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8800" windowHeight="12520" tabRatio="947" firstSheet="4" activeTab="4"/>
  </bookViews>
  <sheets>
    <sheet name="市町村抽出表" sheetId="214" state="hidden" r:id="rId1"/>
    <sheet name="◎" sheetId="216" state="hidden" r:id="rId2"/>
    <sheet name="●地震名リスト" sheetId="194" state="hidden" r:id="rId3"/>
    <sheet name="●計" sheetId="28" state="hidden" r:id="rId4"/>
    <sheet name="被害の総括 (市町村用)" sheetId="217" r:id="rId5"/>
    <sheet name="地震毎のデータ→" sheetId="190" r:id="rId6"/>
    <sheet name="標津30_1（PT1）" sheetId="1" r:id="rId7"/>
    <sheet name="標津30_1（PT2）" sheetId="29" r:id="rId8"/>
    <sheet name="標津30_1（PT3）" sheetId="30" r:id="rId9"/>
    <sheet name="標津45_5（PT1）" sheetId="31" r:id="rId10"/>
    <sheet name="標津45_5（PT2）" sheetId="32" r:id="rId11"/>
    <sheet name="標津45_5（PT3）" sheetId="33" r:id="rId12"/>
    <sheet name="十勝平野主部30_3（PT1）" sheetId="34" r:id="rId13"/>
    <sheet name="十勝平野主部30_3（PT2）" sheetId="35" r:id="rId14"/>
    <sheet name="十勝平野主部30_3（PT3）" sheetId="36" r:id="rId15"/>
    <sheet name="十勝平野主部45_2（PT1）" sheetId="37" r:id="rId16"/>
    <sheet name="十勝平野主部45_2（PT2）" sheetId="38" r:id="rId17"/>
    <sheet name="十勝平野主部45_2（PT3）" sheetId="39" r:id="rId18"/>
    <sheet name="十勝平野主部45_5（PT1）" sheetId="40" r:id="rId19"/>
    <sheet name="十勝平野主部45_5（PT2）" sheetId="41" r:id="rId20"/>
    <sheet name="十勝平野主部45_5（PT3）" sheetId="42" r:id="rId21"/>
    <sheet name="富良野西部30_2（PT1）" sheetId="43" r:id="rId22"/>
    <sheet name="富良野西部30_2（PT2）" sheetId="44" r:id="rId23"/>
    <sheet name="富良野西部30_2（PT3）" sheetId="45" r:id="rId24"/>
    <sheet name="富良野西部30_5（PT1）" sheetId="46" r:id="rId25"/>
    <sheet name="富良野西部30_5（PT2）" sheetId="47" r:id="rId26"/>
    <sheet name="富良野西部30_5（PT3）" sheetId="48" r:id="rId27"/>
    <sheet name="富良野西部45_3（PT1）" sheetId="49" r:id="rId28"/>
    <sheet name="富良野西部45_3（PT2）" sheetId="50" r:id="rId29"/>
    <sheet name="富良野西部45_3（PT3）" sheetId="51" r:id="rId30"/>
  </sheets>
  <definedNames>
    <definedName name="_xlnm.Print_Area" localSheetId="4">'被害の総括 (市町村用)'!$A$2:$FI$54</definedName>
    <definedName name="_xlnm.Print_Titles" localSheetId="4">'被害の総括 (市町村用)'!$A:$C</definedName>
    <definedName name="市町村名">●計!$B$2:$B$180</definedName>
  </definedNames>
  <calcPr calcId="162913"/>
</workbook>
</file>

<file path=xl/calcChain.xml><?xml version="1.0" encoding="utf-8"?>
<calcChain xmlns="http://schemas.openxmlformats.org/spreadsheetml/2006/main">
  <c r="AR182" i="33" l="1"/>
  <c r="AR181" i="33"/>
  <c r="AR180" i="33"/>
  <c r="AR179" i="33"/>
  <c r="AR178" i="33"/>
  <c r="AR177" i="33"/>
  <c r="AR176" i="33"/>
  <c r="AR175" i="33"/>
  <c r="AR174" i="33"/>
  <c r="AR173" i="33"/>
  <c r="AR172" i="33"/>
  <c r="AR171" i="33"/>
  <c r="AR170" i="33"/>
  <c r="AR169" i="33"/>
  <c r="AR168" i="33"/>
  <c r="AR167" i="33"/>
  <c r="AR166" i="33"/>
  <c r="AR165" i="33"/>
  <c r="AR164" i="33"/>
  <c r="AR163" i="33"/>
  <c r="AR162" i="33"/>
  <c r="AR161" i="33"/>
  <c r="AR160" i="33"/>
  <c r="AR159" i="33"/>
  <c r="AR158" i="33"/>
  <c r="AR157" i="33"/>
  <c r="AR156" i="33"/>
  <c r="AR155" i="33"/>
  <c r="AR154" i="33"/>
  <c r="AR153" i="33"/>
  <c r="AR152" i="33"/>
  <c r="AR151" i="33"/>
  <c r="AR150" i="33"/>
  <c r="AR149" i="33"/>
  <c r="AR148" i="33"/>
  <c r="AR147" i="33"/>
  <c r="AR146" i="33"/>
  <c r="AR145" i="33"/>
  <c r="AR144" i="33"/>
  <c r="AR143" i="33"/>
  <c r="AR142" i="33"/>
  <c r="AR141" i="33"/>
  <c r="AR140" i="33"/>
  <c r="AR139" i="33"/>
  <c r="AR138" i="33"/>
  <c r="AR137" i="33"/>
  <c r="AR136" i="33"/>
  <c r="AR135" i="33"/>
  <c r="AR134" i="33"/>
  <c r="AR133" i="33"/>
  <c r="AR132" i="33"/>
  <c r="AR131" i="33"/>
  <c r="AR130" i="33"/>
  <c r="AR129" i="33"/>
  <c r="AR128" i="33"/>
  <c r="AR127" i="33"/>
  <c r="AR126" i="33"/>
  <c r="AR125" i="33"/>
  <c r="AR124" i="33"/>
  <c r="AR123" i="33"/>
  <c r="AR122" i="33"/>
  <c r="AR121" i="33"/>
  <c r="AR120" i="33"/>
  <c r="AR119" i="33"/>
  <c r="AR118" i="33"/>
  <c r="AR117" i="33"/>
  <c r="AR116" i="33"/>
  <c r="AR115" i="33"/>
  <c r="AR114" i="33"/>
  <c r="AR113" i="33"/>
  <c r="AR112" i="33"/>
  <c r="AR111" i="33"/>
  <c r="AR110" i="33"/>
  <c r="AR109" i="33"/>
  <c r="AR108" i="33"/>
  <c r="AR107" i="33"/>
  <c r="AR106" i="33"/>
  <c r="AR105" i="33"/>
  <c r="AR104" i="33"/>
  <c r="AR103" i="33"/>
  <c r="AR102" i="33"/>
  <c r="AR101" i="33"/>
  <c r="AR100" i="33"/>
  <c r="AR99" i="33"/>
  <c r="AR98" i="33"/>
  <c r="AR97" i="33"/>
  <c r="AR96" i="33"/>
  <c r="AR95" i="33"/>
  <c r="AR94" i="33"/>
  <c r="AR93" i="33"/>
  <c r="AR92" i="33"/>
  <c r="AR91" i="33"/>
  <c r="AR90" i="33"/>
  <c r="AR89" i="33"/>
  <c r="AR88" i="33"/>
  <c r="AR87" i="33"/>
  <c r="AR86" i="33"/>
  <c r="AR85" i="33"/>
  <c r="AR84" i="33"/>
  <c r="AR83" i="33"/>
  <c r="AR82" i="33"/>
  <c r="AR81" i="33"/>
  <c r="AR80" i="33"/>
  <c r="AR79" i="33"/>
  <c r="AR78" i="33"/>
  <c r="AR77" i="33"/>
  <c r="AR76" i="33"/>
  <c r="AR75" i="33"/>
  <c r="AR74" i="33"/>
  <c r="AR73" i="33"/>
  <c r="AR72" i="33"/>
  <c r="AR71" i="33"/>
  <c r="AR70" i="33"/>
  <c r="AR69" i="33"/>
  <c r="AR68" i="33"/>
  <c r="AR67" i="33"/>
  <c r="AR66" i="33"/>
  <c r="AR65" i="33"/>
  <c r="AR64" i="33"/>
  <c r="AR63" i="33"/>
  <c r="AR62" i="33"/>
  <c r="AR61" i="33"/>
  <c r="AR60" i="33"/>
  <c r="AR59" i="33"/>
  <c r="AR58" i="33"/>
  <c r="AR57" i="33"/>
  <c r="AR56" i="33"/>
  <c r="AR55" i="33"/>
  <c r="AR54" i="33"/>
  <c r="AR53" i="33"/>
  <c r="AR52" i="33"/>
  <c r="AR51" i="33"/>
  <c r="AR50" i="33"/>
  <c r="AR49" i="33"/>
  <c r="AR48" i="33"/>
  <c r="AR47" i="33"/>
  <c r="AR46" i="33"/>
  <c r="AR45" i="33"/>
  <c r="AR44" i="33"/>
  <c r="AR43" i="33"/>
  <c r="AR42" i="33"/>
  <c r="AR41" i="33"/>
  <c r="AR40" i="33"/>
  <c r="AR39" i="33"/>
  <c r="AR38" i="33"/>
  <c r="AR37" i="33"/>
  <c r="AR36" i="33"/>
  <c r="AR35" i="33"/>
  <c r="AR34" i="33"/>
  <c r="AR33" i="33"/>
  <c r="AR32" i="33"/>
  <c r="AR31" i="33"/>
  <c r="AR30" i="33"/>
  <c r="AR29" i="33"/>
  <c r="AR28" i="33"/>
  <c r="AR27" i="33"/>
  <c r="AR26" i="33"/>
  <c r="AR25" i="33"/>
  <c r="AR24" i="33"/>
  <c r="AR23" i="33"/>
  <c r="AR22" i="33"/>
  <c r="AR21" i="33"/>
  <c r="AR20" i="33"/>
  <c r="AR19" i="33"/>
  <c r="AR18" i="33"/>
  <c r="AR17" i="33"/>
  <c r="AR16" i="33"/>
  <c r="AR15" i="33"/>
  <c r="AR14" i="33"/>
  <c r="AR13" i="33"/>
  <c r="AR12" i="33"/>
  <c r="AR11" i="33"/>
  <c r="AR10" i="33"/>
  <c r="AR9" i="33"/>
  <c r="AR8" i="33"/>
  <c r="AR7" i="33"/>
  <c r="AR6" i="33"/>
  <c r="AR5" i="33"/>
  <c r="AR4" i="33"/>
  <c r="AR182" i="32"/>
  <c r="AR181" i="32"/>
  <c r="AR180" i="32"/>
  <c r="AR179" i="32"/>
  <c r="AR178" i="32"/>
  <c r="AR177" i="32"/>
  <c r="AR176" i="32"/>
  <c r="AR175" i="32"/>
  <c r="AR174" i="32"/>
  <c r="AR173" i="32"/>
  <c r="AR172" i="32"/>
  <c r="AR171" i="32"/>
  <c r="AR170" i="32"/>
  <c r="AR169" i="32"/>
  <c r="AR168" i="32"/>
  <c r="AR167" i="32"/>
  <c r="AR166" i="32"/>
  <c r="AR165" i="32"/>
  <c r="AR164" i="32"/>
  <c r="AR163" i="32"/>
  <c r="AR162" i="32"/>
  <c r="AR161" i="32"/>
  <c r="AR160" i="32"/>
  <c r="AR159" i="32"/>
  <c r="AR158" i="32"/>
  <c r="AR157" i="32"/>
  <c r="AR156" i="32"/>
  <c r="AR155" i="32"/>
  <c r="AR154" i="32"/>
  <c r="AR153" i="32"/>
  <c r="AR152" i="32"/>
  <c r="AR151" i="32"/>
  <c r="AR150" i="32"/>
  <c r="AR149" i="32"/>
  <c r="AR148" i="32"/>
  <c r="AR147" i="32"/>
  <c r="AR146" i="32"/>
  <c r="AR145" i="32"/>
  <c r="AR144" i="32"/>
  <c r="AR143" i="32"/>
  <c r="AR142" i="32"/>
  <c r="AR141" i="32"/>
  <c r="AR140" i="32"/>
  <c r="AR139" i="32"/>
  <c r="AR138" i="32"/>
  <c r="AR137" i="32"/>
  <c r="AR136" i="32"/>
  <c r="AR135" i="32"/>
  <c r="AR134" i="32"/>
  <c r="AR133" i="32"/>
  <c r="AR132" i="32"/>
  <c r="AR131" i="32"/>
  <c r="AR130" i="32"/>
  <c r="AR129" i="32"/>
  <c r="AR128" i="32"/>
  <c r="AR127" i="32"/>
  <c r="AR126" i="32"/>
  <c r="AR125" i="32"/>
  <c r="AR124" i="32"/>
  <c r="AR123" i="32"/>
  <c r="AR122" i="32"/>
  <c r="AR121" i="32"/>
  <c r="AR120" i="32"/>
  <c r="AR119" i="32"/>
  <c r="AR118" i="32"/>
  <c r="AR117" i="32"/>
  <c r="AR116" i="32"/>
  <c r="AR115" i="32"/>
  <c r="AR114" i="32"/>
  <c r="AR113" i="32"/>
  <c r="AR112" i="32"/>
  <c r="AR111" i="32"/>
  <c r="AR110" i="32"/>
  <c r="AR109" i="32"/>
  <c r="AR108" i="32"/>
  <c r="AR107" i="32"/>
  <c r="AR106" i="32"/>
  <c r="AR105" i="32"/>
  <c r="AR104" i="32"/>
  <c r="AR103" i="32"/>
  <c r="AR102" i="32"/>
  <c r="AR101" i="32"/>
  <c r="AR100" i="32"/>
  <c r="AR99" i="32"/>
  <c r="AR98" i="32"/>
  <c r="AR97" i="32"/>
  <c r="AR96" i="32"/>
  <c r="AR95" i="32"/>
  <c r="AR94" i="32"/>
  <c r="AR93" i="32"/>
  <c r="AR92" i="32"/>
  <c r="AR91" i="32"/>
  <c r="AR90" i="32"/>
  <c r="AR89" i="32"/>
  <c r="AR88" i="32"/>
  <c r="AR87" i="32"/>
  <c r="AR86" i="32"/>
  <c r="AR85" i="32"/>
  <c r="AR84" i="32"/>
  <c r="AR83" i="32"/>
  <c r="AR82" i="32"/>
  <c r="AR81" i="32"/>
  <c r="AR80" i="32"/>
  <c r="AR79" i="32"/>
  <c r="AR78" i="32"/>
  <c r="AR77" i="32"/>
  <c r="AR76" i="32"/>
  <c r="AR75" i="32"/>
  <c r="AR74" i="32"/>
  <c r="AR73" i="32"/>
  <c r="AR72" i="32"/>
  <c r="AR71" i="32"/>
  <c r="AR70" i="32"/>
  <c r="AR69" i="32"/>
  <c r="AR68" i="32"/>
  <c r="AR67" i="32"/>
  <c r="AR66" i="32"/>
  <c r="AR65" i="32"/>
  <c r="AR64" i="32"/>
  <c r="AR63" i="32"/>
  <c r="AR62" i="32"/>
  <c r="AR61" i="32"/>
  <c r="AR60" i="32"/>
  <c r="AR59" i="32"/>
  <c r="AR58" i="32"/>
  <c r="AR57" i="32"/>
  <c r="AR56" i="32"/>
  <c r="AR55" i="32"/>
  <c r="AR54" i="32"/>
  <c r="AR53" i="32"/>
  <c r="AR52" i="32"/>
  <c r="AR51" i="32"/>
  <c r="AR50" i="32"/>
  <c r="AR49" i="32"/>
  <c r="AR48" i="32"/>
  <c r="AR47" i="32"/>
  <c r="AR46" i="32"/>
  <c r="AR45" i="32"/>
  <c r="AR44" i="32"/>
  <c r="AR43" i="32"/>
  <c r="AR42" i="32"/>
  <c r="AR41" i="32"/>
  <c r="AR40" i="32"/>
  <c r="AR39" i="32"/>
  <c r="AR38" i="32"/>
  <c r="AR37" i="32"/>
  <c r="AR36" i="32"/>
  <c r="AR35" i="32"/>
  <c r="AR34" i="32"/>
  <c r="AR33" i="32"/>
  <c r="AR32" i="32"/>
  <c r="AR31" i="32"/>
  <c r="AR30" i="32"/>
  <c r="AR29" i="32"/>
  <c r="AR28" i="32"/>
  <c r="AR27" i="32"/>
  <c r="AR26" i="32"/>
  <c r="AR25" i="32"/>
  <c r="AR24" i="32"/>
  <c r="AR23" i="32"/>
  <c r="AR22" i="32"/>
  <c r="AR21" i="32"/>
  <c r="AR20" i="32"/>
  <c r="AR19" i="32"/>
  <c r="AR18" i="32"/>
  <c r="AR17" i="32"/>
  <c r="AR16" i="32"/>
  <c r="AR15" i="32"/>
  <c r="AR14" i="32"/>
  <c r="AR13" i="32"/>
  <c r="AR12" i="32"/>
  <c r="AR11" i="32"/>
  <c r="AR10" i="32"/>
  <c r="AR9" i="32"/>
  <c r="AR8" i="32"/>
  <c r="AR7" i="32"/>
  <c r="AR6" i="32"/>
  <c r="AR5" i="32"/>
  <c r="AR4" i="32"/>
  <c r="AR182" i="31"/>
  <c r="AR181" i="31"/>
  <c r="AR180" i="31"/>
  <c r="AR179" i="31"/>
  <c r="AR178" i="31"/>
  <c r="AR177" i="31"/>
  <c r="AR176" i="31"/>
  <c r="AR175" i="31"/>
  <c r="AR174" i="31"/>
  <c r="AR173" i="31"/>
  <c r="AR172" i="31"/>
  <c r="AR171" i="31"/>
  <c r="AR170" i="31"/>
  <c r="AR169" i="31"/>
  <c r="AR168" i="31"/>
  <c r="AR167" i="31"/>
  <c r="AR166" i="31"/>
  <c r="AR165" i="31"/>
  <c r="AR164" i="31"/>
  <c r="AR163" i="31"/>
  <c r="AR162" i="31"/>
  <c r="AR161" i="31"/>
  <c r="AR160" i="31"/>
  <c r="AR159" i="31"/>
  <c r="AR158" i="31"/>
  <c r="AR157" i="31"/>
  <c r="AR156" i="31"/>
  <c r="AR155" i="31"/>
  <c r="AR154" i="31"/>
  <c r="AR153" i="31"/>
  <c r="AR152" i="31"/>
  <c r="AR151" i="31"/>
  <c r="AR150" i="31"/>
  <c r="AR149" i="31"/>
  <c r="AR148" i="31"/>
  <c r="AR147" i="31"/>
  <c r="AR146" i="31"/>
  <c r="AR145" i="31"/>
  <c r="AR144" i="31"/>
  <c r="AR143" i="31"/>
  <c r="AR142" i="31"/>
  <c r="AR141" i="31"/>
  <c r="AR140" i="31"/>
  <c r="AR139" i="31"/>
  <c r="AR138" i="31"/>
  <c r="AR137" i="31"/>
  <c r="AR136" i="31"/>
  <c r="AR135" i="31"/>
  <c r="AR134" i="31"/>
  <c r="AR133" i="31"/>
  <c r="AR132" i="31"/>
  <c r="AR131" i="31"/>
  <c r="AR130" i="31"/>
  <c r="AR129" i="31"/>
  <c r="AR128" i="31"/>
  <c r="AR127" i="31"/>
  <c r="AR126" i="31"/>
  <c r="AR125" i="31"/>
  <c r="AR124" i="31"/>
  <c r="AR123" i="31"/>
  <c r="AR122" i="31"/>
  <c r="AR121" i="31"/>
  <c r="AR120" i="31"/>
  <c r="AR119" i="31"/>
  <c r="AR118" i="31"/>
  <c r="AR117" i="31"/>
  <c r="AR116" i="31"/>
  <c r="AR115" i="31"/>
  <c r="AR114" i="31"/>
  <c r="AR113" i="31"/>
  <c r="AR112" i="31"/>
  <c r="AR111" i="31"/>
  <c r="AR110" i="31"/>
  <c r="AR109" i="31"/>
  <c r="AR108" i="31"/>
  <c r="AR107" i="31"/>
  <c r="AR106" i="31"/>
  <c r="AR105" i="31"/>
  <c r="AR104" i="31"/>
  <c r="AR103" i="31"/>
  <c r="AR102" i="31"/>
  <c r="AR101" i="31"/>
  <c r="AR100" i="31"/>
  <c r="AR99" i="31"/>
  <c r="AR98" i="31"/>
  <c r="AR97" i="31"/>
  <c r="AR96" i="31"/>
  <c r="AR95" i="31"/>
  <c r="AR94" i="31"/>
  <c r="AR93" i="31"/>
  <c r="AR92" i="31"/>
  <c r="AR91" i="31"/>
  <c r="AR90" i="31"/>
  <c r="AR89" i="31"/>
  <c r="AR88" i="31"/>
  <c r="AR87" i="31"/>
  <c r="AR86" i="31"/>
  <c r="AR85" i="31"/>
  <c r="AR84" i="31"/>
  <c r="AR83" i="31"/>
  <c r="AR82" i="31"/>
  <c r="AR81" i="31"/>
  <c r="AR80" i="31"/>
  <c r="AR79" i="31"/>
  <c r="AR78" i="31"/>
  <c r="AR77" i="31"/>
  <c r="AR76" i="31"/>
  <c r="AR75" i="31"/>
  <c r="AR74" i="31"/>
  <c r="AR73" i="31"/>
  <c r="AR72" i="31"/>
  <c r="AR71" i="31"/>
  <c r="AR70" i="31"/>
  <c r="AR69" i="31"/>
  <c r="AR68" i="31"/>
  <c r="AR67" i="31"/>
  <c r="AR66" i="31"/>
  <c r="AR65" i="31"/>
  <c r="AR64" i="31"/>
  <c r="AR63" i="31"/>
  <c r="AR62" i="31"/>
  <c r="AR61" i="31"/>
  <c r="AR60" i="31"/>
  <c r="AR59" i="31"/>
  <c r="AR58" i="31"/>
  <c r="AR57" i="31"/>
  <c r="AR56" i="31"/>
  <c r="AR55" i="31"/>
  <c r="AR54" i="31"/>
  <c r="AR53" i="31"/>
  <c r="AR52" i="31"/>
  <c r="AR51" i="31"/>
  <c r="AR50" i="31"/>
  <c r="AR49" i="31"/>
  <c r="AR48" i="31"/>
  <c r="AR47" i="31"/>
  <c r="AR46" i="31"/>
  <c r="AR45" i="31"/>
  <c r="AR44" i="31"/>
  <c r="AR43" i="31"/>
  <c r="AR42" i="31"/>
  <c r="AR41" i="31"/>
  <c r="AR40" i="31"/>
  <c r="AR39" i="31"/>
  <c r="AR38" i="31"/>
  <c r="AR37" i="31"/>
  <c r="AR36" i="31"/>
  <c r="AR35" i="31"/>
  <c r="AR34" i="31"/>
  <c r="AR33" i="31"/>
  <c r="AR32" i="31"/>
  <c r="AR31" i="31"/>
  <c r="AR30" i="31"/>
  <c r="AR29" i="31"/>
  <c r="AR28" i="31"/>
  <c r="AR27" i="31"/>
  <c r="AR26" i="31"/>
  <c r="AR25" i="31"/>
  <c r="AR24" i="31"/>
  <c r="AR23" i="31"/>
  <c r="AR22" i="31"/>
  <c r="AR21" i="31"/>
  <c r="AR20" i="31"/>
  <c r="AR19" i="31"/>
  <c r="AR18" i="31"/>
  <c r="AR17" i="31"/>
  <c r="AR16" i="31"/>
  <c r="AR15" i="31"/>
  <c r="AR14" i="31"/>
  <c r="AR13" i="31"/>
  <c r="AR12" i="31"/>
  <c r="AR11" i="31"/>
  <c r="AR10" i="31"/>
  <c r="AR9" i="31"/>
  <c r="AR8" i="31"/>
  <c r="AR7" i="31"/>
  <c r="AR6" i="31"/>
  <c r="AR5" i="31"/>
  <c r="AR4" i="31"/>
  <c r="AR182" i="30"/>
  <c r="AR181" i="30"/>
  <c r="AR180" i="30"/>
  <c r="AR179" i="30"/>
  <c r="AR178" i="30"/>
  <c r="AR177" i="30"/>
  <c r="AR176" i="30"/>
  <c r="AR175" i="30"/>
  <c r="AR174" i="30"/>
  <c r="AR173" i="30"/>
  <c r="AR172" i="30"/>
  <c r="AR171" i="30"/>
  <c r="AR170" i="30"/>
  <c r="AR169" i="30"/>
  <c r="AR168" i="30"/>
  <c r="AR167" i="30"/>
  <c r="AR166" i="30"/>
  <c r="AR165" i="30"/>
  <c r="AR164" i="30"/>
  <c r="AR163" i="30"/>
  <c r="AR162" i="30"/>
  <c r="AR161" i="30"/>
  <c r="AR160" i="30"/>
  <c r="AR159" i="30"/>
  <c r="AR158" i="30"/>
  <c r="AR157" i="30"/>
  <c r="AR156" i="30"/>
  <c r="AR155" i="30"/>
  <c r="AR154" i="30"/>
  <c r="AR153" i="30"/>
  <c r="AR152" i="30"/>
  <c r="AR151" i="30"/>
  <c r="AR150" i="30"/>
  <c r="AR149" i="30"/>
  <c r="AR148" i="30"/>
  <c r="AR147" i="30"/>
  <c r="AR146" i="30"/>
  <c r="AR145" i="30"/>
  <c r="AR144" i="30"/>
  <c r="AR143" i="30"/>
  <c r="AR142" i="30"/>
  <c r="AR141" i="30"/>
  <c r="AR140" i="30"/>
  <c r="AR139" i="30"/>
  <c r="AR138" i="30"/>
  <c r="AR137" i="30"/>
  <c r="AR136" i="30"/>
  <c r="AR135" i="30"/>
  <c r="AR134" i="30"/>
  <c r="AR133" i="30"/>
  <c r="AR132" i="30"/>
  <c r="AR131" i="30"/>
  <c r="AR130" i="30"/>
  <c r="AR129" i="30"/>
  <c r="AR128" i="30"/>
  <c r="AR127" i="30"/>
  <c r="AR126" i="30"/>
  <c r="AR125" i="30"/>
  <c r="AR124" i="30"/>
  <c r="AR123" i="30"/>
  <c r="AR122" i="30"/>
  <c r="AR121" i="30"/>
  <c r="AR120" i="30"/>
  <c r="AR119" i="30"/>
  <c r="AR118" i="30"/>
  <c r="AR117" i="30"/>
  <c r="AR116" i="30"/>
  <c r="AR115" i="30"/>
  <c r="AR114" i="30"/>
  <c r="AR113" i="30"/>
  <c r="AR112" i="30"/>
  <c r="AR111" i="30"/>
  <c r="AR110" i="30"/>
  <c r="AR109" i="30"/>
  <c r="AR108" i="30"/>
  <c r="AR107" i="30"/>
  <c r="AR106" i="30"/>
  <c r="AR105" i="30"/>
  <c r="AR104" i="30"/>
  <c r="AR103" i="30"/>
  <c r="AR102" i="30"/>
  <c r="AR101" i="30"/>
  <c r="AR100" i="30"/>
  <c r="AR99" i="30"/>
  <c r="AR98" i="30"/>
  <c r="AR97" i="30"/>
  <c r="AR96" i="30"/>
  <c r="AR95" i="30"/>
  <c r="AR94" i="30"/>
  <c r="AR93" i="30"/>
  <c r="AR92" i="30"/>
  <c r="AR91" i="30"/>
  <c r="AR90" i="30"/>
  <c r="AR89" i="30"/>
  <c r="AR88" i="30"/>
  <c r="AR87" i="30"/>
  <c r="AR86" i="30"/>
  <c r="AR85" i="30"/>
  <c r="AR84" i="30"/>
  <c r="AR83" i="30"/>
  <c r="AR82" i="30"/>
  <c r="AR81" i="30"/>
  <c r="AR80" i="30"/>
  <c r="AR79" i="30"/>
  <c r="AR78" i="30"/>
  <c r="AR77" i="30"/>
  <c r="AR76" i="30"/>
  <c r="AR75" i="30"/>
  <c r="AR74" i="30"/>
  <c r="AR73" i="30"/>
  <c r="AR72" i="30"/>
  <c r="AR71" i="30"/>
  <c r="AR70" i="30"/>
  <c r="AR69" i="30"/>
  <c r="AR68" i="30"/>
  <c r="AR67" i="30"/>
  <c r="AR66" i="30"/>
  <c r="AR65" i="30"/>
  <c r="AR64" i="30"/>
  <c r="AR63" i="30"/>
  <c r="AR62" i="30"/>
  <c r="AR61" i="30"/>
  <c r="AR60" i="30"/>
  <c r="AR59" i="30"/>
  <c r="AR58" i="30"/>
  <c r="AR57" i="30"/>
  <c r="AR56" i="30"/>
  <c r="AR55" i="30"/>
  <c r="AR54" i="30"/>
  <c r="AR53" i="30"/>
  <c r="AR52" i="30"/>
  <c r="AR51" i="30"/>
  <c r="AR50" i="30"/>
  <c r="AR49" i="30"/>
  <c r="AR48" i="30"/>
  <c r="AR47" i="30"/>
  <c r="AR46" i="30"/>
  <c r="AR45" i="30"/>
  <c r="AR44" i="30"/>
  <c r="AR43" i="30"/>
  <c r="AR42" i="30"/>
  <c r="AR41" i="30"/>
  <c r="AR40" i="30"/>
  <c r="AR39" i="30"/>
  <c r="AR38" i="30"/>
  <c r="AR37" i="30"/>
  <c r="AR36" i="30"/>
  <c r="AR35" i="30"/>
  <c r="AR34" i="30"/>
  <c r="AR33" i="30"/>
  <c r="AR32" i="30"/>
  <c r="AR31" i="30"/>
  <c r="AR30" i="30"/>
  <c r="AR29" i="30"/>
  <c r="AR28" i="30"/>
  <c r="AR27" i="30"/>
  <c r="AR26" i="30"/>
  <c r="AR25" i="30"/>
  <c r="AR24" i="30"/>
  <c r="AR23" i="30"/>
  <c r="AR22" i="30"/>
  <c r="AR21" i="30"/>
  <c r="AR20" i="30"/>
  <c r="AR19" i="30"/>
  <c r="AR18" i="30"/>
  <c r="AR17" i="30"/>
  <c r="AR16" i="30"/>
  <c r="AR15" i="30"/>
  <c r="AR14" i="30"/>
  <c r="AR13" i="30"/>
  <c r="AR12" i="30"/>
  <c r="AR11" i="30"/>
  <c r="AR10" i="30"/>
  <c r="AR9" i="30"/>
  <c r="AR8" i="30"/>
  <c r="AR7" i="30"/>
  <c r="AR6" i="30"/>
  <c r="AR5" i="30"/>
  <c r="AR4" i="30"/>
  <c r="AR182" i="29"/>
  <c r="AR181" i="29"/>
  <c r="AR180" i="29"/>
  <c r="AR179" i="29"/>
  <c r="AR178" i="29"/>
  <c r="AR177" i="29"/>
  <c r="AR176" i="29"/>
  <c r="AR175" i="29"/>
  <c r="AR174" i="29"/>
  <c r="AR173" i="29"/>
  <c r="AR172" i="29"/>
  <c r="AR171" i="29"/>
  <c r="AR170" i="29"/>
  <c r="AR169" i="29"/>
  <c r="AR168" i="29"/>
  <c r="AR167" i="29"/>
  <c r="AR166" i="29"/>
  <c r="AR165" i="29"/>
  <c r="AR164" i="29"/>
  <c r="AR163" i="29"/>
  <c r="AR162" i="29"/>
  <c r="AR161" i="29"/>
  <c r="AR160" i="29"/>
  <c r="AR159" i="29"/>
  <c r="AR158" i="29"/>
  <c r="AR157" i="29"/>
  <c r="AR156" i="29"/>
  <c r="AR155" i="29"/>
  <c r="AR154" i="29"/>
  <c r="AR153" i="29"/>
  <c r="AR152" i="29"/>
  <c r="AR151" i="29"/>
  <c r="AR150" i="29"/>
  <c r="AR149" i="29"/>
  <c r="AR148" i="29"/>
  <c r="AR147" i="29"/>
  <c r="AR146" i="29"/>
  <c r="AR145" i="29"/>
  <c r="AR144" i="29"/>
  <c r="AR143" i="29"/>
  <c r="AR142" i="29"/>
  <c r="AR141" i="29"/>
  <c r="AR140" i="29"/>
  <c r="AR139" i="29"/>
  <c r="AR138" i="29"/>
  <c r="AR137" i="29"/>
  <c r="AR136" i="29"/>
  <c r="AR135" i="29"/>
  <c r="AR134" i="29"/>
  <c r="AR133" i="29"/>
  <c r="AR132" i="29"/>
  <c r="AR131" i="29"/>
  <c r="AR130" i="29"/>
  <c r="AR129" i="29"/>
  <c r="AR128" i="29"/>
  <c r="AR127" i="29"/>
  <c r="AR126" i="29"/>
  <c r="AR125" i="29"/>
  <c r="AR124" i="29"/>
  <c r="AR123" i="29"/>
  <c r="AR122" i="29"/>
  <c r="AR121" i="29"/>
  <c r="AR120" i="29"/>
  <c r="AR119" i="29"/>
  <c r="AR118" i="29"/>
  <c r="AR117" i="29"/>
  <c r="AR116" i="29"/>
  <c r="AR115" i="29"/>
  <c r="AR114" i="29"/>
  <c r="AR113" i="29"/>
  <c r="AR112" i="29"/>
  <c r="AR111" i="29"/>
  <c r="AR110" i="29"/>
  <c r="AR109" i="29"/>
  <c r="AR108" i="29"/>
  <c r="AR107" i="29"/>
  <c r="AR106" i="29"/>
  <c r="AR105" i="29"/>
  <c r="AR104" i="29"/>
  <c r="AR103" i="29"/>
  <c r="AR102" i="29"/>
  <c r="AR101" i="29"/>
  <c r="AR100" i="29"/>
  <c r="AR99" i="29"/>
  <c r="AR98" i="29"/>
  <c r="AR97" i="29"/>
  <c r="AR96" i="29"/>
  <c r="AR95" i="29"/>
  <c r="AR94" i="29"/>
  <c r="AR93" i="29"/>
  <c r="AR92" i="29"/>
  <c r="AR91" i="29"/>
  <c r="AR90" i="29"/>
  <c r="AR89" i="29"/>
  <c r="AR88" i="29"/>
  <c r="AR87" i="29"/>
  <c r="AR86" i="29"/>
  <c r="AR85" i="29"/>
  <c r="AR84" i="29"/>
  <c r="AR83" i="29"/>
  <c r="AR82" i="29"/>
  <c r="AR81" i="29"/>
  <c r="AR80" i="29"/>
  <c r="AR79" i="29"/>
  <c r="AR78" i="29"/>
  <c r="AR77" i="29"/>
  <c r="AR76" i="29"/>
  <c r="AR75" i="29"/>
  <c r="AR74" i="29"/>
  <c r="AR73" i="29"/>
  <c r="AR72" i="29"/>
  <c r="AR71" i="29"/>
  <c r="AR70" i="29"/>
  <c r="AR69" i="29"/>
  <c r="AR68" i="29"/>
  <c r="AR67" i="29"/>
  <c r="AR66" i="29"/>
  <c r="AR65" i="29"/>
  <c r="AR64" i="29"/>
  <c r="AR63" i="29"/>
  <c r="AR62" i="29"/>
  <c r="AR61" i="29"/>
  <c r="AR60" i="29"/>
  <c r="AR59" i="29"/>
  <c r="AR58" i="29"/>
  <c r="AR57" i="29"/>
  <c r="AR56" i="29"/>
  <c r="AR55" i="29"/>
  <c r="AR54" i="29"/>
  <c r="AR53" i="29"/>
  <c r="AR52" i="29"/>
  <c r="AR51" i="29"/>
  <c r="AR50" i="29"/>
  <c r="AR49" i="29"/>
  <c r="AR48" i="29"/>
  <c r="AR47" i="29"/>
  <c r="AR46" i="29"/>
  <c r="AR45" i="29"/>
  <c r="AR44" i="29"/>
  <c r="AR43" i="29"/>
  <c r="AR42" i="29"/>
  <c r="AR41" i="29"/>
  <c r="AR40" i="29"/>
  <c r="AR39" i="29"/>
  <c r="AR38" i="29"/>
  <c r="AR37" i="29"/>
  <c r="AR36" i="29"/>
  <c r="AR35" i="29"/>
  <c r="AR34" i="29"/>
  <c r="AR33" i="29"/>
  <c r="AR32" i="29"/>
  <c r="AR31" i="29"/>
  <c r="AR30" i="29"/>
  <c r="AR29" i="29"/>
  <c r="AR28" i="29"/>
  <c r="AR27" i="29"/>
  <c r="AR26" i="29"/>
  <c r="AR25" i="29"/>
  <c r="AR24" i="29"/>
  <c r="AR23" i="29"/>
  <c r="AR22" i="29"/>
  <c r="AR21" i="29"/>
  <c r="AR20" i="29"/>
  <c r="AR19" i="29"/>
  <c r="AR18" i="29"/>
  <c r="AR17" i="29"/>
  <c r="AR16" i="29"/>
  <c r="AR15" i="29"/>
  <c r="AR14" i="29"/>
  <c r="AR13" i="29"/>
  <c r="AR12" i="29"/>
  <c r="AR11" i="29"/>
  <c r="AR10" i="29"/>
  <c r="AR9" i="29"/>
  <c r="AR8" i="29"/>
  <c r="AR7" i="29"/>
  <c r="AR6" i="29"/>
  <c r="AR5" i="29"/>
  <c r="AR4" i="29"/>
  <c r="AR182" i="1"/>
  <c r="AR181" i="1"/>
  <c r="AR180" i="1"/>
  <c r="AR179" i="1"/>
  <c r="AR178" i="1"/>
  <c r="AR177" i="1"/>
  <c r="AR176" i="1"/>
  <c r="AR175" i="1"/>
  <c r="AR174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8" i="1"/>
  <c r="AR147" i="1"/>
  <c r="AR146" i="1"/>
  <c r="AR145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AR4" i="1"/>
  <c r="AO182" i="33" l="1"/>
  <c r="AN182" i="33"/>
  <c r="AM182" i="33"/>
  <c r="AO181" i="33"/>
  <c r="AN181" i="33"/>
  <c r="AM181" i="33"/>
  <c r="AO180" i="33"/>
  <c r="AN180" i="33"/>
  <c r="AM180" i="33"/>
  <c r="AO179" i="33"/>
  <c r="AN179" i="33"/>
  <c r="AM179" i="33"/>
  <c r="AO178" i="33"/>
  <c r="AN178" i="33"/>
  <c r="AM178" i="33"/>
  <c r="AO177" i="33"/>
  <c r="AN177" i="33"/>
  <c r="AM177" i="33"/>
  <c r="AO176" i="33"/>
  <c r="AN176" i="33"/>
  <c r="AM176" i="33"/>
  <c r="AO175" i="33"/>
  <c r="AN175" i="33"/>
  <c r="AM175" i="33"/>
  <c r="AO174" i="33"/>
  <c r="AN174" i="33"/>
  <c r="AM174" i="33"/>
  <c r="AO173" i="33"/>
  <c r="AN173" i="33"/>
  <c r="AM173" i="33"/>
  <c r="AO172" i="33"/>
  <c r="AN172" i="33"/>
  <c r="AM172" i="33"/>
  <c r="AO171" i="33"/>
  <c r="AN171" i="33"/>
  <c r="AM171" i="33"/>
  <c r="AO170" i="33"/>
  <c r="AN170" i="33"/>
  <c r="AM170" i="33"/>
  <c r="AO169" i="33"/>
  <c r="AN169" i="33"/>
  <c r="AM169" i="33"/>
  <c r="AO168" i="33"/>
  <c r="AN168" i="33"/>
  <c r="AM168" i="33"/>
  <c r="AO167" i="33"/>
  <c r="AN167" i="33"/>
  <c r="AM167" i="33"/>
  <c r="AO166" i="33"/>
  <c r="AN166" i="33"/>
  <c r="AM166" i="33"/>
  <c r="AO165" i="33"/>
  <c r="AN165" i="33"/>
  <c r="AM165" i="33"/>
  <c r="AO164" i="33"/>
  <c r="AN164" i="33"/>
  <c r="AM164" i="33"/>
  <c r="AO163" i="33"/>
  <c r="AN163" i="33"/>
  <c r="AM163" i="33"/>
  <c r="AO162" i="33"/>
  <c r="AN162" i="33"/>
  <c r="AM162" i="33"/>
  <c r="AO161" i="33"/>
  <c r="AN161" i="33"/>
  <c r="AM161" i="33"/>
  <c r="AO160" i="33"/>
  <c r="AN160" i="33"/>
  <c r="AM160" i="33"/>
  <c r="AO159" i="33"/>
  <c r="AN159" i="33"/>
  <c r="AM159" i="33"/>
  <c r="AO158" i="33"/>
  <c r="AN158" i="33"/>
  <c r="AM158" i="33"/>
  <c r="AO157" i="33"/>
  <c r="AN157" i="33"/>
  <c r="AM157" i="33"/>
  <c r="AO156" i="33"/>
  <c r="AN156" i="33"/>
  <c r="AM156" i="33"/>
  <c r="AO155" i="33"/>
  <c r="AN155" i="33"/>
  <c r="AM155" i="33"/>
  <c r="AO154" i="33"/>
  <c r="AN154" i="33"/>
  <c r="AM154" i="33"/>
  <c r="AO153" i="33"/>
  <c r="AN153" i="33"/>
  <c r="AM153" i="33"/>
  <c r="AO152" i="33"/>
  <c r="AN152" i="33"/>
  <c r="AM152" i="33"/>
  <c r="AO151" i="33"/>
  <c r="AN151" i="33"/>
  <c r="AM151" i="33"/>
  <c r="AO150" i="33"/>
  <c r="AN150" i="33"/>
  <c r="AM150" i="33"/>
  <c r="AO149" i="33"/>
  <c r="AN149" i="33"/>
  <c r="AM149" i="33"/>
  <c r="AO148" i="33"/>
  <c r="AN148" i="33"/>
  <c r="AM148" i="33"/>
  <c r="AO147" i="33"/>
  <c r="AN147" i="33"/>
  <c r="AM147" i="33"/>
  <c r="AO146" i="33"/>
  <c r="AN146" i="33"/>
  <c r="AM146" i="33"/>
  <c r="AO145" i="33"/>
  <c r="AN145" i="33"/>
  <c r="AM145" i="33"/>
  <c r="AO144" i="33"/>
  <c r="AN144" i="33"/>
  <c r="AM144" i="33"/>
  <c r="AO143" i="33"/>
  <c r="AN143" i="33"/>
  <c r="AM143" i="33"/>
  <c r="AO142" i="33"/>
  <c r="AN142" i="33"/>
  <c r="AM142" i="33"/>
  <c r="AO141" i="33"/>
  <c r="AN141" i="33"/>
  <c r="AM141" i="33"/>
  <c r="AO140" i="33"/>
  <c r="AN140" i="33"/>
  <c r="AM140" i="33"/>
  <c r="AO139" i="33"/>
  <c r="AN139" i="33"/>
  <c r="AM139" i="33"/>
  <c r="AO138" i="33"/>
  <c r="AN138" i="33"/>
  <c r="AM138" i="33"/>
  <c r="AO137" i="33"/>
  <c r="AN137" i="33"/>
  <c r="AM137" i="33"/>
  <c r="AO136" i="33"/>
  <c r="AN136" i="33"/>
  <c r="AM136" i="33"/>
  <c r="AO135" i="33"/>
  <c r="AN135" i="33"/>
  <c r="AM135" i="33"/>
  <c r="AO134" i="33"/>
  <c r="AN134" i="33"/>
  <c r="AM134" i="33"/>
  <c r="AO133" i="33"/>
  <c r="AN133" i="33"/>
  <c r="AM133" i="33"/>
  <c r="AO132" i="33"/>
  <c r="AN132" i="33"/>
  <c r="AM132" i="33"/>
  <c r="AO131" i="33"/>
  <c r="AN131" i="33"/>
  <c r="AM131" i="33"/>
  <c r="AO130" i="33"/>
  <c r="AN130" i="33"/>
  <c r="AM130" i="33"/>
  <c r="AO129" i="33"/>
  <c r="AN129" i="33"/>
  <c r="AM129" i="33"/>
  <c r="AO128" i="33"/>
  <c r="AN128" i="33"/>
  <c r="AM128" i="33"/>
  <c r="AO127" i="33"/>
  <c r="AN127" i="33"/>
  <c r="AM127" i="33"/>
  <c r="AO126" i="33"/>
  <c r="AN126" i="33"/>
  <c r="AM126" i="33"/>
  <c r="AO125" i="33"/>
  <c r="AN125" i="33"/>
  <c r="AM125" i="33"/>
  <c r="AO124" i="33"/>
  <c r="AN124" i="33"/>
  <c r="AM124" i="33"/>
  <c r="AO123" i="33"/>
  <c r="AN123" i="33"/>
  <c r="AM123" i="33"/>
  <c r="AO122" i="33"/>
  <c r="AN122" i="33"/>
  <c r="AM122" i="33"/>
  <c r="AO121" i="33"/>
  <c r="AN121" i="33"/>
  <c r="AM121" i="33"/>
  <c r="AO120" i="33"/>
  <c r="AN120" i="33"/>
  <c r="AM120" i="33"/>
  <c r="AO119" i="33"/>
  <c r="AN119" i="33"/>
  <c r="AM119" i="33"/>
  <c r="AO118" i="33"/>
  <c r="AN118" i="33"/>
  <c r="AM118" i="33"/>
  <c r="AO117" i="33"/>
  <c r="AN117" i="33"/>
  <c r="AM117" i="33"/>
  <c r="AO116" i="33"/>
  <c r="AN116" i="33"/>
  <c r="AM116" i="33"/>
  <c r="AO115" i="33"/>
  <c r="AN115" i="33"/>
  <c r="AM115" i="33"/>
  <c r="AO114" i="33"/>
  <c r="AN114" i="33"/>
  <c r="AM114" i="33"/>
  <c r="AO113" i="33"/>
  <c r="AN113" i="33"/>
  <c r="AM113" i="33"/>
  <c r="AO112" i="33"/>
  <c r="AN112" i="33"/>
  <c r="AM112" i="33"/>
  <c r="AO111" i="33"/>
  <c r="AN111" i="33"/>
  <c r="AM111" i="33"/>
  <c r="AO110" i="33"/>
  <c r="AN110" i="33"/>
  <c r="AM110" i="33"/>
  <c r="AO109" i="33"/>
  <c r="AN109" i="33"/>
  <c r="AM109" i="33"/>
  <c r="AO108" i="33"/>
  <c r="AN108" i="33"/>
  <c r="AM108" i="33"/>
  <c r="AO107" i="33"/>
  <c r="AN107" i="33"/>
  <c r="AM107" i="33"/>
  <c r="AO106" i="33"/>
  <c r="AN106" i="33"/>
  <c r="AM106" i="33"/>
  <c r="AO105" i="33"/>
  <c r="AN105" i="33"/>
  <c r="AM105" i="33"/>
  <c r="AO104" i="33"/>
  <c r="AN104" i="33"/>
  <c r="AM104" i="33"/>
  <c r="AO103" i="33"/>
  <c r="AN103" i="33"/>
  <c r="AM103" i="33"/>
  <c r="AO102" i="33"/>
  <c r="AN102" i="33"/>
  <c r="AM102" i="33"/>
  <c r="AO101" i="33"/>
  <c r="AN101" i="33"/>
  <c r="AM101" i="33"/>
  <c r="AO100" i="33"/>
  <c r="AN100" i="33"/>
  <c r="AM100" i="33"/>
  <c r="AO99" i="33"/>
  <c r="AN99" i="33"/>
  <c r="AM99" i="33"/>
  <c r="AO98" i="33"/>
  <c r="AN98" i="33"/>
  <c r="AM98" i="33"/>
  <c r="AO97" i="33"/>
  <c r="AN97" i="33"/>
  <c r="AM97" i="33"/>
  <c r="AO96" i="33"/>
  <c r="AN96" i="33"/>
  <c r="AM96" i="33"/>
  <c r="AO95" i="33"/>
  <c r="AN95" i="33"/>
  <c r="AM95" i="33"/>
  <c r="AO94" i="33"/>
  <c r="AN94" i="33"/>
  <c r="AM94" i="33"/>
  <c r="AO93" i="33"/>
  <c r="AN93" i="33"/>
  <c r="AM93" i="33"/>
  <c r="AO92" i="33"/>
  <c r="AN92" i="33"/>
  <c r="AM92" i="33"/>
  <c r="AO91" i="33"/>
  <c r="AN91" i="33"/>
  <c r="AM91" i="33"/>
  <c r="AO90" i="33"/>
  <c r="AN90" i="33"/>
  <c r="AM90" i="33"/>
  <c r="AO89" i="33"/>
  <c r="AN89" i="33"/>
  <c r="AM89" i="33"/>
  <c r="AO88" i="33"/>
  <c r="AN88" i="33"/>
  <c r="AM88" i="33"/>
  <c r="AO87" i="33"/>
  <c r="AN87" i="33"/>
  <c r="AM87" i="33"/>
  <c r="AO86" i="33"/>
  <c r="AN86" i="33"/>
  <c r="AM86" i="33"/>
  <c r="AO85" i="33"/>
  <c r="AN85" i="33"/>
  <c r="AM85" i="33"/>
  <c r="AO84" i="33"/>
  <c r="AN84" i="33"/>
  <c r="AM84" i="33"/>
  <c r="AO83" i="33"/>
  <c r="AN83" i="33"/>
  <c r="AM83" i="33"/>
  <c r="AO82" i="33"/>
  <c r="AN82" i="33"/>
  <c r="AM82" i="33"/>
  <c r="AO81" i="33"/>
  <c r="AN81" i="33"/>
  <c r="AM81" i="33"/>
  <c r="AO80" i="33"/>
  <c r="AN80" i="33"/>
  <c r="AM80" i="33"/>
  <c r="AO79" i="33"/>
  <c r="AN79" i="33"/>
  <c r="AM79" i="33"/>
  <c r="AO78" i="33"/>
  <c r="AN78" i="33"/>
  <c r="AM78" i="33"/>
  <c r="AO77" i="33"/>
  <c r="AN77" i="33"/>
  <c r="AM77" i="33"/>
  <c r="AO76" i="33"/>
  <c r="AN76" i="33"/>
  <c r="AM76" i="33"/>
  <c r="AO75" i="33"/>
  <c r="AN75" i="33"/>
  <c r="AM75" i="33"/>
  <c r="AO74" i="33"/>
  <c r="AN74" i="33"/>
  <c r="AM74" i="33"/>
  <c r="AO73" i="33"/>
  <c r="AN73" i="33"/>
  <c r="AM73" i="33"/>
  <c r="AO72" i="33"/>
  <c r="AN72" i="33"/>
  <c r="AM72" i="33"/>
  <c r="AO71" i="33"/>
  <c r="AN71" i="33"/>
  <c r="AM71" i="33"/>
  <c r="AO70" i="33"/>
  <c r="AN70" i="33"/>
  <c r="AM70" i="33"/>
  <c r="AO69" i="33"/>
  <c r="AN69" i="33"/>
  <c r="AM69" i="33"/>
  <c r="AO68" i="33"/>
  <c r="AN68" i="33"/>
  <c r="AM68" i="33"/>
  <c r="AO67" i="33"/>
  <c r="AN67" i="33"/>
  <c r="AM67" i="33"/>
  <c r="AO66" i="33"/>
  <c r="AN66" i="33"/>
  <c r="AM66" i="33"/>
  <c r="AO65" i="33"/>
  <c r="AN65" i="33"/>
  <c r="AM65" i="33"/>
  <c r="AO64" i="33"/>
  <c r="AN64" i="33"/>
  <c r="AM64" i="33"/>
  <c r="AO63" i="33"/>
  <c r="AN63" i="33"/>
  <c r="AM63" i="33"/>
  <c r="AO62" i="33"/>
  <c r="AN62" i="33"/>
  <c r="AM62" i="33"/>
  <c r="AO61" i="33"/>
  <c r="AN61" i="33"/>
  <c r="AM61" i="33"/>
  <c r="AO60" i="33"/>
  <c r="AN60" i="33"/>
  <c r="AM60" i="33"/>
  <c r="AO59" i="33"/>
  <c r="AN59" i="33"/>
  <c r="AM59" i="33"/>
  <c r="AO58" i="33"/>
  <c r="AN58" i="33"/>
  <c r="AM58" i="33"/>
  <c r="AO57" i="33"/>
  <c r="AN57" i="33"/>
  <c r="AM57" i="33"/>
  <c r="AO56" i="33"/>
  <c r="AN56" i="33"/>
  <c r="AM56" i="33"/>
  <c r="AO55" i="33"/>
  <c r="AN55" i="33"/>
  <c r="AM55" i="33"/>
  <c r="AO54" i="33"/>
  <c r="AN54" i="33"/>
  <c r="AM54" i="33"/>
  <c r="AO53" i="33"/>
  <c r="AN53" i="33"/>
  <c r="AM53" i="33"/>
  <c r="AO52" i="33"/>
  <c r="AN52" i="33"/>
  <c r="AM52" i="33"/>
  <c r="AO51" i="33"/>
  <c r="AN51" i="33"/>
  <c r="AM51" i="33"/>
  <c r="AO50" i="33"/>
  <c r="AN50" i="33"/>
  <c r="AM50" i="33"/>
  <c r="AO49" i="33"/>
  <c r="AN49" i="33"/>
  <c r="AM49" i="33"/>
  <c r="AO48" i="33"/>
  <c r="AN48" i="33"/>
  <c r="AM48" i="33"/>
  <c r="AO47" i="33"/>
  <c r="AN47" i="33"/>
  <c r="AM47" i="33"/>
  <c r="AO46" i="33"/>
  <c r="AN46" i="33"/>
  <c r="AM46" i="33"/>
  <c r="AO45" i="33"/>
  <c r="AN45" i="33"/>
  <c r="AM45" i="33"/>
  <c r="AO44" i="33"/>
  <c r="AN44" i="33"/>
  <c r="AM44" i="33"/>
  <c r="AO43" i="33"/>
  <c r="AN43" i="33"/>
  <c r="AM43" i="33"/>
  <c r="AO42" i="33"/>
  <c r="AN42" i="33"/>
  <c r="AM42" i="33"/>
  <c r="AO41" i="33"/>
  <c r="AN41" i="33"/>
  <c r="AM41" i="33"/>
  <c r="AO40" i="33"/>
  <c r="AN40" i="33"/>
  <c r="AM40" i="33"/>
  <c r="AO39" i="33"/>
  <c r="AN39" i="33"/>
  <c r="AM39" i="33"/>
  <c r="AO38" i="33"/>
  <c r="AN38" i="33"/>
  <c r="AM38" i="33"/>
  <c r="AO37" i="33"/>
  <c r="AN37" i="33"/>
  <c r="AM37" i="33"/>
  <c r="AO36" i="33"/>
  <c r="AN36" i="33"/>
  <c r="AM36" i="33"/>
  <c r="AO35" i="33"/>
  <c r="AN35" i="33"/>
  <c r="AM35" i="33"/>
  <c r="AO34" i="33"/>
  <c r="AN34" i="33"/>
  <c r="AM34" i="33"/>
  <c r="AO33" i="33"/>
  <c r="AN33" i="33"/>
  <c r="AM33" i="33"/>
  <c r="AO32" i="33"/>
  <c r="AN32" i="33"/>
  <c r="AM32" i="33"/>
  <c r="AO31" i="33"/>
  <c r="AN31" i="33"/>
  <c r="AM31" i="33"/>
  <c r="AO30" i="33"/>
  <c r="AN30" i="33"/>
  <c r="AM30" i="33"/>
  <c r="AO29" i="33"/>
  <c r="AN29" i="33"/>
  <c r="AM29" i="33"/>
  <c r="AO28" i="33"/>
  <c r="AN28" i="33"/>
  <c r="AM28" i="33"/>
  <c r="AO27" i="33"/>
  <c r="AN27" i="33"/>
  <c r="AM27" i="33"/>
  <c r="AO26" i="33"/>
  <c r="AN26" i="33"/>
  <c r="AM26" i="33"/>
  <c r="AO25" i="33"/>
  <c r="AN25" i="33"/>
  <c r="AM25" i="33"/>
  <c r="AO24" i="33"/>
  <c r="AN24" i="33"/>
  <c r="AM24" i="33"/>
  <c r="AO23" i="33"/>
  <c r="AN23" i="33"/>
  <c r="AM23" i="33"/>
  <c r="AO22" i="33"/>
  <c r="AN22" i="33"/>
  <c r="AM22" i="33"/>
  <c r="AO21" i="33"/>
  <c r="AN21" i="33"/>
  <c r="AM21" i="33"/>
  <c r="AO20" i="33"/>
  <c r="AN20" i="33"/>
  <c r="AM20" i="33"/>
  <c r="AO19" i="33"/>
  <c r="AN19" i="33"/>
  <c r="AM19" i="33"/>
  <c r="AO18" i="33"/>
  <c r="AN18" i="33"/>
  <c r="AM18" i="33"/>
  <c r="AO17" i="33"/>
  <c r="AN17" i="33"/>
  <c r="AM17" i="33"/>
  <c r="AO16" i="33"/>
  <c r="AN16" i="33"/>
  <c r="AM16" i="33"/>
  <c r="AO15" i="33"/>
  <c r="AN15" i="33"/>
  <c r="AM15" i="33"/>
  <c r="AO14" i="33"/>
  <c r="AN14" i="33"/>
  <c r="AM14" i="33"/>
  <c r="AO13" i="33"/>
  <c r="AN13" i="33"/>
  <c r="AM13" i="33"/>
  <c r="AO12" i="33"/>
  <c r="AN12" i="33"/>
  <c r="AM12" i="33"/>
  <c r="AO11" i="33"/>
  <c r="AN11" i="33"/>
  <c r="AM11" i="33"/>
  <c r="AO10" i="33"/>
  <c r="AN10" i="33"/>
  <c r="AM10" i="33"/>
  <c r="AO9" i="33"/>
  <c r="AN9" i="33"/>
  <c r="AM9" i="33"/>
  <c r="AO8" i="33"/>
  <c r="AN8" i="33"/>
  <c r="AM8" i="33"/>
  <c r="AO7" i="33"/>
  <c r="AN7" i="33"/>
  <c r="AM7" i="33"/>
  <c r="AO6" i="33"/>
  <c r="AN6" i="33"/>
  <c r="AM6" i="33"/>
  <c r="AO5" i="33"/>
  <c r="AN5" i="33"/>
  <c r="AM5" i="33"/>
  <c r="AO4" i="33"/>
  <c r="AN4" i="33"/>
  <c r="AM4" i="33"/>
  <c r="AO182" i="32"/>
  <c r="AN182" i="32"/>
  <c r="AM182" i="32"/>
  <c r="AO181" i="32"/>
  <c r="AN181" i="32"/>
  <c r="AM181" i="32"/>
  <c r="AO180" i="32"/>
  <c r="AN180" i="32"/>
  <c r="AM180" i="32"/>
  <c r="AO179" i="32"/>
  <c r="AN179" i="32"/>
  <c r="AM179" i="32"/>
  <c r="AO178" i="32"/>
  <c r="AN178" i="32"/>
  <c r="AM178" i="32"/>
  <c r="AO177" i="32"/>
  <c r="AN177" i="32"/>
  <c r="AM177" i="32"/>
  <c r="AO176" i="32"/>
  <c r="AN176" i="32"/>
  <c r="AM176" i="32"/>
  <c r="AO175" i="32"/>
  <c r="AN175" i="32"/>
  <c r="AM175" i="32"/>
  <c r="AO174" i="32"/>
  <c r="AN174" i="32"/>
  <c r="AM174" i="32"/>
  <c r="AO173" i="32"/>
  <c r="AN173" i="32"/>
  <c r="AM173" i="32"/>
  <c r="AO172" i="32"/>
  <c r="AN172" i="32"/>
  <c r="AM172" i="32"/>
  <c r="AO171" i="32"/>
  <c r="AN171" i="32"/>
  <c r="AM171" i="32"/>
  <c r="AO170" i="32"/>
  <c r="AN170" i="32"/>
  <c r="AM170" i="32"/>
  <c r="AO169" i="32"/>
  <c r="AN169" i="32"/>
  <c r="AM169" i="32"/>
  <c r="AO168" i="32"/>
  <c r="AN168" i="32"/>
  <c r="AM168" i="32"/>
  <c r="AO167" i="32"/>
  <c r="AN167" i="32"/>
  <c r="AM167" i="32"/>
  <c r="AO166" i="32"/>
  <c r="AN166" i="32"/>
  <c r="AM166" i="32"/>
  <c r="AO165" i="32"/>
  <c r="AN165" i="32"/>
  <c r="AM165" i="32"/>
  <c r="AO164" i="32"/>
  <c r="AN164" i="32"/>
  <c r="AM164" i="32"/>
  <c r="AO163" i="32"/>
  <c r="AN163" i="32"/>
  <c r="AM163" i="32"/>
  <c r="AO162" i="32"/>
  <c r="AN162" i="32"/>
  <c r="AM162" i="32"/>
  <c r="AO161" i="32"/>
  <c r="AN161" i="32"/>
  <c r="AM161" i="32"/>
  <c r="AO160" i="32"/>
  <c r="AN160" i="32"/>
  <c r="AM160" i="32"/>
  <c r="AO159" i="32"/>
  <c r="AN159" i="32"/>
  <c r="AM159" i="32"/>
  <c r="AO158" i="32"/>
  <c r="AN158" i="32"/>
  <c r="AM158" i="32"/>
  <c r="AO157" i="32"/>
  <c r="AN157" i="32"/>
  <c r="AM157" i="32"/>
  <c r="AO156" i="32"/>
  <c r="AN156" i="32"/>
  <c r="AM156" i="32"/>
  <c r="AO155" i="32"/>
  <c r="AN155" i="32"/>
  <c r="AM155" i="32"/>
  <c r="AO154" i="32"/>
  <c r="AN154" i="32"/>
  <c r="AM154" i="32"/>
  <c r="AO153" i="32"/>
  <c r="AN153" i="32"/>
  <c r="AM153" i="32"/>
  <c r="AO152" i="32"/>
  <c r="AN152" i="32"/>
  <c r="AM152" i="32"/>
  <c r="AO151" i="32"/>
  <c r="AN151" i="32"/>
  <c r="AM151" i="32"/>
  <c r="AO150" i="32"/>
  <c r="AN150" i="32"/>
  <c r="AM150" i="32"/>
  <c r="AO149" i="32"/>
  <c r="AN149" i="32"/>
  <c r="AM149" i="32"/>
  <c r="AO148" i="32"/>
  <c r="AN148" i="32"/>
  <c r="AM148" i="32"/>
  <c r="AO147" i="32"/>
  <c r="AN147" i="32"/>
  <c r="AM147" i="32"/>
  <c r="AO146" i="32"/>
  <c r="AN146" i="32"/>
  <c r="AM146" i="32"/>
  <c r="AO145" i="32"/>
  <c r="AN145" i="32"/>
  <c r="AM145" i="32"/>
  <c r="AO144" i="32"/>
  <c r="AN144" i="32"/>
  <c r="AM144" i="32"/>
  <c r="AO143" i="32"/>
  <c r="AN143" i="32"/>
  <c r="AM143" i="32"/>
  <c r="AO142" i="32"/>
  <c r="AN142" i="32"/>
  <c r="AM142" i="32"/>
  <c r="AO141" i="32"/>
  <c r="AN141" i="32"/>
  <c r="AM141" i="32"/>
  <c r="AO140" i="32"/>
  <c r="AN140" i="32"/>
  <c r="AM140" i="32"/>
  <c r="AO139" i="32"/>
  <c r="AN139" i="32"/>
  <c r="AM139" i="32"/>
  <c r="AO138" i="32"/>
  <c r="AN138" i="32"/>
  <c r="AM138" i="32"/>
  <c r="AO137" i="32"/>
  <c r="AN137" i="32"/>
  <c r="AM137" i="32"/>
  <c r="AO136" i="32"/>
  <c r="AN136" i="32"/>
  <c r="AM136" i="32"/>
  <c r="AO135" i="32"/>
  <c r="AN135" i="32"/>
  <c r="AM135" i="32"/>
  <c r="AO134" i="32"/>
  <c r="AN134" i="32"/>
  <c r="AM134" i="32"/>
  <c r="AO133" i="32"/>
  <c r="AN133" i="32"/>
  <c r="AM133" i="32"/>
  <c r="AO132" i="32"/>
  <c r="AN132" i="32"/>
  <c r="AM132" i="32"/>
  <c r="AO131" i="32"/>
  <c r="AN131" i="32"/>
  <c r="AM131" i="32"/>
  <c r="AO130" i="32"/>
  <c r="AN130" i="32"/>
  <c r="AM130" i="32"/>
  <c r="AO129" i="32"/>
  <c r="AN129" i="32"/>
  <c r="AM129" i="32"/>
  <c r="AO128" i="32"/>
  <c r="AN128" i="32"/>
  <c r="AM128" i="32"/>
  <c r="AO127" i="32"/>
  <c r="AN127" i="32"/>
  <c r="AM127" i="32"/>
  <c r="AO126" i="32"/>
  <c r="AN126" i="32"/>
  <c r="AM126" i="32"/>
  <c r="AO125" i="32"/>
  <c r="AN125" i="32"/>
  <c r="AM125" i="32"/>
  <c r="AO124" i="32"/>
  <c r="AN124" i="32"/>
  <c r="AM124" i="32"/>
  <c r="AO123" i="32"/>
  <c r="AN123" i="32"/>
  <c r="AM123" i="32"/>
  <c r="AO122" i="32"/>
  <c r="AN122" i="32"/>
  <c r="AM122" i="32"/>
  <c r="AO121" i="32"/>
  <c r="AN121" i="32"/>
  <c r="AM121" i="32"/>
  <c r="AO120" i="32"/>
  <c r="AN120" i="32"/>
  <c r="AM120" i="32"/>
  <c r="AO119" i="32"/>
  <c r="AN119" i="32"/>
  <c r="AM119" i="32"/>
  <c r="AO118" i="32"/>
  <c r="AN118" i="32"/>
  <c r="AM118" i="32"/>
  <c r="AO117" i="32"/>
  <c r="AN117" i="32"/>
  <c r="AM117" i="32"/>
  <c r="AO116" i="32"/>
  <c r="AN116" i="32"/>
  <c r="AM116" i="32"/>
  <c r="AO115" i="32"/>
  <c r="AN115" i="32"/>
  <c r="AM115" i="32"/>
  <c r="AO114" i="32"/>
  <c r="AN114" i="32"/>
  <c r="AM114" i="32"/>
  <c r="AO113" i="32"/>
  <c r="AN113" i="32"/>
  <c r="AM113" i="32"/>
  <c r="AO112" i="32"/>
  <c r="AN112" i="32"/>
  <c r="AM112" i="32"/>
  <c r="AO111" i="32"/>
  <c r="AN111" i="32"/>
  <c r="AM111" i="32"/>
  <c r="AO110" i="32"/>
  <c r="AN110" i="32"/>
  <c r="AM110" i="32"/>
  <c r="AO109" i="32"/>
  <c r="AN109" i="32"/>
  <c r="AM109" i="32"/>
  <c r="AO108" i="32"/>
  <c r="AN108" i="32"/>
  <c r="AM108" i="32"/>
  <c r="AO107" i="32"/>
  <c r="AN107" i="32"/>
  <c r="AM107" i="32"/>
  <c r="AO106" i="32"/>
  <c r="AN106" i="32"/>
  <c r="AM106" i="32"/>
  <c r="AO105" i="32"/>
  <c r="AN105" i="32"/>
  <c r="AM105" i="32"/>
  <c r="AO104" i="32"/>
  <c r="AN104" i="32"/>
  <c r="AM104" i="32"/>
  <c r="AO103" i="32"/>
  <c r="AN103" i="32"/>
  <c r="AM103" i="32"/>
  <c r="AO102" i="32"/>
  <c r="AN102" i="32"/>
  <c r="AM102" i="32"/>
  <c r="AO101" i="32"/>
  <c r="AN101" i="32"/>
  <c r="AM101" i="32"/>
  <c r="AO100" i="32"/>
  <c r="AN100" i="32"/>
  <c r="AM100" i="32"/>
  <c r="AO99" i="32"/>
  <c r="AN99" i="32"/>
  <c r="AM99" i="32"/>
  <c r="AO98" i="32"/>
  <c r="AN98" i="32"/>
  <c r="AM98" i="32"/>
  <c r="AO97" i="32"/>
  <c r="AN97" i="32"/>
  <c r="AM97" i="32"/>
  <c r="AO96" i="32"/>
  <c r="AN96" i="32"/>
  <c r="AM96" i="32"/>
  <c r="AO95" i="32"/>
  <c r="AN95" i="32"/>
  <c r="AM95" i="32"/>
  <c r="AO94" i="32"/>
  <c r="AN94" i="32"/>
  <c r="AM94" i="32"/>
  <c r="AO93" i="32"/>
  <c r="AN93" i="32"/>
  <c r="AM93" i="32"/>
  <c r="AO92" i="32"/>
  <c r="AN92" i="32"/>
  <c r="AM92" i="32"/>
  <c r="AO91" i="32"/>
  <c r="AN91" i="32"/>
  <c r="AM91" i="32"/>
  <c r="AO90" i="32"/>
  <c r="AN90" i="32"/>
  <c r="AM90" i="32"/>
  <c r="AO89" i="32"/>
  <c r="AN89" i="32"/>
  <c r="AM89" i="32"/>
  <c r="AO88" i="32"/>
  <c r="AN88" i="32"/>
  <c r="AM88" i="32"/>
  <c r="AO87" i="32"/>
  <c r="AN87" i="32"/>
  <c r="AM87" i="32"/>
  <c r="AO86" i="32"/>
  <c r="AN86" i="32"/>
  <c r="AM86" i="32"/>
  <c r="AO85" i="32"/>
  <c r="AN85" i="32"/>
  <c r="AM85" i="32"/>
  <c r="AO84" i="32"/>
  <c r="AN84" i="32"/>
  <c r="AM84" i="32"/>
  <c r="AO83" i="32"/>
  <c r="AN83" i="32"/>
  <c r="AM83" i="32"/>
  <c r="AO82" i="32"/>
  <c r="AN82" i="32"/>
  <c r="AM82" i="32"/>
  <c r="AO81" i="32"/>
  <c r="AN81" i="32"/>
  <c r="AM81" i="32"/>
  <c r="AO80" i="32"/>
  <c r="AN80" i="32"/>
  <c r="AM80" i="32"/>
  <c r="AO79" i="32"/>
  <c r="AN79" i="32"/>
  <c r="AM79" i="32"/>
  <c r="AO78" i="32"/>
  <c r="AN78" i="32"/>
  <c r="AM78" i="32"/>
  <c r="AO77" i="32"/>
  <c r="AN77" i="32"/>
  <c r="AM77" i="32"/>
  <c r="AO76" i="32"/>
  <c r="AN76" i="32"/>
  <c r="AM76" i="32"/>
  <c r="AO75" i="32"/>
  <c r="AN75" i="32"/>
  <c r="AM75" i="32"/>
  <c r="AO74" i="32"/>
  <c r="AN74" i="32"/>
  <c r="AM74" i="32"/>
  <c r="AO73" i="32"/>
  <c r="AN73" i="32"/>
  <c r="AM73" i="32"/>
  <c r="AO72" i="32"/>
  <c r="AN72" i="32"/>
  <c r="AM72" i="32"/>
  <c r="AO71" i="32"/>
  <c r="AN71" i="32"/>
  <c r="AM71" i="32"/>
  <c r="AO70" i="32"/>
  <c r="AN70" i="32"/>
  <c r="AM70" i="32"/>
  <c r="AO69" i="32"/>
  <c r="AN69" i="32"/>
  <c r="AM69" i="32"/>
  <c r="AO68" i="32"/>
  <c r="AN68" i="32"/>
  <c r="AM68" i="32"/>
  <c r="AO67" i="32"/>
  <c r="AN67" i="32"/>
  <c r="AM67" i="32"/>
  <c r="AO66" i="32"/>
  <c r="AN66" i="32"/>
  <c r="AM66" i="32"/>
  <c r="AO65" i="32"/>
  <c r="AN65" i="32"/>
  <c r="AM65" i="32"/>
  <c r="AO64" i="32"/>
  <c r="AN64" i="32"/>
  <c r="AM64" i="32"/>
  <c r="AO63" i="32"/>
  <c r="AN63" i="32"/>
  <c r="AM63" i="32"/>
  <c r="AO62" i="32"/>
  <c r="AN62" i="32"/>
  <c r="AM62" i="32"/>
  <c r="AO61" i="32"/>
  <c r="AN61" i="32"/>
  <c r="AM61" i="32"/>
  <c r="AO60" i="32"/>
  <c r="AN60" i="32"/>
  <c r="AM60" i="32"/>
  <c r="AO59" i="32"/>
  <c r="AN59" i="32"/>
  <c r="AM59" i="32"/>
  <c r="AO58" i="32"/>
  <c r="AN58" i="32"/>
  <c r="AM58" i="32"/>
  <c r="AO57" i="32"/>
  <c r="AN57" i="32"/>
  <c r="AM57" i="32"/>
  <c r="AO56" i="32"/>
  <c r="AN56" i="32"/>
  <c r="AM56" i="32"/>
  <c r="AO55" i="32"/>
  <c r="AN55" i="32"/>
  <c r="AM55" i="32"/>
  <c r="AO54" i="32"/>
  <c r="AN54" i="32"/>
  <c r="AM54" i="32"/>
  <c r="AO53" i="32"/>
  <c r="AN53" i="32"/>
  <c r="AM53" i="32"/>
  <c r="AO52" i="32"/>
  <c r="AN52" i="32"/>
  <c r="AM52" i="32"/>
  <c r="AO51" i="32"/>
  <c r="AN51" i="32"/>
  <c r="AM51" i="32"/>
  <c r="AO50" i="32"/>
  <c r="AN50" i="32"/>
  <c r="AM50" i="32"/>
  <c r="AO49" i="32"/>
  <c r="AN49" i="32"/>
  <c r="AM49" i="32"/>
  <c r="AO48" i="32"/>
  <c r="AN48" i="32"/>
  <c r="AM48" i="32"/>
  <c r="AO47" i="32"/>
  <c r="AN47" i="32"/>
  <c r="AM47" i="32"/>
  <c r="AO46" i="32"/>
  <c r="AN46" i="32"/>
  <c r="AM46" i="32"/>
  <c r="AO45" i="32"/>
  <c r="AN45" i="32"/>
  <c r="AM45" i="32"/>
  <c r="AO44" i="32"/>
  <c r="AN44" i="32"/>
  <c r="AM44" i="32"/>
  <c r="AO43" i="32"/>
  <c r="AN43" i="32"/>
  <c r="AM43" i="32"/>
  <c r="AO42" i="32"/>
  <c r="AN42" i="32"/>
  <c r="AM42" i="32"/>
  <c r="AO41" i="32"/>
  <c r="AN41" i="32"/>
  <c r="AM41" i="32"/>
  <c r="AO40" i="32"/>
  <c r="AN40" i="32"/>
  <c r="AM40" i="32"/>
  <c r="AO39" i="32"/>
  <c r="AN39" i="32"/>
  <c r="AM39" i="32"/>
  <c r="AO38" i="32"/>
  <c r="AN38" i="32"/>
  <c r="AM38" i="32"/>
  <c r="AO37" i="32"/>
  <c r="AN37" i="32"/>
  <c r="AM37" i="32"/>
  <c r="AO36" i="32"/>
  <c r="AN36" i="32"/>
  <c r="AM36" i="32"/>
  <c r="AO35" i="32"/>
  <c r="AN35" i="32"/>
  <c r="AM35" i="32"/>
  <c r="AO34" i="32"/>
  <c r="AN34" i="32"/>
  <c r="AM34" i="32"/>
  <c r="AO33" i="32"/>
  <c r="AN33" i="32"/>
  <c r="AM33" i="32"/>
  <c r="AO32" i="32"/>
  <c r="AN32" i="32"/>
  <c r="AM32" i="32"/>
  <c r="AO31" i="32"/>
  <c r="AN31" i="32"/>
  <c r="AM31" i="32"/>
  <c r="AO30" i="32"/>
  <c r="AN30" i="32"/>
  <c r="AM30" i="32"/>
  <c r="AO29" i="32"/>
  <c r="AN29" i="32"/>
  <c r="AM29" i="32"/>
  <c r="AO28" i="32"/>
  <c r="AN28" i="32"/>
  <c r="AM28" i="32"/>
  <c r="AO27" i="32"/>
  <c r="AN27" i="32"/>
  <c r="AM27" i="32"/>
  <c r="AO26" i="32"/>
  <c r="AN26" i="32"/>
  <c r="AM26" i="32"/>
  <c r="AO25" i="32"/>
  <c r="AN25" i="32"/>
  <c r="AM25" i="32"/>
  <c r="AO24" i="32"/>
  <c r="AN24" i="32"/>
  <c r="AM24" i="32"/>
  <c r="AO23" i="32"/>
  <c r="AN23" i="32"/>
  <c r="AM23" i="32"/>
  <c r="AO22" i="32"/>
  <c r="AN22" i="32"/>
  <c r="AM22" i="32"/>
  <c r="AO21" i="32"/>
  <c r="AN21" i="32"/>
  <c r="AM21" i="32"/>
  <c r="AO20" i="32"/>
  <c r="AN20" i="32"/>
  <c r="AM20" i="32"/>
  <c r="AO19" i="32"/>
  <c r="AN19" i="32"/>
  <c r="AM19" i="32"/>
  <c r="AO18" i="32"/>
  <c r="AN18" i="32"/>
  <c r="AM18" i="32"/>
  <c r="AO17" i="32"/>
  <c r="AN17" i="32"/>
  <c r="AM17" i="32"/>
  <c r="AO16" i="32"/>
  <c r="AN16" i="32"/>
  <c r="AM16" i="32"/>
  <c r="AO15" i="32"/>
  <c r="AN15" i="32"/>
  <c r="AM15" i="32"/>
  <c r="AO14" i="32"/>
  <c r="AN14" i="32"/>
  <c r="AM14" i="32"/>
  <c r="AO13" i="32"/>
  <c r="AN13" i="32"/>
  <c r="AM13" i="32"/>
  <c r="AO12" i="32"/>
  <c r="AN12" i="32"/>
  <c r="AM12" i="32"/>
  <c r="AO11" i="32"/>
  <c r="AN11" i="32"/>
  <c r="AM11" i="32"/>
  <c r="AO10" i="32"/>
  <c r="AN10" i="32"/>
  <c r="AM10" i="32"/>
  <c r="AO9" i="32"/>
  <c r="AN9" i="32"/>
  <c r="AM9" i="32"/>
  <c r="AO8" i="32"/>
  <c r="AN8" i="32"/>
  <c r="AM8" i="32"/>
  <c r="AO7" i="32"/>
  <c r="AN7" i="32"/>
  <c r="AM7" i="32"/>
  <c r="AO6" i="32"/>
  <c r="AN6" i="32"/>
  <c r="AM6" i="32"/>
  <c r="AO5" i="32"/>
  <c r="AN5" i="32"/>
  <c r="AM5" i="32"/>
  <c r="AO4" i="32"/>
  <c r="AN4" i="32"/>
  <c r="AM4" i="32"/>
  <c r="AO182" i="31"/>
  <c r="AN182" i="31"/>
  <c r="AM182" i="31"/>
  <c r="AO181" i="31"/>
  <c r="AN181" i="31"/>
  <c r="AM181" i="31"/>
  <c r="AO180" i="31"/>
  <c r="AN180" i="31"/>
  <c r="AM180" i="31"/>
  <c r="AO179" i="31"/>
  <c r="AN179" i="31"/>
  <c r="AM179" i="31"/>
  <c r="AO178" i="31"/>
  <c r="AN178" i="31"/>
  <c r="AM178" i="31"/>
  <c r="AO177" i="31"/>
  <c r="AN177" i="31"/>
  <c r="AM177" i="31"/>
  <c r="AO176" i="31"/>
  <c r="AN176" i="31"/>
  <c r="AM176" i="31"/>
  <c r="AO175" i="31"/>
  <c r="AN175" i="31"/>
  <c r="AM175" i="31"/>
  <c r="AO174" i="31"/>
  <c r="AN174" i="31"/>
  <c r="AM174" i="31"/>
  <c r="AO173" i="31"/>
  <c r="AN173" i="31"/>
  <c r="AM173" i="31"/>
  <c r="AO172" i="31"/>
  <c r="AN172" i="31"/>
  <c r="AM172" i="31"/>
  <c r="AO171" i="31"/>
  <c r="AN171" i="31"/>
  <c r="AM171" i="31"/>
  <c r="AO170" i="31"/>
  <c r="AN170" i="31"/>
  <c r="AM170" i="31"/>
  <c r="AO169" i="31"/>
  <c r="AN169" i="31"/>
  <c r="AM169" i="31"/>
  <c r="AO168" i="31"/>
  <c r="AN168" i="31"/>
  <c r="AM168" i="31"/>
  <c r="AO167" i="31"/>
  <c r="AN167" i="31"/>
  <c r="AM167" i="31"/>
  <c r="AO166" i="31"/>
  <c r="AN166" i="31"/>
  <c r="AM166" i="31"/>
  <c r="AO165" i="31"/>
  <c r="AN165" i="31"/>
  <c r="AM165" i="31"/>
  <c r="AO164" i="31"/>
  <c r="AN164" i="31"/>
  <c r="AM164" i="31"/>
  <c r="AO163" i="31"/>
  <c r="AN163" i="31"/>
  <c r="AM163" i="31"/>
  <c r="AO162" i="31"/>
  <c r="AN162" i="31"/>
  <c r="AM162" i="31"/>
  <c r="AO161" i="31"/>
  <c r="AN161" i="31"/>
  <c r="AM161" i="31"/>
  <c r="AO160" i="31"/>
  <c r="AN160" i="31"/>
  <c r="AM160" i="31"/>
  <c r="AO159" i="31"/>
  <c r="AN159" i="31"/>
  <c r="AM159" i="31"/>
  <c r="AO158" i="31"/>
  <c r="AN158" i="31"/>
  <c r="AM158" i="31"/>
  <c r="AO157" i="31"/>
  <c r="AN157" i="31"/>
  <c r="AM157" i="31"/>
  <c r="AO156" i="31"/>
  <c r="AN156" i="31"/>
  <c r="AM156" i="31"/>
  <c r="AO155" i="31"/>
  <c r="AN155" i="31"/>
  <c r="AM155" i="31"/>
  <c r="AO154" i="31"/>
  <c r="AN154" i="31"/>
  <c r="AM154" i="31"/>
  <c r="AO153" i="31"/>
  <c r="AN153" i="31"/>
  <c r="AM153" i="31"/>
  <c r="AO152" i="31"/>
  <c r="AN152" i="31"/>
  <c r="AM152" i="31"/>
  <c r="AO151" i="31"/>
  <c r="AN151" i="31"/>
  <c r="AM151" i="31"/>
  <c r="AO150" i="31"/>
  <c r="AN150" i="31"/>
  <c r="AM150" i="31"/>
  <c r="AO149" i="31"/>
  <c r="AN149" i="31"/>
  <c r="AM149" i="31"/>
  <c r="AO148" i="31"/>
  <c r="AN148" i="31"/>
  <c r="AM148" i="31"/>
  <c r="AO147" i="31"/>
  <c r="AN147" i="31"/>
  <c r="AM147" i="31"/>
  <c r="AO146" i="31"/>
  <c r="AN146" i="31"/>
  <c r="AM146" i="31"/>
  <c r="AO145" i="31"/>
  <c r="AN145" i="31"/>
  <c r="AM145" i="31"/>
  <c r="AO144" i="31"/>
  <c r="AN144" i="31"/>
  <c r="AM144" i="31"/>
  <c r="AO143" i="31"/>
  <c r="AN143" i="31"/>
  <c r="AM143" i="31"/>
  <c r="AO142" i="31"/>
  <c r="AN142" i="31"/>
  <c r="AM142" i="31"/>
  <c r="AO141" i="31"/>
  <c r="AN141" i="31"/>
  <c r="AM141" i="31"/>
  <c r="AO140" i="31"/>
  <c r="AN140" i="31"/>
  <c r="AM140" i="31"/>
  <c r="AO139" i="31"/>
  <c r="AN139" i="31"/>
  <c r="AM139" i="31"/>
  <c r="AO138" i="31"/>
  <c r="AN138" i="31"/>
  <c r="AM138" i="31"/>
  <c r="AO137" i="31"/>
  <c r="AN137" i="31"/>
  <c r="AM137" i="31"/>
  <c r="AO136" i="31"/>
  <c r="AN136" i="31"/>
  <c r="AM136" i="31"/>
  <c r="AO135" i="31"/>
  <c r="AN135" i="31"/>
  <c r="AM135" i="31"/>
  <c r="AO134" i="31"/>
  <c r="AN134" i="31"/>
  <c r="AM134" i="31"/>
  <c r="AO133" i="31"/>
  <c r="AN133" i="31"/>
  <c r="AM133" i="31"/>
  <c r="AO132" i="31"/>
  <c r="AN132" i="31"/>
  <c r="AM132" i="31"/>
  <c r="AO131" i="31"/>
  <c r="AN131" i="31"/>
  <c r="AM131" i="31"/>
  <c r="AO130" i="31"/>
  <c r="AN130" i="31"/>
  <c r="AM130" i="31"/>
  <c r="AO129" i="31"/>
  <c r="AN129" i="31"/>
  <c r="AM129" i="31"/>
  <c r="AO128" i="31"/>
  <c r="AN128" i="31"/>
  <c r="AM128" i="31"/>
  <c r="AO127" i="31"/>
  <c r="AN127" i="31"/>
  <c r="AM127" i="31"/>
  <c r="AO126" i="31"/>
  <c r="AN126" i="31"/>
  <c r="AM126" i="31"/>
  <c r="AO125" i="31"/>
  <c r="AN125" i="31"/>
  <c r="AM125" i="31"/>
  <c r="AO124" i="31"/>
  <c r="AN124" i="31"/>
  <c r="AM124" i="31"/>
  <c r="AO123" i="31"/>
  <c r="AN123" i="31"/>
  <c r="AM123" i="31"/>
  <c r="AO122" i="31"/>
  <c r="AN122" i="31"/>
  <c r="AM122" i="31"/>
  <c r="AO121" i="31"/>
  <c r="AN121" i="31"/>
  <c r="AM121" i="31"/>
  <c r="AO120" i="31"/>
  <c r="AN120" i="31"/>
  <c r="AM120" i="31"/>
  <c r="AO119" i="31"/>
  <c r="AN119" i="31"/>
  <c r="AM119" i="31"/>
  <c r="AO118" i="31"/>
  <c r="AN118" i="31"/>
  <c r="AM118" i="31"/>
  <c r="AO117" i="31"/>
  <c r="AN117" i="31"/>
  <c r="AM117" i="31"/>
  <c r="AO116" i="31"/>
  <c r="AN116" i="31"/>
  <c r="AM116" i="31"/>
  <c r="AO115" i="31"/>
  <c r="AN115" i="31"/>
  <c r="AM115" i="31"/>
  <c r="AO114" i="31"/>
  <c r="AN114" i="31"/>
  <c r="AM114" i="31"/>
  <c r="AO113" i="31"/>
  <c r="AN113" i="31"/>
  <c r="AM113" i="31"/>
  <c r="AO112" i="31"/>
  <c r="AN112" i="31"/>
  <c r="AM112" i="31"/>
  <c r="AO111" i="31"/>
  <c r="AN111" i="31"/>
  <c r="AM111" i="31"/>
  <c r="AO110" i="31"/>
  <c r="AN110" i="31"/>
  <c r="AM110" i="31"/>
  <c r="AO109" i="31"/>
  <c r="AN109" i="31"/>
  <c r="AM109" i="31"/>
  <c r="AO108" i="31"/>
  <c r="AN108" i="31"/>
  <c r="AM108" i="31"/>
  <c r="AO107" i="31"/>
  <c r="AN107" i="31"/>
  <c r="AM107" i="31"/>
  <c r="AO106" i="31"/>
  <c r="AN106" i="31"/>
  <c r="AM106" i="31"/>
  <c r="AO105" i="31"/>
  <c r="AN105" i="31"/>
  <c r="AM105" i="31"/>
  <c r="AO104" i="31"/>
  <c r="AN104" i="31"/>
  <c r="AM104" i="31"/>
  <c r="AO103" i="31"/>
  <c r="AN103" i="31"/>
  <c r="AM103" i="31"/>
  <c r="AO102" i="31"/>
  <c r="AN102" i="31"/>
  <c r="AM102" i="31"/>
  <c r="AO101" i="31"/>
  <c r="AN101" i="31"/>
  <c r="AM101" i="31"/>
  <c r="AO100" i="31"/>
  <c r="AN100" i="31"/>
  <c r="AM100" i="31"/>
  <c r="AO99" i="31"/>
  <c r="AN99" i="31"/>
  <c r="AM99" i="31"/>
  <c r="AO98" i="31"/>
  <c r="AN98" i="31"/>
  <c r="AM98" i="31"/>
  <c r="AO97" i="31"/>
  <c r="AN97" i="31"/>
  <c r="AM97" i="31"/>
  <c r="AO96" i="31"/>
  <c r="AN96" i="31"/>
  <c r="AM96" i="31"/>
  <c r="AO95" i="31"/>
  <c r="AN95" i="31"/>
  <c r="AM95" i="31"/>
  <c r="AO94" i="31"/>
  <c r="AN94" i="31"/>
  <c r="AM94" i="31"/>
  <c r="AO93" i="31"/>
  <c r="AN93" i="31"/>
  <c r="AM93" i="31"/>
  <c r="AO92" i="31"/>
  <c r="AN92" i="31"/>
  <c r="AM92" i="31"/>
  <c r="AO91" i="31"/>
  <c r="AN91" i="31"/>
  <c r="AM91" i="31"/>
  <c r="AO90" i="31"/>
  <c r="AN90" i="31"/>
  <c r="AM90" i="31"/>
  <c r="AO89" i="31"/>
  <c r="AN89" i="31"/>
  <c r="AM89" i="31"/>
  <c r="AO88" i="31"/>
  <c r="AN88" i="31"/>
  <c r="AM88" i="31"/>
  <c r="AO87" i="31"/>
  <c r="AN87" i="31"/>
  <c r="AM87" i="31"/>
  <c r="AO86" i="31"/>
  <c r="AN86" i="31"/>
  <c r="AM86" i="31"/>
  <c r="AO85" i="31"/>
  <c r="AN85" i="31"/>
  <c r="AM85" i="31"/>
  <c r="AO84" i="31"/>
  <c r="AN84" i="31"/>
  <c r="AM84" i="31"/>
  <c r="AO83" i="31"/>
  <c r="AN83" i="31"/>
  <c r="AM83" i="31"/>
  <c r="AO82" i="31"/>
  <c r="AN82" i="31"/>
  <c r="AM82" i="31"/>
  <c r="AO81" i="31"/>
  <c r="AN81" i="31"/>
  <c r="AM81" i="31"/>
  <c r="AO80" i="31"/>
  <c r="AN80" i="31"/>
  <c r="AM80" i="31"/>
  <c r="AO79" i="31"/>
  <c r="AN79" i="31"/>
  <c r="AM79" i="31"/>
  <c r="AO78" i="31"/>
  <c r="AN78" i="31"/>
  <c r="AM78" i="31"/>
  <c r="AO77" i="31"/>
  <c r="AN77" i="31"/>
  <c r="AM77" i="31"/>
  <c r="AO76" i="31"/>
  <c r="AN76" i="31"/>
  <c r="AM76" i="31"/>
  <c r="AO75" i="31"/>
  <c r="AN75" i="31"/>
  <c r="AM75" i="31"/>
  <c r="AO74" i="31"/>
  <c r="AN74" i="31"/>
  <c r="AM74" i="31"/>
  <c r="AO73" i="31"/>
  <c r="AN73" i="31"/>
  <c r="AM73" i="31"/>
  <c r="AO72" i="31"/>
  <c r="AN72" i="31"/>
  <c r="AM72" i="31"/>
  <c r="AO71" i="31"/>
  <c r="AN71" i="31"/>
  <c r="AM71" i="31"/>
  <c r="AO70" i="31"/>
  <c r="AN70" i="31"/>
  <c r="AM70" i="31"/>
  <c r="AO69" i="31"/>
  <c r="AN69" i="31"/>
  <c r="AM69" i="31"/>
  <c r="AO68" i="31"/>
  <c r="AN68" i="31"/>
  <c r="AM68" i="31"/>
  <c r="AO67" i="31"/>
  <c r="AN67" i="31"/>
  <c r="AM67" i="31"/>
  <c r="AO66" i="31"/>
  <c r="AN66" i="31"/>
  <c r="AM66" i="31"/>
  <c r="AO65" i="31"/>
  <c r="AN65" i="31"/>
  <c r="AM65" i="31"/>
  <c r="AO64" i="31"/>
  <c r="AN64" i="31"/>
  <c r="AM64" i="31"/>
  <c r="AO63" i="31"/>
  <c r="AN63" i="31"/>
  <c r="AM63" i="31"/>
  <c r="AO62" i="31"/>
  <c r="AN62" i="31"/>
  <c r="AM62" i="31"/>
  <c r="AO61" i="31"/>
  <c r="AN61" i="31"/>
  <c r="AM61" i="31"/>
  <c r="AO60" i="31"/>
  <c r="AN60" i="31"/>
  <c r="AM60" i="31"/>
  <c r="AO59" i="31"/>
  <c r="AN59" i="31"/>
  <c r="AM59" i="31"/>
  <c r="AO58" i="31"/>
  <c r="AN58" i="31"/>
  <c r="AM58" i="31"/>
  <c r="AO57" i="31"/>
  <c r="AN57" i="31"/>
  <c r="AM57" i="31"/>
  <c r="AO56" i="31"/>
  <c r="AN56" i="31"/>
  <c r="AM56" i="31"/>
  <c r="AO55" i="31"/>
  <c r="AN55" i="31"/>
  <c r="AM55" i="31"/>
  <c r="AO54" i="31"/>
  <c r="AN54" i="31"/>
  <c r="AM54" i="31"/>
  <c r="AO53" i="31"/>
  <c r="AN53" i="31"/>
  <c r="AM53" i="31"/>
  <c r="AO52" i="31"/>
  <c r="AN52" i="31"/>
  <c r="AM52" i="31"/>
  <c r="AO51" i="31"/>
  <c r="AN51" i="31"/>
  <c r="AM51" i="31"/>
  <c r="AO50" i="31"/>
  <c r="AN50" i="31"/>
  <c r="AM50" i="31"/>
  <c r="AO49" i="31"/>
  <c r="AN49" i="31"/>
  <c r="AM49" i="31"/>
  <c r="AO48" i="31"/>
  <c r="AN48" i="31"/>
  <c r="AM48" i="31"/>
  <c r="AO47" i="31"/>
  <c r="AN47" i="31"/>
  <c r="AM47" i="31"/>
  <c r="AO46" i="31"/>
  <c r="AN46" i="31"/>
  <c r="AM46" i="31"/>
  <c r="AO45" i="31"/>
  <c r="AN45" i="31"/>
  <c r="AM45" i="31"/>
  <c r="AO44" i="31"/>
  <c r="AN44" i="31"/>
  <c r="AM44" i="31"/>
  <c r="AO43" i="31"/>
  <c r="AN43" i="31"/>
  <c r="AM43" i="31"/>
  <c r="AO42" i="31"/>
  <c r="AN42" i="31"/>
  <c r="AM42" i="31"/>
  <c r="AO41" i="31"/>
  <c r="AN41" i="31"/>
  <c r="AM41" i="31"/>
  <c r="AO40" i="31"/>
  <c r="AN40" i="31"/>
  <c r="AM40" i="31"/>
  <c r="AO39" i="31"/>
  <c r="AN39" i="31"/>
  <c r="AM39" i="31"/>
  <c r="AO38" i="31"/>
  <c r="AN38" i="31"/>
  <c r="AM38" i="31"/>
  <c r="AO37" i="31"/>
  <c r="AN37" i="31"/>
  <c r="AM37" i="31"/>
  <c r="AO36" i="31"/>
  <c r="AN36" i="31"/>
  <c r="AM36" i="31"/>
  <c r="AO35" i="31"/>
  <c r="AN35" i="31"/>
  <c r="AM35" i="31"/>
  <c r="AO34" i="31"/>
  <c r="AN34" i="31"/>
  <c r="AM34" i="31"/>
  <c r="AO33" i="31"/>
  <c r="AN33" i="31"/>
  <c r="AM33" i="31"/>
  <c r="AO32" i="31"/>
  <c r="AN32" i="31"/>
  <c r="AM32" i="31"/>
  <c r="AO31" i="31"/>
  <c r="AN31" i="31"/>
  <c r="AM31" i="31"/>
  <c r="AO30" i="31"/>
  <c r="AN30" i="31"/>
  <c r="AM30" i="31"/>
  <c r="AO29" i="31"/>
  <c r="AN29" i="31"/>
  <c r="AM29" i="31"/>
  <c r="AO28" i="31"/>
  <c r="AN28" i="31"/>
  <c r="AM28" i="31"/>
  <c r="AO27" i="31"/>
  <c r="AN27" i="31"/>
  <c r="AM27" i="31"/>
  <c r="AO26" i="31"/>
  <c r="AN26" i="31"/>
  <c r="AM26" i="31"/>
  <c r="AO25" i="31"/>
  <c r="AN25" i="31"/>
  <c r="AM25" i="31"/>
  <c r="AO24" i="31"/>
  <c r="AN24" i="31"/>
  <c r="AM24" i="31"/>
  <c r="AO23" i="31"/>
  <c r="AN23" i="31"/>
  <c r="AM23" i="31"/>
  <c r="AO22" i="31"/>
  <c r="AN22" i="31"/>
  <c r="AM22" i="31"/>
  <c r="AO21" i="31"/>
  <c r="AN21" i="31"/>
  <c r="AM21" i="31"/>
  <c r="AO20" i="31"/>
  <c r="AN20" i="31"/>
  <c r="AM20" i="31"/>
  <c r="AO19" i="31"/>
  <c r="AN19" i="31"/>
  <c r="AM19" i="31"/>
  <c r="AO18" i="31"/>
  <c r="AN18" i="31"/>
  <c r="AM18" i="31"/>
  <c r="AO17" i="31"/>
  <c r="AN17" i="31"/>
  <c r="AM17" i="31"/>
  <c r="AO16" i="31"/>
  <c r="AN16" i="31"/>
  <c r="AM16" i="31"/>
  <c r="AO15" i="31"/>
  <c r="AN15" i="31"/>
  <c r="AM15" i="31"/>
  <c r="AO14" i="31"/>
  <c r="AN14" i="31"/>
  <c r="AM14" i="31"/>
  <c r="AO13" i="31"/>
  <c r="AN13" i="31"/>
  <c r="AM13" i="31"/>
  <c r="AO12" i="31"/>
  <c r="AN12" i="31"/>
  <c r="AM12" i="31"/>
  <c r="AO11" i="31"/>
  <c r="AN11" i="31"/>
  <c r="AM11" i="31"/>
  <c r="AO10" i="31"/>
  <c r="AN10" i="31"/>
  <c r="AM10" i="31"/>
  <c r="AO9" i="31"/>
  <c r="AN9" i="31"/>
  <c r="AM9" i="31"/>
  <c r="AO8" i="31"/>
  <c r="AN8" i="31"/>
  <c r="AM8" i="31"/>
  <c r="AO7" i="31"/>
  <c r="AN7" i="31"/>
  <c r="AM7" i="31"/>
  <c r="AO6" i="31"/>
  <c r="AN6" i="31"/>
  <c r="AM6" i="31"/>
  <c r="AO5" i="31"/>
  <c r="AN5" i="31"/>
  <c r="AM5" i="31"/>
  <c r="AO4" i="31"/>
  <c r="AN4" i="31"/>
  <c r="AM4" i="31"/>
  <c r="AO182" i="30"/>
  <c r="AN182" i="30"/>
  <c r="AM182" i="30"/>
  <c r="AO181" i="30"/>
  <c r="AN181" i="30"/>
  <c r="AM181" i="30"/>
  <c r="AO180" i="30"/>
  <c r="AN180" i="30"/>
  <c r="AM180" i="30"/>
  <c r="AO179" i="30"/>
  <c r="AN179" i="30"/>
  <c r="AM179" i="30"/>
  <c r="AO178" i="30"/>
  <c r="AN178" i="30"/>
  <c r="AM178" i="30"/>
  <c r="AO177" i="30"/>
  <c r="AN177" i="30"/>
  <c r="AM177" i="30"/>
  <c r="AO176" i="30"/>
  <c r="AN176" i="30"/>
  <c r="AM176" i="30"/>
  <c r="AO175" i="30"/>
  <c r="AN175" i="30"/>
  <c r="AM175" i="30"/>
  <c r="AO174" i="30"/>
  <c r="AN174" i="30"/>
  <c r="AM174" i="30"/>
  <c r="AO173" i="30"/>
  <c r="AN173" i="30"/>
  <c r="AM173" i="30"/>
  <c r="AO172" i="30"/>
  <c r="AN172" i="30"/>
  <c r="AM172" i="30"/>
  <c r="AO171" i="30"/>
  <c r="AN171" i="30"/>
  <c r="AM171" i="30"/>
  <c r="AO170" i="30"/>
  <c r="AN170" i="30"/>
  <c r="AM170" i="30"/>
  <c r="AO169" i="30"/>
  <c r="AN169" i="30"/>
  <c r="AM169" i="30"/>
  <c r="AO168" i="30"/>
  <c r="AN168" i="30"/>
  <c r="AM168" i="30"/>
  <c r="AO167" i="30"/>
  <c r="AN167" i="30"/>
  <c r="AM167" i="30"/>
  <c r="AO166" i="30"/>
  <c r="AN166" i="30"/>
  <c r="AM166" i="30"/>
  <c r="AO165" i="30"/>
  <c r="AN165" i="30"/>
  <c r="AM165" i="30"/>
  <c r="AO164" i="30"/>
  <c r="AN164" i="30"/>
  <c r="AM164" i="30"/>
  <c r="AO163" i="30"/>
  <c r="AN163" i="30"/>
  <c r="AM163" i="30"/>
  <c r="AO162" i="30"/>
  <c r="AN162" i="30"/>
  <c r="AM162" i="30"/>
  <c r="AO161" i="30"/>
  <c r="AN161" i="30"/>
  <c r="AM161" i="30"/>
  <c r="AO160" i="30"/>
  <c r="AN160" i="30"/>
  <c r="AM160" i="30"/>
  <c r="AO159" i="30"/>
  <c r="AN159" i="30"/>
  <c r="AM159" i="30"/>
  <c r="AO158" i="30"/>
  <c r="AN158" i="30"/>
  <c r="AM158" i="30"/>
  <c r="AO157" i="30"/>
  <c r="AN157" i="30"/>
  <c r="AM157" i="30"/>
  <c r="AO156" i="30"/>
  <c r="AN156" i="30"/>
  <c r="AM156" i="30"/>
  <c r="AO155" i="30"/>
  <c r="AN155" i="30"/>
  <c r="AM155" i="30"/>
  <c r="AO154" i="30"/>
  <c r="AN154" i="30"/>
  <c r="AM154" i="30"/>
  <c r="AO153" i="30"/>
  <c r="AN153" i="30"/>
  <c r="AM153" i="30"/>
  <c r="AO152" i="30"/>
  <c r="AN152" i="30"/>
  <c r="AM152" i="30"/>
  <c r="AO151" i="30"/>
  <c r="AN151" i="30"/>
  <c r="AM151" i="30"/>
  <c r="AO150" i="30"/>
  <c r="AN150" i="30"/>
  <c r="AM150" i="30"/>
  <c r="AO149" i="30"/>
  <c r="AN149" i="30"/>
  <c r="AM149" i="30"/>
  <c r="AO148" i="30"/>
  <c r="AN148" i="30"/>
  <c r="AM148" i="30"/>
  <c r="AO147" i="30"/>
  <c r="AN147" i="30"/>
  <c r="AM147" i="30"/>
  <c r="AO146" i="30"/>
  <c r="AN146" i="30"/>
  <c r="AM146" i="30"/>
  <c r="AO145" i="30"/>
  <c r="AN145" i="30"/>
  <c r="AM145" i="30"/>
  <c r="AO144" i="30"/>
  <c r="AN144" i="30"/>
  <c r="AM144" i="30"/>
  <c r="AO143" i="30"/>
  <c r="AN143" i="30"/>
  <c r="AM143" i="30"/>
  <c r="AO142" i="30"/>
  <c r="AN142" i="30"/>
  <c r="AM142" i="30"/>
  <c r="AO141" i="30"/>
  <c r="AN141" i="30"/>
  <c r="AM141" i="30"/>
  <c r="AO140" i="30"/>
  <c r="AN140" i="30"/>
  <c r="AM140" i="30"/>
  <c r="AO139" i="30"/>
  <c r="AN139" i="30"/>
  <c r="AM139" i="30"/>
  <c r="AO138" i="30"/>
  <c r="AN138" i="30"/>
  <c r="AM138" i="30"/>
  <c r="AO137" i="30"/>
  <c r="AN137" i="30"/>
  <c r="AM137" i="30"/>
  <c r="AO136" i="30"/>
  <c r="AN136" i="30"/>
  <c r="AM136" i="30"/>
  <c r="AO135" i="30"/>
  <c r="AN135" i="30"/>
  <c r="AM135" i="30"/>
  <c r="AO134" i="30"/>
  <c r="AN134" i="30"/>
  <c r="AM134" i="30"/>
  <c r="AO133" i="30"/>
  <c r="AN133" i="30"/>
  <c r="AM133" i="30"/>
  <c r="AO132" i="30"/>
  <c r="AN132" i="30"/>
  <c r="AM132" i="30"/>
  <c r="AO131" i="30"/>
  <c r="AN131" i="30"/>
  <c r="AM131" i="30"/>
  <c r="AO130" i="30"/>
  <c r="AN130" i="30"/>
  <c r="AM130" i="30"/>
  <c r="AO129" i="30"/>
  <c r="AN129" i="30"/>
  <c r="AM129" i="30"/>
  <c r="AO128" i="30"/>
  <c r="AN128" i="30"/>
  <c r="AM128" i="30"/>
  <c r="AO127" i="30"/>
  <c r="AN127" i="30"/>
  <c r="AM127" i="30"/>
  <c r="AO126" i="30"/>
  <c r="AN126" i="30"/>
  <c r="AM126" i="30"/>
  <c r="AO125" i="30"/>
  <c r="AN125" i="30"/>
  <c r="AM125" i="30"/>
  <c r="AO124" i="30"/>
  <c r="AN124" i="30"/>
  <c r="AM124" i="30"/>
  <c r="AO123" i="30"/>
  <c r="AN123" i="30"/>
  <c r="AM123" i="30"/>
  <c r="AO122" i="30"/>
  <c r="AN122" i="30"/>
  <c r="AM122" i="30"/>
  <c r="AO121" i="30"/>
  <c r="AN121" i="30"/>
  <c r="AM121" i="30"/>
  <c r="AO120" i="30"/>
  <c r="AN120" i="30"/>
  <c r="AM120" i="30"/>
  <c r="AO119" i="30"/>
  <c r="AN119" i="30"/>
  <c r="AM119" i="30"/>
  <c r="AO118" i="30"/>
  <c r="AN118" i="30"/>
  <c r="AM118" i="30"/>
  <c r="AO117" i="30"/>
  <c r="AN117" i="30"/>
  <c r="AM117" i="30"/>
  <c r="AO116" i="30"/>
  <c r="AN116" i="30"/>
  <c r="AM116" i="30"/>
  <c r="AO115" i="30"/>
  <c r="AN115" i="30"/>
  <c r="AM115" i="30"/>
  <c r="AO114" i="30"/>
  <c r="AN114" i="30"/>
  <c r="AM114" i="30"/>
  <c r="AO113" i="30"/>
  <c r="AN113" i="30"/>
  <c r="AM113" i="30"/>
  <c r="AO112" i="30"/>
  <c r="AN112" i="30"/>
  <c r="AM112" i="30"/>
  <c r="AO111" i="30"/>
  <c r="AN111" i="30"/>
  <c r="AM111" i="30"/>
  <c r="AO110" i="30"/>
  <c r="AN110" i="30"/>
  <c r="AM110" i="30"/>
  <c r="AO109" i="30"/>
  <c r="AN109" i="30"/>
  <c r="AM109" i="30"/>
  <c r="AO108" i="30"/>
  <c r="AN108" i="30"/>
  <c r="AM108" i="30"/>
  <c r="AO107" i="30"/>
  <c r="AN107" i="30"/>
  <c r="AM107" i="30"/>
  <c r="AO106" i="30"/>
  <c r="AN106" i="30"/>
  <c r="AM106" i="30"/>
  <c r="AO105" i="30"/>
  <c r="AN105" i="30"/>
  <c r="AM105" i="30"/>
  <c r="AO104" i="30"/>
  <c r="AN104" i="30"/>
  <c r="AM104" i="30"/>
  <c r="AO103" i="30"/>
  <c r="AN103" i="30"/>
  <c r="AM103" i="30"/>
  <c r="AO102" i="30"/>
  <c r="AN102" i="30"/>
  <c r="AM102" i="30"/>
  <c r="AO101" i="30"/>
  <c r="AN101" i="30"/>
  <c r="AM101" i="30"/>
  <c r="AO100" i="30"/>
  <c r="AN100" i="30"/>
  <c r="AM100" i="30"/>
  <c r="AO99" i="30"/>
  <c r="AN99" i="30"/>
  <c r="AM99" i="30"/>
  <c r="AO98" i="30"/>
  <c r="AN98" i="30"/>
  <c r="AM98" i="30"/>
  <c r="AO97" i="30"/>
  <c r="AN97" i="30"/>
  <c r="AM97" i="30"/>
  <c r="AO96" i="30"/>
  <c r="AN96" i="30"/>
  <c r="AM96" i="30"/>
  <c r="AO95" i="30"/>
  <c r="AN95" i="30"/>
  <c r="AM95" i="30"/>
  <c r="AO94" i="30"/>
  <c r="AN94" i="30"/>
  <c r="AM94" i="30"/>
  <c r="AO93" i="30"/>
  <c r="AN93" i="30"/>
  <c r="AM93" i="30"/>
  <c r="AO92" i="30"/>
  <c r="AN92" i="30"/>
  <c r="AM92" i="30"/>
  <c r="AO91" i="30"/>
  <c r="AN91" i="30"/>
  <c r="AM91" i="30"/>
  <c r="AO90" i="30"/>
  <c r="AN90" i="30"/>
  <c r="AM90" i="30"/>
  <c r="AO89" i="30"/>
  <c r="AN89" i="30"/>
  <c r="AM89" i="30"/>
  <c r="AO88" i="30"/>
  <c r="AN88" i="30"/>
  <c r="AM88" i="30"/>
  <c r="AO87" i="30"/>
  <c r="AN87" i="30"/>
  <c r="AM87" i="30"/>
  <c r="AO86" i="30"/>
  <c r="AN86" i="30"/>
  <c r="AM86" i="30"/>
  <c r="AO85" i="30"/>
  <c r="AN85" i="30"/>
  <c r="AM85" i="30"/>
  <c r="AO84" i="30"/>
  <c r="AN84" i="30"/>
  <c r="AM84" i="30"/>
  <c r="AO83" i="30"/>
  <c r="AN83" i="30"/>
  <c r="AM83" i="30"/>
  <c r="AO82" i="30"/>
  <c r="AN82" i="30"/>
  <c r="AM82" i="30"/>
  <c r="AO81" i="30"/>
  <c r="AN81" i="30"/>
  <c r="AM81" i="30"/>
  <c r="AO80" i="30"/>
  <c r="AN80" i="30"/>
  <c r="AM80" i="30"/>
  <c r="AO79" i="30"/>
  <c r="AN79" i="30"/>
  <c r="AM79" i="30"/>
  <c r="AO78" i="30"/>
  <c r="AN78" i="30"/>
  <c r="AM78" i="30"/>
  <c r="AO77" i="30"/>
  <c r="AN77" i="30"/>
  <c r="AM77" i="30"/>
  <c r="AO76" i="30"/>
  <c r="AN76" i="30"/>
  <c r="AM76" i="30"/>
  <c r="AO75" i="30"/>
  <c r="AN75" i="30"/>
  <c r="AM75" i="30"/>
  <c r="AO74" i="30"/>
  <c r="AN74" i="30"/>
  <c r="AM74" i="30"/>
  <c r="AO73" i="30"/>
  <c r="AN73" i="30"/>
  <c r="AM73" i="30"/>
  <c r="AO72" i="30"/>
  <c r="AN72" i="30"/>
  <c r="AM72" i="30"/>
  <c r="AO71" i="30"/>
  <c r="AN71" i="30"/>
  <c r="AM71" i="30"/>
  <c r="AO70" i="30"/>
  <c r="AN70" i="30"/>
  <c r="AM70" i="30"/>
  <c r="AO69" i="30"/>
  <c r="AN69" i="30"/>
  <c r="AM69" i="30"/>
  <c r="AO68" i="30"/>
  <c r="AN68" i="30"/>
  <c r="AM68" i="30"/>
  <c r="AO67" i="30"/>
  <c r="AN67" i="30"/>
  <c r="AM67" i="30"/>
  <c r="AO66" i="30"/>
  <c r="AN66" i="30"/>
  <c r="AM66" i="30"/>
  <c r="AO65" i="30"/>
  <c r="AN65" i="30"/>
  <c r="AM65" i="30"/>
  <c r="AO64" i="30"/>
  <c r="AN64" i="30"/>
  <c r="AM64" i="30"/>
  <c r="AO63" i="30"/>
  <c r="AN63" i="30"/>
  <c r="AM63" i="30"/>
  <c r="AO62" i="30"/>
  <c r="AN62" i="30"/>
  <c r="AM62" i="30"/>
  <c r="AO61" i="30"/>
  <c r="AN61" i="30"/>
  <c r="AM61" i="30"/>
  <c r="AO60" i="30"/>
  <c r="AN60" i="30"/>
  <c r="AM60" i="30"/>
  <c r="AO59" i="30"/>
  <c r="AN59" i="30"/>
  <c r="AM59" i="30"/>
  <c r="AO58" i="30"/>
  <c r="AN58" i="30"/>
  <c r="AM58" i="30"/>
  <c r="AO57" i="30"/>
  <c r="AN57" i="30"/>
  <c r="AM57" i="30"/>
  <c r="AO56" i="30"/>
  <c r="AN56" i="30"/>
  <c r="AM56" i="30"/>
  <c r="AO55" i="30"/>
  <c r="AN55" i="30"/>
  <c r="AM55" i="30"/>
  <c r="AO54" i="30"/>
  <c r="AN54" i="30"/>
  <c r="AM54" i="30"/>
  <c r="AO53" i="30"/>
  <c r="AN53" i="30"/>
  <c r="AM53" i="30"/>
  <c r="AO52" i="30"/>
  <c r="AN52" i="30"/>
  <c r="AM52" i="30"/>
  <c r="AO51" i="30"/>
  <c r="AN51" i="30"/>
  <c r="AM51" i="30"/>
  <c r="AO50" i="30"/>
  <c r="AN50" i="30"/>
  <c r="AM50" i="30"/>
  <c r="AO49" i="30"/>
  <c r="AN49" i="30"/>
  <c r="AM49" i="30"/>
  <c r="AO48" i="30"/>
  <c r="AN48" i="30"/>
  <c r="AM48" i="30"/>
  <c r="AO47" i="30"/>
  <c r="AN47" i="30"/>
  <c r="AM47" i="30"/>
  <c r="AO46" i="30"/>
  <c r="AN46" i="30"/>
  <c r="AM46" i="30"/>
  <c r="AO45" i="30"/>
  <c r="AN45" i="30"/>
  <c r="AM45" i="30"/>
  <c r="AO44" i="30"/>
  <c r="AN44" i="30"/>
  <c r="AM44" i="30"/>
  <c r="AO43" i="30"/>
  <c r="AN43" i="30"/>
  <c r="AM43" i="30"/>
  <c r="AO42" i="30"/>
  <c r="AN42" i="30"/>
  <c r="AM42" i="30"/>
  <c r="AO41" i="30"/>
  <c r="AN41" i="30"/>
  <c r="AM41" i="30"/>
  <c r="AO40" i="30"/>
  <c r="AN40" i="30"/>
  <c r="AM40" i="30"/>
  <c r="AO39" i="30"/>
  <c r="AN39" i="30"/>
  <c r="AM39" i="30"/>
  <c r="AO38" i="30"/>
  <c r="AN38" i="30"/>
  <c r="AM38" i="30"/>
  <c r="AO37" i="30"/>
  <c r="AN37" i="30"/>
  <c r="AM37" i="30"/>
  <c r="AO36" i="30"/>
  <c r="AN36" i="30"/>
  <c r="AM36" i="30"/>
  <c r="AO35" i="30"/>
  <c r="AN35" i="30"/>
  <c r="AM35" i="30"/>
  <c r="AO34" i="30"/>
  <c r="AN34" i="30"/>
  <c r="AM34" i="30"/>
  <c r="AO33" i="30"/>
  <c r="AN33" i="30"/>
  <c r="AM33" i="30"/>
  <c r="AO32" i="30"/>
  <c r="AN32" i="30"/>
  <c r="AM32" i="30"/>
  <c r="AO31" i="30"/>
  <c r="AN31" i="30"/>
  <c r="AM31" i="30"/>
  <c r="AO30" i="30"/>
  <c r="AN30" i="30"/>
  <c r="AM30" i="30"/>
  <c r="AO29" i="30"/>
  <c r="AN29" i="30"/>
  <c r="AM29" i="30"/>
  <c r="AO28" i="30"/>
  <c r="AN28" i="30"/>
  <c r="AM28" i="30"/>
  <c r="AO27" i="30"/>
  <c r="AN27" i="30"/>
  <c r="AM27" i="30"/>
  <c r="AO26" i="30"/>
  <c r="AN26" i="30"/>
  <c r="AM26" i="30"/>
  <c r="AO25" i="30"/>
  <c r="AN25" i="30"/>
  <c r="AM25" i="30"/>
  <c r="AO24" i="30"/>
  <c r="AN24" i="30"/>
  <c r="AM24" i="30"/>
  <c r="AO23" i="30"/>
  <c r="AN23" i="30"/>
  <c r="AM23" i="30"/>
  <c r="AO22" i="30"/>
  <c r="AN22" i="30"/>
  <c r="AM22" i="30"/>
  <c r="AO21" i="30"/>
  <c r="AN21" i="30"/>
  <c r="AM21" i="30"/>
  <c r="AO20" i="30"/>
  <c r="AN20" i="30"/>
  <c r="AM20" i="30"/>
  <c r="AO19" i="30"/>
  <c r="AN19" i="30"/>
  <c r="AM19" i="30"/>
  <c r="AO18" i="30"/>
  <c r="AN18" i="30"/>
  <c r="AM18" i="30"/>
  <c r="AO17" i="30"/>
  <c r="AN17" i="30"/>
  <c r="AM17" i="30"/>
  <c r="AO16" i="30"/>
  <c r="AN16" i="30"/>
  <c r="AM16" i="30"/>
  <c r="AO15" i="30"/>
  <c r="AN15" i="30"/>
  <c r="AM15" i="30"/>
  <c r="AO14" i="30"/>
  <c r="AN14" i="30"/>
  <c r="AM14" i="30"/>
  <c r="AO13" i="30"/>
  <c r="AN13" i="30"/>
  <c r="AM13" i="30"/>
  <c r="AO12" i="30"/>
  <c r="AN12" i="30"/>
  <c r="AM12" i="30"/>
  <c r="AO11" i="30"/>
  <c r="AN11" i="30"/>
  <c r="AM11" i="30"/>
  <c r="AO10" i="30"/>
  <c r="AN10" i="30"/>
  <c r="AM10" i="30"/>
  <c r="AO9" i="30"/>
  <c r="AN9" i="30"/>
  <c r="AM9" i="30"/>
  <c r="AO8" i="30"/>
  <c r="AN8" i="30"/>
  <c r="AM8" i="30"/>
  <c r="AO7" i="30"/>
  <c r="AN7" i="30"/>
  <c r="AM7" i="30"/>
  <c r="AO6" i="30"/>
  <c r="AN6" i="30"/>
  <c r="AM6" i="30"/>
  <c r="AO5" i="30"/>
  <c r="AN5" i="30"/>
  <c r="AM5" i="30"/>
  <c r="AO4" i="30"/>
  <c r="AN4" i="30"/>
  <c r="AM4" i="30"/>
  <c r="AO182" i="29"/>
  <c r="AN182" i="29"/>
  <c r="AM182" i="29"/>
  <c r="AO181" i="29"/>
  <c r="AN181" i="29"/>
  <c r="AM181" i="29"/>
  <c r="AO180" i="29"/>
  <c r="AN180" i="29"/>
  <c r="AM180" i="29"/>
  <c r="AO179" i="29"/>
  <c r="AN179" i="29"/>
  <c r="AM179" i="29"/>
  <c r="AO178" i="29"/>
  <c r="AN178" i="29"/>
  <c r="AM178" i="29"/>
  <c r="AO177" i="29"/>
  <c r="AN177" i="29"/>
  <c r="AM177" i="29"/>
  <c r="AO176" i="29"/>
  <c r="AN176" i="29"/>
  <c r="AM176" i="29"/>
  <c r="AO175" i="29"/>
  <c r="AN175" i="29"/>
  <c r="AM175" i="29"/>
  <c r="AO174" i="29"/>
  <c r="AN174" i="29"/>
  <c r="AM174" i="29"/>
  <c r="AO173" i="29"/>
  <c r="AN173" i="29"/>
  <c r="AM173" i="29"/>
  <c r="AO172" i="29"/>
  <c r="AN172" i="29"/>
  <c r="AM172" i="29"/>
  <c r="AO171" i="29"/>
  <c r="AN171" i="29"/>
  <c r="AM171" i="29"/>
  <c r="AO170" i="29"/>
  <c r="AN170" i="29"/>
  <c r="AM170" i="29"/>
  <c r="AO169" i="29"/>
  <c r="AN169" i="29"/>
  <c r="AM169" i="29"/>
  <c r="AO168" i="29"/>
  <c r="AN168" i="29"/>
  <c r="AM168" i="29"/>
  <c r="AO167" i="29"/>
  <c r="AN167" i="29"/>
  <c r="AM167" i="29"/>
  <c r="AO166" i="29"/>
  <c r="AN166" i="29"/>
  <c r="AM166" i="29"/>
  <c r="AO165" i="29"/>
  <c r="AN165" i="29"/>
  <c r="AM165" i="29"/>
  <c r="AO164" i="29"/>
  <c r="AN164" i="29"/>
  <c r="AM164" i="29"/>
  <c r="AO163" i="29"/>
  <c r="AN163" i="29"/>
  <c r="AM163" i="29"/>
  <c r="AO162" i="29"/>
  <c r="AN162" i="29"/>
  <c r="AM162" i="29"/>
  <c r="AO161" i="29"/>
  <c r="AN161" i="29"/>
  <c r="AM161" i="29"/>
  <c r="AO160" i="29"/>
  <c r="AN160" i="29"/>
  <c r="AM160" i="29"/>
  <c r="AO159" i="29"/>
  <c r="AN159" i="29"/>
  <c r="AM159" i="29"/>
  <c r="AO158" i="29"/>
  <c r="AN158" i="29"/>
  <c r="AM158" i="29"/>
  <c r="AO157" i="29"/>
  <c r="AN157" i="29"/>
  <c r="AM157" i="29"/>
  <c r="AO156" i="29"/>
  <c r="AN156" i="29"/>
  <c r="AM156" i="29"/>
  <c r="AO155" i="29"/>
  <c r="AN155" i="29"/>
  <c r="AM155" i="29"/>
  <c r="AO154" i="29"/>
  <c r="AN154" i="29"/>
  <c r="AM154" i="29"/>
  <c r="AO153" i="29"/>
  <c r="AN153" i="29"/>
  <c r="AM153" i="29"/>
  <c r="AO152" i="29"/>
  <c r="AN152" i="29"/>
  <c r="AM152" i="29"/>
  <c r="AO151" i="29"/>
  <c r="AN151" i="29"/>
  <c r="AM151" i="29"/>
  <c r="AO150" i="29"/>
  <c r="AN150" i="29"/>
  <c r="AM150" i="29"/>
  <c r="AO149" i="29"/>
  <c r="AN149" i="29"/>
  <c r="AM149" i="29"/>
  <c r="AO148" i="29"/>
  <c r="AN148" i="29"/>
  <c r="AM148" i="29"/>
  <c r="AO147" i="29"/>
  <c r="AN147" i="29"/>
  <c r="AM147" i="29"/>
  <c r="AO146" i="29"/>
  <c r="AN146" i="29"/>
  <c r="AM146" i="29"/>
  <c r="AO145" i="29"/>
  <c r="AN145" i="29"/>
  <c r="AM145" i="29"/>
  <c r="AO144" i="29"/>
  <c r="AN144" i="29"/>
  <c r="AM144" i="29"/>
  <c r="AO143" i="29"/>
  <c r="AN143" i="29"/>
  <c r="AM143" i="29"/>
  <c r="AO142" i="29"/>
  <c r="AN142" i="29"/>
  <c r="AM142" i="29"/>
  <c r="AO141" i="29"/>
  <c r="AN141" i="29"/>
  <c r="AM141" i="29"/>
  <c r="AO140" i="29"/>
  <c r="AN140" i="29"/>
  <c r="AM140" i="29"/>
  <c r="AO139" i="29"/>
  <c r="AN139" i="29"/>
  <c r="AM139" i="29"/>
  <c r="AO138" i="29"/>
  <c r="AN138" i="29"/>
  <c r="AM138" i="29"/>
  <c r="AO137" i="29"/>
  <c r="AN137" i="29"/>
  <c r="AM137" i="29"/>
  <c r="AO136" i="29"/>
  <c r="AN136" i="29"/>
  <c r="AM136" i="29"/>
  <c r="AO135" i="29"/>
  <c r="AN135" i="29"/>
  <c r="AM135" i="29"/>
  <c r="AO134" i="29"/>
  <c r="AN134" i="29"/>
  <c r="AM134" i="29"/>
  <c r="AO133" i="29"/>
  <c r="AN133" i="29"/>
  <c r="AM133" i="29"/>
  <c r="AO132" i="29"/>
  <c r="AN132" i="29"/>
  <c r="AM132" i="29"/>
  <c r="AO131" i="29"/>
  <c r="AN131" i="29"/>
  <c r="AM131" i="29"/>
  <c r="AO130" i="29"/>
  <c r="AN130" i="29"/>
  <c r="AM130" i="29"/>
  <c r="AO129" i="29"/>
  <c r="AN129" i="29"/>
  <c r="AM129" i="29"/>
  <c r="AO128" i="29"/>
  <c r="AN128" i="29"/>
  <c r="AM128" i="29"/>
  <c r="AO127" i="29"/>
  <c r="AN127" i="29"/>
  <c r="AM127" i="29"/>
  <c r="AO126" i="29"/>
  <c r="AN126" i="29"/>
  <c r="AM126" i="29"/>
  <c r="AO125" i="29"/>
  <c r="AN125" i="29"/>
  <c r="AM125" i="29"/>
  <c r="AO124" i="29"/>
  <c r="AN124" i="29"/>
  <c r="AM124" i="29"/>
  <c r="AO123" i="29"/>
  <c r="AN123" i="29"/>
  <c r="AM123" i="29"/>
  <c r="AO122" i="29"/>
  <c r="AN122" i="29"/>
  <c r="AM122" i="29"/>
  <c r="AO121" i="29"/>
  <c r="AN121" i="29"/>
  <c r="AM121" i="29"/>
  <c r="AO120" i="29"/>
  <c r="AN120" i="29"/>
  <c r="AM120" i="29"/>
  <c r="AO119" i="29"/>
  <c r="AN119" i="29"/>
  <c r="AM119" i="29"/>
  <c r="AO118" i="29"/>
  <c r="AN118" i="29"/>
  <c r="AM118" i="29"/>
  <c r="AO117" i="29"/>
  <c r="AN117" i="29"/>
  <c r="AM117" i="29"/>
  <c r="AO116" i="29"/>
  <c r="AN116" i="29"/>
  <c r="AM116" i="29"/>
  <c r="AO115" i="29"/>
  <c r="AN115" i="29"/>
  <c r="AM115" i="29"/>
  <c r="AO114" i="29"/>
  <c r="AN114" i="29"/>
  <c r="AM114" i="29"/>
  <c r="AO113" i="29"/>
  <c r="AN113" i="29"/>
  <c r="AM113" i="29"/>
  <c r="AO112" i="29"/>
  <c r="AN112" i="29"/>
  <c r="AM112" i="29"/>
  <c r="AO111" i="29"/>
  <c r="AN111" i="29"/>
  <c r="AM111" i="29"/>
  <c r="AO110" i="29"/>
  <c r="AN110" i="29"/>
  <c r="AM110" i="29"/>
  <c r="AO109" i="29"/>
  <c r="AN109" i="29"/>
  <c r="AM109" i="29"/>
  <c r="AO108" i="29"/>
  <c r="AN108" i="29"/>
  <c r="AM108" i="29"/>
  <c r="AO107" i="29"/>
  <c r="AN107" i="29"/>
  <c r="AM107" i="29"/>
  <c r="AO106" i="29"/>
  <c r="AN106" i="29"/>
  <c r="AM106" i="29"/>
  <c r="AO105" i="29"/>
  <c r="AN105" i="29"/>
  <c r="AM105" i="29"/>
  <c r="AO104" i="29"/>
  <c r="AN104" i="29"/>
  <c r="AM104" i="29"/>
  <c r="AO103" i="29"/>
  <c r="AN103" i="29"/>
  <c r="AM103" i="29"/>
  <c r="AO102" i="29"/>
  <c r="AN102" i="29"/>
  <c r="AM102" i="29"/>
  <c r="AO101" i="29"/>
  <c r="AN101" i="29"/>
  <c r="AM101" i="29"/>
  <c r="AO100" i="29"/>
  <c r="AN100" i="29"/>
  <c r="AM100" i="29"/>
  <c r="AO99" i="29"/>
  <c r="AN99" i="29"/>
  <c r="AM99" i="29"/>
  <c r="AO98" i="29"/>
  <c r="AN98" i="29"/>
  <c r="AM98" i="29"/>
  <c r="AO97" i="29"/>
  <c r="AN97" i="29"/>
  <c r="AM97" i="29"/>
  <c r="AO96" i="29"/>
  <c r="AN96" i="29"/>
  <c r="AM96" i="29"/>
  <c r="AO95" i="29"/>
  <c r="AN95" i="29"/>
  <c r="AM95" i="29"/>
  <c r="AO94" i="29"/>
  <c r="AN94" i="29"/>
  <c r="AM94" i="29"/>
  <c r="AO93" i="29"/>
  <c r="AN93" i="29"/>
  <c r="AM93" i="29"/>
  <c r="AO92" i="29"/>
  <c r="AN92" i="29"/>
  <c r="AM92" i="29"/>
  <c r="AO91" i="29"/>
  <c r="AN91" i="29"/>
  <c r="AM91" i="29"/>
  <c r="AO90" i="29"/>
  <c r="AN90" i="29"/>
  <c r="AM90" i="29"/>
  <c r="AO89" i="29"/>
  <c r="AN89" i="29"/>
  <c r="AM89" i="29"/>
  <c r="AO88" i="29"/>
  <c r="AN88" i="29"/>
  <c r="AM88" i="29"/>
  <c r="AO87" i="29"/>
  <c r="AN87" i="29"/>
  <c r="AM87" i="29"/>
  <c r="AO86" i="29"/>
  <c r="AN86" i="29"/>
  <c r="AM86" i="29"/>
  <c r="AO85" i="29"/>
  <c r="AN85" i="29"/>
  <c r="AM85" i="29"/>
  <c r="AO84" i="29"/>
  <c r="AN84" i="29"/>
  <c r="AM84" i="29"/>
  <c r="AO83" i="29"/>
  <c r="AN83" i="29"/>
  <c r="AM83" i="29"/>
  <c r="AO82" i="29"/>
  <c r="AN82" i="29"/>
  <c r="AM82" i="29"/>
  <c r="AO81" i="29"/>
  <c r="AN81" i="29"/>
  <c r="AM81" i="29"/>
  <c r="AO80" i="29"/>
  <c r="AN80" i="29"/>
  <c r="AM80" i="29"/>
  <c r="AO79" i="29"/>
  <c r="AN79" i="29"/>
  <c r="AM79" i="29"/>
  <c r="AO78" i="29"/>
  <c r="AN78" i="29"/>
  <c r="AM78" i="29"/>
  <c r="AO77" i="29"/>
  <c r="AN77" i="29"/>
  <c r="AM77" i="29"/>
  <c r="AO76" i="29"/>
  <c r="AN76" i="29"/>
  <c r="AM76" i="29"/>
  <c r="AO75" i="29"/>
  <c r="AN75" i="29"/>
  <c r="AM75" i="29"/>
  <c r="AO74" i="29"/>
  <c r="AN74" i="29"/>
  <c r="AM74" i="29"/>
  <c r="AO73" i="29"/>
  <c r="AN73" i="29"/>
  <c r="AM73" i="29"/>
  <c r="AO72" i="29"/>
  <c r="AN72" i="29"/>
  <c r="AM72" i="29"/>
  <c r="AO71" i="29"/>
  <c r="AN71" i="29"/>
  <c r="AM71" i="29"/>
  <c r="AO70" i="29"/>
  <c r="AN70" i="29"/>
  <c r="AM70" i="29"/>
  <c r="AO69" i="29"/>
  <c r="AN69" i="29"/>
  <c r="AM69" i="29"/>
  <c r="AO68" i="29"/>
  <c r="AN68" i="29"/>
  <c r="AM68" i="29"/>
  <c r="AO67" i="29"/>
  <c r="AN67" i="29"/>
  <c r="AM67" i="29"/>
  <c r="AO66" i="29"/>
  <c r="AN66" i="29"/>
  <c r="AM66" i="29"/>
  <c r="AO65" i="29"/>
  <c r="AN65" i="29"/>
  <c r="AM65" i="29"/>
  <c r="AO64" i="29"/>
  <c r="AN64" i="29"/>
  <c r="AM64" i="29"/>
  <c r="AO63" i="29"/>
  <c r="AN63" i="29"/>
  <c r="AM63" i="29"/>
  <c r="AO62" i="29"/>
  <c r="AN62" i="29"/>
  <c r="AM62" i="29"/>
  <c r="AO61" i="29"/>
  <c r="AN61" i="29"/>
  <c r="AM61" i="29"/>
  <c r="AO60" i="29"/>
  <c r="AN60" i="29"/>
  <c r="AM60" i="29"/>
  <c r="AO59" i="29"/>
  <c r="AN59" i="29"/>
  <c r="AM59" i="29"/>
  <c r="AO58" i="29"/>
  <c r="AN58" i="29"/>
  <c r="AM58" i="29"/>
  <c r="AO57" i="29"/>
  <c r="AN57" i="29"/>
  <c r="AM57" i="29"/>
  <c r="AO56" i="29"/>
  <c r="AN56" i="29"/>
  <c r="AM56" i="29"/>
  <c r="AO55" i="29"/>
  <c r="AN55" i="29"/>
  <c r="AM55" i="29"/>
  <c r="AO54" i="29"/>
  <c r="AN54" i="29"/>
  <c r="AM54" i="29"/>
  <c r="AO53" i="29"/>
  <c r="AN53" i="29"/>
  <c r="AM53" i="29"/>
  <c r="AO52" i="29"/>
  <c r="AN52" i="29"/>
  <c r="AM52" i="29"/>
  <c r="AO51" i="29"/>
  <c r="AN51" i="29"/>
  <c r="AM51" i="29"/>
  <c r="AO50" i="29"/>
  <c r="AN50" i="29"/>
  <c r="AM50" i="29"/>
  <c r="AO49" i="29"/>
  <c r="AN49" i="29"/>
  <c r="AM49" i="29"/>
  <c r="AO48" i="29"/>
  <c r="AN48" i="29"/>
  <c r="AM48" i="29"/>
  <c r="AO47" i="29"/>
  <c r="AN47" i="29"/>
  <c r="AM47" i="29"/>
  <c r="AO46" i="29"/>
  <c r="AN46" i="29"/>
  <c r="AM46" i="29"/>
  <c r="AO45" i="29"/>
  <c r="AN45" i="29"/>
  <c r="AM45" i="29"/>
  <c r="AO44" i="29"/>
  <c r="AN44" i="29"/>
  <c r="AM44" i="29"/>
  <c r="AO43" i="29"/>
  <c r="AN43" i="29"/>
  <c r="AM43" i="29"/>
  <c r="AO42" i="29"/>
  <c r="AN42" i="29"/>
  <c r="AM42" i="29"/>
  <c r="AO41" i="29"/>
  <c r="AN41" i="29"/>
  <c r="AM41" i="29"/>
  <c r="AO40" i="29"/>
  <c r="AN40" i="29"/>
  <c r="AM40" i="29"/>
  <c r="AO39" i="29"/>
  <c r="AN39" i="29"/>
  <c r="AM39" i="29"/>
  <c r="AO38" i="29"/>
  <c r="AN38" i="29"/>
  <c r="AM38" i="29"/>
  <c r="AO37" i="29"/>
  <c r="AN37" i="29"/>
  <c r="AM37" i="29"/>
  <c r="AO36" i="29"/>
  <c r="AN36" i="29"/>
  <c r="AM36" i="29"/>
  <c r="AO35" i="29"/>
  <c r="AN35" i="29"/>
  <c r="AM35" i="29"/>
  <c r="AO34" i="29"/>
  <c r="AN34" i="29"/>
  <c r="AM34" i="29"/>
  <c r="AO33" i="29"/>
  <c r="AN33" i="29"/>
  <c r="AM33" i="29"/>
  <c r="AO32" i="29"/>
  <c r="AN32" i="29"/>
  <c r="AM32" i="29"/>
  <c r="AO31" i="29"/>
  <c r="AN31" i="29"/>
  <c r="AM31" i="29"/>
  <c r="AO30" i="29"/>
  <c r="AN30" i="29"/>
  <c r="AM30" i="29"/>
  <c r="AO29" i="29"/>
  <c r="AN29" i="29"/>
  <c r="AM29" i="29"/>
  <c r="AO28" i="29"/>
  <c r="AN28" i="29"/>
  <c r="AM28" i="29"/>
  <c r="AO27" i="29"/>
  <c r="AN27" i="29"/>
  <c r="AM27" i="29"/>
  <c r="AO26" i="29"/>
  <c r="AN26" i="29"/>
  <c r="AM26" i="29"/>
  <c r="AO25" i="29"/>
  <c r="AN25" i="29"/>
  <c r="AM25" i="29"/>
  <c r="AO24" i="29"/>
  <c r="AN24" i="29"/>
  <c r="AM24" i="29"/>
  <c r="AO23" i="29"/>
  <c r="AN23" i="29"/>
  <c r="AM23" i="29"/>
  <c r="AO22" i="29"/>
  <c r="AN22" i="29"/>
  <c r="AM22" i="29"/>
  <c r="AO21" i="29"/>
  <c r="AN21" i="29"/>
  <c r="AM21" i="29"/>
  <c r="AO20" i="29"/>
  <c r="AN20" i="29"/>
  <c r="AM20" i="29"/>
  <c r="AO19" i="29"/>
  <c r="AN19" i="29"/>
  <c r="AM19" i="29"/>
  <c r="AO18" i="29"/>
  <c r="AN18" i="29"/>
  <c r="AM18" i="29"/>
  <c r="AO17" i="29"/>
  <c r="AN17" i="29"/>
  <c r="AM17" i="29"/>
  <c r="AO16" i="29"/>
  <c r="AN16" i="29"/>
  <c r="AM16" i="29"/>
  <c r="AO15" i="29"/>
  <c r="AN15" i="29"/>
  <c r="AM15" i="29"/>
  <c r="AO14" i="29"/>
  <c r="AN14" i="29"/>
  <c r="AM14" i="29"/>
  <c r="AO13" i="29"/>
  <c r="AN13" i="29"/>
  <c r="AM13" i="29"/>
  <c r="AO12" i="29"/>
  <c r="AN12" i="29"/>
  <c r="AM12" i="29"/>
  <c r="AO11" i="29"/>
  <c r="AN11" i="29"/>
  <c r="AM11" i="29"/>
  <c r="AO10" i="29"/>
  <c r="AN10" i="29"/>
  <c r="AM10" i="29"/>
  <c r="AO9" i="29"/>
  <c r="AN9" i="29"/>
  <c r="AM9" i="29"/>
  <c r="AO8" i="29"/>
  <c r="AN8" i="29"/>
  <c r="AM8" i="29"/>
  <c r="AO7" i="29"/>
  <c r="AN7" i="29"/>
  <c r="AM7" i="29"/>
  <c r="AO6" i="29"/>
  <c r="AN6" i="29"/>
  <c r="AM6" i="29"/>
  <c r="AO5" i="29"/>
  <c r="AN5" i="29"/>
  <c r="AM5" i="29"/>
  <c r="AO4" i="29"/>
  <c r="AN4" i="29"/>
  <c r="AM4" i="29"/>
  <c r="AO182" i="1"/>
  <c r="AN182" i="1"/>
  <c r="AM182" i="1"/>
  <c r="AO181" i="1"/>
  <c r="AN181" i="1"/>
  <c r="AM181" i="1"/>
  <c r="AO180" i="1"/>
  <c r="AN180" i="1"/>
  <c r="AM180" i="1"/>
  <c r="AO179" i="1"/>
  <c r="AN179" i="1"/>
  <c r="AM179" i="1"/>
  <c r="AO178" i="1"/>
  <c r="AN178" i="1"/>
  <c r="AM178" i="1"/>
  <c r="AO177" i="1"/>
  <c r="AN177" i="1"/>
  <c r="AM177" i="1"/>
  <c r="AO176" i="1"/>
  <c r="AN176" i="1"/>
  <c r="AM176" i="1"/>
  <c r="AO175" i="1"/>
  <c r="AN175" i="1"/>
  <c r="AM175" i="1"/>
  <c r="AO174" i="1"/>
  <c r="AN174" i="1"/>
  <c r="AM174" i="1"/>
  <c r="AO173" i="1"/>
  <c r="AN173" i="1"/>
  <c r="AM173" i="1"/>
  <c r="AO172" i="1"/>
  <c r="AN172" i="1"/>
  <c r="AM172" i="1"/>
  <c r="AO171" i="1"/>
  <c r="AN171" i="1"/>
  <c r="AM171" i="1"/>
  <c r="AO170" i="1"/>
  <c r="AN170" i="1"/>
  <c r="AM170" i="1"/>
  <c r="AO169" i="1"/>
  <c r="AN169" i="1"/>
  <c r="AM169" i="1"/>
  <c r="AO168" i="1"/>
  <c r="AN168" i="1"/>
  <c r="AM168" i="1"/>
  <c r="AO167" i="1"/>
  <c r="AN167" i="1"/>
  <c r="AM167" i="1"/>
  <c r="AO166" i="1"/>
  <c r="AN166" i="1"/>
  <c r="AM166" i="1"/>
  <c r="AO165" i="1"/>
  <c r="AN165" i="1"/>
  <c r="AM165" i="1"/>
  <c r="AO164" i="1"/>
  <c r="AN164" i="1"/>
  <c r="AM164" i="1"/>
  <c r="AO163" i="1"/>
  <c r="AN163" i="1"/>
  <c r="AM163" i="1"/>
  <c r="AO162" i="1"/>
  <c r="AN162" i="1"/>
  <c r="AM162" i="1"/>
  <c r="AO161" i="1"/>
  <c r="AN161" i="1"/>
  <c r="AM161" i="1"/>
  <c r="AO160" i="1"/>
  <c r="AN160" i="1"/>
  <c r="AM160" i="1"/>
  <c r="AO159" i="1"/>
  <c r="AN159" i="1"/>
  <c r="AM159" i="1"/>
  <c r="AO158" i="1"/>
  <c r="AN158" i="1"/>
  <c r="AM158" i="1"/>
  <c r="AO157" i="1"/>
  <c r="AN157" i="1"/>
  <c r="AM157" i="1"/>
  <c r="AO156" i="1"/>
  <c r="AN156" i="1"/>
  <c r="AM156" i="1"/>
  <c r="AO155" i="1"/>
  <c r="AN155" i="1"/>
  <c r="AM155" i="1"/>
  <c r="AO154" i="1"/>
  <c r="AN154" i="1"/>
  <c r="AM154" i="1"/>
  <c r="AO153" i="1"/>
  <c r="AN153" i="1"/>
  <c r="AM153" i="1"/>
  <c r="AO152" i="1"/>
  <c r="AN152" i="1"/>
  <c r="AM152" i="1"/>
  <c r="AO151" i="1"/>
  <c r="AN151" i="1"/>
  <c r="AM151" i="1"/>
  <c r="AO150" i="1"/>
  <c r="AN150" i="1"/>
  <c r="AM150" i="1"/>
  <c r="AO149" i="1"/>
  <c r="AN149" i="1"/>
  <c r="AM149" i="1"/>
  <c r="AO148" i="1"/>
  <c r="AN148" i="1"/>
  <c r="AM148" i="1"/>
  <c r="AO147" i="1"/>
  <c r="AN147" i="1"/>
  <c r="AM147" i="1"/>
  <c r="AO146" i="1"/>
  <c r="AN146" i="1"/>
  <c r="AM146" i="1"/>
  <c r="AO145" i="1"/>
  <c r="AN145" i="1"/>
  <c r="AM145" i="1"/>
  <c r="AO144" i="1"/>
  <c r="AN144" i="1"/>
  <c r="AM144" i="1"/>
  <c r="AO143" i="1"/>
  <c r="AN143" i="1"/>
  <c r="AM143" i="1"/>
  <c r="AO142" i="1"/>
  <c r="AN142" i="1"/>
  <c r="AM142" i="1"/>
  <c r="AO141" i="1"/>
  <c r="AN141" i="1"/>
  <c r="AM141" i="1"/>
  <c r="AO140" i="1"/>
  <c r="AN140" i="1"/>
  <c r="AM140" i="1"/>
  <c r="AO139" i="1"/>
  <c r="AN139" i="1"/>
  <c r="AM139" i="1"/>
  <c r="AO138" i="1"/>
  <c r="AN138" i="1"/>
  <c r="AM138" i="1"/>
  <c r="AO137" i="1"/>
  <c r="AN137" i="1"/>
  <c r="AM137" i="1"/>
  <c r="AO136" i="1"/>
  <c r="AN136" i="1"/>
  <c r="AM136" i="1"/>
  <c r="AO135" i="1"/>
  <c r="AN135" i="1"/>
  <c r="AM135" i="1"/>
  <c r="AO134" i="1"/>
  <c r="AN134" i="1"/>
  <c r="AM134" i="1"/>
  <c r="AO133" i="1"/>
  <c r="AN133" i="1"/>
  <c r="AM133" i="1"/>
  <c r="AO132" i="1"/>
  <c r="AN132" i="1"/>
  <c r="AM132" i="1"/>
  <c r="AO131" i="1"/>
  <c r="AN131" i="1"/>
  <c r="AM131" i="1"/>
  <c r="AO130" i="1"/>
  <c r="AN130" i="1"/>
  <c r="AM130" i="1"/>
  <c r="AO129" i="1"/>
  <c r="AN129" i="1"/>
  <c r="AM129" i="1"/>
  <c r="AO128" i="1"/>
  <c r="AN128" i="1"/>
  <c r="AM128" i="1"/>
  <c r="AO127" i="1"/>
  <c r="AN127" i="1"/>
  <c r="AM127" i="1"/>
  <c r="AO126" i="1"/>
  <c r="AN126" i="1"/>
  <c r="AM126" i="1"/>
  <c r="AO125" i="1"/>
  <c r="AN125" i="1"/>
  <c r="AM125" i="1"/>
  <c r="AO124" i="1"/>
  <c r="AN124" i="1"/>
  <c r="AM124" i="1"/>
  <c r="AO123" i="1"/>
  <c r="AN123" i="1"/>
  <c r="AM123" i="1"/>
  <c r="AO122" i="1"/>
  <c r="AN122" i="1"/>
  <c r="AM122" i="1"/>
  <c r="AO121" i="1"/>
  <c r="AN121" i="1"/>
  <c r="AM121" i="1"/>
  <c r="AO120" i="1"/>
  <c r="AN120" i="1"/>
  <c r="AM120" i="1"/>
  <c r="AO119" i="1"/>
  <c r="AN119" i="1"/>
  <c r="AM119" i="1"/>
  <c r="AO118" i="1"/>
  <c r="AN118" i="1"/>
  <c r="AM118" i="1"/>
  <c r="AO117" i="1"/>
  <c r="AN117" i="1"/>
  <c r="AM117" i="1"/>
  <c r="AO116" i="1"/>
  <c r="AN116" i="1"/>
  <c r="AM116" i="1"/>
  <c r="AO115" i="1"/>
  <c r="AN115" i="1"/>
  <c r="AM115" i="1"/>
  <c r="AO114" i="1"/>
  <c r="AN114" i="1"/>
  <c r="AM114" i="1"/>
  <c r="AO113" i="1"/>
  <c r="AN113" i="1"/>
  <c r="AM113" i="1"/>
  <c r="AO112" i="1"/>
  <c r="AN112" i="1"/>
  <c r="AM112" i="1"/>
  <c r="AO111" i="1"/>
  <c r="AN111" i="1"/>
  <c r="AM111" i="1"/>
  <c r="AO110" i="1"/>
  <c r="AN110" i="1"/>
  <c r="AM110" i="1"/>
  <c r="AO109" i="1"/>
  <c r="AN109" i="1"/>
  <c r="AM109" i="1"/>
  <c r="AO108" i="1"/>
  <c r="AN108" i="1"/>
  <c r="AM108" i="1"/>
  <c r="AO107" i="1"/>
  <c r="AN107" i="1"/>
  <c r="AM107" i="1"/>
  <c r="AO106" i="1"/>
  <c r="AN106" i="1"/>
  <c r="AM106" i="1"/>
  <c r="AO105" i="1"/>
  <c r="AN105" i="1"/>
  <c r="AM105" i="1"/>
  <c r="AO104" i="1"/>
  <c r="AN104" i="1"/>
  <c r="AM104" i="1"/>
  <c r="AO103" i="1"/>
  <c r="AN103" i="1"/>
  <c r="AM103" i="1"/>
  <c r="AO102" i="1"/>
  <c r="AN102" i="1"/>
  <c r="AM102" i="1"/>
  <c r="AO101" i="1"/>
  <c r="AN101" i="1"/>
  <c r="AM101" i="1"/>
  <c r="AO100" i="1"/>
  <c r="AN100" i="1"/>
  <c r="AM100" i="1"/>
  <c r="AO99" i="1"/>
  <c r="AN99" i="1"/>
  <c r="AM99" i="1"/>
  <c r="AO98" i="1"/>
  <c r="AN98" i="1"/>
  <c r="AM98" i="1"/>
  <c r="AO97" i="1"/>
  <c r="AN97" i="1"/>
  <c r="AM97" i="1"/>
  <c r="AO96" i="1"/>
  <c r="AN96" i="1"/>
  <c r="AM96" i="1"/>
  <c r="AO95" i="1"/>
  <c r="AN95" i="1"/>
  <c r="AM95" i="1"/>
  <c r="AO94" i="1"/>
  <c r="AN94" i="1"/>
  <c r="AM94" i="1"/>
  <c r="AO93" i="1"/>
  <c r="AN93" i="1"/>
  <c r="AM93" i="1"/>
  <c r="AO92" i="1"/>
  <c r="AN92" i="1"/>
  <c r="AM92" i="1"/>
  <c r="AO91" i="1"/>
  <c r="AN91" i="1"/>
  <c r="AM91" i="1"/>
  <c r="AO90" i="1"/>
  <c r="AN90" i="1"/>
  <c r="AM90" i="1"/>
  <c r="AO89" i="1"/>
  <c r="AN89" i="1"/>
  <c r="AM89" i="1"/>
  <c r="AO88" i="1"/>
  <c r="AN88" i="1"/>
  <c r="AM88" i="1"/>
  <c r="AO87" i="1"/>
  <c r="AN87" i="1"/>
  <c r="AM87" i="1"/>
  <c r="AO86" i="1"/>
  <c r="AN86" i="1"/>
  <c r="AM86" i="1"/>
  <c r="AO85" i="1"/>
  <c r="AN85" i="1"/>
  <c r="AM85" i="1"/>
  <c r="AO84" i="1"/>
  <c r="AN84" i="1"/>
  <c r="AM84" i="1"/>
  <c r="AO83" i="1"/>
  <c r="AN83" i="1"/>
  <c r="AM83" i="1"/>
  <c r="AO82" i="1"/>
  <c r="AN82" i="1"/>
  <c r="AM82" i="1"/>
  <c r="AO81" i="1"/>
  <c r="AN81" i="1"/>
  <c r="AM81" i="1"/>
  <c r="AO80" i="1"/>
  <c r="AN80" i="1"/>
  <c r="AM80" i="1"/>
  <c r="AO79" i="1"/>
  <c r="AN79" i="1"/>
  <c r="AM79" i="1"/>
  <c r="AO78" i="1"/>
  <c r="AN78" i="1"/>
  <c r="AM78" i="1"/>
  <c r="AO77" i="1"/>
  <c r="AN77" i="1"/>
  <c r="AM77" i="1"/>
  <c r="AO76" i="1"/>
  <c r="AN76" i="1"/>
  <c r="AM76" i="1"/>
  <c r="AO75" i="1"/>
  <c r="AN75" i="1"/>
  <c r="AM75" i="1"/>
  <c r="AO74" i="1"/>
  <c r="AN74" i="1"/>
  <c r="AM74" i="1"/>
  <c r="AO73" i="1"/>
  <c r="AN73" i="1"/>
  <c r="AM73" i="1"/>
  <c r="AO72" i="1"/>
  <c r="AN72" i="1"/>
  <c r="AM72" i="1"/>
  <c r="AO71" i="1"/>
  <c r="AN71" i="1"/>
  <c r="AM71" i="1"/>
  <c r="AO70" i="1"/>
  <c r="AN70" i="1"/>
  <c r="AM70" i="1"/>
  <c r="AO69" i="1"/>
  <c r="AN69" i="1"/>
  <c r="AM69" i="1"/>
  <c r="AO68" i="1"/>
  <c r="AN68" i="1"/>
  <c r="AM68" i="1"/>
  <c r="AO67" i="1"/>
  <c r="AN67" i="1"/>
  <c r="AM67" i="1"/>
  <c r="AO66" i="1"/>
  <c r="AN66" i="1"/>
  <c r="AM66" i="1"/>
  <c r="AO65" i="1"/>
  <c r="AN65" i="1"/>
  <c r="AM65" i="1"/>
  <c r="AO64" i="1"/>
  <c r="AN64" i="1"/>
  <c r="AM64" i="1"/>
  <c r="AO63" i="1"/>
  <c r="AN63" i="1"/>
  <c r="AM63" i="1"/>
  <c r="AO62" i="1"/>
  <c r="AN62" i="1"/>
  <c r="AM62" i="1"/>
  <c r="AO61" i="1"/>
  <c r="AN61" i="1"/>
  <c r="AM61" i="1"/>
  <c r="AO60" i="1"/>
  <c r="AN60" i="1"/>
  <c r="AM60" i="1"/>
  <c r="AO59" i="1"/>
  <c r="AN59" i="1"/>
  <c r="AM59" i="1"/>
  <c r="AO58" i="1"/>
  <c r="AN58" i="1"/>
  <c r="AM58" i="1"/>
  <c r="AO57" i="1"/>
  <c r="AN57" i="1"/>
  <c r="AM57" i="1"/>
  <c r="AO56" i="1"/>
  <c r="AN56" i="1"/>
  <c r="AM56" i="1"/>
  <c r="AO55" i="1"/>
  <c r="AN55" i="1"/>
  <c r="AM55" i="1"/>
  <c r="AO54" i="1"/>
  <c r="AN54" i="1"/>
  <c r="AM54" i="1"/>
  <c r="AO53" i="1"/>
  <c r="AN53" i="1"/>
  <c r="AM53" i="1"/>
  <c r="AO52" i="1"/>
  <c r="AN52" i="1"/>
  <c r="AM52" i="1"/>
  <c r="AO51" i="1"/>
  <c r="AN51" i="1"/>
  <c r="AM51" i="1"/>
  <c r="AO50" i="1"/>
  <c r="AN50" i="1"/>
  <c r="AM50" i="1"/>
  <c r="AO49" i="1"/>
  <c r="AN49" i="1"/>
  <c r="AM49" i="1"/>
  <c r="AO48" i="1"/>
  <c r="AN48" i="1"/>
  <c r="AM48" i="1"/>
  <c r="AO47" i="1"/>
  <c r="AN47" i="1"/>
  <c r="AM47" i="1"/>
  <c r="AO46" i="1"/>
  <c r="AN46" i="1"/>
  <c r="AM46" i="1"/>
  <c r="AO45" i="1"/>
  <c r="AN45" i="1"/>
  <c r="AM45" i="1"/>
  <c r="AO44" i="1"/>
  <c r="AN44" i="1"/>
  <c r="AM44" i="1"/>
  <c r="AO43" i="1"/>
  <c r="AN43" i="1"/>
  <c r="AM43" i="1"/>
  <c r="AO42" i="1"/>
  <c r="AN42" i="1"/>
  <c r="AM42" i="1"/>
  <c r="AO41" i="1"/>
  <c r="AN41" i="1"/>
  <c r="AM41" i="1"/>
  <c r="AO40" i="1"/>
  <c r="AN40" i="1"/>
  <c r="AM40" i="1"/>
  <c r="AO39" i="1"/>
  <c r="AN39" i="1"/>
  <c r="AM39" i="1"/>
  <c r="AO38" i="1"/>
  <c r="AN38" i="1"/>
  <c r="AM38" i="1"/>
  <c r="AO37" i="1"/>
  <c r="AN37" i="1"/>
  <c r="AM37" i="1"/>
  <c r="AO36" i="1"/>
  <c r="AN36" i="1"/>
  <c r="AM36" i="1"/>
  <c r="AO35" i="1"/>
  <c r="AN35" i="1"/>
  <c r="AM35" i="1"/>
  <c r="AO34" i="1"/>
  <c r="AN34" i="1"/>
  <c r="AM34" i="1"/>
  <c r="AO33" i="1"/>
  <c r="AN33" i="1"/>
  <c r="AM33" i="1"/>
  <c r="AO32" i="1"/>
  <c r="AN32" i="1"/>
  <c r="AM32" i="1"/>
  <c r="AO31" i="1"/>
  <c r="AN31" i="1"/>
  <c r="AM31" i="1"/>
  <c r="AO30" i="1"/>
  <c r="AN30" i="1"/>
  <c r="AM30" i="1"/>
  <c r="AO29" i="1"/>
  <c r="AN29" i="1"/>
  <c r="AM29" i="1"/>
  <c r="AO28" i="1"/>
  <c r="AN28" i="1"/>
  <c r="AM28" i="1"/>
  <c r="AO27" i="1"/>
  <c r="AN27" i="1"/>
  <c r="AM27" i="1"/>
  <c r="AO26" i="1"/>
  <c r="AN26" i="1"/>
  <c r="AM26" i="1"/>
  <c r="AO25" i="1"/>
  <c r="AN25" i="1"/>
  <c r="AM25" i="1"/>
  <c r="AO24" i="1"/>
  <c r="AN24" i="1"/>
  <c r="AM24" i="1"/>
  <c r="AO23" i="1"/>
  <c r="AN23" i="1"/>
  <c r="AM23" i="1"/>
  <c r="AO22" i="1"/>
  <c r="AN22" i="1"/>
  <c r="AM22" i="1"/>
  <c r="AO21" i="1"/>
  <c r="AN21" i="1"/>
  <c r="AM21" i="1"/>
  <c r="AO20" i="1"/>
  <c r="AN20" i="1"/>
  <c r="AM20" i="1"/>
  <c r="AO19" i="1"/>
  <c r="AN19" i="1"/>
  <c r="AM19" i="1"/>
  <c r="AO18" i="1"/>
  <c r="AN18" i="1"/>
  <c r="AM18" i="1"/>
  <c r="AO17" i="1"/>
  <c r="AN17" i="1"/>
  <c r="AM17" i="1"/>
  <c r="AO16" i="1"/>
  <c r="AN16" i="1"/>
  <c r="AM16" i="1"/>
  <c r="AO15" i="1"/>
  <c r="AN15" i="1"/>
  <c r="AM15" i="1"/>
  <c r="AO14" i="1"/>
  <c r="AN14" i="1"/>
  <c r="AM14" i="1"/>
  <c r="AO13" i="1"/>
  <c r="AN13" i="1"/>
  <c r="AM13" i="1"/>
  <c r="AO12" i="1"/>
  <c r="AN12" i="1"/>
  <c r="AM12" i="1"/>
  <c r="AO11" i="1"/>
  <c r="AN11" i="1"/>
  <c r="AM11" i="1"/>
  <c r="AO10" i="1"/>
  <c r="AN10" i="1"/>
  <c r="AM10" i="1"/>
  <c r="AO9" i="1"/>
  <c r="AN9" i="1"/>
  <c r="AM9" i="1"/>
  <c r="AO8" i="1"/>
  <c r="AN8" i="1"/>
  <c r="AM8" i="1"/>
  <c r="AO7" i="1"/>
  <c r="AN7" i="1"/>
  <c r="AM7" i="1"/>
  <c r="AO6" i="1"/>
  <c r="AN6" i="1"/>
  <c r="AM6" i="1"/>
  <c r="AO5" i="1"/>
  <c r="AN5" i="1"/>
  <c r="AM5" i="1"/>
  <c r="AO4" i="1"/>
  <c r="AN4" i="1"/>
  <c r="AM4" i="1"/>
  <c r="X182" i="33"/>
  <c r="Y182" i="33" s="1"/>
  <c r="W182" i="33"/>
  <c r="X181" i="33"/>
  <c r="W181" i="33"/>
  <c r="X180" i="33"/>
  <c r="W180" i="33"/>
  <c r="X179" i="33"/>
  <c r="W179" i="33"/>
  <c r="Y179" i="33" s="1"/>
  <c r="Y178" i="33"/>
  <c r="X178" i="33"/>
  <c r="W178" i="33"/>
  <c r="X177" i="33"/>
  <c r="W177" i="33"/>
  <c r="X176" i="33"/>
  <c r="W176" i="33"/>
  <c r="Y176" i="33" s="1"/>
  <c r="X175" i="33"/>
  <c r="W175" i="33"/>
  <c r="Y175" i="33" s="1"/>
  <c r="X174" i="33"/>
  <c r="W174" i="33"/>
  <c r="Y174" i="33" s="1"/>
  <c r="X173" i="33"/>
  <c r="Y173" i="33" s="1"/>
  <c r="W173" i="33"/>
  <c r="X172" i="33"/>
  <c r="W172" i="33"/>
  <c r="Y172" i="33" s="1"/>
  <c r="X171" i="33"/>
  <c r="W171" i="33"/>
  <c r="X170" i="33"/>
  <c r="W170" i="33"/>
  <c r="Y170" i="33" s="1"/>
  <c r="X169" i="33"/>
  <c r="W169" i="33"/>
  <c r="X168" i="33"/>
  <c r="W168" i="33"/>
  <c r="Y168" i="33" s="1"/>
  <c r="X167" i="33"/>
  <c r="W167" i="33"/>
  <c r="Y167" i="33" s="1"/>
  <c r="X166" i="33"/>
  <c r="Y166" i="33" s="1"/>
  <c r="W166" i="33"/>
  <c r="X165" i="33"/>
  <c r="W165" i="33"/>
  <c r="X164" i="33"/>
  <c r="W164" i="33"/>
  <c r="X163" i="33"/>
  <c r="W163" i="33"/>
  <c r="Y163" i="33" s="1"/>
  <c r="Y162" i="33"/>
  <c r="X162" i="33"/>
  <c r="W162" i="33"/>
  <c r="X161" i="33"/>
  <c r="W161" i="33"/>
  <c r="X160" i="33"/>
  <c r="W160" i="33"/>
  <c r="Y160" i="33" s="1"/>
  <c r="X159" i="33"/>
  <c r="W159" i="33"/>
  <c r="Y159" i="33" s="1"/>
  <c r="X158" i="33"/>
  <c r="W158" i="33"/>
  <c r="Y158" i="33" s="1"/>
  <c r="X157" i="33"/>
  <c r="Y157" i="33" s="1"/>
  <c r="W157" i="33"/>
  <c r="X156" i="33"/>
  <c r="W156" i="33"/>
  <c r="Y156" i="33" s="1"/>
  <c r="X155" i="33"/>
  <c r="W155" i="33"/>
  <c r="X154" i="33"/>
  <c r="W154" i="33"/>
  <c r="Y154" i="33" s="1"/>
  <c r="X153" i="33"/>
  <c r="W153" i="33"/>
  <c r="X152" i="33"/>
  <c r="W152" i="33"/>
  <c r="Y152" i="33" s="1"/>
  <c r="X151" i="33"/>
  <c r="W151" i="33"/>
  <c r="Y151" i="33" s="1"/>
  <c r="X150" i="33"/>
  <c r="Y150" i="33" s="1"/>
  <c r="W150" i="33"/>
  <c r="X149" i="33"/>
  <c r="W149" i="33"/>
  <c r="X148" i="33"/>
  <c r="W148" i="33"/>
  <c r="X147" i="33"/>
  <c r="W147" i="33"/>
  <c r="Y147" i="33" s="1"/>
  <c r="Y146" i="33"/>
  <c r="X146" i="33"/>
  <c r="W146" i="33"/>
  <c r="X145" i="33"/>
  <c r="W145" i="33"/>
  <c r="X144" i="33"/>
  <c r="W144" i="33"/>
  <c r="Y144" i="33" s="1"/>
  <c r="X143" i="33"/>
  <c r="W143" i="33"/>
  <c r="Y143" i="33" s="1"/>
  <c r="X142" i="33"/>
  <c r="W142" i="33"/>
  <c r="Y142" i="33" s="1"/>
  <c r="X141" i="33"/>
  <c r="Y141" i="33" s="1"/>
  <c r="W141" i="33"/>
  <c r="X140" i="33"/>
  <c r="W140" i="33"/>
  <c r="Y140" i="33" s="1"/>
  <c r="X139" i="33"/>
  <c r="W139" i="33"/>
  <c r="X138" i="33"/>
  <c r="W138" i="33"/>
  <c r="Y138" i="33" s="1"/>
  <c r="X137" i="33"/>
  <c r="W137" i="33"/>
  <c r="X136" i="33"/>
  <c r="W136" i="33"/>
  <c r="Y136" i="33" s="1"/>
  <c r="X135" i="33"/>
  <c r="W135" i="33"/>
  <c r="Y135" i="33" s="1"/>
  <c r="X134" i="33"/>
  <c r="Y134" i="33" s="1"/>
  <c r="W134" i="33"/>
  <c r="X133" i="33"/>
  <c r="W133" i="33"/>
  <c r="Y132" i="33"/>
  <c r="X132" i="33"/>
  <c r="W132" i="33"/>
  <c r="Y131" i="33"/>
  <c r="X131" i="33"/>
  <c r="W131" i="33"/>
  <c r="Y130" i="33"/>
  <c r="X130" i="33"/>
  <c r="W130" i="33"/>
  <c r="Y129" i="33"/>
  <c r="X129" i="33"/>
  <c r="W129" i="33"/>
  <c r="Y128" i="33"/>
  <c r="X128" i="33"/>
  <c r="W128" i="33"/>
  <c r="Y127" i="33"/>
  <c r="X127" i="33"/>
  <c r="W127" i="33"/>
  <c r="Y126" i="33"/>
  <c r="X126" i="33"/>
  <c r="W126" i="33"/>
  <c r="Y125" i="33"/>
  <c r="X125" i="33"/>
  <c r="W125" i="33"/>
  <c r="Y124" i="33"/>
  <c r="X124" i="33"/>
  <c r="W124" i="33"/>
  <c r="Y123" i="33"/>
  <c r="X123" i="33"/>
  <c r="W123" i="33"/>
  <c r="Y122" i="33"/>
  <c r="X122" i="33"/>
  <c r="W122" i="33"/>
  <c r="Y121" i="33"/>
  <c r="X121" i="33"/>
  <c r="W121" i="33"/>
  <c r="Y120" i="33"/>
  <c r="X120" i="33"/>
  <c r="W120" i="33"/>
  <c r="Y119" i="33"/>
  <c r="X119" i="33"/>
  <c r="W119" i="33"/>
  <c r="Y118" i="33"/>
  <c r="X118" i="33"/>
  <c r="W118" i="33"/>
  <c r="Y117" i="33"/>
  <c r="X117" i="33"/>
  <c r="W117" i="33"/>
  <c r="Y116" i="33"/>
  <c r="X116" i="33"/>
  <c r="W116" i="33"/>
  <c r="Y115" i="33"/>
  <c r="X115" i="33"/>
  <c r="W115" i="33"/>
  <c r="Y114" i="33"/>
  <c r="X114" i="33"/>
  <c r="W114" i="33"/>
  <c r="Y113" i="33"/>
  <c r="X113" i="33"/>
  <c r="W113" i="33"/>
  <c r="Y112" i="33"/>
  <c r="X112" i="33"/>
  <c r="W112" i="33"/>
  <c r="Y111" i="33"/>
  <c r="X111" i="33"/>
  <c r="W111" i="33"/>
  <c r="Y110" i="33"/>
  <c r="X110" i="33"/>
  <c r="W110" i="33"/>
  <c r="Y109" i="33"/>
  <c r="X109" i="33"/>
  <c r="W109" i="33"/>
  <c r="Y108" i="33"/>
  <c r="X108" i="33"/>
  <c r="W108" i="33"/>
  <c r="Y107" i="33"/>
  <c r="X107" i="33"/>
  <c r="W107" i="33"/>
  <c r="Y106" i="33"/>
  <c r="X106" i="33"/>
  <c r="W106" i="33"/>
  <c r="Y105" i="33"/>
  <c r="X105" i="33"/>
  <c r="W105" i="33"/>
  <c r="Y104" i="33"/>
  <c r="X104" i="33"/>
  <c r="W104" i="33"/>
  <c r="Y103" i="33"/>
  <c r="X103" i="33"/>
  <c r="W103" i="33"/>
  <c r="Y102" i="33"/>
  <c r="X102" i="33"/>
  <c r="W102" i="33"/>
  <c r="Y101" i="33"/>
  <c r="X101" i="33"/>
  <c r="W101" i="33"/>
  <c r="Y100" i="33"/>
  <c r="X100" i="33"/>
  <c r="W100" i="33"/>
  <c r="Y99" i="33"/>
  <c r="X99" i="33"/>
  <c r="W99" i="33"/>
  <c r="Y98" i="33"/>
  <c r="X98" i="33"/>
  <c r="W98" i="33"/>
  <c r="Y97" i="33"/>
  <c r="X97" i="33"/>
  <c r="W97" i="33"/>
  <c r="Y96" i="33"/>
  <c r="X96" i="33"/>
  <c r="W96" i="33"/>
  <c r="Y95" i="33"/>
  <c r="X95" i="33"/>
  <c r="W95" i="33"/>
  <c r="Y94" i="33"/>
  <c r="X94" i="33"/>
  <c r="W94" i="33"/>
  <c r="Y93" i="33"/>
  <c r="X93" i="33"/>
  <c r="W93" i="33"/>
  <c r="Y92" i="33"/>
  <c r="X92" i="33"/>
  <c r="W92" i="33"/>
  <c r="Y91" i="33"/>
  <c r="X91" i="33"/>
  <c r="W91" i="33"/>
  <c r="Y90" i="33"/>
  <c r="X90" i="33"/>
  <c r="W90" i="33"/>
  <c r="Y89" i="33"/>
  <c r="X89" i="33"/>
  <c r="W89" i="33"/>
  <c r="Y88" i="33"/>
  <c r="X88" i="33"/>
  <c r="W88" i="33"/>
  <c r="Y87" i="33"/>
  <c r="X87" i="33"/>
  <c r="W87" i="33"/>
  <c r="Y86" i="33"/>
  <c r="X86" i="33"/>
  <c r="W86" i="33"/>
  <c r="Y85" i="33"/>
  <c r="X85" i="33"/>
  <c r="W85" i="33"/>
  <c r="Y84" i="33"/>
  <c r="X84" i="33"/>
  <c r="W84" i="33"/>
  <c r="Y83" i="33"/>
  <c r="X83" i="33"/>
  <c r="W83" i="33"/>
  <c r="Y82" i="33"/>
  <c r="X82" i="33"/>
  <c r="W82" i="33"/>
  <c r="Y81" i="33"/>
  <c r="X81" i="33"/>
  <c r="W81" i="33"/>
  <c r="Y80" i="33"/>
  <c r="X80" i="33"/>
  <c r="W80" i="33"/>
  <c r="Y79" i="33"/>
  <c r="X79" i="33"/>
  <c r="W79" i="33"/>
  <c r="Y78" i="33"/>
  <c r="X78" i="33"/>
  <c r="W78" i="33"/>
  <c r="Y77" i="33"/>
  <c r="X77" i="33"/>
  <c r="W77" i="33"/>
  <c r="Y76" i="33"/>
  <c r="X76" i="33"/>
  <c r="W76" i="33"/>
  <c r="Y75" i="33"/>
  <c r="X75" i="33"/>
  <c r="W75" i="33"/>
  <c r="Y74" i="33"/>
  <c r="X74" i="33"/>
  <c r="W74" i="33"/>
  <c r="Y73" i="33"/>
  <c r="X73" i="33"/>
  <c r="W73" i="33"/>
  <c r="Y72" i="33"/>
  <c r="X72" i="33"/>
  <c r="W72" i="33"/>
  <c r="Y71" i="33"/>
  <c r="X71" i="33"/>
  <c r="W71" i="33"/>
  <c r="Y70" i="33"/>
  <c r="X70" i="33"/>
  <c r="W70" i="33"/>
  <c r="Y69" i="33"/>
  <c r="X69" i="33"/>
  <c r="W69" i="33"/>
  <c r="Y68" i="33"/>
  <c r="X68" i="33"/>
  <c r="W68" i="33"/>
  <c r="Y67" i="33"/>
  <c r="X67" i="33"/>
  <c r="W67" i="33"/>
  <c r="Y66" i="33"/>
  <c r="X66" i="33"/>
  <c r="W66" i="33"/>
  <c r="Y65" i="33"/>
  <c r="X65" i="33"/>
  <c r="W65" i="33"/>
  <c r="Y64" i="33"/>
  <c r="X64" i="33"/>
  <c r="W64" i="33"/>
  <c r="Y63" i="33"/>
  <c r="X63" i="33"/>
  <c r="W63" i="33"/>
  <c r="Y62" i="33"/>
  <c r="X62" i="33"/>
  <c r="W62" i="33"/>
  <c r="Y61" i="33"/>
  <c r="X61" i="33"/>
  <c r="W61" i="33"/>
  <c r="Y60" i="33"/>
  <c r="X60" i="33"/>
  <c r="W60" i="33"/>
  <c r="Y59" i="33"/>
  <c r="X59" i="33"/>
  <c r="W59" i="33"/>
  <c r="Y58" i="33"/>
  <c r="X58" i="33"/>
  <c r="W58" i="33"/>
  <c r="Y57" i="33"/>
  <c r="X57" i="33"/>
  <c r="W57" i="33"/>
  <c r="Y56" i="33"/>
  <c r="X56" i="33"/>
  <c r="W56" i="33"/>
  <c r="Y55" i="33"/>
  <c r="X55" i="33"/>
  <c r="W55" i="33"/>
  <c r="Y54" i="33"/>
  <c r="X54" i="33"/>
  <c r="W54" i="33"/>
  <c r="Y53" i="33"/>
  <c r="X53" i="33"/>
  <c r="W53" i="33"/>
  <c r="Y52" i="33"/>
  <c r="X52" i="33"/>
  <c r="W52" i="33"/>
  <c r="Y51" i="33"/>
  <c r="X51" i="33"/>
  <c r="W51" i="33"/>
  <c r="Y50" i="33"/>
  <c r="X50" i="33"/>
  <c r="W50" i="33"/>
  <c r="Y49" i="33"/>
  <c r="X49" i="33"/>
  <c r="W49" i="33"/>
  <c r="Y48" i="33"/>
  <c r="X48" i="33"/>
  <c r="W48" i="33"/>
  <c r="Y47" i="33"/>
  <c r="X47" i="33"/>
  <c r="W47" i="33"/>
  <c r="Y46" i="33"/>
  <c r="X46" i="33"/>
  <c r="W46" i="33"/>
  <c r="Y45" i="33"/>
  <c r="X45" i="33"/>
  <c r="W45" i="33"/>
  <c r="Y44" i="33"/>
  <c r="X44" i="33"/>
  <c r="W44" i="33"/>
  <c r="Y43" i="33"/>
  <c r="X43" i="33"/>
  <c r="W43" i="33"/>
  <c r="Y42" i="33"/>
  <c r="X42" i="33"/>
  <c r="W42" i="33"/>
  <c r="Y41" i="33"/>
  <c r="X41" i="33"/>
  <c r="W41" i="33"/>
  <c r="Y40" i="33"/>
  <c r="X40" i="33"/>
  <c r="W40" i="33"/>
  <c r="Y39" i="33"/>
  <c r="X39" i="33"/>
  <c r="W39" i="33"/>
  <c r="Y38" i="33"/>
  <c r="X38" i="33"/>
  <c r="W38" i="33"/>
  <c r="Y37" i="33"/>
  <c r="X37" i="33"/>
  <c r="W37" i="33"/>
  <c r="Y36" i="33"/>
  <c r="X36" i="33"/>
  <c r="W36" i="33"/>
  <c r="Y35" i="33"/>
  <c r="X35" i="33"/>
  <c r="W35" i="33"/>
  <c r="Y34" i="33"/>
  <c r="X34" i="33"/>
  <c r="W34" i="33"/>
  <c r="Y33" i="33"/>
  <c r="X33" i="33"/>
  <c r="W33" i="33"/>
  <c r="Y32" i="33"/>
  <c r="X32" i="33"/>
  <c r="W32" i="33"/>
  <c r="Y31" i="33"/>
  <c r="X31" i="33"/>
  <c r="W31" i="33"/>
  <c r="Y30" i="33"/>
  <c r="X30" i="33"/>
  <c r="W30" i="33"/>
  <c r="Y29" i="33"/>
  <c r="X29" i="33"/>
  <c r="W29" i="33"/>
  <c r="Y28" i="33"/>
  <c r="X28" i="33"/>
  <c r="W28" i="33"/>
  <c r="Y27" i="33"/>
  <c r="X27" i="33"/>
  <c r="W27" i="33"/>
  <c r="Y26" i="33"/>
  <c r="X26" i="33"/>
  <c r="W26" i="33"/>
  <c r="Y25" i="33"/>
  <c r="X25" i="33"/>
  <c r="W25" i="33"/>
  <c r="Y24" i="33"/>
  <c r="X24" i="33"/>
  <c r="W24" i="33"/>
  <c r="Y23" i="33"/>
  <c r="X23" i="33"/>
  <c r="W23" i="33"/>
  <c r="Y22" i="33"/>
  <c r="X22" i="33"/>
  <c r="W22" i="33"/>
  <c r="Y21" i="33"/>
  <c r="X21" i="33"/>
  <c r="W21" i="33"/>
  <c r="Y20" i="33"/>
  <c r="X20" i="33"/>
  <c r="W20" i="33"/>
  <c r="Y19" i="33"/>
  <c r="X19" i="33"/>
  <c r="W19" i="33"/>
  <c r="Y18" i="33"/>
  <c r="X18" i="33"/>
  <c r="W18" i="33"/>
  <c r="Y17" i="33"/>
  <c r="X17" i="33"/>
  <c r="W17" i="33"/>
  <c r="Y16" i="33"/>
  <c r="X16" i="33"/>
  <c r="W16" i="33"/>
  <c r="Y15" i="33"/>
  <c r="X15" i="33"/>
  <c r="W15" i="33"/>
  <c r="Y14" i="33"/>
  <c r="X14" i="33"/>
  <c r="W14" i="33"/>
  <c r="Y13" i="33"/>
  <c r="X13" i="33"/>
  <c r="W13" i="33"/>
  <c r="Y12" i="33"/>
  <c r="X12" i="33"/>
  <c r="W12" i="33"/>
  <c r="Y11" i="33"/>
  <c r="X11" i="33"/>
  <c r="W11" i="33"/>
  <c r="Y10" i="33"/>
  <c r="X10" i="33"/>
  <c r="W10" i="33"/>
  <c r="Y9" i="33"/>
  <c r="X9" i="33"/>
  <c r="W9" i="33"/>
  <c r="Y8" i="33"/>
  <c r="X8" i="33"/>
  <c r="W8" i="33"/>
  <c r="Y7" i="33"/>
  <c r="X7" i="33"/>
  <c r="W7" i="33"/>
  <c r="Y6" i="33"/>
  <c r="X6" i="33"/>
  <c r="W6" i="33"/>
  <c r="Y5" i="33"/>
  <c r="X5" i="33"/>
  <c r="W5" i="33"/>
  <c r="Y4" i="33"/>
  <c r="X4" i="33"/>
  <c r="W4" i="33"/>
  <c r="X182" i="32"/>
  <c r="W182" i="32"/>
  <c r="Y182" i="32" s="1"/>
  <c r="X181" i="32"/>
  <c r="W181" i="32"/>
  <c r="Y181" i="32" s="1"/>
  <c r="X180" i="32"/>
  <c r="Y180" i="32" s="1"/>
  <c r="W180" i="32"/>
  <c r="X179" i="32"/>
  <c r="W179" i="32"/>
  <c r="X178" i="32"/>
  <c r="W178" i="32"/>
  <c r="X177" i="32"/>
  <c r="W177" i="32"/>
  <c r="Y177" i="32" s="1"/>
  <c r="X176" i="32"/>
  <c r="W176" i="32"/>
  <c r="X175" i="32"/>
  <c r="W175" i="32"/>
  <c r="Y175" i="32" s="1"/>
  <c r="X174" i="32"/>
  <c r="W174" i="32"/>
  <c r="Y174" i="32" s="1"/>
  <c r="X173" i="32"/>
  <c r="Y173" i="32" s="1"/>
  <c r="W173" i="32"/>
  <c r="X172" i="32"/>
  <c r="Y172" i="32" s="1"/>
  <c r="W172" i="32"/>
  <c r="X171" i="32"/>
  <c r="W171" i="32"/>
  <c r="X170" i="32"/>
  <c r="W170" i="32"/>
  <c r="Y169" i="32"/>
  <c r="X169" i="32"/>
  <c r="W169" i="32"/>
  <c r="X168" i="32"/>
  <c r="W168" i="32"/>
  <c r="X167" i="32"/>
  <c r="W167" i="32"/>
  <c r="Y167" i="32" s="1"/>
  <c r="X166" i="32"/>
  <c r="W166" i="32"/>
  <c r="Y166" i="32" s="1"/>
  <c r="X165" i="32"/>
  <c r="W165" i="32"/>
  <c r="Y165" i="32" s="1"/>
  <c r="X164" i="32"/>
  <c r="Y164" i="32" s="1"/>
  <c r="W164" i="32"/>
  <c r="X163" i="32"/>
  <c r="W163" i="32"/>
  <c r="X162" i="32"/>
  <c r="W162" i="32"/>
  <c r="X161" i="32"/>
  <c r="W161" i="32"/>
  <c r="Y161" i="32" s="1"/>
  <c r="X160" i="32"/>
  <c r="W160" i="32"/>
  <c r="X159" i="32"/>
  <c r="W159" i="32"/>
  <c r="Y159" i="32" s="1"/>
  <c r="X158" i="32"/>
  <c r="W158" i="32"/>
  <c r="Y158" i="32" s="1"/>
  <c r="X157" i="32"/>
  <c r="Y157" i="32" s="1"/>
  <c r="W157" i="32"/>
  <c r="X156" i="32"/>
  <c r="Y156" i="32" s="1"/>
  <c r="W156" i="32"/>
  <c r="X155" i="32"/>
  <c r="W155" i="32"/>
  <c r="X154" i="32"/>
  <c r="W154" i="32"/>
  <c r="Y153" i="32"/>
  <c r="X153" i="32"/>
  <c r="W153" i="32"/>
  <c r="X152" i="32"/>
  <c r="Y152" i="32" s="1"/>
  <c r="W152" i="32"/>
  <c r="X151" i="32"/>
  <c r="W151" i="32"/>
  <c r="X150" i="32"/>
  <c r="W150" i="32"/>
  <c r="X149" i="32"/>
  <c r="W149" i="32"/>
  <c r="Y149" i="32" s="1"/>
  <c r="X148" i="32"/>
  <c r="W148" i="32"/>
  <c r="X147" i="32"/>
  <c r="W147" i="32"/>
  <c r="Y147" i="32" s="1"/>
  <c r="X146" i="32"/>
  <c r="W146" i="32"/>
  <c r="Y146" i="32" s="1"/>
  <c r="X145" i="32"/>
  <c r="Y145" i="32" s="1"/>
  <c r="W145" i="32"/>
  <c r="X144" i="32"/>
  <c r="W144" i="32"/>
  <c r="Y144" i="32" s="1"/>
  <c r="X143" i="32"/>
  <c r="W143" i="32"/>
  <c r="Y143" i="32" s="1"/>
  <c r="X142" i="32"/>
  <c r="W142" i="32"/>
  <c r="Y142" i="32" s="1"/>
  <c r="X141" i="32"/>
  <c r="W141" i="32"/>
  <c r="Y141" i="32" s="1"/>
  <c r="X140" i="32"/>
  <c r="Y140" i="32" s="1"/>
  <c r="W140" i="32"/>
  <c r="X139" i="32"/>
  <c r="W139" i="32"/>
  <c r="X138" i="32"/>
  <c r="W138" i="32"/>
  <c r="X137" i="32"/>
  <c r="W137" i="32"/>
  <c r="Y137" i="32" s="1"/>
  <c r="X136" i="32"/>
  <c r="W136" i="32"/>
  <c r="Y136" i="32" s="1"/>
  <c r="X135" i="32"/>
  <c r="W135" i="32"/>
  <c r="X134" i="32"/>
  <c r="W134" i="32"/>
  <c r="Y133" i="32"/>
  <c r="X133" i="32"/>
  <c r="W133" i="32"/>
  <c r="Y132" i="32"/>
  <c r="X132" i="32"/>
  <c r="W132" i="32"/>
  <c r="Y131" i="32"/>
  <c r="X131" i="32"/>
  <c r="W131" i="32"/>
  <c r="Y130" i="32"/>
  <c r="X130" i="32"/>
  <c r="W130" i="32"/>
  <c r="Y129" i="32"/>
  <c r="X129" i="32"/>
  <c r="W129" i="32"/>
  <c r="Y128" i="32"/>
  <c r="X128" i="32"/>
  <c r="W128" i="32"/>
  <c r="Y127" i="32"/>
  <c r="X127" i="32"/>
  <c r="W127" i="32"/>
  <c r="Y126" i="32"/>
  <c r="X126" i="32"/>
  <c r="W126" i="32"/>
  <c r="Y125" i="32"/>
  <c r="X125" i="32"/>
  <c r="W125" i="32"/>
  <c r="Y124" i="32"/>
  <c r="X124" i="32"/>
  <c r="W124" i="32"/>
  <c r="Y123" i="32"/>
  <c r="X123" i="32"/>
  <c r="W123" i="32"/>
  <c r="Y122" i="32"/>
  <c r="X122" i="32"/>
  <c r="W122" i="32"/>
  <c r="Y121" i="32"/>
  <c r="X121" i="32"/>
  <c r="W121" i="32"/>
  <c r="Y120" i="32"/>
  <c r="X120" i="32"/>
  <c r="W120" i="32"/>
  <c r="Y119" i="32"/>
  <c r="X119" i="32"/>
  <c r="W119" i="32"/>
  <c r="Y118" i="32"/>
  <c r="X118" i="32"/>
  <c r="W118" i="32"/>
  <c r="Y117" i="32"/>
  <c r="X117" i="32"/>
  <c r="W117" i="32"/>
  <c r="Y116" i="32"/>
  <c r="X116" i="32"/>
  <c r="W116" i="32"/>
  <c r="Y115" i="32"/>
  <c r="X115" i="32"/>
  <c r="W115" i="32"/>
  <c r="Y114" i="32"/>
  <c r="X114" i="32"/>
  <c r="W114" i="32"/>
  <c r="Y113" i="32"/>
  <c r="X113" i="32"/>
  <c r="W113" i="32"/>
  <c r="Y112" i="32"/>
  <c r="X112" i="32"/>
  <c r="W112" i="32"/>
  <c r="Y111" i="32"/>
  <c r="X111" i="32"/>
  <c r="W111" i="32"/>
  <c r="Y110" i="32"/>
  <c r="X110" i="32"/>
  <c r="W110" i="32"/>
  <c r="Y109" i="32"/>
  <c r="X109" i="32"/>
  <c r="W109" i="32"/>
  <c r="Y108" i="32"/>
  <c r="X108" i="32"/>
  <c r="W108" i="32"/>
  <c r="Y107" i="32"/>
  <c r="X107" i="32"/>
  <c r="W107" i="32"/>
  <c r="Y106" i="32"/>
  <c r="X106" i="32"/>
  <c r="W106" i="32"/>
  <c r="Y105" i="32"/>
  <c r="X105" i="32"/>
  <c r="W105" i="32"/>
  <c r="Y104" i="32"/>
  <c r="X104" i="32"/>
  <c r="W104" i="32"/>
  <c r="Y103" i="32"/>
  <c r="X103" i="32"/>
  <c r="W103" i="32"/>
  <c r="Y102" i="32"/>
  <c r="X102" i="32"/>
  <c r="W102" i="32"/>
  <c r="Y101" i="32"/>
  <c r="X101" i="32"/>
  <c r="W101" i="32"/>
  <c r="Y100" i="32"/>
  <c r="X100" i="32"/>
  <c r="W100" i="32"/>
  <c r="Y99" i="32"/>
  <c r="X99" i="32"/>
  <c r="W99" i="32"/>
  <c r="Y98" i="32"/>
  <c r="X98" i="32"/>
  <c r="W98" i="32"/>
  <c r="Y97" i="32"/>
  <c r="X97" i="32"/>
  <c r="W97" i="32"/>
  <c r="Y96" i="32"/>
  <c r="X96" i="32"/>
  <c r="W96" i="32"/>
  <c r="Y95" i="32"/>
  <c r="X95" i="32"/>
  <c r="W95" i="32"/>
  <c r="Y94" i="32"/>
  <c r="X94" i="32"/>
  <c r="W94" i="32"/>
  <c r="Y93" i="32"/>
  <c r="X93" i="32"/>
  <c r="W93" i="32"/>
  <c r="Y92" i="32"/>
  <c r="X92" i="32"/>
  <c r="W92" i="32"/>
  <c r="Y91" i="32"/>
  <c r="X91" i="32"/>
  <c r="W91" i="32"/>
  <c r="Y90" i="32"/>
  <c r="X90" i="32"/>
  <c r="W90" i="32"/>
  <c r="Y89" i="32"/>
  <c r="X89" i="32"/>
  <c r="W89" i="32"/>
  <c r="Y88" i="32"/>
  <c r="X88" i="32"/>
  <c r="W88" i="32"/>
  <c r="Y87" i="32"/>
  <c r="X87" i="32"/>
  <c r="W87" i="32"/>
  <c r="Y86" i="32"/>
  <c r="X86" i="32"/>
  <c r="W86" i="32"/>
  <c r="Y85" i="32"/>
  <c r="X85" i="32"/>
  <c r="W85" i="32"/>
  <c r="Y84" i="32"/>
  <c r="X84" i="32"/>
  <c r="W84" i="32"/>
  <c r="Y83" i="32"/>
  <c r="X83" i="32"/>
  <c r="W83" i="32"/>
  <c r="Y82" i="32"/>
  <c r="X82" i="32"/>
  <c r="W82" i="32"/>
  <c r="Y81" i="32"/>
  <c r="X81" i="32"/>
  <c r="W81" i="32"/>
  <c r="Y80" i="32"/>
  <c r="X80" i="32"/>
  <c r="W80" i="32"/>
  <c r="Y79" i="32"/>
  <c r="X79" i="32"/>
  <c r="W79" i="32"/>
  <c r="Y78" i="32"/>
  <c r="X78" i="32"/>
  <c r="W78" i="32"/>
  <c r="Y77" i="32"/>
  <c r="X77" i="32"/>
  <c r="W77" i="32"/>
  <c r="Y76" i="32"/>
  <c r="X76" i="32"/>
  <c r="W76" i="32"/>
  <c r="Y75" i="32"/>
  <c r="X75" i="32"/>
  <c r="W75" i="32"/>
  <c r="Y74" i="32"/>
  <c r="X74" i="32"/>
  <c r="W74" i="32"/>
  <c r="Y73" i="32"/>
  <c r="X73" i="32"/>
  <c r="W73" i="32"/>
  <c r="Y72" i="32"/>
  <c r="X72" i="32"/>
  <c r="W72" i="32"/>
  <c r="Y71" i="32"/>
  <c r="X71" i="32"/>
  <c r="W71" i="32"/>
  <c r="Y70" i="32"/>
  <c r="X70" i="32"/>
  <c r="W70" i="32"/>
  <c r="Y69" i="32"/>
  <c r="X69" i="32"/>
  <c r="W69" i="32"/>
  <c r="Y68" i="32"/>
  <c r="X68" i="32"/>
  <c r="W68" i="32"/>
  <c r="Y67" i="32"/>
  <c r="X67" i="32"/>
  <c r="W67" i="32"/>
  <c r="Y66" i="32"/>
  <c r="X66" i="32"/>
  <c r="W66" i="32"/>
  <c r="Y65" i="32"/>
  <c r="X65" i="32"/>
  <c r="W65" i="32"/>
  <c r="Y64" i="32"/>
  <c r="X64" i="32"/>
  <c r="W64" i="32"/>
  <c r="Y63" i="32"/>
  <c r="X63" i="32"/>
  <c r="W63" i="32"/>
  <c r="Y62" i="32"/>
  <c r="X62" i="32"/>
  <c r="W62" i="32"/>
  <c r="Y61" i="32"/>
  <c r="X61" i="32"/>
  <c r="W61" i="32"/>
  <c r="Y60" i="32"/>
  <c r="X60" i="32"/>
  <c r="W60" i="32"/>
  <c r="Y59" i="32"/>
  <c r="X59" i="32"/>
  <c r="W59" i="32"/>
  <c r="Y58" i="32"/>
  <c r="X58" i="32"/>
  <c r="W58" i="32"/>
  <c r="Y57" i="32"/>
  <c r="X57" i="32"/>
  <c r="W57" i="32"/>
  <c r="Y56" i="32"/>
  <c r="X56" i="32"/>
  <c r="W56" i="32"/>
  <c r="Y55" i="32"/>
  <c r="X55" i="32"/>
  <c r="W55" i="32"/>
  <c r="Y54" i="32"/>
  <c r="X54" i="32"/>
  <c r="W54" i="32"/>
  <c r="Y53" i="32"/>
  <c r="X53" i="32"/>
  <c r="W53" i="32"/>
  <c r="Y52" i="32"/>
  <c r="X52" i="32"/>
  <c r="W52" i="32"/>
  <c r="Y51" i="32"/>
  <c r="X51" i="32"/>
  <c r="W51" i="32"/>
  <c r="Y50" i="32"/>
  <c r="X50" i="32"/>
  <c r="W50" i="32"/>
  <c r="Y49" i="32"/>
  <c r="X49" i="32"/>
  <c r="W49" i="32"/>
  <c r="Y48" i="32"/>
  <c r="X48" i="32"/>
  <c r="W48" i="32"/>
  <c r="Y47" i="32"/>
  <c r="X47" i="32"/>
  <c r="W47" i="32"/>
  <c r="Y46" i="32"/>
  <c r="X46" i="32"/>
  <c r="W46" i="32"/>
  <c r="Y45" i="32"/>
  <c r="X45" i="32"/>
  <c r="W45" i="32"/>
  <c r="Y44" i="32"/>
  <c r="X44" i="32"/>
  <c r="W44" i="32"/>
  <c r="Y43" i="32"/>
  <c r="X43" i="32"/>
  <c r="W43" i="32"/>
  <c r="Y42" i="32"/>
  <c r="X42" i="32"/>
  <c r="W42" i="32"/>
  <c r="Y41" i="32"/>
  <c r="X41" i="32"/>
  <c r="W41" i="32"/>
  <c r="Y40" i="32"/>
  <c r="X40" i="32"/>
  <c r="W40" i="32"/>
  <c r="Y39" i="32"/>
  <c r="X39" i="32"/>
  <c r="W39" i="32"/>
  <c r="Y38" i="32"/>
  <c r="X38" i="32"/>
  <c r="W38" i="32"/>
  <c r="Y37" i="32"/>
  <c r="X37" i="32"/>
  <c r="W37" i="32"/>
  <c r="Y36" i="32"/>
  <c r="X36" i="32"/>
  <c r="W36" i="32"/>
  <c r="Y35" i="32"/>
  <c r="X35" i="32"/>
  <c r="W35" i="32"/>
  <c r="Y34" i="32"/>
  <c r="X34" i="32"/>
  <c r="W34" i="32"/>
  <c r="Y33" i="32"/>
  <c r="X33" i="32"/>
  <c r="W33" i="32"/>
  <c r="Y32" i="32"/>
  <c r="X32" i="32"/>
  <c r="W32" i="32"/>
  <c r="Y31" i="32"/>
  <c r="X31" i="32"/>
  <c r="W31" i="32"/>
  <c r="Y30" i="32"/>
  <c r="X30" i="32"/>
  <c r="W30" i="32"/>
  <c r="Y29" i="32"/>
  <c r="X29" i="32"/>
  <c r="W29" i="32"/>
  <c r="Y28" i="32"/>
  <c r="X28" i="32"/>
  <c r="W28" i="32"/>
  <c r="Y27" i="32"/>
  <c r="X27" i="32"/>
  <c r="W27" i="32"/>
  <c r="Y26" i="32"/>
  <c r="X26" i="32"/>
  <c r="W26" i="32"/>
  <c r="Y25" i="32"/>
  <c r="X25" i="32"/>
  <c r="W25" i="32"/>
  <c r="Y24" i="32"/>
  <c r="X24" i="32"/>
  <c r="W24" i="32"/>
  <c r="Y23" i="32"/>
  <c r="X23" i="32"/>
  <c r="W23" i="32"/>
  <c r="Y22" i="32"/>
  <c r="X22" i="32"/>
  <c r="W22" i="32"/>
  <c r="Y21" i="32"/>
  <c r="X21" i="32"/>
  <c r="W21" i="32"/>
  <c r="Y20" i="32"/>
  <c r="X20" i="32"/>
  <c r="W20" i="32"/>
  <c r="Y19" i="32"/>
  <c r="X19" i="32"/>
  <c r="W19" i="32"/>
  <c r="Y18" i="32"/>
  <c r="X18" i="32"/>
  <c r="W18" i="32"/>
  <c r="Y17" i="32"/>
  <c r="X17" i="32"/>
  <c r="W17" i="32"/>
  <c r="Y16" i="32"/>
  <c r="X16" i="32"/>
  <c r="W16" i="32"/>
  <c r="Y15" i="32"/>
  <c r="X15" i="32"/>
  <c r="W15" i="32"/>
  <c r="Y14" i="32"/>
  <c r="X14" i="32"/>
  <c r="W14" i="32"/>
  <c r="Y13" i="32"/>
  <c r="X13" i="32"/>
  <c r="W13" i="32"/>
  <c r="Y12" i="32"/>
  <c r="X12" i="32"/>
  <c r="W12" i="32"/>
  <c r="Y11" i="32"/>
  <c r="X11" i="32"/>
  <c r="W11" i="32"/>
  <c r="Y10" i="32"/>
  <c r="X10" i="32"/>
  <c r="W10" i="32"/>
  <c r="Y9" i="32"/>
  <c r="X9" i="32"/>
  <c r="W9" i="32"/>
  <c r="Y8" i="32"/>
  <c r="X8" i="32"/>
  <c r="W8" i="32"/>
  <c r="Y7" i="32"/>
  <c r="X7" i="32"/>
  <c r="W7" i="32"/>
  <c r="Y6" i="32"/>
  <c r="X6" i="32"/>
  <c r="W6" i="32"/>
  <c r="Y5" i="32"/>
  <c r="X5" i="32"/>
  <c r="W5" i="32"/>
  <c r="Y4" i="32"/>
  <c r="X4" i="32"/>
  <c r="W4" i="32"/>
  <c r="X182" i="31"/>
  <c r="W182" i="31"/>
  <c r="X181" i="31"/>
  <c r="W181" i="31"/>
  <c r="X180" i="31"/>
  <c r="W180" i="31"/>
  <c r="Y180" i="31" s="1"/>
  <c r="X179" i="31"/>
  <c r="W179" i="31"/>
  <c r="Y179" i="31" s="1"/>
  <c r="X178" i="31"/>
  <c r="W178" i="31"/>
  <c r="X177" i="31"/>
  <c r="W177" i="31"/>
  <c r="Y176" i="31"/>
  <c r="X176" i="31"/>
  <c r="W176" i="31"/>
  <c r="X175" i="31"/>
  <c r="W175" i="31"/>
  <c r="X174" i="31"/>
  <c r="W174" i="31"/>
  <c r="Y174" i="31" s="1"/>
  <c r="X173" i="31"/>
  <c r="W173" i="31"/>
  <c r="Y173" i="31" s="1"/>
  <c r="X172" i="31"/>
  <c r="W172" i="31"/>
  <c r="Y172" i="31" s="1"/>
  <c r="Y171" i="31"/>
  <c r="X171" i="31"/>
  <c r="W171" i="31"/>
  <c r="X170" i="31"/>
  <c r="W170" i="31"/>
  <c r="Y170" i="31" s="1"/>
  <c r="X169" i="31"/>
  <c r="W169" i="31"/>
  <c r="Y169" i="31" s="1"/>
  <c r="X168" i="31"/>
  <c r="Y168" i="31" s="1"/>
  <c r="W168" i="31"/>
  <c r="X167" i="31"/>
  <c r="Y167" i="31" s="1"/>
  <c r="W167" i="31"/>
  <c r="X166" i="31"/>
  <c r="W166" i="31"/>
  <c r="X165" i="31"/>
  <c r="W165" i="31"/>
  <c r="Y164" i="31"/>
  <c r="X164" i="31"/>
  <c r="W164" i="31"/>
  <c r="X163" i="31"/>
  <c r="Y163" i="31" s="1"/>
  <c r="W163" i="31"/>
  <c r="X162" i="31"/>
  <c r="W162" i="31"/>
  <c r="X161" i="31"/>
  <c r="W161" i="31"/>
  <c r="X160" i="31"/>
  <c r="W160" i="31"/>
  <c r="Y160" i="31" s="1"/>
  <c r="X159" i="31"/>
  <c r="W159" i="31"/>
  <c r="X158" i="31"/>
  <c r="W158" i="31"/>
  <c r="Y158" i="31" s="1"/>
  <c r="X157" i="31"/>
  <c r="W157" i="31"/>
  <c r="Y157" i="31" s="1"/>
  <c r="X156" i="31"/>
  <c r="Y156" i="31" s="1"/>
  <c r="W156" i="31"/>
  <c r="X155" i="31"/>
  <c r="W155" i="31"/>
  <c r="Y155" i="31" s="1"/>
  <c r="X154" i="31"/>
  <c r="W154" i="31"/>
  <c r="Y154" i="31" s="1"/>
  <c r="X153" i="31"/>
  <c r="W153" i="31"/>
  <c r="Y153" i="31" s="1"/>
  <c r="X152" i="31"/>
  <c r="W152" i="31"/>
  <c r="Y152" i="31" s="1"/>
  <c r="X151" i="31"/>
  <c r="Y151" i="31" s="1"/>
  <c r="W151" i="31"/>
  <c r="X150" i="31"/>
  <c r="W150" i="31"/>
  <c r="X149" i="31"/>
  <c r="W149" i="31"/>
  <c r="X148" i="31"/>
  <c r="W148" i="31"/>
  <c r="Y148" i="31" s="1"/>
  <c r="X147" i="31"/>
  <c r="W147" i="31"/>
  <c r="Y147" i="31" s="1"/>
  <c r="X146" i="31"/>
  <c r="W146" i="31"/>
  <c r="X145" i="31"/>
  <c r="W145" i="31"/>
  <c r="Y144" i="31"/>
  <c r="X144" i="31"/>
  <c r="W144" i="31"/>
  <c r="X143" i="31"/>
  <c r="W143" i="31"/>
  <c r="X142" i="31"/>
  <c r="W142" i="31"/>
  <c r="Y142" i="31" s="1"/>
  <c r="X141" i="31"/>
  <c r="W141" i="31"/>
  <c r="Y141" i="31" s="1"/>
  <c r="X140" i="31"/>
  <c r="W140" i="31"/>
  <c r="Y140" i="31" s="1"/>
  <c r="Y139" i="31"/>
  <c r="X139" i="31"/>
  <c r="W139" i="31"/>
  <c r="X138" i="31"/>
  <c r="W138" i="31"/>
  <c r="Y138" i="31" s="1"/>
  <c r="X137" i="31"/>
  <c r="W137" i="31"/>
  <c r="Y137" i="31" s="1"/>
  <c r="X136" i="31"/>
  <c r="Y136" i="31" s="1"/>
  <c r="W136" i="31"/>
  <c r="X135" i="31"/>
  <c r="Y135" i="31" s="1"/>
  <c r="W135" i="31"/>
  <c r="X134" i="31"/>
  <c r="W134" i="31"/>
  <c r="X133" i="31"/>
  <c r="W133" i="31"/>
  <c r="Y132" i="31"/>
  <c r="X132" i="31"/>
  <c r="W132" i="31"/>
  <c r="Y131" i="31"/>
  <c r="X131" i="31"/>
  <c r="W131" i="31"/>
  <c r="Y130" i="31"/>
  <c r="X130" i="31"/>
  <c r="W130" i="31"/>
  <c r="Y129" i="31"/>
  <c r="X129" i="31"/>
  <c r="W129" i="31"/>
  <c r="Y128" i="31"/>
  <c r="X128" i="31"/>
  <c r="W128" i="31"/>
  <c r="Y127" i="31"/>
  <c r="X127" i="31"/>
  <c r="W127" i="31"/>
  <c r="Y126" i="31"/>
  <c r="X126" i="31"/>
  <c r="W126" i="31"/>
  <c r="Y125" i="31"/>
  <c r="X125" i="31"/>
  <c r="W125" i="31"/>
  <c r="Y124" i="31"/>
  <c r="X124" i="31"/>
  <c r="W124" i="31"/>
  <c r="Y123" i="31"/>
  <c r="X123" i="31"/>
  <c r="W123" i="31"/>
  <c r="Y122" i="31"/>
  <c r="X122" i="31"/>
  <c r="W122" i="31"/>
  <c r="Y121" i="31"/>
  <c r="X121" i="31"/>
  <c r="W121" i="31"/>
  <c r="Y120" i="31"/>
  <c r="X120" i="31"/>
  <c r="W120" i="31"/>
  <c r="Y119" i="31"/>
  <c r="X119" i="31"/>
  <c r="W119" i="31"/>
  <c r="Y118" i="31"/>
  <c r="X118" i="31"/>
  <c r="W118" i="31"/>
  <c r="Y117" i="31"/>
  <c r="X117" i="31"/>
  <c r="W117" i="31"/>
  <c r="Y116" i="31"/>
  <c r="X116" i="31"/>
  <c r="W116" i="31"/>
  <c r="Y115" i="31"/>
  <c r="X115" i="31"/>
  <c r="W115" i="31"/>
  <c r="Y114" i="31"/>
  <c r="X114" i="31"/>
  <c r="W114" i="31"/>
  <c r="Y113" i="31"/>
  <c r="X113" i="31"/>
  <c r="W113" i="31"/>
  <c r="Y112" i="31"/>
  <c r="X112" i="31"/>
  <c r="W112" i="31"/>
  <c r="Y111" i="31"/>
  <c r="X111" i="31"/>
  <c r="W111" i="31"/>
  <c r="Y110" i="31"/>
  <c r="X110" i="31"/>
  <c r="W110" i="31"/>
  <c r="Y109" i="31"/>
  <c r="X109" i="31"/>
  <c r="W109" i="31"/>
  <c r="Y108" i="31"/>
  <c r="X108" i="31"/>
  <c r="W108" i="31"/>
  <c r="Y107" i="31"/>
  <c r="X107" i="31"/>
  <c r="W107" i="31"/>
  <c r="Y106" i="31"/>
  <c r="X106" i="31"/>
  <c r="W106" i="31"/>
  <c r="Y105" i="31"/>
  <c r="X105" i="31"/>
  <c r="W105" i="31"/>
  <c r="Y104" i="31"/>
  <c r="X104" i="31"/>
  <c r="W104" i="31"/>
  <c r="Y103" i="31"/>
  <c r="X103" i="31"/>
  <c r="W103" i="31"/>
  <c r="Y102" i="31"/>
  <c r="X102" i="31"/>
  <c r="W102" i="31"/>
  <c r="Y101" i="31"/>
  <c r="X101" i="31"/>
  <c r="W101" i="31"/>
  <c r="Y100" i="31"/>
  <c r="X100" i="31"/>
  <c r="W100" i="31"/>
  <c r="Y99" i="31"/>
  <c r="X99" i="31"/>
  <c r="W99" i="31"/>
  <c r="Y98" i="31"/>
  <c r="X98" i="31"/>
  <c r="W98" i="31"/>
  <c r="Y97" i="31"/>
  <c r="X97" i="31"/>
  <c r="W97" i="31"/>
  <c r="Y96" i="31"/>
  <c r="X96" i="31"/>
  <c r="W96" i="31"/>
  <c r="Y95" i="31"/>
  <c r="X95" i="31"/>
  <c r="W95" i="31"/>
  <c r="Y94" i="31"/>
  <c r="X94" i="31"/>
  <c r="W94" i="31"/>
  <c r="Y93" i="31"/>
  <c r="X93" i="31"/>
  <c r="W93" i="31"/>
  <c r="Y92" i="31"/>
  <c r="X92" i="31"/>
  <c r="W92" i="31"/>
  <c r="Y91" i="31"/>
  <c r="X91" i="31"/>
  <c r="W91" i="31"/>
  <c r="Y90" i="31"/>
  <c r="X90" i="31"/>
  <c r="W90" i="31"/>
  <c r="Y89" i="31"/>
  <c r="X89" i="31"/>
  <c r="W89" i="31"/>
  <c r="Y88" i="31"/>
  <c r="X88" i="31"/>
  <c r="W88" i="31"/>
  <c r="Y87" i="31"/>
  <c r="X87" i="31"/>
  <c r="W87" i="31"/>
  <c r="Y86" i="31"/>
  <c r="X86" i="31"/>
  <c r="W86" i="31"/>
  <c r="Y85" i="31"/>
  <c r="X85" i="31"/>
  <c r="W85" i="31"/>
  <c r="Y84" i="31"/>
  <c r="X84" i="31"/>
  <c r="W84" i="31"/>
  <c r="Y83" i="31"/>
  <c r="X83" i="31"/>
  <c r="W83" i="31"/>
  <c r="Y82" i="31"/>
  <c r="X82" i="31"/>
  <c r="W82" i="31"/>
  <c r="Y81" i="31"/>
  <c r="X81" i="31"/>
  <c r="W81" i="31"/>
  <c r="Y80" i="31"/>
  <c r="X80" i="31"/>
  <c r="W80" i="31"/>
  <c r="Y79" i="31"/>
  <c r="X79" i="31"/>
  <c r="W79" i="31"/>
  <c r="Y78" i="31"/>
  <c r="X78" i="31"/>
  <c r="W78" i="31"/>
  <c r="Y77" i="31"/>
  <c r="X77" i="31"/>
  <c r="W77" i="31"/>
  <c r="Y76" i="31"/>
  <c r="X76" i="31"/>
  <c r="W76" i="31"/>
  <c r="Y75" i="31"/>
  <c r="X75" i="31"/>
  <c r="W75" i="31"/>
  <c r="Y74" i="31"/>
  <c r="X74" i="31"/>
  <c r="W74" i="31"/>
  <c r="Y73" i="31"/>
  <c r="X73" i="31"/>
  <c r="W73" i="31"/>
  <c r="Y72" i="31"/>
  <c r="X72" i="31"/>
  <c r="W72" i="31"/>
  <c r="Y71" i="31"/>
  <c r="X71" i="31"/>
  <c r="W71" i="31"/>
  <c r="Y70" i="31"/>
  <c r="X70" i="31"/>
  <c r="W70" i="31"/>
  <c r="Y69" i="31"/>
  <c r="X69" i="31"/>
  <c r="W69" i="31"/>
  <c r="Y68" i="31"/>
  <c r="X68" i="31"/>
  <c r="W68" i="31"/>
  <c r="Y67" i="31"/>
  <c r="X67" i="31"/>
  <c r="W67" i="31"/>
  <c r="Y66" i="31"/>
  <c r="X66" i="31"/>
  <c r="W66" i="31"/>
  <c r="Y65" i="31"/>
  <c r="X65" i="31"/>
  <c r="W65" i="31"/>
  <c r="Y64" i="31"/>
  <c r="X64" i="31"/>
  <c r="W64" i="31"/>
  <c r="Y63" i="31"/>
  <c r="X63" i="31"/>
  <c r="W63" i="31"/>
  <c r="Y62" i="31"/>
  <c r="X62" i="31"/>
  <c r="W62" i="31"/>
  <c r="Y61" i="31"/>
  <c r="X61" i="31"/>
  <c r="W61" i="31"/>
  <c r="Y60" i="31"/>
  <c r="X60" i="31"/>
  <c r="W60" i="31"/>
  <c r="Y59" i="31"/>
  <c r="X59" i="31"/>
  <c r="W59" i="31"/>
  <c r="Y58" i="31"/>
  <c r="X58" i="31"/>
  <c r="W58" i="31"/>
  <c r="Y57" i="31"/>
  <c r="X57" i="31"/>
  <c r="W57" i="31"/>
  <c r="Y56" i="31"/>
  <c r="X56" i="31"/>
  <c r="W56" i="31"/>
  <c r="Y55" i="31"/>
  <c r="X55" i="31"/>
  <c r="W55" i="31"/>
  <c r="Y54" i="31"/>
  <c r="X54" i="31"/>
  <c r="W54" i="31"/>
  <c r="Y53" i="31"/>
  <c r="X53" i="31"/>
  <c r="W53" i="31"/>
  <c r="Y52" i="31"/>
  <c r="X52" i="31"/>
  <c r="W52" i="31"/>
  <c r="Y51" i="31"/>
  <c r="X51" i="31"/>
  <c r="W51" i="31"/>
  <c r="Y50" i="31"/>
  <c r="X50" i="31"/>
  <c r="W50" i="31"/>
  <c r="Y49" i="31"/>
  <c r="X49" i="31"/>
  <c r="W49" i="31"/>
  <c r="Y48" i="31"/>
  <c r="X48" i="31"/>
  <c r="W48" i="31"/>
  <c r="Y47" i="31"/>
  <c r="X47" i="31"/>
  <c r="W47" i="31"/>
  <c r="Y46" i="31"/>
  <c r="X46" i="31"/>
  <c r="W46" i="31"/>
  <c r="Y45" i="31"/>
  <c r="X45" i="31"/>
  <c r="W45" i="31"/>
  <c r="Y44" i="31"/>
  <c r="X44" i="31"/>
  <c r="W44" i="31"/>
  <c r="Y43" i="31"/>
  <c r="X43" i="31"/>
  <c r="W43" i="31"/>
  <c r="Y42" i="31"/>
  <c r="X42" i="31"/>
  <c r="W42" i="31"/>
  <c r="Y41" i="31"/>
  <c r="X41" i="31"/>
  <c r="W41" i="31"/>
  <c r="Y40" i="31"/>
  <c r="X40" i="31"/>
  <c r="W40" i="31"/>
  <c r="Y39" i="31"/>
  <c r="X39" i="31"/>
  <c r="W39" i="31"/>
  <c r="Y38" i="31"/>
  <c r="X38" i="31"/>
  <c r="W38" i="31"/>
  <c r="Y37" i="31"/>
  <c r="X37" i="31"/>
  <c r="W37" i="31"/>
  <c r="Y36" i="31"/>
  <c r="X36" i="31"/>
  <c r="W36" i="31"/>
  <c r="Y35" i="31"/>
  <c r="X35" i="31"/>
  <c r="W35" i="31"/>
  <c r="Y34" i="31"/>
  <c r="X34" i="31"/>
  <c r="W34" i="31"/>
  <c r="Y33" i="31"/>
  <c r="X33" i="31"/>
  <c r="W33" i="31"/>
  <c r="Y32" i="31"/>
  <c r="X32" i="31"/>
  <c r="W32" i="31"/>
  <c r="Y31" i="31"/>
  <c r="X31" i="31"/>
  <c r="W31" i="31"/>
  <c r="Y30" i="31"/>
  <c r="X30" i="31"/>
  <c r="W30" i="31"/>
  <c r="Y29" i="31"/>
  <c r="X29" i="31"/>
  <c r="W29" i="31"/>
  <c r="Y28" i="31"/>
  <c r="X28" i="31"/>
  <c r="W28" i="31"/>
  <c r="Y27" i="31"/>
  <c r="X27" i="31"/>
  <c r="W27" i="31"/>
  <c r="Y26" i="31"/>
  <c r="X26" i="31"/>
  <c r="W26" i="31"/>
  <c r="Y25" i="31"/>
  <c r="X25" i="31"/>
  <c r="W25" i="31"/>
  <c r="Y24" i="31"/>
  <c r="X24" i="31"/>
  <c r="W24" i="31"/>
  <c r="Y23" i="31"/>
  <c r="X23" i="31"/>
  <c r="W23" i="31"/>
  <c r="Y22" i="31"/>
  <c r="X22" i="31"/>
  <c r="W22" i="31"/>
  <c r="Y21" i="31"/>
  <c r="X21" i="31"/>
  <c r="W21" i="31"/>
  <c r="Y20" i="31"/>
  <c r="X20" i="31"/>
  <c r="W20" i="31"/>
  <c r="Y19" i="31"/>
  <c r="X19" i="31"/>
  <c r="W19" i="31"/>
  <c r="Y18" i="31"/>
  <c r="X18" i="31"/>
  <c r="W18" i="31"/>
  <c r="Y17" i="31"/>
  <c r="X17" i="31"/>
  <c r="W17" i="31"/>
  <c r="Y16" i="31"/>
  <c r="X16" i="31"/>
  <c r="W16" i="31"/>
  <c r="Y15" i="31"/>
  <c r="X15" i="31"/>
  <c r="W15" i="31"/>
  <c r="Y14" i="31"/>
  <c r="X14" i="31"/>
  <c r="W14" i="31"/>
  <c r="Y13" i="31"/>
  <c r="X13" i="31"/>
  <c r="W13" i="31"/>
  <c r="Y12" i="31"/>
  <c r="X12" i="31"/>
  <c r="W12" i="31"/>
  <c r="Y11" i="31"/>
  <c r="X11" i="31"/>
  <c r="W11" i="31"/>
  <c r="Y10" i="31"/>
  <c r="X10" i="31"/>
  <c r="W10" i="31"/>
  <c r="Y9" i="31"/>
  <c r="X9" i="31"/>
  <c r="W9" i="31"/>
  <c r="Y8" i="31"/>
  <c r="X8" i="31"/>
  <c r="W8" i="31"/>
  <c r="Y7" i="31"/>
  <c r="X7" i="31"/>
  <c r="W7" i="31"/>
  <c r="Y6" i="31"/>
  <c r="X6" i="31"/>
  <c r="W6" i="31"/>
  <c r="Y5" i="31"/>
  <c r="X5" i="31"/>
  <c r="W5" i="31"/>
  <c r="Y4" i="31"/>
  <c r="X4" i="31"/>
  <c r="W4" i="31"/>
  <c r="X182" i="30"/>
  <c r="Y182" i="30" s="1"/>
  <c r="W182" i="30"/>
  <c r="X181" i="30"/>
  <c r="W181" i="30"/>
  <c r="Y181" i="30" s="1"/>
  <c r="X180" i="30"/>
  <c r="W180" i="30"/>
  <c r="X179" i="30"/>
  <c r="W179" i="30"/>
  <c r="Y179" i="30" s="1"/>
  <c r="X178" i="30"/>
  <c r="W178" i="30"/>
  <c r="X177" i="30"/>
  <c r="W177" i="30"/>
  <c r="Y177" i="30" s="1"/>
  <c r="X176" i="30"/>
  <c r="W176" i="30"/>
  <c r="Y176" i="30" s="1"/>
  <c r="X175" i="30"/>
  <c r="Y175" i="30" s="1"/>
  <c r="W175" i="30"/>
  <c r="X174" i="30"/>
  <c r="W174" i="30"/>
  <c r="Y174" i="30" s="1"/>
  <c r="X173" i="30"/>
  <c r="W173" i="30"/>
  <c r="Y173" i="30" s="1"/>
  <c r="X172" i="30"/>
  <c r="W172" i="30"/>
  <c r="Y172" i="30" s="1"/>
  <c r="X171" i="30"/>
  <c r="W171" i="30"/>
  <c r="Y171" i="30" s="1"/>
  <c r="X170" i="30"/>
  <c r="Y170" i="30" s="1"/>
  <c r="W170" i="30"/>
  <c r="X169" i="30"/>
  <c r="W169" i="30"/>
  <c r="X168" i="30"/>
  <c r="W168" i="30"/>
  <c r="X167" i="30"/>
  <c r="W167" i="30"/>
  <c r="Y167" i="30" s="1"/>
  <c r="X166" i="30"/>
  <c r="W166" i="30"/>
  <c r="Y166" i="30" s="1"/>
  <c r="X165" i="30"/>
  <c r="W165" i="30"/>
  <c r="X164" i="30"/>
  <c r="W164" i="30"/>
  <c r="Y164" i="30" s="1"/>
  <c r="Y163" i="30"/>
  <c r="X163" i="30"/>
  <c r="W163" i="30"/>
  <c r="X162" i="30"/>
  <c r="W162" i="30"/>
  <c r="X161" i="30"/>
  <c r="W161" i="30"/>
  <c r="Y161" i="30" s="1"/>
  <c r="X160" i="30"/>
  <c r="W160" i="30"/>
  <c r="Y160" i="30" s="1"/>
  <c r="X159" i="30"/>
  <c r="W159" i="30"/>
  <c r="Y159" i="30" s="1"/>
  <c r="Y158" i="30"/>
  <c r="X158" i="30"/>
  <c r="W158" i="30"/>
  <c r="X157" i="30"/>
  <c r="W157" i="30"/>
  <c r="Y157" i="30" s="1"/>
  <c r="X156" i="30"/>
  <c r="W156" i="30"/>
  <c r="Y156" i="30" s="1"/>
  <c r="X155" i="30"/>
  <c r="Y155" i="30" s="1"/>
  <c r="W155" i="30"/>
  <c r="X154" i="30"/>
  <c r="W154" i="30"/>
  <c r="X153" i="30"/>
  <c r="W153" i="30"/>
  <c r="X152" i="30"/>
  <c r="W152" i="30"/>
  <c r="Y152" i="30" s="1"/>
  <c r="Y151" i="30"/>
  <c r="X151" i="30"/>
  <c r="W151" i="30"/>
  <c r="X150" i="30"/>
  <c r="Y150" i="30" s="1"/>
  <c r="W150" i="30"/>
  <c r="X149" i="30"/>
  <c r="W149" i="30"/>
  <c r="Y149" i="30" s="1"/>
  <c r="X148" i="30"/>
  <c r="W148" i="30"/>
  <c r="X147" i="30"/>
  <c r="W147" i="30"/>
  <c r="Y147" i="30" s="1"/>
  <c r="X146" i="30"/>
  <c r="W146" i="30"/>
  <c r="X145" i="30"/>
  <c r="W145" i="30"/>
  <c r="Y145" i="30" s="1"/>
  <c r="X144" i="30"/>
  <c r="W144" i="30"/>
  <c r="Y144" i="30" s="1"/>
  <c r="X143" i="30"/>
  <c r="Y143" i="30" s="1"/>
  <c r="W143" i="30"/>
  <c r="X142" i="30"/>
  <c r="W142" i="30"/>
  <c r="Y142" i="30" s="1"/>
  <c r="X141" i="30"/>
  <c r="W141" i="30"/>
  <c r="Y141" i="30" s="1"/>
  <c r="X140" i="30"/>
  <c r="W140" i="30"/>
  <c r="Y140" i="30" s="1"/>
  <c r="X139" i="30"/>
  <c r="W139" i="30"/>
  <c r="Y139" i="30" s="1"/>
  <c r="X138" i="30"/>
  <c r="Y138" i="30" s="1"/>
  <c r="W138" i="30"/>
  <c r="X137" i="30"/>
  <c r="W137" i="30"/>
  <c r="Y137" i="30" s="1"/>
  <c r="X136" i="30"/>
  <c r="W136" i="30"/>
  <c r="X135" i="30"/>
  <c r="W135" i="30"/>
  <c r="Y135" i="30" s="1"/>
  <c r="X134" i="30"/>
  <c r="W134" i="30"/>
  <c r="Y134" i="30" s="1"/>
  <c r="X133" i="30"/>
  <c r="W133" i="30"/>
  <c r="Y132" i="30"/>
  <c r="X132" i="30"/>
  <c r="W132" i="30"/>
  <c r="Y131" i="30"/>
  <c r="X131" i="30"/>
  <c r="W131" i="30"/>
  <c r="Y130" i="30"/>
  <c r="X130" i="30"/>
  <c r="W130" i="30"/>
  <c r="Y129" i="30"/>
  <c r="X129" i="30"/>
  <c r="W129" i="30"/>
  <c r="Y128" i="30"/>
  <c r="X128" i="30"/>
  <c r="W128" i="30"/>
  <c r="Y127" i="30"/>
  <c r="X127" i="30"/>
  <c r="W127" i="30"/>
  <c r="Y126" i="30"/>
  <c r="X126" i="30"/>
  <c r="W126" i="30"/>
  <c r="Y125" i="30"/>
  <c r="X125" i="30"/>
  <c r="W125" i="30"/>
  <c r="Y124" i="30"/>
  <c r="X124" i="30"/>
  <c r="W124" i="30"/>
  <c r="Y123" i="30"/>
  <c r="X123" i="30"/>
  <c r="W123" i="30"/>
  <c r="Y122" i="30"/>
  <c r="X122" i="30"/>
  <c r="W122" i="30"/>
  <c r="Y121" i="30"/>
  <c r="X121" i="30"/>
  <c r="W121" i="30"/>
  <c r="Y120" i="30"/>
  <c r="X120" i="30"/>
  <c r="W120" i="30"/>
  <c r="Y119" i="30"/>
  <c r="X119" i="30"/>
  <c r="W119" i="30"/>
  <c r="Y118" i="30"/>
  <c r="X118" i="30"/>
  <c r="W118" i="30"/>
  <c r="Y117" i="30"/>
  <c r="X117" i="30"/>
  <c r="W117" i="30"/>
  <c r="Y116" i="30"/>
  <c r="X116" i="30"/>
  <c r="W116" i="30"/>
  <c r="Y115" i="30"/>
  <c r="X115" i="30"/>
  <c r="W115" i="30"/>
  <c r="Y114" i="30"/>
  <c r="X114" i="30"/>
  <c r="W114" i="30"/>
  <c r="Y113" i="30"/>
  <c r="X113" i="30"/>
  <c r="W113" i="30"/>
  <c r="Y112" i="30"/>
  <c r="X112" i="30"/>
  <c r="W112" i="30"/>
  <c r="Y111" i="30"/>
  <c r="X111" i="30"/>
  <c r="W111" i="30"/>
  <c r="Y110" i="30"/>
  <c r="X110" i="30"/>
  <c r="W110" i="30"/>
  <c r="Y109" i="30"/>
  <c r="X109" i="30"/>
  <c r="W109" i="30"/>
  <c r="Y108" i="30"/>
  <c r="X108" i="30"/>
  <c r="W108" i="30"/>
  <c r="Y107" i="30"/>
  <c r="X107" i="30"/>
  <c r="W107" i="30"/>
  <c r="Y106" i="30"/>
  <c r="X106" i="30"/>
  <c r="W106" i="30"/>
  <c r="Y105" i="30"/>
  <c r="X105" i="30"/>
  <c r="W105" i="30"/>
  <c r="Y104" i="30"/>
  <c r="X104" i="30"/>
  <c r="W104" i="30"/>
  <c r="Y103" i="30"/>
  <c r="X103" i="30"/>
  <c r="W103" i="30"/>
  <c r="Y102" i="30"/>
  <c r="X102" i="30"/>
  <c r="W102" i="30"/>
  <c r="Y101" i="30"/>
  <c r="X101" i="30"/>
  <c r="W101" i="30"/>
  <c r="Y100" i="30"/>
  <c r="X100" i="30"/>
  <c r="W100" i="30"/>
  <c r="Y99" i="30"/>
  <c r="X99" i="30"/>
  <c r="W99" i="30"/>
  <c r="Y98" i="30"/>
  <c r="X98" i="30"/>
  <c r="W98" i="30"/>
  <c r="Y97" i="30"/>
  <c r="X97" i="30"/>
  <c r="W97" i="30"/>
  <c r="Y96" i="30"/>
  <c r="X96" i="30"/>
  <c r="W96" i="30"/>
  <c r="Y95" i="30"/>
  <c r="X95" i="30"/>
  <c r="W95" i="30"/>
  <c r="Y94" i="30"/>
  <c r="X94" i="30"/>
  <c r="W94" i="30"/>
  <c r="Y93" i="30"/>
  <c r="X93" i="30"/>
  <c r="W93" i="30"/>
  <c r="Y92" i="30"/>
  <c r="X92" i="30"/>
  <c r="W92" i="30"/>
  <c r="Y91" i="30"/>
  <c r="X91" i="30"/>
  <c r="W91" i="30"/>
  <c r="Y90" i="30"/>
  <c r="X90" i="30"/>
  <c r="W90" i="30"/>
  <c r="Y89" i="30"/>
  <c r="X89" i="30"/>
  <c r="W89" i="30"/>
  <c r="Y88" i="30"/>
  <c r="X88" i="30"/>
  <c r="W88" i="30"/>
  <c r="Y87" i="30"/>
  <c r="X87" i="30"/>
  <c r="W87" i="30"/>
  <c r="Y86" i="30"/>
  <c r="X86" i="30"/>
  <c r="W86" i="30"/>
  <c r="Y85" i="30"/>
  <c r="X85" i="30"/>
  <c r="W85" i="30"/>
  <c r="Y84" i="30"/>
  <c r="X84" i="30"/>
  <c r="W84" i="30"/>
  <c r="Y83" i="30"/>
  <c r="X83" i="30"/>
  <c r="W83" i="30"/>
  <c r="Y82" i="30"/>
  <c r="X82" i="30"/>
  <c r="W82" i="30"/>
  <c r="Y81" i="30"/>
  <c r="X81" i="30"/>
  <c r="W81" i="30"/>
  <c r="Y80" i="30"/>
  <c r="X80" i="30"/>
  <c r="W80" i="30"/>
  <c r="Y79" i="30"/>
  <c r="X79" i="30"/>
  <c r="W79" i="30"/>
  <c r="Y78" i="30"/>
  <c r="X78" i="30"/>
  <c r="W78" i="30"/>
  <c r="Y77" i="30"/>
  <c r="X77" i="30"/>
  <c r="W77" i="30"/>
  <c r="Y76" i="30"/>
  <c r="X76" i="30"/>
  <c r="W76" i="30"/>
  <c r="Y75" i="30"/>
  <c r="X75" i="30"/>
  <c r="W75" i="30"/>
  <c r="Y74" i="30"/>
  <c r="X74" i="30"/>
  <c r="W74" i="30"/>
  <c r="Y73" i="30"/>
  <c r="X73" i="30"/>
  <c r="W73" i="30"/>
  <c r="Y72" i="30"/>
  <c r="X72" i="30"/>
  <c r="W72" i="30"/>
  <c r="Y71" i="30"/>
  <c r="X71" i="30"/>
  <c r="W71" i="30"/>
  <c r="Y70" i="30"/>
  <c r="X70" i="30"/>
  <c r="W70" i="30"/>
  <c r="Y69" i="30"/>
  <c r="X69" i="30"/>
  <c r="W69" i="30"/>
  <c r="Y68" i="30"/>
  <c r="X68" i="30"/>
  <c r="W68" i="30"/>
  <c r="Y67" i="30"/>
  <c r="X67" i="30"/>
  <c r="W67" i="30"/>
  <c r="Y66" i="30"/>
  <c r="X66" i="30"/>
  <c r="W66" i="30"/>
  <c r="Y65" i="30"/>
  <c r="X65" i="30"/>
  <c r="W65" i="30"/>
  <c r="Y64" i="30"/>
  <c r="X64" i="30"/>
  <c r="W64" i="30"/>
  <c r="Y63" i="30"/>
  <c r="X63" i="30"/>
  <c r="W63" i="30"/>
  <c r="Y62" i="30"/>
  <c r="X62" i="30"/>
  <c r="W62" i="30"/>
  <c r="Y61" i="30"/>
  <c r="X61" i="30"/>
  <c r="W61" i="30"/>
  <c r="Y60" i="30"/>
  <c r="X60" i="30"/>
  <c r="W60" i="30"/>
  <c r="Y59" i="30"/>
  <c r="X59" i="30"/>
  <c r="W59" i="30"/>
  <c r="Y58" i="30"/>
  <c r="X58" i="30"/>
  <c r="W58" i="30"/>
  <c r="Y57" i="30"/>
  <c r="X57" i="30"/>
  <c r="W57" i="30"/>
  <c r="Y56" i="30"/>
  <c r="X56" i="30"/>
  <c r="W56" i="30"/>
  <c r="Y55" i="30"/>
  <c r="X55" i="30"/>
  <c r="W55" i="30"/>
  <c r="Y54" i="30"/>
  <c r="X54" i="30"/>
  <c r="W54" i="30"/>
  <c r="Y53" i="30"/>
  <c r="X53" i="30"/>
  <c r="W53" i="30"/>
  <c r="Y52" i="30"/>
  <c r="X52" i="30"/>
  <c r="W52" i="30"/>
  <c r="Y51" i="30"/>
  <c r="X51" i="30"/>
  <c r="W51" i="30"/>
  <c r="Y50" i="30"/>
  <c r="X50" i="30"/>
  <c r="W50" i="30"/>
  <c r="Y49" i="30"/>
  <c r="X49" i="30"/>
  <c r="W49" i="30"/>
  <c r="Y48" i="30"/>
  <c r="X48" i="30"/>
  <c r="W48" i="30"/>
  <c r="Y47" i="30"/>
  <c r="X47" i="30"/>
  <c r="W47" i="30"/>
  <c r="Y46" i="30"/>
  <c r="X46" i="30"/>
  <c r="W46" i="30"/>
  <c r="Y45" i="30"/>
  <c r="X45" i="30"/>
  <c r="W45" i="30"/>
  <c r="Y44" i="30"/>
  <c r="X44" i="30"/>
  <c r="W44" i="30"/>
  <c r="Y43" i="30"/>
  <c r="X43" i="30"/>
  <c r="W43" i="30"/>
  <c r="Y42" i="30"/>
  <c r="X42" i="30"/>
  <c r="W42" i="30"/>
  <c r="Y41" i="30"/>
  <c r="X41" i="30"/>
  <c r="W41" i="30"/>
  <c r="Y40" i="30"/>
  <c r="X40" i="30"/>
  <c r="W40" i="30"/>
  <c r="Y39" i="30"/>
  <c r="X39" i="30"/>
  <c r="W39" i="30"/>
  <c r="Y38" i="30"/>
  <c r="X38" i="30"/>
  <c r="W38" i="30"/>
  <c r="Y37" i="30"/>
  <c r="X37" i="30"/>
  <c r="W37" i="30"/>
  <c r="Y36" i="30"/>
  <c r="X36" i="30"/>
  <c r="W36" i="30"/>
  <c r="Y35" i="30"/>
  <c r="X35" i="30"/>
  <c r="W35" i="30"/>
  <c r="Y34" i="30"/>
  <c r="X34" i="30"/>
  <c r="W34" i="30"/>
  <c r="Y33" i="30"/>
  <c r="X33" i="30"/>
  <c r="W33" i="30"/>
  <c r="Y32" i="30"/>
  <c r="X32" i="30"/>
  <c r="W32" i="30"/>
  <c r="Y31" i="30"/>
  <c r="X31" i="30"/>
  <c r="W31" i="30"/>
  <c r="Y30" i="30"/>
  <c r="X30" i="30"/>
  <c r="W30" i="30"/>
  <c r="Y29" i="30"/>
  <c r="X29" i="30"/>
  <c r="W29" i="30"/>
  <c r="Y28" i="30"/>
  <c r="X28" i="30"/>
  <c r="W28" i="30"/>
  <c r="Y27" i="30"/>
  <c r="X27" i="30"/>
  <c r="W27" i="30"/>
  <c r="Y26" i="30"/>
  <c r="X26" i="30"/>
  <c r="W26" i="30"/>
  <c r="Y25" i="30"/>
  <c r="X25" i="30"/>
  <c r="W25" i="30"/>
  <c r="Y24" i="30"/>
  <c r="X24" i="30"/>
  <c r="W24" i="30"/>
  <c r="Y23" i="30"/>
  <c r="X23" i="30"/>
  <c r="W23" i="30"/>
  <c r="Y22" i="30"/>
  <c r="X22" i="30"/>
  <c r="W22" i="30"/>
  <c r="Y21" i="30"/>
  <c r="X21" i="30"/>
  <c r="W21" i="30"/>
  <c r="Y20" i="30"/>
  <c r="X20" i="30"/>
  <c r="W20" i="30"/>
  <c r="Y19" i="30"/>
  <c r="X19" i="30"/>
  <c r="W19" i="30"/>
  <c r="Y18" i="30"/>
  <c r="X18" i="30"/>
  <c r="W18" i="30"/>
  <c r="Y17" i="30"/>
  <c r="X17" i="30"/>
  <c r="W17" i="30"/>
  <c r="Y16" i="30"/>
  <c r="X16" i="30"/>
  <c r="W16" i="30"/>
  <c r="Y15" i="30"/>
  <c r="X15" i="30"/>
  <c r="W15" i="30"/>
  <c r="Y14" i="30"/>
  <c r="X14" i="30"/>
  <c r="W14" i="30"/>
  <c r="Y13" i="30"/>
  <c r="X13" i="30"/>
  <c r="W13" i="30"/>
  <c r="Y12" i="30"/>
  <c r="X12" i="30"/>
  <c r="W12" i="30"/>
  <c r="Y11" i="30"/>
  <c r="X11" i="30"/>
  <c r="W11" i="30"/>
  <c r="Y10" i="30"/>
  <c r="X10" i="30"/>
  <c r="W10" i="30"/>
  <c r="Y9" i="30"/>
  <c r="X9" i="30"/>
  <c r="W9" i="30"/>
  <c r="Y8" i="30"/>
  <c r="X8" i="30"/>
  <c r="W8" i="30"/>
  <c r="Y7" i="30"/>
  <c r="X7" i="30"/>
  <c r="W7" i="30"/>
  <c r="Y6" i="30"/>
  <c r="X6" i="30"/>
  <c r="W6" i="30"/>
  <c r="Y5" i="30"/>
  <c r="X5" i="30"/>
  <c r="W5" i="30"/>
  <c r="Y4" i="30"/>
  <c r="X4" i="30"/>
  <c r="W4" i="30"/>
  <c r="X182" i="29"/>
  <c r="W182" i="29"/>
  <c r="Y182" i="29" s="1"/>
  <c r="X181" i="29"/>
  <c r="Y181" i="29" s="1"/>
  <c r="W181" i="29"/>
  <c r="X180" i="29"/>
  <c r="W180" i="29"/>
  <c r="Y180" i="29" s="1"/>
  <c r="X179" i="29"/>
  <c r="W179" i="29"/>
  <c r="X178" i="29"/>
  <c r="W178" i="29"/>
  <c r="Y178" i="29" s="1"/>
  <c r="X177" i="29"/>
  <c r="W177" i="29"/>
  <c r="X176" i="29"/>
  <c r="W176" i="29"/>
  <c r="X175" i="29"/>
  <c r="W175" i="29"/>
  <c r="Y175" i="29" s="1"/>
  <c r="X174" i="29"/>
  <c r="Y174" i="29" s="1"/>
  <c r="W174" i="29"/>
  <c r="X173" i="29"/>
  <c r="W173" i="29"/>
  <c r="X172" i="29"/>
  <c r="W172" i="29"/>
  <c r="X171" i="29"/>
  <c r="W171" i="29"/>
  <c r="Y171" i="29" s="1"/>
  <c r="Y170" i="29"/>
  <c r="X170" i="29"/>
  <c r="W170" i="29"/>
  <c r="X169" i="29"/>
  <c r="W169" i="29"/>
  <c r="X168" i="29"/>
  <c r="W168" i="29"/>
  <c r="X167" i="29"/>
  <c r="W167" i="29"/>
  <c r="Y167" i="29" s="1"/>
  <c r="X166" i="29"/>
  <c r="W166" i="29"/>
  <c r="Y166" i="29" s="1"/>
  <c r="X165" i="29"/>
  <c r="Y165" i="29" s="1"/>
  <c r="W165" i="29"/>
  <c r="X164" i="29"/>
  <c r="W164" i="29"/>
  <c r="Y164" i="29" s="1"/>
  <c r="X163" i="29"/>
  <c r="W163" i="29"/>
  <c r="X162" i="29"/>
  <c r="W162" i="29"/>
  <c r="Y162" i="29" s="1"/>
  <c r="X161" i="29"/>
  <c r="W161" i="29"/>
  <c r="X160" i="29"/>
  <c r="W160" i="29"/>
  <c r="X159" i="29"/>
  <c r="W159" i="29"/>
  <c r="Y159" i="29" s="1"/>
  <c r="X158" i="29"/>
  <c r="Y158" i="29" s="1"/>
  <c r="W158" i="29"/>
  <c r="X157" i="29"/>
  <c r="W157" i="29"/>
  <c r="X156" i="29"/>
  <c r="W156" i="29"/>
  <c r="X155" i="29"/>
  <c r="W155" i="29"/>
  <c r="Y155" i="29" s="1"/>
  <c r="Y154" i="29"/>
  <c r="X154" i="29"/>
  <c r="W154" i="29"/>
  <c r="X153" i="29"/>
  <c r="W153" i="29"/>
  <c r="X152" i="29"/>
  <c r="W152" i="29"/>
  <c r="X151" i="29"/>
  <c r="W151" i="29"/>
  <c r="Y151" i="29" s="1"/>
  <c r="X150" i="29"/>
  <c r="W150" i="29"/>
  <c r="Y150" i="29" s="1"/>
  <c r="X149" i="29"/>
  <c r="Y149" i="29" s="1"/>
  <c r="W149" i="29"/>
  <c r="X148" i="29"/>
  <c r="W148" i="29"/>
  <c r="Y148" i="29" s="1"/>
  <c r="X147" i="29"/>
  <c r="W147" i="29"/>
  <c r="X146" i="29"/>
  <c r="W146" i="29"/>
  <c r="Y146" i="29" s="1"/>
  <c r="X145" i="29"/>
  <c r="W145" i="29"/>
  <c r="X144" i="29"/>
  <c r="W144" i="29"/>
  <c r="X143" i="29"/>
  <c r="W143" i="29"/>
  <c r="Y143" i="29" s="1"/>
  <c r="X142" i="29"/>
  <c r="Y142" i="29" s="1"/>
  <c r="W142" i="29"/>
  <c r="X141" i="29"/>
  <c r="W141" i="29"/>
  <c r="X140" i="29"/>
  <c r="W140" i="29"/>
  <c r="X139" i="29"/>
  <c r="W139" i="29"/>
  <c r="Y139" i="29" s="1"/>
  <c r="Y138" i="29"/>
  <c r="X138" i="29"/>
  <c r="W138" i="29"/>
  <c r="X137" i="29"/>
  <c r="W137" i="29"/>
  <c r="X136" i="29"/>
  <c r="W136" i="29"/>
  <c r="X135" i="29"/>
  <c r="W135" i="29"/>
  <c r="Y135" i="29" s="1"/>
  <c r="X134" i="29"/>
  <c r="W134" i="29"/>
  <c r="Y134" i="29" s="1"/>
  <c r="X133" i="29"/>
  <c r="Y133" i="29" s="1"/>
  <c r="W133" i="29"/>
  <c r="Y132" i="29"/>
  <c r="X132" i="29"/>
  <c r="W132" i="29"/>
  <c r="Y131" i="29"/>
  <c r="X131" i="29"/>
  <c r="W131" i="29"/>
  <c r="Y130" i="29"/>
  <c r="X130" i="29"/>
  <c r="W130" i="29"/>
  <c r="Y129" i="29"/>
  <c r="X129" i="29"/>
  <c r="W129" i="29"/>
  <c r="Y128" i="29"/>
  <c r="X128" i="29"/>
  <c r="W128" i="29"/>
  <c r="Y127" i="29"/>
  <c r="X127" i="29"/>
  <c r="W127" i="29"/>
  <c r="Y126" i="29"/>
  <c r="X126" i="29"/>
  <c r="W126" i="29"/>
  <c r="Y125" i="29"/>
  <c r="X125" i="29"/>
  <c r="W125" i="29"/>
  <c r="Y124" i="29"/>
  <c r="X124" i="29"/>
  <c r="W124" i="29"/>
  <c r="Y123" i="29"/>
  <c r="X123" i="29"/>
  <c r="W123" i="29"/>
  <c r="Y122" i="29"/>
  <c r="X122" i="29"/>
  <c r="W122" i="29"/>
  <c r="Y121" i="29"/>
  <c r="X121" i="29"/>
  <c r="W121" i="29"/>
  <c r="Y120" i="29"/>
  <c r="X120" i="29"/>
  <c r="W120" i="29"/>
  <c r="Y119" i="29"/>
  <c r="X119" i="29"/>
  <c r="W119" i="29"/>
  <c r="Y118" i="29"/>
  <c r="X118" i="29"/>
  <c r="W118" i="29"/>
  <c r="Y117" i="29"/>
  <c r="X117" i="29"/>
  <c r="W117" i="29"/>
  <c r="Y116" i="29"/>
  <c r="X116" i="29"/>
  <c r="W116" i="29"/>
  <c r="Y115" i="29"/>
  <c r="X115" i="29"/>
  <c r="W115" i="29"/>
  <c r="Y114" i="29"/>
  <c r="X114" i="29"/>
  <c r="W114" i="29"/>
  <c r="Y113" i="29"/>
  <c r="X113" i="29"/>
  <c r="W113" i="29"/>
  <c r="Y112" i="29"/>
  <c r="X112" i="29"/>
  <c r="W112" i="29"/>
  <c r="Y111" i="29"/>
  <c r="X111" i="29"/>
  <c r="W111" i="29"/>
  <c r="Y110" i="29"/>
  <c r="X110" i="29"/>
  <c r="W110" i="29"/>
  <c r="Y109" i="29"/>
  <c r="X109" i="29"/>
  <c r="W109" i="29"/>
  <c r="Y108" i="29"/>
  <c r="X108" i="29"/>
  <c r="W108" i="29"/>
  <c r="Y107" i="29"/>
  <c r="X107" i="29"/>
  <c r="W107" i="29"/>
  <c r="Y106" i="29"/>
  <c r="X106" i="29"/>
  <c r="W106" i="29"/>
  <c r="Y105" i="29"/>
  <c r="X105" i="29"/>
  <c r="W105" i="29"/>
  <c r="Y104" i="29"/>
  <c r="X104" i="29"/>
  <c r="W104" i="29"/>
  <c r="Y103" i="29"/>
  <c r="X103" i="29"/>
  <c r="W103" i="29"/>
  <c r="Y102" i="29"/>
  <c r="X102" i="29"/>
  <c r="W102" i="29"/>
  <c r="Y101" i="29"/>
  <c r="X101" i="29"/>
  <c r="W101" i="29"/>
  <c r="Y100" i="29"/>
  <c r="X100" i="29"/>
  <c r="W100" i="29"/>
  <c r="Y99" i="29"/>
  <c r="X99" i="29"/>
  <c r="W99" i="29"/>
  <c r="Y98" i="29"/>
  <c r="X98" i="29"/>
  <c r="W98" i="29"/>
  <c r="Y97" i="29"/>
  <c r="X97" i="29"/>
  <c r="W97" i="29"/>
  <c r="Y96" i="29"/>
  <c r="X96" i="29"/>
  <c r="W96" i="29"/>
  <c r="Y95" i="29"/>
  <c r="X95" i="29"/>
  <c r="W95" i="29"/>
  <c r="Y94" i="29"/>
  <c r="X94" i="29"/>
  <c r="W94" i="29"/>
  <c r="Y93" i="29"/>
  <c r="X93" i="29"/>
  <c r="W93" i="29"/>
  <c r="Y92" i="29"/>
  <c r="X92" i="29"/>
  <c r="W92" i="29"/>
  <c r="Y91" i="29"/>
  <c r="X91" i="29"/>
  <c r="W91" i="29"/>
  <c r="Y90" i="29"/>
  <c r="X90" i="29"/>
  <c r="W90" i="29"/>
  <c r="Y89" i="29"/>
  <c r="X89" i="29"/>
  <c r="W89" i="29"/>
  <c r="Y88" i="29"/>
  <c r="X88" i="29"/>
  <c r="W88" i="29"/>
  <c r="Y87" i="29"/>
  <c r="X87" i="29"/>
  <c r="W87" i="29"/>
  <c r="Y86" i="29"/>
  <c r="X86" i="29"/>
  <c r="W86" i="29"/>
  <c r="Y85" i="29"/>
  <c r="X85" i="29"/>
  <c r="W85" i="29"/>
  <c r="Y84" i="29"/>
  <c r="X84" i="29"/>
  <c r="W84" i="29"/>
  <c r="Y83" i="29"/>
  <c r="X83" i="29"/>
  <c r="W83" i="29"/>
  <c r="Y82" i="29"/>
  <c r="X82" i="29"/>
  <c r="W82" i="29"/>
  <c r="Y81" i="29"/>
  <c r="X81" i="29"/>
  <c r="W81" i="29"/>
  <c r="Y80" i="29"/>
  <c r="X80" i="29"/>
  <c r="W80" i="29"/>
  <c r="Y79" i="29"/>
  <c r="X79" i="29"/>
  <c r="W79" i="29"/>
  <c r="Y78" i="29"/>
  <c r="X78" i="29"/>
  <c r="W78" i="29"/>
  <c r="Y77" i="29"/>
  <c r="X77" i="29"/>
  <c r="W77" i="29"/>
  <c r="Y76" i="29"/>
  <c r="X76" i="29"/>
  <c r="W76" i="29"/>
  <c r="Y75" i="29"/>
  <c r="X75" i="29"/>
  <c r="W75" i="29"/>
  <c r="Y74" i="29"/>
  <c r="X74" i="29"/>
  <c r="W74" i="29"/>
  <c r="Y73" i="29"/>
  <c r="X73" i="29"/>
  <c r="W73" i="29"/>
  <c r="Y72" i="29"/>
  <c r="X72" i="29"/>
  <c r="W72" i="29"/>
  <c r="Y71" i="29"/>
  <c r="X71" i="29"/>
  <c r="W71" i="29"/>
  <c r="Y70" i="29"/>
  <c r="X70" i="29"/>
  <c r="W70" i="29"/>
  <c r="Y69" i="29"/>
  <c r="X69" i="29"/>
  <c r="W69" i="29"/>
  <c r="Y68" i="29"/>
  <c r="X68" i="29"/>
  <c r="W68" i="29"/>
  <c r="Y67" i="29"/>
  <c r="X67" i="29"/>
  <c r="W67" i="29"/>
  <c r="Y66" i="29"/>
  <c r="X66" i="29"/>
  <c r="W66" i="29"/>
  <c r="Y65" i="29"/>
  <c r="X65" i="29"/>
  <c r="W65" i="29"/>
  <c r="Y64" i="29"/>
  <c r="X64" i="29"/>
  <c r="W64" i="29"/>
  <c r="Y63" i="29"/>
  <c r="X63" i="29"/>
  <c r="W63" i="29"/>
  <c r="Y62" i="29"/>
  <c r="X62" i="29"/>
  <c r="W62" i="29"/>
  <c r="Y61" i="29"/>
  <c r="X61" i="29"/>
  <c r="W61" i="29"/>
  <c r="Y60" i="29"/>
  <c r="X60" i="29"/>
  <c r="W60" i="29"/>
  <c r="Y59" i="29"/>
  <c r="X59" i="29"/>
  <c r="W59" i="29"/>
  <c r="Y58" i="29"/>
  <c r="X58" i="29"/>
  <c r="W58" i="29"/>
  <c r="Y57" i="29"/>
  <c r="X57" i="29"/>
  <c r="W57" i="29"/>
  <c r="Y56" i="29"/>
  <c r="X56" i="29"/>
  <c r="W56" i="29"/>
  <c r="Y55" i="29"/>
  <c r="X55" i="29"/>
  <c r="W55" i="29"/>
  <c r="Y54" i="29"/>
  <c r="X54" i="29"/>
  <c r="W54" i="29"/>
  <c r="Y53" i="29"/>
  <c r="X53" i="29"/>
  <c r="W53" i="29"/>
  <c r="Y52" i="29"/>
  <c r="X52" i="29"/>
  <c r="W52" i="29"/>
  <c r="Y51" i="29"/>
  <c r="X51" i="29"/>
  <c r="W51" i="29"/>
  <c r="Y50" i="29"/>
  <c r="X50" i="29"/>
  <c r="W50" i="29"/>
  <c r="Y49" i="29"/>
  <c r="X49" i="29"/>
  <c r="W49" i="29"/>
  <c r="Y48" i="29"/>
  <c r="X48" i="29"/>
  <c r="W48" i="29"/>
  <c r="Y47" i="29"/>
  <c r="X47" i="29"/>
  <c r="W47" i="29"/>
  <c r="Y46" i="29"/>
  <c r="X46" i="29"/>
  <c r="W46" i="29"/>
  <c r="Y45" i="29"/>
  <c r="X45" i="29"/>
  <c r="W45" i="29"/>
  <c r="Y44" i="29"/>
  <c r="X44" i="29"/>
  <c r="W44" i="29"/>
  <c r="Y43" i="29"/>
  <c r="X43" i="29"/>
  <c r="W43" i="29"/>
  <c r="Y42" i="29"/>
  <c r="X42" i="29"/>
  <c r="W42" i="29"/>
  <c r="Y41" i="29"/>
  <c r="X41" i="29"/>
  <c r="W41" i="29"/>
  <c r="Y40" i="29"/>
  <c r="X40" i="29"/>
  <c r="W40" i="29"/>
  <c r="Y39" i="29"/>
  <c r="X39" i="29"/>
  <c r="W39" i="29"/>
  <c r="Y38" i="29"/>
  <c r="X38" i="29"/>
  <c r="W38" i="29"/>
  <c r="Y37" i="29"/>
  <c r="X37" i="29"/>
  <c r="W37" i="29"/>
  <c r="Y36" i="29"/>
  <c r="X36" i="29"/>
  <c r="W36" i="29"/>
  <c r="Y35" i="29"/>
  <c r="X35" i="29"/>
  <c r="W35" i="29"/>
  <c r="Y34" i="29"/>
  <c r="X34" i="29"/>
  <c r="W34" i="29"/>
  <c r="Y33" i="29"/>
  <c r="X33" i="29"/>
  <c r="W33" i="29"/>
  <c r="Y32" i="29"/>
  <c r="X32" i="29"/>
  <c r="W32" i="29"/>
  <c r="Y31" i="29"/>
  <c r="X31" i="29"/>
  <c r="W31" i="29"/>
  <c r="Y30" i="29"/>
  <c r="X30" i="29"/>
  <c r="W30" i="29"/>
  <c r="Y29" i="29"/>
  <c r="X29" i="29"/>
  <c r="W29" i="29"/>
  <c r="Y28" i="29"/>
  <c r="X28" i="29"/>
  <c r="W28" i="29"/>
  <c r="Y27" i="29"/>
  <c r="X27" i="29"/>
  <c r="W27" i="29"/>
  <c r="Y26" i="29"/>
  <c r="X26" i="29"/>
  <c r="W26" i="29"/>
  <c r="Y25" i="29"/>
  <c r="X25" i="29"/>
  <c r="W25" i="29"/>
  <c r="Y24" i="29"/>
  <c r="X24" i="29"/>
  <c r="W24" i="29"/>
  <c r="Y23" i="29"/>
  <c r="X23" i="29"/>
  <c r="W23" i="29"/>
  <c r="Y22" i="29"/>
  <c r="X22" i="29"/>
  <c r="W22" i="29"/>
  <c r="Y21" i="29"/>
  <c r="X21" i="29"/>
  <c r="W21" i="29"/>
  <c r="Y20" i="29"/>
  <c r="X20" i="29"/>
  <c r="W20" i="29"/>
  <c r="Y19" i="29"/>
  <c r="X19" i="29"/>
  <c r="W19" i="29"/>
  <c r="Y18" i="29"/>
  <c r="X18" i="29"/>
  <c r="W18" i="29"/>
  <c r="Y17" i="29"/>
  <c r="X17" i="29"/>
  <c r="W17" i="29"/>
  <c r="Y16" i="29"/>
  <c r="X16" i="29"/>
  <c r="W16" i="29"/>
  <c r="Y15" i="29"/>
  <c r="X15" i="29"/>
  <c r="W15" i="29"/>
  <c r="Y14" i="29"/>
  <c r="X14" i="29"/>
  <c r="W14" i="29"/>
  <c r="Y13" i="29"/>
  <c r="X13" i="29"/>
  <c r="W13" i="29"/>
  <c r="Y12" i="29"/>
  <c r="X12" i="29"/>
  <c r="W12" i="29"/>
  <c r="Y11" i="29"/>
  <c r="X11" i="29"/>
  <c r="W11" i="29"/>
  <c r="Y10" i="29"/>
  <c r="X10" i="29"/>
  <c r="W10" i="29"/>
  <c r="Y9" i="29"/>
  <c r="X9" i="29"/>
  <c r="W9" i="29"/>
  <c r="Y8" i="29"/>
  <c r="X8" i="29"/>
  <c r="W8" i="29"/>
  <c r="Y7" i="29"/>
  <c r="X7" i="29"/>
  <c r="W7" i="29"/>
  <c r="Y6" i="29"/>
  <c r="X6" i="29"/>
  <c r="W6" i="29"/>
  <c r="Y5" i="29"/>
  <c r="X5" i="29"/>
  <c r="W5" i="29"/>
  <c r="Y4" i="29"/>
  <c r="X4" i="29"/>
  <c r="W4" i="29"/>
  <c r="X182" i="1"/>
  <c r="W182" i="1"/>
  <c r="Y182" i="1" s="1"/>
  <c r="X181" i="1"/>
  <c r="Y181" i="1" s="1"/>
  <c r="W181" i="1"/>
  <c r="X180" i="1"/>
  <c r="W180" i="1"/>
  <c r="X179" i="1"/>
  <c r="W179" i="1"/>
  <c r="X178" i="1"/>
  <c r="W178" i="1"/>
  <c r="Y178" i="1" s="1"/>
  <c r="Y177" i="1"/>
  <c r="X177" i="1"/>
  <c r="W177" i="1"/>
  <c r="X176" i="1"/>
  <c r="Y176" i="1" s="1"/>
  <c r="W176" i="1"/>
  <c r="X175" i="1"/>
  <c r="W175" i="1"/>
  <c r="Y175" i="1" s="1"/>
  <c r="X174" i="1"/>
  <c r="W174" i="1"/>
  <c r="X173" i="1"/>
  <c r="W173" i="1"/>
  <c r="Y173" i="1" s="1"/>
  <c r="X172" i="1"/>
  <c r="W172" i="1"/>
  <c r="X171" i="1"/>
  <c r="W171" i="1"/>
  <c r="Y171" i="1" s="1"/>
  <c r="X170" i="1"/>
  <c r="W170" i="1"/>
  <c r="Y170" i="1" s="1"/>
  <c r="X169" i="1"/>
  <c r="Y169" i="1" s="1"/>
  <c r="W169" i="1"/>
  <c r="X168" i="1"/>
  <c r="W168" i="1"/>
  <c r="Y168" i="1" s="1"/>
  <c r="X167" i="1"/>
  <c r="W167" i="1"/>
  <c r="Y167" i="1" s="1"/>
  <c r="X166" i="1"/>
  <c r="W166" i="1"/>
  <c r="Y166" i="1" s="1"/>
  <c r="X165" i="1"/>
  <c r="W165" i="1"/>
  <c r="Y165" i="1" s="1"/>
  <c r="X164" i="1"/>
  <c r="Y164" i="1" s="1"/>
  <c r="W164" i="1"/>
  <c r="X163" i="1"/>
  <c r="W163" i="1"/>
  <c r="Y163" i="1" s="1"/>
  <c r="X162" i="1"/>
  <c r="W162" i="1"/>
  <c r="X161" i="1"/>
  <c r="W161" i="1"/>
  <c r="Y161" i="1" s="1"/>
  <c r="X160" i="1"/>
  <c r="W160" i="1"/>
  <c r="Y160" i="1" s="1"/>
  <c r="X159" i="1"/>
  <c r="W159" i="1"/>
  <c r="X158" i="1"/>
  <c r="W158" i="1"/>
  <c r="Y158" i="1" s="1"/>
  <c r="Y157" i="1"/>
  <c r="X157" i="1"/>
  <c r="W157" i="1"/>
  <c r="X156" i="1"/>
  <c r="W156" i="1"/>
  <c r="X155" i="1"/>
  <c r="W155" i="1"/>
  <c r="Y155" i="1" s="1"/>
  <c r="X154" i="1"/>
  <c r="W154" i="1"/>
  <c r="Y154" i="1" s="1"/>
  <c r="X153" i="1"/>
  <c r="W153" i="1"/>
  <c r="Y153" i="1" s="1"/>
  <c r="Y152" i="1"/>
  <c r="X152" i="1"/>
  <c r="W152" i="1"/>
  <c r="X151" i="1"/>
  <c r="W151" i="1"/>
  <c r="Y151" i="1" s="1"/>
  <c r="X150" i="1"/>
  <c r="W150" i="1"/>
  <c r="Y150" i="1" s="1"/>
  <c r="X149" i="1"/>
  <c r="Y149" i="1" s="1"/>
  <c r="W149" i="1"/>
  <c r="X148" i="1"/>
  <c r="W148" i="1"/>
  <c r="X147" i="1"/>
  <c r="W147" i="1"/>
  <c r="X146" i="1"/>
  <c r="W146" i="1"/>
  <c r="Y146" i="1" s="1"/>
  <c r="Y145" i="1"/>
  <c r="X145" i="1"/>
  <c r="W145" i="1"/>
  <c r="X144" i="1"/>
  <c r="Y144" i="1" s="1"/>
  <c r="W144" i="1"/>
  <c r="X143" i="1"/>
  <c r="W143" i="1"/>
  <c r="Y143" i="1" s="1"/>
  <c r="X142" i="1"/>
  <c r="W142" i="1"/>
  <c r="X141" i="1"/>
  <c r="W141" i="1"/>
  <c r="Y141" i="1" s="1"/>
  <c r="X140" i="1"/>
  <c r="W140" i="1"/>
  <c r="X139" i="1"/>
  <c r="W139" i="1"/>
  <c r="Y139" i="1" s="1"/>
  <c r="X138" i="1"/>
  <c r="W138" i="1"/>
  <c r="Y138" i="1" s="1"/>
  <c r="X137" i="1"/>
  <c r="Y137" i="1" s="1"/>
  <c r="W137" i="1"/>
  <c r="X136" i="1"/>
  <c r="W136" i="1"/>
  <c r="Y136" i="1" s="1"/>
  <c r="X135" i="1"/>
  <c r="W135" i="1"/>
  <c r="Y135" i="1" s="1"/>
  <c r="X134" i="1"/>
  <c r="W134" i="1"/>
  <c r="Y134" i="1" s="1"/>
  <c r="X133" i="1"/>
  <c r="W133" i="1"/>
  <c r="Y133" i="1" s="1"/>
  <c r="Y132" i="1"/>
  <c r="X132" i="1"/>
  <c r="W132" i="1"/>
  <c r="Y131" i="1"/>
  <c r="X131" i="1"/>
  <c r="W131" i="1"/>
  <c r="Y130" i="1"/>
  <c r="X130" i="1"/>
  <c r="W130" i="1"/>
  <c r="Y129" i="1"/>
  <c r="X129" i="1"/>
  <c r="W129" i="1"/>
  <c r="Y128" i="1"/>
  <c r="X128" i="1"/>
  <c r="W128" i="1"/>
  <c r="Y127" i="1"/>
  <c r="X127" i="1"/>
  <c r="W127" i="1"/>
  <c r="Y126" i="1"/>
  <c r="X126" i="1"/>
  <c r="W126" i="1"/>
  <c r="Y125" i="1"/>
  <c r="X125" i="1"/>
  <c r="W125" i="1"/>
  <c r="Y124" i="1"/>
  <c r="X124" i="1"/>
  <c r="W124" i="1"/>
  <c r="Y123" i="1"/>
  <c r="X123" i="1"/>
  <c r="W123" i="1"/>
  <c r="Y122" i="1"/>
  <c r="X122" i="1"/>
  <c r="W122" i="1"/>
  <c r="Y121" i="1"/>
  <c r="X121" i="1"/>
  <c r="W121" i="1"/>
  <c r="Y120" i="1"/>
  <c r="X120" i="1"/>
  <c r="W120" i="1"/>
  <c r="Y119" i="1"/>
  <c r="X119" i="1"/>
  <c r="W119" i="1"/>
  <c r="Y118" i="1"/>
  <c r="X118" i="1"/>
  <c r="W118" i="1"/>
  <c r="Y117" i="1"/>
  <c r="X117" i="1"/>
  <c r="W117" i="1"/>
  <c r="Y116" i="1"/>
  <c r="X116" i="1"/>
  <c r="W116" i="1"/>
  <c r="Y115" i="1"/>
  <c r="X115" i="1"/>
  <c r="W115" i="1"/>
  <c r="Y114" i="1"/>
  <c r="X114" i="1"/>
  <c r="W114" i="1"/>
  <c r="Y113" i="1"/>
  <c r="X113" i="1"/>
  <c r="W113" i="1"/>
  <c r="Y112" i="1"/>
  <c r="X112" i="1"/>
  <c r="W112" i="1"/>
  <c r="Y111" i="1"/>
  <c r="X111" i="1"/>
  <c r="W111" i="1"/>
  <c r="Y110" i="1"/>
  <c r="X110" i="1"/>
  <c r="W110" i="1"/>
  <c r="Y109" i="1"/>
  <c r="X109" i="1"/>
  <c r="W109" i="1"/>
  <c r="Y108" i="1"/>
  <c r="X108" i="1"/>
  <c r="W108" i="1"/>
  <c r="Y107" i="1"/>
  <c r="X107" i="1"/>
  <c r="W107" i="1"/>
  <c r="Y106" i="1"/>
  <c r="X106" i="1"/>
  <c r="W106" i="1"/>
  <c r="Y105" i="1"/>
  <c r="X105" i="1"/>
  <c r="W105" i="1"/>
  <c r="Y104" i="1"/>
  <c r="X104" i="1"/>
  <c r="W104" i="1"/>
  <c r="Y103" i="1"/>
  <c r="X103" i="1"/>
  <c r="W103" i="1"/>
  <c r="Y102" i="1"/>
  <c r="X102" i="1"/>
  <c r="W102" i="1"/>
  <c r="Y101" i="1"/>
  <c r="X101" i="1"/>
  <c r="W101" i="1"/>
  <c r="Y100" i="1"/>
  <c r="X100" i="1"/>
  <c r="W100" i="1"/>
  <c r="Y99" i="1"/>
  <c r="X99" i="1"/>
  <c r="W99" i="1"/>
  <c r="Y98" i="1"/>
  <c r="X98" i="1"/>
  <c r="W98" i="1"/>
  <c r="Y97" i="1"/>
  <c r="X97" i="1"/>
  <c r="W97" i="1"/>
  <c r="Y96" i="1"/>
  <c r="X96" i="1"/>
  <c r="W96" i="1"/>
  <c r="Y95" i="1"/>
  <c r="X95" i="1"/>
  <c r="W95" i="1"/>
  <c r="Y94" i="1"/>
  <c r="X94" i="1"/>
  <c r="W94" i="1"/>
  <c r="Y93" i="1"/>
  <c r="X93" i="1"/>
  <c r="W93" i="1"/>
  <c r="Y92" i="1"/>
  <c r="X92" i="1"/>
  <c r="W92" i="1"/>
  <c r="Y91" i="1"/>
  <c r="X91" i="1"/>
  <c r="W91" i="1"/>
  <c r="Y90" i="1"/>
  <c r="X90" i="1"/>
  <c r="W90" i="1"/>
  <c r="Y89" i="1"/>
  <c r="X89" i="1"/>
  <c r="W89" i="1"/>
  <c r="Y88" i="1"/>
  <c r="X88" i="1"/>
  <c r="W88" i="1"/>
  <c r="Y87" i="1"/>
  <c r="X87" i="1"/>
  <c r="W87" i="1"/>
  <c r="Y86" i="1"/>
  <c r="X86" i="1"/>
  <c r="W86" i="1"/>
  <c r="Y85" i="1"/>
  <c r="X85" i="1"/>
  <c r="W85" i="1"/>
  <c r="Y84" i="1"/>
  <c r="X84" i="1"/>
  <c r="W84" i="1"/>
  <c r="Y83" i="1"/>
  <c r="X83" i="1"/>
  <c r="W83" i="1"/>
  <c r="Y82" i="1"/>
  <c r="X82" i="1"/>
  <c r="W82" i="1"/>
  <c r="Y81" i="1"/>
  <c r="X81" i="1"/>
  <c r="W81" i="1"/>
  <c r="Y80" i="1"/>
  <c r="X80" i="1"/>
  <c r="W80" i="1"/>
  <c r="Y79" i="1"/>
  <c r="X79" i="1"/>
  <c r="W79" i="1"/>
  <c r="Y78" i="1"/>
  <c r="X78" i="1"/>
  <c r="W78" i="1"/>
  <c r="Y77" i="1"/>
  <c r="X77" i="1"/>
  <c r="W77" i="1"/>
  <c r="Y76" i="1"/>
  <c r="X76" i="1"/>
  <c r="W76" i="1"/>
  <c r="Y75" i="1"/>
  <c r="X75" i="1"/>
  <c r="W75" i="1"/>
  <c r="Y74" i="1"/>
  <c r="X74" i="1"/>
  <c r="W74" i="1"/>
  <c r="Y73" i="1"/>
  <c r="X73" i="1"/>
  <c r="W73" i="1"/>
  <c r="Y72" i="1"/>
  <c r="X72" i="1"/>
  <c r="W72" i="1"/>
  <c r="Y71" i="1"/>
  <c r="X71" i="1"/>
  <c r="W71" i="1"/>
  <c r="Y70" i="1"/>
  <c r="X70" i="1"/>
  <c r="W70" i="1"/>
  <c r="Y69" i="1"/>
  <c r="X69" i="1"/>
  <c r="W69" i="1"/>
  <c r="Y68" i="1"/>
  <c r="X68" i="1"/>
  <c r="W68" i="1"/>
  <c r="Y67" i="1"/>
  <c r="X67" i="1"/>
  <c r="W67" i="1"/>
  <c r="Y66" i="1"/>
  <c r="X66" i="1"/>
  <c r="W66" i="1"/>
  <c r="Y65" i="1"/>
  <c r="X65" i="1"/>
  <c r="W65" i="1"/>
  <c r="Y64" i="1"/>
  <c r="X64" i="1"/>
  <c r="W64" i="1"/>
  <c r="Y63" i="1"/>
  <c r="X63" i="1"/>
  <c r="W63" i="1"/>
  <c r="Y62" i="1"/>
  <c r="X62" i="1"/>
  <c r="W62" i="1"/>
  <c r="Y61" i="1"/>
  <c r="X61" i="1"/>
  <c r="W61" i="1"/>
  <c r="Y60" i="1"/>
  <c r="X60" i="1"/>
  <c r="W60" i="1"/>
  <c r="Y59" i="1"/>
  <c r="X59" i="1"/>
  <c r="W59" i="1"/>
  <c r="Y58" i="1"/>
  <c r="X58" i="1"/>
  <c r="W58" i="1"/>
  <c r="Y57" i="1"/>
  <c r="X57" i="1"/>
  <c r="W57" i="1"/>
  <c r="Y56" i="1"/>
  <c r="X56" i="1"/>
  <c r="W56" i="1"/>
  <c r="Y55" i="1"/>
  <c r="X55" i="1"/>
  <c r="W55" i="1"/>
  <c r="Y54" i="1"/>
  <c r="X54" i="1"/>
  <c r="W54" i="1"/>
  <c r="Y53" i="1"/>
  <c r="X53" i="1"/>
  <c r="W53" i="1"/>
  <c r="Y52" i="1"/>
  <c r="X52" i="1"/>
  <c r="W52" i="1"/>
  <c r="Y51" i="1"/>
  <c r="X51" i="1"/>
  <c r="W51" i="1"/>
  <c r="Y50" i="1"/>
  <c r="X50" i="1"/>
  <c r="W50" i="1"/>
  <c r="Y49" i="1"/>
  <c r="X49" i="1"/>
  <c r="W49" i="1"/>
  <c r="Y48" i="1"/>
  <c r="X48" i="1"/>
  <c r="W48" i="1"/>
  <c r="Y47" i="1"/>
  <c r="X47" i="1"/>
  <c r="W47" i="1"/>
  <c r="Y46" i="1"/>
  <c r="X46" i="1"/>
  <c r="W46" i="1"/>
  <c r="Y45" i="1"/>
  <c r="X45" i="1"/>
  <c r="W45" i="1"/>
  <c r="Y44" i="1"/>
  <c r="X44" i="1"/>
  <c r="W44" i="1"/>
  <c r="Y43" i="1"/>
  <c r="X43" i="1"/>
  <c r="W43" i="1"/>
  <c r="Y42" i="1"/>
  <c r="X42" i="1"/>
  <c r="W42" i="1"/>
  <c r="Y41" i="1"/>
  <c r="X41" i="1"/>
  <c r="W41" i="1"/>
  <c r="Y40" i="1"/>
  <c r="X40" i="1"/>
  <c r="W40" i="1"/>
  <c r="Y39" i="1"/>
  <c r="X39" i="1"/>
  <c r="W39" i="1"/>
  <c r="Y38" i="1"/>
  <c r="X38" i="1"/>
  <c r="W38" i="1"/>
  <c r="Y37" i="1"/>
  <c r="X37" i="1"/>
  <c r="W37" i="1"/>
  <c r="Y36" i="1"/>
  <c r="X36" i="1"/>
  <c r="W36" i="1"/>
  <c r="Y35" i="1"/>
  <c r="X35" i="1"/>
  <c r="W35" i="1"/>
  <c r="Y34" i="1"/>
  <c r="X34" i="1"/>
  <c r="W34" i="1"/>
  <c r="Y33" i="1"/>
  <c r="X33" i="1"/>
  <c r="W33" i="1"/>
  <c r="Y32" i="1"/>
  <c r="X32" i="1"/>
  <c r="W32" i="1"/>
  <c r="Y31" i="1"/>
  <c r="X31" i="1"/>
  <c r="W31" i="1"/>
  <c r="Y30" i="1"/>
  <c r="X30" i="1"/>
  <c r="W30" i="1"/>
  <c r="Y29" i="1"/>
  <c r="X29" i="1"/>
  <c r="W29" i="1"/>
  <c r="Y28" i="1"/>
  <c r="X28" i="1"/>
  <c r="W28" i="1"/>
  <c r="Y27" i="1"/>
  <c r="X27" i="1"/>
  <c r="W27" i="1"/>
  <c r="Y26" i="1"/>
  <c r="X26" i="1"/>
  <c r="W26" i="1"/>
  <c r="Y25" i="1"/>
  <c r="X25" i="1"/>
  <c r="W25" i="1"/>
  <c r="Y24" i="1"/>
  <c r="X24" i="1"/>
  <c r="W24" i="1"/>
  <c r="Y23" i="1"/>
  <c r="X23" i="1"/>
  <c r="W23" i="1"/>
  <c r="Y22" i="1"/>
  <c r="X22" i="1"/>
  <c r="W22" i="1"/>
  <c r="Y21" i="1"/>
  <c r="X21" i="1"/>
  <c r="W21" i="1"/>
  <c r="Y20" i="1"/>
  <c r="X20" i="1"/>
  <c r="W20" i="1"/>
  <c r="Y19" i="1"/>
  <c r="X19" i="1"/>
  <c r="W19" i="1"/>
  <c r="Y18" i="1"/>
  <c r="X18" i="1"/>
  <c r="W18" i="1"/>
  <c r="Y17" i="1"/>
  <c r="X17" i="1"/>
  <c r="W17" i="1"/>
  <c r="Y16" i="1"/>
  <c r="X16" i="1"/>
  <c r="W16" i="1"/>
  <c r="Y15" i="1"/>
  <c r="X15" i="1"/>
  <c r="W15" i="1"/>
  <c r="Y14" i="1"/>
  <c r="X14" i="1"/>
  <c r="W14" i="1"/>
  <c r="Y13" i="1"/>
  <c r="X13" i="1"/>
  <c r="W13" i="1"/>
  <c r="Y12" i="1"/>
  <c r="X12" i="1"/>
  <c r="W12" i="1"/>
  <c r="Y11" i="1"/>
  <c r="X11" i="1"/>
  <c r="W11" i="1"/>
  <c r="Y10" i="1"/>
  <c r="X10" i="1"/>
  <c r="W10" i="1"/>
  <c r="Y9" i="1"/>
  <c r="X9" i="1"/>
  <c r="W9" i="1"/>
  <c r="Y8" i="1"/>
  <c r="X8" i="1"/>
  <c r="W8" i="1"/>
  <c r="Y7" i="1"/>
  <c r="X7" i="1"/>
  <c r="W7" i="1"/>
  <c r="Y6" i="1"/>
  <c r="X6" i="1"/>
  <c r="W6" i="1"/>
  <c r="Y5" i="1"/>
  <c r="X5" i="1"/>
  <c r="W5" i="1"/>
  <c r="Y4" i="1"/>
  <c r="X4" i="1"/>
  <c r="W4" i="1"/>
  <c r="Y156" i="1" l="1"/>
  <c r="Y137" i="29"/>
  <c r="Y153" i="29"/>
  <c r="Y169" i="29"/>
  <c r="Y162" i="30"/>
  <c r="Y169" i="30"/>
  <c r="Y133" i="31"/>
  <c r="Y143" i="31"/>
  <c r="Y145" i="31"/>
  <c r="Y150" i="31"/>
  <c r="Y162" i="31"/>
  <c r="Y165" i="31"/>
  <c r="Y175" i="31"/>
  <c r="Y177" i="31"/>
  <c r="Y182" i="31"/>
  <c r="Y134" i="32"/>
  <c r="Y139" i="32"/>
  <c r="Y151" i="32"/>
  <c r="Y154" i="32"/>
  <c r="Y163" i="32"/>
  <c r="Y168" i="32"/>
  <c r="Y170" i="32"/>
  <c r="Y179" i="32"/>
  <c r="Y145" i="33"/>
  <c r="Y161" i="33"/>
  <c r="Y177" i="33"/>
  <c r="Y148" i="1"/>
  <c r="Y180" i="1"/>
  <c r="Y141" i="29"/>
  <c r="Y157" i="29"/>
  <c r="Y173" i="29"/>
  <c r="Y154" i="30"/>
  <c r="Y133" i="33"/>
  <c r="Y149" i="33"/>
  <c r="Y165" i="33"/>
  <c r="Y181" i="33"/>
  <c r="Y140" i="1"/>
  <c r="Y142" i="1"/>
  <c r="Y147" i="1"/>
  <c r="Y159" i="1"/>
  <c r="Y162" i="1"/>
  <c r="Y172" i="1"/>
  <c r="Y174" i="1"/>
  <c r="Y179" i="1"/>
  <c r="Y140" i="29"/>
  <c r="Y145" i="29"/>
  <c r="Y147" i="29"/>
  <c r="Y156" i="29"/>
  <c r="Y161" i="29"/>
  <c r="Y163" i="29"/>
  <c r="Y172" i="29"/>
  <c r="Y177" i="29"/>
  <c r="Y179" i="29"/>
  <c r="Y133" i="30"/>
  <c r="Y136" i="30"/>
  <c r="Y146" i="30"/>
  <c r="Y148" i="30"/>
  <c r="Y153" i="30"/>
  <c r="Y165" i="30"/>
  <c r="Y168" i="30"/>
  <c r="Y178" i="30"/>
  <c r="Y180" i="30"/>
  <c r="Y134" i="31"/>
  <c r="Y146" i="31"/>
  <c r="Y149" i="31"/>
  <c r="Y159" i="31"/>
  <c r="Y161" i="31"/>
  <c r="Y166" i="31"/>
  <c r="Y178" i="31"/>
  <c r="Y181" i="31"/>
  <c r="Y135" i="32"/>
  <c r="Y138" i="32"/>
  <c r="Y148" i="32"/>
  <c r="Y150" i="32"/>
  <c r="Y155" i="32"/>
  <c r="Y160" i="32"/>
  <c r="Y162" i="32"/>
  <c r="Y171" i="32"/>
  <c r="Y176" i="32"/>
  <c r="Y178" i="32"/>
  <c r="Y137" i="33"/>
  <c r="Y139" i="33"/>
  <c r="Y148" i="33"/>
  <c r="Y153" i="33"/>
  <c r="Y155" i="33"/>
  <c r="Y164" i="33"/>
  <c r="Y169" i="33"/>
  <c r="Y171" i="33"/>
  <c r="Y180" i="33"/>
  <c r="Y136" i="29"/>
  <c r="Y144" i="29"/>
  <c r="Y152" i="29"/>
  <c r="Y160" i="29"/>
  <c r="Y168" i="29"/>
  <c r="Y176" i="29"/>
  <c r="A63" i="217" l="1"/>
  <c r="A2" i="217"/>
  <c r="C3" i="214"/>
  <c r="C165" i="214" l="1"/>
  <c r="C164" i="214"/>
  <c r="C163" i="214"/>
  <c r="C162" i="214"/>
  <c r="C161" i="214"/>
  <c r="C160" i="214"/>
  <c r="C159" i="214"/>
  <c r="C158" i="214"/>
  <c r="C157" i="214"/>
  <c r="C156" i="214"/>
  <c r="C155" i="214"/>
  <c r="C154" i="214"/>
  <c r="C153" i="214"/>
  <c r="C152" i="214"/>
  <c r="C151" i="214"/>
  <c r="C150" i="214"/>
  <c r="C149" i="214"/>
  <c r="C148" i="214"/>
  <c r="C147" i="214"/>
  <c r="C146" i="214"/>
  <c r="C145" i="214"/>
  <c r="C144" i="214"/>
  <c r="C143" i="214"/>
  <c r="C142" i="214"/>
  <c r="C141" i="214"/>
  <c r="C140" i="214"/>
  <c r="C139" i="214"/>
  <c r="C138" i="214"/>
  <c r="C137" i="214"/>
  <c r="C136" i="214"/>
  <c r="C135" i="214"/>
  <c r="C134" i="214"/>
  <c r="C133" i="214"/>
  <c r="C132" i="214"/>
  <c r="C131" i="214"/>
  <c r="C130" i="214"/>
  <c r="C129" i="214"/>
  <c r="C128" i="214"/>
  <c r="C127" i="214"/>
  <c r="C126" i="214"/>
  <c r="C125" i="214"/>
  <c r="C124" i="214"/>
  <c r="C123" i="214"/>
  <c r="C122" i="214"/>
  <c r="C121" i="214"/>
  <c r="C120" i="214"/>
  <c r="C119" i="214"/>
  <c r="C118" i="214"/>
  <c r="C117" i="214"/>
  <c r="C116" i="214"/>
  <c r="C115" i="214"/>
  <c r="C114" i="214"/>
  <c r="C113" i="214"/>
  <c r="C112" i="214"/>
  <c r="C111" i="214"/>
  <c r="C110" i="214"/>
  <c r="C109" i="214"/>
  <c r="C108" i="214"/>
  <c r="C107" i="214"/>
  <c r="C106" i="214"/>
  <c r="C105" i="214"/>
  <c r="C104" i="214"/>
  <c r="C103" i="214"/>
  <c r="C102" i="214"/>
  <c r="C101" i="214"/>
  <c r="C100" i="214"/>
  <c r="C99" i="214"/>
  <c r="C98" i="214"/>
  <c r="C97" i="214"/>
  <c r="C96" i="214"/>
  <c r="C95" i="214"/>
  <c r="C94" i="214"/>
  <c r="C93" i="214"/>
  <c r="C92" i="214"/>
  <c r="C91" i="214"/>
  <c r="C90" i="214"/>
  <c r="C89" i="214"/>
  <c r="C88" i="214"/>
  <c r="C87" i="214"/>
  <c r="C86" i="214"/>
  <c r="C85" i="214"/>
  <c r="C84" i="214"/>
  <c r="C83" i="214"/>
  <c r="C82" i="214"/>
  <c r="C81" i="214"/>
  <c r="C80" i="214"/>
  <c r="C79" i="214"/>
  <c r="C78" i="214"/>
  <c r="C77" i="214"/>
  <c r="C76" i="214"/>
  <c r="C75" i="214"/>
  <c r="C74" i="214"/>
  <c r="C73" i="214"/>
  <c r="C72" i="214"/>
  <c r="C71" i="214"/>
  <c r="C70" i="214"/>
  <c r="C69" i="214"/>
  <c r="C68" i="214"/>
  <c r="C67" i="214"/>
  <c r="C66" i="214"/>
  <c r="C65" i="214"/>
  <c r="C64" i="214"/>
  <c r="C63" i="214"/>
  <c r="C62" i="214"/>
  <c r="C61" i="214"/>
  <c r="C60" i="214"/>
  <c r="C59" i="214"/>
  <c r="C58" i="214"/>
  <c r="C4" i="214"/>
  <c r="C57" i="214"/>
  <c r="C56" i="214"/>
  <c r="C55" i="214"/>
  <c r="C54" i="214"/>
  <c r="C53" i="214"/>
  <c r="C52" i="214"/>
  <c r="C51" i="214"/>
  <c r="C50" i="214"/>
  <c r="C49" i="214"/>
  <c r="C48" i="214"/>
  <c r="C47" i="214"/>
  <c r="C46" i="214"/>
  <c r="C45" i="214"/>
  <c r="C44" i="214"/>
  <c r="C43" i="214"/>
  <c r="C42" i="214"/>
  <c r="C41" i="214"/>
  <c r="C40" i="214"/>
  <c r="C39" i="214"/>
  <c r="C38" i="214"/>
  <c r="C37" i="214"/>
  <c r="C36" i="214"/>
  <c r="C35" i="214"/>
  <c r="C34" i="214"/>
  <c r="C33" i="214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C11" i="214"/>
  <c r="C10" i="214"/>
  <c r="C9" i="214"/>
  <c r="C8" i="214"/>
  <c r="C7" i="214"/>
  <c r="C6" i="214"/>
  <c r="C5" i="214"/>
  <c r="W15" i="28" l="1"/>
  <c r="V15" i="28"/>
  <c r="U15" i="28"/>
  <c r="T15" i="28"/>
  <c r="S15" i="28"/>
  <c r="R15" i="28"/>
  <c r="Q15" i="28"/>
  <c r="P15" i="28"/>
  <c r="W14" i="28"/>
  <c r="V14" i="28"/>
  <c r="U14" i="28"/>
  <c r="T14" i="28"/>
  <c r="S14" i="28"/>
  <c r="R14" i="28"/>
  <c r="Q14" i="28"/>
  <c r="P14" i="28"/>
  <c r="W13" i="28"/>
  <c r="V13" i="28"/>
  <c r="U13" i="28"/>
  <c r="T13" i="28"/>
  <c r="S13" i="28"/>
  <c r="R13" i="28"/>
  <c r="Q13" i="28"/>
  <c r="P13" i="28"/>
  <c r="W12" i="28"/>
  <c r="V12" i="28"/>
  <c r="U12" i="28"/>
  <c r="T12" i="28"/>
  <c r="S12" i="28"/>
  <c r="R12" i="28"/>
  <c r="Q12" i="28"/>
  <c r="P12" i="28"/>
  <c r="W11" i="28"/>
  <c r="V11" i="28"/>
  <c r="U11" i="28"/>
  <c r="T11" i="28"/>
  <c r="S11" i="28"/>
  <c r="R11" i="28"/>
  <c r="Q11" i="28"/>
  <c r="P11" i="28"/>
  <c r="W10" i="28"/>
  <c r="V10" i="28"/>
  <c r="U10" i="28"/>
  <c r="T10" i="28"/>
  <c r="S10" i="28"/>
  <c r="R10" i="28"/>
  <c r="Q10" i="28"/>
  <c r="P10" i="28"/>
  <c r="W9" i="28"/>
  <c r="V9" i="28"/>
  <c r="U9" i="28"/>
  <c r="T9" i="28"/>
  <c r="S9" i="28"/>
  <c r="R9" i="28"/>
  <c r="Q9" i="28"/>
  <c r="P9" i="28"/>
  <c r="W8" i="28"/>
  <c r="V8" i="28"/>
  <c r="U8" i="28"/>
  <c r="T8" i="28"/>
  <c r="S8" i="28"/>
  <c r="R8" i="28"/>
  <c r="Q8" i="28"/>
  <c r="P8" i="28"/>
  <c r="W7" i="28"/>
  <c r="V7" i="28"/>
  <c r="U7" i="28"/>
  <c r="T7" i="28"/>
  <c r="S7" i="28"/>
  <c r="R7" i="28"/>
  <c r="Q7" i="28"/>
  <c r="P7" i="28"/>
  <c r="W6" i="28"/>
  <c r="V6" i="28"/>
  <c r="U6" i="28"/>
  <c r="T6" i="28"/>
  <c r="S6" i="28"/>
  <c r="R6" i="28"/>
  <c r="Q6" i="28"/>
  <c r="P6" i="28"/>
  <c r="W5" i="28"/>
  <c r="V5" i="28"/>
  <c r="U5" i="28"/>
  <c r="T5" i="28"/>
  <c r="S5" i="28"/>
  <c r="R5" i="28"/>
  <c r="Q5" i="28"/>
  <c r="P5" i="28"/>
  <c r="W4" i="28"/>
  <c r="V4" i="28"/>
  <c r="U4" i="28"/>
  <c r="T4" i="28"/>
  <c r="S4" i="28"/>
  <c r="R4" i="28"/>
  <c r="Q4" i="28"/>
  <c r="P4" i="28"/>
  <c r="W3" i="28"/>
  <c r="V3" i="28"/>
  <c r="U3" i="28"/>
  <c r="T3" i="28"/>
  <c r="S3" i="28"/>
  <c r="R3" i="28"/>
  <c r="Q3" i="28"/>
  <c r="P3" i="28"/>
  <c r="W2" i="28"/>
  <c r="W16" i="28" s="1"/>
  <c r="V2" i="28"/>
  <c r="V16" i="28" s="1"/>
  <c r="U2" i="28"/>
  <c r="U16" i="28" s="1"/>
  <c r="T2" i="28"/>
  <c r="T16" i="28" s="1"/>
  <c r="S2" i="28"/>
  <c r="S16" i="28" s="1"/>
  <c r="R2" i="28"/>
  <c r="R16" i="28" s="1"/>
  <c r="Q2" i="28"/>
  <c r="Q16" i="28" s="1"/>
  <c r="P2" i="28"/>
  <c r="P16" i="28" s="1"/>
  <c r="D203" i="51" l="1"/>
  <c r="C203" i="51"/>
  <c r="B203" i="51"/>
  <c r="B204" i="51" s="1"/>
  <c r="D203" i="50"/>
  <c r="C203" i="50"/>
  <c r="B203" i="50"/>
  <c r="B204" i="50" s="1"/>
  <c r="D203" i="49"/>
  <c r="C203" i="49"/>
  <c r="B203" i="49"/>
  <c r="B204" i="49" s="1"/>
  <c r="D203" i="48"/>
  <c r="C203" i="48"/>
  <c r="B203" i="48"/>
  <c r="B204" i="48" s="1"/>
  <c r="AO190" i="48"/>
  <c r="AG190" i="48"/>
  <c r="D203" i="47"/>
  <c r="C203" i="47"/>
  <c r="B203" i="47"/>
  <c r="B204" i="47" s="1"/>
  <c r="D203" i="46"/>
  <c r="C203" i="46"/>
  <c r="B203" i="46"/>
  <c r="B204" i="46" s="1"/>
  <c r="D203" i="45"/>
  <c r="C203" i="45"/>
  <c r="B203" i="45"/>
  <c r="B204" i="45" s="1"/>
  <c r="D203" i="44"/>
  <c r="C203" i="44"/>
  <c r="B203" i="44"/>
  <c r="B204" i="44" s="1"/>
  <c r="D197" i="44"/>
  <c r="AN197" i="44"/>
  <c r="AN190" i="44"/>
  <c r="D203" i="43"/>
  <c r="C203" i="43"/>
  <c r="B203" i="43"/>
  <c r="B204" i="43" s="1"/>
  <c r="AD197" i="44" l="1"/>
  <c r="AO190" i="44"/>
  <c r="AM197" i="44"/>
  <c r="E190" i="44"/>
  <c r="D191" i="49"/>
  <c r="AJ191" i="49"/>
  <c r="AO197" i="44"/>
  <c r="AL191" i="49"/>
  <c r="F197" i="44"/>
  <c r="AT191" i="49"/>
  <c r="AW191" i="49"/>
  <c r="AU191" i="49"/>
  <c r="AS190" i="44"/>
  <c r="BL190" i="44"/>
  <c r="AC190" i="44"/>
  <c r="BK190" i="44"/>
  <c r="AA190" i="44"/>
  <c r="BC190" i="44"/>
  <c r="S190" i="44"/>
  <c r="AY190" i="44"/>
  <c r="BB190" i="44"/>
  <c r="R190" i="44"/>
  <c r="BA190" i="44"/>
  <c r="Q190" i="44"/>
  <c r="P190" i="44"/>
  <c r="AP190" i="44"/>
  <c r="O190" i="44"/>
  <c r="F190" i="44"/>
  <c r="E190" i="48"/>
  <c r="BL198" i="49"/>
  <c r="AA198" i="49"/>
  <c r="BJ198" i="49"/>
  <c r="Z198" i="49"/>
  <c r="AX198" i="49"/>
  <c r="P198" i="49"/>
  <c r="BI198" i="49"/>
  <c r="Y198" i="49"/>
  <c r="BA198" i="49"/>
  <c r="S198" i="49"/>
  <c r="AY198" i="49"/>
  <c r="Q198" i="49"/>
  <c r="AW198" i="49"/>
  <c r="N198" i="49"/>
  <c r="AS197" i="44"/>
  <c r="BL197" i="44"/>
  <c r="AC197" i="44"/>
  <c r="O197" i="44"/>
  <c r="BK197" i="44"/>
  <c r="AA197" i="44"/>
  <c r="AY197" i="44"/>
  <c r="BC197" i="44"/>
  <c r="R197" i="44"/>
  <c r="BB197" i="44"/>
  <c r="Q197" i="44"/>
  <c r="BA197" i="44"/>
  <c r="P197" i="44"/>
  <c r="AP197" i="44"/>
  <c r="G197" i="44"/>
  <c r="G190" i="44"/>
  <c r="E197" i="44"/>
  <c r="AC190" i="48"/>
  <c r="AR191" i="48"/>
  <c r="E198" i="49"/>
  <c r="AD190" i="48"/>
  <c r="AX191" i="49"/>
  <c r="AI191" i="49"/>
  <c r="AH191" i="49"/>
  <c r="Y191" i="49"/>
  <c r="BJ191" i="49"/>
  <c r="W191" i="49"/>
  <c r="BH191" i="49"/>
  <c r="V191" i="49"/>
  <c r="BG191" i="49"/>
  <c r="N191" i="49"/>
  <c r="BF191" i="49"/>
  <c r="L191" i="49"/>
  <c r="AD190" i="44"/>
  <c r="J191" i="49"/>
  <c r="AS190" i="48"/>
  <c r="BL190" i="48"/>
  <c r="AA190" i="48"/>
  <c r="BE190" i="48"/>
  <c r="S190" i="48"/>
  <c r="AQ190" i="48"/>
  <c r="I190" i="48"/>
  <c r="BB190" i="48"/>
  <c r="R190" i="48"/>
  <c r="BA190" i="48"/>
  <c r="Q190" i="48"/>
  <c r="AY190" i="48"/>
  <c r="P190" i="48"/>
  <c r="AP190" i="48"/>
  <c r="F190" i="48"/>
  <c r="AE190" i="44"/>
  <c r="AM190" i="44"/>
  <c r="AT191" i="44"/>
  <c r="AF191" i="44"/>
  <c r="AE191" i="44"/>
  <c r="AD191" i="44"/>
  <c r="Q191" i="44"/>
  <c r="S191" i="44"/>
  <c r="BD191" i="44"/>
  <c r="BL191" i="44"/>
  <c r="R191" i="44"/>
  <c r="BC191" i="44"/>
  <c r="P191" i="44"/>
  <c r="AE197" i="44"/>
  <c r="AN190" i="48"/>
  <c r="K191" i="49"/>
  <c r="AK198" i="49"/>
  <c r="W191" i="51"/>
  <c r="BF191" i="51"/>
  <c r="AJ191" i="51"/>
  <c r="BL191" i="51"/>
  <c r="AK191" i="51"/>
  <c r="BK191" i="48"/>
  <c r="AY191" i="48"/>
  <c r="AM191" i="48"/>
  <c r="AA191" i="48"/>
  <c r="O191" i="48"/>
  <c r="BJ191" i="48"/>
  <c r="AX191" i="48"/>
  <c r="AL191" i="48"/>
  <c r="Z191" i="48"/>
  <c r="N191" i="48"/>
  <c r="BI191" i="48"/>
  <c r="AW191" i="48"/>
  <c r="AK191" i="48"/>
  <c r="Y191" i="48"/>
  <c r="M191" i="48"/>
  <c r="D191" i="48"/>
  <c r="BH191" i="48"/>
  <c r="AV191" i="48"/>
  <c r="AJ191" i="48"/>
  <c r="X191" i="48"/>
  <c r="L191" i="48"/>
  <c r="BG191" i="48"/>
  <c r="AU191" i="48"/>
  <c r="AI191" i="48"/>
  <c r="W191" i="48"/>
  <c r="K191" i="48"/>
  <c r="BE191" i="48"/>
  <c r="AS191" i="48"/>
  <c r="AG191" i="48"/>
  <c r="U191" i="48"/>
  <c r="I191" i="48"/>
  <c r="AO191" i="48"/>
  <c r="Q191" i="48"/>
  <c r="BL191" i="48"/>
  <c r="AN191" i="48"/>
  <c r="P191" i="48"/>
  <c r="BF191" i="48"/>
  <c r="AH191" i="48"/>
  <c r="J191" i="48"/>
  <c r="BD191" i="48"/>
  <c r="AF191" i="48"/>
  <c r="H191" i="48"/>
  <c r="BA191" i="48"/>
  <c r="AC191" i="48"/>
  <c r="E191" i="48"/>
  <c r="AT191" i="48"/>
  <c r="V191" i="48"/>
  <c r="AO194" i="43"/>
  <c r="F197" i="50"/>
  <c r="R191" i="48"/>
  <c r="AN198" i="47"/>
  <c r="S191" i="48"/>
  <c r="AA197" i="48"/>
  <c r="AD198" i="51"/>
  <c r="AT198" i="51"/>
  <c r="N198" i="51"/>
  <c r="AF191" i="47"/>
  <c r="AQ191" i="47"/>
  <c r="AE191" i="47"/>
  <c r="E191" i="47"/>
  <c r="X191" i="47"/>
  <c r="AB191" i="48"/>
  <c r="F190" i="50"/>
  <c r="F191" i="48"/>
  <c r="AD191" i="48"/>
  <c r="BJ197" i="48"/>
  <c r="AX197" i="48"/>
  <c r="AL197" i="48"/>
  <c r="Z197" i="48"/>
  <c r="N197" i="48"/>
  <c r="BI197" i="48"/>
  <c r="AW197" i="48"/>
  <c r="AK197" i="48"/>
  <c r="Y197" i="48"/>
  <c r="M197" i="48"/>
  <c r="BH197" i="48"/>
  <c r="AV197" i="48"/>
  <c r="AJ197" i="48"/>
  <c r="X197" i="48"/>
  <c r="L197" i="48"/>
  <c r="BG197" i="48"/>
  <c r="AU197" i="48"/>
  <c r="AI197" i="48"/>
  <c r="W197" i="48"/>
  <c r="K197" i="48"/>
  <c r="BF197" i="48"/>
  <c r="AT197" i="48"/>
  <c r="AH197" i="48"/>
  <c r="V197" i="48"/>
  <c r="J197" i="48"/>
  <c r="BD197" i="48"/>
  <c r="AR197" i="48"/>
  <c r="AF197" i="48"/>
  <c r="T197" i="48"/>
  <c r="H197" i="48"/>
  <c r="BL197" i="48"/>
  <c r="AN197" i="48"/>
  <c r="P197" i="48"/>
  <c r="BK197" i="48"/>
  <c r="AM197" i="48"/>
  <c r="O197" i="48"/>
  <c r="BE197" i="48"/>
  <c r="AG197" i="48"/>
  <c r="I197" i="48"/>
  <c r="BC197" i="48"/>
  <c r="AE197" i="48"/>
  <c r="G197" i="48"/>
  <c r="AZ197" i="48"/>
  <c r="AB197" i="48"/>
  <c r="AS197" i="48"/>
  <c r="U197" i="48"/>
  <c r="AK190" i="50"/>
  <c r="BF190" i="50"/>
  <c r="AP194" i="43"/>
  <c r="BH198" i="47"/>
  <c r="AV198" i="47"/>
  <c r="AJ198" i="47"/>
  <c r="X198" i="47"/>
  <c r="L198" i="47"/>
  <c r="BG198" i="47"/>
  <c r="AU198" i="47"/>
  <c r="AI198" i="47"/>
  <c r="W198" i="47"/>
  <c r="K198" i="47"/>
  <c r="D198" i="47"/>
  <c r="BF198" i="47"/>
  <c r="AT198" i="47"/>
  <c r="AH198" i="47"/>
  <c r="V198" i="47"/>
  <c r="J198" i="47"/>
  <c r="BE198" i="47"/>
  <c r="AS198" i="47"/>
  <c r="AG198" i="47"/>
  <c r="U198" i="47"/>
  <c r="I198" i="47"/>
  <c r="BD198" i="47"/>
  <c r="AR198" i="47"/>
  <c r="AF198" i="47"/>
  <c r="T198" i="47"/>
  <c r="H198" i="47"/>
  <c r="BB198" i="47"/>
  <c r="AP198" i="47"/>
  <c r="AD198" i="47"/>
  <c r="R198" i="47"/>
  <c r="F198" i="47"/>
  <c r="BK198" i="47"/>
  <c r="AM198" i="47"/>
  <c r="O198" i="47"/>
  <c r="BJ198" i="47"/>
  <c r="AL198" i="47"/>
  <c r="N198" i="47"/>
  <c r="BI198" i="47"/>
  <c r="AK198" i="47"/>
  <c r="M198" i="47"/>
  <c r="BC198" i="47"/>
  <c r="AE198" i="47"/>
  <c r="G198" i="47"/>
  <c r="AY198" i="47"/>
  <c r="AA198" i="47"/>
  <c r="AW198" i="47"/>
  <c r="Y198" i="47"/>
  <c r="AZ198" i="47"/>
  <c r="AE191" i="48"/>
  <c r="AP197" i="48"/>
  <c r="G191" i="48"/>
  <c r="E198" i="47"/>
  <c r="BA198" i="47"/>
  <c r="AP191" i="48"/>
  <c r="AQ197" i="48"/>
  <c r="AZ191" i="48"/>
  <c r="AM191" i="50"/>
  <c r="AA191" i="50"/>
  <c r="BH191" i="50"/>
  <c r="AO191" i="50"/>
  <c r="BB191" i="48"/>
  <c r="BC191" i="48"/>
  <c r="G191" i="50"/>
  <c r="T191" i="48"/>
  <c r="P198" i="47"/>
  <c r="BL198" i="47"/>
  <c r="AQ191" i="48"/>
  <c r="AS194" i="48"/>
  <c r="U194" i="48"/>
  <c r="I194" i="48"/>
  <c r="BC194" i="48"/>
  <c r="AY197" i="48"/>
  <c r="AB190" i="50"/>
  <c r="I190" i="44"/>
  <c r="AG190" i="44"/>
  <c r="BE190" i="44"/>
  <c r="J191" i="44"/>
  <c r="AH191" i="44"/>
  <c r="BF191" i="44"/>
  <c r="I197" i="44"/>
  <c r="AG197" i="44"/>
  <c r="BE197" i="44"/>
  <c r="P198" i="45"/>
  <c r="AN198" i="45"/>
  <c r="BL198" i="45"/>
  <c r="U190" i="48"/>
  <c r="M191" i="49"/>
  <c r="AK191" i="49"/>
  <c r="BI191" i="49"/>
  <c r="BH198" i="49"/>
  <c r="AV198" i="49"/>
  <c r="AJ198" i="49"/>
  <c r="X198" i="49"/>
  <c r="L198" i="49"/>
  <c r="BG198" i="49"/>
  <c r="AU198" i="49"/>
  <c r="AI198" i="49"/>
  <c r="W198" i="49"/>
  <c r="K198" i="49"/>
  <c r="D198" i="49"/>
  <c r="BF198" i="49"/>
  <c r="AT198" i="49"/>
  <c r="AH198" i="49"/>
  <c r="V198" i="49"/>
  <c r="J198" i="49"/>
  <c r="BE198" i="49"/>
  <c r="AS198" i="49"/>
  <c r="AG198" i="49"/>
  <c r="U198" i="49"/>
  <c r="I198" i="49"/>
  <c r="BD198" i="49"/>
  <c r="AR198" i="49"/>
  <c r="AF198" i="49"/>
  <c r="T198" i="49"/>
  <c r="H198" i="49"/>
  <c r="BB198" i="49"/>
  <c r="AP198" i="49"/>
  <c r="AD198" i="49"/>
  <c r="R198" i="49"/>
  <c r="F198" i="49"/>
  <c r="AB198" i="49"/>
  <c r="AZ198" i="49"/>
  <c r="AO191" i="45"/>
  <c r="AC191" i="45"/>
  <c r="O191" i="45"/>
  <c r="AZ191" i="45"/>
  <c r="S198" i="45"/>
  <c r="AQ198" i="45"/>
  <c r="BJ190" i="48"/>
  <c r="AX190" i="48"/>
  <c r="AL190" i="48"/>
  <c r="Z190" i="48"/>
  <c r="N190" i="48"/>
  <c r="BI190" i="48"/>
  <c r="AW190" i="48"/>
  <c r="AK190" i="48"/>
  <c r="Y190" i="48"/>
  <c r="M190" i="48"/>
  <c r="BH190" i="48"/>
  <c r="AV190" i="48"/>
  <c r="AJ190" i="48"/>
  <c r="X190" i="48"/>
  <c r="L190" i="48"/>
  <c r="BG190" i="48"/>
  <c r="AU190" i="48"/>
  <c r="AI190" i="48"/>
  <c r="W190" i="48"/>
  <c r="K190" i="48"/>
  <c r="D190" i="48"/>
  <c r="BF190" i="48"/>
  <c r="AT190" i="48"/>
  <c r="AH190" i="48"/>
  <c r="V190" i="48"/>
  <c r="J190" i="48"/>
  <c r="BD190" i="48"/>
  <c r="AR190" i="48"/>
  <c r="AF190" i="48"/>
  <c r="T190" i="48"/>
  <c r="H190" i="48"/>
  <c r="AB190" i="48"/>
  <c r="AZ190" i="48"/>
  <c r="P191" i="49"/>
  <c r="AN191" i="49"/>
  <c r="BL191" i="49"/>
  <c r="G198" i="49"/>
  <c r="AE198" i="49"/>
  <c r="BC198" i="49"/>
  <c r="X191" i="51"/>
  <c r="AV191" i="51"/>
  <c r="AQ190" i="44"/>
  <c r="T191" i="44"/>
  <c r="AR191" i="44"/>
  <c r="S197" i="44"/>
  <c r="AQ197" i="44"/>
  <c r="AA198" i="45"/>
  <c r="G190" i="48"/>
  <c r="AE190" i="48"/>
  <c r="BC190" i="48"/>
  <c r="X191" i="49"/>
  <c r="AV191" i="49"/>
  <c r="O198" i="49"/>
  <c r="AM198" i="49"/>
  <c r="BK198" i="49"/>
  <c r="BE191" i="51"/>
  <c r="AS191" i="51"/>
  <c r="AG191" i="51"/>
  <c r="U191" i="51"/>
  <c r="I191" i="51"/>
  <c r="BD191" i="51"/>
  <c r="AR191" i="51"/>
  <c r="AF191" i="51"/>
  <c r="T191" i="51"/>
  <c r="H191" i="51"/>
  <c r="BC191" i="51"/>
  <c r="AQ191" i="51"/>
  <c r="AE191" i="51"/>
  <c r="S191" i="51"/>
  <c r="G191" i="51"/>
  <c r="BB191" i="51"/>
  <c r="AP191" i="51"/>
  <c r="AD191" i="51"/>
  <c r="R191" i="51"/>
  <c r="F191" i="51"/>
  <c r="BA191" i="51"/>
  <c r="AO191" i="51"/>
  <c r="AC191" i="51"/>
  <c r="Q191" i="51"/>
  <c r="E191" i="51"/>
  <c r="BK191" i="51"/>
  <c r="AY191" i="51"/>
  <c r="AM191" i="51"/>
  <c r="AA191" i="51"/>
  <c r="O191" i="51"/>
  <c r="AB191" i="51"/>
  <c r="AZ191" i="51"/>
  <c r="U190" i="44"/>
  <c r="V191" i="44"/>
  <c r="U197" i="44"/>
  <c r="BI191" i="45"/>
  <c r="BH198" i="45"/>
  <c r="AV198" i="45"/>
  <c r="AJ198" i="45"/>
  <c r="X198" i="45"/>
  <c r="L198" i="45"/>
  <c r="BG198" i="45"/>
  <c r="AU198" i="45"/>
  <c r="AI198" i="45"/>
  <c r="W198" i="45"/>
  <c r="K198" i="45"/>
  <c r="D198" i="45"/>
  <c r="BF198" i="45"/>
  <c r="AT198" i="45"/>
  <c r="AH198" i="45"/>
  <c r="V198" i="45"/>
  <c r="J198" i="45"/>
  <c r="BE198" i="45"/>
  <c r="AS198" i="45"/>
  <c r="AG198" i="45"/>
  <c r="U198" i="45"/>
  <c r="I198" i="45"/>
  <c r="BD198" i="45"/>
  <c r="AR198" i="45"/>
  <c r="AF198" i="45"/>
  <c r="T198" i="45"/>
  <c r="H198" i="45"/>
  <c r="BB198" i="45"/>
  <c r="AP198" i="45"/>
  <c r="AD198" i="45"/>
  <c r="R198" i="45"/>
  <c r="F198" i="45"/>
  <c r="AB198" i="45"/>
  <c r="AZ198" i="45"/>
  <c r="BK191" i="44"/>
  <c r="AY191" i="44"/>
  <c r="AM191" i="44"/>
  <c r="AA191" i="44"/>
  <c r="O191" i="44"/>
  <c r="BJ191" i="44"/>
  <c r="AX191" i="44"/>
  <c r="AL191" i="44"/>
  <c r="Z191" i="44"/>
  <c r="N191" i="44"/>
  <c r="BI191" i="44"/>
  <c r="AW191" i="44"/>
  <c r="AK191" i="44"/>
  <c r="Y191" i="44"/>
  <c r="M191" i="44"/>
  <c r="D191" i="44"/>
  <c r="BH191" i="44"/>
  <c r="AV191" i="44"/>
  <c r="AJ191" i="44"/>
  <c r="X191" i="44"/>
  <c r="L191" i="44"/>
  <c r="BG191" i="44"/>
  <c r="AU191" i="44"/>
  <c r="AI191" i="44"/>
  <c r="W191" i="44"/>
  <c r="K191" i="44"/>
  <c r="BE191" i="44"/>
  <c r="AS191" i="44"/>
  <c r="AG191" i="44"/>
  <c r="U191" i="44"/>
  <c r="I191" i="44"/>
  <c r="AB191" i="44"/>
  <c r="AZ191" i="44"/>
  <c r="E198" i="45"/>
  <c r="AC198" i="45"/>
  <c r="BA198" i="45"/>
  <c r="O190" i="48"/>
  <c r="AM190" i="48"/>
  <c r="BK190" i="48"/>
  <c r="Z191" i="49"/>
  <c r="K191" i="51"/>
  <c r="AI191" i="51"/>
  <c r="BG191" i="51"/>
  <c r="BJ190" i="44"/>
  <c r="AX190" i="44"/>
  <c r="AL190" i="44"/>
  <c r="Z190" i="44"/>
  <c r="N190" i="44"/>
  <c r="BI190" i="44"/>
  <c r="AW190" i="44"/>
  <c r="AK190" i="44"/>
  <c r="Y190" i="44"/>
  <c r="M190" i="44"/>
  <c r="BH190" i="44"/>
  <c r="AV190" i="44"/>
  <c r="AJ190" i="44"/>
  <c r="X190" i="44"/>
  <c r="L190" i="44"/>
  <c r="BG190" i="44"/>
  <c r="AU190" i="44"/>
  <c r="AI190" i="44"/>
  <c r="W190" i="44"/>
  <c r="K190" i="44"/>
  <c r="D190" i="44"/>
  <c r="BF190" i="44"/>
  <c r="AT190" i="44"/>
  <c r="AH190" i="44"/>
  <c r="V190" i="44"/>
  <c r="J190" i="44"/>
  <c r="BD190" i="44"/>
  <c r="AR190" i="44"/>
  <c r="AF190" i="44"/>
  <c r="T190" i="44"/>
  <c r="H190" i="44"/>
  <c r="AB190" i="44"/>
  <c r="AZ190" i="44"/>
  <c r="E191" i="44"/>
  <c r="AC191" i="44"/>
  <c r="BA191" i="44"/>
  <c r="BJ197" i="44"/>
  <c r="AX197" i="44"/>
  <c r="AL197" i="44"/>
  <c r="Z197" i="44"/>
  <c r="N197" i="44"/>
  <c r="BI197" i="44"/>
  <c r="AW197" i="44"/>
  <c r="AK197" i="44"/>
  <c r="Y197" i="44"/>
  <c r="M197" i="44"/>
  <c r="BH197" i="44"/>
  <c r="AV197" i="44"/>
  <c r="AJ197" i="44"/>
  <c r="X197" i="44"/>
  <c r="L197" i="44"/>
  <c r="BG197" i="44"/>
  <c r="AU197" i="44"/>
  <c r="AI197" i="44"/>
  <c r="W197" i="44"/>
  <c r="K197" i="44"/>
  <c r="BF197" i="44"/>
  <c r="AT197" i="44"/>
  <c r="AH197" i="44"/>
  <c r="V197" i="44"/>
  <c r="J197" i="44"/>
  <c r="BD197" i="44"/>
  <c r="AR197" i="44"/>
  <c r="AF197" i="44"/>
  <c r="T197" i="44"/>
  <c r="H197" i="44"/>
  <c r="AB197" i="44"/>
  <c r="AZ197" i="44"/>
  <c r="P191" i="45"/>
  <c r="G198" i="45"/>
  <c r="AE198" i="45"/>
  <c r="BC198" i="45"/>
  <c r="BE191" i="49"/>
  <c r="AS191" i="49"/>
  <c r="AG191" i="49"/>
  <c r="U191" i="49"/>
  <c r="I191" i="49"/>
  <c r="BD191" i="49"/>
  <c r="AR191" i="49"/>
  <c r="AF191" i="49"/>
  <c r="T191" i="49"/>
  <c r="H191" i="49"/>
  <c r="BC191" i="49"/>
  <c r="AQ191" i="49"/>
  <c r="AE191" i="49"/>
  <c r="S191" i="49"/>
  <c r="G191" i="49"/>
  <c r="BB191" i="49"/>
  <c r="AP191" i="49"/>
  <c r="AD191" i="49"/>
  <c r="R191" i="49"/>
  <c r="F191" i="49"/>
  <c r="BA191" i="49"/>
  <c r="AO191" i="49"/>
  <c r="AC191" i="49"/>
  <c r="Q191" i="49"/>
  <c r="E191" i="49"/>
  <c r="BK191" i="49"/>
  <c r="AY191" i="49"/>
  <c r="AM191" i="49"/>
  <c r="AA191" i="49"/>
  <c r="O191" i="49"/>
  <c r="AB191" i="49"/>
  <c r="AZ191" i="49"/>
  <c r="AQ198" i="49"/>
  <c r="D203" i="42"/>
  <c r="C203" i="42"/>
  <c r="B203" i="42"/>
  <c r="B204" i="42" s="1"/>
  <c r="AT193" i="42"/>
  <c r="D203" i="41"/>
  <c r="C203" i="41"/>
  <c r="B203" i="41"/>
  <c r="B204" i="41" s="1"/>
  <c r="D203" i="40"/>
  <c r="C203" i="40"/>
  <c r="B203" i="40"/>
  <c r="B204" i="40" s="1"/>
  <c r="D203" i="39"/>
  <c r="C203" i="39"/>
  <c r="B203" i="39"/>
  <c r="B204" i="39" s="1"/>
  <c r="BJ191" i="39"/>
  <c r="D203" i="38"/>
  <c r="C203" i="38"/>
  <c r="B203" i="38"/>
  <c r="B204" i="38" s="1"/>
  <c r="D203" i="37"/>
  <c r="C203" i="37"/>
  <c r="B203" i="37"/>
  <c r="B204" i="37" s="1"/>
  <c r="D203" i="36"/>
  <c r="C203" i="36"/>
  <c r="B203" i="36"/>
  <c r="B204" i="36" s="1"/>
  <c r="D203" i="35"/>
  <c r="C203" i="35"/>
  <c r="B203" i="35"/>
  <c r="B204" i="35" s="1"/>
  <c r="D203" i="34"/>
  <c r="C203" i="34"/>
  <c r="B203" i="34"/>
  <c r="B204" i="34" s="1"/>
  <c r="D203" i="33"/>
  <c r="C203" i="33"/>
  <c r="B203" i="33"/>
  <c r="B204" i="33" s="1"/>
  <c r="D203" i="32"/>
  <c r="C203" i="32"/>
  <c r="B203" i="32"/>
  <c r="B204" i="32" s="1"/>
  <c r="D203" i="31"/>
  <c r="C203" i="31"/>
  <c r="B203" i="31"/>
  <c r="B204" i="31" s="1"/>
  <c r="D203" i="30"/>
  <c r="C203" i="30"/>
  <c r="B203" i="30"/>
  <c r="B204" i="30" s="1"/>
  <c r="D203" i="29"/>
  <c r="C203" i="29"/>
  <c r="B203" i="29"/>
  <c r="B204" i="29" s="1"/>
  <c r="D188" i="47" l="1"/>
  <c r="AP194" i="44"/>
  <c r="AX194" i="44"/>
  <c r="AO194" i="44"/>
  <c r="AC194" i="44"/>
  <c r="AK194" i="44"/>
  <c r="K194" i="44"/>
  <c r="AQ194" i="44"/>
  <c r="H194" i="44"/>
  <c r="AB194" i="44"/>
  <c r="Y194" i="44"/>
  <c r="BF194" i="44"/>
  <c r="AE194" i="44"/>
  <c r="BB194" i="44"/>
  <c r="Z194" i="44"/>
  <c r="M194" i="44"/>
  <c r="AT194" i="44"/>
  <c r="S194" i="44"/>
  <c r="AD194" i="44"/>
  <c r="Q194" i="44"/>
  <c r="AV194" i="44"/>
  <c r="V194" i="44"/>
  <c r="BK194" i="44"/>
  <c r="AY194" i="44"/>
  <c r="E194" i="44"/>
  <c r="AH194" i="44"/>
  <c r="AL194" i="44"/>
  <c r="R194" i="44"/>
  <c r="D194" i="44"/>
  <c r="J194" i="44"/>
  <c r="N194" i="44"/>
  <c r="AN194" i="44"/>
  <c r="BI194" i="44"/>
  <c r="BE194" i="44"/>
  <c r="BD194" i="44"/>
  <c r="BA194" i="44"/>
  <c r="AW194" i="44"/>
  <c r="AS194" i="44"/>
  <c r="AF194" i="44"/>
  <c r="BH194" i="44"/>
  <c r="AG194" i="44"/>
  <c r="F194" i="44"/>
  <c r="X194" i="44"/>
  <c r="I194" i="44"/>
  <c r="AR194" i="44"/>
  <c r="G194" i="44"/>
  <c r="AM194" i="44"/>
  <c r="O194" i="44"/>
  <c r="BJ194" i="44"/>
  <c r="AJ194" i="44"/>
  <c r="AA194" i="44"/>
  <c r="BG194" i="44"/>
  <c r="AZ194" i="44"/>
  <c r="L194" i="44"/>
  <c r="AU194" i="44"/>
  <c r="P194" i="44"/>
  <c r="AI194" i="44"/>
  <c r="BL194" i="44"/>
  <c r="W194" i="44"/>
  <c r="U194" i="44"/>
  <c r="BC194" i="44"/>
  <c r="T194" i="44"/>
  <c r="V191" i="46"/>
  <c r="P191" i="46"/>
  <c r="AT191" i="46"/>
  <c r="BL191" i="46"/>
  <c r="AN191" i="46"/>
  <c r="Q191" i="46"/>
  <c r="AB191" i="46"/>
  <c r="AO191" i="46"/>
  <c r="N191" i="46"/>
  <c r="BG191" i="46"/>
  <c r="H191" i="46"/>
  <c r="AP191" i="46"/>
  <c r="BF191" i="46"/>
  <c r="BI191" i="46"/>
  <c r="AU191" i="46"/>
  <c r="BC191" i="46"/>
  <c r="R191" i="46"/>
  <c r="S191" i="46"/>
  <c r="AW191" i="46"/>
  <c r="AI191" i="46"/>
  <c r="AE191" i="46"/>
  <c r="AZ191" i="46"/>
  <c r="AY191" i="46"/>
  <c r="Y191" i="46"/>
  <c r="K191" i="46"/>
  <c r="BB191" i="46"/>
  <c r="AH191" i="46"/>
  <c r="BH191" i="46"/>
  <c r="AF191" i="46"/>
  <c r="J191" i="46"/>
  <c r="BK191" i="46"/>
  <c r="AV191" i="46"/>
  <c r="G191" i="46"/>
  <c r="AQ191" i="46"/>
  <c r="AM191" i="46"/>
  <c r="AJ191" i="46"/>
  <c r="AD191" i="46"/>
  <c r="AA191" i="46"/>
  <c r="X191" i="46"/>
  <c r="F191" i="46"/>
  <c r="O191" i="46"/>
  <c r="L191" i="46"/>
  <c r="BA191" i="46"/>
  <c r="AX191" i="46"/>
  <c r="BE191" i="46"/>
  <c r="E191" i="46"/>
  <c r="U191" i="46"/>
  <c r="I191" i="46"/>
  <c r="BD191" i="46"/>
  <c r="BJ191" i="46"/>
  <c r="AC191" i="46"/>
  <c r="AL191" i="46"/>
  <c r="AR191" i="46"/>
  <c r="AK191" i="46"/>
  <c r="T191" i="46"/>
  <c r="Z191" i="46"/>
  <c r="AG191" i="46"/>
  <c r="M191" i="46"/>
  <c r="D191" i="46"/>
  <c r="W191" i="46"/>
  <c r="AS191" i="46"/>
  <c r="AW190" i="42"/>
  <c r="BH194" i="42"/>
  <c r="BA198" i="51"/>
  <c r="AS198" i="51"/>
  <c r="O198" i="51"/>
  <c r="AA198" i="51"/>
  <c r="AX198" i="51"/>
  <c r="BC198" i="51"/>
  <c r="AG198" i="51"/>
  <c r="D198" i="51"/>
  <c r="L198" i="51"/>
  <c r="Q198" i="51"/>
  <c r="Y198" i="51"/>
  <c r="S198" i="51"/>
  <c r="U198" i="51"/>
  <c r="BJ198" i="51"/>
  <c r="BF198" i="51"/>
  <c r="AL198" i="51"/>
  <c r="V198" i="51"/>
  <c r="BD198" i="51"/>
  <c r="AC198" i="51"/>
  <c r="Z198" i="51"/>
  <c r="P198" i="51"/>
  <c r="K198" i="51"/>
  <c r="BI198" i="51"/>
  <c r="AY198" i="51"/>
  <c r="AK198" i="51"/>
  <c r="AZ198" i="51"/>
  <c r="BE198" i="51"/>
  <c r="AQ198" i="51"/>
  <c r="R198" i="51"/>
  <c r="I198" i="51"/>
  <c r="AB198" i="51"/>
  <c r="AW198" i="51"/>
  <c r="AR198" i="51"/>
  <c r="M198" i="51"/>
  <c r="AN198" i="51"/>
  <c r="AF198" i="51"/>
  <c r="BH198" i="51"/>
  <c r="G198" i="51"/>
  <c r="H198" i="51"/>
  <c r="AO198" i="51"/>
  <c r="AJ198" i="51"/>
  <c r="BG198" i="51"/>
  <c r="BB198" i="51"/>
  <c r="AU198" i="51"/>
  <c r="AM198" i="51"/>
  <c r="AI198" i="51"/>
  <c r="X198" i="51"/>
  <c r="W198" i="51"/>
  <c r="F198" i="51"/>
  <c r="T198" i="51"/>
  <c r="E198" i="51"/>
  <c r="AV198" i="51"/>
  <c r="BL198" i="51"/>
  <c r="AE198" i="51"/>
  <c r="BK198" i="51"/>
  <c r="D185" i="39"/>
  <c r="AT193" i="39"/>
  <c r="AH198" i="51"/>
  <c r="J198" i="51"/>
  <c r="BJ194" i="39"/>
  <c r="AP198" i="51"/>
  <c r="D186" i="48"/>
  <c r="D189" i="48"/>
  <c r="D196" i="46"/>
  <c r="D193" i="46"/>
  <c r="D193" i="44"/>
  <c r="D191" i="51"/>
  <c r="AW191" i="51"/>
  <c r="L191" i="51"/>
  <c r="AU191" i="51"/>
  <c r="J191" i="51"/>
  <c r="AN191" i="51"/>
  <c r="AL191" i="51"/>
  <c r="Z191" i="51"/>
  <c r="P191" i="51"/>
  <c r="AX191" i="51"/>
  <c r="N191" i="51"/>
  <c r="M191" i="51"/>
  <c r="V191" i="51"/>
  <c r="BJ191" i="51"/>
  <c r="AH191" i="51"/>
  <c r="BI191" i="51"/>
  <c r="Y191" i="51"/>
  <c r="BH191" i="51"/>
  <c r="AT191" i="51"/>
  <c r="AC198" i="49"/>
  <c r="M198" i="49"/>
  <c r="AO198" i="49"/>
  <c r="AN198" i="49"/>
  <c r="AL198" i="49"/>
  <c r="AP191" i="44"/>
  <c r="AO191" i="44"/>
  <c r="AN191" i="44"/>
  <c r="H191" i="44"/>
  <c r="G191" i="44"/>
  <c r="F191" i="44"/>
  <c r="AQ191" i="44"/>
  <c r="BB191" i="44"/>
  <c r="BI190" i="40"/>
  <c r="BI187" i="38"/>
  <c r="AT191" i="50"/>
  <c r="BA191" i="50"/>
  <c r="AB191" i="50"/>
  <c r="AL191" i="50"/>
  <c r="X191" i="50"/>
  <c r="AR191" i="50"/>
  <c r="AF191" i="50"/>
  <c r="AH191" i="50"/>
  <c r="Z191" i="50"/>
  <c r="L191" i="50"/>
  <c r="T191" i="50"/>
  <c r="H191" i="50"/>
  <c r="J191" i="50"/>
  <c r="N191" i="50"/>
  <c r="BG191" i="50"/>
  <c r="AQ191" i="50"/>
  <c r="BB191" i="50"/>
  <c r="BI191" i="50"/>
  <c r="AU191" i="50"/>
  <c r="S191" i="50"/>
  <c r="AD191" i="50"/>
  <c r="E191" i="50"/>
  <c r="AW191" i="50"/>
  <c r="AI191" i="50"/>
  <c r="BL191" i="50"/>
  <c r="F191" i="50"/>
  <c r="AY191" i="50"/>
  <c r="Y191" i="50"/>
  <c r="K191" i="50"/>
  <c r="P191" i="50"/>
  <c r="BJ191" i="50"/>
  <c r="U191" i="50"/>
  <c r="AC191" i="50"/>
  <c r="AX191" i="50"/>
  <c r="I191" i="50"/>
  <c r="AK191" i="50"/>
  <c r="AN191" i="50"/>
  <c r="M191" i="50"/>
  <c r="AP191" i="50"/>
  <c r="D191" i="50"/>
  <c r="R191" i="50"/>
  <c r="AE191" i="50"/>
  <c r="AV191" i="50"/>
  <c r="Q191" i="50"/>
  <c r="AJ191" i="50"/>
  <c r="W191" i="50"/>
  <c r="AZ191" i="50"/>
  <c r="BE191" i="50"/>
  <c r="V191" i="50"/>
  <c r="AS191" i="50"/>
  <c r="BF191" i="50"/>
  <c r="AG191" i="50"/>
  <c r="BD191" i="50"/>
  <c r="BC191" i="50"/>
  <c r="BK191" i="50"/>
  <c r="AX194" i="43"/>
  <c r="AW194" i="43"/>
  <c r="Z194" i="43"/>
  <c r="Y194" i="43"/>
  <c r="BG194" i="43"/>
  <c r="AG194" i="43"/>
  <c r="E194" i="43"/>
  <c r="BC194" i="43"/>
  <c r="G194" i="43"/>
  <c r="AU194" i="43"/>
  <c r="U194" i="43"/>
  <c r="BK194" i="43"/>
  <c r="AI194" i="43"/>
  <c r="I194" i="43"/>
  <c r="AY194" i="43"/>
  <c r="N194" i="43"/>
  <c r="BI194" i="43"/>
  <c r="P194" i="43"/>
  <c r="W194" i="43"/>
  <c r="BD194" i="43"/>
  <c r="AM194" i="43"/>
  <c r="AL194" i="43"/>
  <c r="AN194" i="43"/>
  <c r="M194" i="43"/>
  <c r="AD194" i="43"/>
  <c r="K194" i="43"/>
  <c r="AR194" i="43"/>
  <c r="AA194" i="43"/>
  <c r="BJ194" i="43"/>
  <c r="BL194" i="43"/>
  <c r="F194" i="43"/>
  <c r="AT194" i="43"/>
  <c r="T194" i="43"/>
  <c r="AZ194" i="43"/>
  <c r="L194" i="43"/>
  <c r="X194" i="43"/>
  <c r="V194" i="43"/>
  <c r="J194" i="43"/>
  <c r="AJ194" i="43"/>
  <c r="BE194" i="43"/>
  <c r="BH194" i="43"/>
  <c r="AV194" i="43"/>
  <c r="AS194" i="43"/>
  <c r="AF194" i="43"/>
  <c r="AK194" i="43"/>
  <c r="R194" i="43"/>
  <c r="BA194" i="43"/>
  <c r="AQ194" i="43"/>
  <c r="AC194" i="43"/>
  <c r="BB194" i="43"/>
  <c r="S194" i="43"/>
  <c r="Q194" i="43"/>
  <c r="O194" i="43"/>
  <c r="AB194" i="43"/>
  <c r="D194" i="43"/>
  <c r="BF194" i="43"/>
  <c r="AH194" i="43"/>
  <c r="H194" i="43"/>
  <c r="AW191" i="45"/>
  <c r="BF191" i="45"/>
  <c r="J191" i="45"/>
  <c r="AX191" i="45"/>
  <c r="AV191" i="45"/>
  <c r="AI191" i="45"/>
  <c r="AU191" i="45"/>
  <c r="AT191" i="45"/>
  <c r="AH191" i="45"/>
  <c r="Z191" i="45"/>
  <c r="BG191" i="45"/>
  <c r="X191" i="45"/>
  <c r="W191" i="45"/>
  <c r="V191" i="45"/>
  <c r="K191" i="45"/>
  <c r="BE191" i="45"/>
  <c r="AE191" i="45"/>
  <c r="E191" i="45"/>
  <c r="BJ191" i="45"/>
  <c r="AN191" i="45"/>
  <c r="AS191" i="45"/>
  <c r="S191" i="45"/>
  <c r="BK191" i="45"/>
  <c r="BL191" i="45"/>
  <c r="AG191" i="45"/>
  <c r="G191" i="45"/>
  <c r="AY191" i="45"/>
  <c r="U191" i="45"/>
  <c r="BB191" i="45"/>
  <c r="AM191" i="45"/>
  <c r="L191" i="45"/>
  <c r="I191" i="45"/>
  <c r="AP191" i="45"/>
  <c r="AA191" i="45"/>
  <c r="AJ191" i="45"/>
  <c r="AR191" i="45"/>
  <c r="R191" i="45"/>
  <c r="AB191" i="45"/>
  <c r="AK191" i="45"/>
  <c r="T191" i="45"/>
  <c r="BH191" i="45"/>
  <c r="H191" i="45"/>
  <c r="BC191" i="45"/>
  <c r="AQ191" i="45"/>
  <c r="AD191" i="45"/>
  <c r="M191" i="45"/>
  <c r="BA191" i="45"/>
  <c r="D191" i="45"/>
  <c r="AL191" i="45"/>
  <c r="N191" i="45"/>
  <c r="Y191" i="45"/>
  <c r="AF191" i="45"/>
  <c r="BD191" i="45"/>
  <c r="F191" i="45"/>
  <c r="I190" i="50"/>
  <c r="AZ190" i="50"/>
  <c r="AY190" i="50"/>
  <c r="AS190" i="50"/>
  <c r="AG190" i="50"/>
  <c r="AD190" i="50"/>
  <c r="AV190" i="50"/>
  <c r="AH190" i="50"/>
  <c r="BK190" i="50"/>
  <c r="AC190" i="50"/>
  <c r="BJ190" i="50"/>
  <c r="AJ190" i="50"/>
  <c r="V190" i="50"/>
  <c r="AM190" i="50"/>
  <c r="E190" i="50"/>
  <c r="U190" i="50"/>
  <c r="AX190" i="50"/>
  <c r="X190" i="50"/>
  <c r="J190" i="50"/>
  <c r="O190" i="50"/>
  <c r="AL190" i="50"/>
  <c r="L190" i="50"/>
  <c r="BD190" i="50"/>
  <c r="AO190" i="50"/>
  <c r="AA190" i="50"/>
  <c r="BB190" i="50"/>
  <c r="Z190" i="50"/>
  <c r="BG190" i="50"/>
  <c r="AR190" i="50"/>
  <c r="Q190" i="50"/>
  <c r="BI190" i="50"/>
  <c r="AI190" i="50"/>
  <c r="T190" i="50"/>
  <c r="AN190" i="50"/>
  <c r="Y190" i="50"/>
  <c r="S190" i="50"/>
  <c r="BE190" i="50"/>
  <c r="M190" i="50"/>
  <c r="AP190" i="50"/>
  <c r="BH190" i="50"/>
  <c r="R190" i="50"/>
  <c r="AU190" i="50"/>
  <c r="BL190" i="50"/>
  <c r="W190" i="50"/>
  <c r="P190" i="50"/>
  <c r="D190" i="50"/>
  <c r="AE190" i="50"/>
  <c r="BC190" i="50"/>
  <c r="G190" i="50"/>
  <c r="BA190" i="50"/>
  <c r="N190" i="50"/>
  <c r="AW190" i="50"/>
  <c r="K190" i="50"/>
  <c r="AT190" i="50"/>
  <c r="AF190" i="50"/>
  <c r="H190" i="50"/>
  <c r="AQ190" i="50"/>
  <c r="AN194" i="48"/>
  <c r="Q194" i="48"/>
  <c r="P194" i="48"/>
  <c r="N194" i="48"/>
  <c r="F194" i="48"/>
  <c r="BL194" i="48"/>
  <c r="E194" i="48"/>
  <c r="BJ194" i="48"/>
  <c r="BA194" i="48"/>
  <c r="AO194" i="48"/>
  <c r="AL194" i="48"/>
  <c r="BB194" i="48"/>
  <c r="AC194" i="48"/>
  <c r="AB194" i="48"/>
  <c r="AD194" i="48"/>
  <c r="M194" i="48"/>
  <c r="AT194" i="48"/>
  <c r="S194" i="48"/>
  <c r="O194" i="48"/>
  <c r="BH194" i="48"/>
  <c r="AH194" i="48"/>
  <c r="G194" i="48"/>
  <c r="BD194" i="48"/>
  <c r="AV194" i="48"/>
  <c r="V194" i="48"/>
  <c r="AY194" i="48"/>
  <c r="AF194" i="48"/>
  <c r="AJ194" i="48"/>
  <c r="J194" i="48"/>
  <c r="AA194" i="48"/>
  <c r="H194" i="48"/>
  <c r="X194" i="48"/>
  <c r="BE194" i="48"/>
  <c r="AX194" i="48"/>
  <c r="AZ194" i="48"/>
  <c r="BG194" i="48"/>
  <c r="AG194" i="48"/>
  <c r="AR194" i="48"/>
  <c r="AK194" i="48"/>
  <c r="AQ194" i="48"/>
  <c r="Y194" i="48"/>
  <c r="AE194" i="48"/>
  <c r="L194" i="48"/>
  <c r="Z194" i="48"/>
  <c r="AU194" i="48"/>
  <c r="T194" i="48"/>
  <c r="AI194" i="48"/>
  <c r="AP194" i="48"/>
  <c r="K194" i="48"/>
  <c r="BK194" i="48"/>
  <c r="R194" i="48"/>
  <c r="AM194" i="48"/>
  <c r="D194" i="48"/>
  <c r="BI194" i="48"/>
  <c r="W194" i="48"/>
  <c r="AW194" i="48"/>
  <c r="BF194" i="48"/>
  <c r="AB197" i="50"/>
  <c r="BB197" i="50"/>
  <c r="AZ197" i="50"/>
  <c r="Y197" i="50"/>
  <c r="BF197" i="50"/>
  <c r="AP197" i="50"/>
  <c r="AE197" i="50"/>
  <c r="AD197" i="50"/>
  <c r="AY197" i="50"/>
  <c r="M197" i="50"/>
  <c r="AT197" i="50"/>
  <c r="R197" i="50"/>
  <c r="G197" i="50"/>
  <c r="BE197" i="50"/>
  <c r="BH197" i="50"/>
  <c r="AH197" i="50"/>
  <c r="BK197" i="50"/>
  <c r="BA197" i="50"/>
  <c r="I197" i="50"/>
  <c r="AV197" i="50"/>
  <c r="V197" i="50"/>
  <c r="AM197" i="50"/>
  <c r="AC197" i="50"/>
  <c r="AG197" i="50"/>
  <c r="BJ197" i="50"/>
  <c r="AJ197" i="50"/>
  <c r="J197" i="50"/>
  <c r="O197" i="50"/>
  <c r="E197" i="50"/>
  <c r="AS197" i="50"/>
  <c r="AL197" i="50"/>
  <c r="L197" i="50"/>
  <c r="AR197" i="50"/>
  <c r="AO197" i="50"/>
  <c r="AI197" i="50"/>
  <c r="AN197" i="50"/>
  <c r="U197" i="50"/>
  <c r="W197" i="50"/>
  <c r="P197" i="50"/>
  <c r="AA197" i="50"/>
  <c r="K197" i="50"/>
  <c r="BC197" i="50"/>
  <c r="AX197" i="50"/>
  <c r="BD197" i="50"/>
  <c r="Z197" i="50"/>
  <c r="AF197" i="50"/>
  <c r="BI197" i="50"/>
  <c r="H197" i="50"/>
  <c r="X197" i="50"/>
  <c r="BG197" i="50"/>
  <c r="AU197" i="50"/>
  <c r="T197" i="50"/>
  <c r="AQ197" i="50"/>
  <c r="D197" i="50"/>
  <c r="Q197" i="50"/>
  <c r="N197" i="50"/>
  <c r="AW197" i="50"/>
  <c r="AK197" i="50"/>
  <c r="S197" i="50"/>
  <c r="BL197" i="50"/>
  <c r="Q191" i="45"/>
  <c r="AE194" i="43"/>
  <c r="O191" i="50"/>
  <c r="AW191" i="47"/>
  <c r="AL191" i="47"/>
  <c r="AK191" i="47"/>
  <c r="AI191" i="47"/>
  <c r="AB191" i="47"/>
  <c r="Z191" i="47"/>
  <c r="AX191" i="47"/>
  <c r="AG191" i="47"/>
  <c r="G191" i="47"/>
  <c r="AY191" i="47"/>
  <c r="P191" i="47"/>
  <c r="BJ191" i="47"/>
  <c r="U191" i="47"/>
  <c r="BB191" i="47"/>
  <c r="AM191" i="47"/>
  <c r="D191" i="47"/>
  <c r="K191" i="47"/>
  <c r="I191" i="47"/>
  <c r="AP191" i="47"/>
  <c r="AA191" i="47"/>
  <c r="BH191" i="47"/>
  <c r="BG191" i="47"/>
  <c r="BD191" i="47"/>
  <c r="AD191" i="47"/>
  <c r="O191" i="47"/>
  <c r="AJ191" i="47"/>
  <c r="Y191" i="47"/>
  <c r="AR191" i="47"/>
  <c r="R191" i="47"/>
  <c r="AV191" i="47"/>
  <c r="L191" i="47"/>
  <c r="T191" i="47"/>
  <c r="BA191" i="47"/>
  <c r="AU191" i="47"/>
  <c r="AH191" i="47"/>
  <c r="S191" i="47"/>
  <c r="AN191" i="47"/>
  <c r="BI191" i="47"/>
  <c r="F191" i="47"/>
  <c r="BF191" i="47"/>
  <c r="AO191" i="47"/>
  <c r="J191" i="47"/>
  <c r="AC191" i="47"/>
  <c r="AZ191" i="47"/>
  <c r="N191" i="47"/>
  <c r="Q191" i="47"/>
  <c r="AS191" i="47"/>
  <c r="BK191" i="47"/>
  <c r="W191" i="47"/>
  <c r="AT191" i="47"/>
  <c r="M191" i="47"/>
  <c r="V191" i="47"/>
  <c r="BL191" i="47"/>
  <c r="BE191" i="47"/>
  <c r="H191" i="47"/>
  <c r="D195" i="47"/>
  <c r="BC191" i="47"/>
  <c r="D188" i="51"/>
  <c r="D196" i="44"/>
  <c r="AX198" i="47"/>
  <c r="S198" i="47"/>
  <c r="Q198" i="47"/>
  <c r="AQ198" i="47"/>
  <c r="AO198" i="47"/>
  <c r="AC198" i="47"/>
  <c r="AB198" i="47"/>
  <c r="Z198" i="47"/>
  <c r="AD197" i="48"/>
  <c r="D197" i="48"/>
  <c r="S197" i="48"/>
  <c r="BB197" i="48"/>
  <c r="BA197" i="48"/>
  <c r="AO197" i="48"/>
  <c r="AC197" i="48"/>
  <c r="R197" i="48"/>
  <c r="E197" i="48"/>
  <c r="F197" i="48"/>
  <c r="Q197" i="48"/>
  <c r="AY198" i="45"/>
  <c r="Y198" i="45"/>
  <c r="AX198" i="45"/>
  <c r="Q198" i="45"/>
  <c r="BK198" i="45"/>
  <c r="O198" i="45"/>
  <c r="BJ198" i="45"/>
  <c r="N198" i="45"/>
  <c r="BI198" i="45"/>
  <c r="M198" i="45"/>
  <c r="AW198" i="45"/>
  <c r="Z198" i="45"/>
  <c r="AO198" i="45"/>
  <c r="AL198" i="45"/>
  <c r="AK198" i="45"/>
  <c r="AM198" i="45"/>
  <c r="BJ187" i="42"/>
  <c r="D188" i="42"/>
  <c r="AN193" i="42"/>
  <c r="D193" i="38"/>
  <c r="BD193" i="42"/>
  <c r="AI193" i="42"/>
  <c r="AD193" i="42"/>
  <c r="D187" i="39"/>
  <c r="D196" i="45"/>
  <c r="D185" i="48"/>
  <c r="D193" i="48"/>
  <c r="D187" i="45"/>
  <c r="D187" i="51"/>
  <c r="D196" i="48"/>
  <c r="BC194" i="45"/>
  <c r="AQ194" i="45"/>
  <c r="AE194" i="45"/>
  <c r="S194" i="45"/>
  <c r="G194" i="45"/>
  <c r="BB194" i="45"/>
  <c r="AP194" i="45"/>
  <c r="AD194" i="45"/>
  <c r="R194" i="45"/>
  <c r="F194" i="45"/>
  <c r="BA194" i="45"/>
  <c r="AO194" i="45"/>
  <c r="AC194" i="45"/>
  <c r="Q194" i="45"/>
  <c r="E194" i="45"/>
  <c r="BL194" i="45"/>
  <c r="AZ194" i="45"/>
  <c r="AN194" i="45"/>
  <c r="AB194" i="45"/>
  <c r="P194" i="45"/>
  <c r="BK194" i="45"/>
  <c r="AY194" i="45"/>
  <c r="AM194" i="45"/>
  <c r="AA194" i="45"/>
  <c r="O194" i="45"/>
  <c r="D194" i="45"/>
  <c r="BI194" i="45"/>
  <c r="AW194" i="45"/>
  <c r="AK194" i="45"/>
  <c r="Y194" i="45"/>
  <c r="M194" i="45"/>
  <c r="AX194" i="45"/>
  <c r="Z194" i="45"/>
  <c r="AV194" i="45"/>
  <c r="X194" i="45"/>
  <c r="AU194" i="45"/>
  <c r="W194" i="45"/>
  <c r="AT194" i="45"/>
  <c r="V194" i="45"/>
  <c r="BJ194" i="45"/>
  <c r="AL194" i="45"/>
  <c r="N194" i="45"/>
  <c r="BG194" i="45"/>
  <c r="AI194" i="45"/>
  <c r="K194" i="45"/>
  <c r="BD194" i="45"/>
  <c r="H194" i="45"/>
  <c r="U194" i="45"/>
  <c r="BE194" i="45"/>
  <c r="AS194" i="45"/>
  <c r="AR194" i="45"/>
  <c r="I194" i="45"/>
  <c r="AJ194" i="45"/>
  <c r="AG194" i="45"/>
  <c r="L194" i="45"/>
  <c r="J194" i="45"/>
  <c r="AH194" i="45"/>
  <c r="BH194" i="45"/>
  <c r="AF194" i="45"/>
  <c r="T194" i="45"/>
  <c r="BF194" i="45"/>
  <c r="D189" i="44"/>
  <c r="D187" i="44"/>
  <c r="D187" i="48"/>
  <c r="D189" i="45"/>
  <c r="D189" i="51"/>
  <c r="D185" i="51"/>
  <c r="D188" i="49"/>
  <c r="BD197" i="49"/>
  <c r="AR197" i="49"/>
  <c r="AF197" i="49"/>
  <c r="T197" i="49"/>
  <c r="H197" i="49"/>
  <c r="BC197" i="49"/>
  <c r="AQ197" i="49"/>
  <c r="AE197" i="49"/>
  <c r="S197" i="49"/>
  <c r="G197" i="49"/>
  <c r="BB197" i="49"/>
  <c r="AP197" i="49"/>
  <c r="AD197" i="49"/>
  <c r="R197" i="49"/>
  <c r="F197" i="49"/>
  <c r="D197" i="49"/>
  <c r="BA197" i="49"/>
  <c r="AO197" i="49"/>
  <c r="AC197" i="49"/>
  <c r="Q197" i="49"/>
  <c r="E197" i="49"/>
  <c r="BL197" i="49"/>
  <c r="AZ197" i="49"/>
  <c r="AN197" i="49"/>
  <c r="AB197" i="49"/>
  <c r="P197" i="49"/>
  <c r="BJ197" i="49"/>
  <c r="AX197" i="49"/>
  <c r="AL197" i="49"/>
  <c r="Z197" i="49"/>
  <c r="N197" i="49"/>
  <c r="AY197" i="49"/>
  <c r="AA197" i="49"/>
  <c r="AW197" i="49"/>
  <c r="Y197" i="49"/>
  <c r="AT197" i="49"/>
  <c r="V197" i="49"/>
  <c r="AV197" i="49"/>
  <c r="X197" i="49"/>
  <c r="AU197" i="49"/>
  <c r="W197" i="49"/>
  <c r="BK197" i="49"/>
  <c r="AM197" i="49"/>
  <c r="O197" i="49"/>
  <c r="BH197" i="49"/>
  <c r="AJ197" i="49"/>
  <c r="L197" i="49"/>
  <c r="BI197" i="49"/>
  <c r="J197" i="49"/>
  <c r="BG197" i="49"/>
  <c r="I197" i="49"/>
  <c r="AK197" i="49"/>
  <c r="BF197" i="49"/>
  <c r="BE197" i="49"/>
  <c r="AG197" i="49"/>
  <c r="K197" i="49"/>
  <c r="AS197" i="49"/>
  <c r="U197" i="49"/>
  <c r="M197" i="49"/>
  <c r="AI197" i="49"/>
  <c r="AH197" i="49"/>
  <c r="D195" i="49"/>
  <c r="BD190" i="51"/>
  <c r="AR190" i="51"/>
  <c r="AF190" i="51"/>
  <c r="T190" i="51"/>
  <c r="H190" i="51"/>
  <c r="BC190" i="51"/>
  <c r="AQ190" i="51"/>
  <c r="AE190" i="51"/>
  <c r="S190" i="51"/>
  <c r="G190" i="51"/>
  <c r="BB190" i="51"/>
  <c r="AP190" i="51"/>
  <c r="AD190" i="51"/>
  <c r="R190" i="51"/>
  <c r="F190" i="51"/>
  <c r="BA190" i="51"/>
  <c r="AO190" i="51"/>
  <c r="AC190" i="51"/>
  <c r="Q190" i="51"/>
  <c r="E190" i="51"/>
  <c r="BL190" i="51"/>
  <c r="AZ190" i="51"/>
  <c r="AN190" i="51"/>
  <c r="AB190" i="51"/>
  <c r="P190" i="51"/>
  <c r="BJ190" i="51"/>
  <c r="AX190" i="51"/>
  <c r="AL190" i="51"/>
  <c r="Z190" i="51"/>
  <c r="N190" i="51"/>
  <c r="BG190" i="51"/>
  <c r="AI190" i="51"/>
  <c r="K190" i="51"/>
  <c r="BF190" i="51"/>
  <c r="AH190" i="51"/>
  <c r="J190" i="51"/>
  <c r="AW190" i="51"/>
  <c r="Y190" i="51"/>
  <c r="BE190" i="51"/>
  <c r="AG190" i="51"/>
  <c r="I190" i="51"/>
  <c r="D190" i="51"/>
  <c r="AY190" i="51"/>
  <c r="AA190" i="51"/>
  <c r="AU190" i="51"/>
  <c r="W190" i="51"/>
  <c r="AS190" i="51"/>
  <c r="U190" i="51"/>
  <c r="BH190" i="51"/>
  <c r="AJ190" i="51"/>
  <c r="O190" i="51"/>
  <c r="L190" i="51"/>
  <c r="AV190" i="51"/>
  <c r="BK190" i="51"/>
  <c r="AT190" i="51"/>
  <c r="BI190" i="51"/>
  <c r="AM190" i="51"/>
  <c r="AK190" i="51"/>
  <c r="M190" i="51"/>
  <c r="X190" i="51"/>
  <c r="V190" i="51"/>
  <c r="D188" i="48"/>
  <c r="D192" i="51"/>
  <c r="D186" i="51"/>
  <c r="BD190" i="45"/>
  <c r="AR190" i="45"/>
  <c r="AF190" i="45"/>
  <c r="T190" i="45"/>
  <c r="H190" i="45"/>
  <c r="BC190" i="45"/>
  <c r="AQ190" i="45"/>
  <c r="AE190" i="45"/>
  <c r="S190" i="45"/>
  <c r="G190" i="45"/>
  <c r="BB190" i="45"/>
  <c r="AP190" i="45"/>
  <c r="AD190" i="45"/>
  <c r="R190" i="45"/>
  <c r="F190" i="45"/>
  <c r="BA190" i="45"/>
  <c r="AO190" i="45"/>
  <c r="AC190" i="45"/>
  <c r="Q190" i="45"/>
  <c r="E190" i="45"/>
  <c r="BL190" i="45"/>
  <c r="AZ190" i="45"/>
  <c r="AN190" i="45"/>
  <c r="AB190" i="45"/>
  <c r="P190" i="45"/>
  <c r="BJ190" i="45"/>
  <c r="AX190" i="45"/>
  <c r="AL190" i="45"/>
  <c r="Z190" i="45"/>
  <c r="N190" i="45"/>
  <c r="BK190" i="45"/>
  <c r="AM190" i="45"/>
  <c r="O190" i="45"/>
  <c r="BI190" i="45"/>
  <c r="AK190" i="45"/>
  <c r="M190" i="45"/>
  <c r="BH190" i="45"/>
  <c r="AJ190" i="45"/>
  <c r="L190" i="45"/>
  <c r="BG190" i="45"/>
  <c r="AI190" i="45"/>
  <c r="K190" i="45"/>
  <c r="AY190" i="45"/>
  <c r="AA190" i="45"/>
  <c r="AV190" i="45"/>
  <c r="X190" i="45"/>
  <c r="W190" i="45"/>
  <c r="AT190" i="45"/>
  <c r="D190" i="45"/>
  <c r="V190" i="45"/>
  <c r="AW190" i="45"/>
  <c r="U190" i="45"/>
  <c r="BF190" i="45"/>
  <c r="J190" i="45"/>
  <c r="AH190" i="45"/>
  <c r="AG190" i="45"/>
  <c r="BE190" i="45"/>
  <c r="I190" i="45"/>
  <c r="AS190" i="45"/>
  <c r="AU190" i="45"/>
  <c r="Y190" i="45"/>
  <c r="D185" i="45"/>
  <c r="D195" i="45"/>
  <c r="D193" i="45"/>
  <c r="D193" i="51"/>
  <c r="D188" i="50"/>
  <c r="D195" i="50"/>
  <c r="D186" i="49"/>
  <c r="D186" i="44"/>
  <c r="BH190" i="43"/>
  <c r="AV190" i="43"/>
  <c r="AJ190" i="43"/>
  <c r="X190" i="43"/>
  <c r="L190" i="43"/>
  <c r="BG190" i="43"/>
  <c r="AU190" i="43"/>
  <c r="AI190" i="43"/>
  <c r="W190" i="43"/>
  <c r="K190" i="43"/>
  <c r="BF190" i="43"/>
  <c r="AT190" i="43"/>
  <c r="AH190" i="43"/>
  <c r="V190" i="43"/>
  <c r="J190" i="43"/>
  <c r="BE190" i="43"/>
  <c r="AS190" i="43"/>
  <c r="AG190" i="43"/>
  <c r="U190" i="43"/>
  <c r="I190" i="43"/>
  <c r="BB190" i="43"/>
  <c r="AP190" i="43"/>
  <c r="AD190" i="43"/>
  <c r="R190" i="43"/>
  <c r="F190" i="43"/>
  <c r="BL190" i="43"/>
  <c r="AZ190" i="43"/>
  <c r="AN190" i="43"/>
  <c r="AB190" i="43"/>
  <c r="P190" i="43"/>
  <c r="BI190" i="43"/>
  <c r="AK190" i="43"/>
  <c r="M190" i="43"/>
  <c r="AQ190" i="43"/>
  <c r="D190" i="43"/>
  <c r="Q190" i="43"/>
  <c r="AM190" i="43"/>
  <c r="AL190" i="43"/>
  <c r="BD190" i="43"/>
  <c r="AF190" i="43"/>
  <c r="H190" i="43"/>
  <c r="BC190" i="43"/>
  <c r="AE190" i="43"/>
  <c r="G190" i="43"/>
  <c r="AX190" i="43"/>
  <c r="BK190" i="43"/>
  <c r="O190" i="43"/>
  <c r="BJ190" i="43"/>
  <c r="BA190" i="43"/>
  <c r="AC190" i="43"/>
  <c r="E190" i="43"/>
  <c r="Z190" i="43"/>
  <c r="AO190" i="43"/>
  <c r="N190" i="43"/>
  <c r="AY190" i="43"/>
  <c r="AA190" i="43"/>
  <c r="AR190" i="43"/>
  <c r="S190" i="43"/>
  <c r="AW190" i="43"/>
  <c r="Y190" i="43"/>
  <c r="T190" i="43"/>
  <c r="D196" i="43"/>
  <c r="D196" i="49"/>
  <c r="BD197" i="43"/>
  <c r="AR197" i="43"/>
  <c r="AF197" i="43"/>
  <c r="T197" i="43"/>
  <c r="H197" i="43"/>
  <c r="BC197" i="43"/>
  <c r="AQ197" i="43"/>
  <c r="AE197" i="43"/>
  <c r="S197" i="43"/>
  <c r="G197" i="43"/>
  <c r="BB197" i="43"/>
  <c r="AP197" i="43"/>
  <c r="AD197" i="43"/>
  <c r="R197" i="43"/>
  <c r="F197" i="43"/>
  <c r="D197" i="43"/>
  <c r="BA197" i="43"/>
  <c r="AO197" i="43"/>
  <c r="AC197" i="43"/>
  <c r="Q197" i="43"/>
  <c r="E197" i="43"/>
  <c r="BL197" i="43"/>
  <c r="AZ197" i="43"/>
  <c r="AN197" i="43"/>
  <c r="AB197" i="43"/>
  <c r="P197" i="43"/>
  <c r="BJ197" i="43"/>
  <c r="AX197" i="43"/>
  <c r="AL197" i="43"/>
  <c r="Z197" i="43"/>
  <c r="N197" i="43"/>
  <c r="BG197" i="43"/>
  <c r="AI197" i="43"/>
  <c r="K197" i="43"/>
  <c r="BF197" i="43"/>
  <c r="AH197" i="43"/>
  <c r="J197" i="43"/>
  <c r="BE197" i="43"/>
  <c r="AG197" i="43"/>
  <c r="I197" i="43"/>
  <c r="AY197" i="43"/>
  <c r="AA197" i="43"/>
  <c r="AU197" i="43"/>
  <c r="W197" i="43"/>
  <c r="AS197" i="43"/>
  <c r="U197" i="43"/>
  <c r="AJ197" i="43"/>
  <c r="M197" i="43"/>
  <c r="Y197" i="43"/>
  <c r="BI197" i="43"/>
  <c r="AM197" i="43"/>
  <c r="X197" i="43"/>
  <c r="AV197" i="43"/>
  <c r="AK197" i="43"/>
  <c r="V197" i="43"/>
  <c r="AT197" i="43"/>
  <c r="BK197" i="43"/>
  <c r="O197" i="43"/>
  <c r="BH197" i="43"/>
  <c r="L197" i="43"/>
  <c r="AW197" i="43"/>
  <c r="D187" i="49"/>
  <c r="D189" i="50"/>
  <c r="BD197" i="45"/>
  <c r="AR197" i="45"/>
  <c r="AF197" i="45"/>
  <c r="T197" i="45"/>
  <c r="H197" i="45"/>
  <c r="BC197" i="45"/>
  <c r="AQ197" i="45"/>
  <c r="AE197" i="45"/>
  <c r="S197" i="45"/>
  <c r="G197" i="45"/>
  <c r="BB197" i="45"/>
  <c r="AP197" i="45"/>
  <c r="AD197" i="45"/>
  <c r="R197" i="45"/>
  <c r="F197" i="45"/>
  <c r="D197" i="45"/>
  <c r="BA197" i="45"/>
  <c r="AO197" i="45"/>
  <c r="AC197" i="45"/>
  <c r="Q197" i="45"/>
  <c r="E197" i="45"/>
  <c r="BL197" i="45"/>
  <c r="AZ197" i="45"/>
  <c r="AN197" i="45"/>
  <c r="AB197" i="45"/>
  <c r="P197" i="45"/>
  <c r="BJ197" i="45"/>
  <c r="AX197" i="45"/>
  <c r="AL197" i="45"/>
  <c r="Z197" i="45"/>
  <c r="N197" i="45"/>
  <c r="BK197" i="45"/>
  <c r="AM197" i="45"/>
  <c r="O197" i="45"/>
  <c r="BI197" i="45"/>
  <c r="AK197" i="45"/>
  <c r="M197" i="45"/>
  <c r="BH197" i="45"/>
  <c r="AJ197" i="45"/>
  <c r="L197" i="45"/>
  <c r="BG197" i="45"/>
  <c r="AI197" i="45"/>
  <c r="K197" i="45"/>
  <c r="AY197" i="45"/>
  <c r="AA197" i="45"/>
  <c r="AV197" i="45"/>
  <c r="X197" i="45"/>
  <c r="BE197" i="45"/>
  <c r="I197" i="45"/>
  <c r="AW197" i="45"/>
  <c r="AH197" i="45"/>
  <c r="Y197" i="45"/>
  <c r="J197" i="45"/>
  <c r="AU197" i="45"/>
  <c r="W197" i="45"/>
  <c r="V197" i="45"/>
  <c r="AT197" i="45"/>
  <c r="AS197" i="45"/>
  <c r="U197" i="45"/>
  <c r="AG197" i="45"/>
  <c r="BF197" i="45"/>
  <c r="D196" i="51"/>
  <c r="D188" i="44"/>
  <c r="D188" i="45"/>
  <c r="D192" i="48"/>
  <c r="D189" i="49"/>
  <c r="D194" i="50"/>
  <c r="BI194" i="50"/>
  <c r="AW194" i="50"/>
  <c r="AK194" i="50"/>
  <c r="Y194" i="50"/>
  <c r="M194" i="50"/>
  <c r="BH194" i="50"/>
  <c r="AV194" i="50"/>
  <c r="AJ194" i="50"/>
  <c r="X194" i="50"/>
  <c r="L194" i="50"/>
  <c r="BG194" i="50"/>
  <c r="AU194" i="50"/>
  <c r="AI194" i="50"/>
  <c r="W194" i="50"/>
  <c r="K194" i="50"/>
  <c r="BF194" i="50"/>
  <c r="AT194" i="50"/>
  <c r="AH194" i="50"/>
  <c r="V194" i="50"/>
  <c r="J194" i="50"/>
  <c r="BE194" i="50"/>
  <c r="AS194" i="50"/>
  <c r="AG194" i="50"/>
  <c r="U194" i="50"/>
  <c r="I194" i="50"/>
  <c r="BC194" i="50"/>
  <c r="AQ194" i="50"/>
  <c r="AE194" i="50"/>
  <c r="S194" i="50"/>
  <c r="G194" i="50"/>
  <c r="BB194" i="50"/>
  <c r="AD194" i="50"/>
  <c r="F194" i="50"/>
  <c r="BA194" i="50"/>
  <c r="AC194" i="50"/>
  <c r="E194" i="50"/>
  <c r="AX194" i="50"/>
  <c r="Z194" i="50"/>
  <c r="AZ194" i="50"/>
  <c r="AB194" i="50"/>
  <c r="AY194" i="50"/>
  <c r="AA194" i="50"/>
  <c r="AP194" i="50"/>
  <c r="R194" i="50"/>
  <c r="BL194" i="50"/>
  <c r="AN194" i="50"/>
  <c r="P194" i="50"/>
  <c r="AL194" i="50"/>
  <c r="BD194" i="50"/>
  <c r="AR194" i="50"/>
  <c r="AO194" i="50"/>
  <c r="AF194" i="50"/>
  <c r="N194" i="50"/>
  <c r="T194" i="50"/>
  <c r="Q194" i="50"/>
  <c r="AM194" i="50"/>
  <c r="O194" i="50"/>
  <c r="BK194" i="50"/>
  <c r="H194" i="50"/>
  <c r="BJ194" i="50"/>
  <c r="BB198" i="50"/>
  <c r="AP198" i="50"/>
  <c r="AD198" i="50"/>
  <c r="R198" i="50"/>
  <c r="F198" i="50"/>
  <c r="BA198" i="50"/>
  <c r="AO198" i="50"/>
  <c r="AC198" i="50"/>
  <c r="Q198" i="50"/>
  <c r="E198" i="50"/>
  <c r="BL198" i="50"/>
  <c r="AZ198" i="50"/>
  <c r="AN198" i="50"/>
  <c r="AB198" i="50"/>
  <c r="P198" i="50"/>
  <c r="BK198" i="50"/>
  <c r="AY198" i="50"/>
  <c r="AM198" i="50"/>
  <c r="AA198" i="50"/>
  <c r="O198" i="50"/>
  <c r="BJ198" i="50"/>
  <c r="AX198" i="50"/>
  <c r="AL198" i="50"/>
  <c r="Z198" i="50"/>
  <c r="N198" i="50"/>
  <c r="BH198" i="50"/>
  <c r="AV198" i="50"/>
  <c r="AJ198" i="50"/>
  <c r="X198" i="50"/>
  <c r="L198" i="50"/>
  <c r="BG198" i="50"/>
  <c r="AI198" i="50"/>
  <c r="K198" i="50"/>
  <c r="BF198" i="50"/>
  <c r="AH198" i="50"/>
  <c r="J198" i="50"/>
  <c r="BC198" i="50"/>
  <c r="AE198" i="50"/>
  <c r="G198" i="50"/>
  <c r="BE198" i="50"/>
  <c r="AG198" i="50"/>
  <c r="I198" i="50"/>
  <c r="BD198" i="50"/>
  <c r="AF198" i="50"/>
  <c r="H198" i="50"/>
  <c r="AU198" i="50"/>
  <c r="W198" i="50"/>
  <c r="AS198" i="50"/>
  <c r="U198" i="50"/>
  <c r="T198" i="50"/>
  <c r="AQ198" i="50"/>
  <c r="S198" i="50"/>
  <c r="AW198" i="50"/>
  <c r="D198" i="50"/>
  <c r="M198" i="50"/>
  <c r="AK198" i="50"/>
  <c r="Y198" i="50"/>
  <c r="V198" i="50"/>
  <c r="BI198" i="50"/>
  <c r="AT198" i="50"/>
  <c r="AR198" i="50"/>
  <c r="D195" i="48"/>
  <c r="BB198" i="48"/>
  <c r="AP198" i="48"/>
  <c r="AD198" i="48"/>
  <c r="R198" i="48"/>
  <c r="F198" i="48"/>
  <c r="BA198" i="48"/>
  <c r="AO198" i="48"/>
  <c r="AC198" i="48"/>
  <c r="Q198" i="48"/>
  <c r="E198" i="48"/>
  <c r="BL198" i="48"/>
  <c r="AZ198" i="48"/>
  <c r="AN198" i="48"/>
  <c r="AB198" i="48"/>
  <c r="P198" i="48"/>
  <c r="BK198" i="48"/>
  <c r="AY198" i="48"/>
  <c r="AM198" i="48"/>
  <c r="AA198" i="48"/>
  <c r="O198" i="48"/>
  <c r="BJ198" i="48"/>
  <c r="AX198" i="48"/>
  <c r="AL198" i="48"/>
  <c r="Z198" i="48"/>
  <c r="N198" i="48"/>
  <c r="BH198" i="48"/>
  <c r="AV198" i="48"/>
  <c r="AJ198" i="48"/>
  <c r="X198" i="48"/>
  <c r="L198" i="48"/>
  <c r="BD198" i="48"/>
  <c r="AF198" i="48"/>
  <c r="H198" i="48"/>
  <c r="BC198" i="48"/>
  <c r="AE198" i="48"/>
  <c r="G198" i="48"/>
  <c r="AW198" i="48"/>
  <c r="Y198" i="48"/>
  <c r="AU198" i="48"/>
  <c r="W198" i="48"/>
  <c r="AR198" i="48"/>
  <c r="T198" i="48"/>
  <c r="BI198" i="48"/>
  <c r="AK198" i="48"/>
  <c r="M198" i="48"/>
  <c r="AQ198" i="48"/>
  <c r="BF198" i="48"/>
  <c r="AS198" i="48"/>
  <c r="AI198" i="48"/>
  <c r="AT198" i="48"/>
  <c r="AH198" i="48"/>
  <c r="I198" i="48"/>
  <c r="D198" i="48"/>
  <c r="AG198" i="48"/>
  <c r="U198" i="48"/>
  <c r="V198" i="48"/>
  <c r="BE198" i="48"/>
  <c r="S198" i="48"/>
  <c r="BG198" i="48"/>
  <c r="K198" i="48"/>
  <c r="J198" i="48"/>
  <c r="D192" i="45"/>
  <c r="D195" i="51"/>
  <c r="D193" i="50"/>
  <c r="BC194" i="51"/>
  <c r="AQ194" i="51"/>
  <c r="AE194" i="51"/>
  <c r="S194" i="51"/>
  <c r="G194" i="51"/>
  <c r="BB194" i="51"/>
  <c r="AP194" i="51"/>
  <c r="AD194" i="51"/>
  <c r="R194" i="51"/>
  <c r="F194" i="51"/>
  <c r="BA194" i="51"/>
  <c r="AO194" i="51"/>
  <c r="AC194" i="51"/>
  <c r="Q194" i="51"/>
  <c r="E194" i="51"/>
  <c r="D194" i="51"/>
  <c r="BL194" i="51"/>
  <c r="AZ194" i="51"/>
  <c r="AN194" i="51"/>
  <c r="AB194" i="51"/>
  <c r="P194" i="51"/>
  <c r="BK194" i="51"/>
  <c r="AY194" i="51"/>
  <c r="AM194" i="51"/>
  <c r="AA194" i="51"/>
  <c r="O194" i="51"/>
  <c r="BI194" i="51"/>
  <c r="AW194" i="51"/>
  <c r="AK194" i="51"/>
  <c r="Y194" i="51"/>
  <c r="M194" i="51"/>
  <c r="AT194" i="51"/>
  <c r="V194" i="51"/>
  <c r="AS194" i="51"/>
  <c r="U194" i="51"/>
  <c r="BH194" i="51"/>
  <c r="AJ194" i="51"/>
  <c r="L194" i="51"/>
  <c r="AR194" i="51"/>
  <c r="T194" i="51"/>
  <c r="BJ194" i="51"/>
  <c r="AL194" i="51"/>
  <c r="N194" i="51"/>
  <c r="BF194" i="51"/>
  <c r="AH194" i="51"/>
  <c r="J194" i="51"/>
  <c r="BD194" i="51"/>
  <c r="AF194" i="51"/>
  <c r="H194" i="51"/>
  <c r="AX194" i="51"/>
  <c r="Z194" i="51"/>
  <c r="AU194" i="51"/>
  <c r="BE194" i="51"/>
  <c r="AI194" i="51"/>
  <c r="AG194" i="51"/>
  <c r="K194" i="51"/>
  <c r="BG194" i="51"/>
  <c r="AV194" i="51"/>
  <c r="X194" i="51"/>
  <c r="W194" i="51"/>
  <c r="I194" i="51"/>
  <c r="D192" i="49"/>
  <c r="D195" i="44"/>
  <c r="BB198" i="44"/>
  <c r="AP198" i="44"/>
  <c r="AD198" i="44"/>
  <c r="R198" i="44"/>
  <c r="F198" i="44"/>
  <c r="BA198" i="44"/>
  <c r="AO198" i="44"/>
  <c r="AC198" i="44"/>
  <c r="Q198" i="44"/>
  <c r="E198" i="44"/>
  <c r="BL198" i="44"/>
  <c r="AZ198" i="44"/>
  <c r="AN198" i="44"/>
  <c r="AB198" i="44"/>
  <c r="P198" i="44"/>
  <c r="BK198" i="44"/>
  <c r="AY198" i="44"/>
  <c r="AM198" i="44"/>
  <c r="AA198" i="44"/>
  <c r="O198" i="44"/>
  <c r="BJ198" i="44"/>
  <c r="AX198" i="44"/>
  <c r="AL198" i="44"/>
  <c r="Z198" i="44"/>
  <c r="N198" i="44"/>
  <c r="BH198" i="44"/>
  <c r="AV198" i="44"/>
  <c r="AJ198" i="44"/>
  <c r="X198" i="44"/>
  <c r="L198" i="44"/>
  <c r="AR198" i="44"/>
  <c r="T198" i="44"/>
  <c r="AQ198" i="44"/>
  <c r="S198" i="44"/>
  <c r="BI198" i="44"/>
  <c r="AK198" i="44"/>
  <c r="M198" i="44"/>
  <c r="BG198" i="44"/>
  <c r="AI198" i="44"/>
  <c r="K198" i="44"/>
  <c r="BD198" i="44"/>
  <c r="AF198" i="44"/>
  <c r="H198" i="44"/>
  <c r="AW198" i="44"/>
  <c r="Y198" i="44"/>
  <c r="AU198" i="44"/>
  <c r="V198" i="44"/>
  <c r="AT198" i="44"/>
  <c r="AE198" i="44"/>
  <c r="U198" i="44"/>
  <c r="G198" i="44"/>
  <c r="AS198" i="44"/>
  <c r="D198" i="44"/>
  <c r="AH198" i="44"/>
  <c r="BF198" i="44"/>
  <c r="AG198" i="44"/>
  <c r="I198" i="44"/>
  <c r="BC198" i="44"/>
  <c r="W198" i="44"/>
  <c r="J198" i="44"/>
  <c r="BE198" i="44"/>
  <c r="D185" i="44"/>
  <c r="D186" i="45"/>
  <c r="BC197" i="51"/>
  <c r="AQ197" i="51"/>
  <c r="AE197" i="51"/>
  <c r="S197" i="51"/>
  <c r="G197" i="51"/>
  <c r="D197" i="51"/>
  <c r="BA197" i="51"/>
  <c r="AO197" i="51"/>
  <c r="AC197" i="51"/>
  <c r="Q197" i="51"/>
  <c r="E197" i="51"/>
  <c r="BL197" i="51"/>
  <c r="AZ197" i="51"/>
  <c r="AN197" i="51"/>
  <c r="AB197" i="51"/>
  <c r="P197" i="51"/>
  <c r="BD197" i="51"/>
  <c r="AL197" i="51"/>
  <c r="W197" i="51"/>
  <c r="H197" i="51"/>
  <c r="BB197" i="51"/>
  <c r="AK197" i="51"/>
  <c r="V197" i="51"/>
  <c r="F197" i="51"/>
  <c r="AY197" i="51"/>
  <c r="AJ197" i="51"/>
  <c r="U197" i="51"/>
  <c r="AX197" i="51"/>
  <c r="AI197" i="51"/>
  <c r="T197" i="51"/>
  <c r="AW197" i="51"/>
  <c r="AH197" i="51"/>
  <c r="R197" i="51"/>
  <c r="BJ197" i="51"/>
  <c r="AU197" i="51"/>
  <c r="AF197" i="51"/>
  <c r="N197" i="51"/>
  <c r="BG197" i="51"/>
  <c r="Z197" i="51"/>
  <c r="M197" i="51"/>
  <c r="BF197" i="51"/>
  <c r="Y197" i="51"/>
  <c r="AT197" i="51"/>
  <c r="BE197" i="51"/>
  <c r="X197" i="51"/>
  <c r="AV197" i="51"/>
  <c r="O197" i="51"/>
  <c r="AR197" i="51"/>
  <c r="K197" i="51"/>
  <c r="AP197" i="51"/>
  <c r="J197" i="51"/>
  <c r="AM197" i="51"/>
  <c r="I197" i="51"/>
  <c r="BK197" i="51"/>
  <c r="AG197" i="51"/>
  <c r="AS197" i="51"/>
  <c r="BI197" i="51"/>
  <c r="BH197" i="51"/>
  <c r="AD197" i="51"/>
  <c r="AA197" i="51"/>
  <c r="L197" i="51"/>
  <c r="D193" i="49"/>
  <c r="BD190" i="49"/>
  <c r="AR190" i="49"/>
  <c r="AF190" i="49"/>
  <c r="T190" i="49"/>
  <c r="H190" i="49"/>
  <c r="BC190" i="49"/>
  <c r="AQ190" i="49"/>
  <c r="AE190" i="49"/>
  <c r="S190" i="49"/>
  <c r="G190" i="49"/>
  <c r="BB190" i="49"/>
  <c r="AP190" i="49"/>
  <c r="AD190" i="49"/>
  <c r="R190" i="49"/>
  <c r="F190" i="49"/>
  <c r="BA190" i="49"/>
  <c r="AO190" i="49"/>
  <c r="AC190" i="49"/>
  <c r="Q190" i="49"/>
  <c r="E190" i="49"/>
  <c r="BL190" i="49"/>
  <c r="AZ190" i="49"/>
  <c r="AN190" i="49"/>
  <c r="AB190" i="49"/>
  <c r="P190" i="49"/>
  <c r="BJ190" i="49"/>
  <c r="AX190" i="49"/>
  <c r="AL190" i="49"/>
  <c r="Z190" i="49"/>
  <c r="N190" i="49"/>
  <c r="AY190" i="49"/>
  <c r="AA190" i="49"/>
  <c r="AW190" i="49"/>
  <c r="Y190" i="49"/>
  <c r="D190" i="49"/>
  <c r="AV190" i="49"/>
  <c r="X190" i="49"/>
  <c r="AU190" i="49"/>
  <c r="W190" i="49"/>
  <c r="BK190" i="49"/>
  <c r="AM190" i="49"/>
  <c r="O190" i="49"/>
  <c r="BH190" i="49"/>
  <c r="AJ190" i="49"/>
  <c r="L190" i="49"/>
  <c r="AG190" i="49"/>
  <c r="AS190" i="49"/>
  <c r="V190" i="49"/>
  <c r="U190" i="49"/>
  <c r="BI190" i="49"/>
  <c r="M190" i="49"/>
  <c r="BF190" i="49"/>
  <c r="BG190" i="49"/>
  <c r="K190" i="49"/>
  <c r="J190" i="49"/>
  <c r="AI190" i="49"/>
  <c r="AH190" i="49"/>
  <c r="BE190" i="49"/>
  <c r="I190" i="49"/>
  <c r="AT190" i="49"/>
  <c r="AK190" i="49"/>
  <c r="D185" i="49"/>
  <c r="D192" i="50"/>
  <c r="D186" i="43"/>
  <c r="D185" i="50"/>
  <c r="D189" i="43"/>
  <c r="BC194" i="49"/>
  <c r="AQ194" i="49"/>
  <c r="AE194" i="49"/>
  <c r="S194" i="49"/>
  <c r="G194" i="49"/>
  <c r="BB194" i="49"/>
  <c r="AP194" i="49"/>
  <c r="AD194" i="49"/>
  <c r="R194" i="49"/>
  <c r="F194" i="49"/>
  <c r="BA194" i="49"/>
  <c r="AO194" i="49"/>
  <c r="AC194" i="49"/>
  <c r="Q194" i="49"/>
  <c r="E194" i="49"/>
  <c r="BL194" i="49"/>
  <c r="AZ194" i="49"/>
  <c r="AN194" i="49"/>
  <c r="AB194" i="49"/>
  <c r="P194" i="49"/>
  <c r="BK194" i="49"/>
  <c r="AY194" i="49"/>
  <c r="AM194" i="49"/>
  <c r="AA194" i="49"/>
  <c r="O194" i="49"/>
  <c r="D194" i="49"/>
  <c r="BI194" i="49"/>
  <c r="AW194" i="49"/>
  <c r="AK194" i="49"/>
  <c r="Y194" i="49"/>
  <c r="M194" i="49"/>
  <c r="BJ194" i="49"/>
  <c r="AL194" i="49"/>
  <c r="N194" i="49"/>
  <c r="BH194" i="49"/>
  <c r="AJ194" i="49"/>
  <c r="L194" i="49"/>
  <c r="BG194" i="49"/>
  <c r="AI194" i="49"/>
  <c r="K194" i="49"/>
  <c r="BF194" i="49"/>
  <c r="AH194" i="49"/>
  <c r="J194" i="49"/>
  <c r="AX194" i="49"/>
  <c r="Z194" i="49"/>
  <c r="AU194" i="49"/>
  <c r="W194" i="49"/>
  <c r="BE194" i="49"/>
  <c r="I194" i="49"/>
  <c r="BD194" i="49"/>
  <c r="H194" i="49"/>
  <c r="T194" i="49"/>
  <c r="AV194" i="49"/>
  <c r="X194" i="49"/>
  <c r="V194" i="49"/>
  <c r="U194" i="49"/>
  <c r="AT194" i="49"/>
  <c r="AR194" i="49"/>
  <c r="AS194" i="49"/>
  <c r="AG194" i="49"/>
  <c r="AF194" i="49"/>
  <c r="D192" i="44"/>
  <c r="D187" i="50"/>
  <c r="D186" i="50"/>
  <c r="D188" i="43"/>
  <c r="D196" i="50"/>
  <c r="D195" i="43"/>
  <c r="D185" i="43"/>
  <c r="D193" i="43"/>
  <c r="D192" i="43"/>
  <c r="D192" i="47"/>
  <c r="D194" i="46"/>
  <c r="BI194" i="46"/>
  <c r="AW194" i="46"/>
  <c r="AK194" i="46"/>
  <c r="Y194" i="46"/>
  <c r="M194" i="46"/>
  <c r="BH194" i="46"/>
  <c r="AV194" i="46"/>
  <c r="AJ194" i="46"/>
  <c r="X194" i="46"/>
  <c r="L194" i="46"/>
  <c r="BG194" i="46"/>
  <c r="AU194" i="46"/>
  <c r="AI194" i="46"/>
  <c r="W194" i="46"/>
  <c r="K194" i="46"/>
  <c r="BF194" i="46"/>
  <c r="AT194" i="46"/>
  <c r="AH194" i="46"/>
  <c r="V194" i="46"/>
  <c r="J194" i="46"/>
  <c r="BE194" i="46"/>
  <c r="AS194" i="46"/>
  <c r="AG194" i="46"/>
  <c r="U194" i="46"/>
  <c r="I194" i="46"/>
  <c r="BC194" i="46"/>
  <c r="AQ194" i="46"/>
  <c r="AE194" i="46"/>
  <c r="S194" i="46"/>
  <c r="G194" i="46"/>
  <c r="AP194" i="46"/>
  <c r="R194" i="46"/>
  <c r="AO194" i="46"/>
  <c r="Q194" i="46"/>
  <c r="BL194" i="46"/>
  <c r="AN194" i="46"/>
  <c r="P194" i="46"/>
  <c r="BK194" i="46"/>
  <c r="AM194" i="46"/>
  <c r="O194" i="46"/>
  <c r="BB194" i="46"/>
  <c r="AD194" i="46"/>
  <c r="F194" i="46"/>
  <c r="AZ194" i="46"/>
  <c r="AB194" i="46"/>
  <c r="AR194" i="46"/>
  <c r="N194" i="46"/>
  <c r="AL194" i="46"/>
  <c r="BJ194" i="46"/>
  <c r="AF194" i="46"/>
  <c r="H194" i="46"/>
  <c r="AC194" i="46"/>
  <c r="Z194" i="46"/>
  <c r="E194" i="46"/>
  <c r="AY194" i="46"/>
  <c r="AX194" i="46"/>
  <c r="AA194" i="46"/>
  <c r="BA194" i="46"/>
  <c r="T194" i="46"/>
  <c r="BD194" i="46"/>
  <c r="BJ190" i="46"/>
  <c r="AX190" i="46"/>
  <c r="AL190" i="46"/>
  <c r="Z190" i="46"/>
  <c r="N190" i="46"/>
  <c r="BI190" i="46"/>
  <c r="AW190" i="46"/>
  <c r="AK190" i="46"/>
  <c r="Y190" i="46"/>
  <c r="M190" i="46"/>
  <c r="BH190" i="46"/>
  <c r="AV190" i="46"/>
  <c r="AJ190" i="46"/>
  <c r="X190" i="46"/>
  <c r="L190" i="46"/>
  <c r="BG190" i="46"/>
  <c r="AU190" i="46"/>
  <c r="AI190" i="46"/>
  <c r="W190" i="46"/>
  <c r="K190" i="46"/>
  <c r="D190" i="46"/>
  <c r="BF190" i="46"/>
  <c r="AT190" i="46"/>
  <c r="AH190" i="46"/>
  <c r="V190" i="46"/>
  <c r="J190" i="46"/>
  <c r="BD190" i="46"/>
  <c r="AR190" i="46"/>
  <c r="AF190" i="46"/>
  <c r="T190" i="46"/>
  <c r="H190" i="46"/>
  <c r="BC190" i="46"/>
  <c r="AE190" i="46"/>
  <c r="G190" i="46"/>
  <c r="BB190" i="46"/>
  <c r="AD190" i="46"/>
  <c r="F190" i="46"/>
  <c r="BA190" i="46"/>
  <c r="AC190" i="46"/>
  <c r="E190" i="46"/>
  <c r="AZ190" i="46"/>
  <c r="AB190" i="46"/>
  <c r="AQ190" i="46"/>
  <c r="S190" i="46"/>
  <c r="AO190" i="46"/>
  <c r="Q190" i="46"/>
  <c r="BE190" i="46"/>
  <c r="I190" i="46"/>
  <c r="AA190" i="46"/>
  <c r="R190" i="46"/>
  <c r="O190" i="46"/>
  <c r="AY190" i="46"/>
  <c r="U190" i="46"/>
  <c r="BL190" i="46"/>
  <c r="BK190" i="46"/>
  <c r="AS190" i="46"/>
  <c r="P190" i="46"/>
  <c r="AP190" i="46"/>
  <c r="AM190" i="46"/>
  <c r="AN190" i="46"/>
  <c r="AG190" i="46"/>
  <c r="D185" i="46"/>
  <c r="D187" i="47"/>
  <c r="D186" i="46"/>
  <c r="D192" i="46"/>
  <c r="BH198" i="43"/>
  <c r="AV198" i="43"/>
  <c r="AJ198" i="43"/>
  <c r="X198" i="43"/>
  <c r="L198" i="43"/>
  <c r="BG198" i="43"/>
  <c r="AU198" i="43"/>
  <c r="AI198" i="43"/>
  <c r="W198" i="43"/>
  <c r="K198" i="43"/>
  <c r="D198" i="43"/>
  <c r="BF198" i="43"/>
  <c r="AT198" i="43"/>
  <c r="AH198" i="43"/>
  <c r="V198" i="43"/>
  <c r="J198" i="43"/>
  <c r="BE198" i="43"/>
  <c r="AS198" i="43"/>
  <c r="AG198" i="43"/>
  <c r="U198" i="43"/>
  <c r="I198" i="43"/>
  <c r="BD198" i="43"/>
  <c r="AR198" i="43"/>
  <c r="AF198" i="43"/>
  <c r="T198" i="43"/>
  <c r="H198" i="43"/>
  <c r="BB198" i="43"/>
  <c r="AP198" i="43"/>
  <c r="AD198" i="43"/>
  <c r="R198" i="43"/>
  <c r="F198" i="43"/>
  <c r="AY198" i="43"/>
  <c r="AA198" i="43"/>
  <c r="AX198" i="43"/>
  <c r="Z198" i="43"/>
  <c r="AW198" i="43"/>
  <c r="Y198" i="43"/>
  <c r="AQ198" i="43"/>
  <c r="S198" i="43"/>
  <c r="BK198" i="43"/>
  <c r="AM198" i="43"/>
  <c r="O198" i="43"/>
  <c r="BI198" i="43"/>
  <c r="AK198" i="43"/>
  <c r="M198" i="43"/>
  <c r="AB198" i="43"/>
  <c r="E198" i="43"/>
  <c r="AO198" i="43"/>
  <c r="AN198" i="43"/>
  <c r="AL198" i="43"/>
  <c r="AC198" i="43"/>
  <c r="Q198" i="43"/>
  <c r="BA198" i="43"/>
  <c r="BL198" i="43"/>
  <c r="P198" i="43"/>
  <c r="BJ198" i="43"/>
  <c r="N198" i="43"/>
  <c r="BC198" i="43"/>
  <c r="G198" i="43"/>
  <c r="AZ198" i="43"/>
  <c r="AE198" i="43"/>
  <c r="BC194" i="47"/>
  <c r="AQ194" i="47"/>
  <c r="AE194" i="47"/>
  <c r="S194" i="47"/>
  <c r="G194" i="47"/>
  <c r="BB194" i="47"/>
  <c r="AP194" i="47"/>
  <c r="AD194" i="47"/>
  <c r="R194" i="47"/>
  <c r="F194" i="47"/>
  <c r="BA194" i="47"/>
  <c r="AO194" i="47"/>
  <c r="AC194" i="47"/>
  <c r="Q194" i="47"/>
  <c r="E194" i="47"/>
  <c r="BL194" i="47"/>
  <c r="AZ194" i="47"/>
  <c r="AN194" i="47"/>
  <c r="AB194" i="47"/>
  <c r="P194" i="47"/>
  <c r="BK194" i="47"/>
  <c r="AY194" i="47"/>
  <c r="AM194" i="47"/>
  <c r="AA194" i="47"/>
  <c r="O194" i="47"/>
  <c r="D194" i="47"/>
  <c r="BI194" i="47"/>
  <c r="AW194" i="47"/>
  <c r="AK194" i="47"/>
  <c r="Y194" i="47"/>
  <c r="M194" i="47"/>
  <c r="BF194" i="47"/>
  <c r="AH194" i="47"/>
  <c r="J194" i="47"/>
  <c r="BE194" i="47"/>
  <c r="AG194" i="47"/>
  <c r="I194" i="47"/>
  <c r="BD194" i="47"/>
  <c r="AF194" i="47"/>
  <c r="H194" i="47"/>
  <c r="AX194" i="47"/>
  <c r="Z194" i="47"/>
  <c r="AT194" i="47"/>
  <c r="V194" i="47"/>
  <c r="AR194" i="47"/>
  <c r="T194" i="47"/>
  <c r="BG194" i="47"/>
  <c r="K194" i="47"/>
  <c r="X194" i="47"/>
  <c r="BJ194" i="47"/>
  <c r="BH194" i="47"/>
  <c r="AV194" i="47"/>
  <c r="AJ194" i="47"/>
  <c r="W194" i="47"/>
  <c r="N194" i="47"/>
  <c r="AU194" i="47"/>
  <c r="U194" i="47"/>
  <c r="AS194" i="47"/>
  <c r="AL194" i="47"/>
  <c r="AI194" i="47"/>
  <c r="L194" i="47"/>
  <c r="BB198" i="46"/>
  <c r="AP198" i="46"/>
  <c r="AD198" i="46"/>
  <c r="R198" i="46"/>
  <c r="F198" i="46"/>
  <c r="BA198" i="46"/>
  <c r="AO198" i="46"/>
  <c r="AC198" i="46"/>
  <c r="Q198" i="46"/>
  <c r="E198" i="46"/>
  <c r="BL198" i="46"/>
  <c r="AZ198" i="46"/>
  <c r="AN198" i="46"/>
  <c r="AB198" i="46"/>
  <c r="P198" i="46"/>
  <c r="BK198" i="46"/>
  <c r="AY198" i="46"/>
  <c r="AM198" i="46"/>
  <c r="AA198" i="46"/>
  <c r="O198" i="46"/>
  <c r="BJ198" i="46"/>
  <c r="AX198" i="46"/>
  <c r="AL198" i="46"/>
  <c r="Z198" i="46"/>
  <c r="N198" i="46"/>
  <c r="BH198" i="46"/>
  <c r="AV198" i="46"/>
  <c r="AJ198" i="46"/>
  <c r="X198" i="46"/>
  <c r="L198" i="46"/>
  <c r="AU198" i="46"/>
  <c r="W198" i="46"/>
  <c r="D198" i="46"/>
  <c r="AT198" i="46"/>
  <c r="V198" i="46"/>
  <c r="AS198" i="46"/>
  <c r="U198" i="46"/>
  <c r="AR198" i="46"/>
  <c r="T198" i="46"/>
  <c r="BG198" i="46"/>
  <c r="AI198" i="46"/>
  <c r="K198" i="46"/>
  <c r="BE198" i="46"/>
  <c r="AG198" i="46"/>
  <c r="I198" i="46"/>
  <c r="AW198" i="46"/>
  <c r="S198" i="46"/>
  <c r="AQ198" i="46"/>
  <c r="AE198" i="46"/>
  <c r="G198" i="46"/>
  <c r="AK198" i="46"/>
  <c r="M198" i="46"/>
  <c r="J198" i="46"/>
  <c r="H198" i="46"/>
  <c r="AH198" i="46"/>
  <c r="BD198" i="46"/>
  <c r="BC198" i="46"/>
  <c r="AF198" i="46"/>
  <c r="BI198" i="46"/>
  <c r="Y198" i="46"/>
  <c r="BF198" i="46"/>
  <c r="BD197" i="47"/>
  <c r="AR197" i="47"/>
  <c r="AF197" i="47"/>
  <c r="T197" i="47"/>
  <c r="H197" i="47"/>
  <c r="BC197" i="47"/>
  <c r="AQ197" i="47"/>
  <c r="AE197" i="47"/>
  <c r="S197" i="47"/>
  <c r="G197" i="47"/>
  <c r="BB197" i="47"/>
  <c r="AP197" i="47"/>
  <c r="AD197" i="47"/>
  <c r="R197" i="47"/>
  <c r="F197" i="47"/>
  <c r="D197" i="47"/>
  <c r="BA197" i="47"/>
  <c r="AO197" i="47"/>
  <c r="AC197" i="47"/>
  <c r="Q197" i="47"/>
  <c r="E197" i="47"/>
  <c r="BL197" i="47"/>
  <c r="AZ197" i="47"/>
  <c r="AN197" i="47"/>
  <c r="AB197" i="47"/>
  <c r="P197" i="47"/>
  <c r="BJ197" i="47"/>
  <c r="AX197" i="47"/>
  <c r="AL197" i="47"/>
  <c r="Z197" i="47"/>
  <c r="N197" i="47"/>
  <c r="AU197" i="47"/>
  <c r="W197" i="47"/>
  <c r="AT197" i="47"/>
  <c r="V197" i="47"/>
  <c r="AS197" i="47"/>
  <c r="U197" i="47"/>
  <c r="BK197" i="47"/>
  <c r="AM197" i="47"/>
  <c r="O197" i="47"/>
  <c r="BG197" i="47"/>
  <c r="AI197" i="47"/>
  <c r="K197" i="47"/>
  <c r="BE197" i="47"/>
  <c r="AG197" i="47"/>
  <c r="I197" i="47"/>
  <c r="X197" i="47"/>
  <c r="AA197" i="47"/>
  <c r="BI197" i="47"/>
  <c r="M197" i="47"/>
  <c r="AH197" i="47"/>
  <c r="Y197" i="47"/>
  <c r="BH197" i="47"/>
  <c r="L197" i="47"/>
  <c r="AJ197" i="47"/>
  <c r="BF197" i="47"/>
  <c r="J197" i="47"/>
  <c r="AW197" i="47"/>
  <c r="AY197" i="47"/>
  <c r="AV197" i="47"/>
  <c r="AK197" i="47"/>
  <c r="BJ197" i="46"/>
  <c r="AX197" i="46"/>
  <c r="AL197" i="46"/>
  <c r="Z197" i="46"/>
  <c r="N197" i="46"/>
  <c r="BI197" i="46"/>
  <c r="AW197" i="46"/>
  <c r="AK197" i="46"/>
  <c r="Y197" i="46"/>
  <c r="M197" i="46"/>
  <c r="BH197" i="46"/>
  <c r="AV197" i="46"/>
  <c r="AJ197" i="46"/>
  <c r="X197" i="46"/>
  <c r="L197" i="46"/>
  <c r="BG197" i="46"/>
  <c r="AU197" i="46"/>
  <c r="AI197" i="46"/>
  <c r="W197" i="46"/>
  <c r="K197" i="46"/>
  <c r="BF197" i="46"/>
  <c r="AT197" i="46"/>
  <c r="AH197" i="46"/>
  <c r="V197" i="46"/>
  <c r="J197" i="46"/>
  <c r="BD197" i="46"/>
  <c r="AR197" i="46"/>
  <c r="AF197" i="46"/>
  <c r="T197" i="46"/>
  <c r="H197" i="46"/>
  <c r="BC197" i="46"/>
  <c r="AE197" i="46"/>
  <c r="G197" i="46"/>
  <c r="BB197" i="46"/>
  <c r="AD197" i="46"/>
  <c r="F197" i="46"/>
  <c r="BA197" i="46"/>
  <c r="AC197" i="46"/>
  <c r="E197" i="46"/>
  <c r="AZ197" i="46"/>
  <c r="AB197" i="46"/>
  <c r="AQ197" i="46"/>
  <c r="S197" i="46"/>
  <c r="D197" i="46"/>
  <c r="AO197" i="46"/>
  <c r="Q197" i="46"/>
  <c r="BE197" i="46"/>
  <c r="I197" i="46"/>
  <c r="AM197" i="46"/>
  <c r="AY197" i="46"/>
  <c r="R197" i="46"/>
  <c r="AS197" i="46"/>
  <c r="BL197" i="46"/>
  <c r="AP197" i="46"/>
  <c r="P197" i="46"/>
  <c r="AN197" i="46"/>
  <c r="O197" i="46"/>
  <c r="AG197" i="46"/>
  <c r="AA197" i="46"/>
  <c r="U197" i="46"/>
  <c r="BK197" i="46"/>
  <c r="D189" i="47"/>
  <c r="D187" i="43"/>
  <c r="D196" i="47"/>
  <c r="D193" i="47"/>
  <c r="BD190" i="47"/>
  <c r="AR190" i="47"/>
  <c r="AF190" i="47"/>
  <c r="T190" i="47"/>
  <c r="H190" i="47"/>
  <c r="BC190" i="47"/>
  <c r="AQ190" i="47"/>
  <c r="AE190" i="47"/>
  <c r="S190" i="47"/>
  <c r="G190" i="47"/>
  <c r="BB190" i="47"/>
  <c r="AP190" i="47"/>
  <c r="AD190" i="47"/>
  <c r="R190" i="47"/>
  <c r="F190" i="47"/>
  <c r="BA190" i="47"/>
  <c r="AO190" i="47"/>
  <c r="AC190" i="47"/>
  <c r="Q190" i="47"/>
  <c r="E190" i="47"/>
  <c r="BL190" i="47"/>
  <c r="AZ190" i="47"/>
  <c r="AN190" i="47"/>
  <c r="AB190" i="47"/>
  <c r="P190" i="47"/>
  <c r="BJ190" i="47"/>
  <c r="AX190" i="47"/>
  <c r="AL190" i="47"/>
  <c r="Z190" i="47"/>
  <c r="N190" i="47"/>
  <c r="AU190" i="47"/>
  <c r="W190" i="47"/>
  <c r="D190" i="47"/>
  <c r="AT190" i="47"/>
  <c r="V190" i="47"/>
  <c r="AS190" i="47"/>
  <c r="U190" i="47"/>
  <c r="BK190" i="47"/>
  <c r="AM190" i="47"/>
  <c r="O190" i="47"/>
  <c r="BG190" i="47"/>
  <c r="AI190" i="47"/>
  <c r="K190" i="47"/>
  <c r="BE190" i="47"/>
  <c r="AG190" i="47"/>
  <c r="I190" i="47"/>
  <c r="X190" i="47"/>
  <c r="BI190" i="47"/>
  <c r="M190" i="47"/>
  <c r="AK190" i="47"/>
  <c r="BH190" i="47"/>
  <c r="L190" i="47"/>
  <c r="BF190" i="47"/>
  <c r="J190" i="47"/>
  <c r="AY190" i="47"/>
  <c r="AW190" i="47"/>
  <c r="Y190" i="47"/>
  <c r="AV190" i="47"/>
  <c r="AJ190" i="47"/>
  <c r="AH190" i="47"/>
  <c r="AA190" i="47"/>
  <c r="D185" i="47"/>
  <c r="D191" i="43"/>
  <c r="BI191" i="43"/>
  <c r="AW191" i="43"/>
  <c r="AK191" i="43"/>
  <c r="Y191" i="43"/>
  <c r="M191" i="43"/>
  <c r="BH191" i="43"/>
  <c r="AV191" i="43"/>
  <c r="AJ191" i="43"/>
  <c r="X191" i="43"/>
  <c r="L191" i="43"/>
  <c r="BG191" i="43"/>
  <c r="AU191" i="43"/>
  <c r="AI191" i="43"/>
  <c r="W191" i="43"/>
  <c r="K191" i="43"/>
  <c r="BF191" i="43"/>
  <c r="AT191" i="43"/>
  <c r="AH191" i="43"/>
  <c r="V191" i="43"/>
  <c r="J191" i="43"/>
  <c r="BC191" i="43"/>
  <c r="AQ191" i="43"/>
  <c r="AE191" i="43"/>
  <c r="S191" i="43"/>
  <c r="G191" i="43"/>
  <c r="BA191" i="43"/>
  <c r="AO191" i="43"/>
  <c r="AC191" i="43"/>
  <c r="Q191" i="43"/>
  <c r="E191" i="43"/>
  <c r="BJ191" i="43"/>
  <c r="AL191" i="43"/>
  <c r="N191" i="43"/>
  <c r="T191" i="43"/>
  <c r="BK191" i="43"/>
  <c r="BE191" i="43"/>
  <c r="AG191" i="43"/>
  <c r="I191" i="43"/>
  <c r="AA191" i="43"/>
  <c r="AP191" i="43"/>
  <c r="O191" i="43"/>
  <c r="BD191" i="43"/>
  <c r="AF191" i="43"/>
  <c r="H191" i="43"/>
  <c r="P191" i="43"/>
  <c r="BB191" i="43"/>
  <c r="AD191" i="43"/>
  <c r="F191" i="43"/>
  <c r="AY191" i="43"/>
  <c r="U191" i="43"/>
  <c r="R191" i="43"/>
  <c r="AN191" i="43"/>
  <c r="AM191" i="43"/>
  <c r="AZ191" i="43"/>
  <c r="AB191" i="43"/>
  <c r="AS191" i="43"/>
  <c r="AR191" i="43"/>
  <c r="AX191" i="43"/>
  <c r="Z191" i="43"/>
  <c r="BL191" i="43"/>
  <c r="D187" i="46"/>
  <c r="D186" i="47"/>
  <c r="D189" i="46"/>
  <c r="D195" i="46"/>
  <c r="D188" i="46"/>
  <c r="AY193" i="42"/>
  <c r="D192" i="35"/>
  <c r="P194" i="42"/>
  <c r="AA194" i="42"/>
  <c r="AW190" i="35"/>
  <c r="F194" i="42"/>
  <c r="D186" i="35"/>
  <c r="U191" i="42"/>
  <c r="BJ193" i="42"/>
  <c r="H193" i="42"/>
  <c r="AL194" i="42"/>
  <c r="N193" i="42"/>
  <c r="AV194" i="42"/>
  <c r="S193" i="42"/>
  <c r="BG194" i="42"/>
  <c r="D185" i="42"/>
  <c r="E190" i="38"/>
  <c r="X193" i="42"/>
  <c r="H194" i="42"/>
  <c r="S194" i="42"/>
  <c r="AD194" i="42"/>
  <c r="AN194" i="42"/>
  <c r="AY194" i="42"/>
  <c r="BJ194" i="42"/>
  <c r="K194" i="42"/>
  <c r="V194" i="42"/>
  <c r="AF194" i="42"/>
  <c r="AQ194" i="42"/>
  <c r="BB194" i="42"/>
  <c r="BL194" i="42"/>
  <c r="N194" i="42"/>
  <c r="X194" i="42"/>
  <c r="AI194" i="42"/>
  <c r="AT194" i="42"/>
  <c r="BD194" i="42"/>
  <c r="D195" i="42"/>
  <c r="D197" i="42"/>
  <c r="D198" i="42"/>
  <c r="H187" i="42"/>
  <c r="N187" i="42"/>
  <c r="S187" i="42"/>
  <c r="X187" i="42"/>
  <c r="AD187" i="42"/>
  <c r="AI187" i="42"/>
  <c r="AN187" i="42"/>
  <c r="AT187" i="42"/>
  <c r="AY187" i="42"/>
  <c r="BD187" i="42"/>
  <c r="Q190" i="42"/>
  <c r="AG190" i="42"/>
  <c r="D186" i="42"/>
  <c r="D187" i="42"/>
  <c r="BI187" i="42"/>
  <c r="BE187" i="42"/>
  <c r="BA187" i="42"/>
  <c r="AW187" i="42"/>
  <c r="AS187" i="42"/>
  <c r="AO187" i="42"/>
  <c r="AK187" i="42"/>
  <c r="AG187" i="42"/>
  <c r="AC187" i="42"/>
  <c r="Y187" i="42"/>
  <c r="U187" i="42"/>
  <c r="Q187" i="42"/>
  <c r="M187" i="42"/>
  <c r="I187" i="42"/>
  <c r="E187" i="42"/>
  <c r="J187" i="42"/>
  <c r="O187" i="42"/>
  <c r="T187" i="42"/>
  <c r="Z187" i="42"/>
  <c r="AE187" i="42"/>
  <c r="AJ187" i="42"/>
  <c r="AP187" i="42"/>
  <c r="AU187" i="42"/>
  <c r="AZ187" i="42"/>
  <c r="BF187" i="42"/>
  <c r="BK187" i="42"/>
  <c r="D190" i="42"/>
  <c r="BK190" i="42"/>
  <c r="BG190" i="42"/>
  <c r="BC190" i="42"/>
  <c r="AY190" i="42"/>
  <c r="AU190" i="42"/>
  <c r="AQ190" i="42"/>
  <c r="AM190" i="42"/>
  <c r="AI190" i="42"/>
  <c r="AE190" i="42"/>
  <c r="AA190" i="42"/>
  <c r="W190" i="42"/>
  <c r="S190" i="42"/>
  <c r="O190" i="42"/>
  <c r="K190" i="42"/>
  <c r="G190" i="42"/>
  <c r="BJ190" i="42"/>
  <c r="BF190" i="42"/>
  <c r="BB190" i="42"/>
  <c r="AX190" i="42"/>
  <c r="AT190" i="42"/>
  <c r="AP190" i="42"/>
  <c r="AL190" i="42"/>
  <c r="AH190" i="42"/>
  <c r="AD190" i="42"/>
  <c r="Z190" i="42"/>
  <c r="V190" i="42"/>
  <c r="R190" i="42"/>
  <c r="N190" i="42"/>
  <c r="J190" i="42"/>
  <c r="F190" i="42"/>
  <c r="BL190" i="42"/>
  <c r="BD190" i="42"/>
  <c r="AV190" i="42"/>
  <c r="AN190" i="42"/>
  <c r="AF190" i="42"/>
  <c r="X190" i="42"/>
  <c r="P190" i="42"/>
  <c r="H190" i="42"/>
  <c r="BI190" i="42"/>
  <c r="BA190" i="42"/>
  <c r="AS190" i="42"/>
  <c r="AK190" i="42"/>
  <c r="AC190" i="42"/>
  <c r="U190" i="42"/>
  <c r="M190" i="42"/>
  <c r="E190" i="42"/>
  <c r="T190" i="42"/>
  <c r="AJ190" i="42"/>
  <c r="AZ190" i="42"/>
  <c r="F187" i="42"/>
  <c r="K187" i="42"/>
  <c r="P187" i="42"/>
  <c r="V187" i="42"/>
  <c r="AA187" i="42"/>
  <c r="AF187" i="42"/>
  <c r="AL187" i="42"/>
  <c r="AQ187" i="42"/>
  <c r="AV187" i="42"/>
  <c r="BB187" i="42"/>
  <c r="BG187" i="42"/>
  <c r="BL187" i="42"/>
  <c r="I190" i="42"/>
  <c r="Y190" i="42"/>
  <c r="AO190" i="42"/>
  <c r="BE190" i="42"/>
  <c r="AE194" i="38"/>
  <c r="G187" i="42"/>
  <c r="L187" i="42"/>
  <c r="R187" i="42"/>
  <c r="W187" i="42"/>
  <c r="AB187" i="42"/>
  <c r="AH187" i="42"/>
  <c r="AM187" i="42"/>
  <c r="AR187" i="42"/>
  <c r="AX187" i="42"/>
  <c r="BC187" i="42"/>
  <c r="BH187" i="42"/>
  <c r="L190" i="42"/>
  <c r="AB190" i="42"/>
  <c r="AR190" i="42"/>
  <c r="BH190" i="42"/>
  <c r="D193" i="42"/>
  <c r="BI193" i="42"/>
  <c r="BE193" i="42"/>
  <c r="BA193" i="42"/>
  <c r="AW193" i="42"/>
  <c r="AS193" i="42"/>
  <c r="AO193" i="42"/>
  <c r="AK193" i="42"/>
  <c r="AG193" i="42"/>
  <c r="AC193" i="42"/>
  <c r="Y193" i="42"/>
  <c r="U193" i="42"/>
  <c r="Q193" i="42"/>
  <c r="M193" i="42"/>
  <c r="I193" i="42"/>
  <c r="E193" i="42"/>
  <c r="J193" i="42"/>
  <c r="O193" i="42"/>
  <c r="T193" i="42"/>
  <c r="Z193" i="42"/>
  <c r="AE193" i="42"/>
  <c r="AJ193" i="42"/>
  <c r="AP193" i="42"/>
  <c r="AU193" i="42"/>
  <c r="AZ193" i="42"/>
  <c r="BF193" i="42"/>
  <c r="BK193" i="42"/>
  <c r="F193" i="42"/>
  <c r="K193" i="42"/>
  <c r="P193" i="42"/>
  <c r="V193" i="42"/>
  <c r="AA193" i="42"/>
  <c r="AF193" i="42"/>
  <c r="AL193" i="42"/>
  <c r="AQ193" i="42"/>
  <c r="AV193" i="42"/>
  <c r="BB193" i="42"/>
  <c r="BG193" i="42"/>
  <c r="BL193" i="42"/>
  <c r="T191" i="42"/>
  <c r="X191" i="42"/>
  <c r="AB191" i="42"/>
  <c r="G193" i="42"/>
  <c r="L193" i="42"/>
  <c r="R193" i="42"/>
  <c r="W193" i="42"/>
  <c r="AB193" i="42"/>
  <c r="AH193" i="42"/>
  <c r="AM193" i="42"/>
  <c r="AR193" i="42"/>
  <c r="AX193" i="42"/>
  <c r="BC193" i="42"/>
  <c r="BH193" i="42"/>
  <c r="G194" i="42"/>
  <c r="L194" i="42"/>
  <c r="R194" i="42"/>
  <c r="W194" i="42"/>
  <c r="AB194" i="42"/>
  <c r="AH194" i="42"/>
  <c r="AM194" i="42"/>
  <c r="AR194" i="42"/>
  <c r="AX194" i="42"/>
  <c r="BC194" i="42"/>
  <c r="D194" i="42"/>
  <c r="BI194" i="42"/>
  <c r="BE194" i="42"/>
  <c r="BA194" i="42"/>
  <c r="AW194" i="42"/>
  <c r="AS194" i="42"/>
  <c r="AO194" i="42"/>
  <c r="AK194" i="42"/>
  <c r="AG194" i="42"/>
  <c r="AC194" i="42"/>
  <c r="Y194" i="42"/>
  <c r="U194" i="42"/>
  <c r="Q194" i="42"/>
  <c r="M194" i="42"/>
  <c r="I194" i="42"/>
  <c r="E194" i="42"/>
  <c r="J194" i="42"/>
  <c r="O194" i="42"/>
  <c r="T194" i="42"/>
  <c r="Z194" i="42"/>
  <c r="AE194" i="42"/>
  <c r="AJ194" i="42"/>
  <c r="AP194" i="42"/>
  <c r="AU194" i="42"/>
  <c r="AZ194" i="42"/>
  <c r="BF194" i="42"/>
  <c r="BK194" i="42"/>
  <c r="D196" i="42"/>
  <c r="BI193" i="40"/>
  <c r="Z191" i="39"/>
  <c r="AD191" i="39"/>
  <c r="AS194" i="39"/>
  <c r="F191" i="39"/>
  <c r="AW191" i="39"/>
  <c r="I194" i="39"/>
  <c r="I191" i="39"/>
  <c r="AX191" i="39"/>
  <c r="Q194" i="39"/>
  <c r="AL194" i="39"/>
  <c r="I187" i="40"/>
  <c r="AI187" i="40"/>
  <c r="BE187" i="40"/>
  <c r="E187" i="40"/>
  <c r="Z187" i="40"/>
  <c r="AG187" i="40"/>
  <c r="AL187" i="40"/>
  <c r="AQ187" i="40"/>
  <c r="BI187" i="40"/>
  <c r="BB193" i="40"/>
  <c r="V193" i="40"/>
  <c r="F193" i="40"/>
  <c r="U193" i="40"/>
  <c r="E193" i="40"/>
  <c r="AP193" i="40"/>
  <c r="R191" i="40"/>
  <c r="R193" i="40"/>
  <c r="BB194" i="40"/>
  <c r="AL193" i="38"/>
  <c r="AA193" i="38"/>
  <c r="U187" i="39"/>
  <c r="BA187" i="39"/>
  <c r="F193" i="38"/>
  <c r="AW193" i="38"/>
  <c r="E187" i="39"/>
  <c r="AK187" i="39"/>
  <c r="AC187" i="39"/>
  <c r="BI187" i="39"/>
  <c r="Q193" i="38"/>
  <c r="BG193" i="38"/>
  <c r="M187" i="39"/>
  <c r="AS187" i="39"/>
  <c r="Q191" i="39"/>
  <c r="AL191" i="39"/>
  <c r="BF191" i="39"/>
  <c r="W194" i="39"/>
  <c r="AY194" i="39"/>
  <c r="R191" i="39"/>
  <c r="AO191" i="39"/>
  <c r="AD194" i="39"/>
  <c r="G190" i="40"/>
  <c r="L190" i="40"/>
  <c r="Q190" i="40"/>
  <c r="W190" i="40"/>
  <c r="AB190" i="40"/>
  <c r="AG190" i="40"/>
  <c r="AM190" i="40"/>
  <c r="AR190" i="40"/>
  <c r="AW190" i="40"/>
  <c r="BC190" i="40"/>
  <c r="BH190" i="40"/>
  <c r="H190" i="40"/>
  <c r="M190" i="40"/>
  <c r="S190" i="40"/>
  <c r="X190" i="40"/>
  <c r="AC190" i="40"/>
  <c r="AI190" i="40"/>
  <c r="AN190" i="40"/>
  <c r="AS190" i="40"/>
  <c r="AY190" i="40"/>
  <c r="BD190" i="40"/>
  <c r="D190" i="40"/>
  <c r="BJ190" i="40"/>
  <c r="BF190" i="40"/>
  <c r="BB190" i="40"/>
  <c r="AX190" i="40"/>
  <c r="AT190" i="40"/>
  <c r="AP190" i="40"/>
  <c r="AL190" i="40"/>
  <c r="AH190" i="40"/>
  <c r="AD190" i="40"/>
  <c r="Z190" i="40"/>
  <c r="V190" i="40"/>
  <c r="R190" i="40"/>
  <c r="N190" i="40"/>
  <c r="J190" i="40"/>
  <c r="F190" i="40"/>
  <c r="I190" i="40"/>
  <c r="O190" i="40"/>
  <c r="T190" i="40"/>
  <c r="Y190" i="40"/>
  <c r="AE190" i="40"/>
  <c r="AJ190" i="40"/>
  <c r="AO190" i="40"/>
  <c r="AU190" i="40"/>
  <c r="AZ190" i="40"/>
  <c r="BE190" i="40"/>
  <c r="BK190" i="40"/>
  <c r="H187" i="40"/>
  <c r="T187" i="40"/>
  <c r="X187" i="40"/>
  <c r="AJ187" i="40"/>
  <c r="AR187" i="40"/>
  <c r="E190" i="40"/>
  <c r="K190" i="40"/>
  <c r="P190" i="40"/>
  <c r="U190" i="40"/>
  <c r="AA190" i="40"/>
  <c r="AF190" i="40"/>
  <c r="AK190" i="40"/>
  <c r="AQ190" i="40"/>
  <c r="AV190" i="40"/>
  <c r="BA190" i="40"/>
  <c r="BG190" i="40"/>
  <c r="BL190" i="40"/>
  <c r="AR191" i="40"/>
  <c r="BD191" i="40"/>
  <c r="G193" i="40"/>
  <c r="W193" i="40"/>
  <c r="AM193" i="40"/>
  <c r="AQ193" i="40"/>
  <c r="AY193" i="40"/>
  <c r="P193" i="40"/>
  <c r="X193" i="40"/>
  <c r="AF193" i="40"/>
  <c r="AJ193" i="40"/>
  <c r="BL193" i="40"/>
  <c r="P194" i="40"/>
  <c r="AF194" i="40"/>
  <c r="AV194" i="40"/>
  <c r="BD194" i="40"/>
  <c r="BL194" i="40"/>
  <c r="AG187" i="38"/>
  <c r="BI190" i="38"/>
  <c r="F187" i="38"/>
  <c r="AL187" i="38"/>
  <c r="M190" i="38"/>
  <c r="G193" i="38"/>
  <c r="AC193" i="38"/>
  <c r="AX193" i="38"/>
  <c r="K187" i="38"/>
  <c r="AW187" i="38"/>
  <c r="Q187" i="38"/>
  <c r="BG187" i="38"/>
  <c r="R193" i="38"/>
  <c r="AM193" i="38"/>
  <c r="BI193" i="38"/>
  <c r="D186" i="39"/>
  <c r="F187" i="39"/>
  <c r="N187" i="39"/>
  <c r="V187" i="39"/>
  <c r="AD187" i="39"/>
  <c r="AL187" i="39"/>
  <c r="AT187" i="39"/>
  <c r="BB187" i="39"/>
  <c r="BJ187" i="39"/>
  <c r="I187" i="39"/>
  <c r="Q187" i="39"/>
  <c r="Y187" i="39"/>
  <c r="AG187" i="39"/>
  <c r="AO187" i="39"/>
  <c r="AW187" i="39"/>
  <c r="BE187" i="39"/>
  <c r="D193" i="39"/>
  <c r="BI193" i="39"/>
  <c r="BC193" i="39"/>
  <c r="AX193" i="39"/>
  <c r="AS193" i="39"/>
  <c r="AM193" i="39"/>
  <c r="AH193" i="39"/>
  <c r="AC193" i="39"/>
  <c r="W193" i="39"/>
  <c r="R193" i="39"/>
  <c r="M193" i="39"/>
  <c r="G193" i="39"/>
  <c r="BG193" i="39"/>
  <c r="BB193" i="39"/>
  <c r="AW193" i="39"/>
  <c r="AQ193" i="39"/>
  <c r="AL193" i="39"/>
  <c r="AG193" i="39"/>
  <c r="AA193" i="39"/>
  <c r="V193" i="39"/>
  <c r="Q193" i="39"/>
  <c r="K193" i="39"/>
  <c r="F193" i="39"/>
  <c r="BK193" i="39"/>
  <c r="BF193" i="39"/>
  <c r="BA193" i="39"/>
  <c r="AU193" i="39"/>
  <c r="AP193" i="39"/>
  <c r="AK193" i="39"/>
  <c r="AE193" i="39"/>
  <c r="Z193" i="39"/>
  <c r="U193" i="39"/>
  <c r="O193" i="39"/>
  <c r="J193" i="39"/>
  <c r="E193" i="39"/>
  <c r="BE193" i="39"/>
  <c r="AI193" i="39"/>
  <c r="N193" i="39"/>
  <c r="AY193" i="39"/>
  <c r="AD193" i="39"/>
  <c r="I193" i="39"/>
  <c r="BJ193" i="39"/>
  <c r="AO193" i="39"/>
  <c r="S193" i="39"/>
  <c r="J187" i="39"/>
  <c r="R187" i="39"/>
  <c r="Z187" i="39"/>
  <c r="AH187" i="39"/>
  <c r="AP187" i="39"/>
  <c r="AX187" i="39"/>
  <c r="BF187" i="39"/>
  <c r="Y193" i="39"/>
  <c r="D191" i="39"/>
  <c r="BI191" i="39"/>
  <c r="BA191" i="39"/>
  <c r="AS191" i="39"/>
  <c r="AK191" i="39"/>
  <c r="AC191" i="39"/>
  <c r="U191" i="39"/>
  <c r="M191" i="39"/>
  <c r="E191" i="39"/>
  <c r="N191" i="39"/>
  <c r="Y191" i="39"/>
  <c r="AH191" i="39"/>
  <c r="AT191" i="39"/>
  <c r="BE191" i="39"/>
  <c r="J191" i="39"/>
  <c r="V191" i="39"/>
  <c r="AG191" i="39"/>
  <c r="AP191" i="39"/>
  <c r="BB191" i="39"/>
  <c r="BI194" i="39"/>
  <c r="BB194" i="39"/>
  <c r="AU194" i="39"/>
  <c r="AP194" i="39"/>
  <c r="AK194" i="39"/>
  <c r="AE194" i="39"/>
  <c r="Z194" i="39"/>
  <c r="U194" i="39"/>
  <c r="O194" i="39"/>
  <c r="J194" i="39"/>
  <c r="E194" i="39"/>
  <c r="K194" i="39"/>
  <c r="R194" i="39"/>
  <c r="Y194" i="39"/>
  <c r="AG194" i="39"/>
  <c r="AM194" i="39"/>
  <c r="AT194" i="39"/>
  <c r="BC194" i="39"/>
  <c r="F194" i="39"/>
  <c r="M194" i="39"/>
  <c r="S194" i="39"/>
  <c r="AA194" i="39"/>
  <c r="AH194" i="39"/>
  <c r="AO194" i="39"/>
  <c r="AW194" i="39"/>
  <c r="BE194" i="39"/>
  <c r="G194" i="39"/>
  <c r="N194" i="39"/>
  <c r="V194" i="39"/>
  <c r="AC194" i="39"/>
  <c r="AI194" i="39"/>
  <c r="AQ194" i="39"/>
  <c r="AX194" i="39"/>
  <c r="BG194" i="39"/>
  <c r="D195" i="39"/>
  <c r="BC190" i="38"/>
  <c r="M193" i="38"/>
  <c r="W193" i="38"/>
  <c r="AH193" i="38"/>
  <c r="AS193" i="38"/>
  <c r="BC193" i="38"/>
  <c r="V194" i="38"/>
  <c r="AA187" i="38"/>
  <c r="BB187" i="38"/>
  <c r="U190" i="38"/>
  <c r="K193" i="38"/>
  <c r="V193" i="38"/>
  <c r="AG193" i="38"/>
  <c r="AQ193" i="38"/>
  <c r="BB193" i="38"/>
  <c r="H187" i="39"/>
  <c r="L187" i="39"/>
  <c r="P187" i="39"/>
  <c r="T187" i="39"/>
  <c r="X187" i="39"/>
  <c r="AB187" i="39"/>
  <c r="AF187" i="39"/>
  <c r="AJ187" i="39"/>
  <c r="AN187" i="39"/>
  <c r="AR187" i="39"/>
  <c r="AV187" i="39"/>
  <c r="AZ187" i="39"/>
  <c r="BD187" i="39"/>
  <c r="BH187" i="39"/>
  <c r="BL187" i="39"/>
  <c r="D188" i="39"/>
  <c r="G187" i="39"/>
  <c r="K187" i="39"/>
  <c r="O187" i="39"/>
  <c r="S187" i="39"/>
  <c r="W187" i="39"/>
  <c r="AA187" i="39"/>
  <c r="AE187" i="39"/>
  <c r="AI187" i="39"/>
  <c r="AM187" i="39"/>
  <c r="AQ187" i="39"/>
  <c r="AU187" i="39"/>
  <c r="AY187" i="39"/>
  <c r="BC187" i="39"/>
  <c r="BG187" i="39"/>
  <c r="BK187" i="39"/>
  <c r="D189" i="39"/>
  <c r="D190" i="39"/>
  <c r="BK190" i="39"/>
  <c r="BG190" i="39"/>
  <c r="BC190" i="39"/>
  <c r="AY190" i="39"/>
  <c r="AU190" i="39"/>
  <c r="AQ190" i="39"/>
  <c r="AM190" i="39"/>
  <c r="AI190" i="39"/>
  <c r="AE190" i="39"/>
  <c r="AA190" i="39"/>
  <c r="W190" i="39"/>
  <c r="S190" i="39"/>
  <c r="O190" i="39"/>
  <c r="K190" i="39"/>
  <c r="G190" i="39"/>
  <c r="BJ190" i="39"/>
  <c r="BF190" i="39"/>
  <c r="BB190" i="39"/>
  <c r="AX190" i="39"/>
  <c r="AT190" i="39"/>
  <c r="AP190" i="39"/>
  <c r="AL190" i="39"/>
  <c r="AH190" i="39"/>
  <c r="AD190" i="39"/>
  <c r="Z190" i="39"/>
  <c r="V190" i="39"/>
  <c r="R190" i="39"/>
  <c r="N190" i="39"/>
  <c r="J190" i="39"/>
  <c r="F190" i="39"/>
  <c r="L190" i="39"/>
  <c r="T190" i="39"/>
  <c r="AB190" i="39"/>
  <c r="AJ190" i="39"/>
  <c r="AR190" i="39"/>
  <c r="AZ190" i="39"/>
  <c r="BH190" i="39"/>
  <c r="E190" i="39"/>
  <c r="M190" i="39"/>
  <c r="U190" i="39"/>
  <c r="AC190" i="39"/>
  <c r="AK190" i="39"/>
  <c r="AS190" i="39"/>
  <c r="BA190" i="39"/>
  <c r="BI190" i="39"/>
  <c r="H190" i="39"/>
  <c r="P190" i="39"/>
  <c r="X190" i="39"/>
  <c r="AF190" i="39"/>
  <c r="AN190" i="39"/>
  <c r="AV190" i="39"/>
  <c r="BD190" i="39"/>
  <c r="BL190" i="39"/>
  <c r="I190" i="39"/>
  <c r="Q190" i="39"/>
  <c r="Y190" i="39"/>
  <c r="AG190" i="39"/>
  <c r="AO190" i="39"/>
  <c r="AW190" i="39"/>
  <c r="BE190" i="39"/>
  <c r="G191" i="39"/>
  <c r="K191" i="39"/>
  <c r="O191" i="39"/>
  <c r="S191" i="39"/>
  <c r="W191" i="39"/>
  <c r="AA191" i="39"/>
  <c r="AE191" i="39"/>
  <c r="AI191" i="39"/>
  <c r="AM191" i="39"/>
  <c r="AQ191" i="39"/>
  <c r="AU191" i="39"/>
  <c r="AY191" i="39"/>
  <c r="BC191" i="39"/>
  <c r="BG191" i="39"/>
  <c r="BK191" i="39"/>
  <c r="H191" i="39"/>
  <c r="L191" i="39"/>
  <c r="P191" i="39"/>
  <c r="T191" i="39"/>
  <c r="X191" i="39"/>
  <c r="AB191" i="39"/>
  <c r="AF191" i="39"/>
  <c r="AJ191" i="39"/>
  <c r="AN191" i="39"/>
  <c r="AR191" i="39"/>
  <c r="AV191" i="39"/>
  <c r="AZ191" i="39"/>
  <c r="BD191" i="39"/>
  <c r="BH191" i="39"/>
  <c r="BL191" i="39"/>
  <c r="H193" i="39"/>
  <c r="L193" i="39"/>
  <c r="P193" i="39"/>
  <c r="T193" i="39"/>
  <c r="X193" i="39"/>
  <c r="AB193" i="39"/>
  <c r="AF193" i="39"/>
  <c r="AJ193" i="39"/>
  <c r="AN193" i="39"/>
  <c r="AR193" i="39"/>
  <c r="AV193" i="39"/>
  <c r="AZ193" i="39"/>
  <c r="BD193" i="39"/>
  <c r="BH193" i="39"/>
  <c r="BL193" i="39"/>
  <c r="D194" i="39"/>
  <c r="BL194" i="39"/>
  <c r="BH194" i="39"/>
  <c r="BD194" i="39"/>
  <c r="AZ194" i="39"/>
  <c r="H194" i="39"/>
  <c r="L194" i="39"/>
  <c r="P194" i="39"/>
  <c r="T194" i="39"/>
  <c r="X194" i="39"/>
  <c r="AB194" i="39"/>
  <c r="AF194" i="39"/>
  <c r="AJ194" i="39"/>
  <c r="AN194" i="39"/>
  <c r="AR194" i="39"/>
  <c r="AV194" i="39"/>
  <c r="BA194" i="39"/>
  <c r="BF194" i="39"/>
  <c r="BK194" i="39"/>
  <c r="BK194" i="37"/>
  <c r="BL190" i="37"/>
  <c r="V187" i="38"/>
  <c r="AQ187" i="38"/>
  <c r="K190" i="38"/>
  <c r="AQ190" i="38"/>
  <c r="AY190" i="38"/>
  <c r="I190" i="38"/>
  <c r="AO190" i="38"/>
  <c r="BE190" i="38"/>
  <c r="G194" i="38"/>
  <c r="R194" i="38"/>
  <c r="I193" i="38"/>
  <c r="N193" i="38"/>
  <c r="S193" i="38"/>
  <c r="Y193" i="38"/>
  <c r="AD193" i="38"/>
  <c r="AI193" i="38"/>
  <c r="AO193" i="38"/>
  <c r="AT193" i="38"/>
  <c r="AY193" i="38"/>
  <c r="BE193" i="38"/>
  <c r="BJ193" i="38"/>
  <c r="N194" i="38"/>
  <c r="AD194" i="38"/>
  <c r="AT194" i="38"/>
  <c r="AY194" i="38"/>
  <c r="E193" i="38"/>
  <c r="J193" i="38"/>
  <c r="O193" i="38"/>
  <c r="U193" i="38"/>
  <c r="Z193" i="38"/>
  <c r="AE193" i="38"/>
  <c r="AK193" i="38"/>
  <c r="AP193" i="38"/>
  <c r="AU193" i="38"/>
  <c r="BA193" i="38"/>
  <c r="BF193" i="38"/>
  <c r="BK193" i="38"/>
  <c r="Z194" i="38"/>
  <c r="BA194" i="38"/>
  <c r="E187" i="38"/>
  <c r="J187" i="38"/>
  <c r="O187" i="38"/>
  <c r="U187" i="38"/>
  <c r="Z187" i="38"/>
  <c r="AE187" i="38"/>
  <c r="AK187" i="38"/>
  <c r="AP187" i="38"/>
  <c r="AU187" i="38"/>
  <c r="BA187" i="38"/>
  <c r="BF187" i="38"/>
  <c r="BK187" i="38"/>
  <c r="G187" i="38"/>
  <c r="M187" i="38"/>
  <c r="R187" i="38"/>
  <c r="W187" i="38"/>
  <c r="AC187" i="38"/>
  <c r="AH187" i="38"/>
  <c r="AM187" i="38"/>
  <c r="AS187" i="38"/>
  <c r="AX187" i="38"/>
  <c r="BC187" i="38"/>
  <c r="D187" i="38"/>
  <c r="BL187" i="38"/>
  <c r="BH187" i="38"/>
  <c r="BD187" i="38"/>
  <c r="AZ187" i="38"/>
  <c r="AV187" i="38"/>
  <c r="AR187" i="38"/>
  <c r="AN187" i="38"/>
  <c r="AJ187" i="38"/>
  <c r="AF187" i="38"/>
  <c r="AB187" i="38"/>
  <c r="X187" i="38"/>
  <c r="T187" i="38"/>
  <c r="P187" i="38"/>
  <c r="L187" i="38"/>
  <c r="H187" i="38"/>
  <c r="I187" i="38"/>
  <c r="N187" i="38"/>
  <c r="S187" i="38"/>
  <c r="Y187" i="38"/>
  <c r="AD187" i="38"/>
  <c r="AI187" i="38"/>
  <c r="AO187" i="38"/>
  <c r="AT187" i="38"/>
  <c r="AY187" i="38"/>
  <c r="BE187" i="38"/>
  <c r="BJ187" i="38"/>
  <c r="F190" i="38"/>
  <c r="J190" i="38"/>
  <c r="R190" i="38"/>
  <c r="Z190" i="38"/>
  <c r="AD190" i="38"/>
  <c r="BB190" i="38"/>
  <c r="BF190" i="38"/>
  <c r="BJ190" i="38"/>
  <c r="P191" i="38"/>
  <c r="X191" i="38"/>
  <c r="AF191" i="38"/>
  <c r="AN191" i="38"/>
  <c r="AV191" i="38"/>
  <c r="BD191" i="38"/>
  <c r="BL191" i="38"/>
  <c r="Q191" i="38"/>
  <c r="Y191" i="38"/>
  <c r="AG191" i="38"/>
  <c r="AO191" i="38"/>
  <c r="AW191" i="38"/>
  <c r="L190" i="38"/>
  <c r="P190" i="38"/>
  <c r="X190" i="38"/>
  <c r="AF190" i="38"/>
  <c r="AN190" i="38"/>
  <c r="AR190" i="38"/>
  <c r="BH190" i="38"/>
  <c r="BL190" i="38"/>
  <c r="D191" i="38"/>
  <c r="BK191" i="38"/>
  <c r="AU191" i="38"/>
  <c r="AQ191" i="38"/>
  <c r="AI191" i="38"/>
  <c r="AA191" i="38"/>
  <c r="W191" i="38"/>
  <c r="S191" i="38"/>
  <c r="O191" i="38"/>
  <c r="BF191" i="38"/>
  <c r="BB191" i="38"/>
  <c r="AX191" i="38"/>
  <c r="AT191" i="38"/>
  <c r="AP191" i="38"/>
  <c r="AH191" i="38"/>
  <c r="Z191" i="38"/>
  <c r="J191" i="38"/>
  <c r="F191" i="38"/>
  <c r="L191" i="38"/>
  <c r="T191" i="38"/>
  <c r="AB191" i="38"/>
  <c r="AJ191" i="38"/>
  <c r="AR191" i="38"/>
  <c r="AZ191" i="38"/>
  <c r="E191" i="38"/>
  <c r="M191" i="38"/>
  <c r="AC191" i="38"/>
  <c r="AS191" i="38"/>
  <c r="BA191" i="38"/>
  <c r="BI191" i="38"/>
  <c r="H193" i="38"/>
  <c r="L193" i="38"/>
  <c r="P193" i="38"/>
  <c r="T193" i="38"/>
  <c r="X193" i="38"/>
  <c r="AB193" i="38"/>
  <c r="AF193" i="38"/>
  <c r="AJ193" i="38"/>
  <c r="AN193" i="38"/>
  <c r="AR193" i="38"/>
  <c r="AV193" i="38"/>
  <c r="AZ193" i="38"/>
  <c r="BD193" i="38"/>
  <c r="BH193" i="38"/>
  <c r="BL193" i="38"/>
  <c r="X194" i="38"/>
  <c r="AR194" i="38"/>
  <c r="BD194" i="38"/>
  <c r="BH194" i="38"/>
  <c r="AL189" i="33"/>
  <c r="Q187" i="37"/>
  <c r="AB187" i="37"/>
  <c r="AM187" i="37"/>
  <c r="AR187" i="37"/>
  <c r="AW187" i="37"/>
  <c r="BH187" i="37"/>
  <c r="H187" i="37"/>
  <c r="S187" i="37"/>
  <c r="AC187" i="37"/>
  <c r="AS187" i="37"/>
  <c r="AY187" i="37"/>
  <c r="D187" i="37"/>
  <c r="BF187" i="37"/>
  <c r="BB187" i="37"/>
  <c r="AX187" i="37"/>
  <c r="AP187" i="37"/>
  <c r="AL187" i="37"/>
  <c r="Z187" i="37"/>
  <c r="R187" i="37"/>
  <c r="J187" i="37"/>
  <c r="F187" i="37"/>
  <c r="I187" i="37"/>
  <c r="T187" i="37"/>
  <c r="Y187" i="37"/>
  <c r="AE187" i="37"/>
  <c r="AO187" i="37"/>
  <c r="AU187" i="37"/>
  <c r="BK187" i="37"/>
  <c r="AN190" i="33"/>
  <c r="E187" i="37"/>
  <c r="P187" i="37"/>
  <c r="U187" i="37"/>
  <c r="AA187" i="37"/>
  <c r="AK187" i="37"/>
  <c r="AQ187" i="37"/>
  <c r="AV187" i="37"/>
  <c r="BG187" i="37"/>
  <c r="BJ190" i="37"/>
  <c r="BH191" i="37"/>
  <c r="AG191" i="37"/>
  <c r="BI191" i="37"/>
  <c r="F191" i="37"/>
  <c r="R191" i="37"/>
  <c r="BK191" i="37"/>
  <c r="AA194" i="37"/>
  <c r="AE194" i="37"/>
  <c r="AB194" i="37"/>
  <c r="AF194" i="37"/>
  <c r="BH194" i="37"/>
  <c r="AW194" i="37"/>
  <c r="BA194" i="37"/>
  <c r="R194" i="37"/>
  <c r="AX194" i="37"/>
  <c r="G191" i="35"/>
  <c r="BH191" i="33"/>
  <c r="AM192" i="33"/>
  <c r="AB193" i="33"/>
  <c r="AO185" i="33"/>
  <c r="AV194" i="33"/>
  <c r="AS191" i="35"/>
  <c r="BL190" i="30"/>
  <c r="AH190" i="31"/>
  <c r="AN186" i="30"/>
  <c r="D189" i="30"/>
  <c r="D193" i="35"/>
  <c r="BK193" i="35"/>
  <c r="BF193" i="35"/>
  <c r="BA193" i="35"/>
  <c r="AU193" i="35"/>
  <c r="AK193" i="35"/>
  <c r="Z193" i="35"/>
  <c r="U193" i="35"/>
  <c r="O193" i="35"/>
  <c r="J193" i="35"/>
  <c r="E193" i="35"/>
  <c r="BE193" i="35"/>
  <c r="AX193" i="35"/>
  <c r="AQ193" i="35"/>
  <c r="AI193" i="35"/>
  <c r="V193" i="35"/>
  <c r="G193" i="35"/>
  <c r="BJ193" i="35"/>
  <c r="BC193" i="35"/>
  <c r="AW193" i="35"/>
  <c r="AO193" i="35"/>
  <c r="AH193" i="35"/>
  <c r="AA193" i="35"/>
  <c r="S193" i="35"/>
  <c r="M193" i="35"/>
  <c r="BG193" i="35"/>
  <c r="AS193" i="35"/>
  <c r="AL193" i="35"/>
  <c r="AD193" i="35"/>
  <c r="W193" i="35"/>
  <c r="Q193" i="35"/>
  <c r="I193" i="35"/>
  <c r="BB193" i="35"/>
  <c r="Y193" i="35"/>
  <c r="AT193" i="35"/>
  <c r="AM193" i="35"/>
  <c r="BI193" i="35"/>
  <c r="AG193" i="35"/>
  <c r="AY191" i="35"/>
  <c r="AC191" i="35"/>
  <c r="P191" i="35"/>
  <c r="BA191" i="35"/>
  <c r="D194" i="35"/>
  <c r="BI194" i="35"/>
  <c r="BA194" i="35"/>
  <c r="AS194" i="35"/>
  <c r="AK194" i="35"/>
  <c r="AC194" i="35"/>
  <c r="U194" i="35"/>
  <c r="M194" i="35"/>
  <c r="E194" i="35"/>
  <c r="BK194" i="35"/>
  <c r="AY194" i="35"/>
  <c r="AO194" i="35"/>
  <c r="AE194" i="35"/>
  <c r="S194" i="35"/>
  <c r="I194" i="35"/>
  <c r="BG194" i="35"/>
  <c r="AW194" i="35"/>
  <c r="AM194" i="35"/>
  <c r="AA194" i="35"/>
  <c r="Q194" i="35"/>
  <c r="G194" i="35"/>
  <c r="BC194" i="35"/>
  <c r="AQ194" i="35"/>
  <c r="AG194" i="35"/>
  <c r="W194" i="35"/>
  <c r="K194" i="35"/>
  <c r="AI194" i="35"/>
  <c r="Y194" i="35"/>
  <c r="BE194" i="35"/>
  <c r="O194" i="35"/>
  <c r="BC191" i="35"/>
  <c r="AU194" i="35"/>
  <c r="G187" i="35"/>
  <c r="AW187" i="35"/>
  <c r="BC187" i="35"/>
  <c r="H187" i="35"/>
  <c r="X187" i="35"/>
  <c r="AY187" i="35"/>
  <c r="BD187" i="35"/>
  <c r="D187" i="35"/>
  <c r="BF187" i="35"/>
  <c r="AL187" i="35"/>
  <c r="Z187" i="35"/>
  <c r="R187" i="35"/>
  <c r="F187" i="35"/>
  <c r="T187" i="35"/>
  <c r="Y187" i="35"/>
  <c r="U187" i="35"/>
  <c r="AA187" i="35"/>
  <c r="BL187" i="35"/>
  <c r="D190" i="35"/>
  <c r="BI190" i="35"/>
  <c r="BE190" i="35"/>
  <c r="BA190" i="35"/>
  <c r="AS190" i="35"/>
  <c r="AO190" i="35"/>
  <c r="AK190" i="35"/>
  <c r="AG190" i="35"/>
  <c r="AC190" i="35"/>
  <c r="Y190" i="35"/>
  <c r="U190" i="35"/>
  <c r="Q190" i="35"/>
  <c r="M190" i="35"/>
  <c r="I190" i="35"/>
  <c r="E190" i="35"/>
  <c r="O190" i="35"/>
  <c r="T190" i="35"/>
  <c r="Z190" i="35"/>
  <c r="AE190" i="35"/>
  <c r="AJ190" i="35"/>
  <c r="AP190" i="35"/>
  <c r="AU190" i="35"/>
  <c r="AZ190" i="35"/>
  <c r="BF190" i="35"/>
  <c r="BK190" i="35"/>
  <c r="F190" i="35"/>
  <c r="K190" i="35"/>
  <c r="P190" i="35"/>
  <c r="AA190" i="35"/>
  <c r="AF190" i="35"/>
  <c r="AL190" i="35"/>
  <c r="AQ190" i="35"/>
  <c r="AV190" i="35"/>
  <c r="BB190" i="35"/>
  <c r="BG190" i="35"/>
  <c r="BL190" i="35"/>
  <c r="G190" i="35"/>
  <c r="L190" i="35"/>
  <c r="R190" i="35"/>
  <c r="W190" i="35"/>
  <c r="AB190" i="35"/>
  <c r="AH190" i="35"/>
  <c r="AM190" i="35"/>
  <c r="AR190" i="35"/>
  <c r="AX190" i="35"/>
  <c r="BC190" i="35"/>
  <c r="BH190" i="35"/>
  <c r="N190" i="35"/>
  <c r="S190" i="35"/>
  <c r="X190" i="35"/>
  <c r="AD190" i="35"/>
  <c r="AI190" i="35"/>
  <c r="AN190" i="35"/>
  <c r="AT190" i="35"/>
  <c r="AY190" i="35"/>
  <c r="BD190" i="35"/>
  <c r="BJ190" i="35"/>
  <c r="BJ191" i="35"/>
  <c r="V191" i="35"/>
  <c r="J191" i="35"/>
  <c r="O191" i="35"/>
  <c r="H193" i="35"/>
  <c r="L193" i="35"/>
  <c r="P193" i="35"/>
  <c r="T193" i="35"/>
  <c r="X193" i="35"/>
  <c r="AB193" i="35"/>
  <c r="AF193" i="35"/>
  <c r="AJ193" i="35"/>
  <c r="AN193" i="35"/>
  <c r="AR193" i="35"/>
  <c r="AV193" i="35"/>
  <c r="AZ193" i="35"/>
  <c r="BD193" i="35"/>
  <c r="BH193" i="35"/>
  <c r="BL193" i="35"/>
  <c r="H194" i="35"/>
  <c r="L194" i="35"/>
  <c r="P194" i="35"/>
  <c r="T194" i="35"/>
  <c r="X194" i="35"/>
  <c r="AB194" i="35"/>
  <c r="AF194" i="35"/>
  <c r="AJ194" i="35"/>
  <c r="AN194" i="35"/>
  <c r="AR194" i="35"/>
  <c r="AV194" i="35"/>
  <c r="AZ194" i="35"/>
  <c r="BD194" i="35"/>
  <c r="BH194" i="35"/>
  <c r="BL194" i="35"/>
  <c r="F194" i="35"/>
  <c r="J194" i="35"/>
  <c r="N194" i="35"/>
  <c r="R194" i="35"/>
  <c r="V194" i="35"/>
  <c r="Z194" i="35"/>
  <c r="AD194" i="35"/>
  <c r="AH194" i="35"/>
  <c r="AL194" i="35"/>
  <c r="AP194" i="35"/>
  <c r="AT194" i="35"/>
  <c r="AX194" i="35"/>
  <c r="BB194" i="35"/>
  <c r="BF194" i="35"/>
  <c r="BJ194" i="35"/>
  <c r="O188" i="32"/>
  <c r="O187" i="33"/>
  <c r="AI187" i="33"/>
  <c r="W188" i="33"/>
  <c r="L189" i="33"/>
  <c r="BA191" i="33"/>
  <c r="E191" i="33"/>
  <c r="AT185" i="33"/>
  <c r="N185" i="33"/>
  <c r="AJ185" i="33"/>
  <c r="W185" i="33"/>
  <c r="K189" i="33"/>
  <c r="J189" i="33"/>
  <c r="AH186" i="33"/>
  <c r="AD187" i="33"/>
  <c r="AL187" i="33"/>
  <c r="AX187" i="33"/>
  <c r="G191" i="33"/>
  <c r="L191" i="33"/>
  <c r="Q191" i="33"/>
  <c r="W191" i="33"/>
  <c r="AB191" i="33"/>
  <c r="AG191" i="33"/>
  <c r="AM191" i="33"/>
  <c r="AW191" i="33"/>
  <c r="BC191" i="33"/>
  <c r="AT192" i="33"/>
  <c r="W190" i="33"/>
  <c r="H191" i="33"/>
  <c r="M191" i="33"/>
  <c r="S191" i="33"/>
  <c r="X191" i="33"/>
  <c r="AC191" i="33"/>
  <c r="AI191" i="33"/>
  <c r="AS191" i="33"/>
  <c r="AY191" i="33"/>
  <c r="BD191" i="33"/>
  <c r="L190" i="33"/>
  <c r="D191" i="33"/>
  <c r="BJ191" i="33"/>
  <c r="BF191" i="33"/>
  <c r="BB191" i="33"/>
  <c r="AX191" i="33"/>
  <c r="AT191" i="33"/>
  <c r="AP191" i="33"/>
  <c r="AL191" i="33"/>
  <c r="AH191" i="33"/>
  <c r="AD191" i="33"/>
  <c r="Z191" i="33"/>
  <c r="R191" i="33"/>
  <c r="N191" i="33"/>
  <c r="J191" i="33"/>
  <c r="F191" i="33"/>
  <c r="I191" i="33"/>
  <c r="O191" i="33"/>
  <c r="T191" i="33"/>
  <c r="Y191" i="33"/>
  <c r="AE191" i="33"/>
  <c r="AJ191" i="33"/>
  <c r="AO191" i="33"/>
  <c r="AZ191" i="33"/>
  <c r="BE191" i="33"/>
  <c r="BK191" i="33"/>
  <c r="BK194" i="33"/>
  <c r="BE194" i="33"/>
  <c r="AB192" i="33"/>
  <c r="AM194" i="32"/>
  <c r="H191" i="32"/>
  <c r="AD193" i="32"/>
  <c r="AN190" i="32"/>
  <c r="AP189" i="32"/>
  <c r="AY193" i="30"/>
  <c r="AW185" i="30"/>
  <c r="G193" i="31"/>
  <c r="F189" i="31"/>
  <c r="AB185" i="31"/>
  <c r="AY191" i="31"/>
  <c r="BD188" i="31"/>
  <c r="S187" i="31"/>
  <c r="Y186" i="31"/>
  <c r="BI185" i="32"/>
  <c r="AH187" i="30"/>
  <c r="BC192" i="31"/>
  <c r="AS192" i="32"/>
  <c r="AK192" i="32"/>
  <c r="AC192" i="32"/>
  <c r="AX192" i="32"/>
  <c r="BJ194" i="32"/>
  <c r="AT194" i="32"/>
  <c r="J194" i="32"/>
  <c r="BG194" i="32"/>
  <c r="W194" i="32"/>
  <c r="O194" i="32"/>
  <c r="P194" i="32"/>
  <c r="BC190" i="32"/>
  <c r="Y190" i="32"/>
  <c r="AU192" i="32"/>
  <c r="BK192" i="32"/>
  <c r="E194" i="31"/>
  <c r="BC190" i="31"/>
  <c r="AQ191" i="31"/>
  <c r="BG191" i="31"/>
  <c r="N190" i="31"/>
  <c r="AI190" i="31"/>
  <c r="BE190" i="31"/>
  <c r="AA189" i="31"/>
  <c r="W189" i="31"/>
  <c r="AH189" i="31"/>
  <c r="AC189" i="31"/>
  <c r="X189" i="31"/>
  <c r="R189" i="31"/>
  <c r="M189" i="31"/>
  <c r="H189" i="31"/>
  <c r="AK189" i="31"/>
  <c r="AF189" i="31"/>
  <c r="AT189" i="31"/>
  <c r="AL186" i="31"/>
  <c r="N186" i="31"/>
  <c r="AZ186" i="31"/>
  <c r="BF187" i="31"/>
  <c r="V187" i="31"/>
  <c r="AU187" i="31"/>
  <c r="AJ189" i="31"/>
  <c r="AK186" i="31"/>
  <c r="P188" i="31"/>
  <c r="BL188" i="31"/>
  <c r="L191" i="31"/>
  <c r="X191" i="31"/>
  <c r="BD191" i="31"/>
  <c r="H190" i="31"/>
  <c r="X190" i="31"/>
  <c r="AN190" i="31"/>
  <c r="BD190" i="31"/>
  <c r="M191" i="31"/>
  <c r="U191" i="31"/>
  <c r="AC191" i="31"/>
  <c r="J194" i="31"/>
  <c r="N194" i="31"/>
  <c r="Z194" i="31"/>
  <c r="AD194" i="31"/>
  <c r="AH194" i="31"/>
  <c r="AR194" i="31"/>
  <c r="AV194" i="31"/>
  <c r="BD194" i="31"/>
  <c r="BL194" i="31"/>
  <c r="BD186" i="30"/>
  <c r="AX186" i="30"/>
  <c r="AC186" i="30"/>
  <c r="AN185" i="29"/>
  <c r="R186" i="30"/>
  <c r="J189" i="30"/>
  <c r="AH189" i="30"/>
  <c r="E189" i="30"/>
  <c r="AC189" i="30"/>
  <c r="AK189" i="30"/>
  <c r="BI189" i="30"/>
  <c r="V189" i="30"/>
  <c r="AD189" i="30"/>
  <c r="BB189" i="30"/>
  <c r="BJ189" i="30"/>
  <c r="AH190" i="30"/>
  <c r="I189" i="30"/>
  <c r="AO189" i="30"/>
  <c r="H194" i="30"/>
  <c r="N191" i="30"/>
  <c r="P194" i="30"/>
  <c r="AG194" i="30"/>
  <c r="AL193" i="30"/>
  <c r="AT193" i="30"/>
  <c r="BJ193" i="30"/>
  <c r="BE194" i="30"/>
  <c r="I194" i="30"/>
  <c r="D186" i="30"/>
  <c r="BC186" i="30"/>
  <c r="AY186" i="30"/>
  <c r="AM186" i="30"/>
  <c r="AI186" i="30"/>
  <c r="W186" i="30"/>
  <c r="S186" i="30"/>
  <c r="G186" i="30"/>
  <c r="I186" i="30"/>
  <c r="Y186" i="30"/>
  <c r="AD186" i="30"/>
  <c r="AT186" i="30"/>
  <c r="AZ186" i="30"/>
  <c r="E186" i="30"/>
  <c r="J186" i="30"/>
  <c r="Z186" i="30"/>
  <c r="AF186" i="30"/>
  <c r="AV186" i="30"/>
  <c r="BA186" i="30"/>
  <c r="BA187" i="30"/>
  <c r="Q186" i="30"/>
  <c r="V186" i="30"/>
  <c r="AL186" i="30"/>
  <c r="AR186" i="30"/>
  <c r="BH186" i="30"/>
  <c r="BJ187" i="30"/>
  <c r="I188" i="30"/>
  <c r="U188" i="30"/>
  <c r="AK188" i="30"/>
  <c r="AT188" i="30"/>
  <c r="BF188" i="30"/>
  <c r="BJ188" i="30"/>
  <c r="AQ188" i="30"/>
  <c r="BC188" i="30"/>
  <c r="G189" i="30"/>
  <c r="S189" i="30"/>
  <c r="AI189" i="30"/>
  <c r="AM189" i="30"/>
  <c r="AY189" i="30"/>
  <c r="BC189" i="30"/>
  <c r="P190" i="30"/>
  <c r="AF190" i="30"/>
  <c r="AV190" i="30"/>
  <c r="H189" i="30"/>
  <c r="X189" i="30"/>
  <c r="AB189" i="30"/>
  <c r="AN189" i="30"/>
  <c r="AR189" i="30"/>
  <c r="BD189" i="30"/>
  <c r="BH189" i="30"/>
  <c r="BA190" i="30"/>
  <c r="BA191" i="30"/>
  <c r="AW191" i="30"/>
  <c r="AS191" i="30"/>
  <c r="AK191" i="30"/>
  <c r="Z191" i="30"/>
  <c r="AE191" i="30"/>
  <c r="AJ191" i="30"/>
  <c r="AU191" i="30"/>
  <c r="AZ191" i="30"/>
  <c r="AG192" i="30"/>
  <c r="BB191" i="30"/>
  <c r="BL191" i="30"/>
  <c r="H192" i="30"/>
  <c r="M192" i="30"/>
  <c r="AZ192" i="30"/>
  <c r="BJ192" i="30"/>
  <c r="AX192" i="30"/>
  <c r="V192" i="30"/>
  <c r="R192" i="30"/>
  <c r="N192" i="30"/>
  <c r="F192" i="30"/>
  <c r="I192" i="30"/>
  <c r="AM193" i="30"/>
  <c r="AU193" i="30"/>
  <c r="D194" i="30"/>
  <c r="BK194" i="30"/>
  <c r="BG194" i="30"/>
  <c r="BC194" i="30"/>
  <c r="AY194" i="30"/>
  <c r="AU194" i="30"/>
  <c r="AQ194" i="30"/>
  <c r="AM194" i="30"/>
  <c r="AE194" i="30"/>
  <c r="AA194" i="30"/>
  <c r="S194" i="30"/>
  <c r="O194" i="30"/>
  <c r="K194" i="30"/>
  <c r="G194" i="30"/>
  <c r="BJ194" i="30"/>
  <c r="BF194" i="30"/>
  <c r="BB194" i="30"/>
  <c r="AX194" i="30"/>
  <c r="AP194" i="30"/>
  <c r="AL194" i="30"/>
  <c r="AH194" i="30"/>
  <c r="Z194" i="30"/>
  <c r="V194" i="30"/>
  <c r="R194" i="30"/>
  <c r="N194" i="30"/>
  <c r="J194" i="30"/>
  <c r="F194" i="30"/>
  <c r="L194" i="30"/>
  <c r="AB194" i="30"/>
  <c r="AJ194" i="30"/>
  <c r="AR194" i="30"/>
  <c r="AZ194" i="30"/>
  <c r="AN193" i="30"/>
  <c r="E194" i="30"/>
  <c r="M194" i="30"/>
  <c r="U194" i="30"/>
  <c r="AC194" i="30"/>
  <c r="AK194" i="30"/>
  <c r="AS194" i="30"/>
  <c r="BA194" i="30"/>
  <c r="D203" i="1"/>
  <c r="D4" i="217" l="1" a="1"/>
  <c r="H186" i="32"/>
  <c r="AJ186" i="32"/>
  <c r="M186" i="32"/>
  <c r="AN186" i="32"/>
  <c r="L186" i="32"/>
  <c r="U187" i="30"/>
  <c r="AO186" i="32"/>
  <c r="D192" i="39"/>
  <c r="AP191" i="42"/>
  <c r="K191" i="42"/>
  <c r="BI191" i="42"/>
  <c r="AM191" i="42"/>
  <c r="AV191" i="42"/>
  <c r="Z191" i="42"/>
  <c r="BJ191" i="42"/>
  <c r="AU191" i="42"/>
  <c r="H191" i="42"/>
  <c r="BD191" i="42"/>
  <c r="R191" i="42"/>
  <c r="BB191" i="42"/>
  <c r="AY191" i="42"/>
  <c r="L191" i="42"/>
  <c r="BH191" i="42"/>
  <c r="AK191" i="42"/>
  <c r="N191" i="42"/>
  <c r="AH191" i="42"/>
  <c r="AD191" i="42"/>
  <c r="AQ191" i="42"/>
  <c r="AJ191" i="42"/>
  <c r="I191" i="42"/>
  <c r="M191" i="42"/>
  <c r="V191" i="42"/>
  <c r="BC191" i="42"/>
  <c r="AN191" i="42"/>
  <c r="G191" i="42"/>
  <c r="O191" i="42"/>
  <c r="BG191" i="42"/>
  <c r="AR191" i="42"/>
  <c r="AW191" i="42"/>
  <c r="E191" i="42"/>
  <c r="BL191" i="42"/>
  <c r="AO191" i="42"/>
  <c r="AC191" i="42"/>
  <c r="AG191" i="42"/>
  <c r="AS191" i="42"/>
  <c r="J191" i="42"/>
  <c r="W191" i="42"/>
  <c r="AZ191" i="42"/>
  <c r="BA191" i="42"/>
  <c r="AA191" i="42"/>
  <c r="AE191" i="42"/>
  <c r="D191" i="42"/>
  <c r="AI191" i="42"/>
  <c r="BF191" i="42"/>
  <c r="BK191" i="42"/>
  <c r="AX191" i="42"/>
  <c r="AL191" i="42"/>
  <c r="S191" i="42"/>
  <c r="AF191" i="42"/>
  <c r="F191" i="42"/>
  <c r="AT191" i="42"/>
  <c r="Q191" i="42"/>
  <c r="Y186" i="32"/>
  <c r="D192" i="42"/>
  <c r="AA187" i="30"/>
  <c r="Q186" i="32"/>
  <c r="AO192" i="32"/>
  <c r="AD192" i="32"/>
  <c r="AB192" i="32"/>
  <c r="AZ192" i="32"/>
  <c r="AP192" i="32"/>
  <c r="AG186" i="32"/>
  <c r="BG187" i="30"/>
  <c r="AY185" i="32"/>
  <c r="AF185" i="32"/>
  <c r="AV185" i="32"/>
  <c r="AC186" i="32"/>
  <c r="D189" i="42"/>
  <c r="P191" i="42"/>
  <c r="Y191" i="42"/>
  <c r="D191" i="40"/>
  <c r="BL191" i="40"/>
  <c r="G191" i="40"/>
  <c r="Q191" i="40"/>
  <c r="AG191" i="40"/>
  <c r="S191" i="40"/>
  <c r="E191" i="40"/>
  <c r="AK191" i="40"/>
  <c r="M191" i="40"/>
  <c r="BC191" i="40"/>
  <c r="U191" i="40"/>
  <c r="AS191" i="40"/>
  <c r="BG191" i="40"/>
  <c r="BE191" i="40"/>
  <c r="BB191" i="40"/>
  <c r="H191" i="40"/>
  <c r="Z191" i="40"/>
  <c r="P191" i="40"/>
  <c r="AH191" i="40"/>
  <c r="X191" i="40"/>
  <c r="AX191" i="40"/>
  <c r="AB191" i="40"/>
  <c r="AY191" i="40"/>
  <c r="N191" i="40"/>
  <c r="L191" i="40"/>
  <c r="AD191" i="40"/>
  <c r="AF191" i="40"/>
  <c r="BF191" i="40"/>
  <c r="AM191" i="40"/>
  <c r="W191" i="40"/>
  <c r="AA191" i="40"/>
  <c r="Y191" i="40"/>
  <c r="AW191" i="40"/>
  <c r="BH191" i="40"/>
  <c r="K191" i="40"/>
  <c r="BD187" i="30"/>
  <c r="AJ187" i="30"/>
  <c r="Y188" i="30"/>
  <c r="BG188" i="30"/>
  <c r="AJ188" i="30"/>
  <c r="AZ188" i="30"/>
  <c r="AN188" i="30"/>
  <c r="BD188" i="30"/>
  <c r="E188" i="30"/>
  <c r="AW192" i="30"/>
  <c r="J192" i="30"/>
  <c r="AR192" i="30"/>
  <c r="BI192" i="30"/>
  <c r="AY192" i="30"/>
  <c r="BF192" i="30"/>
  <c r="BB192" i="30"/>
  <c r="AM192" i="30"/>
  <c r="BA192" i="30"/>
  <c r="BE191" i="42"/>
  <c r="AD190" i="30"/>
  <c r="AT194" i="33"/>
  <c r="AP194" i="33"/>
  <c r="AV188" i="33"/>
  <c r="AW188" i="33"/>
  <c r="AE194" i="33"/>
  <c r="P188" i="33"/>
  <c r="W194" i="30"/>
  <c r="AD194" i="30"/>
  <c r="BH194" i="30"/>
  <c r="BI194" i="30"/>
  <c r="AZ187" i="33"/>
  <c r="AB187" i="33"/>
  <c r="AV187" i="33"/>
  <c r="BE194" i="38"/>
  <c r="W194" i="38"/>
  <c r="AP187" i="35"/>
  <c r="AO187" i="35"/>
  <c r="AF187" i="35"/>
  <c r="L187" i="35"/>
  <c r="M187" i="35"/>
  <c r="AH187" i="35"/>
  <c r="AZ187" i="35"/>
  <c r="AV187" i="35"/>
  <c r="AG187" i="35"/>
  <c r="AI187" i="35"/>
  <c r="BB187" i="35"/>
  <c r="AU187" i="35"/>
  <c r="AQ187" i="35"/>
  <c r="AR187" i="35"/>
  <c r="AS187" i="35"/>
  <c r="AX187" i="35"/>
  <c r="BK187" i="35"/>
  <c r="BA187" i="35"/>
  <c r="V187" i="35"/>
  <c r="J187" i="35"/>
  <c r="K187" i="35"/>
  <c r="AB187" i="35"/>
  <c r="T194" i="38"/>
  <c r="AU194" i="38"/>
  <c r="BG194" i="38"/>
  <c r="L189" i="30"/>
  <c r="W189" i="30"/>
  <c r="AG189" i="30"/>
  <c r="AP189" i="30"/>
  <c r="AH186" i="31"/>
  <c r="AM189" i="31"/>
  <c r="AG194" i="32"/>
  <c r="E187" i="35"/>
  <c r="AE187" i="35"/>
  <c r="W187" i="35"/>
  <c r="AK194" i="38"/>
  <c r="AL194" i="38"/>
  <c r="AG194" i="38"/>
  <c r="Z194" i="40"/>
  <c r="R194" i="40"/>
  <c r="AQ194" i="40"/>
  <c r="X194" i="40"/>
  <c r="AC194" i="40"/>
  <c r="AI194" i="40"/>
  <c r="D194" i="38"/>
  <c r="AM194" i="38"/>
  <c r="Y194" i="38"/>
  <c r="AB194" i="38"/>
  <c r="K194" i="38"/>
  <c r="AQ194" i="38"/>
  <c r="AX194" i="38"/>
  <c r="AI194" i="38"/>
  <c r="AN194" i="38"/>
  <c r="F194" i="38"/>
  <c r="BI194" i="38"/>
  <c r="BF194" i="38"/>
  <c r="H194" i="38"/>
  <c r="AW194" i="38"/>
  <c r="L194" i="38"/>
  <c r="E194" i="38"/>
  <c r="AJ194" i="38"/>
  <c r="Q194" i="38"/>
  <c r="I194" i="38"/>
  <c r="O194" i="38"/>
  <c r="AZ194" i="38"/>
  <c r="AK189" i="33"/>
  <c r="BD187" i="33"/>
  <c r="I187" i="35"/>
  <c r="AC187" i="35"/>
  <c r="J194" i="38"/>
  <c r="AS194" i="38"/>
  <c r="AC194" i="38"/>
  <c r="BB194" i="37"/>
  <c r="AJ190" i="38"/>
  <c r="AW190" i="38"/>
  <c r="BG190" i="38"/>
  <c r="H191" i="37"/>
  <c r="AN191" i="37"/>
  <c r="S191" i="37"/>
  <c r="BI187" i="37"/>
  <c r="G187" i="37"/>
  <c r="X187" i="37"/>
  <c r="AH187" i="37"/>
  <c r="AZ187" i="37"/>
  <c r="BL187" i="37"/>
  <c r="W187" i="37"/>
  <c r="AN187" i="37"/>
  <c r="V187" i="37"/>
  <c r="AU190" i="38"/>
  <c r="N190" i="38"/>
  <c r="T190" i="38"/>
  <c r="V190" i="38"/>
  <c r="AB190" i="38"/>
  <c r="AP193" i="35"/>
  <c r="AC193" i="35"/>
  <c r="F193" i="35"/>
  <c r="R193" i="35"/>
  <c r="AE193" i="35"/>
  <c r="N193" i="35"/>
  <c r="AY193" i="35"/>
  <c r="K193" i="35"/>
  <c r="U194" i="37"/>
  <c r="AY191" i="37"/>
  <c r="AX191" i="37"/>
  <c r="AC191" i="37"/>
  <c r="BD191" i="37"/>
  <c r="AX190" i="38"/>
  <c r="AM190" i="38"/>
  <c r="AM191" i="38"/>
  <c r="AL191" i="38"/>
  <c r="BH191" i="38"/>
  <c r="U191" i="38"/>
  <c r="H191" i="38"/>
  <c r="I191" i="38"/>
  <c r="AE191" i="38"/>
  <c r="AD191" i="38"/>
  <c r="AK191" i="38"/>
  <c r="AI191" i="37"/>
  <c r="AH191" i="37"/>
  <c r="Q191" i="37"/>
  <c r="X191" i="37"/>
  <c r="AT190" i="38"/>
  <c r="W190" i="38"/>
  <c r="S187" i="40"/>
  <c r="N187" i="40"/>
  <c r="D189" i="38"/>
  <c r="D189" i="35"/>
  <c r="AV188" i="46"/>
  <c r="AD188" i="46"/>
  <c r="BA195" i="46"/>
  <c r="AU195" i="46"/>
  <c r="AW186" i="47"/>
  <c r="U186" i="47"/>
  <c r="BL186" i="47"/>
  <c r="T187" i="46"/>
  <c r="N187" i="46"/>
  <c r="BG185" i="47"/>
  <c r="BL185" i="47"/>
  <c r="T193" i="47"/>
  <c r="AS193" i="47"/>
  <c r="L196" i="46"/>
  <c r="F196" i="46"/>
  <c r="BC196" i="47"/>
  <c r="BH196" i="47"/>
  <c r="AF188" i="47"/>
  <c r="Z188" i="47"/>
  <c r="AH188" i="47"/>
  <c r="V189" i="47"/>
  <c r="BL189" i="47"/>
  <c r="AK189" i="47"/>
  <c r="AA193" i="46"/>
  <c r="AX193" i="46"/>
  <c r="AF193" i="46"/>
  <c r="BG192" i="46"/>
  <c r="AD192" i="46"/>
  <c r="BK186" i="46"/>
  <c r="AG186" i="46"/>
  <c r="BE187" i="47"/>
  <c r="M185" i="46"/>
  <c r="AZ185" i="46"/>
  <c r="K185" i="46"/>
  <c r="AG195" i="47"/>
  <c r="R195" i="47"/>
  <c r="AA187" i="43"/>
  <c r="BA187" i="43"/>
  <c r="AW187" i="43"/>
  <c r="S192" i="47"/>
  <c r="BJ192" i="47"/>
  <c r="AY192" i="43"/>
  <c r="AT193" i="43"/>
  <c r="BD193" i="43"/>
  <c r="AP193" i="43"/>
  <c r="AU185" i="43"/>
  <c r="BG185" i="43"/>
  <c r="AS185" i="43"/>
  <c r="T195" i="43"/>
  <c r="BE195" i="43"/>
  <c r="AU195" i="43"/>
  <c r="K188" i="43"/>
  <c r="AI187" i="50"/>
  <c r="AA187" i="50"/>
  <c r="AP186" i="50"/>
  <c r="AY186" i="50"/>
  <c r="V186" i="50"/>
  <c r="AK192" i="44"/>
  <c r="AA189" i="43"/>
  <c r="BJ185" i="50"/>
  <c r="H185" i="50"/>
  <c r="AQ195" i="50"/>
  <c r="K195" i="50"/>
  <c r="AK196" i="50"/>
  <c r="AE196" i="50"/>
  <c r="AA195" i="49"/>
  <c r="AE193" i="50"/>
  <c r="G186" i="43"/>
  <c r="K192" i="50"/>
  <c r="AZ192" i="50"/>
  <c r="AU196" i="44"/>
  <c r="T185" i="49"/>
  <c r="AT185" i="49"/>
  <c r="AZ185" i="49"/>
  <c r="AJ193" i="49"/>
  <c r="BL193" i="49"/>
  <c r="AT193" i="49"/>
  <c r="AW186" i="45"/>
  <c r="Q186" i="45"/>
  <c r="AK186" i="48"/>
  <c r="BB186" i="48"/>
  <c r="V193" i="44"/>
  <c r="BC193" i="44"/>
  <c r="AK185" i="44"/>
  <c r="G185" i="44"/>
  <c r="AC195" i="44"/>
  <c r="AT195" i="44"/>
  <c r="V192" i="49"/>
  <c r="AD195" i="51"/>
  <c r="BF195" i="51"/>
  <c r="AP192" i="45"/>
  <c r="AY189" i="49"/>
  <c r="AA192" i="48"/>
  <c r="V188" i="44"/>
  <c r="BE196" i="51"/>
  <c r="N193" i="51"/>
  <c r="K189" i="50"/>
  <c r="Z187" i="49"/>
  <c r="H196" i="49"/>
  <c r="BC186" i="44"/>
  <c r="AL188" i="50"/>
  <c r="AB185" i="45"/>
  <c r="AZ189" i="51"/>
  <c r="R189" i="45"/>
  <c r="BC187" i="44"/>
  <c r="K187" i="51"/>
  <c r="AI195" i="45"/>
  <c r="BK188" i="46"/>
  <c r="BB188" i="46"/>
  <c r="T195" i="46"/>
  <c r="BB195" i="46"/>
  <c r="BG195" i="46"/>
  <c r="AM195" i="47"/>
  <c r="BF186" i="47"/>
  <c r="AS186" i="47"/>
  <c r="H187" i="46"/>
  <c r="AX187" i="46"/>
  <c r="P196" i="46"/>
  <c r="BH185" i="47"/>
  <c r="AC193" i="47"/>
  <c r="K193" i="47"/>
  <c r="AA193" i="47"/>
  <c r="AU196" i="46"/>
  <c r="AD196" i="46"/>
  <c r="BF196" i="47"/>
  <c r="AC196" i="47"/>
  <c r="AX188" i="47"/>
  <c r="K188" i="47"/>
  <c r="AW189" i="47"/>
  <c r="AB193" i="46"/>
  <c r="AT192" i="46"/>
  <c r="BH192" i="46"/>
  <c r="G186" i="46"/>
  <c r="Z186" i="46"/>
  <c r="AZ187" i="47"/>
  <c r="AH195" i="47"/>
  <c r="BB195" i="47"/>
  <c r="BB187" i="43"/>
  <c r="AE187" i="43"/>
  <c r="AW189" i="46"/>
  <c r="Q189" i="46"/>
  <c r="AD192" i="47"/>
  <c r="AT192" i="47"/>
  <c r="AE192" i="43"/>
  <c r="AF192" i="43"/>
  <c r="AB192" i="43"/>
  <c r="U193" i="43"/>
  <c r="K193" i="43"/>
  <c r="BB193" i="43"/>
  <c r="N185" i="43"/>
  <c r="BE185" i="43"/>
  <c r="AB195" i="43"/>
  <c r="N195" i="43"/>
  <c r="S188" i="43"/>
  <c r="BK187" i="50"/>
  <c r="BH186" i="50"/>
  <c r="BF186" i="50"/>
  <c r="K192" i="44"/>
  <c r="N192" i="44"/>
  <c r="G192" i="44"/>
  <c r="AY189" i="43"/>
  <c r="Q189" i="43"/>
  <c r="BL185" i="50"/>
  <c r="AU195" i="50"/>
  <c r="BK196" i="50"/>
  <c r="Z196" i="50"/>
  <c r="H196" i="50"/>
  <c r="AT189" i="44"/>
  <c r="AI195" i="49"/>
  <c r="BH193" i="50"/>
  <c r="Z193" i="50"/>
  <c r="H193" i="50"/>
  <c r="AJ186" i="43"/>
  <c r="AQ186" i="43"/>
  <c r="AI192" i="50"/>
  <c r="BL192" i="50"/>
  <c r="AJ196" i="44"/>
  <c r="AZ196" i="44"/>
  <c r="AE185" i="49"/>
  <c r="BL185" i="49"/>
  <c r="AU193" i="49"/>
  <c r="F193" i="49"/>
  <c r="BF193" i="49"/>
  <c r="BE186" i="45"/>
  <c r="AC186" i="45"/>
  <c r="AX186" i="48"/>
  <c r="G186" i="48"/>
  <c r="AN196" i="44"/>
  <c r="AG193" i="44"/>
  <c r="AI185" i="44"/>
  <c r="S185" i="44"/>
  <c r="AI195" i="44"/>
  <c r="AH192" i="49"/>
  <c r="K195" i="51"/>
  <c r="L192" i="45"/>
  <c r="BB192" i="45"/>
  <c r="AZ195" i="48"/>
  <c r="Z188" i="44"/>
  <c r="N188" i="45"/>
  <c r="AK189" i="50"/>
  <c r="BA187" i="49"/>
  <c r="BD196" i="49"/>
  <c r="AI196" i="43"/>
  <c r="H186" i="44"/>
  <c r="AJ193" i="45"/>
  <c r="AP185" i="45"/>
  <c r="Z186" i="51"/>
  <c r="BA192" i="51"/>
  <c r="BL188" i="49"/>
  <c r="R189" i="51"/>
  <c r="AE189" i="45"/>
  <c r="AS196" i="48"/>
  <c r="BL187" i="51"/>
  <c r="BH195" i="45"/>
  <c r="AL185" i="48"/>
  <c r="U188" i="46"/>
  <c r="Z188" i="46"/>
  <c r="G188" i="46"/>
  <c r="BJ195" i="46"/>
  <c r="AE195" i="46"/>
  <c r="L195" i="46"/>
  <c r="BG186" i="47"/>
  <c r="AJ186" i="47"/>
  <c r="BD187" i="46"/>
  <c r="AS187" i="46"/>
  <c r="BJ187" i="46"/>
  <c r="V185" i="47"/>
  <c r="N185" i="47"/>
  <c r="Q185" i="47"/>
  <c r="AZ193" i="47"/>
  <c r="AM193" i="46"/>
  <c r="AJ196" i="46"/>
  <c r="AP196" i="46"/>
  <c r="H196" i="47"/>
  <c r="AD196" i="47"/>
  <c r="AK196" i="47"/>
  <c r="AA188" i="47"/>
  <c r="AU188" i="47"/>
  <c r="G189" i="47"/>
  <c r="R189" i="47"/>
  <c r="BI189" i="47"/>
  <c r="AU193" i="46"/>
  <c r="BL193" i="46"/>
  <c r="V192" i="46"/>
  <c r="M192" i="46"/>
  <c r="G192" i="46"/>
  <c r="BC186" i="46"/>
  <c r="AY186" i="46"/>
  <c r="AT186" i="46"/>
  <c r="AY187" i="47"/>
  <c r="R187" i="47"/>
  <c r="V187" i="47"/>
  <c r="AQ185" i="46"/>
  <c r="F185" i="46"/>
  <c r="BG185" i="46"/>
  <c r="M195" i="47"/>
  <c r="BF195" i="47"/>
  <c r="G195" i="47"/>
  <c r="AQ187" i="43"/>
  <c r="AC189" i="46"/>
  <c r="BF192" i="47"/>
  <c r="BC192" i="43"/>
  <c r="BJ192" i="43"/>
  <c r="BL192" i="43"/>
  <c r="AU193" i="43"/>
  <c r="AE193" i="43"/>
  <c r="BK185" i="43"/>
  <c r="AX185" i="43"/>
  <c r="AH185" i="43"/>
  <c r="AL195" i="43"/>
  <c r="AJ195" i="43"/>
  <c r="AQ188" i="43"/>
  <c r="G188" i="43"/>
  <c r="Q188" i="43"/>
  <c r="V187" i="50"/>
  <c r="M186" i="50"/>
  <c r="Q186" i="50"/>
  <c r="K186" i="50"/>
  <c r="BG192" i="44"/>
  <c r="Z192" i="44"/>
  <c r="AQ192" i="44"/>
  <c r="BK189" i="43"/>
  <c r="AJ189" i="43"/>
  <c r="BA189" i="43"/>
  <c r="E185" i="50"/>
  <c r="BD185" i="50"/>
  <c r="AC195" i="50"/>
  <c r="BG195" i="50"/>
  <c r="AL196" i="50"/>
  <c r="T196" i="50"/>
  <c r="BA189" i="44"/>
  <c r="BG195" i="49"/>
  <c r="BA195" i="49"/>
  <c r="AL193" i="50"/>
  <c r="T193" i="50"/>
  <c r="AK186" i="43"/>
  <c r="BC186" i="43"/>
  <c r="AK192" i="50"/>
  <c r="AC192" i="50"/>
  <c r="E196" i="44"/>
  <c r="Q196" i="44"/>
  <c r="AG185" i="49"/>
  <c r="AW185" i="49"/>
  <c r="AC185" i="49"/>
  <c r="K193" i="49"/>
  <c r="I193" i="49"/>
  <c r="AP193" i="49"/>
  <c r="AR193" i="49"/>
  <c r="F186" i="45"/>
  <c r="AL186" i="48"/>
  <c r="AQ186" i="48"/>
  <c r="BE193" i="44"/>
  <c r="BG195" i="44"/>
  <c r="AX192" i="49"/>
  <c r="AF195" i="51"/>
  <c r="AZ195" i="51"/>
  <c r="T192" i="45"/>
  <c r="E189" i="48"/>
  <c r="AI195" i="48"/>
  <c r="R195" i="48"/>
  <c r="AS192" i="48"/>
  <c r="L196" i="51"/>
  <c r="AL188" i="45"/>
  <c r="AB189" i="48"/>
  <c r="AW189" i="50"/>
  <c r="AM195" i="49"/>
  <c r="F186" i="49"/>
  <c r="AC188" i="50"/>
  <c r="N193" i="45"/>
  <c r="BB185" i="45"/>
  <c r="BL186" i="51"/>
  <c r="AY192" i="51"/>
  <c r="Q188" i="48"/>
  <c r="AF188" i="49"/>
  <c r="N185" i="51"/>
  <c r="AS189" i="51"/>
  <c r="V189" i="45"/>
  <c r="AQ187" i="44"/>
  <c r="K196" i="48"/>
  <c r="AD187" i="51"/>
  <c r="Q196" i="45"/>
  <c r="AS188" i="46"/>
  <c r="BJ188" i="46"/>
  <c r="S188" i="46"/>
  <c r="AL195" i="46"/>
  <c r="AQ195" i="46"/>
  <c r="AV195" i="46"/>
  <c r="AI186" i="47"/>
  <c r="N186" i="47"/>
  <c r="Q186" i="47"/>
  <c r="AD187" i="46"/>
  <c r="I189" i="46"/>
  <c r="G185" i="47"/>
  <c r="Z185" i="47"/>
  <c r="BA185" i="47"/>
  <c r="BB193" i="47"/>
  <c r="AI193" i="47"/>
  <c r="BK193" i="47"/>
  <c r="Z196" i="46"/>
  <c r="BB196" i="46"/>
  <c r="Q196" i="47"/>
  <c r="U196" i="47"/>
  <c r="AW196" i="47"/>
  <c r="BK188" i="47"/>
  <c r="AB188" i="47"/>
  <c r="BG188" i="47"/>
  <c r="BD189" i="47"/>
  <c r="AP189" i="47"/>
  <c r="Z189" i="47"/>
  <c r="AA192" i="46"/>
  <c r="AK192" i="46"/>
  <c r="S192" i="46"/>
  <c r="BI186" i="46"/>
  <c r="AB186" i="46"/>
  <c r="BF186" i="46"/>
  <c r="AL187" i="47"/>
  <c r="AD187" i="47"/>
  <c r="BF187" i="47"/>
  <c r="BJ185" i="46"/>
  <c r="AP185" i="46"/>
  <c r="AJ185" i="46"/>
  <c r="AV195" i="47"/>
  <c r="BG195" i="47"/>
  <c r="AQ195" i="47"/>
  <c r="H187" i="43"/>
  <c r="V187" i="43"/>
  <c r="K189" i="46"/>
  <c r="F189" i="46"/>
  <c r="K192" i="47"/>
  <c r="AW192" i="43"/>
  <c r="AU192" i="43"/>
  <c r="N193" i="43"/>
  <c r="M185" i="43"/>
  <c r="AB185" i="43"/>
  <c r="AM187" i="43"/>
  <c r="BK195" i="43"/>
  <c r="Q195" i="43"/>
  <c r="M195" i="43"/>
  <c r="U188" i="43"/>
  <c r="BA188" i="43"/>
  <c r="AQ187" i="50"/>
  <c r="AH187" i="50"/>
  <c r="AB187" i="50"/>
  <c r="R186" i="50"/>
  <c r="AC186" i="50"/>
  <c r="AI192" i="44"/>
  <c r="AL192" i="44"/>
  <c r="BC192" i="44"/>
  <c r="BJ189" i="43"/>
  <c r="AF189" i="43"/>
  <c r="AX185" i="50"/>
  <c r="AG185" i="50"/>
  <c r="AY195" i="50"/>
  <c r="AJ195" i="50"/>
  <c r="BD196" i="50"/>
  <c r="AY189" i="44"/>
  <c r="AD189" i="44"/>
  <c r="BH195" i="49"/>
  <c r="AD195" i="49"/>
  <c r="BE193" i="50"/>
  <c r="BD193" i="50"/>
  <c r="AV186" i="43"/>
  <c r="AF186" i="43"/>
  <c r="BI192" i="50"/>
  <c r="AH196" i="44"/>
  <c r="AC196" i="44"/>
  <c r="AI185" i="49"/>
  <c r="L185" i="49"/>
  <c r="BG193" i="49"/>
  <c r="BB193" i="49"/>
  <c r="AK186" i="45"/>
  <c r="R186" i="45"/>
  <c r="BC186" i="48"/>
  <c r="BF193" i="44"/>
  <c r="AX185" i="44"/>
  <c r="BD185" i="44"/>
  <c r="AZ195" i="44"/>
  <c r="AA192" i="49"/>
  <c r="BJ195" i="51"/>
  <c r="BL195" i="51"/>
  <c r="AU192" i="45"/>
  <c r="AF192" i="45"/>
  <c r="AK195" i="48"/>
  <c r="AD195" i="48"/>
  <c r="AN195" i="48"/>
  <c r="AB189" i="49"/>
  <c r="Z192" i="48"/>
  <c r="Q188" i="44"/>
  <c r="K196" i="51"/>
  <c r="AA193" i="51"/>
  <c r="Q189" i="48"/>
  <c r="N189" i="50"/>
  <c r="AC196" i="43"/>
  <c r="BF186" i="44"/>
  <c r="AI186" i="49"/>
  <c r="AP186" i="49"/>
  <c r="S185" i="45"/>
  <c r="AC186" i="51"/>
  <c r="R192" i="51"/>
  <c r="R188" i="48"/>
  <c r="AX185" i="51"/>
  <c r="AT189" i="51"/>
  <c r="AI187" i="44"/>
  <c r="BF196" i="48"/>
  <c r="AT187" i="51"/>
  <c r="AD195" i="45"/>
  <c r="F185" i="48"/>
  <c r="BH188" i="46"/>
  <c r="Z186" i="47"/>
  <c r="AD185" i="47"/>
  <c r="L193" i="47"/>
  <c r="AE196" i="46"/>
  <c r="AG196" i="47"/>
  <c r="L188" i="47"/>
  <c r="AF189" i="47"/>
  <c r="AG189" i="47"/>
  <c r="Q193" i="46"/>
  <c r="BC192" i="46"/>
  <c r="AZ186" i="46"/>
  <c r="AP187" i="47"/>
  <c r="BB185" i="46"/>
  <c r="T195" i="47"/>
  <c r="BF187" i="43"/>
  <c r="R189" i="46"/>
  <c r="Q192" i="47"/>
  <c r="AK193" i="43"/>
  <c r="AA195" i="43"/>
  <c r="AW195" i="43"/>
  <c r="AT188" i="43"/>
  <c r="L187" i="50"/>
  <c r="G186" i="50"/>
  <c r="R189" i="43"/>
  <c r="BI185" i="50"/>
  <c r="U195" i="50"/>
  <c r="AZ196" i="50"/>
  <c r="BI189" i="44"/>
  <c r="AW195" i="49"/>
  <c r="K193" i="50"/>
  <c r="BB186" i="43"/>
  <c r="AK196" i="44"/>
  <c r="S185" i="49"/>
  <c r="R185" i="49"/>
  <c r="AE193" i="49"/>
  <c r="O189" i="48"/>
  <c r="U186" i="48"/>
  <c r="Z192" i="45"/>
  <c r="BC195" i="48"/>
  <c r="AP189" i="49"/>
  <c r="AC188" i="44"/>
  <c r="AU196" i="49"/>
  <c r="G185" i="45"/>
  <c r="BB192" i="51"/>
  <c r="R187" i="48"/>
  <c r="T185" i="48"/>
  <c r="AF196" i="45"/>
  <c r="BC195" i="46"/>
  <c r="G186" i="47"/>
  <c r="AC186" i="47"/>
  <c r="Q187" i="46"/>
  <c r="AE185" i="47"/>
  <c r="AX185" i="47"/>
  <c r="AF193" i="47"/>
  <c r="AL196" i="46"/>
  <c r="AQ196" i="47"/>
  <c r="Z196" i="47"/>
  <c r="AD188" i="47"/>
  <c r="AZ188" i="47"/>
  <c r="AL189" i="47"/>
  <c r="AW193" i="46"/>
  <c r="AY192" i="46"/>
  <c r="Z192" i="46"/>
  <c r="AL186" i="46"/>
  <c r="K186" i="46"/>
  <c r="AW185" i="46"/>
  <c r="AV185" i="46"/>
  <c r="AL195" i="47"/>
  <c r="AY187" i="43"/>
  <c r="AI189" i="46"/>
  <c r="AU192" i="47"/>
  <c r="AG192" i="43"/>
  <c r="Q192" i="43"/>
  <c r="BK193" i="43"/>
  <c r="BA195" i="43"/>
  <c r="AI188" i="43"/>
  <c r="AD188" i="43"/>
  <c r="U187" i="50"/>
  <c r="BL187" i="50"/>
  <c r="BI186" i="50"/>
  <c r="BG186" i="50"/>
  <c r="AJ192" i="44"/>
  <c r="H192" i="44"/>
  <c r="BD189" i="43"/>
  <c r="AA185" i="50"/>
  <c r="BB195" i="50"/>
  <c r="M195" i="50"/>
  <c r="AW196" i="50"/>
  <c r="BE189" i="44"/>
  <c r="G189" i="44"/>
  <c r="BI195" i="49"/>
  <c r="G195" i="49"/>
  <c r="AZ193" i="50"/>
  <c r="R186" i="43"/>
  <c r="R192" i="50"/>
  <c r="F196" i="44"/>
  <c r="AV185" i="49"/>
  <c r="E196" i="49"/>
  <c r="BJ193" i="49"/>
  <c r="BI186" i="45"/>
  <c r="Q186" i="48"/>
  <c r="O186" i="48"/>
  <c r="N193" i="44"/>
  <c r="AC185" i="44"/>
  <c r="AG185" i="44"/>
  <c r="BL195" i="44"/>
  <c r="AS195" i="51"/>
  <c r="AC195" i="51"/>
  <c r="AA195" i="48"/>
  <c r="AI189" i="49"/>
  <c r="Q192" i="48"/>
  <c r="Z196" i="51"/>
  <c r="AY193" i="51"/>
  <c r="AE189" i="48"/>
  <c r="AX189" i="50"/>
  <c r="AZ187" i="49"/>
  <c r="AA186" i="44"/>
  <c r="AP188" i="50"/>
  <c r="BD188" i="48"/>
  <c r="AL196" i="48"/>
  <c r="AK187" i="45"/>
  <c r="AY193" i="48"/>
  <c r="AY188" i="46"/>
  <c r="AF188" i="46"/>
  <c r="AF195" i="46"/>
  <c r="U195" i="46"/>
  <c r="AK195" i="46"/>
  <c r="O195" i="47"/>
  <c r="AE186" i="47"/>
  <c r="AL186" i="47"/>
  <c r="F186" i="47"/>
  <c r="AC187" i="46"/>
  <c r="AT187" i="46"/>
  <c r="AY187" i="46"/>
  <c r="AG185" i="47"/>
  <c r="BJ185" i="47"/>
  <c r="AP185" i="47"/>
  <c r="AH193" i="47"/>
  <c r="AV193" i="47"/>
  <c r="BE196" i="46"/>
  <c r="AX196" i="46"/>
  <c r="H196" i="46"/>
  <c r="BD196" i="47"/>
  <c r="AS196" i="47"/>
  <c r="BJ196" i="47"/>
  <c r="BD188" i="47"/>
  <c r="G188" i="47"/>
  <c r="AJ188" i="47"/>
  <c r="S189" i="47"/>
  <c r="K189" i="47"/>
  <c r="AX189" i="47"/>
  <c r="BF193" i="46"/>
  <c r="BA193" i="46"/>
  <c r="AG192" i="46"/>
  <c r="AL192" i="46"/>
  <c r="H192" i="46"/>
  <c r="BA186" i="46"/>
  <c r="AU186" i="46"/>
  <c r="AW187" i="47"/>
  <c r="S187" i="47"/>
  <c r="BC185" i="46"/>
  <c r="H185" i="46"/>
  <c r="BH185" i="46"/>
  <c r="AW195" i="47"/>
  <c r="AX195" i="47"/>
  <c r="AF195" i="47"/>
  <c r="K187" i="43"/>
  <c r="BK189" i="46"/>
  <c r="AJ189" i="46"/>
  <c r="BB189" i="46"/>
  <c r="BG192" i="47"/>
  <c r="BE192" i="43"/>
  <c r="BA192" i="43"/>
  <c r="AG193" i="43"/>
  <c r="AW193" i="43"/>
  <c r="R185" i="43"/>
  <c r="AZ185" i="43"/>
  <c r="F195" i="43"/>
  <c r="G195" i="43"/>
  <c r="BI195" i="43"/>
  <c r="BI188" i="43"/>
  <c r="BF188" i="43"/>
  <c r="AP188" i="43"/>
  <c r="L186" i="50"/>
  <c r="S186" i="50"/>
  <c r="M192" i="44"/>
  <c r="AB192" i="44"/>
  <c r="V189" i="43"/>
  <c r="K189" i="43"/>
  <c r="AD189" i="43"/>
  <c r="AP185" i="50"/>
  <c r="AY185" i="50"/>
  <c r="V185" i="50"/>
  <c r="G195" i="50"/>
  <c r="BL196" i="50"/>
  <c r="S189" i="44"/>
  <c r="AT195" i="49"/>
  <c r="S195" i="49"/>
  <c r="P195" i="49"/>
  <c r="AI193" i="50"/>
  <c r="BL193" i="50"/>
  <c r="K186" i="43"/>
  <c r="U186" i="43"/>
  <c r="AY192" i="50"/>
  <c r="AS192" i="50"/>
  <c r="BB192" i="50"/>
  <c r="AV196" i="44"/>
  <c r="AP196" i="44"/>
  <c r="AR196" i="44"/>
  <c r="BG185" i="49"/>
  <c r="Z185" i="49"/>
  <c r="BB185" i="49"/>
  <c r="H193" i="49"/>
  <c r="AJ186" i="45"/>
  <c r="AG186" i="48"/>
  <c r="AI193" i="44"/>
  <c r="BA185" i="44"/>
  <c r="AS185" i="44"/>
  <c r="BJ195" i="44"/>
  <c r="AD195" i="44"/>
  <c r="AZ192" i="49"/>
  <c r="AH195" i="51"/>
  <c r="AX192" i="45"/>
  <c r="U192" i="45"/>
  <c r="K195" i="48"/>
  <c r="I195" i="48"/>
  <c r="H195" i="48"/>
  <c r="AJ189" i="49"/>
  <c r="BB189" i="49"/>
  <c r="AD188" i="44"/>
  <c r="BH193" i="51"/>
  <c r="AZ188" i="45"/>
  <c r="AQ189" i="48"/>
  <c r="BA189" i="50"/>
  <c r="BC187" i="49"/>
  <c r="AX196" i="49"/>
  <c r="R196" i="43"/>
  <c r="BD188" i="50"/>
  <c r="AE193" i="45"/>
  <c r="BE192" i="51"/>
  <c r="AP185" i="51"/>
  <c r="AS187" i="48"/>
  <c r="Z187" i="44"/>
  <c r="BB196" i="48"/>
  <c r="N187" i="45"/>
  <c r="M188" i="51"/>
  <c r="AT196" i="45"/>
  <c r="BL195" i="46"/>
  <c r="BC186" i="47"/>
  <c r="BB185" i="47"/>
  <c r="T196" i="46"/>
  <c r="T196" i="47"/>
  <c r="R188" i="47"/>
  <c r="AZ189" i="47"/>
  <c r="AA189" i="47"/>
  <c r="K193" i="46"/>
  <c r="BE192" i="46"/>
  <c r="BG186" i="46"/>
  <c r="BI195" i="47"/>
  <c r="AE192" i="47"/>
  <c r="AJ193" i="43"/>
  <c r="BA185" i="43"/>
  <c r="S195" i="43"/>
  <c r="BH187" i="50"/>
  <c r="BC186" i="50"/>
  <c r="BL192" i="44"/>
  <c r="AB185" i="50"/>
  <c r="AH196" i="50"/>
  <c r="BE195" i="49"/>
  <c r="BB196" i="44"/>
  <c r="AW193" i="49"/>
  <c r="AJ193" i="44"/>
  <c r="Q185" i="44"/>
  <c r="AP195" i="44"/>
  <c r="AX195" i="51"/>
  <c r="AT192" i="45"/>
  <c r="R192" i="48"/>
  <c r="P195" i="50"/>
  <c r="R188" i="45"/>
  <c r="BG186" i="44"/>
  <c r="AS186" i="49"/>
  <c r="BK188" i="50"/>
  <c r="BJ187" i="44"/>
  <c r="AV188" i="51"/>
  <c r="M188" i="46"/>
  <c r="AZ188" i="46"/>
  <c r="BD188" i="46"/>
  <c r="AA195" i="46"/>
  <c r="AS195" i="46"/>
  <c r="BD186" i="47"/>
  <c r="BE186" i="47"/>
  <c r="BB186" i="47"/>
  <c r="AE187" i="46"/>
  <c r="AJ187" i="46"/>
  <c r="AH185" i="47"/>
  <c r="BI185" i="47"/>
  <c r="AY185" i="47"/>
  <c r="M193" i="47"/>
  <c r="K196" i="46"/>
  <c r="AB196" i="46"/>
  <c r="AF196" i="46"/>
  <c r="J188" i="47"/>
  <c r="AA196" i="47"/>
  <c r="U188" i="47"/>
  <c r="BH188" i="47"/>
  <c r="AI189" i="47"/>
  <c r="BK189" i="47"/>
  <c r="BE193" i="46"/>
  <c r="L193" i="46"/>
  <c r="AP193" i="46"/>
  <c r="AZ192" i="46"/>
  <c r="AP186" i="46"/>
  <c r="AJ186" i="46"/>
  <c r="K187" i="47"/>
  <c r="H187" i="47"/>
  <c r="Q185" i="46"/>
  <c r="BD185" i="46"/>
  <c r="L195" i="47"/>
  <c r="AS187" i="43"/>
  <c r="BL187" i="43"/>
  <c r="BG187" i="43"/>
  <c r="AV189" i="46"/>
  <c r="BI189" i="46"/>
  <c r="AQ189" i="46"/>
  <c r="AP192" i="47"/>
  <c r="AZ192" i="47"/>
  <c r="M192" i="47"/>
  <c r="BD192" i="43"/>
  <c r="BF192" i="43"/>
  <c r="AP192" i="43"/>
  <c r="AA193" i="43"/>
  <c r="AJ185" i="43"/>
  <c r="AE185" i="43"/>
  <c r="BL195" i="43"/>
  <c r="BC195" i="43"/>
  <c r="AG188" i="43"/>
  <c r="AV188" i="43"/>
  <c r="G187" i="50"/>
  <c r="AK187" i="50"/>
  <c r="AF186" i="50"/>
  <c r="V192" i="44"/>
  <c r="AC192" i="44"/>
  <c r="L189" i="43"/>
  <c r="BG189" i="43"/>
  <c r="S189" i="43"/>
  <c r="BK185" i="50"/>
  <c r="Q185" i="50"/>
  <c r="K185" i="50"/>
  <c r="I185" i="50"/>
  <c r="BK195" i="50"/>
  <c r="T195" i="50"/>
  <c r="N195" i="50"/>
  <c r="AI196" i="50"/>
  <c r="L189" i="44"/>
  <c r="Z189" i="44"/>
  <c r="H189" i="44"/>
  <c r="U195" i="49"/>
  <c r="Z195" i="49"/>
  <c r="H195" i="49"/>
  <c r="BI193" i="50"/>
  <c r="Z186" i="43"/>
  <c r="AH192" i="50"/>
  <c r="AV192" i="50"/>
  <c r="G192" i="50"/>
  <c r="O196" i="44"/>
  <c r="K196" i="44"/>
  <c r="U196" i="44"/>
  <c r="G196" i="44"/>
  <c r="G185" i="49"/>
  <c r="AX185" i="49"/>
  <c r="Z193" i="49"/>
  <c r="AF193" i="49"/>
  <c r="AE186" i="45"/>
  <c r="AY186" i="48"/>
  <c r="V186" i="48"/>
  <c r="K193" i="44"/>
  <c r="Q193" i="44"/>
  <c r="O193" i="44"/>
  <c r="H195" i="44"/>
  <c r="AI192" i="49"/>
  <c r="AD192" i="49"/>
  <c r="F195" i="51"/>
  <c r="AL192" i="45"/>
  <c r="BF192" i="45"/>
  <c r="M195" i="48"/>
  <c r="BD195" i="48"/>
  <c r="AQ189" i="49"/>
  <c r="BD188" i="44"/>
  <c r="F196" i="51"/>
  <c r="AP193" i="51"/>
  <c r="AF188" i="45"/>
  <c r="AV189" i="48"/>
  <c r="G189" i="50"/>
  <c r="M196" i="49"/>
  <c r="Z196" i="43"/>
  <c r="V186" i="49"/>
  <c r="AU188" i="50"/>
  <c r="T193" i="45"/>
  <c r="AI185" i="45"/>
  <c r="L187" i="48"/>
  <c r="H187" i="45"/>
  <c r="BC188" i="51"/>
  <c r="AQ193" i="48"/>
  <c r="K188" i="46"/>
  <c r="AG195" i="46"/>
  <c r="AP186" i="47"/>
  <c r="BK187" i="46"/>
  <c r="AQ193" i="47"/>
  <c r="AS196" i="46"/>
  <c r="F193" i="46"/>
  <c r="F186" i="46"/>
  <c r="BJ195" i="47"/>
  <c r="AG187" i="43"/>
  <c r="AE189" i="46"/>
  <c r="AJ192" i="47"/>
  <c r="F192" i="43"/>
  <c r="L188" i="43"/>
  <c r="AP189" i="43"/>
  <c r="AE195" i="50"/>
  <c r="K189" i="44"/>
  <c r="AE189" i="44"/>
  <c r="E195" i="49"/>
  <c r="AI186" i="43"/>
  <c r="AG186" i="43"/>
  <c r="BK196" i="44"/>
  <c r="AF185" i="49"/>
  <c r="AA186" i="48"/>
  <c r="AZ193" i="44"/>
  <c r="BK195" i="44"/>
  <c r="R192" i="49"/>
  <c r="N192" i="45"/>
  <c r="AE189" i="49"/>
  <c r="AL196" i="51"/>
  <c r="AD193" i="51"/>
  <c r="AF189" i="48"/>
  <c r="F189" i="50"/>
  <c r="H187" i="49"/>
  <c r="AQ193" i="45"/>
  <c r="AM192" i="45"/>
  <c r="BF192" i="51"/>
  <c r="S187" i="45"/>
  <c r="AA188" i="46"/>
  <c r="V188" i="46"/>
  <c r="BL188" i="46"/>
  <c r="AY195" i="46"/>
  <c r="V195" i="46"/>
  <c r="BI186" i="47"/>
  <c r="AA186" i="47"/>
  <c r="BC187" i="46"/>
  <c r="AV187" i="46"/>
  <c r="AW185" i="47"/>
  <c r="S185" i="47"/>
  <c r="G193" i="47"/>
  <c r="BL193" i="47"/>
  <c r="AK193" i="47"/>
  <c r="M196" i="46"/>
  <c r="BD196" i="46"/>
  <c r="AO188" i="47"/>
  <c r="AP196" i="47"/>
  <c r="AI196" i="47"/>
  <c r="AY196" i="47"/>
  <c r="N188" i="47"/>
  <c r="AG188" i="47"/>
  <c r="AK188" i="47"/>
  <c r="AE189" i="47"/>
  <c r="F189" i="47"/>
  <c r="BG189" i="47"/>
  <c r="AT193" i="46"/>
  <c r="M193" i="46"/>
  <c r="S193" i="46"/>
  <c r="AU192" i="46"/>
  <c r="BL192" i="46"/>
  <c r="AW186" i="46"/>
  <c r="T186" i="46"/>
  <c r="AV187" i="47"/>
  <c r="L187" i="47"/>
  <c r="AX185" i="46"/>
  <c r="AG185" i="46"/>
  <c r="BH195" i="47"/>
  <c r="AZ195" i="47"/>
  <c r="Z187" i="43"/>
  <c r="T187" i="43"/>
  <c r="L187" i="43"/>
  <c r="AY189" i="46"/>
  <c r="N189" i="46"/>
  <c r="BC189" i="46"/>
  <c r="BC192" i="47"/>
  <c r="K192" i="43"/>
  <c r="AJ192" i="43"/>
  <c r="F185" i="43"/>
  <c r="H185" i="43"/>
  <c r="AS195" i="43"/>
  <c r="BH188" i="43"/>
  <c r="AE187" i="50"/>
  <c r="AW187" i="50"/>
  <c r="BL186" i="50"/>
  <c r="AT192" i="44"/>
  <c r="O196" i="49"/>
  <c r="AK189" i="43"/>
  <c r="AE189" i="43"/>
  <c r="AC185" i="50"/>
  <c r="AF195" i="50"/>
  <c r="Z195" i="50"/>
  <c r="BG196" i="50"/>
  <c r="BA196" i="50"/>
  <c r="AK189" i="44"/>
  <c r="AL189" i="44"/>
  <c r="T189" i="44"/>
  <c r="AS195" i="49"/>
  <c r="AL195" i="49"/>
  <c r="T195" i="49"/>
  <c r="AO189" i="50"/>
  <c r="V193" i="50"/>
  <c r="BA193" i="50"/>
  <c r="AW186" i="43"/>
  <c r="AL186" i="43"/>
  <c r="V186" i="43"/>
  <c r="N192" i="50"/>
  <c r="AQ192" i="50"/>
  <c r="AW196" i="44"/>
  <c r="AT196" i="44"/>
  <c r="AQ196" i="44"/>
  <c r="AH185" i="49"/>
  <c r="AA185" i="49"/>
  <c r="AY193" i="49"/>
  <c r="BC186" i="45"/>
  <c r="AA186" i="45"/>
  <c r="L186" i="48"/>
  <c r="BG193" i="44"/>
  <c r="AC193" i="44"/>
  <c r="AW195" i="44"/>
  <c r="T195" i="44"/>
  <c r="M192" i="49"/>
  <c r="BC192" i="49"/>
  <c r="BB195" i="51"/>
  <c r="AR195" i="48"/>
  <c r="BH195" i="48"/>
  <c r="V195" i="48"/>
  <c r="L189" i="49"/>
  <c r="H192" i="48"/>
  <c r="BH188" i="44"/>
  <c r="AQ193" i="51"/>
  <c r="BK196" i="49"/>
  <c r="BD196" i="43"/>
  <c r="BA186" i="44"/>
  <c r="AW186" i="49"/>
  <c r="AT193" i="45"/>
  <c r="L185" i="45"/>
  <c r="T186" i="51"/>
  <c r="AN186" i="48"/>
  <c r="AW195" i="46"/>
  <c r="BJ186" i="47"/>
  <c r="AM189" i="46"/>
  <c r="AK185" i="47"/>
  <c r="BH193" i="47"/>
  <c r="K196" i="47"/>
  <c r="O195" i="46"/>
  <c r="AQ188" i="47"/>
  <c r="AV188" i="47"/>
  <c r="AE187" i="47"/>
  <c r="AK189" i="46"/>
  <c r="AA192" i="47"/>
  <c r="V192" i="43"/>
  <c r="AB193" i="43"/>
  <c r="S185" i="43"/>
  <c r="AD195" i="43"/>
  <c r="AL188" i="43"/>
  <c r="BB188" i="43"/>
  <c r="F187" i="50"/>
  <c r="AL186" i="50"/>
  <c r="BD192" i="44"/>
  <c r="AU189" i="43"/>
  <c r="M185" i="50"/>
  <c r="AH185" i="50"/>
  <c r="AK195" i="50"/>
  <c r="AH189" i="44"/>
  <c r="AE195" i="49"/>
  <c r="BG193" i="50"/>
  <c r="AU186" i="43"/>
  <c r="BE192" i="50"/>
  <c r="AL185" i="49"/>
  <c r="T193" i="49"/>
  <c r="AV186" i="45"/>
  <c r="AL195" i="48"/>
  <c r="K185" i="45"/>
  <c r="BC196" i="48"/>
  <c r="BA193" i="48"/>
  <c r="AH188" i="46"/>
  <c r="AT188" i="46"/>
  <c r="AC188" i="46"/>
  <c r="H195" i="46"/>
  <c r="AB195" i="46"/>
  <c r="BF195" i="46"/>
  <c r="K186" i="47"/>
  <c r="S186" i="47"/>
  <c r="BK186" i="47"/>
  <c r="AI187" i="46"/>
  <c r="M187" i="46"/>
  <c r="H185" i="47"/>
  <c r="T185" i="47"/>
  <c r="BC193" i="47"/>
  <c r="R193" i="47"/>
  <c r="AW193" i="47"/>
  <c r="AK196" i="46"/>
  <c r="V196" i="47"/>
  <c r="BK196" i="47"/>
  <c r="AL188" i="47"/>
  <c r="AS188" i="47"/>
  <c r="AQ189" i="47"/>
  <c r="L189" i="47"/>
  <c r="U193" i="46"/>
  <c r="AK193" i="46"/>
  <c r="AE193" i="46"/>
  <c r="AO193" i="46"/>
  <c r="M186" i="46"/>
  <c r="AF186" i="46"/>
  <c r="AX187" i="47"/>
  <c r="AJ187" i="47"/>
  <c r="BD187" i="47"/>
  <c r="AA185" i="46"/>
  <c r="Q195" i="47"/>
  <c r="BJ187" i="43"/>
  <c r="AV187" i="43"/>
  <c r="AT189" i="46"/>
  <c r="AX189" i="46"/>
  <c r="AF189" i="46"/>
  <c r="AC192" i="47"/>
  <c r="AK192" i="47"/>
  <c r="AI192" i="43"/>
  <c r="AV192" i="43"/>
  <c r="T193" i="43"/>
  <c r="AH193" i="43"/>
  <c r="BH185" i="43"/>
  <c r="AK185" i="43"/>
  <c r="BD195" i="43"/>
  <c r="AT195" i="43"/>
  <c r="T188" i="43"/>
  <c r="K187" i="50"/>
  <c r="BC187" i="50"/>
  <c r="BI187" i="50"/>
  <c r="BD186" i="50"/>
  <c r="BA192" i="44"/>
  <c r="BF189" i="43"/>
  <c r="G185" i="50"/>
  <c r="BG185" i="50"/>
  <c r="AS195" i="50"/>
  <c r="BJ195" i="50"/>
  <c r="BE196" i="50"/>
  <c r="AD196" i="50"/>
  <c r="U189" i="44"/>
  <c r="BD189" i="44"/>
  <c r="BD195" i="49"/>
  <c r="AU193" i="50"/>
  <c r="AD193" i="50"/>
  <c r="BF186" i="43"/>
  <c r="BH192" i="50"/>
  <c r="Z192" i="50"/>
  <c r="BC192" i="50"/>
  <c r="BG196" i="44"/>
  <c r="N196" i="44"/>
  <c r="BC196" i="44"/>
  <c r="AM185" i="44"/>
  <c r="BF185" i="49"/>
  <c r="AI193" i="49"/>
  <c r="U193" i="49"/>
  <c r="AQ186" i="45"/>
  <c r="BK186" i="45"/>
  <c r="AJ186" i="48"/>
  <c r="BI193" i="44"/>
  <c r="BB193" i="44"/>
  <c r="AV185" i="44"/>
  <c r="BD195" i="44"/>
  <c r="BI192" i="49"/>
  <c r="H192" i="49"/>
  <c r="H195" i="51"/>
  <c r="BK192" i="45"/>
  <c r="AH195" i="48"/>
  <c r="BH189" i="49"/>
  <c r="U189" i="49"/>
  <c r="T192" i="48"/>
  <c r="AW196" i="51"/>
  <c r="BE193" i="51"/>
  <c r="AS188" i="45"/>
  <c r="AW189" i="48"/>
  <c r="Q196" i="49"/>
  <c r="BH196" i="43"/>
  <c r="BF188" i="50"/>
  <c r="AM193" i="51"/>
  <c r="AQ186" i="51"/>
  <c r="K188" i="48"/>
  <c r="Z189" i="51"/>
  <c r="L189" i="45"/>
  <c r="BJ189" i="49"/>
  <c r="BE189" i="49"/>
  <c r="BG192" i="48"/>
  <c r="BD192" i="48"/>
  <c r="AY188" i="44"/>
  <c r="BL196" i="51"/>
  <c r="M189" i="48"/>
  <c r="J189" i="48"/>
  <c r="BH189" i="50"/>
  <c r="AY187" i="49"/>
  <c r="O193" i="49"/>
  <c r="AZ196" i="49"/>
  <c r="V196" i="43"/>
  <c r="AV186" i="44"/>
  <c r="AA186" i="49"/>
  <c r="AK188" i="50"/>
  <c r="BK185" i="45"/>
  <c r="M188" i="48"/>
  <c r="AW189" i="51"/>
  <c r="AC189" i="45"/>
  <c r="O185" i="48"/>
  <c r="BC188" i="46"/>
  <c r="AX195" i="46"/>
  <c r="L188" i="46"/>
  <c r="F188" i="46"/>
  <c r="BD195" i="46"/>
  <c r="K195" i="46"/>
  <c r="AQ186" i="47"/>
  <c r="AU187" i="46"/>
  <c r="R187" i="46"/>
  <c r="AB185" i="47"/>
  <c r="V193" i="47"/>
  <c r="U193" i="47"/>
  <c r="BI193" i="47"/>
  <c r="BF196" i="46"/>
  <c r="BI196" i="46"/>
  <c r="AH196" i="47"/>
  <c r="AT196" i="47"/>
  <c r="AJ196" i="47"/>
  <c r="AC188" i="47"/>
  <c r="BJ188" i="47"/>
  <c r="V193" i="46"/>
  <c r="BI193" i="46"/>
  <c r="AQ193" i="46"/>
  <c r="AH192" i="46"/>
  <c r="N187" i="47"/>
  <c r="BH187" i="47"/>
  <c r="BI185" i="46"/>
  <c r="AY185" i="46"/>
  <c r="V185" i="46"/>
  <c r="AY195" i="47"/>
  <c r="BA195" i="47"/>
  <c r="R187" i="43"/>
  <c r="AC187" i="43"/>
  <c r="AR195" i="46"/>
  <c r="BJ189" i="46"/>
  <c r="T192" i="47"/>
  <c r="N192" i="47"/>
  <c r="AK192" i="43"/>
  <c r="BH192" i="43"/>
  <c r="BH193" i="43"/>
  <c r="BA193" i="43"/>
  <c r="Q185" i="43"/>
  <c r="BD185" i="43"/>
  <c r="AP195" i="43"/>
  <c r="H188" i="43"/>
  <c r="Q187" i="50"/>
  <c r="BA187" i="50"/>
  <c r="AL187" i="50"/>
  <c r="AX186" i="50"/>
  <c r="AG186" i="50"/>
  <c r="AY192" i="44"/>
  <c r="AD192" i="44"/>
  <c r="AS189" i="43"/>
  <c r="AB189" i="43"/>
  <c r="N185" i="50"/>
  <c r="AQ185" i="50"/>
  <c r="AT195" i="50"/>
  <c r="V196" i="50"/>
  <c r="BH196" i="50"/>
  <c r="G196" i="50"/>
  <c r="AU189" i="44"/>
  <c r="AZ189" i="44"/>
  <c r="AZ195" i="49"/>
  <c r="AJ193" i="50"/>
  <c r="G193" i="50"/>
  <c r="M186" i="43"/>
  <c r="AZ186" i="43"/>
  <c r="L192" i="50"/>
  <c r="BJ192" i="50"/>
  <c r="AF192" i="50"/>
  <c r="AX196" i="44"/>
  <c r="AF196" i="44"/>
  <c r="BI185" i="49"/>
  <c r="L193" i="49"/>
  <c r="BE193" i="49"/>
  <c r="BD186" i="45"/>
  <c r="AB186" i="48"/>
  <c r="U193" i="44"/>
  <c r="G193" i="44"/>
  <c r="K185" i="44"/>
  <c r="R185" i="44"/>
  <c r="AU195" i="44"/>
  <c r="AJ192" i="49"/>
  <c r="AV195" i="51"/>
  <c r="BE195" i="51"/>
  <c r="BL192" i="45"/>
  <c r="Q195" i="48"/>
  <c r="AG188" i="46"/>
  <c r="R188" i="46"/>
  <c r="AC195" i="46"/>
  <c r="AZ186" i="47"/>
  <c r="F187" i="46"/>
  <c r="AQ187" i="46"/>
  <c r="AK187" i="46"/>
  <c r="K185" i="47"/>
  <c r="U185" i="47"/>
  <c r="BD193" i="47"/>
  <c r="AG193" i="47"/>
  <c r="AL193" i="47"/>
  <c r="BK196" i="46"/>
  <c r="AT196" i="46"/>
  <c r="BA196" i="46"/>
  <c r="AZ196" i="47"/>
  <c r="AV196" i="47"/>
  <c r="F188" i="47"/>
  <c r="BL188" i="47"/>
  <c r="V188" i="47"/>
  <c r="T189" i="47"/>
  <c r="BH189" i="47"/>
  <c r="AY193" i="46"/>
  <c r="AL193" i="46"/>
  <c r="T193" i="46"/>
  <c r="BF192" i="46"/>
  <c r="BA192" i="46"/>
  <c r="U186" i="46"/>
  <c r="Q187" i="47"/>
  <c r="BI187" i="47"/>
  <c r="AS187" i="47"/>
  <c r="AL185" i="46"/>
  <c r="AH185" i="46"/>
  <c r="F195" i="47"/>
  <c r="E195" i="47"/>
  <c r="U187" i="43"/>
  <c r="AK187" i="43"/>
  <c r="BL192" i="47"/>
  <c r="AF192" i="47"/>
  <c r="Z192" i="47"/>
  <c r="BI192" i="43"/>
  <c r="V193" i="43"/>
  <c r="BJ193" i="43"/>
  <c r="F193" i="43"/>
  <c r="AV185" i="43"/>
  <c r="Z195" i="43"/>
  <c r="AG195" i="43"/>
  <c r="AI195" i="43"/>
  <c r="BD188" i="43"/>
  <c r="AB188" i="43"/>
  <c r="R187" i="50"/>
  <c r="H187" i="50"/>
  <c r="AX187" i="50"/>
  <c r="AJ186" i="50"/>
  <c r="AS186" i="50"/>
  <c r="AP192" i="44"/>
  <c r="Z189" i="43"/>
  <c r="AL185" i="50"/>
  <c r="BC185" i="50"/>
  <c r="S195" i="50"/>
  <c r="BF195" i="50"/>
  <c r="AA196" i="50"/>
  <c r="M196" i="50"/>
  <c r="S196" i="50"/>
  <c r="BL189" i="44"/>
  <c r="AV195" i="49"/>
  <c r="BL195" i="49"/>
  <c r="AO195" i="50"/>
  <c r="AV193" i="50"/>
  <c r="S193" i="50"/>
  <c r="P193" i="50"/>
  <c r="BL186" i="43"/>
  <c r="AA192" i="50"/>
  <c r="AI196" i="44"/>
  <c r="AB196" i="44"/>
  <c r="K185" i="49"/>
  <c r="V185" i="49"/>
  <c r="AZ193" i="49"/>
  <c r="AH193" i="49"/>
  <c r="BK193" i="44"/>
  <c r="AQ193" i="44"/>
  <c r="AA185" i="44"/>
  <c r="AD185" i="44"/>
  <c r="AH195" i="44"/>
  <c r="AV192" i="49"/>
  <c r="BD192" i="49"/>
  <c r="R195" i="51"/>
  <c r="F192" i="45"/>
  <c r="Q189" i="49"/>
  <c r="AS188" i="44"/>
  <c r="AX196" i="51"/>
  <c r="BF193" i="51"/>
  <c r="AK188" i="45"/>
  <c r="AK189" i="48"/>
  <c r="AY189" i="50"/>
  <c r="AA187" i="49"/>
  <c r="BC196" i="49"/>
  <c r="AA196" i="43"/>
  <c r="AZ186" i="44"/>
  <c r="BI188" i="50"/>
  <c r="AW193" i="45"/>
  <c r="AV192" i="51"/>
  <c r="Z188" i="49"/>
  <c r="AH185" i="51"/>
  <c r="AI189" i="51"/>
  <c r="AK189" i="45"/>
  <c r="L187" i="51"/>
  <c r="BG188" i="46"/>
  <c r="N188" i="46"/>
  <c r="Q188" i="46"/>
  <c r="AQ188" i="46"/>
  <c r="BK195" i="46"/>
  <c r="AD195" i="46"/>
  <c r="AJ195" i="46"/>
  <c r="AF186" i="47"/>
  <c r="AG186" i="47"/>
  <c r="AY186" i="47"/>
  <c r="BA186" i="47"/>
  <c r="BG187" i="46"/>
  <c r="BE187" i="46"/>
  <c r="AH187" i="46"/>
  <c r="BI187" i="46"/>
  <c r="AB187" i="46"/>
  <c r="E189" i="46"/>
  <c r="AF185" i="47"/>
  <c r="L185" i="47"/>
  <c r="AT193" i="47"/>
  <c r="AB193" i="47"/>
  <c r="BG193" i="47"/>
  <c r="Z193" i="47"/>
  <c r="AY196" i="46"/>
  <c r="AV196" i="46"/>
  <c r="BL196" i="46"/>
  <c r="S196" i="46"/>
  <c r="G196" i="47"/>
  <c r="F196" i="47"/>
  <c r="BG196" i="47"/>
  <c r="N196" i="47"/>
  <c r="AM195" i="46"/>
  <c r="Q188" i="47"/>
  <c r="AE188" i="47"/>
  <c r="BF188" i="47"/>
  <c r="AC189" i="47"/>
  <c r="BB189" i="47"/>
  <c r="U189" i="47"/>
  <c r="AV189" i="47"/>
  <c r="AG193" i="46"/>
  <c r="BG193" i="46"/>
  <c r="AD193" i="46"/>
  <c r="BD193" i="46"/>
  <c r="AI192" i="46"/>
  <c r="BJ192" i="46"/>
  <c r="R192" i="46"/>
  <c r="AF192" i="46"/>
  <c r="AD186" i="46"/>
  <c r="BE186" i="46"/>
  <c r="Z187" i="47"/>
  <c r="BA187" i="47"/>
  <c r="BC187" i="47"/>
  <c r="BL185" i="46"/>
  <c r="BK185" i="46"/>
  <c r="BA185" i="46"/>
  <c r="U185" i="46"/>
  <c r="AU185" i="46"/>
  <c r="AK195" i="47"/>
  <c r="AS195" i="47"/>
  <c r="AI195" i="47"/>
  <c r="AE195" i="47"/>
  <c r="AP187" i="43"/>
  <c r="AL187" i="43"/>
  <c r="AJ187" i="43"/>
  <c r="BE189" i="46"/>
  <c r="L189" i="46"/>
  <c r="AB189" i="46"/>
  <c r="AP189" i="46"/>
  <c r="AS192" i="47"/>
  <c r="BD192" i="47"/>
  <c r="AX192" i="47"/>
  <c r="U192" i="43"/>
  <c r="AT192" i="43"/>
  <c r="AD192" i="43"/>
  <c r="L193" i="43"/>
  <c r="AS193" i="43"/>
  <c r="AI193" i="43"/>
  <c r="BL193" i="43"/>
  <c r="S193" i="43"/>
  <c r="L185" i="43"/>
  <c r="AL185" i="43"/>
  <c r="BC185" i="43"/>
  <c r="V185" i="43"/>
  <c r="AF195" i="43"/>
  <c r="AH195" i="43"/>
  <c r="BH195" i="43"/>
  <c r="N188" i="43"/>
  <c r="AF188" i="43"/>
  <c r="BC188" i="43"/>
  <c r="AA188" i="43"/>
  <c r="T187" i="50"/>
  <c r="BD187" i="50"/>
  <c r="AV187" i="50"/>
  <c r="N186" i="50"/>
  <c r="AA186" i="50"/>
  <c r="AQ186" i="50"/>
  <c r="U192" i="44"/>
  <c r="BE192" i="44"/>
  <c r="AZ192" i="44"/>
  <c r="AH189" i="43"/>
  <c r="AL189" i="43"/>
  <c r="BE189" i="43"/>
  <c r="BC189" i="43"/>
  <c r="AK185" i="50"/>
  <c r="Z185" i="50"/>
  <c r="BA185" i="50"/>
  <c r="U185" i="50"/>
  <c r="AU185" i="50"/>
  <c r="AP195" i="50"/>
  <c r="AA195" i="50"/>
  <c r="BD195" i="50"/>
  <c r="AX195" i="50"/>
  <c r="AV196" i="50"/>
  <c r="AG196" i="50"/>
  <c r="BJ196" i="50"/>
  <c r="R196" i="50"/>
  <c r="M189" i="44"/>
  <c r="AA189" i="44"/>
  <c r="BJ189" i="44"/>
  <c r="R189" i="44"/>
  <c r="AJ195" i="49"/>
  <c r="BJ195" i="49"/>
  <c r="R195" i="49"/>
  <c r="AH193" i="50"/>
  <c r="BJ193" i="50"/>
  <c r="R193" i="50"/>
  <c r="AP186" i="43"/>
  <c r="BJ186" i="43"/>
  <c r="T186" i="43"/>
  <c r="AT186" i="43"/>
  <c r="BK192" i="50"/>
  <c r="AT192" i="50"/>
  <c r="AX192" i="50"/>
  <c r="F192" i="50"/>
  <c r="T192" i="50"/>
  <c r="BE196" i="44"/>
  <c r="M196" i="44"/>
  <c r="J196" i="44"/>
  <c r="AL196" i="44"/>
  <c r="BA196" i="44"/>
  <c r="T196" i="44"/>
  <c r="H185" i="49"/>
  <c r="AK185" i="49"/>
  <c r="AJ185" i="49"/>
  <c r="BK185" i="49"/>
  <c r="F185" i="49"/>
  <c r="AK193" i="49"/>
  <c r="AL193" i="49"/>
  <c r="BA193" i="49"/>
  <c r="S193" i="49"/>
  <c r="AS193" i="49"/>
  <c r="BF186" i="45"/>
  <c r="N186" i="45"/>
  <c r="AP186" i="45"/>
  <c r="AU186" i="48"/>
  <c r="AC186" i="48"/>
  <c r="BL186" i="48"/>
  <c r="T186" i="48"/>
  <c r="AT186" i="48"/>
  <c r="L193" i="44"/>
  <c r="AL193" i="44"/>
  <c r="BA193" i="44"/>
  <c r="T193" i="44"/>
  <c r="Z185" i="44"/>
  <c r="AJ185" i="44"/>
  <c r="AB185" i="44"/>
  <c r="AQ185" i="44"/>
  <c r="AJ195" i="44"/>
  <c r="G195" i="44"/>
  <c r="AG195" i="44"/>
  <c r="AK192" i="49"/>
  <c r="BG192" i="49"/>
  <c r="BB192" i="49"/>
  <c r="U192" i="49"/>
  <c r="AN195" i="51"/>
  <c r="U195" i="51"/>
  <c r="AT195" i="51"/>
  <c r="AL195" i="51"/>
  <c r="G195" i="51"/>
  <c r="K192" i="45"/>
  <c r="AC192" i="45"/>
  <c r="S192" i="45"/>
  <c r="AS192" i="45"/>
  <c r="AX195" i="48"/>
  <c r="AU195" i="48"/>
  <c r="BB195" i="48"/>
  <c r="U195" i="48"/>
  <c r="E195" i="50"/>
  <c r="AV189" i="49"/>
  <c r="AZ189" i="49"/>
  <c r="H189" i="49"/>
  <c r="AH189" i="49"/>
  <c r="BH192" i="48"/>
  <c r="BF192" i="48"/>
  <c r="BJ192" i="48"/>
  <c r="AJ188" i="44"/>
  <c r="BF188" i="44"/>
  <c r="S188" i="44"/>
  <c r="BB196" i="51"/>
  <c r="AQ196" i="51"/>
  <c r="AK196" i="51"/>
  <c r="BH196" i="51"/>
  <c r="AB193" i="51"/>
  <c r="AF193" i="51"/>
  <c r="AU188" i="45"/>
  <c r="AX188" i="45"/>
  <c r="S188" i="45"/>
  <c r="AH188" i="45"/>
  <c r="AO186" i="48"/>
  <c r="BE189" i="48"/>
  <c r="AT189" i="48"/>
  <c r="F189" i="48"/>
  <c r="AA189" i="50"/>
  <c r="AT189" i="50"/>
  <c r="AZ189" i="50"/>
  <c r="BC189" i="50"/>
  <c r="BG187" i="49"/>
  <c r="BI187" i="49"/>
  <c r="AP187" i="49"/>
  <c r="BE187" i="49"/>
  <c r="AW196" i="49"/>
  <c r="BJ196" i="49"/>
  <c r="AD196" i="49"/>
  <c r="AG196" i="49"/>
  <c r="BK196" i="43"/>
  <c r="BI196" i="43"/>
  <c r="S196" i="43"/>
  <c r="P189" i="44"/>
  <c r="BI186" i="44"/>
  <c r="R186" i="44"/>
  <c r="AS186" i="44"/>
  <c r="BD186" i="49"/>
  <c r="AH186" i="49"/>
  <c r="AV186" i="49"/>
  <c r="AZ186" i="49"/>
  <c r="AV188" i="50"/>
  <c r="BG188" i="50"/>
  <c r="AB188" i="50"/>
  <c r="AE188" i="50"/>
  <c r="AC193" i="45"/>
  <c r="AZ193" i="45"/>
  <c r="AS193" i="45"/>
  <c r="P195" i="45"/>
  <c r="AT185" i="45"/>
  <c r="N185" i="45"/>
  <c r="BL185" i="45"/>
  <c r="AI186" i="51"/>
  <c r="H186" i="51"/>
  <c r="BJ186" i="51"/>
  <c r="BB186" i="51"/>
  <c r="BH192" i="51"/>
  <c r="T192" i="51"/>
  <c r="U188" i="48"/>
  <c r="BJ188" i="48"/>
  <c r="BB188" i="48"/>
  <c r="AW188" i="49"/>
  <c r="BI188" i="49"/>
  <c r="AD188" i="49"/>
  <c r="AH188" i="49"/>
  <c r="K185" i="51"/>
  <c r="AF185" i="51"/>
  <c r="Q189" i="51"/>
  <c r="O189" i="51"/>
  <c r="AY189" i="51"/>
  <c r="BC189" i="51"/>
  <c r="BG189" i="45"/>
  <c r="H189" i="45"/>
  <c r="AF187" i="48"/>
  <c r="AC187" i="48"/>
  <c r="BI187" i="48"/>
  <c r="AS187" i="44"/>
  <c r="L187" i="44"/>
  <c r="V196" i="48"/>
  <c r="BD196" i="48"/>
  <c r="AU187" i="51"/>
  <c r="T187" i="51"/>
  <c r="BE195" i="45"/>
  <c r="AY195" i="45"/>
  <c r="AF195" i="45"/>
  <c r="N188" i="51"/>
  <c r="BF188" i="51"/>
  <c r="N193" i="48"/>
  <c r="BD193" i="48"/>
  <c r="K196" i="45"/>
  <c r="AZ196" i="45"/>
  <c r="AU186" i="45"/>
  <c r="T186" i="45"/>
  <c r="K186" i="45"/>
  <c r="Z186" i="45"/>
  <c r="AZ186" i="45"/>
  <c r="BB186" i="45"/>
  <c r="M186" i="48"/>
  <c r="BA186" i="48"/>
  <c r="F186" i="48"/>
  <c r="AF186" i="48"/>
  <c r="BF186" i="48"/>
  <c r="BH193" i="44"/>
  <c r="AW193" i="44"/>
  <c r="AX193" i="44"/>
  <c r="F193" i="44"/>
  <c r="AF193" i="44"/>
  <c r="AW185" i="44"/>
  <c r="BH185" i="44"/>
  <c r="BC185" i="44"/>
  <c r="V185" i="44"/>
  <c r="Z195" i="44"/>
  <c r="BH195" i="44"/>
  <c r="S195" i="44"/>
  <c r="AS195" i="44"/>
  <c r="BK192" i="49"/>
  <c r="N192" i="49"/>
  <c r="AC192" i="49"/>
  <c r="G192" i="49"/>
  <c r="AG192" i="49"/>
  <c r="AY195" i="51"/>
  <c r="N195" i="51"/>
  <c r="BD195" i="51"/>
  <c r="BG195" i="51"/>
  <c r="S195" i="51"/>
  <c r="P195" i="51"/>
  <c r="BA192" i="45"/>
  <c r="AE192" i="45"/>
  <c r="BE192" i="45"/>
  <c r="AR189" i="48"/>
  <c r="N195" i="48"/>
  <c r="AC195" i="48"/>
  <c r="G195" i="48"/>
  <c r="AG195" i="48"/>
  <c r="I189" i="50"/>
  <c r="K189" i="49"/>
  <c r="AW189" i="49"/>
  <c r="BL189" i="49"/>
  <c r="T189" i="49"/>
  <c r="AT189" i="49"/>
  <c r="AJ192" i="48"/>
  <c r="M192" i="48"/>
  <c r="G192" i="48"/>
  <c r="M188" i="44"/>
  <c r="AB188" i="44"/>
  <c r="AE188" i="44"/>
  <c r="BI196" i="51"/>
  <c r="AZ196" i="51"/>
  <c r="AV193" i="51"/>
  <c r="AW193" i="51"/>
  <c r="K188" i="45"/>
  <c r="AA188" i="45"/>
  <c r="AE188" i="45"/>
  <c r="AT188" i="45"/>
  <c r="BG189" i="48"/>
  <c r="N189" i="48"/>
  <c r="R189" i="48"/>
  <c r="AH189" i="50"/>
  <c r="U189" i="50"/>
  <c r="H189" i="50"/>
  <c r="BJ187" i="49"/>
  <c r="G187" i="49"/>
  <c r="J193" i="50"/>
  <c r="AY196" i="49"/>
  <c r="L196" i="49"/>
  <c r="AP196" i="49"/>
  <c r="AS196" i="49"/>
  <c r="AH196" i="43"/>
  <c r="AT196" i="43"/>
  <c r="AE196" i="43"/>
  <c r="AI186" i="44"/>
  <c r="AD186" i="44"/>
  <c r="BE186" i="44"/>
  <c r="T186" i="49"/>
  <c r="BF186" i="49"/>
  <c r="BH186" i="49"/>
  <c r="BL186" i="49"/>
  <c r="AN188" i="49"/>
  <c r="V188" i="50"/>
  <c r="BE188" i="50"/>
  <c r="AZ188" i="50"/>
  <c r="AQ188" i="50"/>
  <c r="BA193" i="45"/>
  <c r="BL193" i="45"/>
  <c r="BE193" i="45"/>
  <c r="BC185" i="45"/>
  <c r="Z185" i="45"/>
  <c r="BF186" i="51"/>
  <c r="AF186" i="51"/>
  <c r="M192" i="51"/>
  <c r="AF192" i="51"/>
  <c r="G188" i="48"/>
  <c r="AY188" i="49"/>
  <c r="N188" i="49"/>
  <c r="AP188" i="49"/>
  <c r="AT188" i="49"/>
  <c r="BD185" i="51"/>
  <c r="AB185" i="51"/>
  <c r="AX189" i="51"/>
  <c r="L189" i="51"/>
  <c r="H189" i="51"/>
  <c r="AQ187" i="48"/>
  <c r="AD187" i="48"/>
  <c r="AL187" i="48"/>
  <c r="AU187" i="44"/>
  <c r="AZ187" i="44"/>
  <c r="AT196" i="48"/>
  <c r="Q196" i="48"/>
  <c r="AF187" i="51"/>
  <c r="AC187" i="45"/>
  <c r="V187" i="45"/>
  <c r="N195" i="45"/>
  <c r="BD195" i="45"/>
  <c r="AX188" i="51"/>
  <c r="BL188" i="51"/>
  <c r="BG193" i="48"/>
  <c r="AB193" i="48"/>
  <c r="AI185" i="48"/>
  <c r="AS185" i="48"/>
  <c r="L196" i="45"/>
  <c r="R196" i="45"/>
  <c r="AK188" i="46"/>
  <c r="AL188" i="46"/>
  <c r="H188" i="46"/>
  <c r="N195" i="46"/>
  <c r="R195" i="46"/>
  <c r="G195" i="46"/>
  <c r="AH195" i="46"/>
  <c r="BH195" i="46"/>
  <c r="H186" i="47"/>
  <c r="M186" i="47"/>
  <c r="AV186" i="47"/>
  <c r="R186" i="47"/>
  <c r="AP187" i="46"/>
  <c r="BF187" i="46"/>
  <c r="Z187" i="46"/>
  <c r="AZ187" i="46"/>
  <c r="BF185" i="47"/>
  <c r="BE185" i="47"/>
  <c r="AJ185" i="47"/>
  <c r="BK185" i="47"/>
  <c r="F185" i="47"/>
  <c r="BA193" i="47"/>
  <c r="F193" i="47"/>
  <c r="AP193" i="47"/>
  <c r="AX193" i="47"/>
  <c r="AG196" i="46"/>
  <c r="AI196" i="46"/>
  <c r="AW196" i="46"/>
  <c r="Q196" i="46"/>
  <c r="AQ196" i="46"/>
  <c r="O188" i="47"/>
  <c r="AF196" i="47"/>
  <c r="BL196" i="47"/>
  <c r="BB196" i="47"/>
  <c r="L196" i="47"/>
  <c r="AL196" i="47"/>
  <c r="AP188" i="47"/>
  <c r="T188" i="47"/>
  <c r="BC188" i="47"/>
  <c r="AW188" i="47"/>
  <c r="BC189" i="47"/>
  <c r="AH189" i="47"/>
  <c r="AS189" i="47"/>
  <c r="M189" i="47"/>
  <c r="AM196" i="46"/>
  <c r="AJ193" i="46"/>
  <c r="BB193" i="46"/>
  <c r="U192" i="46"/>
  <c r="L192" i="46"/>
  <c r="AB192" i="46"/>
  <c r="AP192" i="46"/>
  <c r="BD192" i="46"/>
  <c r="AQ186" i="46"/>
  <c r="AX186" i="46"/>
  <c r="BB186" i="46"/>
  <c r="V186" i="46"/>
  <c r="AV186" i="46"/>
  <c r="BK187" i="47"/>
  <c r="AI187" i="47"/>
  <c r="BL187" i="47"/>
  <c r="T187" i="47"/>
  <c r="AH187" i="47"/>
  <c r="R185" i="46"/>
  <c r="AS185" i="46"/>
  <c r="L185" i="46"/>
  <c r="BK195" i="47"/>
  <c r="AU195" i="47"/>
  <c r="N195" i="47"/>
  <c r="AC195" i="47"/>
  <c r="BC195" i="47"/>
  <c r="AB187" i="43"/>
  <c r="AF187" i="43"/>
  <c r="AH187" i="43"/>
  <c r="BH187" i="43"/>
  <c r="U189" i="46"/>
  <c r="BH189" i="46"/>
  <c r="AZ189" i="46"/>
  <c r="G189" i="46"/>
  <c r="F192" i="47"/>
  <c r="AG192" i="47"/>
  <c r="AY192" i="47"/>
  <c r="V192" i="47"/>
  <c r="AV192" i="47"/>
  <c r="AS192" i="43"/>
  <c r="AX192" i="43"/>
  <c r="N192" i="43"/>
  <c r="L192" i="43"/>
  <c r="BB192" i="43"/>
  <c r="AY193" i="43"/>
  <c r="BG193" i="43"/>
  <c r="Q193" i="43"/>
  <c r="AQ193" i="43"/>
  <c r="AA185" i="43"/>
  <c r="AD185" i="43"/>
  <c r="BJ185" i="43"/>
  <c r="T185" i="43"/>
  <c r="AT185" i="43"/>
  <c r="AC195" i="43"/>
  <c r="BF195" i="43"/>
  <c r="AS188" i="43"/>
  <c r="Z188" i="43"/>
  <c r="V188" i="43"/>
  <c r="AY188" i="43"/>
  <c r="F188" i="43"/>
  <c r="AD187" i="50"/>
  <c r="AG187" i="50"/>
  <c r="M187" i="50"/>
  <c r="BB186" i="50"/>
  <c r="BJ186" i="50"/>
  <c r="AB186" i="50"/>
  <c r="H186" i="50"/>
  <c r="AH186" i="50"/>
  <c r="AV192" i="44"/>
  <c r="AH192" i="44"/>
  <c r="S192" i="44"/>
  <c r="T189" i="43"/>
  <c r="N189" i="43"/>
  <c r="AW189" i="43"/>
  <c r="BH185" i="50"/>
  <c r="AD185" i="50"/>
  <c r="S185" i="50"/>
  <c r="AS185" i="50"/>
  <c r="BL195" i="50"/>
  <c r="BE195" i="50"/>
  <c r="F195" i="50"/>
  <c r="V195" i="50"/>
  <c r="AV195" i="50"/>
  <c r="AY196" i="50"/>
  <c r="AU196" i="50"/>
  <c r="L196" i="50"/>
  <c r="AB196" i="50"/>
  <c r="AP196" i="50"/>
  <c r="AV189" i="44"/>
  <c r="AB189" i="44"/>
  <c r="AP189" i="44"/>
  <c r="AH195" i="49"/>
  <c r="AG195" i="49"/>
  <c r="M195" i="49"/>
  <c r="AB195" i="49"/>
  <c r="AP195" i="49"/>
  <c r="O193" i="50"/>
  <c r="AA193" i="50"/>
  <c r="L193" i="50"/>
  <c r="U193" i="50"/>
  <c r="AB193" i="50"/>
  <c r="AP193" i="50"/>
  <c r="BH186" i="43"/>
  <c r="AA186" i="43"/>
  <c r="F186" i="43"/>
  <c r="AB186" i="43"/>
  <c r="AU192" i="50"/>
  <c r="AD192" i="50"/>
  <c r="BI196" i="44"/>
  <c r="BJ196" i="44"/>
  <c r="R196" i="44"/>
  <c r="U185" i="49"/>
  <c r="BH185" i="49"/>
  <c r="AD185" i="49"/>
  <c r="Q193" i="49"/>
  <c r="AB193" i="49"/>
  <c r="AQ193" i="49"/>
  <c r="G186" i="45"/>
  <c r="AS186" i="45"/>
  <c r="AI186" i="45"/>
  <c r="AL186" i="45"/>
  <c r="BL186" i="45"/>
  <c r="BJ186" i="48"/>
  <c r="BI186" i="48"/>
  <c r="K186" i="48"/>
  <c r="R186" i="48"/>
  <c r="AA193" i="44"/>
  <c r="BJ193" i="44"/>
  <c r="R193" i="44"/>
  <c r="BG185" i="44"/>
  <c r="AZ185" i="44"/>
  <c r="H185" i="44"/>
  <c r="AH185" i="44"/>
  <c r="AK195" i="44"/>
  <c r="AV195" i="44"/>
  <c r="AE195" i="44"/>
  <c r="BE195" i="44"/>
  <c r="AL192" i="49"/>
  <c r="BA192" i="49"/>
  <c r="S192" i="49"/>
  <c r="AS192" i="49"/>
  <c r="AU195" i="51"/>
  <c r="AE195" i="51"/>
  <c r="AI192" i="45"/>
  <c r="M192" i="45"/>
  <c r="AB192" i="45"/>
  <c r="AQ192" i="45"/>
  <c r="AY195" i="48"/>
  <c r="BA195" i="48"/>
  <c r="AV195" i="48"/>
  <c r="S195" i="48"/>
  <c r="AS195" i="48"/>
  <c r="BG189" i="49"/>
  <c r="Z189" i="49"/>
  <c r="F189" i="49"/>
  <c r="E189" i="49"/>
  <c r="AF189" i="49"/>
  <c r="BF189" i="49"/>
  <c r="AK192" i="48"/>
  <c r="AB192" i="48"/>
  <c r="S192" i="48"/>
  <c r="BE188" i="44"/>
  <c r="AZ188" i="44"/>
  <c r="AQ188" i="44"/>
  <c r="BC196" i="51"/>
  <c r="AU196" i="51"/>
  <c r="U196" i="51"/>
  <c r="AX193" i="51"/>
  <c r="BA193" i="51"/>
  <c r="BL193" i="51"/>
  <c r="BD193" i="51"/>
  <c r="AC188" i="45"/>
  <c r="BC188" i="45"/>
  <c r="BF188" i="45"/>
  <c r="AY189" i="48"/>
  <c r="AL189" i="48"/>
  <c r="AD189" i="48"/>
  <c r="AJ189" i="50"/>
  <c r="AS189" i="50"/>
  <c r="Q189" i="50"/>
  <c r="T189" i="50"/>
  <c r="P196" i="44"/>
  <c r="AU187" i="49"/>
  <c r="S187" i="49"/>
  <c r="I185" i="44"/>
  <c r="K196" i="49"/>
  <c r="BH196" i="49"/>
  <c r="BB196" i="49"/>
  <c r="V196" i="49"/>
  <c r="U196" i="43"/>
  <c r="AV196" i="43"/>
  <c r="AZ196" i="43"/>
  <c r="BC196" i="43"/>
  <c r="K186" i="44"/>
  <c r="BK186" i="44"/>
  <c r="G186" i="44"/>
  <c r="V186" i="44"/>
  <c r="AF186" i="49"/>
  <c r="AK186" i="49"/>
  <c r="N186" i="49"/>
  <c r="L188" i="50"/>
  <c r="BL188" i="50"/>
  <c r="BC188" i="50"/>
  <c r="AN196" i="45"/>
  <c r="M193" i="45"/>
  <c r="AD193" i="45"/>
  <c r="AR192" i="51"/>
  <c r="T185" i="45"/>
  <c r="BE185" i="45"/>
  <c r="AL185" i="45"/>
  <c r="AK186" i="51"/>
  <c r="BD186" i="51"/>
  <c r="AY186" i="51"/>
  <c r="AK188" i="48"/>
  <c r="V188" i="48"/>
  <c r="AQ188" i="48"/>
  <c r="K188" i="49"/>
  <c r="AL188" i="49"/>
  <c r="S188" i="49"/>
  <c r="BF188" i="49"/>
  <c r="BG185" i="51"/>
  <c r="BE185" i="51"/>
  <c r="BJ189" i="51"/>
  <c r="M189" i="51"/>
  <c r="T189" i="51"/>
  <c r="AV189" i="45"/>
  <c r="H187" i="48"/>
  <c r="BB187" i="48"/>
  <c r="BJ187" i="48"/>
  <c r="AD187" i="44"/>
  <c r="AJ187" i="44"/>
  <c r="BL187" i="44"/>
  <c r="E186" i="44"/>
  <c r="AC196" i="48"/>
  <c r="AA187" i="51"/>
  <c r="BA187" i="45"/>
  <c r="AH187" i="45"/>
  <c r="BG195" i="45"/>
  <c r="Z195" i="45"/>
  <c r="AJ188" i="51"/>
  <c r="G188" i="51"/>
  <c r="AU193" i="48"/>
  <c r="AZ193" i="48"/>
  <c r="BF185" i="48"/>
  <c r="AQ196" i="45"/>
  <c r="BI188" i="46"/>
  <c r="AX188" i="46"/>
  <c r="BA188" i="46"/>
  <c r="T188" i="46"/>
  <c r="Q195" i="46"/>
  <c r="AP195" i="46"/>
  <c r="S195" i="46"/>
  <c r="AT195" i="46"/>
  <c r="M195" i="46"/>
  <c r="AR195" i="47"/>
  <c r="AH186" i="47"/>
  <c r="AK186" i="47"/>
  <c r="BH186" i="47"/>
  <c r="AB186" i="47"/>
  <c r="AD186" i="47"/>
  <c r="AF187" i="46"/>
  <c r="BA187" i="46"/>
  <c r="S187" i="46"/>
  <c r="L187" i="46"/>
  <c r="AL187" i="46"/>
  <c r="BL187" i="46"/>
  <c r="AU185" i="47"/>
  <c r="M185" i="47"/>
  <c r="AV185" i="47"/>
  <c r="R185" i="47"/>
  <c r="AE193" i="47"/>
  <c r="AD193" i="47"/>
  <c r="AJ193" i="47"/>
  <c r="BJ193" i="47"/>
  <c r="AH196" i="46"/>
  <c r="BG196" i="46"/>
  <c r="N196" i="46"/>
  <c r="AC196" i="46"/>
  <c r="BC196" i="46"/>
  <c r="R196" i="47"/>
  <c r="AX196" i="47"/>
  <c r="H188" i="47"/>
  <c r="AI188" i="47"/>
  <c r="BI188" i="47"/>
  <c r="H189" i="47"/>
  <c r="BF189" i="47"/>
  <c r="BE189" i="47"/>
  <c r="AY189" i="47"/>
  <c r="BK193" i="46"/>
  <c r="BH193" i="46"/>
  <c r="AZ193" i="46"/>
  <c r="G193" i="46"/>
  <c r="BK192" i="46"/>
  <c r="AJ192" i="46"/>
  <c r="BB192" i="46"/>
  <c r="AK186" i="46"/>
  <c r="S186" i="46"/>
  <c r="AA186" i="46"/>
  <c r="H186" i="46"/>
  <c r="AH186" i="46"/>
  <c r="BH186" i="46"/>
  <c r="AA187" i="47"/>
  <c r="BG187" i="47"/>
  <c r="F187" i="47"/>
  <c r="AF187" i="47"/>
  <c r="AT187" i="47"/>
  <c r="S185" i="46"/>
  <c r="Z185" i="46"/>
  <c r="AD185" i="46"/>
  <c r="BE185" i="46"/>
  <c r="AA195" i="47"/>
  <c r="Z195" i="47"/>
  <c r="H195" i="47"/>
  <c r="AZ187" i="43"/>
  <c r="BD187" i="43"/>
  <c r="Q187" i="43"/>
  <c r="AT187" i="43"/>
  <c r="M187" i="43"/>
  <c r="V189" i="46"/>
  <c r="AU189" i="46"/>
  <c r="M189" i="46"/>
  <c r="BL189" i="46"/>
  <c r="S189" i="46"/>
  <c r="BB192" i="47"/>
  <c r="AQ192" i="47"/>
  <c r="AB192" i="47"/>
  <c r="AH192" i="47"/>
  <c r="BH192" i="47"/>
  <c r="G192" i="43"/>
  <c r="H192" i="43"/>
  <c r="AL192" i="43"/>
  <c r="AZ192" i="43"/>
  <c r="BF193" i="43"/>
  <c r="AV193" i="43"/>
  <c r="M193" i="43"/>
  <c r="AC193" i="43"/>
  <c r="BC193" i="43"/>
  <c r="AY185" i="43"/>
  <c r="BB185" i="43"/>
  <c r="AF185" i="43"/>
  <c r="BF185" i="43"/>
  <c r="R195" i="43"/>
  <c r="AY195" i="43"/>
  <c r="K195" i="43"/>
  <c r="AK195" i="43"/>
  <c r="BE188" i="43"/>
  <c r="AX188" i="43"/>
  <c r="AH188" i="43"/>
  <c r="BK188" i="43"/>
  <c r="R188" i="43"/>
  <c r="AU187" i="50"/>
  <c r="BB187" i="50"/>
  <c r="BE187" i="50"/>
  <c r="AY187" i="50"/>
  <c r="AZ186" i="50"/>
  <c r="T186" i="50"/>
  <c r="AT186" i="50"/>
  <c r="AU192" i="44"/>
  <c r="BK192" i="44"/>
  <c r="BF192" i="44"/>
  <c r="Q192" i="44"/>
  <c r="AE192" i="44"/>
  <c r="AV189" i="43"/>
  <c r="H189" i="43"/>
  <c r="BI189" i="43"/>
  <c r="F189" i="43"/>
  <c r="F185" i="50"/>
  <c r="AJ185" i="50"/>
  <c r="AV185" i="50"/>
  <c r="AE185" i="50"/>
  <c r="BE185" i="50"/>
  <c r="R195" i="50"/>
  <c r="Q195" i="50"/>
  <c r="AD195" i="50"/>
  <c r="AH195" i="50"/>
  <c r="BH195" i="50"/>
  <c r="U196" i="50"/>
  <c r="AJ196" i="50"/>
  <c r="BB196" i="50"/>
  <c r="AM189" i="44"/>
  <c r="BH189" i="44"/>
  <c r="AS189" i="44"/>
  <c r="AG189" i="44"/>
  <c r="BB189" i="44"/>
  <c r="AU195" i="49"/>
  <c r="AK195" i="49"/>
  <c r="BB195" i="49"/>
  <c r="AG193" i="50"/>
  <c r="BF193" i="50"/>
  <c r="AS193" i="50"/>
  <c r="BB193" i="50"/>
  <c r="BI186" i="43"/>
  <c r="AY186" i="43"/>
  <c r="AD186" i="43"/>
  <c r="BD186" i="43"/>
  <c r="AG192" i="50"/>
  <c r="U192" i="50"/>
  <c r="AB192" i="50"/>
  <c r="AP192" i="50"/>
  <c r="BD192" i="50"/>
  <c r="AG196" i="44"/>
  <c r="AD196" i="44"/>
  <c r="BD196" i="44"/>
  <c r="BE185" i="49"/>
  <c r="AS185" i="49"/>
  <c r="N185" i="49"/>
  <c r="AB185" i="49"/>
  <c r="AP185" i="49"/>
  <c r="O187" i="43"/>
  <c r="BI193" i="49"/>
  <c r="BC193" i="49"/>
  <c r="V193" i="49"/>
  <c r="E195" i="45"/>
  <c r="U186" i="45"/>
  <c r="V186" i="45"/>
  <c r="BG186" i="45"/>
  <c r="AX186" i="45"/>
  <c r="BK186" i="48"/>
  <c r="AI186" i="48"/>
  <c r="AD186" i="48"/>
  <c r="BD186" i="48"/>
  <c r="AY193" i="44"/>
  <c r="AD193" i="44"/>
  <c r="BD193" i="44"/>
  <c r="M185" i="44"/>
  <c r="BL185" i="44"/>
  <c r="T185" i="44"/>
  <c r="AT185" i="44"/>
  <c r="AX195" i="44"/>
  <c r="AA195" i="44"/>
  <c r="AB195" i="44"/>
  <c r="AQ195" i="44"/>
  <c r="AO188" i="49"/>
  <c r="BJ192" i="49"/>
  <c r="AE192" i="49"/>
  <c r="BE192" i="49"/>
  <c r="AA195" i="51"/>
  <c r="T195" i="51"/>
  <c r="AB195" i="51"/>
  <c r="AQ195" i="51"/>
  <c r="AJ192" i="45"/>
  <c r="AK192" i="45"/>
  <c r="BC192" i="45"/>
  <c r="V192" i="45"/>
  <c r="BJ195" i="48"/>
  <c r="L195" i="48"/>
  <c r="AE195" i="48"/>
  <c r="BE195" i="48"/>
  <c r="M189" i="49"/>
  <c r="AX189" i="49"/>
  <c r="R189" i="49"/>
  <c r="E192" i="51"/>
  <c r="AU192" i="48"/>
  <c r="BI192" i="48"/>
  <c r="BL192" i="48"/>
  <c r="AE192" i="48"/>
  <c r="K188" i="44"/>
  <c r="BL188" i="44"/>
  <c r="BC188" i="44"/>
  <c r="AA196" i="51"/>
  <c r="BK196" i="51"/>
  <c r="AG196" i="51"/>
  <c r="BK193" i="51"/>
  <c r="K193" i="51"/>
  <c r="F193" i="51"/>
  <c r="AV188" i="45"/>
  <c r="BA188" i="45"/>
  <c r="H188" i="45"/>
  <c r="L189" i="48"/>
  <c r="AX189" i="48"/>
  <c r="AP189" i="48"/>
  <c r="BF189" i="50"/>
  <c r="AC189" i="50"/>
  <c r="AF189" i="50"/>
  <c r="AE187" i="49"/>
  <c r="V187" i="49"/>
  <c r="AA196" i="49"/>
  <c r="G196" i="49"/>
  <c r="AH196" i="49"/>
  <c r="L196" i="43"/>
  <c r="AX196" i="43"/>
  <c r="BL196" i="43"/>
  <c r="BJ186" i="44"/>
  <c r="Q186" i="44"/>
  <c r="S186" i="44"/>
  <c r="P186" i="44"/>
  <c r="AH186" i="44"/>
  <c r="AG186" i="49"/>
  <c r="BI186" i="49"/>
  <c r="Z186" i="49"/>
  <c r="Q186" i="49"/>
  <c r="AT188" i="50"/>
  <c r="AJ188" i="50"/>
  <c r="H188" i="50"/>
  <c r="L193" i="45"/>
  <c r="AK193" i="45"/>
  <c r="BB193" i="45"/>
  <c r="V193" i="45"/>
  <c r="U185" i="45"/>
  <c r="AH185" i="45"/>
  <c r="AX185" i="45"/>
  <c r="F185" i="45"/>
  <c r="BG186" i="51"/>
  <c r="AU192" i="51"/>
  <c r="BD192" i="51"/>
  <c r="AS188" i="48"/>
  <c r="AB188" i="48"/>
  <c r="H188" i="48"/>
  <c r="BH188" i="49"/>
  <c r="BJ188" i="49"/>
  <c r="AQ188" i="49"/>
  <c r="AT185" i="51"/>
  <c r="AZ185" i="51"/>
  <c r="BI189" i="51"/>
  <c r="AF189" i="51"/>
  <c r="K189" i="45"/>
  <c r="AB189" i="45"/>
  <c r="AS189" i="45"/>
  <c r="BE187" i="48"/>
  <c r="AE187" i="44"/>
  <c r="AG187" i="44"/>
  <c r="M187" i="44"/>
  <c r="AY196" i="48"/>
  <c r="AC187" i="51"/>
  <c r="BK187" i="51"/>
  <c r="BD187" i="51"/>
  <c r="AV187" i="45"/>
  <c r="AB187" i="45"/>
  <c r="AT187" i="45"/>
  <c r="AS195" i="45"/>
  <c r="AL195" i="45"/>
  <c r="BH188" i="51"/>
  <c r="S188" i="51"/>
  <c r="AV193" i="48"/>
  <c r="BL193" i="48"/>
  <c r="N185" i="48"/>
  <c r="AB185" i="48"/>
  <c r="AN193" i="45"/>
  <c r="BK196" i="45"/>
  <c r="BC196" i="45"/>
  <c r="AT186" i="45"/>
  <c r="M186" i="45"/>
  <c r="BJ186" i="45"/>
  <c r="AW186" i="48"/>
  <c r="BG186" i="48"/>
  <c r="AP186" i="48"/>
  <c r="AS193" i="44"/>
  <c r="M193" i="44"/>
  <c r="AB193" i="44"/>
  <c r="AP193" i="44"/>
  <c r="N185" i="44"/>
  <c r="BK185" i="44"/>
  <c r="F185" i="44"/>
  <c r="AF185" i="44"/>
  <c r="BF185" i="44"/>
  <c r="AL195" i="44"/>
  <c r="AY195" i="44"/>
  <c r="BC195" i="44"/>
  <c r="V195" i="44"/>
  <c r="L192" i="49"/>
  <c r="Q192" i="49"/>
  <c r="AB192" i="49"/>
  <c r="AQ192" i="49"/>
  <c r="BK195" i="51"/>
  <c r="BH195" i="51"/>
  <c r="AI195" i="51"/>
  <c r="BC195" i="51"/>
  <c r="BG192" i="45"/>
  <c r="BI192" i="45"/>
  <c r="AZ192" i="45"/>
  <c r="H192" i="45"/>
  <c r="AH192" i="45"/>
  <c r="AJ195" i="48"/>
  <c r="AB195" i="48"/>
  <c r="AQ195" i="48"/>
  <c r="BK189" i="49"/>
  <c r="AK189" i="49"/>
  <c r="AA189" i="49"/>
  <c r="AD189" i="49"/>
  <c r="BD189" i="49"/>
  <c r="BE192" i="48"/>
  <c r="BC192" i="48"/>
  <c r="BG188" i="44"/>
  <c r="BK188" i="44"/>
  <c r="H188" i="44"/>
  <c r="H196" i="51"/>
  <c r="AC196" i="51"/>
  <c r="AS196" i="51"/>
  <c r="AI193" i="51"/>
  <c r="R193" i="51"/>
  <c r="U193" i="51"/>
  <c r="AI188" i="45"/>
  <c r="T188" i="45"/>
  <c r="BH189" i="48"/>
  <c r="AH189" i="48"/>
  <c r="BJ189" i="48"/>
  <c r="BB189" i="48"/>
  <c r="AV187" i="49"/>
  <c r="Q187" i="49"/>
  <c r="AQ187" i="49"/>
  <c r="BF187" i="49"/>
  <c r="S196" i="49"/>
  <c r="P196" i="49"/>
  <c r="AT196" i="49"/>
  <c r="AJ196" i="43"/>
  <c r="T196" i="43"/>
  <c r="AX186" i="44"/>
  <c r="AE186" i="44"/>
  <c r="AT186" i="44"/>
  <c r="H186" i="49"/>
  <c r="U186" i="49"/>
  <c r="AL186" i="49"/>
  <c r="AC186" i="49"/>
  <c r="M188" i="50"/>
  <c r="Q188" i="50"/>
  <c r="AA193" i="45"/>
  <c r="BI193" i="45"/>
  <c r="S193" i="45"/>
  <c r="AH193" i="45"/>
  <c r="BF185" i="45"/>
  <c r="BJ185" i="45"/>
  <c r="AD185" i="45"/>
  <c r="AT186" i="51"/>
  <c r="BL192" i="51"/>
  <c r="AA188" i="48"/>
  <c r="AF188" i="48"/>
  <c r="AU188" i="49"/>
  <c r="H188" i="49"/>
  <c r="S185" i="51"/>
  <c r="AV185" i="51"/>
  <c r="BL185" i="51"/>
  <c r="BK189" i="51"/>
  <c r="AB189" i="51"/>
  <c r="BE189" i="45"/>
  <c r="Q187" i="48"/>
  <c r="V187" i="48"/>
  <c r="AY187" i="48"/>
  <c r="BE187" i="44"/>
  <c r="AK187" i="44"/>
  <c r="AJ196" i="48"/>
  <c r="AG196" i="48"/>
  <c r="BA196" i="48"/>
  <c r="Z187" i="51"/>
  <c r="AG187" i="51"/>
  <c r="BI187" i="45"/>
  <c r="BL187" i="45"/>
  <c r="M195" i="45"/>
  <c r="AX195" i="45"/>
  <c r="AI188" i="51"/>
  <c r="AE188" i="51"/>
  <c r="K193" i="48"/>
  <c r="AK185" i="48"/>
  <c r="AZ185" i="48"/>
  <c r="N196" i="45"/>
  <c r="H196" i="45"/>
  <c r="S186" i="51"/>
  <c r="P186" i="51"/>
  <c r="AG186" i="51"/>
  <c r="AZ186" i="51"/>
  <c r="AW192" i="51"/>
  <c r="F192" i="51"/>
  <c r="U192" i="51"/>
  <c r="AU188" i="48"/>
  <c r="AY188" i="48"/>
  <c r="AZ188" i="48"/>
  <c r="T188" i="49"/>
  <c r="AQ185" i="51"/>
  <c r="BH185" i="51"/>
  <c r="U189" i="51"/>
  <c r="Z189" i="45"/>
  <c r="AZ189" i="45"/>
  <c r="BG187" i="48"/>
  <c r="AH187" i="48"/>
  <c r="BK187" i="48"/>
  <c r="K187" i="44"/>
  <c r="N187" i="44"/>
  <c r="AK196" i="48"/>
  <c r="AH196" i="48"/>
  <c r="AD196" i="48"/>
  <c r="BA187" i="51"/>
  <c r="AZ187" i="51"/>
  <c r="AH187" i="51"/>
  <c r="AI187" i="45"/>
  <c r="G187" i="45"/>
  <c r="BI195" i="45"/>
  <c r="I196" i="48"/>
  <c r="BG188" i="51"/>
  <c r="AQ188" i="51"/>
  <c r="BH193" i="48"/>
  <c r="Q193" i="48"/>
  <c r="BI185" i="48"/>
  <c r="BL185" i="48"/>
  <c r="BJ196" i="45"/>
  <c r="T196" i="45"/>
  <c r="BF188" i="46"/>
  <c r="BE188" i="46"/>
  <c r="AU188" i="46"/>
  <c r="AB188" i="46"/>
  <c r="AP188" i="46"/>
  <c r="Z195" i="46"/>
  <c r="AZ195" i="46"/>
  <c r="AI195" i="46"/>
  <c r="BI195" i="46"/>
  <c r="V186" i="47"/>
  <c r="AT186" i="47"/>
  <c r="T186" i="47"/>
  <c r="AX186" i="47"/>
  <c r="BB187" i="46"/>
  <c r="G187" i="46"/>
  <c r="U187" i="46"/>
  <c r="BH187" i="46"/>
  <c r="AA187" i="46"/>
  <c r="AT185" i="47"/>
  <c r="AI185" i="47"/>
  <c r="AQ185" i="47"/>
  <c r="AL185" i="47"/>
  <c r="AZ185" i="47"/>
  <c r="H193" i="47"/>
  <c r="BF193" i="47"/>
  <c r="BE193" i="47"/>
  <c r="AY193" i="47"/>
  <c r="O193" i="46"/>
  <c r="BH196" i="46"/>
  <c r="V196" i="46"/>
  <c r="BJ196" i="46"/>
  <c r="R196" i="46"/>
  <c r="S196" i="47"/>
  <c r="AB196" i="47"/>
  <c r="BE196" i="47"/>
  <c r="M196" i="47"/>
  <c r="BB188" i="47"/>
  <c r="BA188" i="47"/>
  <c r="AY188" i="47"/>
  <c r="BE188" i="47"/>
  <c r="AT189" i="47"/>
  <c r="AB189" i="47"/>
  <c r="Q189" i="47"/>
  <c r="AU189" i="47"/>
  <c r="N189" i="47"/>
  <c r="AV193" i="46"/>
  <c r="N193" i="46"/>
  <c r="AC193" i="46"/>
  <c r="BC193" i="46"/>
  <c r="P188" i="47"/>
  <c r="AV192" i="46"/>
  <c r="AW192" i="46"/>
  <c r="BI192" i="46"/>
  <c r="Q192" i="46"/>
  <c r="AE192" i="46"/>
  <c r="N186" i="46"/>
  <c r="AE186" i="46"/>
  <c r="BD186" i="46"/>
  <c r="BJ187" i="47"/>
  <c r="AU187" i="47"/>
  <c r="M187" i="47"/>
  <c r="BB187" i="47"/>
  <c r="U187" i="47"/>
  <c r="AE185" i="46"/>
  <c r="T185" i="46"/>
  <c r="AT185" i="46"/>
  <c r="BE195" i="47"/>
  <c r="AD195" i="47"/>
  <c r="BD195" i="47"/>
  <c r="F187" i="43"/>
  <c r="BE187" i="43"/>
  <c r="G187" i="43"/>
  <c r="AI187" i="43"/>
  <c r="BI187" i="43"/>
  <c r="AA189" i="46"/>
  <c r="AH189" i="46"/>
  <c r="Z189" i="46"/>
  <c r="H189" i="46"/>
  <c r="BE192" i="47"/>
  <c r="BA192" i="47"/>
  <c r="AW192" i="47"/>
  <c r="Z192" i="43"/>
  <c r="BG192" i="43"/>
  <c r="S192" i="43"/>
  <c r="AC192" i="43"/>
  <c r="Z193" i="43"/>
  <c r="H193" i="43"/>
  <c r="BI193" i="43"/>
  <c r="R193" i="43"/>
  <c r="AP185" i="43"/>
  <c r="K185" i="43"/>
  <c r="BL185" i="43"/>
  <c r="AG185" i="43"/>
  <c r="AX195" i="43"/>
  <c r="BB195" i="43"/>
  <c r="AE195" i="43"/>
  <c r="BG195" i="43"/>
  <c r="BG188" i="43"/>
  <c r="AZ188" i="43"/>
  <c r="AP187" i="50"/>
  <c r="AT187" i="50"/>
  <c r="N187" i="50"/>
  <c r="AD186" i="50"/>
  <c r="AW186" i="50"/>
  <c r="AI186" i="50"/>
  <c r="L192" i="44"/>
  <c r="AW192" i="44"/>
  <c r="AX192" i="44"/>
  <c r="F192" i="44"/>
  <c r="T192" i="44"/>
  <c r="AT189" i="43"/>
  <c r="AX189" i="43"/>
  <c r="AZ189" i="43"/>
  <c r="BB189" i="43"/>
  <c r="BB185" i="50"/>
  <c r="AZ185" i="50"/>
  <c r="T185" i="50"/>
  <c r="AT185" i="50"/>
  <c r="AG195" i="50"/>
  <c r="AB195" i="50"/>
  <c r="BC195" i="50"/>
  <c r="AW195" i="50"/>
  <c r="AS196" i="50"/>
  <c r="BF196" i="50"/>
  <c r="BI196" i="50"/>
  <c r="Q196" i="50"/>
  <c r="AQ196" i="50"/>
  <c r="AI189" i="44"/>
  <c r="BK189" i="44"/>
  <c r="BF189" i="44"/>
  <c r="Q189" i="44"/>
  <c r="AQ189" i="44"/>
  <c r="AY195" i="49"/>
  <c r="BK195" i="49"/>
  <c r="Q195" i="49"/>
  <c r="AQ195" i="49"/>
  <c r="O195" i="50"/>
  <c r="BK193" i="50"/>
  <c r="M193" i="50"/>
  <c r="AW193" i="50"/>
  <c r="Q193" i="50"/>
  <c r="AQ193" i="50"/>
  <c r="L186" i="43"/>
  <c r="AC186" i="43"/>
  <c r="BG186" i="43"/>
  <c r="S186" i="43"/>
  <c r="AS186" i="43"/>
  <c r="AJ192" i="50"/>
  <c r="BG192" i="50"/>
  <c r="S192" i="50"/>
  <c r="L196" i="44"/>
  <c r="AA196" i="44"/>
  <c r="AS196" i="44"/>
  <c r="BL196" i="44"/>
  <c r="S196" i="44"/>
  <c r="BD185" i="49"/>
  <c r="BC185" i="49"/>
  <c r="AU185" i="49"/>
  <c r="BJ185" i="49"/>
  <c r="BK193" i="49"/>
  <c r="BH193" i="49"/>
  <c r="AX193" i="49"/>
  <c r="R193" i="49"/>
  <c r="H186" i="45"/>
  <c r="L186" i="45"/>
  <c r="N186" i="48"/>
  <c r="BH186" i="48"/>
  <c r="S186" i="48"/>
  <c r="AS186" i="48"/>
  <c r="AK193" i="44"/>
  <c r="BL193" i="44"/>
  <c r="S193" i="44"/>
  <c r="BI185" i="44"/>
  <c r="AY185" i="44"/>
  <c r="AP185" i="44"/>
  <c r="BI195" i="44"/>
  <c r="BA195" i="44"/>
  <c r="F195" i="44"/>
  <c r="AF195" i="44"/>
  <c r="BF195" i="44"/>
  <c r="AU192" i="49"/>
  <c r="AW192" i="49"/>
  <c r="BL192" i="49"/>
  <c r="T192" i="49"/>
  <c r="AT192" i="49"/>
  <c r="AW195" i="51"/>
  <c r="AJ195" i="51"/>
  <c r="V195" i="51"/>
  <c r="AY192" i="45"/>
  <c r="AW192" i="45"/>
  <c r="BJ192" i="45"/>
  <c r="R192" i="45"/>
  <c r="BG195" i="48"/>
  <c r="BL195" i="48"/>
  <c r="T195" i="48"/>
  <c r="AT195" i="48"/>
  <c r="BI189" i="49"/>
  <c r="N189" i="49"/>
  <c r="AC189" i="49"/>
  <c r="G189" i="49"/>
  <c r="AG189" i="49"/>
  <c r="AN196" i="51"/>
  <c r="AV192" i="48"/>
  <c r="V192" i="48"/>
  <c r="BA192" i="48"/>
  <c r="AF192" i="48"/>
  <c r="AW188" i="44"/>
  <c r="AT188" i="44"/>
  <c r="Q196" i="51"/>
  <c r="V196" i="51"/>
  <c r="O195" i="51"/>
  <c r="BJ193" i="51"/>
  <c r="L193" i="51"/>
  <c r="BB193" i="51"/>
  <c r="V193" i="51"/>
  <c r="L188" i="45"/>
  <c r="BJ188" i="45"/>
  <c r="BL188" i="45"/>
  <c r="BD188" i="45"/>
  <c r="K189" i="48"/>
  <c r="BI189" i="48"/>
  <c r="BC189" i="48"/>
  <c r="AN195" i="50"/>
  <c r="L189" i="50"/>
  <c r="BG189" i="50"/>
  <c r="Z189" i="50"/>
  <c r="AP189" i="50"/>
  <c r="AJ187" i="49"/>
  <c r="AB187" i="49"/>
  <c r="J187" i="43"/>
  <c r="AR193" i="50"/>
  <c r="AC196" i="49"/>
  <c r="T196" i="49"/>
  <c r="H196" i="43"/>
  <c r="AG196" i="43"/>
  <c r="AU196" i="43"/>
  <c r="BA196" i="43"/>
  <c r="Z186" i="44"/>
  <c r="T186" i="44"/>
  <c r="BG186" i="49"/>
  <c r="AT186" i="49"/>
  <c r="R186" i="49"/>
  <c r="N188" i="50"/>
  <c r="R188" i="50"/>
  <c r="E196" i="51"/>
  <c r="AI193" i="45"/>
  <c r="BK193" i="45"/>
  <c r="BC193" i="45"/>
  <c r="AQ185" i="45"/>
  <c r="BG185" i="45"/>
  <c r="U186" i="51"/>
  <c r="AV186" i="51"/>
  <c r="AX192" i="51"/>
  <c r="AI192" i="51"/>
  <c r="AD192" i="51"/>
  <c r="V192" i="51"/>
  <c r="AG188" i="48"/>
  <c r="BG188" i="49"/>
  <c r="AB188" i="49"/>
  <c r="M185" i="51"/>
  <c r="G185" i="51"/>
  <c r="Z185" i="51"/>
  <c r="F185" i="51"/>
  <c r="AC189" i="51"/>
  <c r="BL189" i="51"/>
  <c r="V189" i="51"/>
  <c r="BA189" i="45"/>
  <c r="AP189" i="45"/>
  <c r="AH189" i="45"/>
  <c r="AP187" i="48"/>
  <c r="AJ187" i="48"/>
  <c r="AB187" i="48"/>
  <c r="BG187" i="44"/>
  <c r="AL187" i="44"/>
  <c r="J193" i="48"/>
  <c r="BI196" i="48"/>
  <c r="N196" i="48"/>
  <c r="AE196" i="48"/>
  <c r="N187" i="51"/>
  <c r="F187" i="51"/>
  <c r="BF187" i="51"/>
  <c r="K187" i="45"/>
  <c r="AQ187" i="45"/>
  <c r="L195" i="45"/>
  <c r="BA195" i="45"/>
  <c r="Q188" i="51"/>
  <c r="BI193" i="48"/>
  <c r="S193" i="48"/>
  <c r="P193" i="48"/>
  <c r="BB185" i="48"/>
  <c r="AW196" i="45"/>
  <c r="U196" i="45"/>
  <c r="AH193" i="46"/>
  <c r="Z193" i="46"/>
  <c r="H193" i="46"/>
  <c r="N192" i="46"/>
  <c r="AC192" i="46"/>
  <c r="AQ192" i="46"/>
  <c r="BJ186" i="46"/>
  <c r="AC186" i="46"/>
  <c r="AI186" i="46"/>
  <c r="AK187" i="47"/>
  <c r="G187" i="47"/>
  <c r="AG187" i="47"/>
  <c r="AK185" i="46"/>
  <c r="G185" i="46"/>
  <c r="AB185" i="46"/>
  <c r="AF185" i="46"/>
  <c r="BF185" i="46"/>
  <c r="AJ195" i="47"/>
  <c r="V195" i="47"/>
  <c r="AB195" i="47"/>
  <c r="AP195" i="47"/>
  <c r="BK187" i="43"/>
  <c r="AD187" i="43"/>
  <c r="S187" i="43"/>
  <c r="AU187" i="43"/>
  <c r="AS189" i="46"/>
  <c r="BF189" i="46"/>
  <c r="AL189" i="46"/>
  <c r="BA189" i="46"/>
  <c r="T189" i="46"/>
  <c r="G192" i="47"/>
  <c r="BK192" i="47"/>
  <c r="H192" i="47"/>
  <c r="AI192" i="47"/>
  <c r="BI192" i="47"/>
  <c r="M192" i="43"/>
  <c r="AQ192" i="43"/>
  <c r="AA192" i="43"/>
  <c r="AX193" i="43"/>
  <c r="AF193" i="43"/>
  <c r="AD193" i="43"/>
  <c r="AC185" i="43"/>
  <c r="AI185" i="43"/>
  <c r="G185" i="43"/>
  <c r="U185" i="43"/>
  <c r="U195" i="43"/>
  <c r="AQ195" i="43"/>
  <c r="L195" i="43"/>
  <c r="AR187" i="43"/>
  <c r="BJ188" i="43"/>
  <c r="AU188" i="43"/>
  <c r="AK188" i="43"/>
  <c r="AJ188" i="43"/>
  <c r="BL188" i="43"/>
  <c r="S187" i="50"/>
  <c r="AC187" i="50"/>
  <c r="BF187" i="50"/>
  <c r="Z187" i="50"/>
  <c r="AZ187" i="50"/>
  <c r="F186" i="50"/>
  <c r="Z186" i="50"/>
  <c r="BA186" i="50"/>
  <c r="U186" i="50"/>
  <c r="AU186" i="50"/>
  <c r="BH192" i="44"/>
  <c r="AA192" i="44"/>
  <c r="BJ192" i="44"/>
  <c r="R192" i="44"/>
  <c r="AF192" i="44"/>
  <c r="U189" i="43"/>
  <c r="AI189" i="43"/>
  <c r="BL189" i="43"/>
  <c r="G189" i="43"/>
  <c r="L185" i="50"/>
  <c r="AF185" i="50"/>
  <c r="BF185" i="50"/>
  <c r="AZ195" i="50"/>
  <c r="H195" i="50"/>
  <c r="AI195" i="50"/>
  <c r="BI195" i="50"/>
  <c r="AT196" i="50"/>
  <c r="K196" i="50"/>
  <c r="N196" i="50"/>
  <c r="AC196" i="50"/>
  <c r="BC196" i="50"/>
  <c r="AJ189" i="44"/>
  <c r="V189" i="44"/>
  <c r="N189" i="44"/>
  <c r="AC189" i="44"/>
  <c r="BC189" i="44"/>
  <c r="BF195" i="49"/>
  <c r="K195" i="49"/>
  <c r="N195" i="49"/>
  <c r="AC195" i="49"/>
  <c r="BC195" i="49"/>
  <c r="AY193" i="50"/>
  <c r="AK193" i="50"/>
  <c r="N193" i="50"/>
  <c r="AC193" i="50"/>
  <c r="BC193" i="50"/>
  <c r="BA186" i="43"/>
  <c r="N186" i="43"/>
  <c r="AE186" i="43"/>
  <c r="BE186" i="43"/>
  <c r="BF192" i="50"/>
  <c r="M192" i="50"/>
  <c r="AW192" i="50"/>
  <c r="Q192" i="50"/>
  <c r="AE192" i="50"/>
  <c r="BH196" i="44"/>
  <c r="AY196" i="44"/>
  <c r="V196" i="44"/>
  <c r="AE196" i="44"/>
  <c r="AO196" i="44"/>
  <c r="Q185" i="49"/>
  <c r="AV193" i="49"/>
  <c r="AA193" i="49"/>
  <c r="AD193" i="49"/>
  <c r="BD193" i="49"/>
  <c r="AF186" i="45"/>
  <c r="AG186" i="45"/>
  <c r="AY186" i="45"/>
  <c r="BA186" i="45"/>
  <c r="AM195" i="48"/>
  <c r="Z186" i="48"/>
  <c r="AV186" i="48"/>
  <c r="AE186" i="48"/>
  <c r="BE186" i="48"/>
  <c r="AV193" i="44"/>
  <c r="AH193" i="44"/>
  <c r="AE193" i="44"/>
  <c r="BJ185" i="44"/>
  <c r="AU185" i="44"/>
  <c r="BB185" i="44"/>
  <c r="U185" i="44"/>
  <c r="M195" i="44"/>
  <c r="N195" i="44"/>
  <c r="K195" i="44"/>
  <c r="R195" i="44"/>
  <c r="BH192" i="49"/>
  <c r="Z192" i="49"/>
  <c r="F192" i="49"/>
  <c r="AF192" i="49"/>
  <c r="BF192" i="49"/>
  <c r="BI195" i="51"/>
  <c r="L195" i="51"/>
  <c r="AK195" i="51"/>
  <c r="AP195" i="51"/>
  <c r="Q195" i="51"/>
  <c r="BH192" i="45"/>
  <c r="AV192" i="45"/>
  <c r="AD192" i="45"/>
  <c r="BD192" i="45"/>
  <c r="I186" i="48"/>
  <c r="Z195" i="48"/>
  <c r="BK195" i="48"/>
  <c r="F195" i="48"/>
  <c r="AF195" i="48"/>
  <c r="BF195" i="48"/>
  <c r="AL189" i="49"/>
  <c r="BA189" i="49"/>
  <c r="S189" i="49"/>
  <c r="AS189" i="49"/>
  <c r="K192" i="48"/>
  <c r="AT192" i="48"/>
  <c r="F192" i="48"/>
  <c r="AA188" i="44"/>
  <c r="N188" i="44"/>
  <c r="R188" i="44"/>
  <c r="N196" i="51"/>
  <c r="G196" i="51"/>
  <c r="AF196" i="51"/>
  <c r="BF196" i="51"/>
  <c r="Q193" i="51"/>
  <c r="AJ193" i="51"/>
  <c r="AE193" i="51"/>
  <c r="AT193" i="51"/>
  <c r="BI188" i="45"/>
  <c r="F188" i="45"/>
  <c r="AG188" i="45"/>
  <c r="AI189" i="48"/>
  <c r="T189" i="48"/>
  <c r="M189" i="50"/>
  <c r="AL189" i="50"/>
  <c r="BB189" i="50"/>
  <c r="AW187" i="49"/>
  <c r="AC187" i="49"/>
  <c r="BD187" i="49"/>
  <c r="AI196" i="49"/>
  <c r="BA196" i="49"/>
  <c r="AF196" i="43"/>
  <c r="BJ196" i="43"/>
  <c r="M196" i="43"/>
  <c r="F196" i="43"/>
  <c r="N186" i="44"/>
  <c r="AC186" i="44"/>
  <c r="AM186" i="44"/>
  <c r="AF186" i="44"/>
  <c r="AQ186" i="49"/>
  <c r="BK186" i="49"/>
  <c r="AD186" i="49"/>
  <c r="AY188" i="50"/>
  <c r="AH188" i="50"/>
  <c r="Z188" i="50"/>
  <c r="AD188" i="50"/>
  <c r="BG193" i="45"/>
  <c r="H193" i="45"/>
  <c r="BD185" i="45"/>
  <c r="M185" i="45"/>
  <c r="M186" i="51"/>
  <c r="AS186" i="51"/>
  <c r="N186" i="51"/>
  <c r="Q186" i="51"/>
  <c r="BK192" i="51"/>
  <c r="AA192" i="51"/>
  <c r="AP192" i="51"/>
  <c r="AT192" i="51"/>
  <c r="BH188" i="48"/>
  <c r="BE188" i="48"/>
  <c r="F188" i="48"/>
  <c r="AA188" i="49"/>
  <c r="AZ188" i="49"/>
  <c r="BD188" i="49"/>
  <c r="T185" i="51"/>
  <c r="BC185" i="51"/>
  <c r="AL185" i="51"/>
  <c r="AD185" i="51"/>
  <c r="K189" i="51"/>
  <c r="F189" i="51"/>
  <c r="AH189" i="51"/>
  <c r="M189" i="45"/>
  <c r="S189" i="45"/>
  <c r="AE187" i="48"/>
  <c r="U187" i="48"/>
  <c r="M187" i="48"/>
  <c r="BL187" i="48"/>
  <c r="AC187" i="44"/>
  <c r="R187" i="44"/>
  <c r="AX187" i="44"/>
  <c r="AM196" i="45"/>
  <c r="AV196" i="48"/>
  <c r="Z196" i="48"/>
  <c r="AQ196" i="48"/>
  <c r="BH187" i="51"/>
  <c r="R187" i="51"/>
  <c r="AJ187" i="45"/>
  <c r="BC187" i="45"/>
  <c r="AJ195" i="45"/>
  <c r="F195" i="45"/>
  <c r="BE188" i="51"/>
  <c r="AE193" i="48"/>
  <c r="H185" i="48"/>
  <c r="AC196" i="45"/>
  <c r="AH196" i="45"/>
  <c r="AY192" i="48"/>
  <c r="AL192" i="48"/>
  <c r="AD192" i="48"/>
  <c r="AG188" i="44"/>
  <c r="AL188" i="44"/>
  <c r="AP188" i="44"/>
  <c r="T196" i="51"/>
  <c r="M196" i="51"/>
  <c r="R196" i="51"/>
  <c r="M193" i="51"/>
  <c r="BC193" i="51"/>
  <c r="BK188" i="45"/>
  <c r="AW188" i="45"/>
  <c r="AD188" i="45"/>
  <c r="BE188" i="45"/>
  <c r="BK189" i="48"/>
  <c r="AC189" i="48"/>
  <c r="AR189" i="50"/>
  <c r="BE189" i="50"/>
  <c r="BI189" i="50"/>
  <c r="AB189" i="50"/>
  <c r="AE189" i="50"/>
  <c r="L187" i="49"/>
  <c r="M187" i="49"/>
  <c r="R187" i="49"/>
  <c r="AG187" i="49"/>
  <c r="AM196" i="44"/>
  <c r="AV196" i="49"/>
  <c r="AK196" i="49"/>
  <c r="BL196" i="49"/>
  <c r="AS196" i="43"/>
  <c r="BE196" i="43"/>
  <c r="AK196" i="43"/>
  <c r="AD196" i="43"/>
  <c r="L186" i="44"/>
  <c r="BL186" i="44"/>
  <c r="BD186" i="44"/>
  <c r="S186" i="49"/>
  <c r="P186" i="49"/>
  <c r="L186" i="49"/>
  <c r="AB186" i="49"/>
  <c r="BB186" i="49"/>
  <c r="AM188" i="49"/>
  <c r="U188" i="50"/>
  <c r="K188" i="50"/>
  <c r="G188" i="50"/>
  <c r="AV193" i="45"/>
  <c r="AB193" i="45"/>
  <c r="BD193" i="45"/>
  <c r="AS185" i="45"/>
  <c r="AJ185" i="45"/>
  <c r="AE186" i="51"/>
  <c r="AL186" i="51"/>
  <c r="F186" i="51"/>
  <c r="AL192" i="51"/>
  <c r="L192" i="51"/>
  <c r="AE192" i="51"/>
  <c r="BI188" i="48"/>
  <c r="N188" i="48"/>
  <c r="AD188" i="48"/>
  <c r="AC188" i="49"/>
  <c r="F188" i="49"/>
  <c r="AS188" i="49"/>
  <c r="AI185" i="51"/>
  <c r="AU185" i="51"/>
  <c r="AA185" i="51"/>
  <c r="BB185" i="51"/>
  <c r="BG189" i="51"/>
  <c r="BB189" i="51"/>
  <c r="BF189" i="51"/>
  <c r="AA189" i="45"/>
  <c r="BI189" i="45"/>
  <c r="AQ189" i="45"/>
  <c r="G187" i="48"/>
  <c r="AK187" i="48"/>
  <c r="S187" i="44"/>
  <c r="AT187" i="44"/>
  <c r="H196" i="48"/>
  <c r="M187" i="51"/>
  <c r="G187" i="51"/>
  <c r="AP195" i="45"/>
  <c r="V188" i="51"/>
  <c r="U193" i="48"/>
  <c r="BC193" i="48"/>
  <c r="AV185" i="48"/>
  <c r="AF185" i="48"/>
  <c r="AV196" i="45"/>
  <c r="AB196" i="45"/>
  <c r="BF196" i="45"/>
  <c r="AJ188" i="46"/>
  <c r="AI188" i="46"/>
  <c r="AW188" i="46"/>
  <c r="AE188" i="46"/>
  <c r="F195" i="46"/>
  <c r="E195" i="46"/>
  <c r="BE195" i="46"/>
  <c r="AU186" i="47"/>
  <c r="L186" i="47"/>
  <c r="K187" i="46"/>
  <c r="AG187" i="46"/>
  <c r="V187" i="46"/>
  <c r="AW187" i="46"/>
  <c r="BD185" i="47"/>
  <c r="BC185" i="47"/>
  <c r="AS185" i="47"/>
  <c r="AA185" i="47"/>
  <c r="AC185" i="47"/>
  <c r="S193" i="47"/>
  <c r="Q193" i="47"/>
  <c r="AU193" i="47"/>
  <c r="N193" i="47"/>
  <c r="AA196" i="46"/>
  <c r="U196" i="46"/>
  <c r="AZ196" i="46"/>
  <c r="G196" i="46"/>
  <c r="AE196" i="47"/>
  <c r="BA196" i="47"/>
  <c r="AU196" i="47"/>
  <c r="BI196" i="47"/>
  <c r="S188" i="47"/>
  <c r="AT188" i="47"/>
  <c r="M188" i="47"/>
  <c r="BA189" i="47"/>
  <c r="AD189" i="47"/>
  <c r="AJ189" i="47"/>
  <c r="BJ189" i="47"/>
  <c r="AS193" i="46"/>
  <c r="AI193" i="46"/>
  <c r="BJ193" i="46"/>
  <c r="R193" i="46"/>
  <c r="AS192" i="46"/>
  <c r="K192" i="46"/>
  <c r="AX192" i="46"/>
  <c r="F192" i="46"/>
  <c r="T192" i="46"/>
  <c r="BL186" i="46"/>
  <c r="Q186" i="46"/>
  <c r="R186" i="46"/>
  <c r="AS186" i="46"/>
  <c r="L186" i="46"/>
  <c r="AC187" i="47"/>
  <c r="AB187" i="47"/>
  <c r="AQ187" i="47"/>
  <c r="N185" i="46"/>
  <c r="AC185" i="46"/>
  <c r="AI185" i="46"/>
  <c r="AT195" i="47"/>
  <c r="U195" i="47"/>
  <c r="K195" i="47"/>
  <c r="BL195" i="47"/>
  <c r="S195" i="47"/>
  <c r="AX187" i="43"/>
  <c r="N187" i="43"/>
  <c r="BC187" i="43"/>
  <c r="AO195" i="46"/>
  <c r="AG189" i="46"/>
  <c r="BG189" i="46"/>
  <c r="AD189" i="46"/>
  <c r="BD189" i="46"/>
  <c r="R192" i="47"/>
  <c r="U192" i="47"/>
  <c r="L192" i="47"/>
  <c r="AL192" i="47"/>
  <c r="T192" i="43"/>
  <c r="AH192" i="43"/>
  <c r="BK192" i="43"/>
  <c r="R192" i="43"/>
  <c r="BE193" i="43"/>
  <c r="AL193" i="43"/>
  <c r="AZ193" i="43"/>
  <c r="G193" i="43"/>
  <c r="AW185" i="43"/>
  <c r="BI185" i="43"/>
  <c r="Z185" i="43"/>
  <c r="AQ185" i="43"/>
  <c r="AZ195" i="43"/>
  <c r="H195" i="43"/>
  <c r="BJ195" i="43"/>
  <c r="V195" i="43"/>
  <c r="AV195" i="43"/>
  <c r="M188" i="43"/>
  <c r="AW188" i="43"/>
  <c r="AE188" i="43"/>
  <c r="AC188" i="43"/>
  <c r="BG187" i="50"/>
  <c r="AS187" i="50"/>
  <c r="AF187" i="50"/>
  <c r="AJ187" i="50"/>
  <c r="BJ187" i="50"/>
  <c r="AK186" i="50"/>
  <c r="BK186" i="50"/>
  <c r="AV186" i="50"/>
  <c r="AE186" i="50"/>
  <c r="BE186" i="50"/>
  <c r="AS192" i="44"/>
  <c r="BI192" i="44"/>
  <c r="AG192" i="44"/>
  <c r="BB192" i="44"/>
  <c r="BH189" i="43"/>
  <c r="AG189" i="43"/>
  <c r="M189" i="43"/>
  <c r="AC189" i="43"/>
  <c r="AQ189" i="43"/>
  <c r="R185" i="50"/>
  <c r="AW185" i="50"/>
  <c r="AI185" i="50"/>
  <c r="BA195" i="50"/>
  <c r="L195" i="50"/>
  <c r="AL195" i="50"/>
  <c r="AO187" i="43"/>
  <c r="AX196" i="50"/>
  <c r="F196" i="50"/>
  <c r="AF196" i="50"/>
  <c r="BG189" i="44"/>
  <c r="AW189" i="44"/>
  <c r="AX189" i="44"/>
  <c r="F189" i="44"/>
  <c r="AF189" i="44"/>
  <c r="V195" i="49"/>
  <c r="L195" i="49"/>
  <c r="AX195" i="49"/>
  <c r="F195" i="49"/>
  <c r="AF195" i="49"/>
  <c r="AR195" i="50"/>
  <c r="AT193" i="50"/>
  <c r="AX193" i="50"/>
  <c r="F193" i="50"/>
  <c r="AF193" i="50"/>
  <c r="BK186" i="43"/>
  <c r="Q186" i="43"/>
  <c r="AX186" i="43"/>
  <c r="H186" i="43"/>
  <c r="AH186" i="43"/>
  <c r="V192" i="50"/>
  <c r="AL192" i="50"/>
  <c r="BA192" i="50"/>
  <c r="H192" i="50"/>
  <c r="BF196" i="44"/>
  <c r="Z196" i="44"/>
  <c r="H196" i="44"/>
  <c r="AQ185" i="49"/>
  <c r="M185" i="49"/>
  <c r="AY185" i="49"/>
  <c r="BA185" i="49"/>
  <c r="M193" i="49"/>
  <c r="N193" i="49"/>
  <c r="AC193" i="49"/>
  <c r="G193" i="49"/>
  <c r="AG193" i="49"/>
  <c r="S186" i="45"/>
  <c r="P186" i="45"/>
  <c r="AH186" i="45"/>
  <c r="BH186" i="45"/>
  <c r="AB186" i="45"/>
  <c r="AD186" i="45"/>
  <c r="AN186" i="45"/>
  <c r="AZ186" i="48"/>
  <c r="H186" i="48"/>
  <c r="AH186" i="48"/>
  <c r="AU193" i="44"/>
  <c r="AT193" i="44"/>
  <c r="Z193" i="44"/>
  <c r="H193" i="44"/>
  <c r="AL185" i="44"/>
  <c r="L185" i="44"/>
  <c r="AE185" i="44"/>
  <c r="BE185" i="44"/>
  <c r="Q195" i="44"/>
  <c r="L195" i="44"/>
  <c r="BB195" i="44"/>
  <c r="U195" i="44"/>
  <c r="K192" i="49"/>
  <c r="AY192" i="49"/>
  <c r="AP192" i="49"/>
  <c r="AG195" i="51"/>
  <c r="M195" i="51"/>
  <c r="Z195" i="51"/>
  <c r="BA195" i="51"/>
  <c r="AN188" i="45"/>
  <c r="AA192" i="45"/>
  <c r="Q192" i="45"/>
  <c r="G192" i="45"/>
  <c r="AG192" i="45"/>
  <c r="AW195" i="48"/>
  <c r="BI195" i="48"/>
  <c r="AP195" i="48"/>
  <c r="AU189" i="49"/>
  <c r="BC189" i="49"/>
  <c r="V189" i="49"/>
  <c r="AX192" i="48"/>
  <c r="AP192" i="48"/>
  <c r="AV188" i="44"/>
  <c r="AH188" i="44"/>
  <c r="G188" i="44"/>
  <c r="AB196" i="51"/>
  <c r="S196" i="51"/>
  <c r="AV196" i="51"/>
  <c r="AU193" i="51"/>
  <c r="T193" i="51"/>
  <c r="Z188" i="45"/>
  <c r="G188" i="45"/>
  <c r="V188" i="45"/>
  <c r="AJ189" i="48"/>
  <c r="V189" i="48"/>
  <c r="BA189" i="48"/>
  <c r="BD189" i="48"/>
  <c r="P189" i="50"/>
  <c r="BK189" i="50"/>
  <c r="V189" i="50"/>
  <c r="AQ189" i="50"/>
  <c r="BH187" i="49"/>
  <c r="AK187" i="49"/>
  <c r="AD187" i="49"/>
  <c r="AS187" i="49"/>
  <c r="AL196" i="49"/>
  <c r="R196" i="49"/>
  <c r="U196" i="49"/>
  <c r="AW196" i="43"/>
  <c r="G196" i="43"/>
  <c r="AL186" i="44"/>
  <c r="BH186" i="44"/>
  <c r="F186" i="44"/>
  <c r="AG186" i="44"/>
  <c r="AJ186" i="49"/>
  <c r="J192" i="45"/>
  <c r="AS188" i="50"/>
  <c r="AI188" i="50"/>
  <c r="S188" i="50"/>
  <c r="AX193" i="45"/>
  <c r="U193" i="45"/>
  <c r="V185" i="45"/>
  <c r="BH185" i="45"/>
  <c r="AZ185" i="45"/>
  <c r="E192" i="45"/>
  <c r="AH186" i="51"/>
  <c r="AX186" i="51"/>
  <c r="AD186" i="51"/>
  <c r="Z192" i="51"/>
  <c r="AJ192" i="51"/>
  <c r="BC192" i="51"/>
  <c r="AJ188" i="48"/>
  <c r="AL188" i="48"/>
  <c r="AP188" i="48"/>
  <c r="AI188" i="49"/>
  <c r="M188" i="49"/>
  <c r="R188" i="49"/>
  <c r="BI185" i="51"/>
  <c r="H185" i="51"/>
  <c r="AY185" i="51"/>
  <c r="N189" i="51"/>
  <c r="AA189" i="51"/>
  <c r="S189" i="51"/>
  <c r="P189" i="51"/>
  <c r="AU189" i="45"/>
  <c r="BJ189" i="45"/>
  <c r="BC189" i="45"/>
  <c r="BC187" i="48"/>
  <c r="AU187" i="48"/>
  <c r="AW187" i="48"/>
  <c r="U187" i="44"/>
  <c r="BF187" i="44"/>
  <c r="BK187" i="44"/>
  <c r="BK196" i="48"/>
  <c r="T196" i="48"/>
  <c r="H187" i="51"/>
  <c r="AA187" i="45"/>
  <c r="AU195" i="45"/>
  <c r="AE195" i="45"/>
  <c r="AA188" i="51"/>
  <c r="AW188" i="51"/>
  <c r="AT188" i="51"/>
  <c r="AS193" i="48"/>
  <c r="H193" i="48"/>
  <c r="AA185" i="48"/>
  <c r="BD185" i="48"/>
  <c r="L192" i="48"/>
  <c r="BK192" i="48"/>
  <c r="BB192" i="48"/>
  <c r="P187" i="43"/>
  <c r="AO185" i="44"/>
  <c r="AU188" i="44"/>
  <c r="AK188" i="44"/>
  <c r="AX188" i="44"/>
  <c r="BA188" i="44"/>
  <c r="T188" i="44"/>
  <c r="BD196" i="51"/>
  <c r="BJ196" i="51"/>
  <c r="AI196" i="51"/>
  <c r="AH196" i="51"/>
  <c r="Z193" i="51"/>
  <c r="AK193" i="51"/>
  <c r="G193" i="51"/>
  <c r="AG193" i="51"/>
  <c r="O192" i="45"/>
  <c r="BH188" i="45"/>
  <c r="BG188" i="45"/>
  <c r="AY188" i="45"/>
  <c r="AP188" i="45"/>
  <c r="AU189" i="48"/>
  <c r="U189" i="48"/>
  <c r="AZ189" i="48"/>
  <c r="G189" i="48"/>
  <c r="BJ189" i="50"/>
  <c r="R189" i="50"/>
  <c r="K187" i="49"/>
  <c r="N187" i="49"/>
  <c r="BL187" i="49"/>
  <c r="T187" i="49"/>
  <c r="AH187" i="49"/>
  <c r="AO193" i="50"/>
  <c r="BG196" i="49"/>
  <c r="BI196" i="49"/>
  <c r="AE196" i="49"/>
  <c r="BE196" i="49"/>
  <c r="N196" i="43"/>
  <c r="AB196" i="43"/>
  <c r="AP196" i="43"/>
  <c r="M186" i="44"/>
  <c r="AY186" i="44"/>
  <c r="AP186" i="44"/>
  <c r="AE186" i="49"/>
  <c r="AO186" i="49"/>
  <c r="G186" i="49"/>
  <c r="AX186" i="49"/>
  <c r="AX188" i="50"/>
  <c r="BA188" i="50"/>
  <c r="T188" i="50"/>
  <c r="BH193" i="45"/>
  <c r="AL193" i="45"/>
  <c r="F193" i="45"/>
  <c r="AF193" i="45"/>
  <c r="BF193" i="45"/>
  <c r="AE185" i="45"/>
  <c r="AK185" i="45"/>
  <c r="Q185" i="45"/>
  <c r="AR192" i="45"/>
  <c r="BI186" i="51"/>
  <c r="AW186" i="51"/>
  <c r="BE186" i="51"/>
  <c r="AA186" i="51"/>
  <c r="BJ192" i="51"/>
  <c r="AK192" i="51"/>
  <c r="G192" i="51"/>
  <c r="AG192" i="51"/>
  <c r="AV188" i="48"/>
  <c r="AH188" i="48"/>
  <c r="BL188" i="48"/>
  <c r="S188" i="48"/>
  <c r="AO185" i="48"/>
  <c r="AJ188" i="49"/>
  <c r="AX188" i="49"/>
  <c r="BK188" i="49"/>
  <c r="BB188" i="49"/>
  <c r="U188" i="49"/>
  <c r="U185" i="51"/>
  <c r="BJ185" i="51"/>
  <c r="Q185" i="51"/>
  <c r="AL189" i="51"/>
  <c r="AU189" i="51"/>
  <c r="AJ189" i="51"/>
  <c r="AD189" i="51"/>
  <c r="BD189" i="51"/>
  <c r="AI189" i="45"/>
  <c r="N189" i="45"/>
  <c r="BL189" i="45"/>
  <c r="T189" i="45"/>
  <c r="AT189" i="45"/>
  <c r="BD187" i="48"/>
  <c r="AT187" i="48"/>
  <c r="N187" i="48"/>
  <c r="BA187" i="44"/>
  <c r="T187" i="44"/>
  <c r="Q187" i="44"/>
  <c r="AV187" i="44"/>
  <c r="AU196" i="48"/>
  <c r="AW196" i="48"/>
  <c r="AX196" i="48"/>
  <c r="F196" i="48"/>
  <c r="AF196" i="48"/>
  <c r="AL187" i="51"/>
  <c r="AI187" i="51"/>
  <c r="AP187" i="51"/>
  <c r="L187" i="45"/>
  <c r="AL187" i="45"/>
  <c r="T187" i="45"/>
  <c r="BF187" i="45"/>
  <c r="U195" i="45"/>
  <c r="BB195" i="45"/>
  <c r="AL188" i="51"/>
  <c r="AK188" i="51"/>
  <c r="AB188" i="51"/>
  <c r="T188" i="51"/>
  <c r="AW193" i="48"/>
  <c r="V193" i="48"/>
  <c r="AC193" i="48"/>
  <c r="T193" i="48"/>
  <c r="AX185" i="48"/>
  <c r="AC185" i="48"/>
  <c r="AD185" i="48"/>
  <c r="U185" i="48"/>
  <c r="AJ196" i="45"/>
  <c r="BL196" i="45"/>
  <c r="P185" i="48"/>
  <c r="AI192" i="48"/>
  <c r="AW192" i="48"/>
  <c r="U192" i="48"/>
  <c r="AZ192" i="48"/>
  <c r="L188" i="44"/>
  <c r="BI188" i="44"/>
  <c r="BJ188" i="44"/>
  <c r="F188" i="44"/>
  <c r="AF188" i="44"/>
  <c r="AP196" i="51"/>
  <c r="AD196" i="51"/>
  <c r="AY196" i="51"/>
  <c r="AT196" i="51"/>
  <c r="AL193" i="51"/>
  <c r="AC193" i="51"/>
  <c r="BI193" i="51"/>
  <c r="S193" i="51"/>
  <c r="P193" i="51"/>
  <c r="AS193" i="51"/>
  <c r="M188" i="45"/>
  <c r="AJ188" i="45"/>
  <c r="BB188" i="45"/>
  <c r="U188" i="45"/>
  <c r="AA189" i="48"/>
  <c r="AS189" i="48"/>
  <c r="BL189" i="48"/>
  <c r="S189" i="48"/>
  <c r="AU189" i="50"/>
  <c r="AD189" i="50"/>
  <c r="BD189" i="50"/>
  <c r="AL187" i="49"/>
  <c r="F187" i="49"/>
  <c r="AF187" i="49"/>
  <c r="AT187" i="49"/>
  <c r="P196" i="50"/>
  <c r="N196" i="49"/>
  <c r="AB196" i="49"/>
  <c r="AQ196" i="49"/>
  <c r="AY196" i="43"/>
  <c r="AL196" i="43"/>
  <c r="K196" i="43"/>
  <c r="BB196" i="43"/>
  <c r="AO186" i="44"/>
  <c r="AK186" i="44"/>
  <c r="AU186" i="44"/>
  <c r="BB186" i="44"/>
  <c r="U186" i="44"/>
  <c r="BE186" i="49"/>
  <c r="BC186" i="49"/>
  <c r="AU186" i="49"/>
  <c r="BJ186" i="49"/>
  <c r="AA188" i="50"/>
  <c r="AG188" i="50"/>
  <c r="BJ188" i="50"/>
  <c r="F188" i="50"/>
  <c r="AF188" i="50"/>
  <c r="AY193" i="45"/>
  <c r="AU193" i="45"/>
  <c r="BJ193" i="45"/>
  <c r="R193" i="45"/>
  <c r="AU185" i="45"/>
  <c r="AW185" i="45"/>
  <c r="BI185" i="45"/>
  <c r="AA185" i="45"/>
  <c r="AC185" i="45"/>
  <c r="K186" i="51"/>
  <c r="G186" i="51"/>
  <c r="L186" i="51"/>
  <c r="BA186" i="51"/>
  <c r="N192" i="51"/>
  <c r="AC192" i="51"/>
  <c r="BI192" i="51"/>
  <c r="S192" i="51"/>
  <c r="AS192" i="51"/>
  <c r="AI188" i="48"/>
  <c r="BK188" i="48"/>
  <c r="BF188" i="48"/>
  <c r="AE188" i="48"/>
  <c r="AV188" i="49"/>
  <c r="Q188" i="49"/>
  <c r="G188" i="49"/>
  <c r="AG188" i="49"/>
  <c r="V185" i="51"/>
  <c r="AS185" i="51"/>
  <c r="AG185" i="51"/>
  <c r="AC185" i="51"/>
  <c r="I188" i="51"/>
  <c r="BH189" i="51"/>
  <c r="AP189" i="51"/>
  <c r="AW189" i="45"/>
  <c r="AL189" i="45"/>
  <c r="F189" i="45"/>
  <c r="AF189" i="45"/>
  <c r="BF189" i="45"/>
  <c r="BF187" i="48"/>
  <c r="Z187" i="48"/>
  <c r="AZ187" i="48"/>
  <c r="O195" i="48"/>
  <c r="G187" i="44"/>
  <c r="BH187" i="44"/>
  <c r="AA187" i="44"/>
  <c r="BH196" i="48"/>
  <c r="AA196" i="48"/>
  <c r="BJ196" i="48"/>
  <c r="R196" i="48"/>
  <c r="BJ187" i="51"/>
  <c r="BG187" i="51"/>
  <c r="AV187" i="51"/>
  <c r="BB187" i="51"/>
  <c r="U187" i="51"/>
  <c r="BH187" i="45"/>
  <c r="Q187" i="45"/>
  <c r="AZ187" i="45"/>
  <c r="AF187" i="45"/>
  <c r="BF195" i="45"/>
  <c r="BK195" i="45"/>
  <c r="AB195" i="45"/>
  <c r="S195" i="45"/>
  <c r="L188" i="51"/>
  <c r="BI188" i="51"/>
  <c r="AF188" i="51"/>
  <c r="AA193" i="48"/>
  <c r="AT193" i="48"/>
  <c r="Z185" i="48"/>
  <c r="BA185" i="48"/>
  <c r="AP185" i="48"/>
  <c r="AG185" i="48"/>
  <c r="AU196" i="45"/>
  <c r="F196" i="45"/>
  <c r="E196" i="45"/>
  <c r="O196" i="45"/>
  <c r="K193" i="45"/>
  <c r="Z193" i="45"/>
  <c r="AP193" i="45"/>
  <c r="AN192" i="51"/>
  <c r="AF185" i="45"/>
  <c r="AG185" i="45"/>
  <c r="AY185" i="45"/>
  <c r="BA185" i="45"/>
  <c r="P192" i="45"/>
  <c r="BC186" i="51"/>
  <c r="AJ186" i="51"/>
  <c r="BK186" i="51"/>
  <c r="R186" i="51"/>
  <c r="K192" i="51"/>
  <c r="I192" i="51"/>
  <c r="AB192" i="51"/>
  <c r="AQ192" i="51"/>
  <c r="BG188" i="48"/>
  <c r="AT188" i="48"/>
  <c r="Z188" i="48"/>
  <c r="AC188" i="48"/>
  <c r="BC188" i="48"/>
  <c r="L188" i="49"/>
  <c r="BA188" i="49"/>
  <c r="AE188" i="49"/>
  <c r="BE188" i="49"/>
  <c r="AO195" i="51"/>
  <c r="BF185" i="51"/>
  <c r="AW185" i="51"/>
  <c r="L185" i="51"/>
  <c r="BA185" i="51"/>
  <c r="AV189" i="51"/>
  <c r="AK189" i="51"/>
  <c r="G189" i="51"/>
  <c r="AG189" i="51"/>
  <c r="AY189" i="45"/>
  <c r="AD189" i="45"/>
  <c r="BD189" i="45"/>
  <c r="AG187" i="48"/>
  <c r="T187" i="48"/>
  <c r="AX187" i="48"/>
  <c r="AF187" i="44"/>
  <c r="F187" i="44"/>
  <c r="AP187" i="44"/>
  <c r="AY187" i="44"/>
  <c r="M196" i="48"/>
  <c r="L196" i="48"/>
  <c r="AB196" i="48"/>
  <c r="AP196" i="48"/>
  <c r="AX187" i="51"/>
  <c r="AK187" i="51"/>
  <c r="AW187" i="51"/>
  <c r="S187" i="51"/>
  <c r="AS187" i="51"/>
  <c r="BK187" i="45"/>
  <c r="F187" i="45"/>
  <c r="BD187" i="45"/>
  <c r="V195" i="45"/>
  <c r="BL195" i="45"/>
  <c r="AQ195" i="45"/>
  <c r="AY188" i="51"/>
  <c r="F188" i="51"/>
  <c r="AI193" i="48"/>
  <c r="Z193" i="48"/>
  <c r="R193" i="48"/>
  <c r="BG185" i="48"/>
  <c r="G185" i="48"/>
  <c r="BE185" i="48"/>
  <c r="BH196" i="45"/>
  <c r="Z196" i="45"/>
  <c r="AP196" i="45"/>
  <c r="AR196" i="45"/>
  <c r="AG196" i="45"/>
  <c r="BI187" i="51"/>
  <c r="AE187" i="51"/>
  <c r="BE187" i="51"/>
  <c r="AW187" i="45"/>
  <c r="R187" i="45"/>
  <c r="U187" i="45"/>
  <c r="O195" i="45"/>
  <c r="AG195" i="45"/>
  <c r="AV195" i="45"/>
  <c r="BC195" i="45"/>
  <c r="AN196" i="48"/>
  <c r="BJ188" i="51"/>
  <c r="AU188" i="51"/>
  <c r="R188" i="51"/>
  <c r="U188" i="51"/>
  <c r="AR196" i="48"/>
  <c r="BE193" i="48"/>
  <c r="AH193" i="48"/>
  <c r="AL193" i="48"/>
  <c r="AD193" i="48"/>
  <c r="L185" i="48"/>
  <c r="S185" i="48"/>
  <c r="M196" i="45"/>
  <c r="AX196" i="45"/>
  <c r="BB196" i="45"/>
  <c r="BE196" i="45"/>
  <c r="AM196" i="51"/>
  <c r="AG192" i="48"/>
  <c r="AH192" i="48"/>
  <c r="N192" i="48"/>
  <c r="AC192" i="48"/>
  <c r="AQ192" i="48"/>
  <c r="AI188" i="44"/>
  <c r="U188" i="44"/>
  <c r="BB188" i="44"/>
  <c r="BA196" i="51"/>
  <c r="BG196" i="51"/>
  <c r="AE196" i="51"/>
  <c r="AJ196" i="51"/>
  <c r="BG193" i="51"/>
  <c r="AZ193" i="51"/>
  <c r="H193" i="51"/>
  <c r="AH193" i="51"/>
  <c r="Q188" i="45"/>
  <c r="AB188" i="45"/>
  <c r="AQ188" i="45"/>
  <c r="E195" i="48"/>
  <c r="AG189" i="48"/>
  <c r="BF189" i="48"/>
  <c r="Z189" i="48"/>
  <c r="H189" i="48"/>
  <c r="AG189" i="50"/>
  <c r="AI189" i="50"/>
  <c r="AV189" i="50"/>
  <c r="BL189" i="50"/>
  <c r="S189" i="50"/>
  <c r="AI187" i="49"/>
  <c r="AX187" i="49"/>
  <c r="BK187" i="49"/>
  <c r="BB187" i="49"/>
  <c r="U187" i="49"/>
  <c r="Z196" i="49"/>
  <c r="AJ196" i="49"/>
  <c r="F196" i="49"/>
  <c r="AF196" i="49"/>
  <c r="BF196" i="49"/>
  <c r="BF196" i="43"/>
  <c r="BG196" i="43"/>
  <c r="Q196" i="43"/>
  <c r="AQ196" i="43"/>
  <c r="AW186" i="44"/>
  <c r="AJ186" i="44"/>
  <c r="AB186" i="44"/>
  <c r="AQ186" i="44"/>
  <c r="K186" i="49"/>
  <c r="M186" i="49"/>
  <c r="AY186" i="49"/>
  <c r="BA186" i="49"/>
  <c r="AM192" i="49"/>
  <c r="AW188" i="50"/>
  <c r="BH188" i="50"/>
  <c r="BB188" i="50"/>
  <c r="AO188" i="51"/>
  <c r="Q193" i="45"/>
  <c r="G193" i="45"/>
  <c r="AG193" i="45"/>
  <c r="AM196" i="48"/>
  <c r="H185" i="45"/>
  <c r="AV185" i="45"/>
  <c r="R185" i="45"/>
  <c r="V186" i="51"/>
  <c r="AU186" i="51"/>
  <c r="BH186" i="51"/>
  <c r="AB186" i="51"/>
  <c r="AP186" i="51"/>
  <c r="Q192" i="51"/>
  <c r="BG192" i="51"/>
  <c r="AZ192" i="51"/>
  <c r="H192" i="51"/>
  <c r="AH192" i="51"/>
  <c r="L188" i="48"/>
  <c r="AW188" i="48"/>
  <c r="AX188" i="48"/>
  <c r="BA188" i="48"/>
  <c r="T188" i="48"/>
  <c r="E196" i="48"/>
  <c r="AO192" i="49"/>
  <c r="AK188" i="49"/>
  <c r="BC188" i="49"/>
  <c r="V188" i="49"/>
  <c r="AK185" i="51"/>
  <c r="AE185" i="51"/>
  <c r="AJ185" i="51"/>
  <c r="BK185" i="51"/>
  <c r="R185" i="51"/>
  <c r="BA189" i="51"/>
  <c r="AE189" i="51"/>
  <c r="BE189" i="51"/>
  <c r="BH189" i="45"/>
  <c r="AX189" i="45"/>
  <c r="BK189" i="45"/>
  <c r="BB189" i="45"/>
  <c r="U189" i="45"/>
  <c r="K187" i="48"/>
  <c r="BA187" i="48"/>
  <c r="AV187" i="48"/>
  <c r="H187" i="44"/>
  <c r="BB187" i="44"/>
  <c r="V187" i="44"/>
  <c r="AW187" i="44"/>
  <c r="E185" i="48"/>
  <c r="AI196" i="48"/>
  <c r="BG196" i="48"/>
  <c r="BE196" i="48"/>
  <c r="AZ196" i="48"/>
  <c r="G196" i="48"/>
  <c r="AJ187" i="51"/>
  <c r="Q187" i="51"/>
  <c r="AB187" i="51"/>
  <c r="AQ187" i="51"/>
  <c r="AU187" i="45"/>
  <c r="Z187" i="45"/>
  <c r="AD187" i="45"/>
  <c r="AG187" i="45"/>
  <c r="AK195" i="45"/>
  <c r="AW195" i="45"/>
  <c r="Q195" i="45"/>
  <c r="H195" i="45"/>
  <c r="BA188" i="51"/>
  <c r="AP188" i="51"/>
  <c r="AG188" i="51"/>
  <c r="L193" i="48"/>
  <c r="BF193" i="48"/>
  <c r="BJ193" i="48"/>
  <c r="AP193" i="48"/>
  <c r="AW185" i="48"/>
  <c r="AJ185" i="48"/>
  <c r="AE185" i="48"/>
  <c r="AH185" i="48"/>
  <c r="BI196" i="45"/>
  <c r="AY196" i="45"/>
  <c r="G196" i="45"/>
  <c r="AQ189" i="51"/>
  <c r="AJ189" i="45"/>
  <c r="Q189" i="45"/>
  <c r="G189" i="45"/>
  <c r="AG189" i="45"/>
  <c r="S187" i="48"/>
  <c r="AI187" i="48"/>
  <c r="F187" i="48"/>
  <c r="BH187" i="48"/>
  <c r="AA187" i="48"/>
  <c r="BD187" i="44"/>
  <c r="AH187" i="44"/>
  <c r="BI187" i="44"/>
  <c r="AB187" i="44"/>
  <c r="U196" i="48"/>
  <c r="BL196" i="48"/>
  <c r="S196" i="48"/>
  <c r="AY187" i="51"/>
  <c r="BC187" i="51"/>
  <c r="V187" i="51"/>
  <c r="AX187" i="45"/>
  <c r="BB187" i="45"/>
  <c r="AS187" i="45"/>
  <c r="I192" i="45"/>
  <c r="AH195" i="45"/>
  <c r="AA195" i="45"/>
  <c r="AC195" i="45"/>
  <c r="T195" i="45"/>
  <c r="O196" i="48"/>
  <c r="Z188" i="51"/>
  <c r="BB188" i="51"/>
  <c r="AS188" i="51"/>
  <c r="AJ193" i="48"/>
  <c r="M193" i="48"/>
  <c r="G193" i="48"/>
  <c r="BK185" i="48"/>
  <c r="Q185" i="48"/>
  <c r="BH185" i="48"/>
  <c r="AQ185" i="48"/>
  <c r="AT185" i="48"/>
  <c r="AI196" i="45"/>
  <c r="AE196" i="45"/>
  <c r="AO196" i="45"/>
  <c r="V196" i="45"/>
  <c r="BG187" i="45"/>
  <c r="M187" i="45"/>
  <c r="AY187" i="45"/>
  <c r="AP187" i="45"/>
  <c r="BJ195" i="45"/>
  <c r="R195" i="45"/>
  <c r="AZ188" i="51"/>
  <c r="H188" i="51"/>
  <c r="AH188" i="51"/>
  <c r="AK193" i="48"/>
  <c r="AX193" i="48"/>
  <c r="F193" i="48"/>
  <c r="AF193" i="48"/>
  <c r="M185" i="48"/>
  <c r="AY185" i="48"/>
  <c r="BC185" i="48"/>
  <c r="V185" i="48"/>
  <c r="AK196" i="45"/>
  <c r="AA196" i="45"/>
  <c r="AD196" i="45"/>
  <c r="BD196" i="45"/>
  <c r="BJ187" i="45"/>
  <c r="AE187" i="45"/>
  <c r="BE187" i="45"/>
  <c r="K195" i="45"/>
  <c r="AT195" i="45"/>
  <c r="AZ195" i="45"/>
  <c r="G195" i="45"/>
  <c r="E188" i="51"/>
  <c r="AC188" i="51"/>
  <c r="K188" i="51"/>
  <c r="BK188" i="51"/>
  <c r="AD188" i="51"/>
  <c r="BD188" i="51"/>
  <c r="AG193" i="48"/>
  <c r="BK193" i="48"/>
  <c r="BB193" i="48"/>
  <c r="BJ185" i="48"/>
  <c r="AU185" i="48"/>
  <c r="K185" i="48"/>
  <c r="R185" i="48"/>
  <c r="BG196" i="45"/>
  <c r="AL196" i="45"/>
  <c r="BA196" i="45"/>
  <c r="S196" i="45"/>
  <c r="AS196" i="45"/>
  <c r="AN195" i="49"/>
  <c r="H192" i="32"/>
  <c r="AG192" i="33"/>
  <c r="J192" i="33"/>
  <c r="H192" i="33"/>
  <c r="BH186" i="33"/>
  <c r="BC186" i="33"/>
  <c r="K186" i="33"/>
  <c r="U191" i="35"/>
  <c r="BI191" i="35"/>
  <c r="AK191" i="35"/>
  <c r="AA191" i="35"/>
  <c r="Q191" i="35"/>
  <c r="D191" i="35"/>
  <c r="R191" i="35"/>
  <c r="AZ191" i="35"/>
  <c r="AI191" i="35"/>
  <c r="H191" i="35"/>
  <c r="AX191" i="35"/>
  <c r="I191" i="35"/>
  <c r="AB191" i="35"/>
  <c r="AH191" i="35"/>
  <c r="AE191" i="35"/>
  <c r="BJ190" i="30"/>
  <c r="Y191" i="31"/>
  <c r="T191" i="31"/>
  <c r="I187" i="31"/>
  <c r="AU190" i="30"/>
  <c r="AU190" i="32"/>
  <c r="BH192" i="32"/>
  <c r="AH192" i="32"/>
  <c r="AG192" i="32"/>
  <c r="BE192" i="30"/>
  <c r="BC192" i="30"/>
  <c r="AU192" i="30"/>
  <c r="AQ192" i="32"/>
  <c r="AO192" i="33"/>
  <c r="AT187" i="33"/>
  <c r="AN189" i="33"/>
  <c r="F189" i="33"/>
  <c r="Q185" i="33"/>
  <c r="J185" i="33"/>
  <c r="F191" i="35"/>
  <c r="W191" i="35"/>
  <c r="AN187" i="40"/>
  <c r="J187" i="40"/>
  <c r="AY187" i="40"/>
  <c r="BE192" i="33"/>
  <c r="H187" i="33"/>
  <c r="AP187" i="33"/>
  <c r="BE187" i="33"/>
  <c r="Q191" i="31"/>
  <c r="BH191" i="31"/>
  <c r="H191" i="31"/>
  <c r="AK187" i="31"/>
  <c r="Z187" i="31"/>
  <c r="BC192" i="32"/>
  <c r="AR192" i="32"/>
  <c r="AT192" i="32"/>
  <c r="BL185" i="32"/>
  <c r="AJ192" i="33"/>
  <c r="BI192" i="33"/>
  <c r="AH187" i="33"/>
  <c r="BB186" i="33"/>
  <c r="AP189" i="33"/>
  <c r="AR187" i="33"/>
  <c r="AP185" i="33"/>
  <c r="N191" i="35"/>
  <c r="BL191" i="35"/>
  <c r="AR191" i="35"/>
  <c r="AG191" i="35"/>
  <c r="AB187" i="40"/>
  <c r="BG187" i="40"/>
  <c r="D188" i="35"/>
  <c r="D199" i="43"/>
  <c r="D199" i="50"/>
  <c r="P191" i="31"/>
  <c r="BL191" i="31"/>
  <c r="AS191" i="31"/>
  <c r="BI192" i="32"/>
  <c r="I192" i="32"/>
  <c r="R192" i="32"/>
  <c r="BI191" i="31"/>
  <c r="I191" i="31"/>
  <c r="AZ191" i="31"/>
  <c r="AI191" i="31"/>
  <c r="AM192" i="32"/>
  <c r="T192" i="32"/>
  <c r="BB192" i="32"/>
  <c r="AW192" i="32"/>
  <c r="AC187" i="31"/>
  <c r="BD187" i="31"/>
  <c r="K192" i="33"/>
  <c r="F192" i="33"/>
  <c r="Z187" i="33"/>
  <c r="V186" i="33"/>
  <c r="O189" i="33"/>
  <c r="X187" i="33"/>
  <c r="U187" i="33"/>
  <c r="BK191" i="35"/>
  <c r="Z191" i="35"/>
  <c r="AQ191" i="35"/>
  <c r="AN191" i="35"/>
  <c r="BG191" i="35"/>
  <c r="AW191" i="35"/>
  <c r="D190" i="30"/>
  <c r="S190" i="30"/>
  <c r="D187" i="40"/>
  <c r="AT187" i="40"/>
  <c r="AK187" i="40"/>
  <c r="F187" i="40"/>
  <c r="AC187" i="40"/>
  <c r="P187" i="40"/>
  <c r="BL187" i="40"/>
  <c r="BF187" i="40"/>
  <c r="AA187" i="40"/>
  <c r="AX187" i="40"/>
  <c r="AF187" i="40"/>
  <c r="Y187" i="40"/>
  <c r="O187" i="40"/>
  <c r="AW187" i="40"/>
  <c r="G187" i="40"/>
  <c r="AV187" i="40"/>
  <c r="AD187" i="40"/>
  <c r="U187" i="40"/>
  <c r="BB187" i="40"/>
  <c r="M187" i="40"/>
  <c r="AZ187" i="40"/>
  <c r="AO187" i="40"/>
  <c r="AE187" i="40"/>
  <c r="W187" i="40"/>
  <c r="L187" i="40"/>
  <c r="BH187" i="40"/>
  <c r="E191" i="31"/>
  <c r="AA191" i="31"/>
  <c r="BE191" i="35"/>
  <c r="AE192" i="33"/>
  <c r="R187" i="33"/>
  <c r="AU189" i="33"/>
  <c r="P187" i="33"/>
  <c r="BL186" i="33"/>
  <c r="AU191" i="35"/>
  <c r="AL191" i="35"/>
  <c r="E191" i="35"/>
  <c r="K191" i="35"/>
  <c r="L191" i="35"/>
  <c r="BH191" i="35"/>
  <c r="BC187" i="40"/>
  <c r="V187" i="40"/>
  <c r="H194" i="40"/>
  <c r="BI194" i="40"/>
  <c r="S194" i="40"/>
  <c r="AN194" i="40"/>
  <c r="AY194" i="40"/>
  <c r="BG194" i="40"/>
  <c r="AO191" i="40"/>
  <c r="BJ191" i="40"/>
  <c r="J191" i="40"/>
  <c r="AZ191" i="40"/>
  <c r="AU191" i="40"/>
  <c r="AT191" i="40"/>
  <c r="F191" i="40"/>
  <c r="V191" i="40"/>
  <c r="AP191" i="40"/>
  <c r="T191" i="40"/>
  <c r="O191" i="40"/>
  <c r="BK191" i="40"/>
  <c r="BA191" i="40"/>
  <c r="AJ191" i="40"/>
  <c r="AE191" i="40"/>
  <c r="AC191" i="40"/>
  <c r="AL191" i="40"/>
  <c r="AN191" i="40"/>
  <c r="AI191" i="40"/>
  <c r="I191" i="40"/>
  <c r="AV191" i="40"/>
  <c r="AQ191" i="40"/>
  <c r="BI187" i="35"/>
  <c r="Q187" i="35"/>
  <c r="AD187" i="35"/>
  <c r="AJ187" i="35"/>
  <c r="BG187" i="35"/>
  <c r="AM187" i="35"/>
  <c r="S187" i="35"/>
  <c r="BJ187" i="35"/>
  <c r="N187" i="35"/>
  <c r="BE187" i="35"/>
  <c r="P187" i="35"/>
  <c r="BH187" i="35"/>
  <c r="AN187" i="35"/>
  <c r="AT187" i="35"/>
  <c r="O187" i="35"/>
  <c r="AK187" i="35"/>
  <c r="AY185" i="30"/>
  <c r="BF192" i="32"/>
  <c r="O192" i="33"/>
  <c r="AD191" i="35"/>
  <c r="W192" i="32"/>
  <c r="F192" i="32"/>
  <c r="BE192" i="32"/>
  <c r="AX193" i="30"/>
  <c r="M193" i="30"/>
  <c r="BB193" i="30"/>
  <c r="AQ193" i="30"/>
  <c r="AV193" i="30"/>
  <c r="U190" i="30"/>
  <c r="AK185" i="30"/>
  <c r="AW191" i="31"/>
  <c r="AN191" i="31"/>
  <c r="AE190" i="30"/>
  <c r="K191" i="31"/>
  <c r="G192" i="32"/>
  <c r="J192" i="32"/>
  <c r="E192" i="32"/>
  <c r="D192" i="32"/>
  <c r="AC185" i="32"/>
  <c r="AD191" i="30"/>
  <c r="AT191" i="30"/>
  <c r="AG191" i="30"/>
  <c r="BC192" i="33"/>
  <c r="F187" i="33"/>
  <c r="L187" i="33"/>
  <c r="AF186" i="33"/>
  <c r="AO191" i="35"/>
  <c r="AP191" i="35"/>
  <c r="S191" i="35"/>
  <c r="AA194" i="40"/>
  <c r="AG194" i="40"/>
  <c r="AS187" i="40"/>
  <c r="Q187" i="40"/>
  <c r="BK187" i="40"/>
  <c r="BA185" i="30"/>
  <c r="BE191" i="31"/>
  <c r="BA192" i="32"/>
  <c r="V187" i="33"/>
  <c r="T187" i="33"/>
  <c r="AF191" i="35"/>
  <c r="M191" i="35"/>
  <c r="X191" i="35"/>
  <c r="AK190" i="30"/>
  <c r="BA191" i="31"/>
  <c r="AR191" i="31"/>
  <c r="S191" i="31"/>
  <c r="BJ192" i="32"/>
  <c r="AS185" i="32"/>
  <c r="AD185" i="32"/>
  <c r="AR193" i="30"/>
  <c r="E190" i="30"/>
  <c r="U193" i="30"/>
  <c r="AY190" i="30"/>
  <c r="AO191" i="31"/>
  <c r="AJ191" i="31"/>
  <c r="N192" i="32"/>
  <c r="M192" i="32"/>
  <c r="AI194" i="30"/>
  <c r="AT194" i="30"/>
  <c r="T194" i="30"/>
  <c r="AQ188" i="32"/>
  <c r="BG192" i="33"/>
  <c r="BD192" i="33"/>
  <c r="T189" i="33"/>
  <c r="AB186" i="33"/>
  <c r="T186" i="32"/>
  <c r="X186" i="32"/>
  <c r="AJ191" i="35"/>
  <c r="AT191" i="35"/>
  <c r="AM191" i="35"/>
  <c r="BL191" i="33"/>
  <c r="AR191" i="33"/>
  <c r="AN191" i="33"/>
  <c r="V191" i="33"/>
  <c r="AU191" i="33"/>
  <c r="K194" i="40"/>
  <c r="D194" i="40"/>
  <c r="AM187" i="40"/>
  <c r="K187" i="40"/>
  <c r="BA187" i="40"/>
  <c r="AV191" i="31"/>
  <c r="AE192" i="32"/>
  <c r="L192" i="32"/>
  <c r="AQ189" i="33"/>
  <c r="AK191" i="31"/>
  <c r="AF191" i="31"/>
  <c r="V192" i="32"/>
  <c r="Q192" i="32"/>
  <c r="X193" i="33"/>
  <c r="M192" i="33"/>
  <c r="AX192" i="33"/>
  <c r="AV192" i="33"/>
  <c r="E189" i="33"/>
  <c r="BL187" i="33"/>
  <c r="Y191" i="35"/>
  <c r="BB191" i="35"/>
  <c r="AV191" i="35"/>
  <c r="AH187" i="40"/>
  <c r="AU187" i="40"/>
  <c r="D199" i="49"/>
  <c r="AJ193" i="30"/>
  <c r="AG191" i="31"/>
  <c r="AB191" i="31"/>
  <c r="BK187" i="31"/>
  <c r="AJ190" i="32"/>
  <c r="Z192" i="32"/>
  <c r="U192" i="32"/>
  <c r="T193" i="33"/>
  <c r="Q192" i="33"/>
  <c r="AP192" i="33"/>
  <c r="P192" i="33"/>
  <c r="BB187" i="33"/>
  <c r="AG189" i="33"/>
  <c r="BH187" i="33"/>
  <c r="BH185" i="33"/>
  <c r="T191" i="35"/>
  <c r="BF191" i="35"/>
  <c r="BD191" i="35"/>
  <c r="BL194" i="37"/>
  <c r="V194" i="37"/>
  <c r="BG194" i="37"/>
  <c r="Q194" i="37"/>
  <c r="L191" i="37"/>
  <c r="AE191" i="37"/>
  <c r="AW191" i="37"/>
  <c r="AL191" i="37"/>
  <c r="AB191" i="37"/>
  <c r="BD187" i="40"/>
  <c r="F194" i="40"/>
  <c r="R187" i="40"/>
  <c r="AP187" i="40"/>
  <c r="BJ187" i="40"/>
  <c r="BI191" i="40"/>
  <c r="AB190" i="37"/>
  <c r="K187" i="37"/>
  <c r="AJ187" i="37"/>
  <c r="AD187" i="37"/>
  <c r="M187" i="37"/>
  <c r="BC187" i="37"/>
  <c r="BL194" i="38"/>
  <c r="P194" i="38"/>
  <c r="AP194" i="38"/>
  <c r="S194" i="38"/>
  <c r="M194" i="38"/>
  <c r="AZ193" i="40"/>
  <c r="AX193" i="40"/>
  <c r="D199" i="47"/>
  <c r="D199" i="44"/>
  <c r="BA187" i="37"/>
  <c r="O187" i="37"/>
  <c r="AT187" i="37"/>
  <c r="BD187" i="37"/>
  <c r="AG187" i="37"/>
  <c r="AV194" i="38"/>
  <c r="U194" i="38"/>
  <c r="BJ194" i="38"/>
  <c r="BC194" i="38"/>
  <c r="T193" i="40"/>
  <c r="BC193" i="40"/>
  <c r="AG193" i="40"/>
  <c r="D199" i="46"/>
  <c r="H190" i="35"/>
  <c r="V190" i="35"/>
  <c r="J190" i="35"/>
  <c r="AF187" i="37"/>
  <c r="BE187" i="37"/>
  <c r="N187" i="37"/>
  <c r="BJ187" i="37"/>
  <c r="AI187" i="37"/>
  <c r="L187" i="37"/>
  <c r="AF194" i="38"/>
  <c r="BK194" i="38"/>
  <c r="AO194" i="38"/>
  <c r="AH194" i="38"/>
  <c r="AA194" i="38"/>
  <c r="BB194" i="38"/>
  <c r="AI193" i="40"/>
  <c r="N193" i="40"/>
  <c r="D199" i="51"/>
  <c r="D199" i="45"/>
  <c r="D199" i="48"/>
  <c r="AR196" i="50"/>
  <c r="E189" i="50"/>
  <c r="AR186" i="48"/>
  <c r="I187" i="43"/>
  <c r="P193" i="49"/>
  <c r="AR189" i="49"/>
  <c r="P186" i="50"/>
  <c r="P188" i="45"/>
  <c r="AN193" i="48"/>
  <c r="AO195" i="45"/>
  <c r="AN189" i="45"/>
  <c r="AR188" i="49"/>
  <c r="E193" i="45"/>
  <c r="O188" i="45"/>
  <c r="J193" i="49"/>
  <c r="O189" i="45"/>
  <c r="O196" i="46"/>
  <c r="AR189" i="45"/>
  <c r="I189" i="45"/>
  <c r="I189" i="49"/>
  <c r="AR186" i="44"/>
  <c r="P189" i="49"/>
  <c r="AR185" i="48"/>
  <c r="AN187" i="43"/>
  <c r="O189" i="50"/>
  <c r="J193" i="51"/>
  <c r="AR195" i="49"/>
  <c r="P195" i="48"/>
  <c r="AN192" i="45"/>
  <c r="I188" i="49"/>
  <c r="AO193" i="45"/>
  <c r="E196" i="46"/>
  <c r="AN189" i="46"/>
  <c r="P186" i="48"/>
  <c r="I186" i="44"/>
  <c r="AR188" i="45"/>
  <c r="P193" i="46"/>
  <c r="E188" i="45"/>
  <c r="J186" i="50"/>
  <c r="AR192" i="49"/>
  <c r="AN193" i="50"/>
  <c r="P192" i="49"/>
  <c r="AR189" i="44"/>
  <c r="AM193" i="45"/>
  <c r="AM188" i="47"/>
  <c r="J196" i="51"/>
  <c r="AM189" i="49"/>
  <c r="I188" i="45"/>
  <c r="J193" i="44"/>
  <c r="AM189" i="51"/>
  <c r="AN189" i="49"/>
  <c r="I195" i="49"/>
  <c r="O196" i="50"/>
  <c r="AM186" i="48"/>
  <c r="J189" i="45"/>
  <c r="P193" i="44"/>
  <c r="AR193" i="46"/>
  <c r="AO193" i="51"/>
  <c r="AO196" i="49"/>
  <c r="I193" i="51"/>
  <c r="I189" i="51"/>
  <c r="AO195" i="49"/>
  <c r="AO195" i="47"/>
  <c r="AM192" i="51"/>
  <c r="E188" i="49"/>
  <c r="I195" i="47"/>
  <c r="I196" i="45"/>
  <c r="J196" i="45"/>
  <c r="E188" i="47"/>
  <c r="AN185" i="44"/>
  <c r="J195" i="49"/>
  <c r="I196" i="49"/>
  <c r="O189" i="46"/>
  <c r="E193" i="48"/>
  <c r="O193" i="51"/>
  <c r="AN189" i="50"/>
  <c r="J195" i="46"/>
  <c r="J195" i="45"/>
  <c r="AO192" i="45"/>
  <c r="AR193" i="45"/>
  <c r="AN195" i="47"/>
  <c r="E196" i="50"/>
  <c r="AM196" i="50"/>
  <c r="AR196" i="51"/>
  <c r="E187" i="43"/>
  <c r="O185" i="44"/>
  <c r="P196" i="48"/>
  <c r="AR196" i="49"/>
  <c r="I189" i="48"/>
  <c r="E189" i="45"/>
  <c r="AR189" i="46"/>
  <c r="P189" i="46"/>
  <c r="AM188" i="51"/>
  <c r="AM195" i="44"/>
  <c r="AO189" i="51"/>
  <c r="AO189" i="49"/>
  <c r="P196" i="51"/>
  <c r="AM186" i="50"/>
  <c r="P189" i="45"/>
  <c r="AM193" i="49"/>
  <c r="AR193" i="48"/>
  <c r="I193" i="50"/>
  <c r="P189" i="48"/>
  <c r="AR185" i="44"/>
  <c r="J188" i="45"/>
  <c r="E189" i="51"/>
  <c r="AN189" i="48"/>
  <c r="J188" i="49"/>
  <c r="O192" i="49"/>
  <c r="P195" i="46"/>
  <c r="P196" i="45"/>
  <c r="AR189" i="51"/>
  <c r="I195" i="45"/>
  <c r="E189" i="44"/>
  <c r="O186" i="44"/>
  <c r="O189" i="44"/>
  <c r="AM193" i="48"/>
  <c r="AN193" i="51"/>
  <c r="AO189" i="44"/>
  <c r="O193" i="45"/>
  <c r="J189" i="46"/>
  <c r="AN193" i="46"/>
  <c r="O186" i="50"/>
  <c r="AO195" i="48"/>
  <c r="P188" i="51"/>
  <c r="E193" i="51"/>
  <c r="O195" i="49"/>
  <c r="AN188" i="51"/>
  <c r="AN189" i="51"/>
  <c r="AM189" i="50"/>
  <c r="E193" i="50"/>
  <c r="E195" i="51"/>
  <c r="J195" i="44"/>
  <c r="E193" i="46"/>
  <c r="AN186" i="44"/>
  <c r="O188" i="51"/>
  <c r="O193" i="48"/>
  <c r="I193" i="48"/>
  <c r="AR193" i="51"/>
  <c r="AO193" i="49"/>
  <c r="O189" i="49"/>
  <c r="O192" i="51"/>
  <c r="AM185" i="50"/>
  <c r="P193" i="45"/>
  <c r="I193" i="45"/>
  <c r="AN193" i="49"/>
  <c r="AN193" i="44"/>
  <c r="AO188" i="45"/>
  <c r="AO189" i="46"/>
  <c r="AO193" i="44"/>
  <c r="E193" i="49"/>
  <c r="AO196" i="48"/>
  <c r="J189" i="51"/>
  <c r="AN195" i="44"/>
  <c r="AO193" i="48"/>
  <c r="AM189" i="45"/>
  <c r="P188" i="49"/>
  <c r="J193" i="45"/>
  <c r="AN188" i="47"/>
  <c r="AO196" i="46"/>
  <c r="AN196" i="46"/>
  <c r="AN195" i="46"/>
  <c r="AN186" i="50"/>
  <c r="P192" i="51"/>
  <c r="AO195" i="44"/>
  <c r="AO189" i="45"/>
  <c r="AR193" i="44"/>
  <c r="AN192" i="49"/>
  <c r="AM193" i="44"/>
  <c r="AO186" i="50"/>
  <c r="AN196" i="49"/>
  <c r="P195" i="44"/>
  <c r="J189" i="49"/>
  <c r="AB193" i="30"/>
  <c r="AE193" i="30"/>
  <c r="AV191" i="30"/>
  <c r="O191" i="30"/>
  <c r="BI191" i="30"/>
  <c r="N193" i="30"/>
  <c r="P186" i="31"/>
  <c r="BF194" i="31"/>
  <c r="H194" i="31"/>
  <c r="L194" i="31"/>
  <c r="X194" i="31"/>
  <c r="AB194" i="31"/>
  <c r="AF194" i="31"/>
  <c r="BL194" i="30"/>
  <c r="X194" i="30"/>
  <c r="D185" i="35"/>
  <c r="BE193" i="30"/>
  <c r="AW193" i="30"/>
  <c r="AG193" i="30"/>
  <c r="BF193" i="30"/>
  <c r="E193" i="30"/>
  <c r="AC193" i="30"/>
  <c r="V193" i="30"/>
  <c r="J191" i="30"/>
  <c r="L187" i="32"/>
  <c r="AG187" i="32"/>
  <c r="AN187" i="32"/>
  <c r="BA187" i="32"/>
  <c r="AV187" i="32"/>
  <c r="BI187" i="32"/>
  <c r="BD187" i="32"/>
  <c r="BH187" i="32"/>
  <c r="W193" i="30"/>
  <c r="R188" i="31"/>
  <c r="AV188" i="32"/>
  <c r="BL188" i="32"/>
  <c r="AF193" i="30"/>
  <c r="X193" i="30"/>
  <c r="T193" i="30"/>
  <c r="BL193" i="30"/>
  <c r="P193" i="30"/>
  <c r="S193" i="30"/>
  <c r="AA191" i="30"/>
  <c r="M191" i="30"/>
  <c r="BI193" i="30"/>
  <c r="Z193" i="30"/>
  <c r="N188" i="31"/>
  <c r="AI193" i="30"/>
  <c r="AD193" i="30"/>
  <c r="AQ191" i="30"/>
  <c r="E191" i="30"/>
  <c r="BH193" i="30"/>
  <c r="L193" i="30"/>
  <c r="BK193" i="30"/>
  <c r="O193" i="30"/>
  <c r="V191" i="30"/>
  <c r="Q191" i="30"/>
  <c r="BA193" i="30"/>
  <c r="R193" i="30"/>
  <c r="H187" i="32"/>
  <c r="AC188" i="32"/>
  <c r="AP193" i="30"/>
  <c r="AF191" i="30"/>
  <c r="AH193" i="30"/>
  <c r="BD193" i="30"/>
  <c r="H193" i="30"/>
  <c r="BG193" i="30"/>
  <c r="K193" i="30"/>
  <c r="K191" i="30"/>
  <c r="U191" i="30"/>
  <c r="AS193" i="30"/>
  <c r="J193" i="30"/>
  <c r="AX194" i="31"/>
  <c r="AO193" i="30"/>
  <c r="M188" i="32"/>
  <c r="D188" i="38"/>
  <c r="L188" i="31"/>
  <c r="AA193" i="30"/>
  <c r="D191" i="30"/>
  <c r="F193" i="30"/>
  <c r="AZ193" i="30"/>
  <c r="BC193" i="30"/>
  <c r="G193" i="30"/>
  <c r="F191" i="30"/>
  <c r="BF191" i="30"/>
  <c r="AC191" i="30"/>
  <c r="AK193" i="30"/>
  <c r="AT194" i="31"/>
  <c r="I193" i="30"/>
  <c r="AU194" i="32"/>
  <c r="AO194" i="32"/>
  <c r="Q194" i="32"/>
  <c r="D194" i="32"/>
  <c r="AZ194" i="32"/>
  <c r="D192" i="38"/>
  <c r="BE187" i="36"/>
  <c r="BD187" i="36"/>
  <c r="D186" i="38"/>
  <c r="D198" i="35"/>
  <c r="D185" i="38"/>
  <c r="D196" i="39"/>
  <c r="F185" i="35"/>
  <c r="AS189" i="35"/>
  <c r="AL185" i="35"/>
  <c r="U189" i="35"/>
  <c r="AP189" i="35"/>
  <c r="AW185" i="39"/>
  <c r="AX185" i="35"/>
  <c r="AG185" i="39"/>
  <c r="N185" i="35"/>
  <c r="AU189" i="35"/>
  <c r="BF189" i="35"/>
  <c r="BI189" i="35"/>
  <c r="AW189" i="35"/>
  <c r="AG189" i="35"/>
  <c r="BC189" i="35"/>
  <c r="F189" i="35"/>
  <c r="BL188" i="35"/>
  <c r="N196" i="39"/>
  <c r="BK189" i="35"/>
  <c r="BB189" i="35"/>
  <c r="Z185" i="35"/>
  <c r="AK189" i="35"/>
  <c r="R189" i="35"/>
  <c r="BJ192" i="39"/>
  <c r="AD196" i="39"/>
  <c r="Q185" i="39"/>
  <c r="V185" i="35"/>
  <c r="AX189" i="35"/>
  <c r="AP196" i="39"/>
  <c r="BA189" i="35"/>
  <c r="BD197" i="35"/>
  <c r="AL189" i="35"/>
  <c r="AV197" i="35"/>
  <c r="BE195" i="35"/>
  <c r="Q189" i="35"/>
  <c r="H188" i="35"/>
  <c r="BF185" i="35"/>
  <c r="BB185" i="35"/>
  <c r="G189" i="35"/>
  <c r="AE189" i="35"/>
  <c r="AP185" i="35"/>
  <c r="BG189" i="35"/>
  <c r="AT185" i="38"/>
  <c r="V189" i="35"/>
  <c r="AH189" i="35"/>
  <c r="BF196" i="39"/>
  <c r="R186" i="39"/>
  <c r="M189" i="35"/>
  <c r="AD186" i="38"/>
  <c r="AT186" i="38"/>
  <c r="BJ186" i="38"/>
  <c r="Z196" i="39"/>
  <c r="M185" i="39"/>
  <c r="AX186" i="39"/>
  <c r="AC189" i="35"/>
  <c r="BI186" i="35"/>
  <c r="N186" i="38"/>
  <c r="K189" i="35"/>
  <c r="AA189" i="35"/>
  <c r="AT185" i="35"/>
  <c r="Z189" i="35"/>
  <c r="AQ189" i="35"/>
  <c r="AD185" i="35"/>
  <c r="BJ185" i="35"/>
  <c r="K192" i="39"/>
  <c r="AU192" i="39"/>
  <c r="Z185" i="38"/>
  <c r="BB192" i="39"/>
  <c r="AP185" i="38"/>
  <c r="BE192" i="39"/>
  <c r="V188" i="42"/>
  <c r="N192" i="39"/>
  <c r="N185" i="38"/>
  <c r="BF185" i="38"/>
  <c r="AD185" i="38"/>
  <c r="AA192" i="39"/>
  <c r="F196" i="39"/>
  <c r="AK185" i="39"/>
  <c r="AW186" i="39"/>
  <c r="AQ192" i="39"/>
  <c r="U185" i="39"/>
  <c r="AA195" i="39"/>
  <c r="BI185" i="39"/>
  <c r="AH196" i="40"/>
  <c r="BJ185" i="38"/>
  <c r="AG192" i="39"/>
  <c r="AK186" i="39"/>
  <c r="U192" i="39"/>
  <c r="AW192" i="39"/>
  <c r="M196" i="40"/>
  <c r="M195" i="39"/>
  <c r="Z186" i="39"/>
  <c r="F192" i="39"/>
  <c r="AE196" i="40"/>
  <c r="BI186" i="39"/>
  <c r="AP186" i="39"/>
  <c r="AU196" i="40"/>
  <c r="AP192" i="39"/>
  <c r="AC186" i="39"/>
  <c r="AG186" i="39"/>
  <c r="BF186" i="39"/>
  <c r="AX188" i="42"/>
  <c r="AI195" i="39"/>
  <c r="V192" i="39"/>
  <c r="Q186" i="39"/>
  <c r="BA186" i="39"/>
  <c r="AQ195" i="39"/>
  <c r="U186" i="39"/>
  <c r="K196" i="40"/>
  <c r="AW195" i="39"/>
  <c r="U195" i="39"/>
  <c r="AY192" i="39"/>
  <c r="BB196" i="39"/>
  <c r="BE195" i="39"/>
  <c r="AS196" i="40"/>
  <c r="AA196" i="40"/>
  <c r="AD197" i="42"/>
  <c r="BJ196" i="39"/>
  <c r="AI192" i="39"/>
  <c r="AL196" i="39"/>
  <c r="AS185" i="39"/>
  <c r="BE185" i="39"/>
  <c r="Z192" i="39"/>
  <c r="AD192" i="39"/>
  <c r="BG196" i="40"/>
  <c r="AT196" i="39"/>
  <c r="BA195" i="39"/>
  <c r="S192" i="39"/>
  <c r="V196" i="39"/>
  <c r="BK192" i="39"/>
  <c r="BA185" i="39"/>
  <c r="AC185" i="39"/>
  <c r="BK196" i="40"/>
  <c r="Q196" i="40"/>
  <c r="BB196" i="40"/>
  <c r="BC196" i="40"/>
  <c r="AW196" i="40"/>
  <c r="AK192" i="39"/>
  <c r="BF192" i="39"/>
  <c r="AG196" i="40"/>
  <c r="U196" i="40"/>
  <c r="BF196" i="40"/>
  <c r="R196" i="40"/>
  <c r="AP196" i="40"/>
  <c r="BA196" i="40"/>
  <c r="BI196" i="40"/>
  <c r="BI195" i="42"/>
  <c r="BC188" i="39"/>
  <c r="BG192" i="42"/>
  <c r="M195" i="42"/>
  <c r="AQ192" i="42"/>
  <c r="AH189" i="42"/>
  <c r="AK196" i="40"/>
  <c r="AS195" i="42"/>
  <c r="F188" i="42"/>
  <c r="AC195" i="42"/>
  <c r="AL188" i="42"/>
  <c r="BB186" i="38"/>
  <c r="BB188" i="42"/>
  <c r="AA192" i="42"/>
  <c r="AK195" i="42"/>
  <c r="V186" i="38"/>
  <c r="K192" i="42"/>
  <c r="BK188" i="42"/>
  <c r="Z186" i="38"/>
  <c r="AP197" i="42"/>
  <c r="BJ188" i="42"/>
  <c r="U195" i="42"/>
  <c r="AT189" i="42"/>
  <c r="N188" i="42"/>
  <c r="AD188" i="42"/>
  <c r="BF195" i="42"/>
  <c r="BJ186" i="42"/>
  <c r="Z188" i="42"/>
  <c r="F186" i="38"/>
  <c r="N197" i="42"/>
  <c r="BA195" i="42"/>
  <c r="BD189" i="42"/>
  <c r="R188" i="42"/>
  <c r="S189" i="42"/>
  <c r="AH188" i="42"/>
  <c r="BF186" i="38"/>
  <c r="BH189" i="42"/>
  <c r="H189" i="42"/>
  <c r="BB197" i="42"/>
  <c r="BE197" i="42"/>
  <c r="AP188" i="42"/>
  <c r="BF188" i="42"/>
  <c r="AL186" i="38"/>
  <c r="AT188" i="42"/>
  <c r="AP186" i="38"/>
  <c r="BI198" i="42"/>
  <c r="AK198" i="42"/>
  <c r="F198" i="42"/>
  <c r="AX198" i="42"/>
  <c r="G198" i="42"/>
  <c r="BF198" i="42"/>
  <c r="BB196" i="42"/>
  <c r="BK198" i="42"/>
  <c r="V198" i="42"/>
  <c r="BG198" i="42"/>
  <c r="U198" i="42"/>
  <c r="BB198" i="42"/>
  <c r="AW198" i="42"/>
  <c r="AQ198" i="42"/>
  <c r="BC198" i="42"/>
  <c r="K198" i="42"/>
  <c r="M198" i="42"/>
  <c r="AA198" i="42"/>
  <c r="Q198" i="42"/>
  <c r="AH198" i="42"/>
  <c r="Z198" i="42"/>
  <c r="AP198" i="42"/>
  <c r="R198" i="42"/>
  <c r="AG198" i="42"/>
  <c r="V196" i="42"/>
  <c r="Z196" i="40"/>
  <c r="AE198" i="42"/>
  <c r="AS198" i="42"/>
  <c r="AG196" i="42"/>
  <c r="F196" i="40"/>
  <c r="AC198" i="42"/>
  <c r="AU198" i="42"/>
  <c r="L196" i="42"/>
  <c r="BA198" i="42"/>
  <c r="AL198" i="42"/>
  <c r="D185" i="30"/>
  <c r="BL185" i="30"/>
  <c r="R185" i="30"/>
  <c r="BC185" i="30"/>
  <c r="V185" i="30"/>
  <c r="BD185" i="30"/>
  <c r="AH185" i="30"/>
  <c r="Q185" i="30"/>
  <c r="AL185" i="30"/>
  <c r="U185" i="30"/>
  <c r="AX185" i="30"/>
  <c r="P185" i="30"/>
  <c r="AG185" i="30"/>
  <c r="BB185" i="30"/>
  <c r="BH185" i="30"/>
  <c r="G185" i="30"/>
  <c r="H185" i="30"/>
  <c r="F185" i="30"/>
  <c r="S185" i="30"/>
  <c r="X185" i="30"/>
  <c r="W185" i="30"/>
  <c r="AI185" i="30"/>
  <c r="AV185" i="30"/>
  <c r="AM185" i="30"/>
  <c r="D185" i="29"/>
  <c r="BB185" i="29"/>
  <c r="AY189" i="31"/>
  <c r="BI189" i="31"/>
  <c r="BB189" i="31"/>
  <c r="BA189" i="31"/>
  <c r="AU189" i="31"/>
  <c r="BD189" i="31"/>
  <c r="AW189" i="31"/>
  <c r="AV189" i="31"/>
  <c r="AQ189" i="31"/>
  <c r="AX189" i="31"/>
  <c r="AR189" i="31"/>
  <c r="AP189" i="31"/>
  <c r="N189" i="31"/>
  <c r="T189" i="31"/>
  <c r="S189" i="31"/>
  <c r="BH189" i="31"/>
  <c r="Z189" i="31"/>
  <c r="BE189" i="31"/>
  <c r="O189" i="31"/>
  <c r="AL189" i="31"/>
  <c r="U189" i="31"/>
  <c r="K189" i="31"/>
  <c r="AG189" i="31"/>
  <c r="P189" i="31"/>
  <c r="D189" i="31"/>
  <c r="G189" i="31"/>
  <c r="AB189" i="31"/>
  <c r="J189" i="31"/>
  <c r="AO189" i="31"/>
  <c r="BK189" i="31"/>
  <c r="AS189" i="31"/>
  <c r="V189" i="31"/>
  <c r="E189" i="31"/>
  <c r="BJ189" i="31"/>
  <c r="BG189" i="31"/>
  <c r="AN189" i="31"/>
  <c r="Q189" i="31"/>
  <c r="Y189" i="31"/>
  <c r="D188" i="30"/>
  <c r="AO188" i="30"/>
  <c r="BA188" i="30"/>
  <c r="J188" i="30"/>
  <c r="G188" i="30"/>
  <c r="BE188" i="30"/>
  <c r="N188" i="30"/>
  <c r="K188" i="30"/>
  <c r="Z188" i="30"/>
  <c r="W188" i="30"/>
  <c r="H188" i="30"/>
  <c r="AD188" i="30"/>
  <c r="AA188" i="30"/>
  <c r="T188" i="30"/>
  <c r="AP188" i="30"/>
  <c r="AM188" i="30"/>
  <c r="X188" i="30"/>
  <c r="BL192" i="30"/>
  <c r="S192" i="30"/>
  <c r="AT192" i="30"/>
  <c r="O192" i="30"/>
  <c r="AK192" i="30"/>
  <c r="G192" i="30"/>
  <c r="X192" i="30"/>
  <c r="AP192" i="30"/>
  <c r="T192" i="30"/>
  <c r="BD192" i="30"/>
  <c r="L192" i="30"/>
  <c r="AC192" i="30"/>
  <c r="AL192" i="30"/>
  <c r="Y192" i="30"/>
  <c r="Q192" i="30"/>
  <c r="AI192" i="30"/>
  <c r="D192" i="30"/>
  <c r="AH192" i="30"/>
  <c r="AE192" i="30"/>
  <c r="W192" i="30"/>
  <c r="AN192" i="30"/>
  <c r="BK192" i="30"/>
  <c r="AD192" i="30"/>
  <c r="AJ192" i="30"/>
  <c r="AB192" i="30"/>
  <c r="AS192" i="30"/>
  <c r="BG192" i="30"/>
  <c r="Z192" i="30"/>
  <c r="AO192" i="30"/>
  <c r="G193" i="37"/>
  <c r="BA193" i="37"/>
  <c r="BI193" i="37"/>
  <c r="AL193" i="37"/>
  <c r="H193" i="37"/>
  <c r="AP193" i="37"/>
  <c r="Q193" i="37"/>
  <c r="J193" i="37"/>
  <c r="F193" i="37"/>
  <c r="AM193" i="37"/>
  <c r="AI193" i="37"/>
  <c r="L193" i="37"/>
  <c r="P193" i="37"/>
  <c r="I193" i="37"/>
  <c r="BF189" i="31"/>
  <c r="AE189" i="31"/>
  <c r="BL189" i="31"/>
  <c r="AI189" i="31"/>
  <c r="AE190" i="31"/>
  <c r="AW190" i="31"/>
  <c r="D190" i="31"/>
  <c r="M190" i="31"/>
  <c r="BB190" i="31"/>
  <c r="R193" i="33"/>
  <c r="F193" i="33"/>
  <c r="AU193" i="33"/>
  <c r="BA193" i="33"/>
  <c r="AR193" i="33"/>
  <c r="AV193" i="33"/>
  <c r="G193" i="33"/>
  <c r="H193" i="33"/>
  <c r="BD193" i="33"/>
  <c r="AK193" i="33"/>
  <c r="L193" i="33"/>
  <c r="BH193" i="33"/>
  <c r="P193" i="33"/>
  <c r="BL193" i="33"/>
  <c r="BC193" i="33"/>
  <c r="AJ193" i="33"/>
  <c r="AN193" i="33"/>
  <c r="I193" i="33"/>
  <c r="AZ193" i="33"/>
  <c r="AD193" i="33"/>
  <c r="W193" i="33"/>
  <c r="AY193" i="33"/>
  <c r="AF193" i="33"/>
  <c r="L189" i="31"/>
  <c r="BC189" i="31"/>
  <c r="AQ194" i="32"/>
  <c r="AK187" i="32"/>
  <c r="BL187" i="32"/>
  <c r="E187" i="32"/>
  <c r="P187" i="32"/>
  <c r="M187" i="32"/>
  <c r="X187" i="32"/>
  <c r="Q187" i="32"/>
  <c r="AB187" i="32"/>
  <c r="AC187" i="32"/>
  <c r="AF187" i="32"/>
  <c r="AW187" i="32"/>
  <c r="AR187" i="32"/>
  <c r="AB188" i="31"/>
  <c r="AV188" i="31"/>
  <c r="G186" i="32"/>
  <c r="I186" i="32"/>
  <c r="AB186" i="32"/>
  <c r="AS186" i="32"/>
  <c r="AR186" i="32"/>
  <c r="AW186" i="32"/>
  <c r="AZ186" i="32"/>
  <c r="BE186" i="32"/>
  <c r="BD186" i="32"/>
  <c r="BI186" i="32"/>
  <c r="BH186" i="32"/>
  <c r="AX194" i="32"/>
  <c r="AA194" i="32"/>
  <c r="T194" i="32"/>
  <c r="AP194" i="32"/>
  <c r="G194" i="32"/>
  <c r="AD194" i="32"/>
  <c r="BD194" i="32"/>
  <c r="Z194" i="32"/>
  <c r="AV194" i="32"/>
  <c r="R194" i="32"/>
  <c r="X194" i="32"/>
  <c r="BK194" i="32"/>
  <c r="H194" i="32"/>
  <c r="D196" i="35"/>
  <c r="BG192" i="32"/>
  <c r="Y192" i="32"/>
  <c r="AL192" i="32"/>
  <c r="AJ192" i="32"/>
  <c r="O192" i="32"/>
  <c r="AQ190" i="33"/>
  <c r="BC190" i="33"/>
  <c r="F190" i="33"/>
  <c r="T190" i="33"/>
  <c r="R190" i="33"/>
  <c r="AJ190" i="33"/>
  <c r="AL190" i="33"/>
  <c r="AX190" i="33"/>
  <c r="BD190" i="33"/>
  <c r="BH190" i="33"/>
  <c r="K190" i="33"/>
  <c r="BK187" i="33"/>
  <c r="AF187" i="33"/>
  <c r="G187" i="33"/>
  <c r="M187" i="33"/>
  <c r="AJ187" i="33"/>
  <c r="J187" i="33"/>
  <c r="BF187" i="33"/>
  <c r="BC187" i="33"/>
  <c r="AN187" i="33"/>
  <c r="N187" i="33"/>
  <c r="BJ187" i="33"/>
  <c r="D195" i="40"/>
  <c r="D190" i="38"/>
  <c r="AS190" i="38"/>
  <c r="AK190" i="38"/>
  <c r="S190" i="38"/>
  <c r="Q190" i="38"/>
  <c r="AH190" i="38"/>
  <c r="AV190" i="38"/>
  <c r="O190" i="38"/>
  <c r="BA190" i="38"/>
  <c r="AA190" i="38"/>
  <c r="Y190" i="38"/>
  <c r="AL190" i="38"/>
  <c r="AZ190" i="38"/>
  <c r="AC190" i="38"/>
  <c r="AE190" i="38"/>
  <c r="AI190" i="38"/>
  <c r="AG190" i="38"/>
  <c r="AP190" i="38"/>
  <c r="H190" i="38"/>
  <c r="BD190" i="38"/>
  <c r="BK190" i="38"/>
  <c r="G190" i="38"/>
  <c r="BE191" i="38"/>
  <c r="BG191" i="38"/>
  <c r="K191" i="38"/>
  <c r="V191" i="38"/>
  <c r="BC191" i="38"/>
  <c r="G191" i="38"/>
  <c r="R191" i="38"/>
  <c r="AY191" i="38"/>
  <c r="BJ191" i="38"/>
  <c r="N191" i="38"/>
  <c r="AB193" i="40"/>
  <c r="AU193" i="40"/>
  <c r="J193" i="40"/>
  <c r="BF193" i="40"/>
  <c r="Z193" i="40"/>
  <c r="BA193" i="40"/>
  <c r="Q193" i="40"/>
  <c r="AS193" i="40"/>
  <c r="I193" i="40"/>
  <c r="D193" i="40"/>
  <c r="AK193" i="40"/>
  <c r="AH193" i="40"/>
  <c r="BJ193" i="40"/>
  <c r="AC193" i="40"/>
  <c r="AT193" i="40"/>
  <c r="M193" i="40"/>
  <c r="BH193" i="40"/>
  <c r="L193" i="40"/>
  <c r="AE193" i="40"/>
  <c r="AD193" i="40"/>
  <c r="BD193" i="40"/>
  <c r="H193" i="40"/>
  <c r="AA193" i="40"/>
  <c r="Y193" i="40"/>
  <c r="AL193" i="40"/>
  <c r="D197" i="39"/>
  <c r="AV193" i="40"/>
  <c r="S193" i="40"/>
  <c r="AO193" i="40"/>
  <c r="AR193" i="40"/>
  <c r="BK193" i="40"/>
  <c r="O193" i="40"/>
  <c r="AW193" i="40"/>
  <c r="AN193" i="40"/>
  <c r="BG193" i="40"/>
  <c r="K193" i="40"/>
  <c r="BE193" i="40"/>
  <c r="D186" i="40"/>
  <c r="D189" i="40"/>
  <c r="D196" i="40"/>
  <c r="AZ197" i="42"/>
  <c r="AQ197" i="42"/>
  <c r="AQ196" i="42"/>
  <c r="F186" i="42"/>
  <c r="T197" i="42"/>
  <c r="BD195" i="42"/>
  <c r="T198" i="42"/>
  <c r="BK195" i="42"/>
  <c r="AC189" i="42"/>
  <c r="AS196" i="42"/>
  <c r="AZ198" i="42"/>
  <c r="BA196" i="42"/>
  <c r="BI192" i="42"/>
  <c r="L192" i="42"/>
  <c r="AA197" i="42"/>
  <c r="AF196" i="42"/>
  <c r="T196" i="42"/>
  <c r="BG196" i="42"/>
  <c r="AU195" i="42"/>
  <c r="AS192" i="42"/>
  <c r="BH192" i="42"/>
  <c r="AG188" i="42"/>
  <c r="BB195" i="42"/>
  <c r="AJ198" i="42"/>
  <c r="K197" i="42"/>
  <c r="K196" i="42"/>
  <c r="AC192" i="42"/>
  <c r="AY189" i="42"/>
  <c r="BB185" i="42"/>
  <c r="AJ197" i="42"/>
  <c r="BG197" i="42"/>
  <c r="BJ196" i="42"/>
  <c r="AA196" i="42"/>
  <c r="AE195" i="42"/>
  <c r="H195" i="42"/>
  <c r="M192" i="42"/>
  <c r="AB192" i="42"/>
  <c r="BF189" i="42"/>
  <c r="BL198" i="42"/>
  <c r="AV198" i="42"/>
  <c r="AF198" i="42"/>
  <c r="BL197" i="42"/>
  <c r="AV197" i="42"/>
  <c r="AF197" i="42"/>
  <c r="BC197" i="42"/>
  <c r="G197" i="42"/>
  <c r="BI196" i="42"/>
  <c r="R196" i="42"/>
  <c r="AV196" i="42"/>
  <c r="Z196" i="42"/>
  <c r="BE196" i="42"/>
  <c r="AJ196" i="42"/>
  <c r="N196" i="42"/>
  <c r="AE196" i="42"/>
  <c r="AU196" i="42"/>
  <c r="BK196" i="42"/>
  <c r="BG195" i="42"/>
  <c r="AQ195" i="42"/>
  <c r="AA195" i="42"/>
  <c r="K195" i="42"/>
  <c r="AZ195" i="42"/>
  <c r="AJ195" i="42"/>
  <c r="T195" i="42"/>
  <c r="BE192" i="42"/>
  <c r="BD192" i="42"/>
  <c r="H192" i="42"/>
  <c r="Q188" i="42"/>
  <c r="L189" i="42"/>
  <c r="N189" i="42"/>
  <c r="AS189" i="42"/>
  <c r="AL185" i="42"/>
  <c r="AU186" i="42"/>
  <c r="AB185" i="42"/>
  <c r="AT186" i="42"/>
  <c r="BH198" i="42"/>
  <c r="AB198" i="42"/>
  <c r="L198" i="42"/>
  <c r="BH197" i="42"/>
  <c r="AB197" i="42"/>
  <c r="L197" i="42"/>
  <c r="AY197" i="42"/>
  <c r="AI197" i="42"/>
  <c r="S197" i="42"/>
  <c r="BD196" i="42"/>
  <c r="AH196" i="42"/>
  <c r="M196" i="42"/>
  <c r="BL196" i="42"/>
  <c r="AP196" i="42"/>
  <c r="U196" i="42"/>
  <c r="AZ196" i="42"/>
  <c r="AD196" i="42"/>
  <c r="S196" i="42"/>
  <c r="AI196" i="42"/>
  <c r="AY196" i="42"/>
  <c r="BC195" i="42"/>
  <c r="G195" i="42"/>
  <c r="BL195" i="42"/>
  <c r="AV195" i="42"/>
  <c r="AF195" i="42"/>
  <c r="BA192" i="42"/>
  <c r="AK192" i="42"/>
  <c r="U192" i="42"/>
  <c r="AZ192" i="42"/>
  <c r="AJ192" i="42"/>
  <c r="T192" i="42"/>
  <c r="BD188" i="42"/>
  <c r="H188" i="42"/>
  <c r="Q189" i="42"/>
  <c r="AF189" i="42"/>
  <c r="BI189" i="42"/>
  <c r="V185" i="42"/>
  <c r="AV186" i="42"/>
  <c r="AK186" i="42"/>
  <c r="BF197" i="42"/>
  <c r="BD198" i="42"/>
  <c r="H198" i="42"/>
  <c r="BD197" i="42"/>
  <c r="H197" i="42"/>
  <c r="BK197" i="42"/>
  <c r="AU197" i="42"/>
  <c r="AE197" i="42"/>
  <c r="AX196" i="42"/>
  <c r="AC196" i="42"/>
  <c r="H196" i="42"/>
  <c r="BF196" i="42"/>
  <c r="AK196" i="42"/>
  <c r="AT196" i="42"/>
  <c r="G196" i="42"/>
  <c r="BC196" i="42"/>
  <c r="AY195" i="42"/>
  <c r="AI195" i="42"/>
  <c r="S195" i="42"/>
  <c r="BH195" i="42"/>
  <c r="AB195" i="42"/>
  <c r="L195" i="42"/>
  <c r="AW192" i="42"/>
  <c r="AG192" i="42"/>
  <c r="Q192" i="42"/>
  <c r="BL192" i="42"/>
  <c r="AV192" i="42"/>
  <c r="AF192" i="42"/>
  <c r="AW188" i="42"/>
  <c r="AJ189" i="42"/>
  <c r="BB189" i="42"/>
  <c r="F185" i="42"/>
  <c r="AA186" i="42"/>
  <c r="BE185" i="42"/>
  <c r="BC185" i="42"/>
  <c r="BI188" i="42"/>
  <c r="AS188" i="42"/>
  <c r="AC188" i="42"/>
  <c r="M188" i="42"/>
  <c r="AZ188" i="42"/>
  <c r="AJ188" i="42"/>
  <c r="T188" i="42"/>
  <c r="U189" i="42"/>
  <c r="AP189" i="42"/>
  <c r="BK189" i="42"/>
  <c r="R189" i="42"/>
  <c r="AL189" i="42"/>
  <c r="BG189" i="42"/>
  <c r="AG189" i="42"/>
  <c r="AW189" i="42"/>
  <c r="BH186" i="42"/>
  <c r="R186" i="42"/>
  <c r="AX185" i="42"/>
  <c r="AH185" i="42"/>
  <c r="R185" i="42"/>
  <c r="BL186" i="42"/>
  <c r="AQ186" i="42"/>
  <c r="V186" i="42"/>
  <c r="AS185" i="42"/>
  <c r="M185" i="42"/>
  <c r="Z186" i="42"/>
  <c r="BA186" i="42"/>
  <c r="L185" i="42"/>
  <c r="AI198" i="42"/>
  <c r="AC197" i="42"/>
  <c r="BE188" i="42"/>
  <c r="BL188" i="42"/>
  <c r="AV188" i="42"/>
  <c r="AF188" i="42"/>
  <c r="AD189" i="42"/>
  <c r="Z189" i="42"/>
  <c r="AU189" i="42"/>
  <c r="F189" i="42"/>
  <c r="V189" i="42"/>
  <c r="AQ189" i="42"/>
  <c r="BL189" i="42"/>
  <c r="AK189" i="42"/>
  <c r="BA189" i="42"/>
  <c r="BC186" i="42"/>
  <c r="AH186" i="42"/>
  <c r="L186" i="42"/>
  <c r="BJ185" i="42"/>
  <c r="AT185" i="42"/>
  <c r="AD185" i="42"/>
  <c r="N185" i="42"/>
  <c r="BG186" i="42"/>
  <c r="AL186" i="42"/>
  <c r="BH185" i="42"/>
  <c r="N198" i="42"/>
  <c r="AT197" i="42"/>
  <c r="BI197" i="42"/>
  <c r="Q196" i="42"/>
  <c r="AH195" i="42"/>
  <c r="BE195" i="42"/>
  <c r="BA188" i="42"/>
  <c r="AK188" i="42"/>
  <c r="U188" i="42"/>
  <c r="BH188" i="42"/>
  <c r="AB188" i="42"/>
  <c r="L188" i="42"/>
  <c r="BJ189" i="42"/>
  <c r="T189" i="42"/>
  <c r="M189" i="42"/>
  <c r="AE189" i="42"/>
  <c r="AZ189" i="42"/>
  <c r="AA189" i="42"/>
  <c r="AV189" i="42"/>
  <c r="BE189" i="42"/>
  <c r="AX186" i="42"/>
  <c r="AB186" i="42"/>
  <c r="G186" i="42"/>
  <c r="BF185" i="42"/>
  <c r="AP185" i="42"/>
  <c r="Z185" i="42"/>
  <c r="BB186" i="42"/>
  <c r="AF186" i="42"/>
  <c r="K186" i="42"/>
  <c r="BI185" i="42"/>
  <c r="AC185" i="42"/>
  <c r="U186" i="42"/>
  <c r="G185" i="42"/>
  <c r="BE198" i="42"/>
  <c r="Q197" i="42"/>
  <c r="V195" i="42"/>
  <c r="AA188" i="42"/>
  <c r="F192" i="42"/>
  <c r="G192" i="42"/>
  <c r="BK186" i="42"/>
  <c r="AP186" i="42"/>
  <c r="T186" i="42"/>
  <c r="BE186" i="42"/>
  <c r="BD185" i="42"/>
  <c r="H185" i="42"/>
  <c r="S186" i="42"/>
  <c r="AY185" i="42"/>
  <c r="AI185" i="42"/>
  <c r="S185" i="42"/>
  <c r="AY198" i="42"/>
  <c r="AD198" i="42"/>
  <c r="AX197" i="42"/>
  <c r="AG197" i="42"/>
  <c r="Z197" i="42"/>
  <c r="AK197" i="42"/>
  <c r="F196" i="42"/>
  <c r="AL196" i="42"/>
  <c r="R195" i="42"/>
  <c r="AD195" i="42"/>
  <c r="BJ195" i="42"/>
  <c r="AG195" i="42"/>
  <c r="S192" i="42"/>
  <c r="BG188" i="42"/>
  <c r="S188" i="42"/>
  <c r="N192" i="42"/>
  <c r="R192" i="42"/>
  <c r="K189" i="42"/>
  <c r="AE188" i="42"/>
  <c r="BA185" i="42"/>
  <c r="AK185" i="42"/>
  <c r="U185" i="42"/>
  <c r="BF186" i="42"/>
  <c r="AJ186" i="42"/>
  <c r="M186" i="42"/>
  <c r="AC186" i="42"/>
  <c r="AS186" i="42"/>
  <c r="BI186" i="42"/>
  <c r="AZ185" i="42"/>
  <c r="AJ185" i="42"/>
  <c r="T185" i="42"/>
  <c r="BD186" i="42"/>
  <c r="AI186" i="42"/>
  <c r="N186" i="42"/>
  <c r="BK185" i="42"/>
  <c r="AU185" i="42"/>
  <c r="AE185" i="42"/>
  <c r="AT198" i="42"/>
  <c r="AH197" i="42"/>
  <c r="R197" i="42"/>
  <c r="AL197" i="42"/>
  <c r="M197" i="42"/>
  <c r="AS197" i="42"/>
  <c r="AB196" i="42"/>
  <c r="BH196" i="42"/>
  <c r="F195" i="42"/>
  <c r="AL195" i="42"/>
  <c r="AP195" i="42"/>
  <c r="AB189" i="42"/>
  <c r="AY188" i="42"/>
  <c r="K188" i="42"/>
  <c r="AL192" i="42"/>
  <c r="AP192" i="42"/>
  <c r="G188" i="42"/>
  <c r="AW185" i="42"/>
  <c r="AG185" i="42"/>
  <c r="Q185" i="42"/>
  <c r="AZ186" i="42"/>
  <c r="AE186" i="42"/>
  <c r="Q186" i="42"/>
  <c r="AG186" i="42"/>
  <c r="AW186" i="42"/>
  <c r="BL185" i="42"/>
  <c r="AV185" i="42"/>
  <c r="AF185" i="42"/>
  <c r="AY186" i="42"/>
  <c r="AD186" i="42"/>
  <c r="H186" i="42"/>
  <c r="BG185" i="42"/>
  <c r="AQ185" i="42"/>
  <c r="AA185" i="42"/>
  <c r="K185" i="42"/>
  <c r="BJ198" i="42"/>
  <c r="S198" i="42"/>
  <c r="V197" i="42"/>
  <c r="BJ197" i="42"/>
  <c r="F197" i="42"/>
  <c r="AW197" i="42"/>
  <c r="U197" i="42"/>
  <c r="BA197" i="42"/>
  <c r="AW196" i="42"/>
  <c r="AX195" i="42"/>
  <c r="N195" i="42"/>
  <c r="AT195" i="42"/>
  <c r="Q195" i="42"/>
  <c r="AW195" i="42"/>
  <c r="Z195" i="42"/>
  <c r="AQ188" i="42"/>
  <c r="AT192" i="42"/>
  <c r="AU192" i="42"/>
  <c r="AX192" i="42"/>
  <c r="AY192" i="42"/>
  <c r="G189" i="42"/>
  <c r="AI188" i="42"/>
  <c r="BC189" i="42"/>
  <c r="V192" i="42"/>
  <c r="BB192" i="42"/>
  <c r="BC192" i="42"/>
  <c r="Z192" i="42"/>
  <c r="BF192" i="42"/>
  <c r="AX189" i="42"/>
  <c r="BC188" i="42"/>
  <c r="AK188" i="38"/>
  <c r="BF188" i="38"/>
  <c r="AD188" i="38"/>
  <c r="AY188" i="38"/>
  <c r="AS188" i="38"/>
  <c r="AI192" i="42"/>
  <c r="AD192" i="42"/>
  <c r="BJ192" i="42"/>
  <c r="AE192" i="42"/>
  <c r="BK192" i="42"/>
  <c r="AH192" i="42"/>
  <c r="AI189" i="42"/>
  <c r="AU188" i="42"/>
  <c r="BB192" i="38"/>
  <c r="V192" i="38"/>
  <c r="AH192" i="38"/>
  <c r="AL192" i="38"/>
  <c r="M192" i="38"/>
  <c r="R192" i="31"/>
  <c r="K188" i="32"/>
  <c r="F188" i="32"/>
  <c r="R188" i="32"/>
  <c r="BK188" i="32"/>
  <c r="AG188" i="32"/>
  <c r="AR188" i="32"/>
  <c r="Q185" i="31"/>
  <c r="AB188" i="32"/>
  <c r="BA188" i="32"/>
  <c r="E188" i="32"/>
  <c r="D196" i="33"/>
  <c r="BG194" i="33"/>
  <c r="AA194" i="33"/>
  <c r="BA194" i="33"/>
  <c r="U194" i="33"/>
  <c r="AN194" i="33"/>
  <c r="AL194" i="33"/>
  <c r="AH194" i="33"/>
  <c r="AR194" i="33"/>
  <c r="AU194" i="33"/>
  <c r="O194" i="33"/>
  <c r="AO194" i="33"/>
  <c r="I194" i="33"/>
  <c r="P194" i="33"/>
  <c r="N194" i="33"/>
  <c r="J194" i="33"/>
  <c r="AQ194" i="33"/>
  <c r="K194" i="33"/>
  <c r="AK194" i="33"/>
  <c r="E194" i="33"/>
  <c r="H194" i="33"/>
  <c r="F194" i="33"/>
  <c r="BH194" i="33"/>
  <c r="AS188" i="33"/>
  <c r="BJ188" i="33"/>
  <c r="AB188" i="33"/>
  <c r="BH188" i="33"/>
  <c r="AQ188" i="33"/>
  <c r="AP188" i="33"/>
  <c r="AF188" i="33"/>
  <c r="BL188" i="33"/>
  <c r="L188" i="33"/>
  <c r="AR188" i="33"/>
  <c r="P185" i="29"/>
  <c r="T188" i="32"/>
  <c r="AW188" i="32"/>
  <c r="BB194" i="32"/>
  <c r="BF194" i="32"/>
  <c r="AH194" i="32"/>
  <c r="N194" i="32"/>
  <c r="BC194" i="32"/>
  <c r="AE194" i="32"/>
  <c r="K194" i="32"/>
  <c r="AN194" i="32"/>
  <c r="AW194" i="32"/>
  <c r="I194" i="32"/>
  <c r="T194" i="33"/>
  <c r="Y194" i="33"/>
  <c r="AM187" i="32"/>
  <c r="U187" i="32"/>
  <c r="AS187" i="32"/>
  <c r="T187" i="32"/>
  <c r="AJ187" i="32"/>
  <c r="AZ187" i="32"/>
  <c r="D192" i="40"/>
  <c r="D188" i="40"/>
  <c r="D185" i="40"/>
  <c r="BJ194" i="40"/>
  <c r="J194" i="40"/>
  <c r="Y194" i="40"/>
  <c r="U194" i="40"/>
  <c r="AL194" i="40"/>
  <c r="G194" i="40"/>
  <c r="W194" i="40"/>
  <c r="AM194" i="40"/>
  <c r="BC194" i="40"/>
  <c r="L194" i="40"/>
  <c r="AB194" i="40"/>
  <c r="AR194" i="40"/>
  <c r="BH194" i="40"/>
  <c r="BE194" i="40"/>
  <c r="BA194" i="40"/>
  <c r="AH194" i="40"/>
  <c r="O194" i="40"/>
  <c r="AE194" i="40"/>
  <c r="AU194" i="40"/>
  <c r="BK194" i="40"/>
  <c r="T194" i="40"/>
  <c r="AJ194" i="40"/>
  <c r="AZ194" i="40"/>
  <c r="BL196" i="38"/>
  <c r="AV196" i="38"/>
  <c r="H196" i="38"/>
  <c r="BD196" i="38"/>
  <c r="Z193" i="31"/>
  <c r="AA192" i="31"/>
  <c r="L185" i="31"/>
  <c r="AQ189" i="32"/>
  <c r="BJ185" i="32"/>
  <c r="AY192" i="32"/>
  <c r="Y190" i="37"/>
  <c r="H190" i="37"/>
  <c r="E194" i="40"/>
  <c r="AK194" i="40"/>
  <c r="I194" i="40"/>
  <c r="AO194" i="40"/>
  <c r="AW189" i="32"/>
  <c r="AI185" i="32"/>
  <c r="AI192" i="32"/>
  <c r="S192" i="32"/>
  <c r="BK190" i="37"/>
  <c r="BE190" i="37"/>
  <c r="V194" i="40"/>
  <c r="AX194" i="40"/>
  <c r="M194" i="40"/>
  <c r="AS194" i="40"/>
  <c r="Q194" i="40"/>
  <c r="AW194" i="40"/>
  <c r="AP194" i="40"/>
  <c r="M192" i="31"/>
  <c r="BF189" i="32"/>
  <c r="T185" i="32"/>
  <c r="D185" i="32"/>
  <c r="K192" i="32"/>
  <c r="AD190" i="37"/>
  <c r="AY190" i="37"/>
  <c r="BJ197" i="39"/>
  <c r="BH197" i="39"/>
  <c r="BC197" i="39"/>
  <c r="AK197" i="39"/>
  <c r="U197" i="39"/>
  <c r="AX197" i="39"/>
  <c r="AG197" i="39"/>
  <c r="Q197" i="39"/>
  <c r="AS197" i="39"/>
  <c r="AC197" i="39"/>
  <c r="M197" i="39"/>
  <c r="AT197" i="37"/>
  <c r="N197" i="37"/>
  <c r="AL197" i="37"/>
  <c r="F197" i="37"/>
  <c r="BJ197" i="37"/>
  <c r="AD197" i="37"/>
  <c r="BE197" i="37"/>
  <c r="BB197" i="37"/>
  <c r="V197" i="37"/>
  <c r="BK188" i="40"/>
  <c r="BC188" i="40"/>
  <c r="AW188" i="40"/>
  <c r="AP188" i="40"/>
  <c r="AH188" i="40"/>
  <c r="AA188" i="40"/>
  <c r="U188" i="40"/>
  <c r="M188" i="40"/>
  <c r="F188" i="40"/>
  <c r="BI188" i="40"/>
  <c r="BB188" i="40"/>
  <c r="AU188" i="40"/>
  <c r="AG188" i="40"/>
  <c r="Z188" i="40"/>
  <c r="R188" i="40"/>
  <c r="K188" i="40"/>
  <c r="BG188" i="40"/>
  <c r="BA188" i="40"/>
  <c r="AS188" i="40"/>
  <c r="AL188" i="40"/>
  <c r="AE188" i="40"/>
  <c r="Q188" i="40"/>
  <c r="BF188" i="40"/>
  <c r="AX188" i="40"/>
  <c r="AQ188" i="40"/>
  <c r="AK188" i="40"/>
  <c r="AC188" i="40"/>
  <c r="V188" i="40"/>
  <c r="G188" i="40"/>
  <c r="BA185" i="37"/>
  <c r="AK185" i="37"/>
  <c r="BE185" i="37"/>
  <c r="AW185" i="37"/>
  <c r="AG185" i="37"/>
  <c r="Q185" i="37"/>
  <c r="AC185" i="37"/>
  <c r="BK185" i="37"/>
  <c r="BC185" i="37"/>
  <c r="AU185" i="37"/>
  <c r="AE185" i="37"/>
  <c r="G185" i="37"/>
  <c r="BI185" i="37"/>
  <c r="AS185" i="37"/>
  <c r="U185" i="37"/>
  <c r="M185" i="37"/>
  <c r="BB192" i="40"/>
  <c r="BI195" i="40"/>
  <c r="BL195" i="40"/>
  <c r="AB195" i="40"/>
  <c r="AW195" i="40"/>
  <c r="G195" i="40"/>
  <c r="Q195" i="40"/>
  <c r="BH195" i="40"/>
  <c r="AV185" i="40"/>
  <c r="L185" i="40"/>
  <c r="BH185" i="40"/>
  <c r="AB185" i="40"/>
  <c r="BL185" i="40"/>
  <c r="BC189" i="40"/>
  <c r="L189" i="40"/>
  <c r="AX189" i="40"/>
  <c r="G189" i="40"/>
  <c r="AH189" i="40"/>
  <c r="AB189" i="40"/>
  <c r="H186" i="40"/>
  <c r="BD186" i="40"/>
  <c r="BF194" i="40"/>
  <c r="AT194" i="40"/>
  <c r="AD194" i="40"/>
  <c r="N194" i="40"/>
  <c r="BI186" i="37"/>
  <c r="AS186" i="37"/>
  <c r="AC186" i="37"/>
  <c r="M186" i="37"/>
  <c r="BE186" i="37"/>
  <c r="BA186" i="37"/>
  <c r="AK186" i="37"/>
  <c r="U186" i="37"/>
  <c r="AW186" i="37"/>
  <c r="AG186" i="37"/>
  <c r="Q186" i="37"/>
  <c r="BK186" i="37"/>
  <c r="BL189" i="37"/>
  <c r="G190" i="37"/>
  <c r="AJ190" i="37"/>
  <c r="U190" i="37"/>
  <c r="BA190" i="37"/>
  <c r="Z190" i="37"/>
  <c r="BF190" i="37"/>
  <c r="AF190" i="37"/>
  <c r="G187" i="36"/>
  <c r="AZ187" i="36"/>
  <c r="BA187" i="36"/>
  <c r="AB187" i="36"/>
  <c r="AH187" i="36"/>
  <c r="V190" i="33"/>
  <c r="BB190" i="33"/>
  <c r="AA190" i="33"/>
  <c r="BG190" i="33"/>
  <c r="X190" i="33"/>
  <c r="AR190" i="33"/>
  <c r="BI190" i="33"/>
  <c r="AH190" i="33"/>
  <c r="G190" i="33"/>
  <c r="AM190" i="33"/>
  <c r="BK190" i="33"/>
  <c r="H190" i="33"/>
  <c r="AB190" i="33"/>
  <c r="AZ190" i="33"/>
  <c r="D194" i="37"/>
  <c r="S194" i="37"/>
  <c r="AI194" i="37"/>
  <c r="AY194" i="37"/>
  <c r="T194" i="37"/>
  <c r="AJ194" i="37"/>
  <c r="AZ194" i="37"/>
  <c r="I194" i="37"/>
  <c r="Y194" i="37"/>
  <c r="AO194" i="37"/>
  <c r="BE194" i="37"/>
  <c r="J194" i="37"/>
  <c r="Z194" i="37"/>
  <c r="AP194" i="37"/>
  <c r="BF194" i="37"/>
  <c r="G194" i="37"/>
  <c r="W194" i="37"/>
  <c r="AM194" i="37"/>
  <c r="BC194" i="37"/>
  <c r="H194" i="37"/>
  <c r="X194" i="37"/>
  <c r="AN194" i="37"/>
  <c r="BD194" i="37"/>
  <c r="M194" i="37"/>
  <c r="AC194" i="37"/>
  <c r="AS194" i="37"/>
  <c r="BI194" i="37"/>
  <c r="N194" i="37"/>
  <c r="AD194" i="37"/>
  <c r="AT194" i="37"/>
  <c r="BJ194" i="37"/>
  <c r="D193" i="37"/>
  <c r="AX193" i="37"/>
  <c r="AH193" i="37"/>
  <c r="R193" i="37"/>
  <c r="BK193" i="37"/>
  <c r="AU193" i="37"/>
  <c r="AE193" i="37"/>
  <c r="O193" i="37"/>
  <c r="T193" i="37"/>
  <c r="AZ193" i="37"/>
  <c r="E193" i="37"/>
  <c r="AK193" i="37"/>
  <c r="X193" i="37"/>
  <c r="BD193" i="37"/>
  <c r="Y193" i="37"/>
  <c r="BE193" i="37"/>
  <c r="BJ193" i="37"/>
  <c r="AT193" i="37"/>
  <c r="AD193" i="37"/>
  <c r="N193" i="37"/>
  <c r="BG193" i="37"/>
  <c r="AQ193" i="37"/>
  <c r="AA193" i="37"/>
  <c r="K193" i="37"/>
  <c r="AB193" i="37"/>
  <c r="BH193" i="37"/>
  <c r="M193" i="37"/>
  <c r="AS193" i="37"/>
  <c r="AF193" i="37"/>
  <c r="BL193" i="37"/>
  <c r="AG193" i="37"/>
  <c r="D195" i="35"/>
  <c r="D188" i="41"/>
  <c r="D190" i="41"/>
  <c r="BK190" i="41"/>
  <c r="BG190" i="41"/>
  <c r="BC190" i="41"/>
  <c r="AY190" i="41"/>
  <c r="AU190" i="41"/>
  <c r="AQ190" i="41"/>
  <c r="AM190" i="41"/>
  <c r="AI190" i="41"/>
  <c r="AE190" i="41"/>
  <c r="AA190" i="41"/>
  <c r="W190" i="41"/>
  <c r="S190" i="41"/>
  <c r="O190" i="41"/>
  <c r="K190" i="41"/>
  <c r="G190" i="41"/>
  <c r="BI190" i="41"/>
  <c r="BD190" i="41"/>
  <c r="AX190" i="41"/>
  <c r="AS190" i="41"/>
  <c r="AN190" i="41"/>
  <c r="AH190" i="41"/>
  <c r="AC190" i="41"/>
  <c r="X190" i="41"/>
  <c r="R190" i="41"/>
  <c r="M190" i="41"/>
  <c r="H190" i="41"/>
  <c r="BH190" i="41"/>
  <c r="BB190" i="41"/>
  <c r="AW190" i="41"/>
  <c r="AR190" i="41"/>
  <c r="AL190" i="41"/>
  <c r="AG190" i="41"/>
  <c r="AB190" i="41"/>
  <c r="V190" i="41"/>
  <c r="Q190" i="41"/>
  <c r="L190" i="41"/>
  <c r="F190" i="41"/>
  <c r="BE190" i="41"/>
  <c r="AT190" i="41"/>
  <c r="AJ190" i="41"/>
  <c r="Y190" i="41"/>
  <c r="N190" i="41"/>
  <c r="BF190" i="41"/>
  <c r="AP190" i="41"/>
  <c r="AD190" i="41"/>
  <c r="P190" i="41"/>
  <c r="BJ190" i="41"/>
  <c r="AV190" i="41"/>
  <c r="AF190" i="41"/>
  <c r="T190" i="41"/>
  <c r="E190" i="41"/>
  <c r="AZ190" i="41"/>
  <c r="U190" i="41"/>
  <c r="BL190" i="41"/>
  <c r="AK190" i="41"/>
  <c r="I190" i="41"/>
  <c r="BA190" i="41"/>
  <c r="Z190" i="41"/>
  <c r="AO190" i="41"/>
  <c r="J190" i="41"/>
  <c r="D196" i="41"/>
  <c r="D193" i="41"/>
  <c r="BK193" i="41"/>
  <c r="BG193" i="41"/>
  <c r="BC193" i="41"/>
  <c r="AY193" i="41"/>
  <c r="AU193" i="41"/>
  <c r="AQ193" i="41"/>
  <c r="AM193" i="41"/>
  <c r="AI193" i="41"/>
  <c r="AE193" i="41"/>
  <c r="AA193" i="41"/>
  <c r="W193" i="41"/>
  <c r="S193" i="41"/>
  <c r="O193" i="41"/>
  <c r="K193" i="41"/>
  <c r="G193" i="41"/>
  <c r="BL193" i="41"/>
  <c r="BF193" i="41"/>
  <c r="BA193" i="41"/>
  <c r="AV193" i="41"/>
  <c r="AP193" i="41"/>
  <c r="AK193" i="41"/>
  <c r="AF193" i="41"/>
  <c r="Z193" i="41"/>
  <c r="U193" i="41"/>
  <c r="P193" i="41"/>
  <c r="J193" i="41"/>
  <c r="E193" i="41"/>
  <c r="BJ193" i="41"/>
  <c r="BD193" i="41"/>
  <c r="AW193" i="41"/>
  <c r="AO193" i="41"/>
  <c r="AH193" i="41"/>
  <c r="AB193" i="41"/>
  <c r="T193" i="41"/>
  <c r="M193" i="41"/>
  <c r="F193" i="41"/>
  <c r="BI193" i="41"/>
  <c r="BB193" i="41"/>
  <c r="AT193" i="41"/>
  <c r="AN193" i="41"/>
  <c r="AG193" i="41"/>
  <c r="Y193" i="41"/>
  <c r="R193" i="41"/>
  <c r="L193" i="41"/>
  <c r="AZ193" i="41"/>
  <c r="AL193" i="41"/>
  <c r="X193" i="41"/>
  <c r="I193" i="41"/>
  <c r="BE193" i="41"/>
  <c r="AR193" i="41"/>
  <c r="AC193" i="41"/>
  <c r="N193" i="41"/>
  <c r="BH193" i="41"/>
  <c r="AD193" i="41"/>
  <c r="AJ193" i="41"/>
  <c r="H193" i="41"/>
  <c r="AS193" i="41"/>
  <c r="V193" i="41"/>
  <c r="Q193" i="41"/>
  <c r="AX193" i="41"/>
  <c r="D198" i="41"/>
  <c r="D194" i="41"/>
  <c r="BK194" i="41"/>
  <c r="BG194" i="41"/>
  <c r="BC194" i="41"/>
  <c r="AY194" i="41"/>
  <c r="AU194" i="41"/>
  <c r="AQ194" i="41"/>
  <c r="AM194" i="41"/>
  <c r="AI194" i="41"/>
  <c r="AE194" i="41"/>
  <c r="AA194" i="41"/>
  <c r="W194" i="41"/>
  <c r="S194" i="41"/>
  <c r="O194" i="41"/>
  <c r="K194" i="41"/>
  <c r="G194" i="41"/>
  <c r="BI194" i="41"/>
  <c r="BD194" i="41"/>
  <c r="AX194" i="41"/>
  <c r="AS194" i="41"/>
  <c r="AN194" i="41"/>
  <c r="AH194" i="41"/>
  <c r="AC194" i="41"/>
  <c r="X194" i="41"/>
  <c r="R194" i="41"/>
  <c r="M194" i="41"/>
  <c r="H194" i="41"/>
  <c r="BL194" i="41"/>
  <c r="BE194" i="41"/>
  <c r="AW194" i="41"/>
  <c r="AP194" i="41"/>
  <c r="AJ194" i="41"/>
  <c r="AB194" i="41"/>
  <c r="U194" i="41"/>
  <c r="N194" i="41"/>
  <c r="F194" i="41"/>
  <c r="BJ194" i="41"/>
  <c r="BA194" i="41"/>
  <c r="AR194" i="41"/>
  <c r="AG194" i="41"/>
  <c r="Y194" i="41"/>
  <c r="P194" i="41"/>
  <c r="E194" i="41"/>
  <c r="BH194" i="41"/>
  <c r="AZ194" i="41"/>
  <c r="AO194" i="41"/>
  <c r="AF194" i="41"/>
  <c r="V194" i="41"/>
  <c r="L194" i="41"/>
  <c r="AV194" i="41"/>
  <c r="AD194" i="41"/>
  <c r="J194" i="41"/>
  <c r="BB194" i="41"/>
  <c r="AK194" i="41"/>
  <c r="Q194" i="41"/>
  <c r="AL194" i="41"/>
  <c r="AT194" i="41"/>
  <c r="I194" i="41"/>
  <c r="BF194" i="41"/>
  <c r="Z194" i="41"/>
  <c r="T194" i="41"/>
  <c r="D197" i="41"/>
  <c r="AW190" i="30"/>
  <c r="Q190" i="30"/>
  <c r="BH190" i="30"/>
  <c r="AB190" i="30"/>
  <c r="L190" i="30"/>
  <c r="AQ190" i="30"/>
  <c r="K190" i="30"/>
  <c r="V190" i="30"/>
  <c r="AJ190" i="31"/>
  <c r="Q192" i="31"/>
  <c r="BC190" i="30"/>
  <c r="O190" i="30"/>
  <c r="AY190" i="31"/>
  <c r="AX190" i="31"/>
  <c r="G190" i="31"/>
  <c r="BG190" i="31"/>
  <c r="BI190" i="30"/>
  <c r="AS190" i="30"/>
  <c r="AC190" i="30"/>
  <c r="M190" i="30"/>
  <c r="AZ189" i="30"/>
  <c r="AJ189" i="30"/>
  <c r="T189" i="30"/>
  <c r="BD190" i="30"/>
  <c r="AN190" i="30"/>
  <c r="X190" i="30"/>
  <c r="H190" i="30"/>
  <c r="BK189" i="30"/>
  <c r="AU189" i="30"/>
  <c r="AE189" i="30"/>
  <c r="O189" i="30"/>
  <c r="BB186" i="30"/>
  <c r="AG186" i="30"/>
  <c r="L186" i="30"/>
  <c r="BL186" i="30"/>
  <c r="AP186" i="30"/>
  <c r="U186" i="30"/>
  <c r="BJ186" i="30"/>
  <c r="AO186" i="30"/>
  <c r="T186" i="30"/>
  <c r="K186" i="30"/>
  <c r="AA186" i="30"/>
  <c r="AQ186" i="30"/>
  <c r="BG186" i="30"/>
  <c r="AI190" i="30"/>
  <c r="BE189" i="30"/>
  <c r="Y189" i="30"/>
  <c r="AX190" i="30"/>
  <c r="R190" i="30"/>
  <c r="AT189" i="30"/>
  <c r="N189" i="30"/>
  <c r="BA189" i="30"/>
  <c r="U189" i="30"/>
  <c r="AT190" i="30"/>
  <c r="N190" i="30"/>
  <c r="BF189" i="30"/>
  <c r="Z189" i="30"/>
  <c r="AS186" i="30"/>
  <c r="M186" i="30"/>
  <c r="X186" i="30"/>
  <c r="BL190" i="31"/>
  <c r="AV190" i="31"/>
  <c r="AF190" i="31"/>
  <c r="P190" i="31"/>
  <c r="AG192" i="31"/>
  <c r="BB192" i="31"/>
  <c r="AR192" i="31"/>
  <c r="W190" i="30"/>
  <c r="AM190" i="30"/>
  <c r="AT190" i="31"/>
  <c r="Y190" i="31"/>
  <c r="AS190" i="31"/>
  <c r="W190" i="31"/>
  <c r="O190" i="32"/>
  <c r="AC190" i="32"/>
  <c r="BH188" i="32"/>
  <c r="AJ188" i="32"/>
  <c r="P188" i="32"/>
  <c r="AS188" i="32"/>
  <c r="U188" i="32"/>
  <c r="AU190" i="31"/>
  <c r="F190" i="31"/>
  <c r="N188" i="32"/>
  <c r="D188" i="32"/>
  <c r="S186" i="32"/>
  <c r="AE186" i="32"/>
  <c r="E186" i="32"/>
  <c r="U186" i="32"/>
  <c r="AK186" i="32"/>
  <c r="BA186" i="32"/>
  <c r="P186" i="32"/>
  <c r="AF186" i="32"/>
  <c r="AV186" i="32"/>
  <c r="BL186" i="32"/>
  <c r="AQ186" i="32"/>
  <c r="AG190" i="33"/>
  <c r="D197" i="33"/>
  <c r="D198" i="33"/>
  <c r="AM187" i="36"/>
  <c r="AL194" i="37"/>
  <c r="F194" i="37"/>
  <c r="AK194" i="37"/>
  <c r="E194" i="37"/>
  <c r="AV194" i="37"/>
  <c r="P194" i="37"/>
  <c r="AU194" i="37"/>
  <c r="O194" i="37"/>
  <c r="AW193" i="37"/>
  <c r="AV193" i="37"/>
  <c r="AC193" i="37"/>
  <c r="AR193" i="37"/>
  <c r="S193" i="37"/>
  <c r="AY193" i="37"/>
  <c r="V193" i="37"/>
  <c r="BB193" i="37"/>
  <c r="AU191" i="37"/>
  <c r="O191" i="37"/>
  <c r="BB191" i="37"/>
  <c r="V191" i="37"/>
  <c r="AS191" i="37"/>
  <c r="M191" i="37"/>
  <c r="AR191" i="37"/>
  <c r="AM190" i="37"/>
  <c r="E190" i="37"/>
  <c r="AK190" i="37"/>
  <c r="J190" i="37"/>
  <c r="AP190" i="37"/>
  <c r="BK189" i="33"/>
  <c r="AE189" i="33"/>
  <c r="BF189" i="33"/>
  <c r="Z189" i="33"/>
  <c r="BA189" i="33"/>
  <c r="U189" i="33"/>
  <c r="BD189" i="33"/>
  <c r="BG189" i="33"/>
  <c r="AA189" i="33"/>
  <c r="BB189" i="33"/>
  <c r="V189" i="33"/>
  <c r="AW189" i="33"/>
  <c r="Q189" i="33"/>
  <c r="D196" i="38"/>
  <c r="BK190" i="31"/>
  <c r="U190" i="31"/>
  <c r="AL190" i="31"/>
  <c r="V190" i="31"/>
  <c r="E190" i="31"/>
  <c r="K190" i="31"/>
  <c r="BA190" i="31"/>
  <c r="J190" i="31"/>
  <c r="AA190" i="31"/>
  <c r="AQ190" i="31"/>
  <c r="Z190" i="31"/>
  <c r="AG190" i="30"/>
  <c r="AR190" i="30"/>
  <c r="BF190" i="30"/>
  <c r="Z190" i="30"/>
  <c r="BB190" i="30"/>
  <c r="AZ190" i="31"/>
  <c r="T190" i="31"/>
  <c r="AL192" i="31"/>
  <c r="BG192" i="31"/>
  <c r="P192" i="31"/>
  <c r="AD190" i="31"/>
  <c r="I190" i="31"/>
  <c r="AC190" i="31"/>
  <c r="AG190" i="31"/>
  <c r="AM188" i="32"/>
  <c r="AT188" i="32"/>
  <c r="S188" i="32"/>
  <c r="Z188" i="32"/>
  <c r="I188" i="32"/>
  <c r="Y188" i="32"/>
  <c r="AO188" i="32"/>
  <c r="BE188" i="32"/>
  <c r="H188" i="32"/>
  <c r="X188" i="32"/>
  <c r="AN188" i="32"/>
  <c r="BD188" i="32"/>
  <c r="AE188" i="32"/>
  <c r="AL188" i="32"/>
  <c r="BF188" i="32"/>
  <c r="S190" i="37"/>
  <c r="BG190" i="37"/>
  <c r="P190" i="37"/>
  <c r="AV190" i="37"/>
  <c r="BB190" i="37"/>
  <c r="AL190" i="37"/>
  <c r="V190" i="37"/>
  <c r="F190" i="37"/>
  <c r="AW190" i="37"/>
  <c r="AG190" i="37"/>
  <c r="Q190" i="37"/>
  <c r="L190" i="37"/>
  <c r="AR190" i="37"/>
  <c r="O190" i="37"/>
  <c r="AU190" i="37"/>
  <c r="AQ190" i="37"/>
  <c r="X190" i="37"/>
  <c r="BD190" i="37"/>
  <c r="D190" i="37"/>
  <c r="AX190" i="37"/>
  <c r="AH190" i="37"/>
  <c r="R190" i="37"/>
  <c r="BI190" i="37"/>
  <c r="AS190" i="37"/>
  <c r="AC190" i="37"/>
  <c r="M190" i="37"/>
  <c r="T190" i="37"/>
  <c r="AZ190" i="37"/>
  <c r="W190" i="37"/>
  <c r="BC190" i="37"/>
  <c r="BE190" i="30"/>
  <c r="AO190" i="30"/>
  <c r="Y190" i="30"/>
  <c r="I190" i="30"/>
  <c r="BL189" i="30"/>
  <c r="AV189" i="30"/>
  <c r="AF189" i="30"/>
  <c r="P189" i="30"/>
  <c r="AZ190" i="30"/>
  <c r="AJ190" i="30"/>
  <c r="T190" i="30"/>
  <c r="BG189" i="30"/>
  <c r="AQ189" i="30"/>
  <c r="AA189" i="30"/>
  <c r="K189" i="30"/>
  <c r="AW186" i="30"/>
  <c r="AB186" i="30"/>
  <c r="F186" i="30"/>
  <c r="BF186" i="30"/>
  <c r="AK186" i="30"/>
  <c r="P186" i="30"/>
  <c r="BE186" i="30"/>
  <c r="AJ186" i="30"/>
  <c r="N186" i="30"/>
  <c r="O186" i="30"/>
  <c r="AE186" i="30"/>
  <c r="AU186" i="30"/>
  <c r="BK186" i="30"/>
  <c r="BG190" i="30"/>
  <c r="AA190" i="30"/>
  <c r="AW189" i="30"/>
  <c r="Q189" i="30"/>
  <c r="AP190" i="30"/>
  <c r="J190" i="30"/>
  <c r="AL189" i="30"/>
  <c r="F189" i="30"/>
  <c r="AS189" i="30"/>
  <c r="M189" i="30"/>
  <c r="AL190" i="30"/>
  <c r="F190" i="30"/>
  <c r="AX189" i="30"/>
  <c r="R189" i="30"/>
  <c r="BI186" i="30"/>
  <c r="H186" i="30"/>
  <c r="AH186" i="30"/>
  <c r="BH190" i="31"/>
  <c r="AR190" i="31"/>
  <c r="AB190" i="31"/>
  <c r="L190" i="31"/>
  <c r="F192" i="31"/>
  <c r="W192" i="31"/>
  <c r="BK190" i="30"/>
  <c r="G190" i="30"/>
  <c r="BJ190" i="31"/>
  <c r="AO190" i="31"/>
  <c r="S190" i="31"/>
  <c r="BI190" i="31"/>
  <c r="AM190" i="31"/>
  <c r="R190" i="31"/>
  <c r="W190" i="32"/>
  <c r="R190" i="32"/>
  <c r="AZ188" i="32"/>
  <c r="AF188" i="32"/>
  <c r="L188" i="32"/>
  <c r="BI188" i="32"/>
  <c r="AK188" i="32"/>
  <c r="Q188" i="32"/>
  <c r="Q190" i="31"/>
  <c r="AP190" i="31"/>
  <c r="BJ188" i="32"/>
  <c r="BC194" i="33"/>
  <c r="AM194" i="33"/>
  <c r="W194" i="33"/>
  <c r="G194" i="33"/>
  <c r="AW194" i="33"/>
  <c r="AG194" i="33"/>
  <c r="Q194" i="33"/>
  <c r="BL194" i="33"/>
  <c r="AF194" i="33"/>
  <c r="BJ194" i="33"/>
  <c r="AD194" i="33"/>
  <c r="BF194" i="33"/>
  <c r="Z194" i="33"/>
  <c r="AB194" i="33"/>
  <c r="L194" i="33"/>
  <c r="AJ194" i="33"/>
  <c r="D194" i="33"/>
  <c r="AY194" i="33"/>
  <c r="AI194" i="33"/>
  <c r="S194" i="33"/>
  <c r="BI194" i="33"/>
  <c r="AS194" i="33"/>
  <c r="AC194" i="33"/>
  <c r="M194" i="33"/>
  <c r="BD194" i="33"/>
  <c r="X194" i="33"/>
  <c r="BB194" i="33"/>
  <c r="V194" i="33"/>
  <c r="AX194" i="33"/>
  <c r="R194" i="33"/>
  <c r="AZ194" i="33"/>
  <c r="BK188" i="33"/>
  <c r="T188" i="33"/>
  <c r="AJ188" i="33"/>
  <c r="AZ188" i="33"/>
  <c r="U188" i="33"/>
  <c r="S188" i="33"/>
  <c r="H188" i="33"/>
  <c r="X188" i="33"/>
  <c r="AN188" i="33"/>
  <c r="BD188" i="33"/>
  <c r="AF185" i="33"/>
  <c r="H185" i="33"/>
  <c r="AI185" i="33"/>
  <c r="BJ185" i="33"/>
  <c r="AD185" i="33"/>
  <c r="O185" i="33"/>
  <c r="BE185" i="33"/>
  <c r="AM185" i="33"/>
  <c r="AK185" i="33"/>
  <c r="U185" i="33"/>
  <c r="BF185" i="33"/>
  <c r="Z185" i="33"/>
  <c r="T185" i="33"/>
  <c r="BK185" i="33"/>
  <c r="AR185" i="33"/>
  <c r="Y186" i="33"/>
  <c r="L186" i="33"/>
  <c r="AR186" i="33"/>
  <c r="F186" i="33"/>
  <c r="AL186" i="33"/>
  <c r="I186" i="33"/>
  <c r="AK186" i="33"/>
  <c r="P186" i="33"/>
  <c r="AV186" i="33"/>
  <c r="R186" i="33"/>
  <c r="AX186" i="33"/>
  <c r="N192" i="33"/>
  <c r="X192" i="33"/>
  <c r="R192" i="33"/>
  <c r="AW192" i="33"/>
  <c r="AC192" i="33"/>
  <c r="I192" i="33"/>
  <c r="AU192" i="33"/>
  <c r="AA192" i="33"/>
  <c r="G192" i="33"/>
  <c r="AZ192" i="33"/>
  <c r="AL192" i="33"/>
  <c r="AN192" i="33"/>
  <c r="AH192" i="33"/>
  <c r="D192" i="33"/>
  <c r="AS192" i="33"/>
  <c r="Y192" i="33"/>
  <c r="BK192" i="33"/>
  <c r="AQ192" i="33"/>
  <c r="W192" i="33"/>
  <c r="T192" i="33"/>
  <c r="BH192" i="33"/>
  <c r="AH194" i="37"/>
  <c r="AG194" i="37"/>
  <c r="AR194" i="37"/>
  <c r="L194" i="37"/>
  <c r="AQ194" i="37"/>
  <c r="K194" i="37"/>
  <c r="AO193" i="37"/>
  <c r="AN193" i="37"/>
  <c r="U193" i="37"/>
  <c r="AJ193" i="37"/>
  <c r="W193" i="37"/>
  <c r="BC193" i="37"/>
  <c r="Z193" i="37"/>
  <c r="BF193" i="37"/>
  <c r="AE190" i="37"/>
  <c r="BH190" i="37"/>
  <c r="I190" i="37"/>
  <c r="AO190" i="37"/>
  <c r="N190" i="37"/>
  <c r="AT190" i="37"/>
  <c r="AN190" i="37"/>
  <c r="K190" i="37"/>
  <c r="D191" i="37"/>
  <c r="P191" i="37"/>
  <c r="AF191" i="37"/>
  <c r="AV191" i="37"/>
  <c r="BL191" i="37"/>
  <c r="E191" i="37"/>
  <c r="U191" i="37"/>
  <c r="AK191" i="37"/>
  <c r="BA191" i="37"/>
  <c r="J191" i="37"/>
  <c r="Z191" i="37"/>
  <c r="AP191" i="37"/>
  <c r="BF191" i="37"/>
  <c r="G191" i="37"/>
  <c r="W191" i="37"/>
  <c r="AM191" i="37"/>
  <c r="BC191" i="37"/>
  <c r="T191" i="37"/>
  <c r="AJ191" i="37"/>
  <c r="AZ191" i="37"/>
  <c r="I191" i="37"/>
  <c r="Y191" i="37"/>
  <c r="AO191" i="37"/>
  <c r="BE191" i="37"/>
  <c r="N191" i="37"/>
  <c r="AD191" i="37"/>
  <c r="AT191" i="37"/>
  <c r="BJ191" i="37"/>
  <c r="K191" i="37"/>
  <c r="AA191" i="37"/>
  <c r="AQ191" i="37"/>
  <c r="BG191" i="37"/>
  <c r="D198" i="38"/>
  <c r="D195" i="38"/>
  <c r="D197" i="38"/>
  <c r="D197" i="35"/>
  <c r="D185" i="41"/>
  <c r="D192" i="41"/>
  <c r="D195" i="41"/>
  <c r="D197" i="40"/>
  <c r="D186" i="41"/>
  <c r="D187" i="41"/>
  <c r="BI187" i="41"/>
  <c r="BE187" i="41"/>
  <c r="BA187" i="41"/>
  <c r="AW187" i="41"/>
  <c r="AS187" i="41"/>
  <c r="AO187" i="41"/>
  <c r="AK187" i="41"/>
  <c r="AG187" i="41"/>
  <c r="AC187" i="41"/>
  <c r="Y187" i="41"/>
  <c r="U187" i="41"/>
  <c r="Q187" i="41"/>
  <c r="M187" i="41"/>
  <c r="I187" i="41"/>
  <c r="E187" i="41"/>
  <c r="BJ187" i="41"/>
  <c r="BD187" i="41"/>
  <c r="AY187" i="41"/>
  <c r="AT187" i="41"/>
  <c r="AN187" i="41"/>
  <c r="AI187" i="41"/>
  <c r="AD187" i="41"/>
  <c r="X187" i="41"/>
  <c r="S187" i="41"/>
  <c r="N187" i="41"/>
  <c r="H187" i="41"/>
  <c r="BK187" i="41"/>
  <c r="BF187" i="41"/>
  <c r="AZ187" i="41"/>
  <c r="AU187" i="41"/>
  <c r="AP187" i="41"/>
  <c r="AJ187" i="41"/>
  <c r="AE187" i="41"/>
  <c r="Z187" i="41"/>
  <c r="T187" i="41"/>
  <c r="O187" i="41"/>
  <c r="J187" i="41"/>
  <c r="BG187" i="41"/>
  <c r="AV187" i="41"/>
  <c r="AL187" i="41"/>
  <c r="AA187" i="41"/>
  <c r="P187" i="41"/>
  <c r="F187" i="41"/>
  <c r="BL187" i="41"/>
  <c r="BB187" i="41"/>
  <c r="AQ187" i="41"/>
  <c r="AF187" i="41"/>
  <c r="V187" i="41"/>
  <c r="K187" i="41"/>
  <c r="BH187" i="41"/>
  <c r="AX187" i="41"/>
  <c r="AM187" i="41"/>
  <c r="AB187" i="41"/>
  <c r="R187" i="41"/>
  <c r="G187" i="41"/>
  <c r="BC187" i="41"/>
  <c r="AR187" i="41"/>
  <c r="AH187" i="41"/>
  <c r="W187" i="41"/>
  <c r="L187" i="41"/>
  <c r="D189" i="41"/>
  <c r="BL191" i="41"/>
  <c r="BH191" i="41"/>
  <c r="BD191" i="41"/>
  <c r="AZ191" i="41"/>
  <c r="AV191" i="41"/>
  <c r="AR191" i="41"/>
  <c r="AN191" i="41"/>
  <c r="AJ191" i="41"/>
  <c r="AF191" i="41"/>
  <c r="AB191" i="41"/>
  <c r="X191" i="41"/>
  <c r="T191" i="41"/>
  <c r="P191" i="41"/>
  <c r="L191" i="41"/>
  <c r="H191" i="41"/>
  <c r="D191" i="41"/>
  <c r="BJ191" i="41"/>
  <c r="BE191" i="41"/>
  <c r="AY191" i="41"/>
  <c r="AT191" i="41"/>
  <c r="AO191" i="41"/>
  <c r="AI191" i="41"/>
  <c r="AD191" i="41"/>
  <c r="Y191" i="41"/>
  <c r="S191" i="41"/>
  <c r="N191" i="41"/>
  <c r="I191" i="41"/>
  <c r="BI191" i="41"/>
  <c r="BC191" i="41"/>
  <c r="AX191" i="41"/>
  <c r="AS191" i="41"/>
  <c r="AM191" i="41"/>
  <c r="AH191" i="41"/>
  <c r="AC191" i="41"/>
  <c r="W191" i="41"/>
  <c r="R191" i="41"/>
  <c r="M191" i="41"/>
  <c r="G191" i="41"/>
  <c r="BF191" i="41"/>
  <c r="AU191" i="41"/>
  <c r="AK191" i="41"/>
  <c r="Z191" i="41"/>
  <c r="O191" i="41"/>
  <c r="E191" i="41"/>
  <c r="BB191" i="41"/>
  <c r="AP191" i="41"/>
  <c r="AA191" i="41"/>
  <c r="K191" i="41"/>
  <c r="BG191" i="41"/>
  <c r="AQ191" i="41"/>
  <c r="AE191" i="41"/>
  <c r="Q191" i="41"/>
  <c r="BK191" i="41"/>
  <c r="AG191" i="41"/>
  <c r="F191" i="41"/>
  <c r="AW191" i="41"/>
  <c r="U191" i="41"/>
  <c r="AL191" i="41"/>
  <c r="J191" i="41"/>
  <c r="BA191" i="41"/>
  <c r="V191" i="41"/>
  <c r="AZ196" i="40"/>
  <c r="AJ196" i="40"/>
  <c r="T196" i="40"/>
  <c r="AZ195" i="40"/>
  <c r="AE195" i="40"/>
  <c r="R195" i="40"/>
  <c r="AH195" i="40"/>
  <c r="AX195" i="40"/>
  <c r="AS195" i="40"/>
  <c r="BL192" i="40"/>
  <c r="AV192" i="40"/>
  <c r="AF192" i="40"/>
  <c r="N189" i="40"/>
  <c r="BL196" i="40"/>
  <c r="AV196" i="40"/>
  <c r="AF196" i="40"/>
  <c r="AU195" i="40"/>
  <c r="F195" i="40"/>
  <c r="V195" i="40"/>
  <c r="AL195" i="40"/>
  <c r="BB195" i="40"/>
  <c r="S195" i="40"/>
  <c r="BH192" i="40"/>
  <c r="AB192" i="40"/>
  <c r="L192" i="40"/>
  <c r="BH196" i="40"/>
  <c r="AB196" i="40"/>
  <c r="L196" i="40"/>
  <c r="BK195" i="40"/>
  <c r="T195" i="40"/>
  <c r="Z195" i="40"/>
  <c r="AP195" i="40"/>
  <c r="BF195" i="40"/>
  <c r="BD195" i="40"/>
  <c r="AI195" i="40"/>
  <c r="M195" i="40"/>
  <c r="BD192" i="40"/>
  <c r="H192" i="40"/>
  <c r="BD189" i="40"/>
  <c r="BD196" i="40"/>
  <c r="H196" i="40"/>
  <c r="BE195" i="40"/>
  <c r="AJ195" i="40"/>
  <c r="N195" i="40"/>
  <c r="AD195" i="40"/>
  <c r="AT195" i="40"/>
  <c r="BJ195" i="40"/>
  <c r="AY195" i="40"/>
  <c r="AC195" i="40"/>
  <c r="H195" i="40"/>
  <c r="AZ192" i="40"/>
  <c r="AJ192" i="40"/>
  <c r="T192" i="40"/>
  <c r="AI189" i="40"/>
  <c r="BJ189" i="40"/>
  <c r="S189" i="40"/>
  <c r="BD188" i="40"/>
  <c r="H188" i="40"/>
  <c r="BL189" i="40"/>
  <c r="AQ189" i="40"/>
  <c r="V189" i="40"/>
  <c r="AZ189" i="40"/>
  <c r="AE189" i="40"/>
  <c r="Q189" i="40"/>
  <c r="AG189" i="40"/>
  <c r="AW189" i="40"/>
  <c r="H185" i="40"/>
  <c r="AZ188" i="40"/>
  <c r="AJ188" i="40"/>
  <c r="T188" i="40"/>
  <c r="BG189" i="40"/>
  <c r="AL189" i="40"/>
  <c r="AU189" i="40"/>
  <c r="Z189" i="40"/>
  <c r="U189" i="40"/>
  <c r="AK189" i="40"/>
  <c r="BA189" i="40"/>
  <c r="BL186" i="40"/>
  <c r="BD185" i="40"/>
  <c r="AY189" i="40"/>
  <c r="AD189" i="40"/>
  <c r="H189" i="40"/>
  <c r="BL188" i="40"/>
  <c r="AV188" i="40"/>
  <c r="AF188" i="40"/>
  <c r="BB189" i="40"/>
  <c r="AF189" i="40"/>
  <c r="K189" i="40"/>
  <c r="BK189" i="40"/>
  <c r="AP189" i="40"/>
  <c r="T189" i="40"/>
  <c r="BE189" i="40"/>
  <c r="AV186" i="40"/>
  <c r="AT189" i="40"/>
  <c r="BH188" i="40"/>
  <c r="AB188" i="40"/>
  <c r="L188" i="40"/>
  <c r="AV189" i="40"/>
  <c r="AA189" i="40"/>
  <c r="F189" i="40"/>
  <c r="BF189" i="40"/>
  <c r="AJ189" i="40"/>
  <c r="M189" i="40"/>
  <c r="AC189" i="40"/>
  <c r="AS189" i="40"/>
  <c r="BI189" i="40"/>
  <c r="AF186" i="40"/>
  <c r="L186" i="40"/>
  <c r="AJ185" i="40"/>
  <c r="M185" i="40"/>
  <c r="AC185" i="40"/>
  <c r="AS185" i="40"/>
  <c r="BI185" i="40"/>
  <c r="R185" i="40"/>
  <c r="AH185" i="40"/>
  <c r="AX185" i="40"/>
  <c r="G185" i="40"/>
  <c r="BC185" i="40"/>
  <c r="T186" i="40"/>
  <c r="Q186" i="40"/>
  <c r="AG186" i="40"/>
  <c r="AW186" i="40"/>
  <c r="F186" i="40"/>
  <c r="V186" i="40"/>
  <c r="AL186" i="40"/>
  <c r="BB186" i="40"/>
  <c r="K186" i="40"/>
  <c r="AA186" i="40"/>
  <c r="AQ186" i="40"/>
  <c r="BG186" i="40"/>
  <c r="BJ196" i="40"/>
  <c r="S196" i="40"/>
  <c r="U195" i="40"/>
  <c r="AK195" i="40"/>
  <c r="AY192" i="40"/>
  <c r="AW192" i="40"/>
  <c r="F192" i="40"/>
  <c r="AY188" i="40"/>
  <c r="AD188" i="40"/>
  <c r="AI192" i="40"/>
  <c r="M192" i="40"/>
  <c r="AH192" i="40"/>
  <c r="BC192" i="40"/>
  <c r="AK192" i="40"/>
  <c r="BF192" i="40"/>
  <c r="AG192" i="40"/>
  <c r="BH186" i="40"/>
  <c r="T185" i="40"/>
  <c r="Q185" i="40"/>
  <c r="AG185" i="40"/>
  <c r="AW185" i="40"/>
  <c r="F185" i="40"/>
  <c r="V185" i="40"/>
  <c r="AL185" i="40"/>
  <c r="BB185" i="40"/>
  <c r="K185" i="40"/>
  <c r="AA185" i="40"/>
  <c r="AQ185" i="40"/>
  <c r="BG185" i="40"/>
  <c r="U186" i="40"/>
  <c r="AK186" i="40"/>
  <c r="BA186" i="40"/>
  <c r="Z186" i="40"/>
  <c r="AP186" i="40"/>
  <c r="BF186" i="40"/>
  <c r="AE186" i="40"/>
  <c r="AU186" i="40"/>
  <c r="BK186" i="40"/>
  <c r="AG195" i="40"/>
  <c r="BA195" i="40"/>
  <c r="K195" i="40"/>
  <c r="AA195" i="40"/>
  <c r="AL192" i="40"/>
  <c r="R189" i="40"/>
  <c r="AT188" i="40"/>
  <c r="R192" i="40"/>
  <c r="BI192" i="40"/>
  <c r="U192" i="40"/>
  <c r="AP192" i="40"/>
  <c r="BK192" i="40"/>
  <c r="V192" i="40"/>
  <c r="AF185" i="40"/>
  <c r="U185" i="40"/>
  <c r="AK185" i="40"/>
  <c r="BA185" i="40"/>
  <c r="Z185" i="40"/>
  <c r="AP185" i="40"/>
  <c r="BF185" i="40"/>
  <c r="AE185" i="40"/>
  <c r="AU185" i="40"/>
  <c r="BK185" i="40"/>
  <c r="AZ186" i="40"/>
  <c r="BE186" i="40"/>
  <c r="N186" i="40"/>
  <c r="AD186" i="40"/>
  <c r="AT186" i="40"/>
  <c r="BJ186" i="40"/>
  <c r="S186" i="40"/>
  <c r="AI186" i="40"/>
  <c r="AY186" i="40"/>
  <c r="AD196" i="40"/>
  <c r="AQ195" i="40"/>
  <c r="BG195" i="40"/>
  <c r="AD192" i="40"/>
  <c r="AA192" i="40"/>
  <c r="BJ188" i="40"/>
  <c r="S188" i="40"/>
  <c r="BE192" i="40"/>
  <c r="N192" i="40"/>
  <c r="AS192" i="40"/>
  <c r="Z192" i="40"/>
  <c r="AU192" i="40"/>
  <c r="K192" i="40"/>
  <c r="AB186" i="40"/>
  <c r="AZ185" i="40"/>
  <c r="BE185" i="40"/>
  <c r="N185" i="40"/>
  <c r="AD185" i="40"/>
  <c r="AT185" i="40"/>
  <c r="BJ185" i="40"/>
  <c r="S185" i="40"/>
  <c r="AI185" i="40"/>
  <c r="AY185" i="40"/>
  <c r="AJ186" i="40"/>
  <c r="M186" i="40"/>
  <c r="AC186" i="40"/>
  <c r="AS186" i="40"/>
  <c r="BI186" i="40"/>
  <c r="R186" i="40"/>
  <c r="AH186" i="40"/>
  <c r="AX186" i="40"/>
  <c r="G186" i="40"/>
  <c r="BC186" i="40"/>
  <c r="AT196" i="40"/>
  <c r="BC195" i="40"/>
  <c r="L195" i="40"/>
  <c r="AF195" i="40"/>
  <c r="AV195" i="40"/>
  <c r="BJ192" i="40"/>
  <c r="S192" i="40"/>
  <c r="BG192" i="40"/>
  <c r="Q192" i="40"/>
  <c r="BH189" i="40"/>
  <c r="BE188" i="40"/>
  <c r="AI188" i="40"/>
  <c r="N188" i="40"/>
  <c r="AT192" i="40"/>
  <c r="G192" i="40"/>
  <c r="AC192" i="40"/>
  <c r="AX192" i="40"/>
  <c r="AE192" i="40"/>
  <c r="BA192" i="40"/>
  <c r="AQ192" i="40"/>
  <c r="BA195" i="38"/>
  <c r="AK195" i="38"/>
  <c r="U195" i="38"/>
  <c r="AC195" i="38"/>
  <c r="M195" i="38"/>
  <c r="AS195" i="38"/>
  <c r="BE197" i="38"/>
  <c r="AA186" i="32"/>
  <c r="AY186" i="32"/>
  <c r="AM186" i="32"/>
  <c r="AY185" i="33"/>
  <c r="D185" i="33"/>
  <c r="AX185" i="33"/>
  <c r="AH185" i="33"/>
  <c r="R185" i="33"/>
  <c r="I185" i="33"/>
  <c r="AE185" i="33"/>
  <c r="AZ185" i="33"/>
  <c r="L185" i="33"/>
  <c r="AG185" i="33"/>
  <c r="BC185" i="33"/>
  <c r="X185" i="33"/>
  <c r="AQ185" i="33"/>
  <c r="AN185" i="33"/>
  <c r="BB185" i="33"/>
  <c r="AL185" i="33"/>
  <c r="V185" i="33"/>
  <c r="F185" i="33"/>
  <c r="Y185" i="33"/>
  <c r="AU185" i="33"/>
  <c r="G185" i="33"/>
  <c r="AB185" i="33"/>
  <c r="AW185" i="33"/>
  <c r="W186" i="33"/>
  <c r="AQ186" i="33"/>
  <c r="E186" i="33"/>
  <c r="H186" i="33"/>
  <c r="X186" i="33"/>
  <c r="AN186" i="33"/>
  <c r="BD186" i="33"/>
  <c r="N186" i="33"/>
  <c r="AD186" i="33"/>
  <c r="AT186" i="33"/>
  <c r="BJ186" i="33"/>
  <c r="AU186" i="33"/>
  <c r="AY186" i="33"/>
  <c r="AC186" i="33"/>
  <c r="O186" i="33"/>
  <c r="S186" i="33"/>
  <c r="BI186" i="33"/>
  <c r="T186" i="33"/>
  <c r="AJ186" i="33"/>
  <c r="AZ186" i="33"/>
  <c r="J186" i="33"/>
  <c r="Z186" i="33"/>
  <c r="AP186" i="33"/>
  <c r="BF186" i="33"/>
  <c r="BF192" i="33"/>
  <c r="AD192" i="33"/>
  <c r="BJ192" i="33"/>
  <c r="AF192" i="33"/>
  <c r="BL192" i="33"/>
  <c r="Z192" i="33"/>
  <c r="BA192" i="33"/>
  <c r="AK192" i="33"/>
  <c r="U192" i="33"/>
  <c r="E192" i="33"/>
  <c r="AY192" i="33"/>
  <c r="AI192" i="33"/>
  <c r="S192" i="33"/>
  <c r="L192" i="33"/>
  <c r="AR192" i="33"/>
  <c r="V192" i="33"/>
  <c r="BB192" i="33"/>
  <c r="BL189" i="33"/>
  <c r="AB189" i="33"/>
  <c r="BH189" i="33"/>
  <c r="D189" i="33"/>
  <c r="AY189" i="33"/>
  <c r="AI189" i="33"/>
  <c r="S189" i="33"/>
  <c r="BJ189" i="33"/>
  <c r="AT189" i="33"/>
  <c r="AD189" i="33"/>
  <c r="N189" i="33"/>
  <c r="BE189" i="33"/>
  <c r="AO189" i="33"/>
  <c r="Y189" i="33"/>
  <c r="I189" i="33"/>
  <c r="AZ189" i="33"/>
  <c r="X189" i="33"/>
  <c r="AR189" i="33"/>
  <c r="AF189" i="33"/>
  <c r="AV189" i="33"/>
  <c r="P189" i="33"/>
  <c r="BC189" i="33"/>
  <c r="AM189" i="33"/>
  <c r="W189" i="33"/>
  <c r="G189" i="33"/>
  <c r="AX189" i="33"/>
  <c r="AH189" i="33"/>
  <c r="R189" i="33"/>
  <c r="BI189" i="33"/>
  <c r="AS189" i="33"/>
  <c r="AC189" i="33"/>
  <c r="M189" i="33"/>
  <c r="AJ189" i="33"/>
  <c r="H189" i="33"/>
  <c r="AX188" i="32"/>
  <c r="AA188" i="32"/>
  <c r="AU188" i="32"/>
  <c r="G188" i="32"/>
  <c r="AD188" i="32"/>
  <c r="AY188" i="32"/>
  <c r="J188" i="32"/>
  <c r="BC187" i="36"/>
  <c r="W187" i="36"/>
  <c r="AX187" i="36"/>
  <c r="R187" i="36"/>
  <c r="Y187" i="36"/>
  <c r="X187" i="36"/>
  <c r="AS187" i="36"/>
  <c r="AJ187" i="36"/>
  <c r="E187" i="36"/>
  <c r="L187" i="36"/>
  <c r="AY187" i="36"/>
  <c r="S187" i="36"/>
  <c r="AT187" i="36"/>
  <c r="N187" i="36"/>
  <c r="Q187" i="36"/>
  <c r="P187" i="36"/>
  <c r="BI187" i="36"/>
  <c r="D187" i="36"/>
  <c r="AI187" i="36"/>
  <c r="BJ187" i="36"/>
  <c r="AD187" i="36"/>
  <c r="AW187" i="36"/>
  <c r="AV187" i="36"/>
  <c r="I190" i="33"/>
  <c r="BA190" i="33"/>
  <c r="Q190" i="33"/>
  <c r="U190" i="33"/>
  <c r="N190" i="33"/>
  <c r="AD190" i="33"/>
  <c r="AT190" i="33"/>
  <c r="BJ190" i="33"/>
  <c r="S190" i="33"/>
  <c r="AI190" i="33"/>
  <c r="AY190" i="33"/>
  <c r="P190" i="33"/>
  <c r="AF190" i="33"/>
  <c r="AV190" i="33"/>
  <c r="BL190" i="33"/>
  <c r="AK190" i="33"/>
  <c r="D190" i="33"/>
  <c r="E190" i="33"/>
  <c r="BE190" i="33"/>
  <c r="M190" i="33"/>
  <c r="J190" i="33"/>
  <c r="Z190" i="33"/>
  <c r="AP190" i="33"/>
  <c r="BF190" i="33"/>
  <c r="O190" i="33"/>
  <c r="AE190" i="33"/>
  <c r="AU190" i="33"/>
  <c r="BF190" i="31"/>
  <c r="AK190" i="31"/>
  <c r="D195" i="37"/>
  <c r="D198" i="39"/>
  <c r="D198" i="40"/>
  <c r="AW197" i="39"/>
  <c r="Z197" i="39"/>
  <c r="BD195" i="39"/>
  <c r="BB197" i="39"/>
  <c r="AV196" i="39"/>
  <c r="AJ197" i="39"/>
  <c r="AE196" i="39"/>
  <c r="T197" i="39"/>
  <c r="AP197" i="39"/>
  <c r="BG197" i="39"/>
  <c r="H197" i="39"/>
  <c r="BI197" i="39"/>
  <c r="AT197" i="39"/>
  <c r="AD197" i="39"/>
  <c r="N197" i="39"/>
  <c r="BL196" i="39"/>
  <c r="AF196" i="39"/>
  <c r="AU196" i="39"/>
  <c r="R195" i="39"/>
  <c r="H195" i="39"/>
  <c r="AV197" i="39"/>
  <c r="AF197" i="39"/>
  <c r="BA197" i="39"/>
  <c r="BD197" i="39"/>
  <c r="AL197" i="39"/>
  <c r="V197" i="39"/>
  <c r="F197" i="39"/>
  <c r="BE196" i="39"/>
  <c r="AX195" i="39"/>
  <c r="BD192" i="39"/>
  <c r="BL197" i="39"/>
  <c r="AB197" i="39"/>
  <c r="L197" i="39"/>
  <c r="BE197" i="39"/>
  <c r="AY197" i="39"/>
  <c r="AH197" i="39"/>
  <c r="R197" i="39"/>
  <c r="BK196" i="39"/>
  <c r="AH195" i="39"/>
  <c r="H192" i="39"/>
  <c r="BA196" i="39"/>
  <c r="AK196" i="39"/>
  <c r="U196" i="39"/>
  <c r="BH196" i="39"/>
  <c r="AB196" i="39"/>
  <c r="L196" i="39"/>
  <c r="BG196" i="39"/>
  <c r="AQ196" i="39"/>
  <c r="AA196" i="39"/>
  <c r="K196" i="39"/>
  <c r="BJ195" i="39"/>
  <c r="AT195" i="39"/>
  <c r="AD195" i="39"/>
  <c r="N195" i="39"/>
  <c r="AZ195" i="39"/>
  <c r="AJ195" i="39"/>
  <c r="T195" i="39"/>
  <c r="AZ192" i="39"/>
  <c r="AJ192" i="39"/>
  <c r="T192" i="39"/>
  <c r="AW196" i="39"/>
  <c r="AG196" i="39"/>
  <c r="Q196" i="39"/>
  <c r="BD196" i="39"/>
  <c r="H196" i="39"/>
  <c r="BC196" i="39"/>
  <c r="G196" i="39"/>
  <c r="BF195" i="39"/>
  <c r="AP195" i="39"/>
  <c r="Z195" i="39"/>
  <c r="BL195" i="39"/>
  <c r="AV195" i="39"/>
  <c r="AF195" i="39"/>
  <c r="BL192" i="39"/>
  <c r="AV192" i="39"/>
  <c r="AF192" i="39"/>
  <c r="BI196" i="39"/>
  <c r="AS196" i="39"/>
  <c r="AC196" i="39"/>
  <c r="M196" i="39"/>
  <c r="AZ196" i="39"/>
  <c r="AJ196" i="39"/>
  <c r="T196" i="39"/>
  <c r="AY196" i="39"/>
  <c r="AI196" i="39"/>
  <c r="S196" i="39"/>
  <c r="BB195" i="39"/>
  <c r="AL195" i="39"/>
  <c r="V195" i="39"/>
  <c r="F195" i="39"/>
  <c r="BH195" i="39"/>
  <c r="AB195" i="39"/>
  <c r="L195" i="39"/>
  <c r="BH192" i="39"/>
  <c r="AB192" i="39"/>
  <c r="L192" i="39"/>
  <c r="AS189" i="39"/>
  <c r="AW189" i="39"/>
  <c r="AB189" i="39"/>
  <c r="G189" i="39"/>
  <c r="BG189" i="39"/>
  <c r="AK189" i="39"/>
  <c r="AU189" i="39"/>
  <c r="F189" i="39"/>
  <c r="V189" i="39"/>
  <c r="AL189" i="39"/>
  <c r="BB189" i="39"/>
  <c r="BK188" i="39"/>
  <c r="T188" i="39"/>
  <c r="AY186" i="39"/>
  <c r="AI186" i="39"/>
  <c r="S186" i="39"/>
  <c r="Z188" i="39"/>
  <c r="S188" i="39"/>
  <c r="BJ188" i="39"/>
  <c r="V188" i="39"/>
  <c r="AQ188" i="39"/>
  <c r="BL188" i="39"/>
  <c r="Q188" i="39"/>
  <c r="AG188" i="39"/>
  <c r="AW188" i="39"/>
  <c r="L188" i="39"/>
  <c r="AZ186" i="39"/>
  <c r="AJ186" i="39"/>
  <c r="T186" i="39"/>
  <c r="AX185" i="39"/>
  <c r="AH185" i="39"/>
  <c r="R185" i="39"/>
  <c r="BI189" i="39"/>
  <c r="S189" i="39"/>
  <c r="BA189" i="39"/>
  <c r="AF189" i="39"/>
  <c r="K189" i="39"/>
  <c r="BK189" i="39"/>
  <c r="T189" i="39"/>
  <c r="Z189" i="39"/>
  <c r="AP189" i="39"/>
  <c r="BF189" i="39"/>
  <c r="AZ188" i="39"/>
  <c r="BK186" i="39"/>
  <c r="AU186" i="39"/>
  <c r="AE186" i="39"/>
  <c r="AB188" i="39"/>
  <c r="BF188" i="39"/>
  <c r="AT188" i="39"/>
  <c r="F188" i="39"/>
  <c r="AA188" i="39"/>
  <c r="AV188" i="39"/>
  <c r="U188" i="39"/>
  <c r="AK188" i="39"/>
  <c r="BA188" i="39"/>
  <c r="BL186" i="39"/>
  <c r="AV186" i="39"/>
  <c r="AF186" i="39"/>
  <c r="BJ185" i="39"/>
  <c r="AT185" i="39"/>
  <c r="AD185" i="39"/>
  <c r="N185" i="39"/>
  <c r="BH185" i="39"/>
  <c r="T185" i="39"/>
  <c r="BD189" i="39"/>
  <c r="AI189" i="39"/>
  <c r="M189" i="39"/>
  <c r="BH189" i="39"/>
  <c r="Q189" i="39"/>
  <c r="AV189" i="39"/>
  <c r="AA189" i="39"/>
  <c r="BE189" i="39"/>
  <c r="AJ189" i="39"/>
  <c r="N189" i="39"/>
  <c r="AD189" i="39"/>
  <c r="AT189" i="39"/>
  <c r="BJ189" i="39"/>
  <c r="AP188" i="39"/>
  <c r="BG186" i="39"/>
  <c r="AQ186" i="39"/>
  <c r="AA186" i="39"/>
  <c r="K186" i="39"/>
  <c r="BH188" i="39"/>
  <c r="R188" i="39"/>
  <c r="AU188" i="39"/>
  <c r="H188" i="39"/>
  <c r="AD188" i="39"/>
  <c r="AY188" i="39"/>
  <c r="K188" i="39"/>
  <c r="AF188" i="39"/>
  <c r="BB188" i="39"/>
  <c r="BE188" i="39"/>
  <c r="AH188" i="39"/>
  <c r="BH186" i="39"/>
  <c r="AB186" i="39"/>
  <c r="L186" i="39"/>
  <c r="BF185" i="39"/>
  <c r="AP185" i="39"/>
  <c r="Z185" i="39"/>
  <c r="BD185" i="39"/>
  <c r="AJ185" i="39"/>
  <c r="L185" i="39"/>
  <c r="AY189" i="39"/>
  <c r="AC189" i="39"/>
  <c r="H189" i="39"/>
  <c r="BC189" i="39"/>
  <c r="AG189" i="39"/>
  <c r="L189" i="39"/>
  <c r="BL189" i="39"/>
  <c r="AQ189" i="39"/>
  <c r="U189" i="39"/>
  <c r="AZ189" i="39"/>
  <c r="AE189" i="39"/>
  <c r="R189" i="39"/>
  <c r="AH189" i="39"/>
  <c r="AX189" i="39"/>
  <c r="AE188" i="39"/>
  <c r="BC186" i="39"/>
  <c r="G186" i="39"/>
  <c r="AX188" i="39"/>
  <c r="G188" i="39"/>
  <c r="AJ188" i="39"/>
  <c r="N188" i="39"/>
  <c r="AI188" i="39"/>
  <c r="BD188" i="39"/>
  <c r="AL188" i="39"/>
  <c r="BG188" i="39"/>
  <c r="M188" i="39"/>
  <c r="AC188" i="39"/>
  <c r="AS188" i="39"/>
  <c r="BI188" i="39"/>
  <c r="BD186" i="39"/>
  <c r="H186" i="39"/>
  <c r="BB185" i="39"/>
  <c r="AL185" i="39"/>
  <c r="V185" i="39"/>
  <c r="F185" i="39"/>
  <c r="AZ185" i="39"/>
  <c r="AB185" i="39"/>
  <c r="H185" i="39"/>
  <c r="G197" i="39"/>
  <c r="AQ197" i="39"/>
  <c r="K197" i="39"/>
  <c r="AX196" i="39"/>
  <c r="AS195" i="39"/>
  <c r="S195" i="39"/>
  <c r="BI195" i="39"/>
  <c r="AE195" i="39"/>
  <c r="BK195" i="39"/>
  <c r="BG192" i="39"/>
  <c r="AE192" i="39"/>
  <c r="G192" i="39"/>
  <c r="AC192" i="39"/>
  <c r="AX192" i="39"/>
  <c r="AH186" i="39"/>
  <c r="N186" i="39"/>
  <c r="AT186" i="39"/>
  <c r="BC185" i="39"/>
  <c r="AQ185" i="39"/>
  <c r="K185" i="39"/>
  <c r="BL185" i="39"/>
  <c r="AV185" i="39"/>
  <c r="AF185" i="39"/>
  <c r="AE197" i="39"/>
  <c r="AI197" i="39"/>
  <c r="AH196" i="39"/>
  <c r="AG195" i="39"/>
  <c r="AC195" i="39"/>
  <c r="G195" i="39"/>
  <c r="AK195" i="39"/>
  <c r="BA192" i="39"/>
  <c r="M192" i="39"/>
  <c r="AH192" i="39"/>
  <c r="BC192" i="39"/>
  <c r="V186" i="39"/>
  <c r="BB186" i="39"/>
  <c r="AU185" i="39"/>
  <c r="AI185" i="39"/>
  <c r="BF197" i="39"/>
  <c r="BK197" i="39"/>
  <c r="AA197" i="39"/>
  <c r="R196" i="39"/>
  <c r="Q195" i="39"/>
  <c r="AU195" i="39"/>
  <c r="AT192" i="39"/>
  <c r="Q192" i="39"/>
  <c r="R192" i="39"/>
  <c r="BI192" i="39"/>
  <c r="BE186" i="39"/>
  <c r="M186" i="39"/>
  <c r="AD186" i="39"/>
  <c r="BJ186" i="39"/>
  <c r="G185" i="39"/>
  <c r="BG185" i="39"/>
  <c r="AA185" i="39"/>
  <c r="AU197" i="39"/>
  <c r="AZ197" i="39"/>
  <c r="S197" i="39"/>
  <c r="BG195" i="39"/>
  <c r="AY195" i="39"/>
  <c r="BC195" i="39"/>
  <c r="K195" i="39"/>
  <c r="AL192" i="39"/>
  <c r="AS192" i="39"/>
  <c r="AS186" i="39"/>
  <c r="F186" i="39"/>
  <c r="AL186" i="39"/>
  <c r="BK185" i="39"/>
  <c r="AE185" i="39"/>
  <c r="AY185" i="39"/>
  <c r="S185" i="39"/>
  <c r="M189" i="32"/>
  <c r="Q189" i="32"/>
  <c r="AD189" i="32"/>
  <c r="AA193" i="32"/>
  <c r="N193" i="32"/>
  <c r="U189" i="32"/>
  <c r="AM189" i="32"/>
  <c r="AI187" i="31"/>
  <c r="AX187" i="31"/>
  <c r="T187" i="31"/>
  <c r="AA187" i="31"/>
  <c r="AM194" i="31"/>
  <c r="D194" i="31"/>
  <c r="K194" i="31"/>
  <c r="R194" i="31"/>
  <c r="AP194" i="31"/>
  <c r="BJ194" i="31"/>
  <c r="P194" i="31"/>
  <c r="AN194" i="31"/>
  <c r="BH194" i="31"/>
  <c r="AT189" i="32"/>
  <c r="BJ189" i="32"/>
  <c r="AL189" i="32"/>
  <c r="J189" i="32"/>
  <c r="W189" i="32"/>
  <c r="AV189" i="32"/>
  <c r="P189" i="32"/>
  <c r="BB189" i="32"/>
  <c r="V189" i="32"/>
  <c r="AR189" i="32"/>
  <c r="G189" i="32"/>
  <c r="AA189" i="32"/>
  <c r="X189" i="32"/>
  <c r="AS189" i="32"/>
  <c r="BG189" i="32"/>
  <c r="N189" i="32"/>
  <c r="BJ186" i="31"/>
  <c r="BB186" i="31"/>
  <c r="O186" i="31"/>
  <c r="K186" i="31"/>
  <c r="AA188" i="31"/>
  <c r="S188" i="31"/>
  <c r="AH188" i="31"/>
  <c r="BF188" i="31"/>
  <c r="AR188" i="31"/>
  <c r="P185" i="32"/>
  <c r="M185" i="32"/>
  <c r="N185" i="32"/>
  <c r="S185" i="32"/>
  <c r="AV192" i="32"/>
  <c r="P192" i="32"/>
  <c r="AA192" i="32"/>
  <c r="BK186" i="32"/>
  <c r="K186" i="32"/>
  <c r="AZ185" i="32"/>
  <c r="AT185" i="32"/>
  <c r="AF192" i="32"/>
  <c r="BD192" i="32"/>
  <c r="BD185" i="33"/>
  <c r="P185" i="33"/>
  <c r="BG185" i="33"/>
  <c r="K185" i="33"/>
  <c r="BA185" i="33"/>
  <c r="AC185" i="33"/>
  <c r="M185" i="33"/>
  <c r="AV185" i="33"/>
  <c r="E185" i="33"/>
  <c r="AA185" i="33"/>
  <c r="BL185" i="33"/>
  <c r="S185" i="33"/>
  <c r="BI185" i="33"/>
  <c r="AS185" i="33"/>
  <c r="D186" i="33"/>
  <c r="AG186" i="33"/>
  <c r="G186" i="33"/>
  <c r="AM186" i="33"/>
  <c r="AI186" i="33"/>
  <c r="U186" i="33"/>
  <c r="BA186" i="33"/>
  <c r="AW186" i="33"/>
  <c r="Q186" i="33"/>
  <c r="BE186" i="33"/>
  <c r="AO186" i="33"/>
  <c r="AE186" i="33"/>
  <c r="BK186" i="33"/>
  <c r="AA186" i="33"/>
  <c r="BG186" i="33"/>
  <c r="M186" i="33"/>
  <c r="AS186" i="33"/>
  <c r="BH187" i="36"/>
  <c r="AK187" i="36"/>
  <c r="BG187" i="36"/>
  <c r="AQ187" i="36"/>
  <c r="AA187" i="36"/>
  <c r="K187" i="36"/>
  <c r="BB187" i="36"/>
  <c r="AL187" i="36"/>
  <c r="V187" i="36"/>
  <c r="F187" i="36"/>
  <c r="AG187" i="36"/>
  <c r="BL187" i="36"/>
  <c r="AF187" i="36"/>
  <c r="T187" i="36"/>
  <c r="AC187" i="36"/>
  <c r="U187" i="36"/>
  <c r="AR187" i="36"/>
  <c r="BK187" i="36"/>
  <c r="AU187" i="36"/>
  <c r="AE187" i="36"/>
  <c r="O187" i="36"/>
  <c r="BF187" i="36"/>
  <c r="AP187" i="36"/>
  <c r="Z187" i="36"/>
  <c r="J187" i="36"/>
  <c r="AO187" i="36"/>
  <c r="I187" i="36"/>
  <c r="AN187" i="36"/>
  <c r="H187" i="36"/>
  <c r="M187" i="36"/>
  <c r="D189" i="37"/>
  <c r="Y190" i="33"/>
  <c r="AO190" i="33"/>
  <c r="AS190" i="33"/>
  <c r="AW190" i="33"/>
  <c r="AC190" i="33"/>
  <c r="D196" i="37"/>
  <c r="D192" i="37"/>
  <c r="D186" i="37"/>
  <c r="D185" i="37"/>
  <c r="D197" i="37"/>
  <c r="D188" i="37"/>
  <c r="D198" i="37"/>
  <c r="BE198" i="37"/>
  <c r="BI198" i="37"/>
  <c r="BA187" i="31"/>
  <c r="P187" i="31"/>
  <c r="AO187" i="31"/>
  <c r="F187" i="31"/>
  <c r="AL187" i="31"/>
  <c r="D187" i="31"/>
  <c r="AY187" i="31"/>
  <c r="H187" i="31"/>
  <c r="AK194" i="31"/>
  <c r="BC186" i="32"/>
  <c r="W186" i="32"/>
  <c r="AI186" i="32"/>
  <c r="AU185" i="29"/>
  <c r="AW192" i="31"/>
  <c r="AX192" i="31"/>
  <c r="AQ192" i="31"/>
  <c r="L192" i="31"/>
  <c r="AV187" i="31"/>
  <c r="K187" i="31"/>
  <c r="AE187" i="31"/>
  <c r="R187" i="31"/>
  <c r="AP187" i="31"/>
  <c r="AY194" i="31"/>
  <c r="AU186" i="32"/>
  <c r="O186" i="32"/>
  <c r="BG186" i="32"/>
  <c r="O190" i="31"/>
  <c r="BL198" i="38"/>
  <c r="AV198" i="38"/>
  <c r="AF198" i="38"/>
  <c r="BG198" i="38"/>
  <c r="AQ198" i="38"/>
  <c r="AA198" i="38"/>
  <c r="K198" i="38"/>
  <c r="AX198" i="38"/>
  <c r="AH198" i="38"/>
  <c r="R198" i="38"/>
  <c r="AW198" i="38"/>
  <c r="AG198" i="38"/>
  <c r="Q198" i="38"/>
  <c r="BL197" i="38"/>
  <c r="AV197" i="38"/>
  <c r="AF197" i="38"/>
  <c r="BJ197" i="38"/>
  <c r="AT197" i="38"/>
  <c r="AD197" i="38"/>
  <c r="N197" i="38"/>
  <c r="BH198" i="38"/>
  <c r="AB198" i="38"/>
  <c r="L198" i="38"/>
  <c r="BC198" i="38"/>
  <c r="G198" i="38"/>
  <c r="BJ198" i="38"/>
  <c r="AT198" i="38"/>
  <c r="AD198" i="38"/>
  <c r="N198" i="38"/>
  <c r="BI198" i="38"/>
  <c r="AS198" i="38"/>
  <c r="AC198" i="38"/>
  <c r="M198" i="38"/>
  <c r="BH197" i="38"/>
  <c r="AB197" i="38"/>
  <c r="L197" i="38"/>
  <c r="BF197" i="38"/>
  <c r="AP197" i="38"/>
  <c r="Z197" i="38"/>
  <c r="BD198" i="38"/>
  <c r="H198" i="38"/>
  <c r="AY198" i="38"/>
  <c r="AI198" i="38"/>
  <c r="S198" i="38"/>
  <c r="BF198" i="38"/>
  <c r="AP198" i="38"/>
  <c r="Z198" i="38"/>
  <c r="BE198" i="38"/>
  <c r="BD197" i="38"/>
  <c r="H197" i="38"/>
  <c r="BB197" i="38"/>
  <c r="AL197" i="38"/>
  <c r="V197" i="38"/>
  <c r="F197" i="38"/>
  <c r="AZ198" i="38"/>
  <c r="AJ198" i="38"/>
  <c r="T198" i="38"/>
  <c r="BK198" i="38"/>
  <c r="AU198" i="38"/>
  <c r="AE198" i="38"/>
  <c r="BB198" i="38"/>
  <c r="AL198" i="38"/>
  <c r="V198" i="38"/>
  <c r="F198" i="38"/>
  <c r="BA198" i="38"/>
  <c r="AK198" i="38"/>
  <c r="U198" i="38"/>
  <c r="AZ197" i="38"/>
  <c r="AJ197" i="38"/>
  <c r="T197" i="38"/>
  <c r="AX197" i="38"/>
  <c r="AH197" i="38"/>
  <c r="R197" i="38"/>
  <c r="BE196" i="38"/>
  <c r="BA196" i="38"/>
  <c r="U196" i="38"/>
  <c r="AZ196" i="38"/>
  <c r="T196" i="38"/>
  <c r="N196" i="38"/>
  <c r="AD196" i="38"/>
  <c r="AT196" i="38"/>
  <c r="BJ196" i="38"/>
  <c r="S196" i="38"/>
  <c r="AI196" i="38"/>
  <c r="AY196" i="38"/>
  <c r="BB195" i="38"/>
  <c r="AL195" i="38"/>
  <c r="V195" i="38"/>
  <c r="F195" i="38"/>
  <c r="BH195" i="38"/>
  <c r="AB195" i="38"/>
  <c r="L195" i="38"/>
  <c r="BH192" i="38"/>
  <c r="AB192" i="38"/>
  <c r="BK192" i="38"/>
  <c r="AE192" i="38"/>
  <c r="AF189" i="38"/>
  <c r="AE189" i="38"/>
  <c r="BD186" i="38"/>
  <c r="BE186" i="38"/>
  <c r="AG196" i="38"/>
  <c r="AS196" i="38"/>
  <c r="M196" i="38"/>
  <c r="L196" i="38"/>
  <c r="R196" i="38"/>
  <c r="AH196" i="38"/>
  <c r="AX196" i="38"/>
  <c r="G196" i="38"/>
  <c r="BC196" i="38"/>
  <c r="AX195" i="38"/>
  <c r="AH195" i="38"/>
  <c r="R195" i="38"/>
  <c r="BD195" i="38"/>
  <c r="H195" i="38"/>
  <c r="AK192" i="38"/>
  <c r="AV192" i="38"/>
  <c r="BG192" i="38"/>
  <c r="AA192" i="38"/>
  <c r="K189" i="38"/>
  <c r="AP189" i="38"/>
  <c r="BI189" i="38"/>
  <c r="BH188" i="38"/>
  <c r="G186" i="38"/>
  <c r="BA197" i="38"/>
  <c r="AK196" i="38"/>
  <c r="AJ196" i="38"/>
  <c r="F196" i="38"/>
  <c r="V196" i="38"/>
  <c r="AL196" i="38"/>
  <c r="BB196" i="38"/>
  <c r="K196" i="38"/>
  <c r="AA196" i="38"/>
  <c r="AQ196" i="38"/>
  <c r="BG196" i="38"/>
  <c r="BJ195" i="38"/>
  <c r="AT195" i="38"/>
  <c r="AD195" i="38"/>
  <c r="N195" i="38"/>
  <c r="AZ195" i="38"/>
  <c r="AJ195" i="38"/>
  <c r="T195" i="38"/>
  <c r="BE192" i="38"/>
  <c r="L192" i="38"/>
  <c r="AU192" i="38"/>
  <c r="BL189" i="38"/>
  <c r="AC189" i="38"/>
  <c r="BD185" i="38"/>
  <c r="G185" i="38"/>
  <c r="AI195" i="38"/>
  <c r="AW188" i="38"/>
  <c r="AW196" i="38"/>
  <c r="Q196" i="38"/>
  <c r="BI196" i="38"/>
  <c r="AC196" i="38"/>
  <c r="BH196" i="38"/>
  <c r="AB196" i="38"/>
  <c r="Z196" i="38"/>
  <c r="AP196" i="38"/>
  <c r="BF196" i="38"/>
  <c r="AE196" i="38"/>
  <c r="AU196" i="38"/>
  <c r="BK196" i="38"/>
  <c r="BF195" i="38"/>
  <c r="AP195" i="38"/>
  <c r="Z195" i="38"/>
  <c r="AV195" i="38"/>
  <c r="AF195" i="38"/>
  <c r="BA192" i="38"/>
  <c r="U192" i="38"/>
  <c r="BL192" i="38"/>
  <c r="AF192" i="38"/>
  <c r="AQ192" i="38"/>
  <c r="K192" i="38"/>
  <c r="AV189" i="38"/>
  <c r="AY189" i="38"/>
  <c r="AB188" i="38"/>
  <c r="AJ186" i="38"/>
  <c r="BH189" i="38"/>
  <c r="AB189" i="38"/>
  <c r="L189" i="38"/>
  <c r="AU189" i="38"/>
  <c r="AA189" i="38"/>
  <c r="AL189" i="38"/>
  <c r="F189" i="38"/>
  <c r="AW189" i="38"/>
  <c r="Q189" i="38"/>
  <c r="BD188" i="38"/>
  <c r="AZ186" i="38"/>
  <c r="L185" i="38"/>
  <c r="BG186" i="38"/>
  <c r="AA186" i="38"/>
  <c r="BG185" i="38"/>
  <c r="AA185" i="38"/>
  <c r="BA186" i="38"/>
  <c r="U186" i="38"/>
  <c r="BA185" i="38"/>
  <c r="AH188" i="38"/>
  <c r="BG195" i="37"/>
  <c r="AY195" i="37"/>
  <c r="AS195" i="37"/>
  <c r="AL195" i="37"/>
  <c r="AD195" i="37"/>
  <c r="Q195" i="37"/>
  <c r="BJ195" i="37"/>
  <c r="BC195" i="37"/>
  <c r="AW195" i="37"/>
  <c r="AH195" i="37"/>
  <c r="AA195" i="37"/>
  <c r="S195" i="37"/>
  <c r="M195" i="37"/>
  <c r="F195" i="37"/>
  <c r="BE195" i="37"/>
  <c r="AC195" i="37"/>
  <c r="AX195" i="37"/>
  <c r="V195" i="37"/>
  <c r="AQ195" i="37"/>
  <c r="N195" i="37"/>
  <c r="AI195" i="37"/>
  <c r="G195" i="37"/>
  <c r="AW192" i="38"/>
  <c r="AG192" i="38"/>
  <c r="BD192" i="38"/>
  <c r="H192" i="38"/>
  <c r="BC192" i="38"/>
  <c r="G192" i="38"/>
  <c r="BD189" i="38"/>
  <c r="H189" i="38"/>
  <c r="BK189" i="38"/>
  <c r="AQ189" i="38"/>
  <c r="S189" i="38"/>
  <c r="BF189" i="38"/>
  <c r="Z189" i="38"/>
  <c r="AS189" i="38"/>
  <c r="M189" i="38"/>
  <c r="L188" i="38"/>
  <c r="T186" i="38"/>
  <c r="H185" i="38"/>
  <c r="BC186" i="38"/>
  <c r="BC185" i="38"/>
  <c r="BB185" i="38"/>
  <c r="BI188" i="38"/>
  <c r="BI192" i="38"/>
  <c r="AS192" i="38"/>
  <c r="AC192" i="38"/>
  <c r="AZ192" i="38"/>
  <c r="AJ192" i="38"/>
  <c r="T192" i="38"/>
  <c r="AY192" i="38"/>
  <c r="AI192" i="38"/>
  <c r="S192" i="38"/>
  <c r="AZ189" i="38"/>
  <c r="AJ189" i="38"/>
  <c r="T189" i="38"/>
  <c r="BG189" i="38"/>
  <c r="AI189" i="38"/>
  <c r="BB189" i="38"/>
  <c r="V189" i="38"/>
  <c r="AG189" i="38"/>
  <c r="H188" i="38"/>
  <c r="H186" i="38"/>
  <c r="BH185" i="38"/>
  <c r="AB185" i="38"/>
  <c r="AQ186" i="38"/>
  <c r="K186" i="38"/>
  <c r="AQ185" i="38"/>
  <c r="K185" i="38"/>
  <c r="AK186" i="38"/>
  <c r="BG197" i="38"/>
  <c r="BJ192" i="38"/>
  <c r="R185" i="38"/>
  <c r="AA188" i="38"/>
  <c r="AX189" i="38"/>
  <c r="AH189" i="38"/>
  <c r="R189" i="38"/>
  <c r="BE189" i="38"/>
  <c r="AZ188" i="38"/>
  <c r="AJ188" i="38"/>
  <c r="T188" i="38"/>
  <c r="BL186" i="38"/>
  <c r="AV186" i="38"/>
  <c r="AF186" i="38"/>
  <c r="AZ185" i="38"/>
  <c r="AJ185" i="38"/>
  <c r="T185" i="38"/>
  <c r="AY186" i="38"/>
  <c r="AI186" i="38"/>
  <c r="S186" i="38"/>
  <c r="AY185" i="38"/>
  <c r="AI185" i="38"/>
  <c r="S185" i="38"/>
  <c r="AW186" i="38"/>
  <c r="AG186" i="38"/>
  <c r="Q186" i="38"/>
  <c r="AK185" i="38"/>
  <c r="AI197" i="38"/>
  <c r="BC197" i="38"/>
  <c r="N192" i="38"/>
  <c r="AX188" i="38"/>
  <c r="AE188" i="38"/>
  <c r="BC189" i="38"/>
  <c r="G189" i="38"/>
  <c r="BJ189" i="38"/>
  <c r="AT189" i="38"/>
  <c r="AD189" i="38"/>
  <c r="N189" i="38"/>
  <c r="BA189" i="38"/>
  <c r="AK189" i="38"/>
  <c r="U189" i="38"/>
  <c r="BL188" i="38"/>
  <c r="AV188" i="38"/>
  <c r="AF188" i="38"/>
  <c r="BH186" i="38"/>
  <c r="AB186" i="38"/>
  <c r="L186" i="38"/>
  <c r="BL185" i="38"/>
  <c r="AV185" i="38"/>
  <c r="AF185" i="38"/>
  <c r="BK186" i="38"/>
  <c r="AU186" i="38"/>
  <c r="AE186" i="38"/>
  <c r="BK185" i="38"/>
  <c r="AU185" i="38"/>
  <c r="AE185" i="38"/>
  <c r="BI186" i="38"/>
  <c r="AS186" i="38"/>
  <c r="AC186" i="38"/>
  <c r="M186" i="38"/>
  <c r="U185" i="38"/>
  <c r="U197" i="38"/>
  <c r="U188" i="38"/>
  <c r="BJ188" i="38"/>
  <c r="R186" i="38"/>
  <c r="F188" i="38"/>
  <c r="AW185" i="38"/>
  <c r="AG185" i="38"/>
  <c r="Q185" i="38"/>
  <c r="AW197" i="38"/>
  <c r="AQ197" i="38"/>
  <c r="AF196" i="38"/>
  <c r="S197" i="38"/>
  <c r="AC197" i="38"/>
  <c r="BI197" i="38"/>
  <c r="AE197" i="38"/>
  <c r="BK197" i="38"/>
  <c r="BG195" i="38"/>
  <c r="AA195" i="38"/>
  <c r="AX192" i="38"/>
  <c r="Z192" i="38"/>
  <c r="Q192" i="38"/>
  <c r="AP188" i="38"/>
  <c r="N188" i="38"/>
  <c r="AL185" i="38"/>
  <c r="BC188" i="38"/>
  <c r="Z188" i="38"/>
  <c r="BA188" i="38"/>
  <c r="K188" i="38"/>
  <c r="AG188" i="38"/>
  <c r="BB188" i="38"/>
  <c r="AS192" i="37"/>
  <c r="AG192" i="37"/>
  <c r="V192" i="37"/>
  <c r="K192" i="37"/>
  <c r="BI192" i="37"/>
  <c r="AC192" i="37"/>
  <c r="R192" i="37"/>
  <c r="G192" i="37"/>
  <c r="BC192" i="37"/>
  <c r="AL192" i="37"/>
  <c r="AA192" i="37"/>
  <c r="Q192" i="37"/>
  <c r="F192" i="37"/>
  <c r="AX192" i="37"/>
  <c r="AH192" i="37"/>
  <c r="M192" i="37"/>
  <c r="BI185" i="38"/>
  <c r="AS185" i="38"/>
  <c r="AC185" i="38"/>
  <c r="M185" i="38"/>
  <c r="AG197" i="38"/>
  <c r="AA197" i="38"/>
  <c r="AK197" i="38"/>
  <c r="G197" i="38"/>
  <c r="AY195" i="38"/>
  <c r="S195" i="38"/>
  <c r="R192" i="38"/>
  <c r="AP192" i="38"/>
  <c r="AD192" i="38"/>
  <c r="BK188" i="38"/>
  <c r="AI188" i="38"/>
  <c r="G188" i="38"/>
  <c r="V185" i="38"/>
  <c r="AU188" i="38"/>
  <c r="S188" i="38"/>
  <c r="AX186" i="38"/>
  <c r="AX185" i="38"/>
  <c r="AT188" i="38"/>
  <c r="R188" i="38"/>
  <c r="Q188" i="38"/>
  <c r="AL188" i="38"/>
  <c r="BG188" i="38"/>
  <c r="BE185" i="38"/>
  <c r="Q197" i="38"/>
  <c r="K197" i="38"/>
  <c r="AY197" i="38"/>
  <c r="M197" i="38"/>
  <c r="AS197" i="38"/>
  <c r="AU197" i="38"/>
  <c r="AQ195" i="38"/>
  <c r="K195" i="38"/>
  <c r="F192" i="38"/>
  <c r="BF192" i="38"/>
  <c r="AT192" i="38"/>
  <c r="BE188" i="38"/>
  <c r="AC188" i="38"/>
  <c r="F185" i="38"/>
  <c r="M188" i="38"/>
  <c r="AH186" i="38"/>
  <c r="AH185" i="38"/>
  <c r="V188" i="38"/>
  <c r="AQ188" i="38"/>
  <c r="V196" i="37"/>
  <c r="AH196" i="37"/>
  <c r="AI188" i="37"/>
  <c r="AY188" i="37"/>
  <c r="AD187" i="30"/>
  <c r="E187" i="30"/>
  <c r="AK187" i="30"/>
  <c r="K187" i="30"/>
  <c r="AQ187" i="30"/>
  <c r="BL187" i="30"/>
  <c r="V187" i="30"/>
  <c r="AR187" i="30"/>
  <c r="Q187" i="30"/>
  <c r="AW187" i="30"/>
  <c r="W187" i="30"/>
  <c r="BC187" i="30"/>
  <c r="BB187" i="30"/>
  <c r="L187" i="30"/>
  <c r="AG187" i="30"/>
  <c r="G187" i="30"/>
  <c r="AM187" i="30"/>
  <c r="Z187" i="30"/>
  <c r="X187" i="30"/>
  <c r="AI190" i="37"/>
  <c r="AA190" i="37"/>
  <c r="BH198" i="37"/>
  <c r="AF197" i="37"/>
  <c r="K198" i="37"/>
  <c r="BG197" i="37"/>
  <c r="BL197" i="37"/>
  <c r="BG198" i="37"/>
  <c r="AQ197" i="37"/>
  <c r="BF198" i="37"/>
  <c r="AB198" i="37"/>
  <c r="AV197" i="37"/>
  <c r="AQ198" i="37"/>
  <c r="AA197" i="37"/>
  <c r="AP198" i="37"/>
  <c r="L198" i="37"/>
  <c r="AA198" i="37"/>
  <c r="K197" i="37"/>
  <c r="Z198" i="37"/>
  <c r="BL198" i="37"/>
  <c r="AV198" i="37"/>
  <c r="AF198" i="37"/>
  <c r="AZ197" i="37"/>
  <c r="AJ197" i="37"/>
  <c r="T197" i="37"/>
  <c r="BK198" i="37"/>
  <c r="AU198" i="37"/>
  <c r="AE198" i="37"/>
  <c r="BK197" i="37"/>
  <c r="AU197" i="37"/>
  <c r="AE197" i="37"/>
  <c r="BJ198" i="37"/>
  <c r="AT198" i="37"/>
  <c r="AD198" i="37"/>
  <c r="N198" i="37"/>
  <c r="BD198" i="37"/>
  <c r="H198" i="37"/>
  <c r="BH197" i="37"/>
  <c r="AB197" i="37"/>
  <c r="L197" i="37"/>
  <c r="BC198" i="37"/>
  <c r="G198" i="37"/>
  <c r="BC197" i="37"/>
  <c r="G197" i="37"/>
  <c r="BB198" i="37"/>
  <c r="AL198" i="37"/>
  <c r="V198" i="37"/>
  <c r="F198" i="37"/>
  <c r="AZ198" i="37"/>
  <c r="AJ198" i="37"/>
  <c r="T198" i="37"/>
  <c r="BD197" i="37"/>
  <c r="H197" i="37"/>
  <c r="AY198" i="37"/>
  <c r="AI198" i="37"/>
  <c r="S198" i="37"/>
  <c r="AY197" i="37"/>
  <c r="AI197" i="37"/>
  <c r="S197" i="37"/>
  <c r="AX198" i="37"/>
  <c r="AH198" i="37"/>
  <c r="R198" i="37"/>
  <c r="BG196" i="37"/>
  <c r="AQ196" i="37"/>
  <c r="AA196" i="37"/>
  <c r="K196" i="37"/>
  <c r="BA196" i="37"/>
  <c r="AK196" i="37"/>
  <c r="U196" i="37"/>
  <c r="AZ196" i="37"/>
  <c r="AJ196" i="37"/>
  <c r="T196" i="37"/>
  <c r="AZ195" i="37"/>
  <c r="AJ195" i="37"/>
  <c r="T195" i="37"/>
  <c r="BC196" i="37"/>
  <c r="AW196" i="37"/>
  <c r="AG196" i="37"/>
  <c r="Q196" i="37"/>
  <c r="BL196" i="37"/>
  <c r="AV196" i="37"/>
  <c r="AF196" i="37"/>
  <c r="BL195" i="37"/>
  <c r="AV195" i="37"/>
  <c r="AF195" i="37"/>
  <c r="AI196" i="37"/>
  <c r="S196" i="37"/>
  <c r="BI196" i="37"/>
  <c r="AS196" i="37"/>
  <c r="AC196" i="37"/>
  <c r="M196" i="37"/>
  <c r="BH196" i="37"/>
  <c r="AB196" i="37"/>
  <c r="L196" i="37"/>
  <c r="BH195" i="37"/>
  <c r="AB195" i="37"/>
  <c r="L195" i="37"/>
  <c r="AU196" i="37"/>
  <c r="BE196" i="37"/>
  <c r="BD196" i="37"/>
  <c r="H196" i="37"/>
  <c r="BD195" i="37"/>
  <c r="H195" i="37"/>
  <c r="BL192" i="37"/>
  <c r="AV192" i="37"/>
  <c r="AF192" i="37"/>
  <c r="BI188" i="37"/>
  <c r="AS188" i="37"/>
  <c r="AC188" i="37"/>
  <c r="M188" i="37"/>
  <c r="BH188" i="37"/>
  <c r="AB188" i="37"/>
  <c r="L188" i="37"/>
  <c r="BJ188" i="37"/>
  <c r="AT188" i="37"/>
  <c r="AD188" i="37"/>
  <c r="N188" i="37"/>
  <c r="BL186" i="37"/>
  <c r="AV186" i="37"/>
  <c r="AF186" i="37"/>
  <c r="BL185" i="37"/>
  <c r="AV185" i="37"/>
  <c r="AF185" i="37"/>
  <c r="G189" i="37"/>
  <c r="BC189" i="37"/>
  <c r="BE189" i="37"/>
  <c r="N189" i="37"/>
  <c r="AD189" i="37"/>
  <c r="AT189" i="37"/>
  <c r="BJ189" i="37"/>
  <c r="AV189" i="37"/>
  <c r="AT186" i="37"/>
  <c r="Z186" i="37"/>
  <c r="F186" i="37"/>
  <c r="BH192" i="37"/>
  <c r="AB192" i="37"/>
  <c r="L192" i="37"/>
  <c r="BE188" i="37"/>
  <c r="BD188" i="37"/>
  <c r="H188" i="37"/>
  <c r="BF188" i="37"/>
  <c r="AP188" i="37"/>
  <c r="Z188" i="37"/>
  <c r="BH186" i="37"/>
  <c r="AB186" i="37"/>
  <c r="L186" i="37"/>
  <c r="BH185" i="37"/>
  <c r="AB185" i="37"/>
  <c r="L185" i="37"/>
  <c r="AZ189" i="37"/>
  <c r="K189" i="37"/>
  <c r="AA189" i="37"/>
  <c r="AQ189" i="37"/>
  <c r="BG189" i="37"/>
  <c r="M189" i="37"/>
  <c r="AC189" i="37"/>
  <c r="AS189" i="37"/>
  <c r="BI189" i="37"/>
  <c r="R189" i="37"/>
  <c r="AH189" i="37"/>
  <c r="AX189" i="37"/>
  <c r="AF189" i="37"/>
  <c r="BJ186" i="37"/>
  <c r="AP186" i="37"/>
  <c r="V186" i="37"/>
  <c r="BD192" i="37"/>
  <c r="H192" i="37"/>
  <c r="BA188" i="37"/>
  <c r="AK188" i="37"/>
  <c r="U188" i="37"/>
  <c r="AZ188" i="37"/>
  <c r="AJ188" i="37"/>
  <c r="T188" i="37"/>
  <c r="BB188" i="37"/>
  <c r="AL188" i="37"/>
  <c r="V188" i="37"/>
  <c r="F188" i="37"/>
  <c r="H189" i="37"/>
  <c r="BD186" i="37"/>
  <c r="H186" i="37"/>
  <c r="BD185" i="37"/>
  <c r="H185" i="37"/>
  <c r="AJ189" i="37"/>
  <c r="AE189" i="37"/>
  <c r="AU189" i="37"/>
  <c r="BK189" i="37"/>
  <c r="Q189" i="37"/>
  <c r="AG189" i="37"/>
  <c r="AW189" i="37"/>
  <c r="F189" i="37"/>
  <c r="V189" i="37"/>
  <c r="AL189" i="37"/>
  <c r="BB189" i="37"/>
  <c r="BF186" i="37"/>
  <c r="AL186" i="37"/>
  <c r="N186" i="37"/>
  <c r="AZ192" i="37"/>
  <c r="AJ192" i="37"/>
  <c r="T192" i="37"/>
  <c r="AW188" i="37"/>
  <c r="AG188" i="37"/>
  <c r="Q188" i="37"/>
  <c r="BL188" i="37"/>
  <c r="AV188" i="37"/>
  <c r="AF188" i="37"/>
  <c r="AX188" i="37"/>
  <c r="AH188" i="37"/>
  <c r="R188" i="37"/>
  <c r="BD189" i="37"/>
  <c r="AZ186" i="37"/>
  <c r="AJ186" i="37"/>
  <c r="T186" i="37"/>
  <c r="AZ185" i="37"/>
  <c r="AJ185" i="37"/>
  <c r="T185" i="37"/>
  <c r="T189" i="37"/>
  <c r="S189" i="37"/>
  <c r="AI189" i="37"/>
  <c r="AY189" i="37"/>
  <c r="U189" i="37"/>
  <c r="AK189" i="37"/>
  <c r="BA189" i="37"/>
  <c r="Z189" i="37"/>
  <c r="AP189" i="37"/>
  <c r="BF189" i="37"/>
  <c r="BB186" i="37"/>
  <c r="AD186" i="37"/>
  <c r="AX185" i="37"/>
  <c r="AH185" i="37"/>
  <c r="R185" i="37"/>
  <c r="BH189" i="37"/>
  <c r="AS197" i="37"/>
  <c r="R197" i="37"/>
  <c r="BF196" i="37"/>
  <c r="AT195" i="37"/>
  <c r="AU195" i="37"/>
  <c r="AT192" i="37"/>
  <c r="AY186" i="37"/>
  <c r="BJ185" i="37"/>
  <c r="AT185" i="37"/>
  <c r="AD185" i="37"/>
  <c r="N185" i="37"/>
  <c r="BA198" i="37"/>
  <c r="AC197" i="37"/>
  <c r="AW198" i="37"/>
  <c r="AS198" i="37"/>
  <c r="Z196" i="37"/>
  <c r="BF195" i="37"/>
  <c r="AW192" i="37"/>
  <c r="S186" i="37"/>
  <c r="BF185" i="37"/>
  <c r="AP185" i="37"/>
  <c r="Z185" i="37"/>
  <c r="AB189" i="37"/>
  <c r="U198" i="37"/>
  <c r="M197" i="37"/>
  <c r="Q198" i="37"/>
  <c r="AX197" i="37"/>
  <c r="M198" i="37"/>
  <c r="N196" i="37"/>
  <c r="AG195" i="37"/>
  <c r="Z195" i="37"/>
  <c r="BA192" i="37"/>
  <c r="AY185" i="37"/>
  <c r="AA188" i="37"/>
  <c r="AX186" i="37"/>
  <c r="AH186" i="37"/>
  <c r="R186" i="37"/>
  <c r="BB185" i="37"/>
  <c r="AL185" i="37"/>
  <c r="V185" i="37"/>
  <c r="F185" i="37"/>
  <c r="L189" i="37"/>
  <c r="BI197" i="37"/>
  <c r="AH197" i="37"/>
  <c r="R196" i="37"/>
  <c r="AT196" i="37"/>
  <c r="BI195" i="37"/>
  <c r="R195" i="37"/>
  <c r="AK195" i="37"/>
  <c r="AE192" i="37"/>
  <c r="AE186" i="37"/>
  <c r="S185" i="37"/>
  <c r="AE188" i="37"/>
  <c r="AK197" i="37"/>
  <c r="AG198" i="37"/>
  <c r="AP197" i="37"/>
  <c r="AG197" i="37"/>
  <c r="BB196" i="37"/>
  <c r="AP196" i="37"/>
  <c r="F196" i="37"/>
  <c r="AD196" i="37"/>
  <c r="K195" i="37"/>
  <c r="U195" i="37"/>
  <c r="AP195" i="37"/>
  <c r="BK195" i="37"/>
  <c r="AU192" i="37"/>
  <c r="Z192" i="37"/>
  <c r="BJ192" i="37"/>
  <c r="S192" i="37"/>
  <c r="AQ192" i="37"/>
  <c r="AQ186" i="37"/>
  <c r="K186" i="37"/>
  <c r="BC186" i="37"/>
  <c r="AQ185" i="37"/>
  <c r="K185" i="37"/>
  <c r="AQ188" i="37"/>
  <c r="AU188" i="37"/>
  <c r="BK192" i="37"/>
  <c r="AP192" i="37"/>
  <c r="U192" i="37"/>
  <c r="BE192" i="37"/>
  <c r="AI192" i="37"/>
  <c r="N192" i="37"/>
  <c r="BG192" i="37"/>
  <c r="AI186" i="37"/>
  <c r="AU186" i="37"/>
  <c r="AI185" i="37"/>
  <c r="BC188" i="37"/>
  <c r="BG188" i="37"/>
  <c r="BK188" i="37"/>
  <c r="AK198" i="37"/>
  <c r="BA197" i="37"/>
  <c r="U197" i="37"/>
  <c r="BF197" i="37"/>
  <c r="Z197" i="37"/>
  <c r="AC198" i="37"/>
  <c r="AW197" i="37"/>
  <c r="Q197" i="37"/>
  <c r="AL196" i="37"/>
  <c r="AX196" i="37"/>
  <c r="BJ196" i="37"/>
  <c r="BB195" i="37"/>
  <c r="AE195" i="37"/>
  <c r="BA195" i="37"/>
  <c r="BF192" i="37"/>
  <c r="AK192" i="37"/>
  <c r="AY192" i="37"/>
  <c r="AD192" i="37"/>
  <c r="BB192" i="37"/>
  <c r="BG186" i="37"/>
  <c r="AA186" i="37"/>
  <c r="G186" i="37"/>
  <c r="S188" i="37"/>
  <c r="BG185" i="37"/>
  <c r="AA185" i="37"/>
  <c r="G188" i="37"/>
  <c r="K188" i="37"/>
  <c r="T192" i="31"/>
  <c r="AS192" i="31"/>
  <c r="V192" i="31"/>
  <c r="K192" i="31"/>
  <c r="BD189" i="32"/>
  <c r="F189" i="32"/>
  <c r="AK189" i="32"/>
  <c r="BL189" i="32"/>
  <c r="AB189" i="32"/>
  <c r="BH189" i="32"/>
  <c r="Z189" i="32"/>
  <c r="L187" i="31"/>
  <c r="M187" i="31"/>
  <c r="AN187" i="31"/>
  <c r="BB187" i="31"/>
  <c r="AH187" i="31"/>
  <c r="J187" i="31"/>
  <c r="Y187" i="31"/>
  <c r="AZ187" i="31"/>
  <c r="E187" i="31"/>
  <c r="AF187" i="31"/>
  <c r="BG187" i="31"/>
  <c r="G194" i="31"/>
  <c r="I194" i="31"/>
  <c r="F194" i="31"/>
  <c r="V194" i="31"/>
  <c r="AL194" i="31"/>
  <c r="BB194" i="31"/>
  <c r="T194" i="31"/>
  <c r="AJ194" i="31"/>
  <c r="AZ194" i="31"/>
  <c r="BH192" i="31"/>
  <c r="AM192" i="31"/>
  <c r="G192" i="31"/>
  <c r="AH192" i="31"/>
  <c r="BI192" i="31"/>
  <c r="AC192" i="31"/>
  <c r="AJ192" i="31"/>
  <c r="AA193" i="31"/>
  <c r="BD193" i="31"/>
  <c r="D189" i="32"/>
  <c r="AX189" i="32"/>
  <c r="AH189" i="32"/>
  <c r="R189" i="32"/>
  <c r="BC189" i="32"/>
  <c r="AG189" i="32"/>
  <c r="L189" i="32"/>
  <c r="BA189" i="32"/>
  <c r="AF189" i="32"/>
  <c r="K189" i="32"/>
  <c r="AI189" i="32"/>
  <c r="BI191" i="33"/>
  <c r="K191" i="33"/>
  <c r="AK191" i="33"/>
  <c r="U191" i="33"/>
  <c r="AV191" i="33"/>
  <c r="AF191" i="33"/>
  <c r="BG191" i="33"/>
  <c r="AQ191" i="33"/>
  <c r="P191" i="33"/>
  <c r="AA191" i="33"/>
  <c r="AF188" i="31"/>
  <c r="BB188" i="31"/>
  <c r="AL188" i="31"/>
  <c r="AV186" i="31"/>
  <c r="AU186" i="31"/>
  <c r="R186" i="31"/>
  <c r="AJ194" i="32"/>
  <c r="Y194" i="32"/>
  <c r="BE194" i="32"/>
  <c r="AF194" i="32"/>
  <c r="BL194" i="32"/>
  <c r="S194" i="32"/>
  <c r="AI194" i="32"/>
  <c r="AY194" i="32"/>
  <c r="F194" i="32"/>
  <c r="V194" i="32"/>
  <c r="AL194" i="32"/>
  <c r="AP188" i="32"/>
  <c r="AI188" i="32"/>
  <c r="V188" i="32"/>
  <c r="BB188" i="32"/>
  <c r="W188" i="32"/>
  <c r="BC188" i="32"/>
  <c r="AH188" i="32"/>
  <c r="BG188" i="32"/>
  <c r="AO188" i="33"/>
  <c r="F188" i="33"/>
  <c r="AL188" i="33"/>
  <c r="J188" i="33"/>
  <c r="AE188" i="33"/>
  <c r="BA188" i="33"/>
  <c r="M188" i="33"/>
  <c r="AH188" i="33"/>
  <c r="BC188" i="33"/>
  <c r="I188" i="33"/>
  <c r="AD188" i="33"/>
  <c r="AY188" i="33"/>
  <c r="BB188" i="33"/>
  <c r="V188" i="33"/>
  <c r="AA188" i="33"/>
  <c r="BG188" i="33"/>
  <c r="O188" i="33"/>
  <c r="AK188" i="33"/>
  <c r="BF188" i="33"/>
  <c r="R188" i="33"/>
  <c r="AM188" i="33"/>
  <c r="BI188" i="33"/>
  <c r="N188" i="33"/>
  <c r="AI188" i="33"/>
  <c r="BE188" i="33"/>
  <c r="AG188" i="33"/>
  <c r="Q188" i="33"/>
  <c r="E188" i="33"/>
  <c r="Z188" i="33"/>
  <c r="AU188" i="33"/>
  <c r="G188" i="33"/>
  <c r="AC188" i="33"/>
  <c r="AX188" i="33"/>
  <c r="Y188" i="33"/>
  <c r="AT188" i="33"/>
  <c r="U193" i="33"/>
  <c r="BK193" i="33"/>
  <c r="AP193" i="33"/>
  <c r="E193" i="33"/>
  <c r="AG193" i="33"/>
  <c r="BI193" i="33"/>
  <c r="V193" i="33"/>
  <c r="AX193" i="33"/>
  <c r="J193" i="33"/>
  <c r="AL193" i="33"/>
  <c r="S193" i="33"/>
  <c r="AO193" i="33"/>
  <c r="BJ193" i="33"/>
  <c r="AA193" i="33"/>
  <c r="K193" i="33"/>
  <c r="AM193" i="33"/>
  <c r="AC193" i="33"/>
  <c r="BF193" i="33"/>
  <c r="Q193" i="33"/>
  <c r="AS193" i="33"/>
  <c r="Y193" i="33"/>
  <c r="AT193" i="33"/>
  <c r="AH193" i="33"/>
  <c r="M193" i="33"/>
  <c r="Z193" i="33"/>
  <c r="BB193" i="33"/>
  <c r="O193" i="33"/>
  <c r="AQ193" i="33"/>
  <c r="AE193" i="33"/>
  <c r="BG193" i="33"/>
  <c r="N193" i="33"/>
  <c r="AI193" i="33"/>
  <c r="BE193" i="33"/>
  <c r="D187" i="33"/>
  <c r="AW187" i="33"/>
  <c r="AO187" i="33"/>
  <c r="AG187" i="33"/>
  <c r="AK187" i="33"/>
  <c r="Q187" i="33"/>
  <c r="S187" i="33"/>
  <c r="AY187" i="33"/>
  <c r="BI187" i="33"/>
  <c r="I187" i="33"/>
  <c r="BA187" i="33"/>
  <c r="AS187" i="33"/>
  <c r="E187" i="33"/>
  <c r="AU187" i="33"/>
  <c r="AM187" i="33"/>
  <c r="AA187" i="33"/>
  <c r="BG187" i="33"/>
  <c r="AC187" i="33"/>
  <c r="AE187" i="33"/>
  <c r="W187" i="33"/>
  <c r="Y187" i="33"/>
  <c r="K187" i="33"/>
  <c r="AQ187" i="33"/>
  <c r="H192" i="31"/>
  <c r="D198" i="31"/>
  <c r="D195" i="33"/>
  <c r="AK185" i="29"/>
  <c r="K193" i="32"/>
  <c r="AG186" i="31"/>
  <c r="AB186" i="31"/>
  <c r="AR191" i="30"/>
  <c r="BC191" i="30"/>
  <c r="AJ185" i="29"/>
  <c r="X191" i="32"/>
  <c r="D185" i="36"/>
  <c r="D186" i="36"/>
  <c r="D192" i="36"/>
  <c r="BF196" i="31"/>
  <c r="AD196" i="31"/>
  <c r="AY196" i="31"/>
  <c r="V196" i="31"/>
  <c r="AQ196" i="31"/>
  <c r="AK196" i="31"/>
  <c r="BE195" i="33"/>
  <c r="AW195" i="33"/>
  <c r="AG195" i="33"/>
  <c r="Q195" i="33"/>
  <c r="BJ195" i="33"/>
  <c r="BB195" i="33"/>
  <c r="AT195" i="33"/>
  <c r="AL195" i="33"/>
  <c r="AD195" i="33"/>
  <c r="V195" i="33"/>
  <c r="N195" i="33"/>
  <c r="F195" i="33"/>
  <c r="BA195" i="33"/>
  <c r="U195" i="33"/>
  <c r="AS195" i="33"/>
  <c r="M195" i="33"/>
  <c r="AK195" i="33"/>
  <c r="AC195" i="33"/>
  <c r="BI195" i="33"/>
  <c r="AZ196" i="33"/>
  <c r="AV185" i="29"/>
  <c r="AS185" i="29"/>
  <c r="L185" i="29"/>
  <c r="U185" i="29"/>
  <c r="AT185" i="29"/>
  <c r="AM185" i="29"/>
  <c r="AR185" i="29"/>
  <c r="X185" i="29"/>
  <c r="AW185" i="29"/>
  <c r="BF185" i="29"/>
  <c r="G185" i="29"/>
  <c r="AW187" i="31"/>
  <c r="AB185" i="29"/>
  <c r="BI185" i="29"/>
  <c r="R185" i="29"/>
  <c r="V185" i="29"/>
  <c r="BA185" i="29"/>
  <c r="O185" i="29"/>
  <c r="G187" i="31"/>
  <c r="BC187" i="31"/>
  <c r="W194" i="31"/>
  <c r="U194" i="31"/>
  <c r="AO194" i="31"/>
  <c r="S194" i="31"/>
  <c r="BC194" i="31"/>
  <c r="BA194" i="31"/>
  <c r="AQ194" i="31"/>
  <c r="AG194" i="31"/>
  <c r="D191" i="36"/>
  <c r="BJ191" i="36"/>
  <c r="BF191" i="36"/>
  <c r="BB191" i="36"/>
  <c r="AX191" i="36"/>
  <c r="AT191" i="36"/>
  <c r="AP191" i="36"/>
  <c r="AL191" i="36"/>
  <c r="AH191" i="36"/>
  <c r="AD191" i="36"/>
  <c r="Z191" i="36"/>
  <c r="V191" i="36"/>
  <c r="R191" i="36"/>
  <c r="N191" i="36"/>
  <c r="J191" i="36"/>
  <c r="F191" i="36"/>
  <c r="BI191" i="36"/>
  <c r="BE191" i="36"/>
  <c r="BA191" i="36"/>
  <c r="AW191" i="36"/>
  <c r="AS191" i="36"/>
  <c r="AO191" i="36"/>
  <c r="AK191" i="36"/>
  <c r="AG191" i="36"/>
  <c r="AC191" i="36"/>
  <c r="Y191" i="36"/>
  <c r="U191" i="36"/>
  <c r="Q191" i="36"/>
  <c r="M191" i="36"/>
  <c r="I191" i="36"/>
  <c r="E191" i="36"/>
  <c r="BH191" i="36"/>
  <c r="AZ191" i="36"/>
  <c r="AR191" i="36"/>
  <c r="AJ191" i="36"/>
  <c r="AB191" i="36"/>
  <c r="T191" i="36"/>
  <c r="L191" i="36"/>
  <c r="BG191" i="36"/>
  <c r="AY191" i="36"/>
  <c r="AQ191" i="36"/>
  <c r="AI191" i="36"/>
  <c r="AA191" i="36"/>
  <c r="S191" i="36"/>
  <c r="K191" i="36"/>
  <c r="BL191" i="36"/>
  <c r="AV191" i="36"/>
  <c r="AF191" i="36"/>
  <c r="P191" i="36"/>
  <c r="BK191" i="36"/>
  <c r="AU191" i="36"/>
  <c r="AE191" i="36"/>
  <c r="O191" i="36"/>
  <c r="BD191" i="36"/>
  <c r="AN191" i="36"/>
  <c r="X191" i="36"/>
  <c r="H191" i="36"/>
  <c r="BC191" i="36"/>
  <c r="AM191" i="36"/>
  <c r="W191" i="36"/>
  <c r="G191" i="36"/>
  <c r="D189" i="36"/>
  <c r="D193" i="36"/>
  <c r="BL193" i="36"/>
  <c r="BH193" i="36"/>
  <c r="BD193" i="36"/>
  <c r="AZ193" i="36"/>
  <c r="AV193" i="36"/>
  <c r="AR193" i="36"/>
  <c r="AN193" i="36"/>
  <c r="AJ193" i="36"/>
  <c r="AF193" i="36"/>
  <c r="AB193" i="36"/>
  <c r="X193" i="36"/>
  <c r="T193" i="36"/>
  <c r="P193" i="36"/>
  <c r="L193" i="36"/>
  <c r="H193" i="36"/>
  <c r="BK193" i="36"/>
  <c r="BG193" i="36"/>
  <c r="BC193" i="36"/>
  <c r="AY193" i="36"/>
  <c r="AU193" i="36"/>
  <c r="AQ193" i="36"/>
  <c r="AM193" i="36"/>
  <c r="AI193" i="36"/>
  <c r="AE193" i="36"/>
  <c r="AA193" i="36"/>
  <c r="W193" i="36"/>
  <c r="S193" i="36"/>
  <c r="O193" i="36"/>
  <c r="K193" i="36"/>
  <c r="G193" i="36"/>
  <c r="BF193" i="36"/>
  <c r="AX193" i="36"/>
  <c r="AP193" i="36"/>
  <c r="AH193" i="36"/>
  <c r="Z193" i="36"/>
  <c r="R193" i="36"/>
  <c r="J193" i="36"/>
  <c r="BE193" i="36"/>
  <c r="AW193" i="36"/>
  <c r="AO193" i="36"/>
  <c r="AG193" i="36"/>
  <c r="Y193" i="36"/>
  <c r="Q193" i="36"/>
  <c r="I193" i="36"/>
  <c r="BB193" i="36"/>
  <c r="AL193" i="36"/>
  <c r="V193" i="36"/>
  <c r="F193" i="36"/>
  <c r="BA193" i="36"/>
  <c r="AK193" i="36"/>
  <c r="U193" i="36"/>
  <c r="E193" i="36"/>
  <c r="BJ193" i="36"/>
  <c r="AT193" i="36"/>
  <c r="AD193" i="36"/>
  <c r="N193" i="36"/>
  <c r="BI193" i="36"/>
  <c r="AS193" i="36"/>
  <c r="AC193" i="36"/>
  <c r="M193" i="36"/>
  <c r="D197" i="36"/>
  <c r="D195" i="36"/>
  <c r="D198" i="36"/>
  <c r="D193" i="33"/>
  <c r="AW193" i="33"/>
  <c r="D188" i="36"/>
  <c r="D196" i="36"/>
  <c r="D190" i="36"/>
  <c r="BI190" i="36"/>
  <c r="BE190" i="36"/>
  <c r="BA190" i="36"/>
  <c r="AW190" i="36"/>
  <c r="AS190" i="36"/>
  <c r="AO190" i="36"/>
  <c r="AK190" i="36"/>
  <c r="AG190" i="36"/>
  <c r="AC190" i="36"/>
  <c r="Y190" i="36"/>
  <c r="U190" i="36"/>
  <c r="Q190" i="36"/>
  <c r="M190" i="36"/>
  <c r="I190" i="36"/>
  <c r="E190" i="36"/>
  <c r="BL190" i="36"/>
  <c r="BH190" i="36"/>
  <c r="BD190" i="36"/>
  <c r="AZ190" i="36"/>
  <c r="AV190" i="36"/>
  <c r="AR190" i="36"/>
  <c r="AN190" i="36"/>
  <c r="AJ190" i="36"/>
  <c r="AF190" i="36"/>
  <c r="AB190" i="36"/>
  <c r="X190" i="36"/>
  <c r="T190" i="36"/>
  <c r="P190" i="36"/>
  <c r="L190" i="36"/>
  <c r="H190" i="36"/>
  <c r="BG190" i="36"/>
  <c r="AY190" i="36"/>
  <c r="AQ190" i="36"/>
  <c r="AI190" i="36"/>
  <c r="AA190" i="36"/>
  <c r="S190" i="36"/>
  <c r="K190" i="36"/>
  <c r="BF190" i="36"/>
  <c r="AX190" i="36"/>
  <c r="AP190" i="36"/>
  <c r="AH190" i="36"/>
  <c r="Z190" i="36"/>
  <c r="R190" i="36"/>
  <c r="J190" i="36"/>
  <c r="BK190" i="36"/>
  <c r="AU190" i="36"/>
  <c r="AE190" i="36"/>
  <c r="O190" i="36"/>
  <c r="BB190" i="36"/>
  <c r="AL190" i="36"/>
  <c r="V190" i="36"/>
  <c r="F190" i="36"/>
  <c r="BJ190" i="36"/>
  <c r="AT190" i="36"/>
  <c r="AD190" i="36"/>
  <c r="N190" i="36"/>
  <c r="BC190" i="36"/>
  <c r="AM190" i="36"/>
  <c r="W190" i="36"/>
  <c r="G190" i="36"/>
  <c r="D194" i="36"/>
  <c r="BI194" i="36"/>
  <c r="BE194" i="36"/>
  <c r="BA194" i="36"/>
  <c r="AW194" i="36"/>
  <c r="AS194" i="36"/>
  <c r="AO194" i="36"/>
  <c r="AK194" i="36"/>
  <c r="AG194" i="36"/>
  <c r="AC194" i="36"/>
  <c r="Y194" i="36"/>
  <c r="U194" i="36"/>
  <c r="Q194" i="36"/>
  <c r="M194" i="36"/>
  <c r="I194" i="36"/>
  <c r="E194" i="36"/>
  <c r="BL194" i="36"/>
  <c r="BH194" i="36"/>
  <c r="BD194" i="36"/>
  <c r="AZ194" i="36"/>
  <c r="AV194" i="36"/>
  <c r="AR194" i="36"/>
  <c r="AN194" i="36"/>
  <c r="AJ194" i="36"/>
  <c r="AF194" i="36"/>
  <c r="AB194" i="36"/>
  <c r="X194" i="36"/>
  <c r="T194" i="36"/>
  <c r="P194" i="36"/>
  <c r="L194" i="36"/>
  <c r="H194" i="36"/>
  <c r="BK194" i="36"/>
  <c r="BC194" i="36"/>
  <c r="AU194" i="36"/>
  <c r="AM194" i="36"/>
  <c r="AE194" i="36"/>
  <c r="W194" i="36"/>
  <c r="O194" i="36"/>
  <c r="G194" i="36"/>
  <c r="BJ194" i="36"/>
  <c r="BB194" i="36"/>
  <c r="AT194" i="36"/>
  <c r="AL194" i="36"/>
  <c r="AD194" i="36"/>
  <c r="V194" i="36"/>
  <c r="N194" i="36"/>
  <c r="F194" i="36"/>
  <c r="AY194" i="36"/>
  <c r="AI194" i="36"/>
  <c r="S194" i="36"/>
  <c r="AX194" i="36"/>
  <c r="AH194" i="36"/>
  <c r="R194" i="36"/>
  <c r="AQ194" i="36"/>
  <c r="K194" i="36"/>
  <c r="AP194" i="36"/>
  <c r="J194" i="36"/>
  <c r="BG194" i="36"/>
  <c r="AA194" i="36"/>
  <c r="BF194" i="36"/>
  <c r="Z194" i="36"/>
  <c r="D188" i="33"/>
  <c r="K188" i="33"/>
  <c r="AP198" i="35"/>
  <c r="H195" i="35"/>
  <c r="AA198" i="35"/>
  <c r="L197" i="35"/>
  <c r="AD196" i="35"/>
  <c r="BG198" i="35"/>
  <c r="AJ198" i="35"/>
  <c r="AH197" i="35"/>
  <c r="AK197" i="35"/>
  <c r="S196" i="35"/>
  <c r="M196" i="35"/>
  <c r="G192" i="35"/>
  <c r="AQ198" i="35"/>
  <c r="BF198" i="35"/>
  <c r="T198" i="35"/>
  <c r="AX197" i="35"/>
  <c r="BA197" i="35"/>
  <c r="AZ196" i="35"/>
  <c r="AI196" i="35"/>
  <c r="Q186" i="35"/>
  <c r="K198" i="35"/>
  <c r="Z198" i="35"/>
  <c r="AZ198" i="35"/>
  <c r="R197" i="35"/>
  <c r="U197" i="35"/>
  <c r="AI197" i="35"/>
  <c r="AH196" i="35"/>
  <c r="V196" i="35"/>
  <c r="BD195" i="35"/>
  <c r="AB189" i="35"/>
  <c r="BI188" i="35"/>
  <c r="AY198" i="35"/>
  <c r="AI198" i="35"/>
  <c r="S198" i="35"/>
  <c r="AX198" i="35"/>
  <c r="AH198" i="35"/>
  <c r="R198" i="35"/>
  <c r="BH198" i="35"/>
  <c r="AB198" i="35"/>
  <c r="L198" i="35"/>
  <c r="BH197" i="35"/>
  <c r="AB197" i="35"/>
  <c r="Z197" i="35"/>
  <c r="AP197" i="35"/>
  <c r="BF197" i="35"/>
  <c r="M197" i="35"/>
  <c r="AC197" i="35"/>
  <c r="AS197" i="35"/>
  <c r="BI197" i="35"/>
  <c r="AY197" i="35"/>
  <c r="S197" i="35"/>
  <c r="BJ196" i="35"/>
  <c r="T196" i="35"/>
  <c r="AQ196" i="35"/>
  <c r="BB196" i="35"/>
  <c r="AG196" i="35"/>
  <c r="L196" i="35"/>
  <c r="AV195" i="35"/>
  <c r="AF195" i="35"/>
  <c r="Z192" i="35"/>
  <c r="AY192" i="35"/>
  <c r="BA192" i="35"/>
  <c r="BH189" i="35"/>
  <c r="BA186" i="35"/>
  <c r="BK198" i="35"/>
  <c r="AU198" i="35"/>
  <c r="AE198" i="35"/>
  <c r="BJ198" i="35"/>
  <c r="AT198" i="35"/>
  <c r="AD198" i="35"/>
  <c r="N198" i="35"/>
  <c r="BD198" i="35"/>
  <c r="H198" i="35"/>
  <c r="AZ197" i="35"/>
  <c r="T197" i="35"/>
  <c r="N197" i="35"/>
  <c r="AD197" i="35"/>
  <c r="AT197" i="35"/>
  <c r="BJ197" i="35"/>
  <c r="Q197" i="35"/>
  <c r="AG197" i="35"/>
  <c r="AW197" i="35"/>
  <c r="AQ197" i="35"/>
  <c r="K197" i="35"/>
  <c r="BE196" i="35"/>
  <c r="AJ196" i="35"/>
  <c r="N196" i="35"/>
  <c r="AE196" i="35"/>
  <c r="AU196" i="35"/>
  <c r="R196" i="35"/>
  <c r="AW196" i="35"/>
  <c r="AB196" i="35"/>
  <c r="BH195" i="35"/>
  <c r="AB195" i="35"/>
  <c r="L195" i="35"/>
  <c r="BJ195" i="35"/>
  <c r="AD195" i="35"/>
  <c r="AT192" i="35"/>
  <c r="K186" i="35"/>
  <c r="AP186" i="35"/>
  <c r="AJ188" i="35"/>
  <c r="BC198" i="35"/>
  <c r="G198" i="35"/>
  <c r="BB198" i="35"/>
  <c r="AL198" i="35"/>
  <c r="V198" i="35"/>
  <c r="F198" i="35"/>
  <c r="BL198" i="35"/>
  <c r="AV198" i="35"/>
  <c r="AF198" i="35"/>
  <c r="AJ197" i="35"/>
  <c r="F197" i="35"/>
  <c r="V197" i="35"/>
  <c r="AL197" i="35"/>
  <c r="BB197" i="35"/>
  <c r="BE197" i="35"/>
  <c r="AA197" i="35"/>
  <c r="AT196" i="35"/>
  <c r="G196" i="35"/>
  <c r="BC196" i="35"/>
  <c r="AX196" i="35"/>
  <c r="AC196" i="35"/>
  <c r="BH196" i="35"/>
  <c r="Q196" i="35"/>
  <c r="AZ195" i="35"/>
  <c r="AJ195" i="35"/>
  <c r="T195" i="35"/>
  <c r="AT195" i="35"/>
  <c r="N195" i="35"/>
  <c r="AE192" i="35"/>
  <c r="G188" i="35"/>
  <c r="AW192" i="35"/>
  <c r="N192" i="35"/>
  <c r="AP192" i="35"/>
  <c r="BJ192" i="35"/>
  <c r="AU192" i="35"/>
  <c r="Q192" i="35"/>
  <c r="H189" i="35"/>
  <c r="BG186" i="35"/>
  <c r="BK186" i="35"/>
  <c r="Z186" i="35"/>
  <c r="AS188" i="35"/>
  <c r="AX188" i="35"/>
  <c r="BC188" i="35"/>
  <c r="BH186" i="35"/>
  <c r="AD189" i="35"/>
  <c r="AD192" i="35"/>
  <c r="AX192" i="35"/>
  <c r="AI192" i="35"/>
  <c r="BC192" i="35"/>
  <c r="AS192" i="35"/>
  <c r="BD189" i="35"/>
  <c r="AK186" i="35"/>
  <c r="T186" i="35"/>
  <c r="BF186" i="35"/>
  <c r="M188" i="35"/>
  <c r="R188" i="35"/>
  <c r="S186" i="35"/>
  <c r="BE192" i="35"/>
  <c r="T192" i="35"/>
  <c r="AH192" i="35"/>
  <c r="BF192" i="35"/>
  <c r="S192" i="35"/>
  <c r="BK192" i="35"/>
  <c r="V192" i="35"/>
  <c r="L189" i="35"/>
  <c r="AB188" i="35"/>
  <c r="AF186" i="35"/>
  <c r="AC188" i="35"/>
  <c r="AH188" i="35"/>
  <c r="T185" i="35"/>
  <c r="AC192" i="35"/>
  <c r="F192" i="35"/>
  <c r="BL189" i="35"/>
  <c r="AV189" i="35"/>
  <c r="AF189" i="35"/>
  <c r="BH188" i="35"/>
  <c r="BL186" i="35"/>
  <c r="AQ186" i="35"/>
  <c r="U186" i="35"/>
  <c r="AU186" i="35"/>
  <c r="F186" i="35"/>
  <c r="V186" i="35"/>
  <c r="AL186" i="35"/>
  <c r="BB186" i="35"/>
  <c r="AZ188" i="35"/>
  <c r="BE188" i="35"/>
  <c r="N188" i="35"/>
  <c r="AD188" i="35"/>
  <c r="AT188" i="35"/>
  <c r="BJ188" i="35"/>
  <c r="S188" i="35"/>
  <c r="AI188" i="35"/>
  <c r="AY188" i="35"/>
  <c r="AS186" i="35"/>
  <c r="AB186" i="35"/>
  <c r="AY185" i="35"/>
  <c r="BD188" i="35"/>
  <c r="BE186" i="35"/>
  <c r="AJ186" i="35"/>
  <c r="N186" i="35"/>
  <c r="AD186" i="35"/>
  <c r="AT186" i="35"/>
  <c r="BJ186" i="35"/>
  <c r="T188" i="35"/>
  <c r="Q188" i="35"/>
  <c r="AG188" i="35"/>
  <c r="AW188" i="35"/>
  <c r="F188" i="35"/>
  <c r="V188" i="35"/>
  <c r="AL188" i="35"/>
  <c r="BB188" i="35"/>
  <c r="K188" i="35"/>
  <c r="AA188" i="35"/>
  <c r="AQ188" i="35"/>
  <c r="BG188" i="35"/>
  <c r="BD186" i="35"/>
  <c r="AI186" i="35"/>
  <c r="M186" i="35"/>
  <c r="AV188" i="35"/>
  <c r="AW186" i="35"/>
  <c r="G186" i="35"/>
  <c r="H185" i="35"/>
  <c r="U192" i="35"/>
  <c r="H197" i="33"/>
  <c r="AG192" i="35"/>
  <c r="AL192" i="35"/>
  <c r="BB192" i="35"/>
  <c r="K192" i="35"/>
  <c r="AA192" i="35"/>
  <c r="AQ192" i="35"/>
  <c r="BG192" i="35"/>
  <c r="AK192" i="35"/>
  <c r="L192" i="35"/>
  <c r="AZ189" i="35"/>
  <c r="AJ189" i="35"/>
  <c r="T189" i="35"/>
  <c r="L188" i="35"/>
  <c r="AV186" i="35"/>
  <c r="AA186" i="35"/>
  <c r="AZ186" i="35"/>
  <c r="AE186" i="35"/>
  <c r="R186" i="35"/>
  <c r="AH186" i="35"/>
  <c r="AX186" i="35"/>
  <c r="U188" i="35"/>
  <c r="AK188" i="35"/>
  <c r="BA188" i="35"/>
  <c r="Z188" i="35"/>
  <c r="AP188" i="35"/>
  <c r="BF188" i="35"/>
  <c r="AE188" i="35"/>
  <c r="AU188" i="35"/>
  <c r="BK188" i="35"/>
  <c r="AY186" i="35"/>
  <c r="AC186" i="35"/>
  <c r="H186" i="35"/>
  <c r="AS185" i="35"/>
  <c r="M198" i="35"/>
  <c r="AF188" i="35"/>
  <c r="AC185" i="35"/>
  <c r="AI185" i="35"/>
  <c r="BG197" i="35"/>
  <c r="AI195" i="35"/>
  <c r="AF192" i="35"/>
  <c r="BC186" i="35"/>
  <c r="AG186" i="35"/>
  <c r="L186" i="35"/>
  <c r="BD185" i="35"/>
  <c r="BI185" i="35"/>
  <c r="AP196" i="35"/>
  <c r="R185" i="35"/>
  <c r="AZ185" i="35"/>
  <c r="M185" i="35"/>
  <c r="S185" i="35"/>
  <c r="G197" i="35"/>
  <c r="AY189" i="35"/>
  <c r="AV185" i="35"/>
  <c r="L185" i="35"/>
  <c r="Q185" i="35"/>
  <c r="AG185" i="35"/>
  <c r="AW185" i="35"/>
  <c r="G185" i="35"/>
  <c r="BC185" i="35"/>
  <c r="H197" i="35"/>
  <c r="AE197" i="35"/>
  <c r="AW198" i="35"/>
  <c r="U198" i="35"/>
  <c r="AC198" i="35"/>
  <c r="AT189" i="35"/>
  <c r="AJ192" i="35"/>
  <c r="BD192" i="35"/>
  <c r="BH192" i="35"/>
  <c r="AV192" i="35"/>
  <c r="AJ185" i="35"/>
  <c r="U185" i="35"/>
  <c r="AK185" i="35"/>
  <c r="BA185" i="35"/>
  <c r="K185" i="35"/>
  <c r="AA185" i="35"/>
  <c r="AQ185" i="35"/>
  <c r="BG185" i="35"/>
  <c r="BL197" i="35"/>
  <c r="AU197" i="35"/>
  <c r="Q198" i="35"/>
  <c r="AK198" i="35"/>
  <c r="AS198" i="35"/>
  <c r="AY195" i="35"/>
  <c r="S195" i="35"/>
  <c r="BJ189" i="35"/>
  <c r="S189" i="35"/>
  <c r="H192" i="35"/>
  <c r="BL192" i="35"/>
  <c r="BH198" i="33"/>
  <c r="L198" i="33"/>
  <c r="T198" i="33"/>
  <c r="AV198" i="33"/>
  <c r="AG198" i="33"/>
  <c r="BL185" i="35"/>
  <c r="AF185" i="35"/>
  <c r="BH185" i="35"/>
  <c r="AB185" i="35"/>
  <c r="BE185" i="35"/>
  <c r="AE185" i="35"/>
  <c r="AU185" i="35"/>
  <c r="BK185" i="35"/>
  <c r="AF197" i="35"/>
  <c r="BK197" i="35"/>
  <c r="BC197" i="35"/>
  <c r="AG198" i="35"/>
  <c r="BA198" i="35"/>
  <c r="BE198" i="35"/>
  <c r="BI198" i="35"/>
  <c r="BL196" i="35"/>
  <c r="BE189" i="35"/>
  <c r="AI189" i="35"/>
  <c r="N189" i="35"/>
  <c r="AH185" i="35"/>
  <c r="AZ192" i="35"/>
  <c r="M192" i="35"/>
  <c r="AB192" i="35"/>
  <c r="R192" i="35"/>
  <c r="BI192" i="35"/>
  <c r="Y185" i="29"/>
  <c r="W185" i="29"/>
  <c r="BC185" i="29"/>
  <c r="BK185" i="30"/>
  <c r="AU185" i="30"/>
  <c r="AE185" i="30"/>
  <c r="O185" i="30"/>
  <c r="AR185" i="30"/>
  <c r="BJ185" i="30"/>
  <c r="AT185" i="30"/>
  <c r="AD185" i="30"/>
  <c r="N185" i="30"/>
  <c r="AZ185" i="30"/>
  <c r="BI185" i="30"/>
  <c r="AS185" i="30"/>
  <c r="AC185" i="30"/>
  <c r="M185" i="30"/>
  <c r="AF185" i="30"/>
  <c r="AJ185" i="30"/>
  <c r="AI191" i="30"/>
  <c r="E192" i="31"/>
  <c r="U192" i="31"/>
  <c r="AK192" i="31"/>
  <c r="BA192" i="31"/>
  <c r="J192" i="31"/>
  <c r="Z192" i="31"/>
  <c r="AP192" i="31"/>
  <c r="BF192" i="31"/>
  <c r="O192" i="31"/>
  <c r="AE192" i="31"/>
  <c r="AU192" i="31"/>
  <c r="BK192" i="31"/>
  <c r="BG188" i="31"/>
  <c r="AN188" i="31"/>
  <c r="X188" i="31"/>
  <c r="H188" i="31"/>
  <c r="BJ188" i="31"/>
  <c r="AV192" i="31"/>
  <c r="AY188" i="31"/>
  <c r="AD188" i="31"/>
  <c r="F188" i="31"/>
  <c r="BG186" i="31"/>
  <c r="AF186" i="31"/>
  <c r="E186" i="31"/>
  <c r="AJ186" i="31"/>
  <c r="I186" i="31"/>
  <c r="V186" i="31"/>
  <c r="AT186" i="31"/>
  <c r="D186" i="31"/>
  <c r="BH191" i="30"/>
  <c r="BK188" i="31"/>
  <c r="X192" i="31"/>
  <c r="S191" i="30"/>
  <c r="BE190" i="32"/>
  <c r="N190" i="32"/>
  <c r="AE190" i="32"/>
  <c r="BK190" i="32"/>
  <c r="AX190" i="32"/>
  <c r="H190" i="32"/>
  <c r="BI187" i="31"/>
  <c r="AM187" i="31"/>
  <c r="AB187" i="31"/>
  <c r="X187" i="31"/>
  <c r="AS187" i="31"/>
  <c r="BJ187" i="31"/>
  <c r="AT187" i="31"/>
  <c r="AD187" i="31"/>
  <c r="N187" i="31"/>
  <c r="O187" i="31"/>
  <c r="AJ187" i="31"/>
  <c r="BE187" i="31"/>
  <c r="U187" i="31"/>
  <c r="AQ187" i="31"/>
  <c r="BL187" i="31"/>
  <c r="AG187" i="31"/>
  <c r="AR187" i="31"/>
  <c r="Q187" i="31"/>
  <c r="BK194" i="31"/>
  <c r="AE194" i="31"/>
  <c r="BI194" i="31"/>
  <c r="AC194" i="31"/>
  <c r="BG194" i="31"/>
  <c r="BE194" i="31"/>
  <c r="AW194" i="31"/>
  <c r="AI194" i="31"/>
  <c r="AU194" i="31"/>
  <c r="O194" i="31"/>
  <c r="AS194" i="31"/>
  <c r="M194" i="31"/>
  <c r="AA194" i="31"/>
  <c r="Y194" i="31"/>
  <c r="Q194" i="31"/>
  <c r="Q185" i="29"/>
  <c r="Z185" i="29"/>
  <c r="BD185" i="29"/>
  <c r="AH185" i="29"/>
  <c r="M185" i="29"/>
  <c r="AL185" i="29"/>
  <c r="AP185" i="29"/>
  <c r="E185" i="29"/>
  <c r="F185" i="29"/>
  <c r="BL185" i="29"/>
  <c r="J185" i="29"/>
  <c r="AX185" i="29"/>
  <c r="AC185" i="29"/>
  <c r="H185" i="29"/>
  <c r="BH185" i="29"/>
  <c r="AG185" i="29"/>
  <c r="AF185" i="29"/>
  <c r="BE185" i="29"/>
  <c r="N185" i="29"/>
  <c r="AE185" i="29"/>
  <c r="BK185" i="29"/>
  <c r="BG191" i="30"/>
  <c r="AL191" i="30"/>
  <c r="P191" i="30"/>
  <c r="BK191" i="30"/>
  <c r="AP191" i="30"/>
  <c r="T191" i="30"/>
  <c r="I191" i="30"/>
  <c r="Y191" i="30"/>
  <c r="AO191" i="30"/>
  <c r="BE191" i="30"/>
  <c r="BG185" i="30"/>
  <c r="AQ185" i="30"/>
  <c r="AA185" i="30"/>
  <c r="K185" i="30"/>
  <c r="AB185" i="30"/>
  <c r="BF185" i="30"/>
  <c r="AP185" i="30"/>
  <c r="Z185" i="30"/>
  <c r="J185" i="30"/>
  <c r="I185" i="30"/>
  <c r="AN185" i="30"/>
  <c r="BE185" i="30"/>
  <c r="AO185" i="30"/>
  <c r="Y185" i="30"/>
  <c r="E185" i="30"/>
  <c r="L185" i="30"/>
  <c r="T185" i="30"/>
  <c r="X191" i="30"/>
  <c r="AZ192" i="31"/>
  <c r="I192" i="31"/>
  <c r="Y192" i="31"/>
  <c r="AO192" i="31"/>
  <c r="BE192" i="31"/>
  <c r="N192" i="31"/>
  <c r="AD192" i="31"/>
  <c r="AT192" i="31"/>
  <c r="BJ192" i="31"/>
  <c r="S192" i="31"/>
  <c r="AI192" i="31"/>
  <c r="AY192" i="31"/>
  <c r="D192" i="31"/>
  <c r="BA188" i="31"/>
  <c r="AJ188" i="31"/>
  <c r="T188" i="31"/>
  <c r="AX188" i="31"/>
  <c r="D188" i="31"/>
  <c r="AF192" i="31"/>
  <c r="AT188" i="31"/>
  <c r="V188" i="31"/>
  <c r="BA186" i="31"/>
  <c r="AA186" i="31"/>
  <c r="BE186" i="31"/>
  <c r="AE186" i="31"/>
  <c r="F186" i="31"/>
  <c r="AD186" i="31"/>
  <c r="AX186" i="31"/>
  <c r="AT190" i="32"/>
  <c r="G190" i="32"/>
  <c r="AM190" i="32"/>
  <c r="BD192" i="31"/>
  <c r="AB192" i="31"/>
  <c r="BH186" i="31"/>
  <c r="AM186" i="31"/>
  <c r="BF186" i="31"/>
  <c r="AP186" i="31"/>
  <c r="Z186" i="31"/>
  <c r="J186" i="31"/>
  <c r="T186" i="31"/>
  <c r="AO186" i="31"/>
  <c r="BK186" i="31"/>
  <c r="U186" i="31"/>
  <c r="AQ186" i="31"/>
  <c r="BL186" i="31"/>
  <c r="S186" i="31"/>
  <c r="AI188" i="31"/>
  <c r="AZ188" i="31"/>
  <c r="J188" i="31"/>
  <c r="Z188" i="31"/>
  <c r="AP188" i="31"/>
  <c r="AM191" i="30"/>
  <c r="R191" i="30"/>
  <c r="M190" i="32"/>
  <c r="AH190" i="32"/>
  <c r="BD190" i="32"/>
  <c r="D190" i="32"/>
  <c r="AY190" i="32"/>
  <c r="AI190" i="32"/>
  <c r="S190" i="32"/>
  <c r="I190" i="32"/>
  <c r="AD190" i="32"/>
  <c r="AZ190" i="32"/>
  <c r="X190" i="32"/>
  <c r="AS190" i="32"/>
  <c r="BG190" i="32"/>
  <c r="AQ190" i="32"/>
  <c r="AA190" i="32"/>
  <c r="K190" i="32"/>
  <c r="T190" i="32"/>
  <c r="AO190" i="32"/>
  <c r="BJ190" i="32"/>
  <c r="AA187" i="32"/>
  <c r="BG187" i="32"/>
  <c r="W187" i="32"/>
  <c r="BC187" i="32"/>
  <c r="I187" i="32"/>
  <c r="Y187" i="32"/>
  <c r="AO187" i="32"/>
  <c r="BE187" i="32"/>
  <c r="AI187" i="32"/>
  <c r="G187" i="32"/>
  <c r="BK187" i="32"/>
  <c r="BC185" i="32"/>
  <c r="AM185" i="32"/>
  <c r="W185" i="32"/>
  <c r="G185" i="32"/>
  <c r="AX185" i="32"/>
  <c r="AH185" i="32"/>
  <c r="R185" i="32"/>
  <c r="L185" i="32"/>
  <c r="AR185" i="32"/>
  <c r="U185" i="32"/>
  <c r="BA185" i="32"/>
  <c r="X185" i="32"/>
  <c r="BD185" i="32"/>
  <c r="BK185" i="32"/>
  <c r="AU185" i="32"/>
  <c r="AE185" i="32"/>
  <c r="O185" i="32"/>
  <c r="BF185" i="32"/>
  <c r="AP185" i="32"/>
  <c r="Z185" i="32"/>
  <c r="J185" i="32"/>
  <c r="AB185" i="32"/>
  <c r="BH185" i="32"/>
  <c r="E185" i="32"/>
  <c r="AK185" i="32"/>
  <c r="H185" i="32"/>
  <c r="AN185" i="32"/>
  <c r="BG185" i="32"/>
  <c r="AQ185" i="32"/>
  <c r="AA185" i="32"/>
  <c r="K185" i="32"/>
  <c r="BB185" i="32"/>
  <c r="AL185" i="32"/>
  <c r="V185" i="32"/>
  <c r="F185" i="32"/>
  <c r="AJ185" i="32"/>
  <c r="D197" i="31"/>
  <c r="D195" i="30"/>
  <c r="AE187" i="32"/>
  <c r="K187" i="32"/>
  <c r="AQ187" i="32"/>
  <c r="S187" i="32"/>
  <c r="AY187" i="32"/>
  <c r="O187" i="32"/>
  <c r="AU187" i="32"/>
  <c r="D186" i="34"/>
  <c r="D198" i="34"/>
  <c r="D196" i="31"/>
  <c r="D196" i="32"/>
  <c r="D196" i="34"/>
  <c r="D185" i="34"/>
  <c r="D187" i="34"/>
  <c r="BI187" i="34"/>
  <c r="BE187" i="34"/>
  <c r="BA187" i="34"/>
  <c r="AW187" i="34"/>
  <c r="AS187" i="34"/>
  <c r="AO187" i="34"/>
  <c r="AK187" i="34"/>
  <c r="AG187" i="34"/>
  <c r="AC187" i="34"/>
  <c r="Y187" i="34"/>
  <c r="U187" i="34"/>
  <c r="Q187" i="34"/>
  <c r="M187" i="34"/>
  <c r="I187" i="34"/>
  <c r="E187" i="34"/>
  <c r="BL187" i="34"/>
  <c r="BH187" i="34"/>
  <c r="BD187" i="34"/>
  <c r="AZ187" i="34"/>
  <c r="AV187" i="34"/>
  <c r="AR187" i="34"/>
  <c r="AN187" i="34"/>
  <c r="AJ187" i="34"/>
  <c r="AF187" i="34"/>
  <c r="AB187" i="34"/>
  <c r="X187" i="34"/>
  <c r="T187" i="34"/>
  <c r="P187" i="34"/>
  <c r="L187" i="34"/>
  <c r="H187" i="34"/>
  <c r="BJ187" i="34"/>
  <c r="BF187" i="34"/>
  <c r="BB187" i="34"/>
  <c r="AX187" i="34"/>
  <c r="AT187" i="34"/>
  <c r="AP187" i="34"/>
  <c r="AL187" i="34"/>
  <c r="AH187" i="34"/>
  <c r="AD187" i="34"/>
  <c r="Z187" i="34"/>
  <c r="V187" i="34"/>
  <c r="R187" i="34"/>
  <c r="N187" i="34"/>
  <c r="J187" i="34"/>
  <c r="F187" i="34"/>
  <c r="BK187" i="34"/>
  <c r="AU187" i="34"/>
  <c r="AE187" i="34"/>
  <c r="O187" i="34"/>
  <c r="BG187" i="34"/>
  <c r="AQ187" i="34"/>
  <c r="AA187" i="34"/>
  <c r="K187" i="34"/>
  <c r="BC187" i="34"/>
  <c r="AM187" i="34"/>
  <c r="W187" i="34"/>
  <c r="G187" i="34"/>
  <c r="AY187" i="34"/>
  <c r="AI187" i="34"/>
  <c r="S187" i="34"/>
  <c r="D191" i="34"/>
  <c r="BI191" i="34"/>
  <c r="BE191" i="34"/>
  <c r="BA191" i="34"/>
  <c r="AW191" i="34"/>
  <c r="AS191" i="34"/>
  <c r="AO191" i="34"/>
  <c r="AK191" i="34"/>
  <c r="AG191" i="34"/>
  <c r="AC191" i="34"/>
  <c r="Y191" i="34"/>
  <c r="U191" i="34"/>
  <c r="Q191" i="34"/>
  <c r="M191" i="34"/>
  <c r="I191" i="34"/>
  <c r="E191" i="34"/>
  <c r="BJ191" i="34"/>
  <c r="BD191" i="34"/>
  <c r="AY191" i="34"/>
  <c r="AT191" i="34"/>
  <c r="AN191" i="34"/>
  <c r="AI191" i="34"/>
  <c r="AD191" i="34"/>
  <c r="X191" i="34"/>
  <c r="S191" i="34"/>
  <c r="N191" i="34"/>
  <c r="H191" i="34"/>
  <c r="BH191" i="34"/>
  <c r="BC191" i="34"/>
  <c r="AX191" i="34"/>
  <c r="AR191" i="34"/>
  <c r="AM191" i="34"/>
  <c r="AH191" i="34"/>
  <c r="AB191" i="34"/>
  <c r="W191" i="34"/>
  <c r="R191" i="34"/>
  <c r="L191" i="34"/>
  <c r="G191" i="34"/>
  <c r="BK191" i="34"/>
  <c r="BF191" i="34"/>
  <c r="AZ191" i="34"/>
  <c r="AU191" i="34"/>
  <c r="AP191" i="34"/>
  <c r="AJ191" i="34"/>
  <c r="AE191" i="34"/>
  <c r="Z191" i="34"/>
  <c r="T191" i="34"/>
  <c r="O191" i="34"/>
  <c r="J191" i="34"/>
  <c r="BB191" i="34"/>
  <c r="AF191" i="34"/>
  <c r="K191" i="34"/>
  <c r="AV191" i="34"/>
  <c r="AA191" i="34"/>
  <c r="F191" i="34"/>
  <c r="BG191" i="34"/>
  <c r="AL191" i="34"/>
  <c r="P191" i="34"/>
  <c r="BL191" i="34"/>
  <c r="V191" i="34"/>
  <c r="AQ191" i="34"/>
  <c r="D188" i="34"/>
  <c r="D190" i="34"/>
  <c r="BL190" i="34"/>
  <c r="BH190" i="34"/>
  <c r="BD190" i="34"/>
  <c r="AZ190" i="34"/>
  <c r="AV190" i="34"/>
  <c r="AR190" i="34"/>
  <c r="AN190" i="34"/>
  <c r="AJ190" i="34"/>
  <c r="AF190" i="34"/>
  <c r="AB190" i="34"/>
  <c r="X190" i="34"/>
  <c r="T190" i="34"/>
  <c r="P190" i="34"/>
  <c r="L190" i="34"/>
  <c r="H190" i="34"/>
  <c r="BI190" i="34"/>
  <c r="BC190" i="34"/>
  <c r="AX190" i="34"/>
  <c r="AS190" i="34"/>
  <c r="AM190" i="34"/>
  <c r="AH190" i="34"/>
  <c r="AC190" i="34"/>
  <c r="W190" i="34"/>
  <c r="R190" i="34"/>
  <c r="M190" i="34"/>
  <c r="G190" i="34"/>
  <c r="BG190" i="34"/>
  <c r="BB190" i="34"/>
  <c r="AW190" i="34"/>
  <c r="AQ190" i="34"/>
  <c r="AL190" i="34"/>
  <c r="AG190" i="34"/>
  <c r="AA190" i="34"/>
  <c r="V190" i="34"/>
  <c r="Q190" i="34"/>
  <c r="K190" i="34"/>
  <c r="F190" i="34"/>
  <c r="BJ190" i="34"/>
  <c r="BE190" i="34"/>
  <c r="AY190" i="34"/>
  <c r="AT190" i="34"/>
  <c r="AO190" i="34"/>
  <c r="AI190" i="34"/>
  <c r="AD190" i="34"/>
  <c r="Y190" i="34"/>
  <c r="S190" i="34"/>
  <c r="N190" i="34"/>
  <c r="I190" i="34"/>
  <c r="BK190" i="34"/>
  <c r="AP190" i="34"/>
  <c r="U190" i="34"/>
  <c r="BF190" i="34"/>
  <c r="AK190" i="34"/>
  <c r="O190" i="34"/>
  <c r="AU190" i="34"/>
  <c r="Z190" i="34"/>
  <c r="E190" i="34"/>
  <c r="BA190" i="34"/>
  <c r="J190" i="34"/>
  <c r="AE190" i="34"/>
  <c r="D193" i="34"/>
  <c r="BI193" i="34"/>
  <c r="BE193" i="34"/>
  <c r="BA193" i="34"/>
  <c r="AW193" i="34"/>
  <c r="AS193" i="34"/>
  <c r="AO193" i="34"/>
  <c r="AK193" i="34"/>
  <c r="AG193" i="34"/>
  <c r="AC193" i="34"/>
  <c r="Y193" i="34"/>
  <c r="U193" i="34"/>
  <c r="Q193" i="34"/>
  <c r="M193" i="34"/>
  <c r="I193" i="34"/>
  <c r="E193" i="34"/>
  <c r="BJ193" i="34"/>
  <c r="BF193" i="34"/>
  <c r="BB193" i="34"/>
  <c r="AX193" i="34"/>
  <c r="AT193" i="34"/>
  <c r="AP193" i="34"/>
  <c r="AL193" i="34"/>
  <c r="AH193" i="34"/>
  <c r="AD193" i="34"/>
  <c r="Z193" i="34"/>
  <c r="V193" i="34"/>
  <c r="R193" i="34"/>
  <c r="N193" i="34"/>
  <c r="J193" i="34"/>
  <c r="F193" i="34"/>
  <c r="BK193" i="34"/>
  <c r="BC193" i="34"/>
  <c r="AU193" i="34"/>
  <c r="AM193" i="34"/>
  <c r="AE193" i="34"/>
  <c r="W193" i="34"/>
  <c r="O193" i="34"/>
  <c r="G193" i="34"/>
  <c r="BH193" i="34"/>
  <c r="AZ193" i="34"/>
  <c r="AR193" i="34"/>
  <c r="AJ193" i="34"/>
  <c r="AB193" i="34"/>
  <c r="T193" i="34"/>
  <c r="L193" i="34"/>
  <c r="BL193" i="34"/>
  <c r="BD193" i="34"/>
  <c r="AV193" i="34"/>
  <c r="AN193" i="34"/>
  <c r="AF193" i="34"/>
  <c r="X193" i="34"/>
  <c r="P193" i="34"/>
  <c r="H193" i="34"/>
  <c r="AQ193" i="34"/>
  <c r="K193" i="34"/>
  <c r="AI193" i="34"/>
  <c r="AY193" i="34"/>
  <c r="S193" i="34"/>
  <c r="BG193" i="34"/>
  <c r="AA193" i="34"/>
  <c r="D195" i="34"/>
  <c r="D192" i="34"/>
  <c r="D189" i="34"/>
  <c r="D194" i="34"/>
  <c r="BI194" i="34"/>
  <c r="BE194" i="34"/>
  <c r="BA194" i="34"/>
  <c r="AW194" i="34"/>
  <c r="AS194" i="34"/>
  <c r="AO194" i="34"/>
  <c r="AK194" i="34"/>
  <c r="AG194" i="34"/>
  <c r="AC194" i="34"/>
  <c r="Y194" i="34"/>
  <c r="U194" i="34"/>
  <c r="Q194" i="34"/>
  <c r="M194" i="34"/>
  <c r="I194" i="34"/>
  <c r="E194" i="34"/>
  <c r="BL194" i="34"/>
  <c r="BH194" i="34"/>
  <c r="BD194" i="34"/>
  <c r="AZ194" i="34"/>
  <c r="AV194" i="34"/>
  <c r="AR194" i="34"/>
  <c r="AN194" i="34"/>
  <c r="AJ194" i="34"/>
  <c r="AF194" i="34"/>
  <c r="AB194" i="34"/>
  <c r="X194" i="34"/>
  <c r="T194" i="34"/>
  <c r="P194" i="34"/>
  <c r="L194" i="34"/>
  <c r="H194" i="34"/>
  <c r="BJ194" i="34"/>
  <c r="BF194" i="34"/>
  <c r="BB194" i="34"/>
  <c r="AX194" i="34"/>
  <c r="AT194" i="34"/>
  <c r="AP194" i="34"/>
  <c r="AL194" i="34"/>
  <c r="AH194" i="34"/>
  <c r="AD194" i="34"/>
  <c r="Z194" i="34"/>
  <c r="V194" i="34"/>
  <c r="R194" i="34"/>
  <c r="N194" i="34"/>
  <c r="J194" i="34"/>
  <c r="F194" i="34"/>
  <c r="BK194" i="34"/>
  <c r="AU194" i="34"/>
  <c r="AE194" i="34"/>
  <c r="O194" i="34"/>
  <c r="BG194" i="34"/>
  <c r="AQ194" i="34"/>
  <c r="AA194" i="34"/>
  <c r="K194" i="34"/>
  <c r="AY194" i="34"/>
  <c r="AI194" i="34"/>
  <c r="S194" i="34"/>
  <c r="W194" i="34"/>
  <c r="G194" i="34"/>
  <c r="AM194" i="34"/>
  <c r="BC194" i="34"/>
  <c r="D197" i="34"/>
  <c r="BI197" i="33"/>
  <c r="AY196" i="33"/>
  <c r="G197" i="33"/>
  <c r="BL195" i="33"/>
  <c r="AD198" i="33"/>
  <c r="BK195" i="33"/>
  <c r="BE198" i="33"/>
  <c r="AF197" i="33"/>
  <c r="AJ197" i="33"/>
  <c r="H195" i="33"/>
  <c r="AS198" i="33"/>
  <c r="AT198" i="33"/>
  <c r="AB198" i="33"/>
  <c r="M197" i="33"/>
  <c r="R197" i="33"/>
  <c r="AV195" i="33"/>
  <c r="BG198" i="33"/>
  <c r="BJ198" i="33"/>
  <c r="AE198" i="33"/>
  <c r="AC197" i="33"/>
  <c r="AH197" i="33"/>
  <c r="S195" i="33"/>
  <c r="K198" i="33"/>
  <c r="N198" i="33"/>
  <c r="AB197" i="33"/>
  <c r="AS197" i="33"/>
  <c r="AX197" i="33"/>
  <c r="BC197" i="33"/>
  <c r="AB195" i="33"/>
  <c r="BK198" i="33"/>
  <c r="AF198" i="33"/>
  <c r="H198" i="33"/>
  <c r="AC198" i="33"/>
  <c r="AY198" i="33"/>
  <c r="BL198" i="33"/>
  <c r="R198" i="33"/>
  <c r="AH198" i="33"/>
  <c r="AX198" i="33"/>
  <c r="AZ198" i="33"/>
  <c r="AW198" i="33"/>
  <c r="U198" i="33"/>
  <c r="L197" i="33"/>
  <c r="T197" i="33"/>
  <c r="Q197" i="33"/>
  <c r="AG197" i="33"/>
  <c r="AW197" i="33"/>
  <c r="F197" i="33"/>
  <c r="V197" i="33"/>
  <c r="AL197" i="33"/>
  <c r="BB197" i="33"/>
  <c r="K197" i="33"/>
  <c r="AA197" i="33"/>
  <c r="AQ197" i="33"/>
  <c r="BG197" i="33"/>
  <c r="BH195" i="33"/>
  <c r="BC195" i="33"/>
  <c r="AI195" i="33"/>
  <c r="BA198" i="33"/>
  <c r="M198" i="33"/>
  <c r="AI198" i="33"/>
  <c r="BD198" i="33"/>
  <c r="F198" i="33"/>
  <c r="V198" i="33"/>
  <c r="AL198" i="33"/>
  <c r="BB198" i="33"/>
  <c r="AQ198" i="33"/>
  <c r="BL197" i="33"/>
  <c r="BH197" i="33"/>
  <c r="U197" i="33"/>
  <c r="AK197" i="33"/>
  <c r="BA197" i="33"/>
  <c r="Z197" i="33"/>
  <c r="AP197" i="33"/>
  <c r="BF197" i="33"/>
  <c r="AE197" i="33"/>
  <c r="AU197" i="33"/>
  <c r="BK197" i="33"/>
  <c r="BD195" i="33"/>
  <c r="AY195" i="33"/>
  <c r="AE195" i="33"/>
  <c r="G195" i="33"/>
  <c r="AU198" i="33"/>
  <c r="Q198" i="33"/>
  <c r="S198" i="33"/>
  <c r="BI198" i="33"/>
  <c r="Z198" i="33"/>
  <c r="AP198" i="33"/>
  <c r="BF198" i="33"/>
  <c r="AK198" i="33"/>
  <c r="AJ198" i="33"/>
  <c r="G198" i="33"/>
  <c r="AV197" i="33"/>
  <c r="AZ197" i="33"/>
  <c r="BE197" i="33"/>
  <c r="N197" i="33"/>
  <c r="AD197" i="33"/>
  <c r="AT197" i="33"/>
  <c r="BJ197" i="33"/>
  <c r="S197" i="33"/>
  <c r="AI197" i="33"/>
  <c r="AY197" i="33"/>
  <c r="AZ195" i="33"/>
  <c r="AF195" i="33"/>
  <c r="L195" i="33"/>
  <c r="AU195" i="33"/>
  <c r="L196" i="33"/>
  <c r="S196" i="33"/>
  <c r="AJ195" i="33"/>
  <c r="T195" i="33"/>
  <c r="BG195" i="33"/>
  <c r="AQ195" i="33"/>
  <c r="AA195" i="33"/>
  <c r="K195" i="33"/>
  <c r="AJ196" i="33"/>
  <c r="AI196" i="33"/>
  <c r="G196" i="33"/>
  <c r="H196" i="33"/>
  <c r="Z196" i="33"/>
  <c r="AP196" i="33"/>
  <c r="BF196" i="33"/>
  <c r="BE196" i="33"/>
  <c r="AH195" i="33"/>
  <c r="K196" i="33"/>
  <c r="AQ196" i="33"/>
  <c r="AU196" i="33"/>
  <c r="AV196" i="33"/>
  <c r="N196" i="33"/>
  <c r="AD196" i="33"/>
  <c r="AT196" i="33"/>
  <c r="BJ196" i="33"/>
  <c r="M196" i="33"/>
  <c r="AC196" i="33"/>
  <c r="AS196" i="33"/>
  <c r="BI196" i="33"/>
  <c r="BC198" i="33"/>
  <c r="BF195" i="33"/>
  <c r="Z195" i="33"/>
  <c r="BC196" i="33"/>
  <c r="BD196" i="33"/>
  <c r="R196" i="33"/>
  <c r="AH196" i="33"/>
  <c r="AX196" i="33"/>
  <c r="BL196" i="33"/>
  <c r="Q196" i="33"/>
  <c r="AG196" i="33"/>
  <c r="AW196" i="33"/>
  <c r="AB196" i="33"/>
  <c r="AA198" i="33"/>
  <c r="BD197" i="33"/>
  <c r="T196" i="33"/>
  <c r="AX195" i="33"/>
  <c r="R195" i="33"/>
  <c r="AA196" i="33"/>
  <c r="BG196" i="33"/>
  <c r="AE196" i="33"/>
  <c r="BK196" i="33"/>
  <c r="AF196" i="33"/>
  <c r="F196" i="33"/>
  <c r="V196" i="33"/>
  <c r="AL196" i="33"/>
  <c r="BB196" i="33"/>
  <c r="U196" i="33"/>
  <c r="AK196" i="33"/>
  <c r="BA196" i="33"/>
  <c r="BH196" i="33"/>
  <c r="AP195" i="33"/>
  <c r="J193" i="31"/>
  <c r="AN193" i="31"/>
  <c r="AG185" i="31"/>
  <c r="H187" i="30"/>
  <c r="AN187" i="30"/>
  <c r="AV187" i="30"/>
  <c r="D195" i="31"/>
  <c r="K185" i="31"/>
  <c r="P185" i="31"/>
  <c r="AF185" i="31"/>
  <c r="AV185" i="31"/>
  <c r="BL185" i="31"/>
  <c r="E185" i="31"/>
  <c r="U185" i="31"/>
  <c r="AK185" i="31"/>
  <c r="BA185" i="31"/>
  <c r="S185" i="31"/>
  <c r="T185" i="31"/>
  <c r="AJ185" i="31"/>
  <c r="AZ185" i="31"/>
  <c r="I185" i="31"/>
  <c r="Y185" i="31"/>
  <c r="AO185" i="31"/>
  <c r="BE185" i="31"/>
  <c r="AI185" i="31"/>
  <c r="H185" i="31"/>
  <c r="X185" i="31"/>
  <c r="AN185" i="31"/>
  <c r="BD185" i="31"/>
  <c r="M185" i="31"/>
  <c r="AC185" i="31"/>
  <c r="AS185" i="31"/>
  <c r="BI185" i="31"/>
  <c r="L193" i="31"/>
  <c r="BG193" i="31"/>
  <c r="AQ193" i="31"/>
  <c r="H193" i="31"/>
  <c r="D193" i="31"/>
  <c r="AZ193" i="31"/>
  <c r="AJ193" i="31"/>
  <c r="BB193" i="31"/>
  <c r="AL193" i="31"/>
  <c r="V193" i="31"/>
  <c r="F193" i="31"/>
  <c r="Y193" i="31"/>
  <c r="BC193" i="31"/>
  <c r="AK193" i="31"/>
  <c r="S193" i="31"/>
  <c r="AS193" i="31"/>
  <c r="BL193" i="31"/>
  <c r="AV193" i="31"/>
  <c r="AF193" i="31"/>
  <c r="AX193" i="31"/>
  <c r="AH193" i="31"/>
  <c r="R193" i="31"/>
  <c r="I193" i="31"/>
  <c r="AE193" i="31"/>
  <c r="BK193" i="31"/>
  <c r="AG193" i="31"/>
  <c r="U193" i="31"/>
  <c r="BA193" i="31"/>
  <c r="BH193" i="31"/>
  <c r="AR193" i="31"/>
  <c r="BJ193" i="31"/>
  <c r="AT193" i="31"/>
  <c r="AD193" i="31"/>
  <c r="N193" i="31"/>
  <c r="O193" i="31"/>
  <c r="AM193" i="31"/>
  <c r="E192" i="30"/>
  <c r="K192" i="30"/>
  <c r="AQ192" i="30"/>
  <c r="E193" i="32"/>
  <c r="AK193" i="32"/>
  <c r="BF193" i="32"/>
  <c r="AP193" i="32"/>
  <c r="Z193" i="32"/>
  <c r="J193" i="32"/>
  <c r="BC193" i="32"/>
  <c r="AM193" i="32"/>
  <c r="W193" i="32"/>
  <c r="G193" i="32"/>
  <c r="AJ193" i="32"/>
  <c r="M193" i="32"/>
  <c r="AS193" i="32"/>
  <c r="BB193" i="32"/>
  <c r="AL193" i="32"/>
  <c r="V193" i="32"/>
  <c r="F193" i="32"/>
  <c r="AY193" i="32"/>
  <c r="AI193" i="32"/>
  <c r="S193" i="32"/>
  <c r="L193" i="32"/>
  <c r="AR193" i="32"/>
  <c r="U193" i="32"/>
  <c r="BA193" i="32"/>
  <c r="D193" i="32"/>
  <c r="AX193" i="32"/>
  <c r="AH193" i="32"/>
  <c r="R193" i="32"/>
  <c r="BK193" i="32"/>
  <c r="AU193" i="32"/>
  <c r="AE193" i="32"/>
  <c r="O193" i="32"/>
  <c r="T193" i="32"/>
  <c r="AZ193" i="32"/>
  <c r="L191" i="32"/>
  <c r="AB191" i="32"/>
  <c r="AR191" i="32"/>
  <c r="BH191" i="32"/>
  <c r="P191" i="32"/>
  <c r="AF191" i="32"/>
  <c r="AV191" i="32"/>
  <c r="BL191" i="32"/>
  <c r="T191" i="32"/>
  <c r="AJ191" i="32"/>
  <c r="AZ191" i="32"/>
  <c r="D197" i="32"/>
  <c r="BL188" i="30"/>
  <c r="AV188" i="30"/>
  <c r="AF188" i="30"/>
  <c r="P188" i="30"/>
  <c r="AY188" i="30"/>
  <c r="AI188" i="30"/>
  <c r="S188" i="30"/>
  <c r="BB188" i="30"/>
  <c r="AL188" i="30"/>
  <c r="V188" i="30"/>
  <c r="F188" i="30"/>
  <c r="AW188" i="30"/>
  <c r="AG188" i="30"/>
  <c r="Q188" i="30"/>
  <c r="AT187" i="30"/>
  <c r="N187" i="30"/>
  <c r="BH187" i="30"/>
  <c r="AB187" i="30"/>
  <c r="I187" i="30"/>
  <c r="Y187" i="30"/>
  <c r="AO187" i="30"/>
  <c r="BE187" i="30"/>
  <c r="O187" i="30"/>
  <c r="AE187" i="30"/>
  <c r="AU187" i="30"/>
  <c r="BK187" i="30"/>
  <c r="AX187" i="30"/>
  <c r="R187" i="30"/>
  <c r="Y194" i="30"/>
  <c r="AN194" i="30"/>
  <c r="AW194" i="30"/>
  <c r="AA192" i="30"/>
  <c r="BH192" i="30"/>
  <c r="AF187" i="30"/>
  <c r="AU193" i="31"/>
  <c r="AP193" i="31"/>
  <c r="BH185" i="31"/>
  <c r="AY185" i="31"/>
  <c r="BH193" i="32"/>
  <c r="AQ193" i="32"/>
  <c r="AT193" i="32"/>
  <c r="BD191" i="32"/>
  <c r="AC193" i="32"/>
  <c r="BH188" i="30"/>
  <c r="AR188" i="30"/>
  <c r="AB188" i="30"/>
  <c r="L188" i="30"/>
  <c r="BK188" i="30"/>
  <c r="AU188" i="30"/>
  <c r="AE188" i="30"/>
  <c r="O188" i="30"/>
  <c r="AX188" i="30"/>
  <c r="AH188" i="30"/>
  <c r="R188" i="30"/>
  <c r="BI188" i="30"/>
  <c r="AS188" i="30"/>
  <c r="AC188" i="30"/>
  <c r="M188" i="30"/>
  <c r="AL187" i="30"/>
  <c r="F187" i="30"/>
  <c r="AZ187" i="30"/>
  <c r="T187" i="30"/>
  <c r="M187" i="30"/>
  <c r="AC187" i="30"/>
  <c r="AS187" i="30"/>
  <c r="BI187" i="30"/>
  <c r="S187" i="30"/>
  <c r="AI187" i="30"/>
  <c r="AY187" i="30"/>
  <c r="D187" i="30"/>
  <c r="AP187" i="30"/>
  <c r="J187" i="30"/>
  <c r="AV194" i="30"/>
  <c r="AO194" i="30"/>
  <c r="Q194" i="30"/>
  <c r="BD194" i="30"/>
  <c r="AF194" i="30"/>
  <c r="P192" i="30"/>
  <c r="U192" i="30"/>
  <c r="T193" i="31"/>
  <c r="BF193" i="31"/>
  <c r="AW185" i="31"/>
  <c r="AR185" i="31"/>
  <c r="AB193" i="32"/>
  <c r="BG193" i="32"/>
  <c r="BJ193" i="32"/>
  <c r="AN191" i="32"/>
  <c r="D186" i="32"/>
  <c r="BF186" i="32"/>
  <c r="AP186" i="32"/>
  <c r="Z186" i="32"/>
  <c r="J186" i="32"/>
  <c r="BB186" i="32"/>
  <c r="V186" i="32"/>
  <c r="AX186" i="32"/>
  <c r="AH186" i="32"/>
  <c r="R186" i="32"/>
  <c r="BJ186" i="32"/>
  <c r="AT186" i="32"/>
  <c r="AD186" i="32"/>
  <c r="N186" i="32"/>
  <c r="AL186" i="32"/>
  <c r="F186" i="32"/>
  <c r="BJ185" i="29"/>
  <c r="AO185" i="29"/>
  <c r="T185" i="29"/>
  <c r="K185" i="29"/>
  <c r="AA185" i="29"/>
  <c r="AQ185" i="29"/>
  <c r="BG185" i="29"/>
  <c r="Q193" i="31"/>
  <c r="K193" i="31"/>
  <c r="BE193" i="31"/>
  <c r="AB193" i="31"/>
  <c r="BG185" i="31"/>
  <c r="AA185" i="31"/>
  <c r="BL192" i="32"/>
  <c r="X192" i="32"/>
  <c r="AN192" i="32"/>
  <c r="AG185" i="32"/>
  <c r="Y185" i="32"/>
  <c r="AW185" i="32"/>
  <c r="I185" i="32"/>
  <c r="AO185" i="32"/>
  <c r="BE185" i="32"/>
  <c r="Q185" i="32"/>
  <c r="AZ185" i="29"/>
  <c r="AD185" i="29"/>
  <c r="I185" i="29"/>
  <c r="S185" i="29"/>
  <c r="AI185" i="29"/>
  <c r="AY185" i="29"/>
  <c r="W193" i="31"/>
  <c r="AO193" i="31"/>
  <c r="AC193" i="31"/>
  <c r="M193" i="31"/>
  <c r="AW193" i="31"/>
  <c r="AQ185" i="31"/>
  <c r="D187" i="32"/>
  <c r="BF187" i="32"/>
  <c r="AP187" i="32"/>
  <c r="Z187" i="32"/>
  <c r="J187" i="32"/>
  <c r="BB187" i="32"/>
  <c r="AL187" i="32"/>
  <c r="V187" i="32"/>
  <c r="F187" i="32"/>
  <c r="AX187" i="32"/>
  <c r="AH187" i="32"/>
  <c r="R187" i="32"/>
  <c r="BJ187" i="32"/>
  <c r="AT187" i="32"/>
  <c r="AD187" i="32"/>
  <c r="N187" i="32"/>
  <c r="AJ198" i="32"/>
  <c r="BD198" i="32"/>
  <c r="AZ197" i="32"/>
  <c r="T197" i="32"/>
  <c r="H198" i="32"/>
  <c r="T198" i="32"/>
  <c r="D196" i="30"/>
  <c r="AQ188" i="31"/>
  <c r="K188" i="31"/>
  <c r="BL192" i="31"/>
  <c r="BI186" i="31"/>
  <c r="G186" i="31"/>
  <c r="AW186" i="31"/>
  <c r="AN192" i="31"/>
  <c r="AS186" i="31"/>
  <c r="Q186" i="31"/>
  <c r="BI194" i="32"/>
  <c r="AR194" i="32"/>
  <c r="U194" i="32"/>
  <c r="BH194" i="32"/>
  <c r="AK194" i="32"/>
  <c r="M194" i="32"/>
  <c r="BA194" i="32"/>
  <c r="L194" i="32"/>
  <c r="AS194" i="32"/>
  <c r="E194" i="32"/>
  <c r="AC194" i="32"/>
  <c r="AB194" i="32"/>
  <c r="BE189" i="32"/>
  <c r="AO189" i="32"/>
  <c r="AC189" i="32"/>
  <c r="O189" i="32"/>
  <c r="BK189" i="32"/>
  <c r="AU189" i="32"/>
  <c r="Y189" i="32"/>
  <c r="H189" i="32"/>
  <c r="BI189" i="32"/>
  <c r="AN189" i="32"/>
  <c r="T189" i="32"/>
  <c r="E189" i="32"/>
  <c r="AZ189" i="32"/>
  <c r="AJ189" i="32"/>
  <c r="S189" i="32"/>
  <c r="AY189" i="32"/>
  <c r="AE189" i="32"/>
  <c r="I189" i="32"/>
  <c r="D195" i="32"/>
  <c r="BI190" i="32"/>
  <c r="BF190" i="32"/>
  <c r="AV190" i="32"/>
  <c r="AK190" i="32"/>
  <c r="Z190" i="32"/>
  <c r="P190" i="32"/>
  <c r="E190" i="32"/>
  <c r="BB190" i="32"/>
  <c r="AR190" i="32"/>
  <c r="AG190" i="32"/>
  <c r="V190" i="32"/>
  <c r="L190" i="32"/>
  <c r="AW190" i="32"/>
  <c r="AB190" i="32"/>
  <c r="F190" i="32"/>
  <c r="BA190" i="32"/>
  <c r="U190" i="32"/>
  <c r="AP190" i="32"/>
  <c r="Q190" i="32"/>
  <c r="BL190" i="32"/>
  <c r="AL190" i="32"/>
  <c r="J190" i="32"/>
  <c r="BH190" i="32"/>
  <c r="AF190" i="32"/>
  <c r="BI193" i="32"/>
  <c r="BL193" i="32"/>
  <c r="AV193" i="32"/>
  <c r="AF193" i="32"/>
  <c r="P193" i="32"/>
  <c r="BE193" i="32"/>
  <c r="AO193" i="32"/>
  <c r="Y193" i="32"/>
  <c r="I193" i="32"/>
  <c r="AN193" i="32"/>
  <c r="H193" i="32"/>
  <c r="AG193" i="32"/>
  <c r="BD193" i="32"/>
  <c r="X193" i="32"/>
  <c r="Q193" i="32"/>
  <c r="AW193" i="32"/>
  <c r="D191" i="32"/>
  <c r="BJ191" i="32"/>
  <c r="BE191" i="32"/>
  <c r="AY191" i="32"/>
  <c r="AT191" i="32"/>
  <c r="AO191" i="32"/>
  <c r="AI191" i="32"/>
  <c r="AD191" i="32"/>
  <c r="Y191" i="32"/>
  <c r="S191" i="32"/>
  <c r="N191" i="32"/>
  <c r="I191" i="32"/>
  <c r="BI191" i="32"/>
  <c r="BC191" i="32"/>
  <c r="AX191" i="32"/>
  <c r="AS191" i="32"/>
  <c r="AM191" i="32"/>
  <c r="AH191" i="32"/>
  <c r="AC191" i="32"/>
  <c r="W191" i="32"/>
  <c r="R191" i="32"/>
  <c r="M191" i="32"/>
  <c r="G191" i="32"/>
  <c r="BG191" i="32"/>
  <c r="AW191" i="32"/>
  <c r="AL191" i="32"/>
  <c r="AA191" i="32"/>
  <c r="Q191" i="32"/>
  <c r="F191" i="32"/>
  <c r="BK191" i="32"/>
  <c r="BA191" i="32"/>
  <c r="AP191" i="32"/>
  <c r="AE191" i="32"/>
  <c r="U191" i="32"/>
  <c r="J191" i="32"/>
  <c r="BB191" i="32"/>
  <c r="AG191" i="32"/>
  <c r="K191" i="32"/>
  <c r="AU191" i="32"/>
  <c r="Z191" i="32"/>
  <c r="E191" i="32"/>
  <c r="AQ191" i="32"/>
  <c r="V191" i="32"/>
  <c r="BF191" i="32"/>
  <c r="AK191" i="32"/>
  <c r="O191" i="32"/>
  <c r="D198" i="32"/>
  <c r="AF197" i="31"/>
  <c r="BK195" i="31"/>
  <c r="BF195" i="31"/>
  <c r="BA195" i="31"/>
  <c r="AU195" i="31"/>
  <c r="AP195" i="31"/>
  <c r="AK195" i="31"/>
  <c r="AE195" i="31"/>
  <c r="Z195" i="31"/>
  <c r="U195" i="31"/>
  <c r="BG195" i="31"/>
  <c r="AL195" i="31"/>
  <c r="Q195" i="31"/>
  <c r="BB195" i="31"/>
  <c r="AG195" i="31"/>
  <c r="K195" i="31"/>
  <c r="AQ195" i="31"/>
  <c r="V195" i="31"/>
  <c r="BI195" i="31"/>
  <c r="AW195" i="31"/>
  <c r="AA195" i="31"/>
  <c r="F195" i="31"/>
  <c r="M198" i="31"/>
  <c r="BD198" i="31"/>
  <c r="AI198" i="31"/>
  <c r="AS198" i="31"/>
  <c r="AB196" i="30"/>
  <c r="BH196" i="30"/>
  <c r="BF187" i="30"/>
  <c r="P187" i="30"/>
  <c r="D185" i="31"/>
  <c r="BC185" i="31"/>
  <c r="AT185" i="31"/>
  <c r="AH185" i="31"/>
  <c r="W185" i="31"/>
  <c r="N185" i="31"/>
  <c r="BK185" i="31"/>
  <c r="BB185" i="31"/>
  <c r="AP185" i="31"/>
  <c r="AE185" i="31"/>
  <c r="V185" i="31"/>
  <c r="J185" i="31"/>
  <c r="BF185" i="31"/>
  <c r="AL185" i="31"/>
  <c r="O185" i="31"/>
  <c r="AX185" i="31"/>
  <c r="AD185" i="31"/>
  <c r="G185" i="31"/>
  <c r="AU185" i="31"/>
  <c r="Z185" i="31"/>
  <c r="F185" i="31"/>
  <c r="BJ185" i="31"/>
  <c r="AM185" i="31"/>
  <c r="R185" i="31"/>
  <c r="BI193" i="31"/>
  <c r="AI193" i="31"/>
  <c r="X193" i="31"/>
  <c r="E193" i="31"/>
  <c r="AY193" i="31"/>
  <c r="P193" i="31"/>
  <c r="AV192" i="30"/>
  <c r="AF192" i="30"/>
  <c r="AR186" i="31"/>
  <c r="X186" i="31"/>
  <c r="H186" i="31"/>
  <c r="BD186" i="31"/>
  <c r="AN186" i="31"/>
  <c r="W186" i="31"/>
  <c r="AY186" i="31"/>
  <c r="L186" i="31"/>
  <c r="AI186" i="31"/>
  <c r="AC186" i="31"/>
  <c r="BC186" i="31"/>
  <c r="M186" i="31"/>
  <c r="BI188" i="31"/>
  <c r="BH188" i="31"/>
  <c r="AU188" i="31"/>
  <c r="AK188" i="31"/>
  <c r="Y188" i="31"/>
  <c r="O188" i="31"/>
  <c r="E188" i="31"/>
  <c r="BE188" i="31"/>
  <c r="AS188" i="31"/>
  <c r="AG188" i="31"/>
  <c r="W188" i="31"/>
  <c r="M188" i="31"/>
  <c r="AM188" i="31"/>
  <c r="Q188" i="31"/>
  <c r="BC188" i="31"/>
  <c r="AE188" i="31"/>
  <c r="I188" i="31"/>
  <c r="AW188" i="31"/>
  <c r="AC188" i="31"/>
  <c r="G188" i="31"/>
  <c r="AO188" i="31"/>
  <c r="U188" i="31"/>
  <c r="D191" i="31"/>
  <c r="BF191" i="31"/>
  <c r="AU191" i="31"/>
  <c r="AL191" i="31"/>
  <c r="Z191" i="31"/>
  <c r="O191" i="31"/>
  <c r="F191" i="31"/>
  <c r="BC191" i="31"/>
  <c r="AT191" i="31"/>
  <c r="AH191" i="31"/>
  <c r="W191" i="31"/>
  <c r="N191" i="31"/>
  <c r="AX191" i="31"/>
  <c r="AD191" i="31"/>
  <c r="G191" i="31"/>
  <c r="BK191" i="31"/>
  <c r="AP191" i="31"/>
  <c r="V191" i="31"/>
  <c r="BJ191" i="31"/>
  <c r="AM191" i="31"/>
  <c r="R191" i="31"/>
  <c r="BB191" i="31"/>
  <c r="AE191" i="31"/>
  <c r="J191" i="31"/>
  <c r="AZ189" i="31"/>
  <c r="AD189" i="31"/>
  <c r="I189" i="31"/>
  <c r="D193" i="30"/>
  <c r="Y193" i="30"/>
  <c r="Q193" i="30"/>
  <c r="W187" i="31"/>
  <c r="BH187" i="31"/>
  <c r="BD191" i="30"/>
  <c r="AY191" i="30"/>
  <c r="AB191" i="30"/>
  <c r="G191" i="30"/>
  <c r="AX191" i="30"/>
  <c r="W191" i="30"/>
  <c r="L191" i="30"/>
  <c r="BJ191" i="30"/>
  <c r="H191" i="30"/>
  <c r="AN191" i="30"/>
  <c r="AH191" i="30"/>
  <c r="AW198" i="31"/>
  <c r="G198" i="31"/>
  <c r="AA198" i="31"/>
  <c r="AU198" i="31"/>
  <c r="F198" i="31"/>
  <c r="AL198" i="31"/>
  <c r="AX197" i="31"/>
  <c r="H197" i="31"/>
  <c r="BJ197" i="31"/>
  <c r="T197" i="31"/>
  <c r="AA197" i="31"/>
  <c r="BG197" i="31"/>
  <c r="L196" i="31"/>
  <c r="BD195" i="31"/>
  <c r="BL198" i="31"/>
  <c r="U198" i="31"/>
  <c r="AP198" i="31"/>
  <c r="AH197" i="31"/>
  <c r="BE197" i="31"/>
  <c r="N197" i="31"/>
  <c r="AE197" i="31"/>
  <c r="BK197" i="31"/>
  <c r="H196" i="31"/>
  <c r="L195" i="31"/>
  <c r="AB198" i="31"/>
  <c r="AV198" i="31"/>
  <c r="V198" i="31"/>
  <c r="BB198" i="31"/>
  <c r="AC197" i="31"/>
  <c r="K197" i="31"/>
  <c r="AQ197" i="31"/>
  <c r="BH196" i="31"/>
  <c r="AB196" i="31"/>
  <c r="H195" i="31"/>
  <c r="AQ198" i="31"/>
  <c r="BK198" i="31"/>
  <c r="T198" i="31"/>
  <c r="Z198" i="31"/>
  <c r="BF198" i="31"/>
  <c r="BD197" i="31"/>
  <c r="M197" i="31"/>
  <c r="AJ197" i="31"/>
  <c r="AU197" i="31"/>
  <c r="BD196" i="31"/>
  <c r="BH195" i="31"/>
  <c r="AB195" i="31"/>
  <c r="BH198" i="31"/>
  <c r="Q198" i="31"/>
  <c r="BG198" i="31"/>
  <c r="AK198" i="31"/>
  <c r="BE198" i="31"/>
  <c r="AJ198" i="31"/>
  <c r="N198" i="31"/>
  <c r="AD198" i="31"/>
  <c r="AT198" i="31"/>
  <c r="BJ198" i="31"/>
  <c r="AS197" i="31"/>
  <c r="AZ197" i="31"/>
  <c r="AD197" i="31"/>
  <c r="S197" i="31"/>
  <c r="AI197" i="31"/>
  <c r="AY197" i="31"/>
  <c r="AZ196" i="31"/>
  <c r="AJ196" i="31"/>
  <c r="T196" i="31"/>
  <c r="AZ195" i="31"/>
  <c r="AJ195" i="31"/>
  <c r="T195" i="31"/>
  <c r="BC198" i="31"/>
  <c r="AG198" i="31"/>
  <c r="L198" i="31"/>
  <c r="BA198" i="31"/>
  <c r="AF198" i="31"/>
  <c r="K198" i="31"/>
  <c r="AZ198" i="31"/>
  <c r="AE198" i="31"/>
  <c r="R198" i="31"/>
  <c r="AH198" i="31"/>
  <c r="AX198" i="31"/>
  <c r="BI197" i="31"/>
  <c r="R197" i="31"/>
  <c r="AT197" i="31"/>
  <c r="G197" i="31"/>
  <c r="BC197" i="31"/>
  <c r="BL196" i="31"/>
  <c r="AV196" i="31"/>
  <c r="AF196" i="31"/>
  <c r="BL195" i="31"/>
  <c r="AV195" i="31"/>
  <c r="AF195" i="31"/>
  <c r="V197" i="31"/>
  <c r="Z197" i="31"/>
  <c r="U197" i="31"/>
  <c r="F197" i="31"/>
  <c r="AW197" i="31"/>
  <c r="BE196" i="31"/>
  <c r="AA196" i="31"/>
  <c r="AU196" i="31"/>
  <c r="S196" i="31"/>
  <c r="BG196" i="31"/>
  <c r="AE196" i="31"/>
  <c r="G196" i="31"/>
  <c r="AC196" i="31"/>
  <c r="AX196" i="31"/>
  <c r="BJ195" i="31"/>
  <c r="S195" i="31"/>
  <c r="R195" i="31"/>
  <c r="S198" i="31"/>
  <c r="AY198" i="31"/>
  <c r="AK197" i="31"/>
  <c r="AP197" i="31"/>
  <c r="AG197" i="31"/>
  <c r="Q197" i="31"/>
  <c r="BH197" i="31"/>
  <c r="AW196" i="31"/>
  <c r="U196" i="31"/>
  <c r="K196" i="31"/>
  <c r="BA196" i="31"/>
  <c r="M196" i="31"/>
  <c r="AH196" i="31"/>
  <c r="BC196" i="31"/>
  <c r="BE195" i="31"/>
  <c r="AI195" i="31"/>
  <c r="N195" i="31"/>
  <c r="BC195" i="31"/>
  <c r="AH195" i="31"/>
  <c r="M195" i="31"/>
  <c r="AC198" i="31"/>
  <c r="BF197" i="31"/>
  <c r="BA197" i="31"/>
  <c r="BB197" i="31"/>
  <c r="AV197" i="31"/>
  <c r="AB197" i="31"/>
  <c r="AP196" i="31"/>
  <c r="N196" i="31"/>
  <c r="BJ196" i="31"/>
  <c r="AG196" i="31"/>
  <c r="AT196" i="31"/>
  <c r="Q196" i="31"/>
  <c r="R196" i="31"/>
  <c r="BI196" i="31"/>
  <c r="AY195" i="31"/>
  <c r="AD195" i="31"/>
  <c r="AX195" i="31"/>
  <c r="AC195" i="31"/>
  <c r="G195" i="31"/>
  <c r="BI198" i="31"/>
  <c r="H198" i="31"/>
  <c r="L197" i="31"/>
  <c r="BL197" i="31"/>
  <c r="AL197" i="31"/>
  <c r="BK196" i="31"/>
  <c r="AI196" i="31"/>
  <c r="F196" i="31"/>
  <c r="BB196" i="31"/>
  <c r="Z196" i="31"/>
  <c r="AL196" i="31"/>
  <c r="AS196" i="31"/>
  <c r="AT195" i="31"/>
  <c r="AS195" i="31"/>
  <c r="D198" i="30"/>
  <c r="BH198" i="30"/>
  <c r="AF197" i="30"/>
  <c r="BD198" i="30"/>
  <c r="AF198" i="30"/>
  <c r="L198" i="30"/>
  <c r="AV197" i="30"/>
  <c r="AV198" i="30"/>
  <c r="AB198" i="30"/>
  <c r="H198" i="30"/>
  <c r="AZ195" i="30"/>
  <c r="AJ195" i="30"/>
  <c r="T195" i="30"/>
  <c r="BL195" i="30"/>
  <c r="AV195" i="30"/>
  <c r="AF195" i="30"/>
  <c r="AZ198" i="30"/>
  <c r="AJ198" i="30"/>
  <c r="T198" i="30"/>
  <c r="AZ197" i="30"/>
  <c r="AJ197" i="30"/>
  <c r="T197" i="30"/>
  <c r="BH195" i="30"/>
  <c r="AB195" i="30"/>
  <c r="L195" i="30"/>
  <c r="AZ196" i="30"/>
  <c r="BD195" i="30"/>
  <c r="H195" i="30"/>
  <c r="T196" i="30"/>
  <c r="G198" i="30"/>
  <c r="K198" i="30"/>
  <c r="AI195" i="30"/>
  <c r="V195" i="30"/>
  <c r="AQ195" i="30"/>
  <c r="G195" i="30"/>
  <c r="AC195" i="30"/>
  <c r="AX195" i="30"/>
  <c r="AE195" i="30"/>
  <c r="BA195" i="30"/>
  <c r="L196" i="30"/>
  <c r="AJ196" i="30"/>
  <c r="AY198" i="30"/>
  <c r="AE198" i="30"/>
  <c r="AA198" i="30"/>
  <c r="BJ195" i="30"/>
  <c r="N195" i="30"/>
  <c r="F195" i="30"/>
  <c r="AA195" i="30"/>
  <c r="AW195" i="30"/>
  <c r="M195" i="30"/>
  <c r="AH195" i="30"/>
  <c r="BC195" i="30"/>
  <c r="AK195" i="30"/>
  <c r="BF195" i="30"/>
  <c r="S198" i="30"/>
  <c r="AU198" i="30"/>
  <c r="AQ198" i="30"/>
  <c r="AY195" i="30"/>
  <c r="K195" i="30"/>
  <c r="AG195" i="30"/>
  <c r="BB195" i="30"/>
  <c r="R195" i="30"/>
  <c r="BI195" i="30"/>
  <c r="U195" i="30"/>
  <c r="AP195" i="30"/>
  <c r="BK195" i="30"/>
  <c r="AI198" i="30"/>
  <c r="BK198" i="30"/>
  <c r="BC198" i="30"/>
  <c r="BG198" i="30"/>
  <c r="S195" i="30"/>
  <c r="BE195" i="30"/>
  <c r="AD195" i="30"/>
  <c r="AT195" i="30"/>
  <c r="Q195" i="30"/>
  <c r="AL195" i="30"/>
  <c r="BG195" i="30"/>
  <c r="AS195" i="30"/>
  <c r="Z195" i="30"/>
  <c r="AU195" i="30"/>
  <c r="D197" i="30"/>
  <c r="D188" i="29"/>
  <c r="BK188" i="29"/>
  <c r="BG188" i="29"/>
  <c r="BC188" i="29"/>
  <c r="AY188" i="29"/>
  <c r="AU188" i="29"/>
  <c r="AQ188" i="29"/>
  <c r="AM188" i="29"/>
  <c r="AI188" i="29"/>
  <c r="AE188" i="29"/>
  <c r="AA188" i="29"/>
  <c r="W188" i="29"/>
  <c r="S188" i="29"/>
  <c r="O188" i="29"/>
  <c r="K188" i="29"/>
  <c r="G188" i="29"/>
  <c r="BL188" i="29"/>
  <c r="BH188" i="29"/>
  <c r="BD188" i="29"/>
  <c r="AZ188" i="29"/>
  <c r="AV188" i="29"/>
  <c r="AR188" i="29"/>
  <c r="AN188" i="29"/>
  <c r="AJ188" i="29"/>
  <c r="AF188" i="29"/>
  <c r="AB188" i="29"/>
  <c r="X188" i="29"/>
  <c r="T188" i="29"/>
  <c r="P188" i="29"/>
  <c r="L188" i="29"/>
  <c r="H188" i="29"/>
  <c r="BE188" i="29"/>
  <c r="AW188" i="29"/>
  <c r="AO188" i="29"/>
  <c r="AG188" i="29"/>
  <c r="Y188" i="29"/>
  <c r="Q188" i="29"/>
  <c r="I188" i="29"/>
  <c r="BJ188" i="29"/>
  <c r="BB188" i="29"/>
  <c r="AT188" i="29"/>
  <c r="AL188" i="29"/>
  <c r="AD188" i="29"/>
  <c r="V188" i="29"/>
  <c r="N188" i="29"/>
  <c r="F188" i="29"/>
  <c r="BA188" i="29"/>
  <c r="AK188" i="29"/>
  <c r="U188" i="29"/>
  <c r="E188" i="29"/>
  <c r="BF188" i="29"/>
  <c r="AP188" i="29"/>
  <c r="Z188" i="29"/>
  <c r="J188" i="29"/>
  <c r="AX188" i="29"/>
  <c r="AH188" i="29"/>
  <c r="R188" i="29"/>
  <c r="BI188" i="29"/>
  <c r="AS188" i="29"/>
  <c r="AC188" i="29"/>
  <c r="M188" i="29"/>
  <c r="D189" i="29"/>
  <c r="BL189" i="29"/>
  <c r="BH189" i="29"/>
  <c r="BD189" i="29"/>
  <c r="AZ189" i="29"/>
  <c r="AV189" i="29"/>
  <c r="AR189" i="29"/>
  <c r="AN189" i="29"/>
  <c r="AJ189" i="29"/>
  <c r="AF189" i="29"/>
  <c r="AB189" i="29"/>
  <c r="X189" i="29"/>
  <c r="T189" i="29"/>
  <c r="P189" i="29"/>
  <c r="L189" i="29"/>
  <c r="H189" i="29"/>
  <c r="BI189" i="29"/>
  <c r="BE189" i="29"/>
  <c r="BA189" i="29"/>
  <c r="AW189" i="29"/>
  <c r="AS189" i="29"/>
  <c r="AO189" i="29"/>
  <c r="AK189" i="29"/>
  <c r="AG189" i="29"/>
  <c r="AC189" i="29"/>
  <c r="Y189" i="29"/>
  <c r="U189" i="29"/>
  <c r="Q189" i="29"/>
  <c r="M189" i="29"/>
  <c r="I189" i="29"/>
  <c r="E189" i="29"/>
  <c r="BF189" i="29"/>
  <c r="AX189" i="29"/>
  <c r="AP189" i="29"/>
  <c r="AH189" i="29"/>
  <c r="Z189" i="29"/>
  <c r="R189" i="29"/>
  <c r="J189" i="29"/>
  <c r="BK189" i="29"/>
  <c r="BC189" i="29"/>
  <c r="AU189" i="29"/>
  <c r="AM189" i="29"/>
  <c r="AE189" i="29"/>
  <c r="W189" i="29"/>
  <c r="O189" i="29"/>
  <c r="G189" i="29"/>
  <c r="V189" i="29"/>
  <c r="AY189" i="29"/>
  <c r="AI189" i="29"/>
  <c r="S189" i="29"/>
  <c r="BG189" i="29"/>
  <c r="AQ189" i="29"/>
  <c r="AA189" i="29"/>
  <c r="K189" i="29"/>
  <c r="BB189" i="29"/>
  <c r="AL189" i="29"/>
  <c r="F189" i="29"/>
  <c r="BJ189" i="29"/>
  <c r="AT189" i="29"/>
  <c r="AD189" i="29"/>
  <c r="N189" i="29"/>
  <c r="D191" i="29"/>
  <c r="BJ191" i="29"/>
  <c r="BF191" i="29"/>
  <c r="BB191" i="29"/>
  <c r="AX191" i="29"/>
  <c r="AT191" i="29"/>
  <c r="AP191" i="29"/>
  <c r="AL191" i="29"/>
  <c r="AH191" i="29"/>
  <c r="AD191" i="29"/>
  <c r="Z191" i="29"/>
  <c r="V191" i="29"/>
  <c r="R191" i="29"/>
  <c r="N191" i="29"/>
  <c r="J191" i="29"/>
  <c r="F191" i="29"/>
  <c r="BK191" i="29"/>
  <c r="BE191" i="29"/>
  <c r="AZ191" i="29"/>
  <c r="AU191" i="29"/>
  <c r="AO191" i="29"/>
  <c r="AJ191" i="29"/>
  <c r="AE191" i="29"/>
  <c r="Y191" i="29"/>
  <c r="T191" i="29"/>
  <c r="O191" i="29"/>
  <c r="I191" i="29"/>
  <c r="BL191" i="29"/>
  <c r="BG191" i="29"/>
  <c r="BA191" i="29"/>
  <c r="AV191" i="29"/>
  <c r="AQ191" i="29"/>
  <c r="AK191" i="29"/>
  <c r="AF191" i="29"/>
  <c r="AA191" i="29"/>
  <c r="U191" i="29"/>
  <c r="P191" i="29"/>
  <c r="K191" i="29"/>
  <c r="E191" i="29"/>
  <c r="BH191" i="29"/>
  <c r="AW191" i="29"/>
  <c r="AM191" i="29"/>
  <c r="AB191" i="29"/>
  <c r="Q191" i="29"/>
  <c r="G191" i="29"/>
  <c r="BD191" i="29"/>
  <c r="AS191" i="29"/>
  <c r="AI191" i="29"/>
  <c r="X191" i="29"/>
  <c r="M191" i="29"/>
  <c r="AY191" i="29"/>
  <c r="AC191" i="29"/>
  <c r="H191" i="29"/>
  <c r="BI191" i="29"/>
  <c r="AN191" i="29"/>
  <c r="S191" i="29"/>
  <c r="BC191" i="29"/>
  <c r="AG191" i="29"/>
  <c r="L191" i="29"/>
  <c r="AR191" i="29"/>
  <c r="W191" i="29"/>
  <c r="D192" i="29"/>
  <c r="BK192" i="29"/>
  <c r="BG192" i="29"/>
  <c r="BC192" i="29"/>
  <c r="AY192" i="29"/>
  <c r="AU192" i="29"/>
  <c r="AQ192" i="29"/>
  <c r="AM192" i="29"/>
  <c r="AI192" i="29"/>
  <c r="AE192" i="29"/>
  <c r="AA192" i="29"/>
  <c r="W192" i="29"/>
  <c r="S192" i="29"/>
  <c r="O192" i="29"/>
  <c r="K192" i="29"/>
  <c r="G192" i="29"/>
  <c r="BJ192" i="29"/>
  <c r="BE192" i="29"/>
  <c r="AZ192" i="29"/>
  <c r="AT192" i="29"/>
  <c r="AO192" i="29"/>
  <c r="AJ192" i="29"/>
  <c r="AD192" i="29"/>
  <c r="Y192" i="29"/>
  <c r="T192" i="29"/>
  <c r="N192" i="29"/>
  <c r="I192" i="29"/>
  <c r="BF192" i="29"/>
  <c r="AX192" i="29"/>
  <c r="AR192" i="29"/>
  <c r="AK192" i="29"/>
  <c r="AC192" i="29"/>
  <c r="V192" i="29"/>
  <c r="P192" i="29"/>
  <c r="H192" i="29"/>
  <c r="BH192" i="29"/>
  <c r="BA192" i="29"/>
  <c r="AS192" i="29"/>
  <c r="AL192" i="29"/>
  <c r="AF192" i="29"/>
  <c r="X192" i="29"/>
  <c r="Q192" i="29"/>
  <c r="J192" i="29"/>
  <c r="BI192" i="29"/>
  <c r="AV192" i="29"/>
  <c r="AG192" i="29"/>
  <c r="R192" i="29"/>
  <c r="E192" i="29"/>
  <c r="BD192" i="29"/>
  <c r="AP192" i="29"/>
  <c r="AB192" i="29"/>
  <c r="M192" i="29"/>
  <c r="AN192" i="29"/>
  <c r="BL192" i="29"/>
  <c r="AH192" i="29"/>
  <c r="F192" i="29"/>
  <c r="Z192" i="29"/>
  <c r="AW192" i="29"/>
  <c r="U192" i="29"/>
  <c r="L192" i="29"/>
  <c r="BB192" i="29"/>
  <c r="D193" i="29"/>
  <c r="BK193" i="29"/>
  <c r="BG193" i="29"/>
  <c r="BC193" i="29"/>
  <c r="AY193" i="29"/>
  <c r="AU193" i="29"/>
  <c r="AQ193" i="29"/>
  <c r="AM193" i="29"/>
  <c r="AI193" i="29"/>
  <c r="AE193" i="29"/>
  <c r="AA193" i="29"/>
  <c r="W193" i="29"/>
  <c r="S193" i="29"/>
  <c r="O193" i="29"/>
  <c r="K193" i="29"/>
  <c r="G193" i="29"/>
  <c r="BI193" i="29"/>
  <c r="BD193" i="29"/>
  <c r="AX193" i="29"/>
  <c r="AS193" i="29"/>
  <c r="AN193" i="29"/>
  <c r="AH193" i="29"/>
  <c r="AC193" i="29"/>
  <c r="X193" i="29"/>
  <c r="R193" i="29"/>
  <c r="M193" i="29"/>
  <c r="H193" i="29"/>
  <c r="BJ193" i="29"/>
  <c r="BE193" i="29"/>
  <c r="AZ193" i="29"/>
  <c r="AT193" i="29"/>
  <c r="AO193" i="29"/>
  <c r="AJ193" i="29"/>
  <c r="AD193" i="29"/>
  <c r="Y193" i="29"/>
  <c r="T193" i="29"/>
  <c r="N193" i="29"/>
  <c r="I193" i="29"/>
  <c r="BL193" i="29"/>
  <c r="BA193" i="29"/>
  <c r="AP193" i="29"/>
  <c r="AF193" i="29"/>
  <c r="U193" i="29"/>
  <c r="J193" i="29"/>
  <c r="BH193" i="29"/>
  <c r="AW193" i="29"/>
  <c r="AL193" i="29"/>
  <c r="AB193" i="29"/>
  <c r="Q193" i="29"/>
  <c r="F193" i="29"/>
  <c r="BF193" i="29"/>
  <c r="AK193" i="29"/>
  <c r="P193" i="29"/>
  <c r="AR193" i="29"/>
  <c r="V193" i="29"/>
  <c r="Z193" i="29"/>
  <c r="BB193" i="29"/>
  <c r="L193" i="29"/>
  <c r="AV193" i="29"/>
  <c r="AG193" i="29"/>
  <c r="E193" i="29"/>
  <c r="D186" i="29"/>
  <c r="BL186" i="29"/>
  <c r="BH186" i="29"/>
  <c r="BD186" i="29"/>
  <c r="AZ186" i="29"/>
  <c r="AV186" i="29"/>
  <c r="AR186" i="29"/>
  <c r="AN186" i="29"/>
  <c r="AJ186" i="29"/>
  <c r="AF186" i="29"/>
  <c r="AB186" i="29"/>
  <c r="X186" i="29"/>
  <c r="T186" i="29"/>
  <c r="P186" i="29"/>
  <c r="L186" i="29"/>
  <c r="H186" i="29"/>
  <c r="BI186" i="29"/>
  <c r="BC186" i="29"/>
  <c r="AX186" i="29"/>
  <c r="AS186" i="29"/>
  <c r="AM186" i="29"/>
  <c r="AH186" i="29"/>
  <c r="AC186" i="29"/>
  <c r="W186" i="29"/>
  <c r="R186" i="29"/>
  <c r="M186" i="29"/>
  <c r="G186" i="29"/>
  <c r="BG186" i="29"/>
  <c r="BB186" i="29"/>
  <c r="AW186" i="29"/>
  <c r="AQ186" i="29"/>
  <c r="AL186" i="29"/>
  <c r="AG186" i="29"/>
  <c r="AA186" i="29"/>
  <c r="V186" i="29"/>
  <c r="Q186" i="29"/>
  <c r="K186" i="29"/>
  <c r="F186" i="29"/>
  <c r="AU186" i="29"/>
  <c r="E186" i="29"/>
  <c r="AT186" i="29"/>
  <c r="Y186" i="29"/>
  <c r="BJ186" i="29"/>
  <c r="AY186" i="29"/>
  <c r="AO186" i="29"/>
  <c r="AD186" i="29"/>
  <c r="S186" i="29"/>
  <c r="I186" i="29"/>
  <c r="BF186" i="29"/>
  <c r="AK186" i="29"/>
  <c r="Z186" i="29"/>
  <c r="O186" i="29"/>
  <c r="BE186" i="29"/>
  <c r="AI186" i="29"/>
  <c r="N186" i="29"/>
  <c r="BK186" i="29"/>
  <c r="BA186" i="29"/>
  <c r="AP186" i="29"/>
  <c r="AE186" i="29"/>
  <c r="U186" i="29"/>
  <c r="J186" i="29"/>
  <c r="D190" i="29"/>
  <c r="BI190" i="29"/>
  <c r="BE190" i="29"/>
  <c r="BA190" i="29"/>
  <c r="AW190" i="29"/>
  <c r="AS190" i="29"/>
  <c r="AO190" i="29"/>
  <c r="AK190" i="29"/>
  <c r="AG190" i="29"/>
  <c r="AC190" i="29"/>
  <c r="Y190" i="29"/>
  <c r="U190" i="29"/>
  <c r="Q190" i="29"/>
  <c r="M190" i="29"/>
  <c r="I190" i="29"/>
  <c r="E190" i="29"/>
  <c r="BJ190" i="29"/>
  <c r="BD190" i="29"/>
  <c r="AY190" i="29"/>
  <c r="AT190" i="29"/>
  <c r="AN190" i="29"/>
  <c r="AI190" i="29"/>
  <c r="AD190" i="29"/>
  <c r="X190" i="29"/>
  <c r="S190" i="29"/>
  <c r="N190" i="29"/>
  <c r="H190" i="29"/>
  <c r="BK190" i="29"/>
  <c r="BF190" i="29"/>
  <c r="AZ190" i="29"/>
  <c r="AU190" i="29"/>
  <c r="AP190" i="29"/>
  <c r="AJ190" i="29"/>
  <c r="AE190" i="29"/>
  <c r="Z190" i="29"/>
  <c r="T190" i="29"/>
  <c r="O190" i="29"/>
  <c r="J190" i="29"/>
  <c r="BG190" i="29"/>
  <c r="AV190" i="29"/>
  <c r="AL190" i="29"/>
  <c r="AA190" i="29"/>
  <c r="P190" i="29"/>
  <c r="F190" i="29"/>
  <c r="BC190" i="29"/>
  <c r="AR190" i="29"/>
  <c r="AH190" i="29"/>
  <c r="W190" i="29"/>
  <c r="L190" i="29"/>
  <c r="BH190" i="29"/>
  <c r="AM190" i="29"/>
  <c r="R190" i="29"/>
  <c r="AX190" i="29"/>
  <c r="AB190" i="29"/>
  <c r="G190" i="29"/>
  <c r="BL190" i="29"/>
  <c r="AQ190" i="29"/>
  <c r="V190" i="29"/>
  <c r="BB190" i="29"/>
  <c r="AF190" i="29"/>
  <c r="K190" i="29"/>
  <c r="D197" i="29"/>
  <c r="D194" i="29"/>
  <c r="BK194" i="29"/>
  <c r="BG194" i="29"/>
  <c r="BC194" i="29"/>
  <c r="AY194" i="29"/>
  <c r="AU194" i="29"/>
  <c r="AQ194" i="29"/>
  <c r="AM194" i="29"/>
  <c r="AI194" i="29"/>
  <c r="AE194" i="29"/>
  <c r="AA194" i="29"/>
  <c r="W194" i="29"/>
  <c r="S194" i="29"/>
  <c r="O194" i="29"/>
  <c r="K194" i="29"/>
  <c r="G194" i="29"/>
  <c r="BL194" i="29"/>
  <c r="BF194" i="29"/>
  <c r="BA194" i="29"/>
  <c r="AV194" i="29"/>
  <c r="AP194" i="29"/>
  <c r="AK194" i="29"/>
  <c r="AF194" i="29"/>
  <c r="Z194" i="29"/>
  <c r="U194" i="29"/>
  <c r="P194" i="29"/>
  <c r="J194" i="29"/>
  <c r="E194" i="29"/>
  <c r="BH194" i="29"/>
  <c r="BB194" i="29"/>
  <c r="AW194" i="29"/>
  <c r="AR194" i="29"/>
  <c r="AL194" i="29"/>
  <c r="AG194" i="29"/>
  <c r="AB194" i="29"/>
  <c r="V194" i="29"/>
  <c r="Q194" i="29"/>
  <c r="L194" i="29"/>
  <c r="F194" i="29"/>
  <c r="BD194" i="29"/>
  <c r="AS194" i="29"/>
  <c r="AH194" i="29"/>
  <c r="X194" i="29"/>
  <c r="M194" i="29"/>
  <c r="BJ194" i="29"/>
  <c r="AZ194" i="29"/>
  <c r="AO194" i="29"/>
  <c r="AD194" i="29"/>
  <c r="T194" i="29"/>
  <c r="I194" i="29"/>
  <c r="BI194" i="29"/>
  <c r="AN194" i="29"/>
  <c r="R194" i="29"/>
  <c r="AT194" i="29"/>
  <c r="Y194" i="29"/>
  <c r="AX194" i="29"/>
  <c r="H194" i="29"/>
  <c r="AJ194" i="29"/>
  <c r="N194" i="29"/>
  <c r="BE194" i="29"/>
  <c r="AC194" i="29"/>
  <c r="D198" i="29"/>
  <c r="D187" i="29"/>
  <c r="BL187" i="29"/>
  <c r="BH187" i="29"/>
  <c r="BD187" i="29"/>
  <c r="AZ187" i="29"/>
  <c r="AV187" i="29"/>
  <c r="AR187" i="29"/>
  <c r="AN187" i="29"/>
  <c r="AJ187" i="29"/>
  <c r="AF187" i="29"/>
  <c r="AB187" i="29"/>
  <c r="X187" i="29"/>
  <c r="T187" i="29"/>
  <c r="P187" i="29"/>
  <c r="L187" i="29"/>
  <c r="H187" i="29"/>
  <c r="BK187" i="29"/>
  <c r="BF187" i="29"/>
  <c r="BA187" i="29"/>
  <c r="AU187" i="29"/>
  <c r="AP187" i="29"/>
  <c r="AK187" i="29"/>
  <c r="AE187" i="29"/>
  <c r="Z187" i="29"/>
  <c r="U187" i="29"/>
  <c r="O187" i="29"/>
  <c r="J187" i="29"/>
  <c r="E187" i="29"/>
  <c r="BJ187" i="29"/>
  <c r="BE187" i="29"/>
  <c r="AY187" i="29"/>
  <c r="AT187" i="29"/>
  <c r="AO187" i="29"/>
  <c r="AI187" i="29"/>
  <c r="AD187" i="29"/>
  <c r="Y187" i="29"/>
  <c r="S187" i="29"/>
  <c r="N187" i="29"/>
  <c r="I187" i="29"/>
  <c r="AA187" i="29"/>
  <c r="AS187" i="29"/>
  <c r="M187" i="29"/>
  <c r="BB187" i="29"/>
  <c r="AQ187" i="29"/>
  <c r="AG187" i="29"/>
  <c r="V187" i="29"/>
  <c r="K187" i="29"/>
  <c r="BI187" i="29"/>
  <c r="AX187" i="29"/>
  <c r="AM187" i="29"/>
  <c r="AC187" i="29"/>
  <c r="R187" i="29"/>
  <c r="G187" i="29"/>
  <c r="BG187" i="29"/>
  <c r="AW187" i="29"/>
  <c r="AL187" i="29"/>
  <c r="Q187" i="29"/>
  <c r="F187" i="29"/>
  <c r="BC187" i="29"/>
  <c r="AH187" i="29"/>
  <c r="W187" i="29"/>
  <c r="D196" i="29"/>
  <c r="D195" i="29"/>
  <c r="C203" i="1"/>
  <c r="B203" i="1"/>
  <c r="B204" i="1" s="1"/>
  <c r="D185" i="1" s="1"/>
  <c r="D199" i="42" l="1"/>
  <c r="CK41" i="217"/>
  <c r="EI42" i="217"/>
  <c r="AW42" i="217"/>
  <c r="L41" i="217"/>
  <c r="BJ41" i="217"/>
  <c r="DN46" i="217"/>
  <c r="FI46" i="217"/>
  <c r="EP42" i="217"/>
  <c r="I41" i="217"/>
  <c r="L47" i="217"/>
  <c r="EH42" i="217"/>
  <c r="EP46" i="217"/>
  <c r="AM42" i="217"/>
  <c r="AU46" i="217"/>
  <c r="EW47" i="217"/>
  <c r="L42" i="217"/>
  <c r="EB46" i="217"/>
  <c r="DJ47" i="217"/>
  <c r="CW42" i="217"/>
  <c r="AX41" i="217"/>
  <c r="DY42" i="217"/>
  <c r="FH47" i="217"/>
  <c r="W42" i="217"/>
  <c r="X47" i="217"/>
  <c r="BA46" i="217"/>
  <c r="FH42" i="217"/>
  <c r="BA47" i="217"/>
  <c r="AQ46" i="217"/>
  <c r="CU42" i="217"/>
  <c r="CY47" i="217"/>
  <c r="BJ47" i="217"/>
  <c r="S46" i="217"/>
  <c r="V47" i="217"/>
  <c r="FE47" i="217"/>
  <c r="EI47" i="217"/>
  <c r="BB47" i="217"/>
  <c r="DV42" i="217"/>
  <c r="BU41" i="217"/>
  <c r="DC41" i="217"/>
  <c r="DW42" i="217"/>
  <c r="EY41" i="217"/>
  <c r="EL41" i="217"/>
  <c r="CD47" i="217"/>
  <c r="BJ46" i="217"/>
  <c r="AE42" i="217"/>
  <c r="H42" i="217"/>
  <c r="FI47" i="217"/>
  <c r="FI42" i="217"/>
  <c r="FG46" i="217"/>
  <c r="DN47" i="217"/>
  <c r="CC47" i="217"/>
  <c r="CO46" i="217"/>
  <c r="EL42" i="217"/>
  <c r="AS41" i="217"/>
  <c r="DX41" i="217"/>
  <c r="CY42" i="217"/>
  <c r="AI42" i="217"/>
  <c r="AN42" i="217"/>
  <c r="CU41" i="217"/>
  <c r="DV46" i="217"/>
  <c r="F41" i="217"/>
  <c r="AY46" i="217"/>
  <c r="DU47" i="217"/>
  <c r="EN42" i="217"/>
  <c r="EK46" i="217"/>
  <c r="BW47" i="217"/>
  <c r="Q47" i="217"/>
  <c r="AA42" i="217"/>
  <c r="FB42" i="217"/>
  <c r="Q41" i="217"/>
  <c r="ES41" i="217"/>
  <c r="BW42" i="217"/>
  <c r="BZ42" i="217"/>
  <c r="CV42" i="217"/>
  <c r="BF41" i="217"/>
  <c r="AB47" i="217"/>
  <c r="DM41" i="217"/>
  <c r="DE47" i="217"/>
  <c r="FB41" i="217"/>
  <c r="BZ41" i="217"/>
  <c r="D46" i="217"/>
  <c r="ER46" i="217"/>
  <c r="CS47" i="217"/>
  <c r="EP41" i="217"/>
  <c r="DR41" i="217"/>
  <c r="AU47" i="217"/>
  <c r="O41" i="217"/>
  <c r="DP47" i="217"/>
  <c r="BV42" i="217"/>
  <c r="EL47" i="217"/>
  <c r="CL42" i="217"/>
  <c r="AD46" i="217"/>
  <c r="DQ47" i="217"/>
  <c r="AP42" i="217"/>
  <c r="BD46" i="217"/>
  <c r="BO46" i="217"/>
  <c r="EC42" i="217"/>
  <c r="BS42" i="217"/>
  <c r="BB46" i="217"/>
  <c r="CK47" i="217"/>
  <c r="BU42" i="217"/>
  <c r="EJ41" i="217"/>
  <c r="AB42" i="217"/>
  <c r="BV46" i="217"/>
  <c r="EC46" i="217"/>
  <c r="O47" i="217"/>
  <c r="EJ42" i="217"/>
  <c r="P42" i="217"/>
  <c r="BC42" i="217"/>
  <c r="DF46" i="217"/>
  <c r="FB46" i="217"/>
  <c r="AZ46" i="217"/>
  <c r="BC47" i="217"/>
  <c r="AH47" i="217"/>
  <c r="M47" i="217"/>
  <c r="AE47" i="217"/>
  <c r="ES42" i="217"/>
  <c r="CH46" i="217"/>
  <c r="R42" i="217"/>
  <c r="FD47" i="217"/>
  <c r="DK41" i="217"/>
  <c r="DD42" i="217"/>
  <c r="DC47" i="217"/>
  <c r="EG41" i="217"/>
  <c r="EF46" i="217"/>
  <c r="DA41" i="217"/>
  <c r="R41" i="217"/>
  <c r="CO42" i="217"/>
  <c r="AV42" i="217"/>
  <c r="CA42" i="217"/>
  <c r="DR47" i="217"/>
  <c r="EM47" i="217"/>
  <c r="DY47" i="217"/>
  <c r="EZ46" i="217"/>
  <c r="U41" i="217"/>
  <c r="X41" i="217"/>
  <c r="EC41" i="217"/>
  <c r="AW46" i="217"/>
  <c r="EZ47" i="217"/>
  <c r="BI47" i="217"/>
  <c r="AZ47" i="217"/>
  <c r="CQ41" i="217"/>
  <c r="EG42" i="217"/>
  <c r="EF42" i="217"/>
  <c r="BO47" i="217"/>
  <c r="AO42" i="217"/>
  <c r="EV47" i="217"/>
  <c r="Y42" i="217"/>
  <c r="EO46" i="217"/>
  <c r="CC42" i="217"/>
  <c r="CH47" i="217"/>
  <c r="EU42" i="217"/>
  <c r="AQ41" i="217"/>
  <c r="BS46" i="217"/>
  <c r="CJ42" i="217"/>
  <c r="CU46" i="217"/>
  <c r="BN47" i="217"/>
  <c r="AD42" i="217"/>
  <c r="BH41" i="217"/>
  <c r="BJ42" i="217"/>
  <c r="DA42" i="217"/>
  <c r="CR46" i="217"/>
  <c r="EW46" i="217"/>
  <c r="EE47" i="217"/>
  <c r="EO42" i="217"/>
  <c r="AH41" i="217"/>
  <c r="FH46" i="217"/>
  <c r="ER47" i="217"/>
  <c r="BA42" i="217"/>
  <c r="H47" i="217"/>
  <c r="BW46" i="217"/>
  <c r="AB46" i="217"/>
  <c r="CQ47" i="217"/>
  <c r="DX46" i="217"/>
  <c r="N42" i="217"/>
  <c r="CH42" i="217"/>
  <c r="BF46" i="217"/>
  <c r="ED47" i="217"/>
  <c r="AK42" i="217"/>
  <c r="T46" i="217"/>
  <c r="CG42" i="217"/>
  <c r="CB42" i="217"/>
  <c r="P41" i="217"/>
  <c r="CC46" i="217"/>
  <c r="AT41" i="217"/>
  <c r="CG47" i="217"/>
  <c r="BM41" i="217"/>
  <c r="AV46" i="217"/>
  <c r="DK47" i="217"/>
  <c r="AE41" i="217"/>
  <c r="CB47" i="217"/>
  <c r="AU41" i="217"/>
  <c r="DL41" i="217"/>
  <c r="AG41" i="217"/>
  <c r="CM42" i="217"/>
  <c r="CS41" i="217"/>
  <c r="CI47" i="217"/>
  <c r="DB41" i="217"/>
  <c r="ET46" i="217"/>
  <c r="DS46" i="217"/>
  <c r="J46" i="217"/>
  <c r="DV47" i="217"/>
  <c r="BX47" i="217"/>
  <c r="BN46" i="217"/>
  <c r="DH47" i="217"/>
  <c r="FG47" i="217"/>
  <c r="EK47" i="217"/>
  <c r="AJ47" i="217"/>
  <c r="AR46" i="217"/>
  <c r="D41" i="217"/>
  <c r="BK42" i="217"/>
  <c r="AN41" i="217"/>
  <c r="AM47" i="217"/>
  <c r="DV41" i="217"/>
  <c r="D47" i="217"/>
  <c r="CW46" i="217"/>
  <c r="Z46" i="217"/>
  <c r="DA47" i="217"/>
  <c r="DD47" i="217"/>
  <c r="CT46" i="217"/>
  <c r="FC47" i="217"/>
  <c r="BZ47" i="217"/>
  <c r="DS42" i="217"/>
  <c r="F46" i="217"/>
  <c r="K41" i="217"/>
  <c r="FF47" i="217"/>
  <c r="AH42" i="217"/>
  <c r="EP47" i="217"/>
  <c r="EM46" i="217"/>
  <c r="ET41" i="217"/>
  <c r="T47" i="217"/>
  <c r="CB46" i="217"/>
  <c r="AP46" i="217"/>
  <c r="CE47" i="217"/>
  <c r="EJ47" i="217"/>
  <c r="DZ46" i="217"/>
  <c r="BV47" i="217"/>
  <c r="EY46" i="217"/>
  <c r="AW47" i="217"/>
  <c r="DJ41" i="217"/>
  <c r="FE46" i="217"/>
  <c r="F47" i="217"/>
  <c r="AB41" i="217"/>
  <c r="AC42" i="217"/>
  <c r="FC46" i="217"/>
  <c r="EB41" i="217"/>
  <c r="EN41" i="217"/>
  <c r="DG42" i="217"/>
  <c r="BD42" i="217"/>
  <c r="DO46" i="217"/>
  <c r="BB41" i="217"/>
  <c r="CI41" i="217"/>
  <c r="U46" i="217"/>
  <c r="Z41" i="217"/>
  <c r="DD46" i="217"/>
  <c r="BY47" i="217"/>
  <c r="CE41" i="217"/>
  <c r="EG46" i="217"/>
  <c r="V42" i="217"/>
  <c r="BT42" i="217"/>
  <c r="CF47" i="217"/>
  <c r="EV42" i="217"/>
  <c r="DB46" i="217"/>
  <c r="EV46" i="217"/>
  <c r="V46" i="217"/>
  <c r="BC46" i="217"/>
  <c r="CR47" i="217"/>
  <c r="DH46" i="217"/>
  <c r="BC41" i="217"/>
  <c r="CN42" i="217"/>
  <c r="DR46" i="217"/>
  <c r="EM41" i="217"/>
  <c r="CN46" i="217"/>
  <c r="DF41" i="217"/>
  <c r="BS41" i="217"/>
  <c r="V41" i="217"/>
  <c r="AP41" i="217"/>
  <c r="CZ46" i="217"/>
  <c r="DT42" i="217"/>
  <c r="Z42" i="217"/>
  <c r="Q42" i="217"/>
  <c r="BW41" i="217"/>
  <c r="P47" i="217"/>
  <c r="EZ41" i="217"/>
  <c r="BU46" i="217"/>
  <c r="EH41" i="217"/>
  <c r="EA42" i="217"/>
  <c r="AT42" i="217"/>
  <c r="DZ42" i="217"/>
  <c r="FA47" i="217"/>
  <c r="DH42" i="217"/>
  <c r="EX46" i="217"/>
  <c r="BG47" i="217"/>
  <c r="EM42" i="217"/>
  <c r="BY42" i="217"/>
  <c r="R46" i="217"/>
  <c r="DI46" i="217"/>
  <c r="EE41" i="217"/>
  <c r="M46" i="217"/>
  <c r="BY41" i="217"/>
  <c r="CT42" i="217"/>
  <c r="BT46" i="217"/>
  <c r="EA47" i="217"/>
  <c r="DQ41" i="217"/>
  <c r="EX42" i="217"/>
  <c r="M42" i="217"/>
  <c r="BO41" i="217"/>
  <c r="EQ41" i="217"/>
  <c r="BA41" i="217"/>
  <c r="EI46" i="217"/>
  <c r="ET42" i="217"/>
  <c r="N47" i="217"/>
  <c r="BK46" i="217"/>
  <c r="BX42" i="217"/>
  <c r="ES47" i="217"/>
  <c r="EI41" i="217"/>
  <c r="BE46" i="217"/>
  <c r="BF42" i="217"/>
  <c r="DS41" i="217"/>
  <c r="DW47" i="217"/>
  <c r="E42" i="217"/>
  <c r="EN47" i="217"/>
  <c r="DJ46" i="217"/>
  <c r="AY47" i="217"/>
  <c r="BM42" i="217"/>
  <c r="EY42" i="217"/>
  <c r="CZ42" i="217"/>
  <c r="N41" i="217"/>
  <c r="CO41" i="217"/>
  <c r="FB47" i="217"/>
  <c r="DR42" i="217"/>
  <c r="DU42" i="217"/>
  <c r="AQ47" i="217"/>
  <c r="BK41" i="217"/>
  <c r="DF42" i="217"/>
  <c r="CG41" i="217"/>
  <c r="DH41" i="217"/>
  <c r="AY41" i="217"/>
  <c r="CG46" i="217"/>
  <c r="DC46" i="217"/>
  <c r="CO47" i="217"/>
  <c r="BN41" i="217"/>
  <c r="EX47" i="217"/>
  <c r="AN47" i="217"/>
  <c r="DQ42" i="217"/>
  <c r="CI42" i="217"/>
  <c r="AC47" i="217"/>
  <c r="CX47" i="217"/>
  <c r="BS47" i="217"/>
  <c r="CD41" i="217"/>
  <c r="EC47" i="217"/>
  <c r="BD47" i="217"/>
  <c r="BQ42" i="217"/>
  <c r="EF41" i="217"/>
  <c r="F42" i="217"/>
  <c r="EU46" i="217"/>
  <c r="AX47" i="217"/>
  <c r="CT41" i="217"/>
  <c r="DG47" i="217"/>
  <c r="BT47" i="217"/>
  <c r="K42" i="217"/>
  <c r="W41" i="217"/>
  <c r="DP46" i="217"/>
  <c r="DN42" i="217"/>
  <c r="BY46" i="217"/>
  <c r="H46" i="217"/>
  <c r="AL46" i="217"/>
  <c r="AY42" i="217"/>
  <c r="N46" i="217"/>
  <c r="FD41" i="217"/>
  <c r="FC42" i="217"/>
  <c r="DW46" i="217"/>
  <c r="FF41" i="217"/>
  <c r="Z47" i="217"/>
  <c r="AA47" i="217"/>
  <c r="EB42" i="217"/>
  <c r="BG42" i="217"/>
  <c r="X46" i="217"/>
  <c r="AG46" i="217"/>
  <c r="FG42" i="217"/>
  <c r="EJ46" i="217"/>
  <c r="BX46" i="217"/>
  <c r="AF42" i="217"/>
  <c r="EL46" i="217"/>
  <c r="DA46" i="217"/>
  <c r="AT47" i="217"/>
  <c r="CU47" i="217"/>
  <c r="DK42" i="217"/>
  <c r="CX46" i="217"/>
  <c r="EH47" i="217"/>
  <c r="CV47" i="217"/>
  <c r="CD46" i="217"/>
  <c r="DE42" i="217"/>
  <c r="BD41" i="217"/>
  <c r="X42" i="217"/>
  <c r="EE46" i="217"/>
  <c r="O46" i="217"/>
  <c r="AV41" i="217"/>
  <c r="CN47" i="217"/>
  <c r="I46" i="217"/>
  <c r="AO47" i="217"/>
  <c r="AF41" i="217"/>
  <c r="BQ47" i="217"/>
  <c r="DP41" i="217"/>
  <c r="FD42" i="217"/>
  <c r="BM47" i="217"/>
  <c r="DW41" i="217"/>
  <c r="CK42" i="217"/>
  <c r="BL41" i="217"/>
  <c r="BQ41" i="217"/>
  <c r="DD41" i="217"/>
  <c r="DM47" i="217"/>
  <c r="AL42" i="217"/>
  <c r="DM42" i="217"/>
  <c r="EU47" i="217"/>
  <c r="ED46" i="217"/>
  <c r="FF42" i="217"/>
  <c r="AR47" i="217"/>
  <c r="AV47" i="217"/>
  <c r="CF41" i="217"/>
  <c r="DI47" i="217"/>
  <c r="EZ42" i="217"/>
  <c r="CR42" i="217"/>
  <c r="BH46" i="217"/>
  <c r="BK47" i="217"/>
  <c r="E46" i="217"/>
  <c r="AI47" i="217"/>
  <c r="EA46" i="217"/>
  <c r="CM47" i="217"/>
  <c r="EE42" i="217"/>
  <c r="DS47" i="217"/>
  <c r="AM46" i="217"/>
  <c r="AP47" i="217"/>
  <c r="EK42" i="217"/>
  <c r="AA46" i="217"/>
  <c r="AI41" i="217"/>
  <c r="BR47" i="217"/>
  <c r="DI42" i="217"/>
  <c r="K47" i="217"/>
  <c r="Q46" i="217"/>
  <c r="U47" i="217"/>
  <c r="CQ42" i="217"/>
  <c r="BN42" i="217"/>
  <c r="AG47" i="217"/>
  <c r="FF46" i="217"/>
  <c r="DG41" i="217"/>
  <c r="DC42" i="217"/>
  <c r="BP47" i="217"/>
  <c r="CL46" i="217"/>
  <c r="CA47" i="217"/>
  <c r="DL42" i="217"/>
  <c r="EQ46" i="217"/>
  <c r="FG41" i="217"/>
  <c r="DZ47" i="217"/>
  <c r="CD42" i="217"/>
  <c r="Y46" i="217"/>
  <c r="AR41" i="217"/>
  <c r="CM41" i="217"/>
  <c r="AJ46" i="217"/>
  <c r="AS42" i="217"/>
  <c r="DN41" i="217"/>
  <c r="BL46" i="217"/>
  <c r="AF47" i="217"/>
  <c r="FA46" i="217"/>
  <c r="AC41" i="217"/>
  <c r="T42" i="217"/>
  <c r="AM41" i="217"/>
  <c r="E41" i="217"/>
  <c r="CE46" i="217"/>
  <c r="FC41" i="217"/>
  <c r="CE42" i="217"/>
  <c r="EF47" i="217"/>
  <c r="BI42" i="217"/>
  <c r="BE47" i="217"/>
  <c r="G47" i="217"/>
  <c r="CZ47" i="217"/>
  <c r="BQ46" i="217"/>
  <c r="DU41" i="217"/>
  <c r="AI46" i="217"/>
  <c r="AC46" i="217"/>
  <c r="BX41" i="217"/>
  <c r="D42" i="217"/>
  <c r="DO47" i="217"/>
  <c r="AK46" i="217"/>
  <c r="CP42" i="217"/>
  <c r="BO42" i="217"/>
  <c r="EY47" i="217"/>
  <c r="AO46" i="217"/>
  <c r="BL42" i="217"/>
  <c r="CY46" i="217"/>
  <c r="DB47" i="217"/>
  <c r="CM46" i="217"/>
  <c r="CS42" i="217"/>
  <c r="CA46" i="217"/>
  <c r="AN46" i="217"/>
  <c r="T41" i="217"/>
  <c r="M41" i="217"/>
  <c r="CY41" i="217"/>
  <c r="ER42" i="217"/>
  <c r="CL41" i="217"/>
  <c r="ED42" i="217"/>
  <c r="CL47" i="217"/>
  <c r="DG46" i="217"/>
  <c r="AQ42" i="217"/>
  <c r="G41" i="217"/>
  <c r="FA41" i="217"/>
  <c r="AF46" i="217"/>
  <c r="J47" i="217"/>
  <c r="CP46" i="217"/>
  <c r="BT41" i="217"/>
  <c r="CK46" i="217"/>
  <c r="ER41" i="217"/>
  <c r="J41" i="217"/>
  <c r="DY41" i="217"/>
  <c r="K46" i="217"/>
  <c r="DY46" i="217"/>
  <c r="BH47" i="217"/>
  <c r="BG46" i="217"/>
  <c r="BP46" i="217"/>
  <c r="CN41" i="217"/>
  <c r="AL41" i="217"/>
  <c r="CV41" i="217"/>
  <c r="EQ42" i="217"/>
  <c r="CI46" i="217"/>
  <c r="BF47" i="217"/>
  <c r="CW41" i="217"/>
  <c r="BR42" i="217"/>
  <c r="DE46" i="217"/>
  <c r="DL46" i="217"/>
  <c r="DF47" i="217"/>
  <c r="EV41" i="217"/>
  <c r="CR41" i="217"/>
  <c r="CW47" i="217"/>
  <c r="FE42" i="217"/>
  <c r="AL47" i="217"/>
  <c r="EX41" i="217"/>
  <c r="DK46" i="217"/>
  <c r="AS47" i="217"/>
  <c r="CX42" i="217"/>
  <c r="CA41" i="217"/>
  <c r="BR46" i="217"/>
  <c r="DX47" i="217"/>
  <c r="BE41" i="217"/>
  <c r="CS46" i="217"/>
  <c r="DO42" i="217"/>
  <c r="DQ46" i="217"/>
  <c r="DT47" i="217"/>
  <c r="AG42" i="217"/>
  <c r="S42" i="217"/>
  <c r="DM46" i="217"/>
  <c r="DB42" i="217"/>
  <c r="DT41" i="217"/>
  <c r="BP42" i="217"/>
  <c r="CF46" i="217"/>
  <c r="E47" i="217"/>
  <c r="DT46" i="217"/>
  <c r="DX42" i="217"/>
  <c r="AK47" i="217"/>
  <c r="CQ46" i="217"/>
  <c r="FE41" i="217"/>
  <c r="AZ41" i="217"/>
  <c r="EO41" i="217"/>
  <c r="EB47" i="217"/>
  <c r="CC41" i="217"/>
  <c r="EO47" i="217"/>
  <c r="FD46" i="217"/>
  <c r="AO41" i="217"/>
  <c r="BI46" i="217"/>
  <c r="AW41" i="217"/>
  <c r="O42" i="217"/>
  <c r="EA41" i="217"/>
  <c r="L46" i="217"/>
  <c r="AD41" i="217"/>
  <c r="BE42" i="217"/>
  <c r="BR41" i="217"/>
  <c r="BI41" i="217"/>
  <c r="EW41" i="217"/>
  <c r="CH41" i="217"/>
  <c r="EN46" i="217"/>
  <c r="EQ47" i="217"/>
  <c r="AH46" i="217"/>
  <c r="CJ41" i="217"/>
  <c r="I42" i="217"/>
  <c r="G42" i="217"/>
  <c r="U42" i="217"/>
  <c r="AK41" i="217"/>
  <c r="BV41" i="217"/>
  <c r="AJ41" i="217"/>
  <c r="BU47" i="217"/>
  <c r="W46" i="217"/>
  <c r="AU42" i="217"/>
  <c r="EK41" i="217"/>
  <c r="CZ41" i="217"/>
  <c r="BG41" i="217"/>
  <c r="CX41" i="217"/>
  <c r="H41" i="217"/>
  <c r="AD47" i="217"/>
  <c r="DE41" i="217"/>
  <c r="CJ47" i="217"/>
  <c r="DI41" i="217"/>
  <c r="S41" i="217"/>
  <c r="CB41" i="217"/>
  <c r="ED41" i="217"/>
  <c r="AS46" i="217"/>
  <c r="ES46" i="217"/>
  <c r="I47" i="217"/>
  <c r="EW42" i="217"/>
  <c r="CT47" i="217"/>
  <c r="R47" i="217"/>
  <c r="AZ42" i="217"/>
  <c r="P46" i="217"/>
  <c r="S47" i="217"/>
  <c r="BL47" i="217"/>
  <c r="J42" i="217"/>
  <c r="ET47" i="217"/>
  <c r="CV46" i="217"/>
  <c r="FI41" i="217"/>
  <c r="CF42" i="217"/>
  <c r="DZ41" i="217"/>
  <c r="BZ46" i="217"/>
  <c r="DU46" i="217"/>
  <c r="BB42" i="217"/>
  <c r="FH41" i="217"/>
  <c r="AJ42" i="217"/>
  <c r="FA42" i="217"/>
  <c r="Y41" i="217"/>
  <c r="EH46" i="217"/>
  <c r="G46" i="217"/>
  <c r="DP42" i="217"/>
  <c r="AX46" i="217"/>
  <c r="EG47" i="217"/>
  <c r="AX42" i="217"/>
  <c r="EU41" i="217"/>
  <c r="CP47" i="217"/>
  <c r="AR42" i="217"/>
  <c r="AA41" i="217"/>
  <c r="AT46" i="217"/>
  <c r="CP41" i="217"/>
  <c r="BP41" i="217"/>
  <c r="W47" i="217"/>
  <c r="DL47" i="217"/>
  <c r="CJ46" i="217"/>
  <c r="DO41" i="217"/>
  <c r="Y47" i="217"/>
  <c r="BM46" i="217"/>
  <c r="AE46" i="217"/>
  <c r="BH42" i="217"/>
  <c r="DJ42" i="217"/>
  <c r="AK199" i="46"/>
  <c r="AT199" i="46"/>
  <c r="D199" i="39"/>
  <c r="AZ199" i="47"/>
  <c r="V199" i="48"/>
  <c r="Q199" i="48"/>
  <c r="AA199" i="47"/>
  <c r="AI199" i="43"/>
  <c r="I193" i="46"/>
  <c r="J196" i="48"/>
  <c r="J196" i="50"/>
  <c r="U199" i="33"/>
  <c r="J193" i="46"/>
  <c r="I192" i="49"/>
  <c r="J185" i="48"/>
  <c r="J189" i="50"/>
  <c r="J196" i="46"/>
  <c r="AR195" i="51"/>
  <c r="P195" i="47"/>
  <c r="I195" i="46"/>
  <c r="I195" i="51"/>
  <c r="AO196" i="51"/>
  <c r="AM185" i="48"/>
  <c r="E186" i="48"/>
  <c r="J192" i="51"/>
  <c r="BC199" i="47"/>
  <c r="AO188" i="46"/>
  <c r="AR195" i="45"/>
  <c r="AO192" i="51"/>
  <c r="J188" i="51"/>
  <c r="AM187" i="49"/>
  <c r="I195" i="44"/>
  <c r="AO185" i="50"/>
  <c r="J186" i="44"/>
  <c r="I196" i="50"/>
  <c r="AM196" i="49"/>
  <c r="O196" i="51"/>
  <c r="E186" i="50"/>
  <c r="AN185" i="48"/>
  <c r="E185" i="44"/>
  <c r="AN195" i="45"/>
  <c r="AN185" i="50"/>
  <c r="J195" i="50"/>
  <c r="J195" i="51"/>
  <c r="AM188" i="45"/>
  <c r="AO189" i="48"/>
  <c r="AR185" i="50"/>
  <c r="P185" i="50"/>
  <c r="O188" i="49"/>
  <c r="E193" i="44"/>
  <c r="J186" i="48"/>
  <c r="AR196" i="46"/>
  <c r="E192" i="49"/>
  <c r="AM195" i="45"/>
  <c r="J185" i="50"/>
  <c r="AM195" i="50"/>
  <c r="AO196" i="50"/>
  <c r="O185" i="50"/>
  <c r="I196" i="46"/>
  <c r="AM189" i="48"/>
  <c r="I196" i="51"/>
  <c r="AN189" i="44"/>
  <c r="AR188" i="47"/>
  <c r="I195" i="50"/>
  <c r="AR186" i="50"/>
  <c r="J195" i="47"/>
  <c r="I196" i="44"/>
  <c r="I185" i="48"/>
  <c r="J195" i="48"/>
  <c r="AM195" i="51"/>
  <c r="I186" i="50"/>
  <c r="AM193" i="50"/>
  <c r="J196" i="49"/>
  <c r="AN196" i="50"/>
  <c r="P185" i="44"/>
  <c r="I188" i="47"/>
  <c r="J185" i="44"/>
  <c r="J192" i="49"/>
  <c r="AO187" i="45"/>
  <c r="AY199" i="48"/>
  <c r="BF199" i="51"/>
  <c r="N199" i="46"/>
  <c r="M199" i="48"/>
  <c r="R199" i="51"/>
  <c r="E187" i="49"/>
  <c r="O186" i="46"/>
  <c r="AS199" i="47"/>
  <c r="AN186" i="47"/>
  <c r="AU199" i="48"/>
  <c r="AR186" i="51"/>
  <c r="AV199" i="45"/>
  <c r="BJ199" i="48"/>
  <c r="AW199" i="48"/>
  <c r="O196" i="43"/>
  <c r="L199" i="51"/>
  <c r="AM185" i="46"/>
  <c r="AF199" i="46"/>
  <c r="AM186" i="43"/>
  <c r="BC199" i="48"/>
  <c r="AR188" i="51"/>
  <c r="AR187" i="44"/>
  <c r="AC199" i="46"/>
  <c r="AO196" i="47"/>
  <c r="AM185" i="47"/>
  <c r="AB199" i="46"/>
  <c r="AR196" i="43"/>
  <c r="Z199" i="43"/>
  <c r="AN189" i="47"/>
  <c r="BD199" i="47"/>
  <c r="AR187" i="45"/>
  <c r="E187" i="48"/>
  <c r="E187" i="45"/>
  <c r="AO188" i="48"/>
  <c r="AN186" i="51"/>
  <c r="BE199" i="44"/>
  <c r="BI199" i="43"/>
  <c r="O193" i="47"/>
  <c r="R199" i="48"/>
  <c r="AH199" i="48"/>
  <c r="X186" i="44"/>
  <c r="AM188" i="43"/>
  <c r="AK199" i="51"/>
  <c r="AE199" i="44"/>
  <c r="AM187" i="47"/>
  <c r="P193" i="47"/>
  <c r="E186" i="51"/>
  <c r="AN196" i="43"/>
  <c r="AV199" i="47"/>
  <c r="K199" i="48"/>
  <c r="AE199" i="48"/>
  <c r="AN187" i="45"/>
  <c r="R199" i="45"/>
  <c r="L199" i="44"/>
  <c r="AO188" i="43"/>
  <c r="W189" i="51"/>
  <c r="AJ199" i="51"/>
  <c r="AY199" i="45"/>
  <c r="O187" i="45"/>
  <c r="X195" i="49"/>
  <c r="BI199" i="45"/>
  <c r="O185" i="45"/>
  <c r="AZ199" i="45"/>
  <c r="J185" i="49"/>
  <c r="BB199" i="51"/>
  <c r="AJ199" i="45"/>
  <c r="E188" i="48"/>
  <c r="O186" i="51"/>
  <c r="M199" i="45"/>
  <c r="AO186" i="43"/>
  <c r="AN193" i="43"/>
  <c r="E187" i="51"/>
  <c r="BC199" i="49"/>
  <c r="T199" i="50"/>
  <c r="AP199" i="43"/>
  <c r="AE199" i="46"/>
  <c r="AT199" i="47"/>
  <c r="S199" i="51"/>
  <c r="AD199" i="45"/>
  <c r="F199" i="44"/>
  <c r="Z199" i="46"/>
  <c r="E187" i="47"/>
  <c r="AN187" i="44"/>
  <c r="BG199" i="51"/>
  <c r="T199" i="45"/>
  <c r="P192" i="48"/>
  <c r="AH199" i="44"/>
  <c r="U199" i="49"/>
  <c r="S199" i="50"/>
  <c r="AN185" i="43"/>
  <c r="AR192" i="46"/>
  <c r="F199" i="47"/>
  <c r="AR187" i="46"/>
  <c r="AM187" i="45"/>
  <c r="BD199" i="51"/>
  <c r="BK199" i="49"/>
  <c r="AR186" i="43"/>
  <c r="Z199" i="50"/>
  <c r="I185" i="47"/>
  <c r="M199" i="50"/>
  <c r="AH199" i="49"/>
  <c r="I189" i="44"/>
  <c r="W189" i="44"/>
  <c r="AI199" i="45"/>
  <c r="Q199" i="50"/>
  <c r="H199" i="46"/>
  <c r="AG199" i="47"/>
  <c r="O192" i="48"/>
  <c r="O192" i="47"/>
  <c r="P185" i="45"/>
  <c r="AM196" i="43"/>
  <c r="M199" i="43"/>
  <c r="E186" i="45"/>
  <c r="AM185" i="49"/>
  <c r="AN196" i="47"/>
  <c r="BE199" i="43"/>
  <c r="AN192" i="47"/>
  <c r="I193" i="47"/>
  <c r="I187" i="51"/>
  <c r="AR193" i="43"/>
  <c r="BG199" i="47"/>
  <c r="AO185" i="51"/>
  <c r="S199" i="48"/>
  <c r="AM188" i="48"/>
  <c r="AG199" i="45"/>
  <c r="AM185" i="51"/>
  <c r="AW199" i="45"/>
  <c r="E188" i="44"/>
  <c r="Q199" i="45"/>
  <c r="BD199" i="48"/>
  <c r="BH199" i="45"/>
  <c r="M199" i="49"/>
  <c r="AA199" i="51"/>
  <c r="AS199" i="45"/>
  <c r="H199" i="48"/>
  <c r="BD199" i="45"/>
  <c r="E192" i="48"/>
  <c r="BD199" i="49"/>
  <c r="AZ199" i="50"/>
  <c r="O192" i="46"/>
  <c r="BH199" i="51"/>
  <c r="BJ199" i="45"/>
  <c r="BK199" i="44"/>
  <c r="AR192" i="50"/>
  <c r="AN186" i="43"/>
  <c r="O192" i="44"/>
  <c r="P185" i="46"/>
  <c r="BF199" i="48"/>
  <c r="H199" i="44"/>
  <c r="E188" i="43"/>
  <c r="AD199" i="43"/>
  <c r="BK199" i="47"/>
  <c r="Z199" i="45"/>
  <c r="P188" i="44"/>
  <c r="AJ199" i="49"/>
  <c r="AK199" i="50"/>
  <c r="AH199" i="46"/>
  <c r="K199" i="47"/>
  <c r="E188" i="46"/>
  <c r="I186" i="47"/>
  <c r="I185" i="45"/>
  <c r="AN195" i="43"/>
  <c r="I196" i="47"/>
  <c r="E189" i="47"/>
  <c r="BK199" i="50"/>
  <c r="BD199" i="46"/>
  <c r="AB199" i="50"/>
  <c r="AN189" i="43"/>
  <c r="BC199" i="46"/>
  <c r="O192" i="43"/>
  <c r="AM186" i="47"/>
  <c r="S199" i="45"/>
  <c r="O195" i="43"/>
  <c r="AN187" i="47"/>
  <c r="AN187" i="46"/>
  <c r="O188" i="48"/>
  <c r="AC199" i="49"/>
  <c r="AM192" i="50"/>
  <c r="O189" i="43"/>
  <c r="N199" i="43"/>
  <c r="G199" i="44"/>
  <c r="X189" i="45"/>
  <c r="AE199" i="51"/>
  <c r="AM192" i="48"/>
  <c r="L199" i="48"/>
  <c r="AF199" i="45"/>
  <c r="AG199" i="48"/>
  <c r="AC199" i="51"/>
  <c r="AU199" i="45"/>
  <c r="AK199" i="45"/>
  <c r="AA199" i="48"/>
  <c r="V199" i="45"/>
  <c r="AR192" i="48"/>
  <c r="AQ199" i="49"/>
  <c r="AW199" i="43"/>
  <c r="AU199" i="51"/>
  <c r="AN188" i="50"/>
  <c r="AN186" i="49"/>
  <c r="J192" i="50"/>
  <c r="BB199" i="50"/>
  <c r="I187" i="44"/>
  <c r="AQ199" i="51"/>
  <c r="BF199" i="45"/>
  <c r="N199" i="44"/>
  <c r="J186" i="45"/>
  <c r="X186" i="45"/>
  <c r="O186" i="49"/>
  <c r="BF199" i="43"/>
  <c r="S199" i="46"/>
  <c r="R199" i="47"/>
  <c r="AZ199" i="44"/>
  <c r="AD199" i="50"/>
  <c r="AA199" i="43"/>
  <c r="L199" i="46"/>
  <c r="AJ199" i="47"/>
  <c r="BC199" i="45"/>
  <c r="AR186" i="45"/>
  <c r="AK199" i="49"/>
  <c r="AN186" i="46"/>
  <c r="AV199" i="43"/>
  <c r="AL199" i="46"/>
  <c r="BD199" i="43"/>
  <c r="BK199" i="45"/>
  <c r="J186" i="46"/>
  <c r="T199" i="47"/>
  <c r="K199" i="45"/>
  <c r="I188" i="46"/>
  <c r="O185" i="46"/>
  <c r="J188" i="46"/>
  <c r="AO192" i="47"/>
  <c r="AG199" i="50"/>
  <c r="AR189" i="47"/>
  <c r="AW199" i="49"/>
  <c r="BG199" i="46"/>
  <c r="AM193" i="47"/>
  <c r="AK199" i="44"/>
  <c r="O186" i="45"/>
  <c r="H199" i="50"/>
  <c r="D199" i="38"/>
  <c r="AG199" i="51"/>
  <c r="P188" i="48"/>
  <c r="AO185" i="45"/>
  <c r="AR188" i="48"/>
  <c r="E192" i="46"/>
  <c r="AF199" i="48"/>
  <c r="AI199" i="51"/>
  <c r="J187" i="48"/>
  <c r="E196" i="43"/>
  <c r="I187" i="45"/>
  <c r="P186" i="43"/>
  <c r="AO195" i="43"/>
  <c r="BE199" i="50"/>
  <c r="AF199" i="43"/>
  <c r="X189" i="46"/>
  <c r="BG199" i="44"/>
  <c r="BH199" i="50"/>
  <c r="E192" i="47"/>
  <c r="AS199" i="46"/>
  <c r="J189" i="47"/>
  <c r="BE199" i="47"/>
  <c r="AO188" i="44"/>
  <c r="AF199" i="51"/>
  <c r="H199" i="49"/>
  <c r="E196" i="47"/>
  <c r="L199" i="47"/>
  <c r="E193" i="43"/>
  <c r="O185" i="43"/>
  <c r="AB199" i="47"/>
  <c r="H199" i="47"/>
  <c r="AM188" i="46"/>
  <c r="AO189" i="47"/>
  <c r="P185" i="47"/>
  <c r="P187" i="45"/>
  <c r="AX199" i="49"/>
  <c r="Q199" i="46"/>
  <c r="AR186" i="46"/>
  <c r="AY199" i="47"/>
  <c r="AR195" i="44"/>
  <c r="AS199" i="44"/>
  <c r="I189" i="43"/>
  <c r="E195" i="43"/>
  <c r="AR188" i="50"/>
  <c r="AG199" i="44"/>
  <c r="AV199" i="49"/>
  <c r="AX199" i="50"/>
  <c r="AJ199" i="46"/>
  <c r="O196" i="47"/>
  <c r="AM188" i="50"/>
  <c r="AG199" i="49"/>
  <c r="E185" i="46"/>
  <c r="P188" i="43"/>
  <c r="BJ199" i="50"/>
  <c r="J187" i="45"/>
  <c r="P187" i="48"/>
  <c r="P199" i="48" s="1"/>
  <c r="J186" i="49"/>
  <c r="X186" i="49"/>
  <c r="AP199" i="48"/>
  <c r="AS199" i="51"/>
  <c r="U199" i="48"/>
  <c r="AR187" i="51"/>
  <c r="AE199" i="45"/>
  <c r="AV199" i="48"/>
  <c r="J186" i="51"/>
  <c r="X186" i="51"/>
  <c r="I192" i="48"/>
  <c r="O185" i="49"/>
  <c r="E185" i="51"/>
  <c r="AR188" i="46"/>
  <c r="AM187" i="51"/>
  <c r="E185" i="45"/>
  <c r="AR185" i="49"/>
  <c r="BB199" i="43"/>
  <c r="AN193" i="47"/>
  <c r="J185" i="47"/>
  <c r="P187" i="49"/>
  <c r="O193" i="43"/>
  <c r="R199" i="46"/>
  <c r="AR193" i="47"/>
  <c r="BF199" i="47"/>
  <c r="I185" i="51"/>
  <c r="AO188" i="50"/>
  <c r="AF199" i="47"/>
  <c r="V199" i="49"/>
  <c r="AR192" i="44"/>
  <c r="Q199" i="43"/>
  <c r="AA199" i="46"/>
  <c r="P185" i="43"/>
  <c r="AO187" i="47"/>
  <c r="AO189" i="43"/>
  <c r="H199" i="43"/>
  <c r="S199" i="47"/>
  <c r="G199" i="49"/>
  <c r="P189" i="43"/>
  <c r="BI199" i="47"/>
  <c r="BB199" i="47"/>
  <c r="AN188" i="44"/>
  <c r="BA199" i="44"/>
  <c r="BB199" i="49"/>
  <c r="AV199" i="46"/>
  <c r="T199" i="48"/>
  <c r="AR185" i="46"/>
  <c r="O186" i="47"/>
  <c r="AN187" i="51"/>
  <c r="F199" i="46"/>
  <c r="O185" i="47"/>
  <c r="I193" i="43"/>
  <c r="I185" i="46"/>
  <c r="O197" i="38"/>
  <c r="O192" i="38"/>
  <c r="AN197" i="38"/>
  <c r="AT199" i="48"/>
  <c r="AJ199" i="48"/>
  <c r="BE199" i="48"/>
  <c r="BA199" i="51"/>
  <c r="W193" i="45"/>
  <c r="BA199" i="48"/>
  <c r="V199" i="51"/>
  <c r="I196" i="43"/>
  <c r="P188" i="50"/>
  <c r="AN187" i="49"/>
  <c r="AL199" i="44"/>
  <c r="AM189" i="43"/>
  <c r="AI199" i="46"/>
  <c r="J187" i="49"/>
  <c r="AM187" i="44"/>
  <c r="J196" i="43"/>
  <c r="U199" i="44"/>
  <c r="Q199" i="49"/>
  <c r="BF199" i="50"/>
  <c r="BF199" i="46"/>
  <c r="F199" i="51"/>
  <c r="P192" i="50"/>
  <c r="J196" i="47"/>
  <c r="BL199" i="48"/>
  <c r="AZ199" i="48"/>
  <c r="O188" i="50"/>
  <c r="J187" i="44"/>
  <c r="F199" i="45"/>
  <c r="AO192" i="48"/>
  <c r="AP199" i="49"/>
  <c r="AE199" i="50"/>
  <c r="AY199" i="43"/>
  <c r="M199" i="47"/>
  <c r="E186" i="43"/>
  <c r="AN187" i="48"/>
  <c r="AM187" i="48"/>
  <c r="K199" i="51"/>
  <c r="AQ199" i="44"/>
  <c r="X185" i="44"/>
  <c r="AN192" i="43"/>
  <c r="AU199" i="46"/>
  <c r="I185" i="49"/>
  <c r="R199" i="44"/>
  <c r="BI199" i="49"/>
  <c r="AQ199" i="50"/>
  <c r="O187" i="50"/>
  <c r="I187" i="50"/>
  <c r="S199" i="43"/>
  <c r="AO187" i="50"/>
  <c r="E185" i="43"/>
  <c r="AW199" i="47"/>
  <c r="J192" i="47"/>
  <c r="AH199" i="47"/>
  <c r="Z199" i="49"/>
  <c r="V199" i="50"/>
  <c r="P187" i="47"/>
  <c r="X193" i="49"/>
  <c r="AC199" i="44"/>
  <c r="AW199" i="46"/>
  <c r="BB199" i="46"/>
  <c r="AX199" i="51"/>
  <c r="BD199" i="44"/>
  <c r="AP199" i="46"/>
  <c r="AQ199" i="46"/>
  <c r="Q199" i="47"/>
  <c r="S199" i="44"/>
  <c r="AM186" i="45"/>
  <c r="K199" i="46"/>
  <c r="AN188" i="46"/>
  <c r="AR192" i="39"/>
  <c r="W193" i="51"/>
  <c r="W189" i="49"/>
  <c r="AQ199" i="48"/>
  <c r="H199" i="45"/>
  <c r="I186" i="49"/>
  <c r="G199" i="48"/>
  <c r="Z199" i="48"/>
  <c r="AD199" i="48"/>
  <c r="AY199" i="51"/>
  <c r="O186" i="43"/>
  <c r="I192" i="46"/>
  <c r="AN188" i="48"/>
  <c r="AO186" i="51"/>
  <c r="AN192" i="48"/>
  <c r="AO187" i="48"/>
  <c r="AN185" i="51"/>
  <c r="BB199" i="44"/>
  <c r="AF199" i="50"/>
  <c r="AM187" i="50"/>
  <c r="AM199" i="50" s="1"/>
  <c r="J192" i="43"/>
  <c r="AM186" i="46"/>
  <c r="Z199" i="51"/>
  <c r="E195" i="44"/>
  <c r="AR187" i="50"/>
  <c r="BI199" i="48"/>
  <c r="AK199" i="48"/>
  <c r="AZ199" i="51"/>
  <c r="AX199" i="45"/>
  <c r="AB199" i="49"/>
  <c r="AV199" i="50"/>
  <c r="AO193" i="47"/>
  <c r="AU199" i="47"/>
  <c r="X193" i="45"/>
  <c r="J187" i="50"/>
  <c r="E193" i="47"/>
  <c r="J188" i="44"/>
  <c r="V199" i="44"/>
  <c r="BL199" i="45"/>
  <c r="AB199" i="44"/>
  <c r="V199" i="43"/>
  <c r="U199" i="46"/>
  <c r="K199" i="49"/>
  <c r="N199" i="50"/>
  <c r="AN192" i="44"/>
  <c r="AK199" i="47"/>
  <c r="F199" i="43"/>
  <c r="AO186" i="45"/>
  <c r="AO185" i="43"/>
  <c r="AO187" i="46"/>
  <c r="BG199" i="49"/>
  <c r="AY199" i="50"/>
  <c r="AR188" i="43"/>
  <c r="AZ199" i="43"/>
  <c r="E186" i="47"/>
  <c r="AA199" i="50"/>
  <c r="BI199" i="50"/>
  <c r="AX199" i="44"/>
  <c r="BJ199" i="46"/>
  <c r="N199" i="47"/>
  <c r="AR185" i="45"/>
  <c r="AI199" i="44"/>
  <c r="BH199" i="47"/>
  <c r="AZ199" i="46"/>
  <c r="AM197" i="38"/>
  <c r="BE199" i="33"/>
  <c r="W193" i="50"/>
  <c r="BH199" i="48"/>
  <c r="BG199" i="48"/>
  <c r="P187" i="51"/>
  <c r="AW199" i="51"/>
  <c r="O185" i="51"/>
  <c r="H199" i="51"/>
  <c r="O195" i="44"/>
  <c r="J189" i="43"/>
  <c r="J188" i="43"/>
  <c r="I187" i="46"/>
  <c r="I188" i="50"/>
  <c r="AD199" i="51"/>
  <c r="AU199" i="44"/>
  <c r="L199" i="50"/>
  <c r="U199" i="43"/>
  <c r="AR187" i="48"/>
  <c r="G199" i="51"/>
  <c r="AP199" i="44"/>
  <c r="AG199" i="43"/>
  <c r="J188" i="50"/>
  <c r="X193" i="44"/>
  <c r="AT199" i="51"/>
  <c r="AH199" i="45"/>
  <c r="AO187" i="49"/>
  <c r="AT199" i="44"/>
  <c r="N199" i="49"/>
  <c r="AJ199" i="50"/>
  <c r="E189" i="43"/>
  <c r="I195" i="43"/>
  <c r="AM193" i="43"/>
  <c r="BC199" i="44"/>
  <c r="N199" i="45"/>
  <c r="AR187" i="49"/>
  <c r="AJ199" i="44"/>
  <c r="BC199" i="43"/>
  <c r="BA199" i="46"/>
  <c r="AH199" i="51"/>
  <c r="BC199" i="50"/>
  <c r="K199" i="44"/>
  <c r="J188" i="48"/>
  <c r="AM192" i="47"/>
  <c r="J187" i="46"/>
  <c r="L199" i="45"/>
  <c r="AC199" i="50"/>
  <c r="AR196" i="47"/>
  <c r="E186" i="46"/>
  <c r="AE199" i="43"/>
  <c r="R199" i="43"/>
  <c r="AN188" i="43"/>
  <c r="R199" i="49"/>
  <c r="AR187" i="47"/>
  <c r="O188" i="44"/>
  <c r="E186" i="49"/>
  <c r="BD199" i="50"/>
  <c r="AH199" i="43"/>
  <c r="V199" i="47"/>
  <c r="AP199" i="45"/>
  <c r="J185" i="46"/>
  <c r="AN192" i="46"/>
  <c r="AO187" i="51"/>
  <c r="I186" i="51"/>
  <c r="AC199" i="48"/>
  <c r="O187" i="44"/>
  <c r="Q199" i="51"/>
  <c r="BI199" i="51"/>
  <c r="AI199" i="50"/>
  <c r="AC199" i="47"/>
  <c r="AL199" i="51"/>
  <c r="BJ199" i="44"/>
  <c r="P187" i="50"/>
  <c r="G199" i="43"/>
  <c r="G199" i="46"/>
  <c r="J185" i="51"/>
  <c r="BG199" i="45"/>
  <c r="AY199" i="44"/>
  <c r="BL199" i="43"/>
  <c r="AM192" i="43"/>
  <c r="AO186" i="46"/>
  <c r="O187" i="48"/>
  <c r="O199" i="48" s="1"/>
  <c r="AO187" i="44"/>
  <c r="U199" i="45"/>
  <c r="T199" i="44"/>
  <c r="AS199" i="49"/>
  <c r="AN192" i="50"/>
  <c r="J186" i="47"/>
  <c r="BH199" i="44"/>
  <c r="AT199" i="45"/>
  <c r="X188" i="49"/>
  <c r="Z199" i="44"/>
  <c r="E192" i="50"/>
  <c r="AL199" i="43"/>
  <c r="BK199" i="46"/>
  <c r="AD199" i="44"/>
  <c r="AL199" i="50"/>
  <c r="V199" i="46"/>
  <c r="I188" i="48"/>
  <c r="X188" i="45"/>
  <c r="BF199" i="49"/>
  <c r="BG199" i="50"/>
  <c r="AK199" i="43"/>
  <c r="AL199" i="49"/>
  <c r="E187" i="50"/>
  <c r="I192" i="43"/>
  <c r="AG199" i="46"/>
  <c r="AF199" i="49"/>
  <c r="AJ199" i="43"/>
  <c r="AR192" i="47"/>
  <c r="Q199" i="44"/>
  <c r="P195" i="43"/>
  <c r="AP199" i="50"/>
  <c r="I189" i="47"/>
  <c r="AX199" i="47"/>
  <c r="O187" i="46"/>
  <c r="P185" i="49"/>
  <c r="P199" i="49" s="1"/>
  <c r="AM186" i="51"/>
  <c r="AR186" i="49"/>
  <c r="P192" i="46"/>
  <c r="BB199" i="45"/>
  <c r="AX199" i="43"/>
  <c r="AL199" i="48"/>
  <c r="BL199" i="50"/>
  <c r="AB199" i="45"/>
  <c r="AZ199" i="49"/>
  <c r="I192" i="50"/>
  <c r="AS199" i="43"/>
  <c r="M199" i="46"/>
  <c r="X189" i="49"/>
  <c r="X186" i="50"/>
  <c r="I187" i="48"/>
  <c r="I199" i="48" s="1"/>
  <c r="E187" i="44"/>
  <c r="AM185" i="45"/>
  <c r="AX199" i="48"/>
  <c r="BJ199" i="51"/>
  <c r="AW199" i="50"/>
  <c r="J187" i="51"/>
  <c r="BC199" i="51"/>
  <c r="AO192" i="50"/>
  <c r="M199" i="51"/>
  <c r="AQ199" i="45"/>
  <c r="BI199" i="44"/>
  <c r="E192" i="44"/>
  <c r="I185" i="43"/>
  <c r="P196" i="47"/>
  <c r="AL199" i="47"/>
  <c r="BL199" i="51"/>
  <c r="BF199" i="44"/>
  <c r="AB199" i="48"/>
  <c r="BL199" i="44"/>
  <c r="BE199" i="49"/>
  <c r="F199" i="50"/>
  <c r="J193" i="43"/>
  <c r="X193" i="43"/>
  <c r="BE199" i="46"/>
  <c r="AN185" i="49"/>
  <c r="AN199" i="49" s="1"/>
  <c r="AN187" i="50"/>
  <c r="AT199" i="43"/>
  <c r="AS199" i="48"/>
  <c r="AO196" i="43"/>
  <c r="AW199" i="44"/>
  <c r="J189" i="44"/>
  <c r="AU199" i="50"/>
  <c r="L199" i="43"/>
  <c r="BL199" i="46"/>
  <c r="AM189" i="47"/>
  <c r="O188" i="46"/>
  <c r="AA199" i="44"/>
  <c r="J186" i="43"/>
  <c r="AY199" i="46"/>
  <c r="AV199" i="44"/>
  <c r="G199" i="50"/>
  <c r="BH199" i="43"/>
  <c r="AX199" i="46"/>
  <c r="E192" i="43"/>
  <c r="W185" i="50"/>
  <c r="AM192" i="44"/>
  <c r="AR185" i="51"/>
  <c r="I186" i="43"/>
  <c r="AR185" i="47"/>
  <c r="AO186" i="47"/>
  <c r="AO185" i="47"/>
  <c r="S199" i="49"/>
  <c r="AN185" i="47"/>
  <c r="F199" i="48"/>
  <c r="L199" i="49"/>
  <c r="I192" i="47"/>
  <c r="BA199" i="47"/>
  <c r="P188" i="46"/>
  <c r="O188" i="43"/>
  <c r="BK199" i="43"/>
  <c r="J192" i="46"/>
  <c r="BL199" i="49"/>
  <c r="I192" i="44"/>
  <c r="AO192" i="43"/>
  <c r="AM196" i="47"/>
  <c r="AT199" i="49"/>
  <c r="I188" i="43"/>
  <c r="BG199" i="43"/>
  <c r="P192" i="47"/>
  <c r="W189" i="45"/>
  <c r="BK199" i="48"/>
  <c r="O187" i="51"/>
  <c r="AC199" i="45"/>
  <c r="E188" i="50"/>
  <c r="U199" i="51"/>
  <c r="BA199" i="49"/>
  <c r="R199" i="50"/>
  <c r="P187" i="44"/>
  <c r="T199" i="51"/>
  <c r="AM185" i="43"/>
  <c r="AM192" i="46"/>
  <c r="BB199" i="48"/>
  <c r="BJ199" i="49"/>
  <c r="K199" i="43"/>
  <c r="P192" i="43"/>
  <c r="T199" i="46"/>
  <c r="J187" i="47"/>
  <c r="O189" i="47"/>
  <c r="AQ199" i="47"/>
  <c r="X195" i="45"/>
  <c r="AV199" i="51"/>
  <c r="O187" i="49"/>
  <c r="AF199" i="44"/>
  <c r="N199" i="48"/>
  <c r="I188" i="44"/>
  <c r="AN185" i="46"/>
  <c r="AN199" i="46" s="1"/>
  <c r="P187" i="46"/>
  <c r="AL199" i="45"/>
  <c r="AD199" i="49"/>
  <c r="AS199" i="50"/>
  <c r="P192" i="44"/>
  <c r="T199" i="43"/>
  <c r="AI199" i="48"/>
  <c r="J192" i="48"/>
  <c r="I186" i="45"/>
  <c r="P196" i="43"/>
  <c r="E185" i="49"/>
  <c r="E199" i="49" s="1"/>
  <c r="U199" i="50"/>
  <c r="BI199" i="46"/>
  <c r="AH199" i="50"/>
  <c r="AR186" i="47"/>
  <c r="K199" i="50"/>
  <c r="AR192" i="43"/>
  <c r="I187" i="47"/>
  <c r="J193" i="47"/>
  <c r="AP199" i="51"/>
  <c r="P189" i="47"/>
  <c r="AP199" i="47"/>
  <c r="I186" i="46"/>
  <c r="AE199" i="47"/>
  <c r="AD199" i="47"/>
  <c r="AI199" i="49"/>
  <c r="AB199" i="43"/>
  <c r="Z199" i="47"/>
  <c r="AO185" i="49"/>
  <c r="AO199" i="49" s="1"/>
  <c r="T199" i="49"/>
  <c r="AU199" i="43"/>
  <c r="AR195" i="30"/>
  <c r="E197" i="31"/>
  <c r="AB199" i="31"/>
  <c r="W186" i="50"/>
  <c r="W196" i="45"/>
  <c r="BK199" i="51"/>
  <c r="BA199" i="45"/>
  <c r="AA199" i="45"/>
  <c r="I187" i="49"/>
  <c r="AY199" i="49"/>
  <c r="AQ199" i="43"/>
  <c r="X193" i="51"/>
  <c r="AR188" i="44"/>
  <c r="J185" i="45"/>
  <c r="O192" i="50"/>
  <c r="AC199" i="43"/>
  <c r="AU199" i="49"/>
  <c r="AT199" i="50"/>
  <c r="AR185" i="43"/>
  <c r="AO185" i="46"/>
  <c r="AO192" i="46"/>
  <c r="AI199" i="47"/>
  <c r="P185" i="51"/>
  <c r="AN185" i="45"/>
  <c r="AM186" i="49"/>
  <c r="M199" i="44"/>
  <c r="AO192" i="44"/>
  <c r="AD199" i="46"/>
  <c r="P186" i="46"/>
  <c r="BE199" i="51"/>
  <c r="BE199" i="45"/>
  <c r="BH199" i="49"/>
  <c r="AM195" i="43"/>
  <c r="BJ199" i="43"/>
  <c r="E185" i="47"/>
  <c r="AB199" i="51"/>
  <c r="F199" i="49"/>
  <c r="BA199" i="50"/>
  <c r="P193" i="43"/>
  <c r="O187" i="47"/>
  <c r="U199" i="47"/>
  <c r="E187" i="46"/>
  <c r="AR195" i="43"/>
  <c r="P186" i="47"/>
  <c r="AA199" i="49"/>
  <c r="AR189" i="43"/>
  <c r="I193" i="44"/>
  <c r="BA199" i="43"/>
  <c r="J192" i="44"/>
  <c r="X192" i="44"/>
  <c r="BH199" i="46"/>
  <c r="BJ199" i="47"/>
  <c r="AM187" i="46"/>
  <c r="G199" i="45"/>
  <c r="AM188" i="44"/>
  <c r="J195" i="43"/>
  <c r="J185" i="43"/>
  <c r="G199" i="47"/>
  <c r="N199" i="51"/>
  <c r="AO193" i="43"/>
  <c r="AE199" i="49"/>
  <c r="BL199" i="47"/>
  <c r="AM198" i="42"/>
  <c r="O197" i="35"/>
  <c r="O186" i="39"/>
  <c r="H199" i="33"/>
  <c r="O198" i="35"/>
  <c r="D199" i="35"/>
  <c r="AR188" i="40"/>
  <c r="AN198" i="31"/>
  <c r="BJ199" i="33"/>
  <c r="AR197" i="33"/>
  <c r="V199" i="37"/>
  <c r="AR185" i="37"/>
  <c r="AM188" i="37"/>
  <c r="AE199" i="42"/>
  <c r="AA199" i="38"/>
  <c r="AN198" i="33"/>
  <c r="Z199" i="37"/>
  <c r="AO195" i="37"/>
  <c r="O197" i="37"/>
  <c r="AN185" i="40"/>
  <c r="F199" i="33"/>
  <c r="O195" i="42"/>
  <c r="AA199" i="42"/>
  <c r="O186" i="42"/>
  <c r="BK199" i="42"/>
  <c r="S199" i="42"/>
  <c r="O197" i="42"/>
  <c r="AC199" i="42"/>
  <c r="AS199" i="42"/>
  <c r="AH199" i="42"/>
  <c r="V199" i="42"/>
  <c r="K199" i="38"/>
  <c r="AR189" i="35"/>
  <c r="E189" i="39"/>
  <c r="AL199" i="37"/>
  <c r="P198" i="35"/>
  <c r="AO196" i="39"/>
  <c r="AN197" i="37"/>
  <c r="P197" i="35"/>
  <c r="P195" i="30"/>
  <c r="P198" i="33"/>
  <c r="AP199" i="37"/>
  <c r="AN188" i="35"/>
  <c r="O196" i="38"/>
  <c r="AR197" i="39"/>
  <c r="AI199" i="38"/>
  <c r="P186" i="40"/>
  <c r="AO197" i="38"/>
  <c r="U199" i="38"/>
  <c r="AM196" i="38"/>
  <c r="AN196" i="38"/>
  <c r="AM198" i="38"/>
  <c r="AR189" i="40"/>
  <c r="AN192" i="39"/>
  <c r="M192" i="36"/>
  <c r="H186" i="36"/>
  <c r="M197" i="40"/>
  <c r="BJ196" i="32"/>
  <c r="BC197" i="40"/>
  <c r="AT197" i="30"/>
  <c r="AW198" i="30"/>
  <c r="BF198" i="30"/>
  <c r="AC195" i="32"/>
  <c r="BD197" i="30"/>
  <c r="BJ198" i="30"/>
  <c r="F192" i="36"/>
  <c r="AP185" i="36"/>
  <c r="AD196" i="30"/>
  <c r="V192" i="36"/>
  <c r="AW185" i="36"/>
  <c r="AA185" i="36"/>
  <c r="BH185" i="36"/>
  <c r="BK197" i="40"/>
  <c r="BF195" i="35"/>
  <c r="AU196" i="30"/>
  <c r="BF197" i="30"/>
  <c r="AX196" i="32"/>
  <c r="F196" i="32"/>
  <c r="U197" i="30"/>
  <c r="U195" i="32"/>
  <c r="BE198" i="30"/>
  <c r="AZ186" i="36"/>
  <c r="M196" i="30"/>
  <c r="BC186" i="36"/>
  <c r="AA196" i="30"/>
  <c r="BF198" i="32"/>
  <c r="AC185" i="36"/>
  <c r="AQ197" i="40"/>
  <c r="BJ197" i="30"/>
  <c r="Q197" i="32"/>
  <c r="U192" i="36"/>
  <c r="AL197" i="30"/>
  <c r="AC192" i="36"/>
  <c r="BF192" i="36"/>
  <c r="N198" i="32"/>
  <c r="AW195" i="32"/>
  <c r="BL197" i="32"/>
  <c r="BD195" i="32"/>
  <c r="T186" i="36"/>
  <c r="AC197" i="32"/>
  <c r="AH196" i="32"/>
  <c r="BA198" i="39"/>
  <c r="BE198" i="32"/>
  <c r="M198" i="32"/>
  <c r="BE186" i="36"/>
  <c r="BL195" i="32"/>
  <c r="BJ196" i="30"/>
  <c r="BJ199" i="30" s="1"/>
  <c r="AG196" i="30"/>
  <c r="AB195" i="32"/>
  <c r="BB192" i="36"/>
  <c r="Q196" i="30"/>
  <c r="BB196" i="30"/>
  <c r="U196" i="30"/>
  <c r="H197" i="30"/>
  <c r="AW198" i="32"/>
  <c r="N196" i="32"/>
  <c r="AJ195" i="32"/>
  <c r="BJ192" i="36"/>
  <c r="AH186" i="36"/>
  <c r="AD185" i="36"/>
  <c r="K198" i="39"/>
  <c r="AK197" i="40"/>
  <c r="BB197" i="30"/>
  <c r="BE197" i="30"/>
  <c r="AI198" i="32"/>
  <c r="AU196" i="32"/>
  <c r="K185" i="36"/>
  <c r="AG198" i="30"/>
  <c r="AG198" i="32"/>
  <c r="Z196" i="32"/>
  <c r="BC192" i="36"/>
  <c r="BG185" i="36"/>
  <c r="AP198" i="39"/>
  <c r="AP199" i="39" s="1"/>
  <c r="Q197" i="30"/>
  <c r="G196" i="30"/>
  <c r="AX197" i="30"/>
  <c r="M197" i="30"/>
  <c r="Z196" i="30"/>
  <c r="L195" i="32"/>
  <c r="AZ196" i="32"/>
  <c r="AY198" i="32"/>
  <c r="N192" i="36"/>
  <c r="BL192" i="36"/>
  <c r="AQ192" i="36"/>
  <c r="AV192" i="36"/>
  <c r="AG186" i="36"/>
  <c r="BJ185" i="36"/>
  <c r="Q197" i="40"/>
  <c r="BD186" i="36"/>
  <c r="BA198" i="30"/>
  <c r="BE196" i="32"/>
  <c r="AD198" i="39"/>
  <c r="AD199" i="39" s="1"/>
  <c r="BI197" i="30"/>
  <c r="AK197" i="32"/>
  <c r="AE198" i="39"/>
  <c r="AD198" i="30"/>
  <c r="BB196" i="32"/>
  <c r="AW192" i="36"/>
  <c r="R196" i="32"/>
  <c r="AK198" i="32"/>
  <c r="AG197" i="30"/>
  <c r="BK196" i="32"/>
  <c r="AC198" i="32"/>
  <c r="AE196" i="32"/>
  <c r="BE195" i="32"/>
  <c r="Q198" i="32"/>
  <c r="L192" i="36"/>
  <c r="T192" i="36"/>
  <c r="AA192" i="36"/>
  <c r="AL186" i="36"/>
  <c r="BJ186" i="36"/>
  <c r="K197" i="40"/>
  <c r="N197" i="30"/>
  <c r="AT198" i="32"/>
  <c r="BL197" i="30"/>
  <c r="AF196" i="30"/>
  <c r="BK196" i="30"/>
  <c r="Z198" i="32"/>
  <c r="AK198" i="30"/>
  <c r="BK197" i="32"/>
  <c r="AC186" i="36"/>
  <c r="AY196" i="30"/>
  <c r="AG192" i="36"/>
  <c r="AL196" i="32"/>
  <c r="BL198" i="30"/>
  <c r="BG196" i="30"/>
  <c r="R197" i="30"/>
  <c r="AP197" i="30"/>
  <c r="BF196" i="30"/>
  <c r="AJ197" i="32"/>
  <c r="AE198" i="32"/>
  <c r="AD197" i="30"/>
  <c r="AC197" i="30"/>
  <c r="F197" i="30"/>
  <c r="V196" i="32"/>
  <c r="T196" i="32"/>
  <c r="AK195" i="32"/>
  <c r="BA197" i="32"/>
  <c r="BA198" i="32"/>
  <c r="AT192" i="36"/>
  <c r="AZ192" i="36"/>
  <c r="BG192" i="36"/>
  <c r="G186" i="36"/>
  <c r="V198" i="39"/>
  <c r="V199" i="39" s="1"/>
  <c r="BB197" i="40"/>
  <c r="G196" i="40"/>
  <c r="BI198" i="30"/>
  <c r="AK196" i="30"/>
  <c r="Z197" i="30"/>
  <c r="AV196" i="30"/>
  <c r="AV199" i="30" s="1"/>
  <c r="V196" i="30"/>
  <c r="BF196" i="32"/>
  <c r="BA195" i="32"/>
  <c r="BE197" i="32"/>
  <c r="AU198" i="32"/>
  <c r="H195" i="32"/>
  <c r="AE197" i="32"/>
  <c r="AJ196" i="32"/>
  <c r="BL186" i="36"/>
  <c r="BE192" i="36"/>
  <c r="BI192" i="36"/>
  <c r="M186" i="36"/>
  <c r="H185" i="36"/>
  <c r="AQ198" i="39"/>
  <c r="AQ199" i="39" s="1"/>
  <c r="AX196" i="40"/>
  <c r="AH198" i="30"/>
  <c r="AI196" i="30"/>
  <c r="AS197" i="30"/>
  <c r="BI196" i="30"/>
  <c r="M198" i="30"/>
  <c r="AB197" i="30"/>
  <c r="AB199" i="30" s="1"/>
  <c r="BA196" i="30"/>
  <c r="AS198" i="30"/>
  <c r="N196" i="30"/>
  <c r="AG195" i="32"/>
  <c r="AT196" i="32"/>
  <c r="AF195" i="32"/>
  <c r="AU197" i="32"/>
  <c r="S198" i="32"/>
  <c r="BH195" i="32"/>
  <c r="AS195" i="32"/>
  <c r="AV197" i="32"/>
  <c r="Z197" i="32"/>
  <c r="BI186" i="36"/>
  <c r="AU186" i="36"/>
  <c r="AU198" i="39"/>
  <c r="AU199" i="39" s="1"/>
  <c r="AH195" i="35"/>
  <c r="AH199" i="35" s="1"/>
  <c r="BE196" i="40"/>
  <c r="F198" i="30"/>
  <c r="BA197" i="30"/>
  <c r="AH196" i="30"/>
  <c r="AP198" i="30"/>
  <c r="L197" i="30"/>
  <c r="L199" i="30" s="1"/>
  <c r="AT196" i="30"/>
  <c r="R198" i="30"/>
  <c r="BE196" i="30"/>
  <c r="AW197" i="30"/>
  <c r="AP196" i="32"/>
  <c r="M197" i="32"/>
  <c r="BJ198" i="32"/>
  <c r="M195" i="32"/>
  <c r="AZ195" i="32"/>
  <c r="AP197" i="32"/>
  <c r="L186" i="36"/>
  <c r="R185" i="36"/>
  <c r="AH198" i="39"/>
  <c r="BI198" i="39"/>
  <c r="BI199" i="39" s="1"/>
  <c r="BL195" i="35"/>
  <c r="N198" i="39"/>
  <c r="N199" i="39" s="1"/>
  <c r="AL198" i="30"/>
  <c r="AO198" i="30"/>
  <c r="BL196" i="30"/>
  <c r="N198" i="30"/>
  <c r="N199" i="30" s="1"/>
  <c r="AC196" i="30"/>
  <c r="AX198" i="30"/>
  <c r="AL196" i="30"/>
  <c r="AC198" i="30"/>
  <c r="BD196" i="30"/>
  <c r="BD199" i="30" s="1"/>
  <c r="AS196" i="30"/>
  <c r="U197" i="32"/>
  <c r="U198" i="32"/>
  <c r="Q195" i="32"/>
  <c r="BD197" i="32"/>
  <c r="T195" i="32"/>
  <c r="T199" i="32" s="1"/>
  <c r="AG197" i="32"/>
  <c r="AI192" i="36"/>
  <c r="BG186" i="36"/>
  <c r="AE192" i="36"/>
  <c r="AX186" i="36"/>
  <c r="AB186" i="36"/>
  <c r="AU185" i="36"/>
  <c r="BF198" i="39"/>
  <c r="F197" i="40"/>
  <c r="S197" i="40"/>
  <c r="BJ197" i="40"/>
  <c r="BC195" i="35"/>
  <c r="AT198" i="30"/>
  <c r="V198" i="30"/>
  <c r="BH197" i="30"/>
  <c r="BH199" i="30" s="1"/>
  <c r="R196" i="30"/>
  <c r="F196" i="30"/>
  <c r="AW197" i="32"/>
  <c r="BI198" i="32"/>
  <c r="BC197" i="32"/>
  <c r="AD196" i="32"/>
  <c r="BI197" i="32"/>
  <c r="AD192" i="36"/>
  <c r="R186" i="36"/>
  <c r="BH192" i="36"/>
  <c r="BK186" i="36"/>
  <c r="BH186" i="36"/>
  <c r="V185" i="36"/>
  <c r="L185" i="36"/>
  <c r="AA198" i="39"/>
  <c r="AA199" i="39" s="1"/>
  <c r="AA197" i="40"/>
  <c r="AE197" i="40"/>
  <c r="AT197" i="40"/>
  <c r="U197" i="40"/>
  <c r="AE196" i="30"/>
  <c r="K196" i="30"/>
  <c r="AP196" i="30"/>
  <c r="U198" i="30"/>
  <c r="AP198" i="32"/>
  <c r="AS198" i="32"/>
  <c r="V197" i="30"/>
  <c r="H196" i="30"/>
  <c r="H199" i="30" s="1"/>
  <c r="AH197" i="30"/>
  <c r="Q198" i="30"/>
  <c r="AQ196" i="30"/>
  <c r="BB198" i="30"/>
  <c r="S196" i="30"/>
  <c r="AK197" i="30"/>
  <c r="AX196" i="30"/>
  <c r="Z198" i="30"/>
  <c r="BC196" i="30"/>
  <c r="AW196" i="30"/>
  <c r="BI195" i="32"/>
  <c r="BH197" i="32"/>
  <c r="AZ198" i="32"/>
  <c r="AS197" i="32"/>
  <c r="AV195" i="32"/>
  <c r="AD198" i="32"/>
  <c r="BD192" i="36"/>
  <c r="K192" i="36"/>
  <c r="AD186" i="36"/>
  <c r="Q192" i="36"/>
  <c r="AJ186" i="36"/>
  <c r="AU192" i="36"/>
  <c r="Q186" i="36"/>
  <c r="AB185" i="36"/>
  <c r="BG198" i="39"/>
  <c r="AW197" i="40"/>
  <c r="BA197" i="40"/>
  <c r="N197" i="40"/>
  <c r="AP197" i="40"/>
  <c r="AS192" i="36"/>
  <c r="AL192" i="36"/>
  <c r="AJ192" i="36"/>
  <c r="AS186" i="36"/>
  <c r="AW186" i="36"/>
  <c r="BB186" i="36"/>
  <c r="AY185" i="36"/>
  <c r="AS198" i="39"/>
  <c r="AS199" i="39" s="1"/>
  <c r="AY198" i="39"/>
  <c r="AY199" i="39" s="1"/>
  <c r="AK198" i="39"/>
  <c r="BH197" i="40"/>
  <c r="AX195" i="35"/>
  <c r="AX199" i="35" s="1"/>
  <c r="R192" i="36"/>
  <c r="AF192" i="36"/>
  <c r="AK192" i="36"/>
  <c r="Z186" i="36"/>
  <c r="K186" i="36"/>
  <c r="AF186" i="36"/>
  <c r="AQ185" i="36"/>
  <c r="BB185" i="36"/>
  <c r="AI198" i="39"/>
  <c r="AI199" i="39" s="1"/>
  <c r="BB198" i="39"/>
  <c r="K195" i="35"/>
  <c r="AH192" i="36"/>
  <c r="S192" i="36"/>
  <c r="BA192" i="36"/>
  <c r="BF186" i="36"/>
  <c r="AQ186" i="36"/>
  <c r="AV186" i="36"/>
  <c r="N185" i="36"/>
  <c r="AX185" i="36"/>
  <c r="F198" i="39"/>
  <c r="F199" i="39" s="1"/>
  <c r="BC198" i="39"/>
  <c r="G192" i="36"/>
  <c r="AX192" i="36"/>
  <c r="AY192" i="36"/>
  <c r="Z192" i="36"/>
  <c r="AA186" i="36"/>
  <c r="AI186" i="36"/>
  <c r="N186" i="36"/>
  <c r="U186" i="36"/>
  <c r="AT185" i="36"/>
  <c r="AE185" i="36"/>
  <c r="AL198" i="39"/>
  <c r="AL199" i="39" s="1"/>
  <c r="AF198" i="39"/>
  <c r="BE195" i="38"/>
  <c r="AY196" i="37"/>
  <c r="AY199" i="37" s="1"/>
  <c r="BK192" i="36"/>
  <c r="H192" i="36"/>
  <c r="AB192" i="36"/>
  <c r="AP192" i="36"/>
  <c r="AE186" i="36"/>
  <c r="F186" i="36"/>
  <c r="AT186" i="36"/>
  <c r="BA186" i="36"/>
  <c r="BC185" i="36"/>
  <c r="T185" i="36"/>
  <c r="H198" i="39"/>
  <c r="H199" i="39" s="1"/>
  <c r="BL198" i="39"/>
  <c r="V196" i="40"/>
  <c r="AX198" i="39"/>
  <c r="AX199" i="39" s="1"/>
  <c r="AU197" i="40"/>
  <c r="AY197" i="40"/>
  <c r="AI197" i="40"/>
  <c r="AQ196" i="40"/>
  <c r="AR196" i="40"/>
  <c r="AK186" i="36"/>
  <c r="AH185" i="36"/>
  <c r="BK185" i="36"/>
  <c r="G185" i="36"/>
  <c r="M185" i="36"/>
  <c r="G198" i="39"/>
  <c r="G199" i="39" s="1"/>
  <c r="AT198" i="39"/>
  <c r="AT199" i="39" s="1"/>
  <c r="AV198" i="39"/>
  <c r="AV199" i="39" s="1"/>
  <c r="BJ198" i="39"/>
  <c r="BJ199" i="39" s="1"/>
  <c r="AH197" i="40"/>
  <c r="AG197" i="40"/>
  <c r="BF197" i="40"/>
  <c r="V197" i="40"/>
  <c r="AW195" i="38"/>
  <c r="AW199" i="38" s="1"/>
  <c r="BI195" i="35"/>
  <c r="AE196" i="37"/>
  <c r="AK195" i="35"/>
  <c r="AF185" i="36"/>
  <c r="AJ185" i="36"/>
  <c r="BD185" i="36"/>
  <c r="AS185" i="36"/>
  <c r="BD198" i="39"/>
  <c r="BD199" i="39" s="1"/>
  <c r="L198" i="39"/>
  <c r="L199" i="39" s="1"/>
  <c r="Q198" i="39"/>
  <c r="BK198" i="39"/>
  <c r="BK199" i="39" s="1"/>
  <c r="AF197" i="40"/>
  <c r="R197" i="40"/>
  <c r="AL197" i="40"/>
  <c r="G197" i="40"/>
  <c r="BL195" i="38"/>
  <c r="BL199" i="38" s="1"/>
  <c r="F195" i="35"/>
  <c r="BK196" i="37"/>
  <c r="BK199" i="37" s="1"/>
  <c r="AP186" i="36"/>
  <c r="AV185" i="36"/>
  <c r="AZ185" i="36"/>
  <c r="BE185" i="36"/>
  <c r="BF185" i="36"/>
  <c r="BI185" i="36"/>
  <c r="BE198" i="39"/>
  <c r="AB198" i="39"/>
  <c r="AB199" i="39" s="1"/>
  <c r="AG198" i="39"/>
  <c r="AG199" i="39" s="1"/>
  <c r="T198" i="39"/>
  <c r="T199" i="39" s="1"/>
  <c r="AV197" i="40"/>
  <c r="BI197" i="40"/>
  <c r="BG197" i="40"/>
  <c r="AC197" i="40"/>
  <c r="AO195" i="38"/>
  <c r="AE195" i="38"/>
  <c r="AE199" i="38" s="1"/>
  <c r="V195" i="35"/>
  <c r="AY196" i="35"/>
  <c r="AY199" i="35" s="1"/>
  <c r="AP195" i="35"/>
  <c r="AP199" i="35" s="1"/>
  <c r="BA196" i="35"/>
  <c r="S186" i="36"/>
  <c r="BL185" i="36"/>
  <c r="U185" i="36"/>
  <c r="AI185" i="36"/>
  <c r="BH198" i="39"/>
  <c r="BH199" i="39" s="1"/>
  <c r="R198" i="39"/>
  <c r="R199" i="39" s="1"/>
  <c r="AW198" i="39"/>
  <c r="AJ198" i="39"/>
  <c r="AJ199" i="39" s="1"/>
  <c r="AD197" i="40"/>
  <c r="BL197" i="40"/>
  <c r="T197" i="40"/>
  <c r="AS197" i="40"/>
  <c r="AX197" i="40"/>
  <c r="BK195" i="38"/>
  <c r="BK199" i="38" s="1"/>
  <c r="AS195" i="35"/>
  <c r="BK196" i="35"/>
  <c r="AY186" i="36"/>
  <c r="Q185" i="36"/>
  <c r="Z185" i="36"/>
  <c r="AK185" i="36"/>
  <c r="F185" i="36"/>
  <c r="M198" i="39"/>
  <c r="M199" i="39" s="1"/>
  <c r="Z198" i="39"/>
  <c r="Z199" i="39" s="1"/>
  <c r="AZ198" i="39"/>
  <c r="BE197" i="40"/>
  <c r="AJ197" i="40"/>
  <c r="H197" i="40"/>
  <c r="L197" i="40"/>
  <c r="AU195" i="38"/>
  <c r="AU199" i="38" s="1"/>
  <c r="AA195" i="35"/>
  <c r="AA196" i="35"/>
  <c r="AU195" i="35"/>
  <c r="AU199" i="35" s="1"/>
  <c r="V186" i="36"/>
  <c r="AG185" i="36"/>
  <c r="S185" i="36"/>
  <c r="BA185" i="36"/>
  <c r="AL185" i="36"/>
  <c r="AC198" i="39"/>
  <c r="AC199" i="39" s="1"/>
  <c r="S198" i="39"/>
  <c r="S199" i="39" s="1"/>
  <c r="U198" i="39"/>
  <c r="Z197" i="40"/>
  <c r="AZ197" i="40"/>
  <c r="BD197" i="40"/>
  <c r="AB197" i="40"/>
  <c r="AL196" i="40"/>
  <c r="M195" i="35"/>
  <c r="M199" i="35" s="1"/>
  <c r="G195" i="38"/>
  <c r="G199" i="38" s="1"/>
  <c r="AM196" i="40"/>
  <c r="AC196" i="40"/>
  <c r="AC195" i="35"/>
  <c r="AC199" i="35" s="1"/>
  <c r="G195" i="35"/>
  <c r="BF196" i="35"/>
  <c r="G196" i="37"/>
  <c r="G199" i="37" s="1"/>
  <c r="E196" i="37"/>
  <c r="O195" i="38"/>
  <c r="Q195" i="38"/>
  <c r="Q199" i="38" s="1"/>
  <c r="AY196" i="40"/>
  <c r="AG195" i="35"/>
  <c r="AG199" i="35" s="1"/>
  <c r="F196" i="35"/>
  <c r="BA195" i="35"/>
  <c r="H196" i="35"/>
  <c r="AI196" i="40"/>
  <c r="AO196" i="40"/>
  <c r="AL195" i="35"/>
  <c r="AK196" i="35"/>
  <c r="AF196" i="35"/>
  <c r="AF199" i="35" s="1"/>
  <c r="U195" i="35"/>
  <c r="AG195" i="38"/>
  <c r="AM195" i="38"/>
  <c r="BD196" i="35"/>
  <c r="BD199" i="35" s="1"/>
  <c r="O195" i="35"/>
  <c r="Q195" i="35"/>
  <c r="Q199" i="35" s="1"/>
  <c r="AQ195" i="35"/>
  <c r="AQ199" i="35" s="1"/>
  <c r="AR195" i="35"/>
  <c r="AV196" i="35"/>
  <c r="AV199" i="35" s="1"/>
  <c r="AO196" i="35"/>
  <c r="AL196" i="35"/>
  <c r="Z195" i="35"/>
  <c r="BK195" i="35"/>
  <c r="BC195" i="38"/>
  <c r="BC199" i="38" s="1"/>
  <c r="BB195" i="35"/>
  <c r="BB199" i="35" s="1"/>
  <c r="AW195" i="35"/>
  <c r="AW199" i="35" s="1"/>
  <c r="Z196" i="35"/>
  <c r="BG196" i="35"/>
  <c r="AE195" i="35"/>
  <c r="AE199" i="35" s="1"/>
  <c r="AS196" i="35"/>
  <c r="BI195" i="38"/>
  <c r="BI199" i="38" s="1"/>
  <c r="N196" i="40"/>
  <c r="BG195" i="35"/>
  <c r="R195" i="35"/>
  <c r="BI196" i="35"/>
  <c r="BI199" i="35" s="1"/>
  <c r="K196" i="35"/>
  <c r="K199" i="35" s="1"/>
  <c r="U196" i="35"/>
  <c r="U199" i="35" s="1"/>
  <c r="BA199" i="35"/>
  <c r="AJ199" i="35"/>
  <c r="T199" i="33"/>
  <c r="AM192" i="40"/>
  <c r="AR185" i="40"/>
  <c r="R199" i="38"/>
  <c r="AM195" i="37"/>
  <c r="O197" i="33"/>
  <c r="BC199" i="33"/>
  <c r="AM197" i="33"/>
  <c r="AN197" i="33"/>
  <c r="P192" i="40"/>
  <c r="AM186" i="40"/>
  <c r="AS199" i="38"/>
  <c r="AO186" i="38"/>
  <c r="O186" i="38"/>
  <c r="P185" i="38"/>
  <c r="P192" i="38"/>
  <c r="BB199" i="38"/>
  <c r="AM196" i="33"/>
  <c r="P196" i="35"/>
  <c r="BL199" i="33"/>
  <c r="AR192" i="40"/>
  <c r="P186" i="37"/>
  <c r="P189" i="37"/>
  <c r="O189" i="37"/>
  <c r="AF199" i="37"/>
  <c r="AM192" i="37"/>
  <c r="E188" i="38"/>
  <c r="S199" i="38"/>
  <c r="O195" i="37"/>
  <c r="I192" i="37"/>
  <c r="AV199" i="37"/>
  <c r="E195" i="37"/>
  <c r="AN195" i="37"/>
  <c r="BC199" i="42"/>
  <c r="AO196" i="42"/>
  <c r="E195" i="30"/>
  <c r="AO188" i="37"/>
  <c r="BL199" i="37"/>
  <c r="AR198" i="37"/>
  <c r="AH199" i="38"/>
  <c r="O188" i="38"/>
  <c r="P188" i="38"/>
  <c r="R199" i="33"/>
  <c r="BG199" i="33"/>
  <c r="AN192" i="37"/>
  <c r="AR197" i="37"/>
  <c r="BB199" i="37"/>
  <c r="O196" i="40"/>
  <c r="AO195" i="40"/>
  <c r="AO196" i="31"/>
  <c r="AM197" i="31"/>
  <c r="AO197" i="31"/>
  <c r="I195" i="31"/>
  <c r="AR195" i="31"/>
  <c r="AM197" i="37"/>
  <c r="AH199" i="37"/>
  <c r="AR189" i="37"/>
  <c r="AJ199" i="37"/>
  <c r="AO189" i="37"/>
  <c r="AM188" i="38"/>
  <c r="E192" i="37"/>
  <c r="P197" i="38"/>
  <c r="AO188" i="38"/>
  <c r="AK199" i="38"/>
  <c r="AJ199" i="38"/>
  <c r="AM192" i="38"/>
  <c r="H199" i="38"/>
  <c r="AH199" i="39"/>
  <c r="AN195" i="39"/>
  <c r="E198" i="35"/>
  <c r="P197" i="31"/>
  <c r="O185" i="35"/>
  <c r="AM196" i="35"/>
  <c r="E196" i="31"/>
  <c r="AO198" i="31"/>
  <c r="O195" i="31"/>
  <c r="R199" i="35"/>
  <c r="P192" i="35"/>
  <c r="AM185" i="35"/>
  <c r="AR188" i="35"/>
  <c r="AE199" i="37"/>
  <c r="BA199" i="37"/>
  <c r="P185" i="35"/>
  <c r="AE199" i="39"/>
  <c r="E198" i="31"/>
  <c r="AM198" i="37"/>
  <c r="P198" i="37"/>
  <c r="AO197" i="37"/>
  <c r="F199" i="38"/>
  <c r="P195" i="38"/>
  <c r="AC199" i="38"/>
  <c r="AR188" i="38"/>
  <c r="AG199" i="38"/>
  <c r="E189" i="38"/>
  <c r="BB199" i="39"/>
  <c r="AO189" i="39"/>
  <c r="I192" i="42"/>
  <c r="AJ199" i="42"/>
  <c r="I198" i="42"/>
  <c r="AZ199" i="30"/>
  <c r="AN195" i="31"/>
  <c r="AN197" i="31"/>
  <c r="O198" i="31"/>
  <c r="E195" i="31"/>
  <c r="E196" i="33"/>
  <c r="P196" i="33"/>
  <c r="AR192" i="35"/>
  <c r="AR186" i="35"/>
  <c r="AN197" i="35"/>
  <c r="AO192" i="37"/>
  <c r="BF199" i="37"/>
  <c r="R199" i="37"/>
  <c r="T199" i="37"/>
  <c r="O188" i="37"/>
  <c r="AN192" i="42"/>
  <c r="K199" i="42"/>
  <c r="AU199" i="42"/>
  <c r="AZ199" i="42"/>
  <c r="P185" i="42"/>
  <c r="AM185" i="42"/>
  <c r="M199" i="42"/>
  <c r="R199" i="42"/>
  <c r="P195" i="42"/>
  <c r="P189" i="42"/>
  <c r="E186" i="38"/>
  <c r="O197" i="31"/>
  <c r="O196" i="35"/>
  <c r="O192" i="39"/>
  <c r="E192" i="40"/>
  <c r="AK199" i="39"/>
  <c r="AR185" i="35"/>
  <c r="AT199" i="38"/>
  <c r="O195" i="33"/>
  <c r="AA199" i="37"/>
  <c r="S199" i="37"/>
  <c r="AN189" i="37"/>
  <c r="AN188" i="37"/>
  <c r="AO197" i="39"/>
  <c r="E197" i="39"/>
  <c r="E197" i="37"/>
  <c r="AN195" i="30"/>
  <c r="BA199" i="31"/>
  <c r="P195" i="35"/>
  <c r="G199" i="35"/>
  <c r="AP199" i="38"/>
  <c r="BL199" i="35"/>
  <c r="O188" i="35"/>
  <c r="P188" i="35"/>
  <c r="I189" i="35"/>
  <c r="AM197" i="35"/>
  <c r="BC199" i="39"/>
  <c r="BE199" i="37"/>
  <c r="I188" i="40"/>
  <c r="P197" i="33"/>
  <c r="AM198" i="35"/>
  <c r="AR196" i="35"/>
  <c r="AO188" i="35"/>
  <c r="AO186" i="35"/>
  <c r="E186" i="35"/>
  <c r="E192" i="35"/>
  <c r="AM188" i="35"/>
  <c r="E195" i="33"/>
  <c r="AO198" i="38"/>
  <c r="AN198" i="38"/>
  <c r="P198" i="30"/>
  <c r="AO195" i="30"/>
  <c r="AM198" i="31"/>
  <c r="P195" i="31"/>
  <c r="P196" i="31"/>
  <c r="O198" i="33"/>
  <c r="AM198" i="33"/>
  <c r="AO185" i="35"/>
  <c r="L199" i="35"/>
  <c r="AI199" i="35"/>
  <c r="AM192" i="35"/>
  <c r="AO192" i="35"/>
  <c r="AO198" i="35"/>
  <c r="AR197" i="35"/>
  <c r="AR198" i="35"/>
  <c r="AN196" i="37"/>
  <c r="P185" i="37"/>
  <c r="AX199" i="37"/>
  <c r="AZ199" i="37"/>
  <c r="E188" i="37"/>
  <c r="E186" i="37"/>
  <c r="P197" i="37"/>
  <c r="AO198" i="37"/>
  <c r="AL199" i="38"/>
  <c r="AN189" i="38"/>
  <c r="AY199" i="38"/>
  <c r="T199" i="38"/>
  <c r="BG199" i="38"/>
  <c r="AR195" i="38"/>
  <c r="AO196" i="38"/>
  <c r="E198" i="38"/>
  <c r="E197" i="38"/>
  <c r="AR198" i="38"/>
  <c r="AO185" i="39"/>
  <c r="O195" i="39"/>
  <c r="AM192" i="39"/>
  <c r="AO188" i="39"/>
  <c r="P196" i="39"/>
  <c r="AM185" i="40"/>
  <c r="AN189" i="40"/>
  <c r="AO189" i="40"/>
  <c r="AN195" i="40"/>
  <c r="AR195" i="40"/>
  <c r="O186" i="37"/>
  <c r="AO185" i="37"/>
  <c r="AK199" i="37"/>
  <c r="P192" i="39"/>
  <c r="AM185" i="39"/>
  <c r="AR196" i="39"/>
  <c r="AM195" i="31"/>
  <c r="P198" i="31"/>
  <c r="AN196" i="33"/>
  <c r="BE199" i="35"/>
  <c r="P189" i="35"/>
  <c r="S199" i="35"/>
  <c r="H199" i="35"/>
  <c r="AN186" i="35"/>
  <c r="AN195" i="33"/>
  <c r="BG199" i="37"/>
  <c r="AI199" i="37"/>
  <c r="AR192" i="37"/>
  <c r="K199" i="37"/>
  <c r="N199" i="37"/>
  <c r="AN186" i="37"/>
  <c r="H199" i="37"/>
  <c r="AN198" i="37"/>
  <c r="V199" i="38"/>
  <c r="AZ199" i="38"/>
  <c r="AQ199" i="38"/>
  <c r="P195" i="37"/>
  <c r="BA199" i="38"/>
  <c r="AN195" i="38"/>
  <c r="AR189" i="38"/>
  <c r="AO189" i="38"/>
  <c r="AR197" i="38"/>
  <c r="AM195" i="39"/>
  <c r="AF199" i="39"/>
  <c r="AR185" i="39"/>
  <c r="P186" i="39"/>
  <c r="AM196" i="39"/>
  <c r="AR195" i="39"/>
  <c r="O185" i="40"/>
  <c r="O186" i="40"/>
  <c r="AU199" i="37"/>
  <c r="O188" i="40"/>
  <c r="BA199" i="39"/>
  <c r="BJ199" i="35"/>
  <c r="AT199" i="35"/>
  <c r="AM195" i="30"/>
  <c r="AR198" i="31"/>
  <c r="AO195" i="33"/>
  <c r="E198" i="33"/>
  <c r="P195" i="33"/>
  <c r="BK199" i="33"/>
  <c r="AB199" i="35"/>
  <c r="AM186" i="35"/>
  <c r="O189" i="35"/>
  <c r="T199" i="35"/>
  <c r="AN192" i="35"/>
  <c r="O192" i="35"/>
  <c r="AM195" i="33"/>
  <c r="AQ199" i="37"/>
  <c r="P192" i="37"/>
  <c r="AR195" i="37"/>
  <c r="AN185" i="37"/>
  <c r="E189" i="37"/>
  <c r="BD199" i="37"/>
  <c r="AR186" i="37"/>
  <c r="L199" i="37"/>
  <c r="AR188" i="37"/>
  <c r="E192" i="38"/>
  <c r="AX199" i="38"/>
  <c r="O192" i="37"/>
  <c r="P189" i="38"/>
  <c r="O189" i="38"/>
  <c r="AR196" i="38"/>
  <c r="K199" i="39"/>
  <c r="AO192" i="39"/>
  <c r="AO195" i="39"/>
  <c r="E185" i="39"/>
  <c r="P188" i="39"/>
  <c r="E195" i="39"/>
  <c r="D199" i="40"/>
  <c r="AM195" i="40"/>
  <c r="BC199" i="37"/>
  <c r="E198" i="42"/>
  <c r="AN188" i="42"/>
  <c r="AN196" i="39"/>
  <c r="E192" i="39"/>
  <c r="AD199" i="38"/>
  <c r="AM189" i="35"/>
  <c r="O195" i="30"/>
  <c r="AR196" i="31"/>
  <c r="AR197" i="31"/>
  <c r="AM196" i="31"/>
  <c r="AR195" i="33"/>
  <c r="E197" i="33"/>
  <c r="BH199" i="35"/>
  <c r="E197" i="35"/>
  <c r="AR196" i="37"/>
  <c r="AO186" i="37"/>
  <c r="AD199" i="37"/>
  <c r="AB199" i="37"/>
  <c r="AN192" i="38"/>
  <c r="AF199" i="38"/>
  <c r="AB199" i="38"/>
  <c r="L199" i="38"/>
  <c r="BL199" i="39"/>
  <c r="AM188" i="39"/>
  <c r="AR188" i="39"/>
  <c r="AN185" i="39"/>
  <c r="AO188" i="40"/>
  <c r="AF199" i="42"/>
  <c r="AR192" i="42"/>
  <c r="BF199" i="42"/>
  <c r="AD199" i="42"/>
  <c r="AL199" i="42"/>
  <c r="BB199" i="42"/>
  <c r="AO198" i="42"/>
  <c r="E188" i="42"/>
  <c r="BF199" i="38"/>
  <c r="E196" i="39"/>
  <c r="AD199" i="35"/>
  <c r="O196" i="31"/>
  <c r="AO195" i="31"/>
  <c r="AO196" i="33"/>
  <c r="AR196" i="33"/>
  <c r="AZ199" i="33"/>
  <c r="AY199" i="33"/>
  <c r="AO198" i="33"/>
  <c r="AO197" i="35"/>
  <c r="AZ199" i="35"/>
  <c r="E188" i="35"/>
  <c r="P186" i="35"/>
  <c r="AN189" i="35"/>
  <c r="AN198" i="35"/>
  <c r="O186" i="35"/>
  <c r="AN196" i="31"/>
  <c r="P188" i="37"/>
  <c r="E185" i="37"/>
  <c r="AT199" i="37"/>
  <c r="AM189" i="37"/>
  <c r="BH199" i="37"/>
  <c r="P196" i="37"/>
  <c r="O196" i="37"/>
  <c r="BE199" i="38"/>
  <c r="M199" i="38"/>
  <c r="O185" i="38"/>
  <c r="AM186" i="38"/>
  <c r="AV199" i="38"/>
  <c r="BH199" i="38"/>
  <c r="BD199" i="38"/>
  <c r="AO192" i="38"/>
  <c r="O198" i="38"/>
  <c r="P185" i="39"/>
  <c r="E186" i="39"/>
  <c r="BG199" i="39"/>
  <c r="AM189" i="39"/>
  <c r="P188" i="40"/>
  <c r="AO186" i="40"/>
  <c r="J188" i="40"/>
  <c r="AO192" i="42"/>
  <c r="AV199" i="42"/>
  <c r="P186" i="42"/>
  <c r="AT199" i="42"/>
  <c r="O192" i="42"/>
  <c r="O198" i="42"/>
  <c r="AN197" i="42"/>
  <c r="AR197" i="42"/>
  <c r="AM195" i="42"/>
  <c r="I196" i="40"/>
  <c r="O196" i="33"/>
  <c r="AR198" i="33"/>
  <c r="AO197" i="33"/>
  <c r="BC199" i="35"/>
  <c r="F199" i="37"/>
  <c r="O198" i="37"/>
  <c r="BJ199" i="37"/>
  <c r="AO196" i="37"/>
  <c r="AM196" i="37"/>
  <c r="E198" i="37"/>
  <c r="E185" i="38"/>
  <c r="AR192" i="38"/>
  <c r="AM185" i="38"/>
  <c r="AO185" i="38"/>
  <c r="P186" i="38"/>
  <c r="AM189" i="38"/>
  <c r="E196" i="38"/>
  <c r="E195" i="38"/>
  <c r="P196" i="38"/>
  <c r="P198" i="38"/>
  <c r="P197" i="39"/>
  <c r="AN186" i="39"/>
  <c r="P195" i="39"/>
  <c r="AO185" i="40"/>
  <c r="AN186" i="42"/>
  <c r="BL199" i="42"/>
  <c r="AO185" i="42"/>
  <c r="T199" i="42"/>
  <c r="P188" i="42"/>
  <c r="AR186" i="42"/>
  <c r="BJ199" i="42"/>
  <c r="AN189" i="42"/>
  <c r="P189" i="39"/>
  <c r="AN196" i="40"/>
  <c r="P196" i="40"/>
  <c r="AM189" i="40"/>
  <c r="BI199" i="37"/>
  <c r="AW199" i="37"/>
  <c r="O197" i="39"/>
  <c r="BD199" i="42"/>
  <c r="AP199" i="42"/>
  <c r="AO189" i="42"/>
  <c r="AN185" i="42"/>
  <c r="AM197" i="42"/>
  <c r="AR189" i="42"/>
  <c r="F199" i="42"/>
  <c r="O189" i="42"/>
  <c r="AN196" i="42"/>
  <c r="AM189" i="42"/>
  <c r="AR188" i="42"/>
  <c r="AR185" i="38"/>
  <c r="AO189" i="35"/>
  <c r="AR189" i="39"/>
  <c r="AN192" i="40"/>
  <c r="AM185" i="37"/>
  <c r="AN188" i="38"/>
  <c r="AQ199" i="42"/>
  <c r="AR195" i="42"/>
  <c r="AO188" i="42"/>
  <c r="P192" i="42"/>
  <c r="AN195" i="42"/>
  <c r="E196" i="42"/>
  <c r="AI199" i="42"/>
  <c r="E192" i="42"/>
  <c r="BI199" i="42"/>
  <c r="L199" i="42"/>
  <c r="AX199" i="42"/>
  <c r="P197" i="42"/>
  <c r="O188" i="42"/>
  <c r="J198" i="42"/>
  <c r="AM186" i="39"/>
  <c r="O185" i="39"/>
  <c r="N199" i="38"/>
  <c r="Z199" i="38"/>
  <c r="AN185" i="35"/>
  <c r="J189" i="35"/>
  <c r="V199" i="35"/>
  <c r="AW199" i="39"/>
  <c r="AN188" i="39"/>
  <c r="AN186" i="40"/>
  <c r="AR186" i="40"/>
  <c r="E195" i="40"/>
  <c r="O195" i="40"/>
  <c r="AC199" i="37"/>
  <c r="P198" i="42"/>
  <c r="BG199" i="42"/>
  <c r="AO186" i="42"/>
  <c r="O185" i="42"/>
  <c r="AM186" i="42"/>
  <c r="U199" i="42"/>
  <c r="AY199" i="42"/>
  <c r="BH199" i="42"/>
  <c r="BE199" i="42"/>
  <c r="AM196" i="42"/>
  <c r="AB199" i="42"/>
  <c r="AM192" i="42"/>
  <c r="E196" i="40"/>
  <c r="E185" i="35"/>
  <c r="E188" i="39"/>
  <c r="AN188" i="40"/>
  <c r="P195" i="40"/>
  <c r="M199" i="37"/>
  <c r="O185" i="37"/>
  <c r="E188" i="40"/>
  <c r="Q199" i="42"/>
  <c r="AK199" i="42"/>
  <c r="AN198" i="42"/>
  <c r="AO197" i="42"/>
  <c r="AR198" i="42"/>
  <c r="BJ199" i="38"/>
  <c r="AR186" i="38"/>
  <c r="Q199" i="39"/>
  <c r="N199" i="35"/>
  <c r="AN189" i="39"/>
  <c r="O189" i="39"/>
  <c r="O188" i="39"/>
  <c r="O192" i="40"/>
  <c r="E185" i="40"/>
  <c r="P189" i="40"/>
  <c r="U199" i="37"/>
  <c r="Q199" i="37"/>
  <c r="AM188" i="40"/>
  <c r="AM197" i="39"/>
  <c r="AG199" i="42"/>
  <c r="E195" i="42"/>
  <c r="BA199" i="42"/>
  <c r="G199" i="42"/>
  <c r="Z199" i="42"/>
  <c r="AM188" i="42"/>
  <c r="P196" i="42"/>
  <c r="AR186" i="39"/>
  <c r="I192" i="39"/>
  <c r="AO186" i="39"/>
  <c r="O196" i="39"/>
  <c r="AN197" i="39"/>
  <c r="AO192" i="40"/>
  <c r="P185" i="40"/>
  <c r="E186" i="40"/>
  <c r="E189" i="40"/>
  <c r="O189" i="40"/>
  <c r="AM186" i="37"/>
  <c r="AS199" i="37"/>
  <c r="AG199" i="37"/>
  <c r="E197" i="42"/>
  <c r="AW199" i="42"/>
  <c r="H199" i="42"/>
  <c r="AR185" i="42"/>
  <c r="O196" i="42"/>
  <c r="N199" i="42"/>
  <c r="E189" i="42"/>
  <c r="E185" i="42"/>
  <c r="AR196" i="42"/>
  <c r="AO195" i="42"/>
  <c r="E186" i="42"/>
  <c r="AN185" i="38"/>
  <c r="U199" i="39"/>
  <c r="AN186" i="38"/>
  <c r="E189" i="35"/>
  <c r="I185" i="42"/>
  <c r="J185" i="42"/>
  <c r="J188" i="42"/>
  <c r="I197" i="42"/>
  <c r="J197" i="42"/>
  <c r="I189" i="42"/>
  <c r="J195" i="42"/>
  <c r="I196" i="42"/>
  <c r="I188" i="42"/>
  <c r="J186" i="42"/>
  <c r="J189" i="42"/>
  <c r="J196" i="42"/>
  <c r="I195" i="42"/>
  <c r="J192" i="42"/>
  <c r="BI199" i="33"/>
  <c r="BB199" i="33"/>
  <c r="I186" i="42"/>
  <c r="AQ189" i="41"/>
  <c r="S189" i="41"/>
  <c r="R189" i="41"/>
  <c r="BF189" i="41"/>
  <c r="G186" i="41"/>
  <c r="R192" i="41"/>
  <c r="AZ189" i="41"/>
  <c r="AG189" i="41"/>
  <c r="Z189" i="41"/>
  <c r="AX186" i="41"/>
  <c r="K189" i="41"/>
  <c r="T189" i="41"/>
  <c r="AJ189" i="41"/>
  <c r="BC189" i="41"/>
  <c r="AY189" i="41"/>
  <c r="AH189" i="41"/>
  <c r="AF186" i="41"/>
  <c r="AA195" i="41"/>
  <c r="AI185" i="41"/>
  <c r="AA189" i="41"/>
  <c r="AV189" i="41"/>
  <c r="L189" i="41"/>
  <c r="H189" i="41"/>
  <c r="BI189" i="41"/>
  <c r="AX189" i="41"/>
  <c r="AJ186" i="41"/>
  <c r="G192" i="41"/>
  <c r="BF185" i="41"/>
  <c r="H186" i="41"/>
  <c r="AE186" i="41"/>
  <c r="BF186" i="41"/>
  <c r="R186" i="41"/>
  <c r="BH186" i="41"/>
  <c r="AQ186" i="41"/>
  <c r="Q186" i="41"/>
  <c r="AW186" i="41"/>
  <c r="BD195" i="41"/>
  <c r="BK192" i="41"/>
  <c r="AX192" i="41"/>
  <c r="AC185" i="41"/>
  <c r="AV197" i="41"/>
  <c r="BL189" i="41"/>
  <c r="BE189" i="41"/>
  <c r="AC189" i="41"/>
  <c r="AP189" i="41"/>
  <c r="AD186" i="41"/>
  <c r="AZ186" i="41"/>
  <c r="AB186" i="41"/>
  <c r="K186" i="41"/>
  <c r="BB186" i="41"/>
  <c r="BE186" i="41"/>
  <c r="AH195" i="41"/>
  <c r="AG195" i="41"/>
  <c r="AE192" i="41"/>
  <c r="BE192" i="41"/>
  <c r="BG185" i="41"/>
  <c r="BI185" i="41"/>
  <c r="AY186" i="41"/>
  <c r="AT186" i="41"/>
  <c r="V186" i="41"/>
  <c r="BL186" i="41"/>
  <c r="AG186" i="41"/>
  <c r="AJ195" i="41"/>
  <c r="AQ192" i="41"/>
  <c r="BA189" i="41"/>
  <c r="U189" i="41"/>
  <c r="AF189" i="41"/>
  <c r="AE189" i="41"/>
  <c r="G189" i="41"/>
  <c r="AB189" i="41"/>
  <c r="AW189" i="41"/>
  <c r="M189" i="41"/>
  <c r="AI189" i="41"/>
  <c r="BD189" i="41"/>
  <c r="N189" i="41"/>
  <c r="AD189" i="41"/>
  <c r="AT189" i="41"/>
  <c r="BJ189" i="41"/>
  <c r="S186" i="41"/>
  <c r="BJ186" i="41"/>
  <c r="AP186" i="41"/>
  <c r="Z186" i="41"/>
  <c r="N186" i="41"/>
  <c r="BD186" i="41"/>
  <c r="F186" i="41"/>
  <c r="AA186" i="41"/>
  <c r="AV186" i="41"/>
  <c r="U186" i="41"/>
  <c r="AK186" i="41"/>
  <c r="BA186" i="41"/>
  <c r="G195" i="41"/>
  <c r="H195" i="41"/>
  <c r="AV195" i="41"/>
  <c r="AW195" i="41"/>
  <c r="Q192" i="41"/>
  <c r="AI192" i="41"/>
  <c r="U192" i="41"/>
  <c r="AH192" i="41"/>
  <c r="N185" i="41"/>
  <c r="AL185" i="41"/>
  <c r="AJ185" i="41"/>
  <c r="AS185" i="41"/>
  <c r="BD197" i="41"/>
  <c r="F197" i="41"/>
  <c r="AK189" i="41"/>
  <c r="BK189" i="41"/>
  <c r="BG189" i="41"/>
  <c r="AU189" i="41"/>
  <c r="Q189" i="41"/>
  <c r="BH189" i="41"/>
  <c r="AS189" i="41"/>
  <c r="F189" i="41"/>
  <c r="V189" i="41"/>
  <c r="AL189" i="41"/>
  <c r="BB189" i="41"/>
  <c r="T186" i="41"/>
  <c r="BK186" i="41"/>
  <c r="AU186" i="41"/>
  <c r="AI186" i="41"/>
  <c r="L186" i="41"/>
  <c r="AH186" i="41"/>
  <c r="BC186" i="41"/>
  <c r="AL186" i="41"/>
  <c r="BG186" i="41"/>
  <c r="M186" i="41"/>
  <c r="AC186" i="41"/>
  <c r="AS186" i="41"/>
  <c r="BI186" i="41"/>
  <c r="AX195" i="41"/>
  <c r="AU195" i="41"/>
  <c r="F195" i="41"/>
  <c r="Q195" i="41"/>
  <c r="S192" i="41"/>
  <c r="AC192" i="41"/>
  <c r="BL192" i="41"/>
  <c r="BD185" i="41"/>
  <c r="AH185" i="41"/>
  <c r="M185" i="41"/>
  <c r="L195" i="41"/>
  <c r="BC195" i="41"/>
  <c r="AT195" i="41"/>
  <c r="AI195" i="41"/>
  <c r="BJ195" i="41"/>
  <c r="AD195" i="41"/>
  <c r="BF195" i="41"/>
  <c r="V195" i="41"/>
  <c r="AQ195" i="41"/>
  <c r="BL195" i="41"/>
  <c r="M195" i="41"/>
  <c r="AC195" i="41"/>
  <c r="AS195" i="41"/>
  <c r="BI195" i="41"/>
  <c r="AZ192" i="41"/>
  <c r="BI192" i="41"/>
  <c r="AB192" i="41"/>
  <c r="BD192" i="41"/>
  <c r="AY192" i="41"/>
  <c r="AK192" i="41"/>
  <c r="BG192" i="41"/>
  <c r="N192" i="41"/>
  <c r="AD192" i="41"/>
  <c r="AT192" i="41"/>
  <c r="BJ192" i="41"/>
  <c r="AB185" i="41"/>
  <c r="H185" i="41"/>
  <c r="AD185" i="41"/>
  <c r="AY185" i="41"/>
  <c r="K185" i="41"/>
  <c r="AF185" i="41"/>
  <c r="BB185" i="41"/>
  <c r="AE185" i="41"/>
  <c r="AZ185" i="41"/>
  <c r="BE185" i="41"/>
  <c r="BL197" i="41"/>
  <c r="BB197" i="41"/>
  <c r="Z195" i="41"/>
  <c r="BK195" i="41"/>
  <c r="S195" i="41"/>
  <c r="BH195" i="41"/>
  <c r="AP195" i="41"/>
  <c r="K195" i="41"/>
  <c r="AF195" i="41"/>
  <c r="BB195" i="41"/>
  <c r="U195" i="41"/>
  <c r="AK195" i="41"/>
  <c r="BA195" i="41"/>
  <c r="BC192" i="41"/>
  <c r="AS192" i="41"/>
  <c r="AG192" i="41"/>
  <c r="M192" i="41"/>
  <c r="H192" i="41"/>
  <c r="AJ192" i="41"/>
  <c r="AA192" i="41"/>
  <c r="AV192" i="41"/>
  <c r="F192" i="41"/>
  <c r="V192" i="41"/>
  <c r="AL192" i="41"/>
  <c r="BB192" i="41"/>
  <c r="G185" i="41"/>
  <c r="AX185" i="41"/>
  <c r="S185" i="41"/>
  <c r="BJ185" i="41"/>
  <c r="V185" i="41"/>
  <c r="AQ185" i="41"/>
  <c r="BL185" i="41"/>
  <c r="T185" i="41"/>
  <c r="AP185" i="41"/>
  <c r="BK185" i="41"/>
  <c r="Q185" i="41"/>
  <c r="AG185" i="41"/>
  <c r="AW185" i="41"/>
  <c r="AC197" i="41"/>
  <c r="AE197" i="41"/>
  <c r="V197" i="41"/>
  <c r="R195" i="41"/>
  <c r="AB195" i="41"/>
  <c r="AE195" i="41"/>
  <c r="T195" i="41"/>
  <c r="N195" i="41"/>
  <c r="AZ195" i="41"/>
  <c r="AY195" i="41"/>
  <c r="AL195" i="41"/>
  <c r="BG195" i="41"/>
  <c r="BE195" i="41"/>
  <c r="BH192" i="41"/>
  <c r="L192" i="41"/>
  <c r="AU192" i="41"/>
  <c r="T192" i="41"/>
  <c r="AW192" i="41"/>
  <c r="K192" i="41"/>
  <c r="AF192" i="41"/>
  <c r="BA192" i="41"/>
  <c r="Z192" i="41"/>
  <c r="AP192" i="41"/>
  <c r="BF192" i="41"/>
  <c r="R185" i="41"/>
  <c r="BH185" i="41"/>
  <c r="AT185" i="41"/>
  <c r="F185" i="41"/>
  <c r="AA185" i="41"/>
  <c r="AV185" i="41"/>
  <c r="L185" i="41"/>
  <c r="BC185" i="41"/>
  <c r="Z185" i="41"/>
  <c r="AU185" i="41"/>
  <c r="U185" i="41"/>
  <c r="AK185" i="41"/>
  <c r="BA185" i="41"/>
  <c r="M197" i="41"/>
  <c r="K197" i="41"/>
  <c r="AZ197" i="41"/>
  <c r="AL197" i="41"/>
  <c r="G197" i="41"/>
  <c r="S197" i="41"/>
  <c r="BC197" i="41"/>
  <c r="AY197" i="41"/>
  <c r="AI197" i="41"/>
  <c r="U197" i="41"/>
  <c r="BG197" i="41"/>
  <c r="AF197" i="41"/>
  <c r="BH197" i="41"/>
  <c r="AU197" i="41"/>
  <c r="R197" i="41"/>
  <c r="AH197" i="41"/>
  <c r="AX197" i="41"/>
  <c r="AG197" i="41"/>
  <c r="AA197" i="41"/>
  <c r="H197" i="41"/>
  <c r="BI197" i="41"/>
  <c r="Q197" i="41"/>
  <c r="AS197" i="41"/>
  <c r="AJ197" i="41"/>
  <c r="BE197" i="41"/>
  <c r="Z197" i="41"/>
  <c r="AP197" i="41"/>
  <c r="BF197" i="41"/>
  <c r="AQ197" i="41"/>
  <c r="AB197" i="41"/>
  <c r="AK197" i="41"/>
  <c r="L197" i="41"/>
  <c r="AW197" i="41"/>
  <c r="BA197" i="41"/>
  <c r="T197" i="41"/>
  <c r="BK197" i="41"/>
  <c r="N197" i="41"/>
  <c r="AD197" i="41"/>
  <c r="AT197" i="41"/>
  <c r="BJ197" i="41"/>
  <c r="U198" i="41"/>
  <c r="AD198" i="41"/>
  <c r="AC198" i="41"/>
  <c r="BA198" i="41"/>
  <c r="T198" i="41"/>
  <c r="AV198" i="41"/>
  <c r="L198" i="41"/>
  <c r="AG198" i="41"/>
  <c r="BB198" i="41"/>
  <c r="AE198" i="41"/>
  <c r="AU198" i="41"/>
  <c r="BK198" i="41"/>
  <c r="L196" i="41"/>
  <c r="AW188" i="41"/>
  <c r="AF198" i="41"/>
  <c r="AP198" i="41"/>
  <c r="BL198" i="41"/>
  <c r="Z198" i="41"/>
  <c r="BD198" i="41"/>
  <c r="Q198" i="41"/>
  <c r="AL198" i="41"/>
  <c r="BH198" i="41"/>
  <c r="S198" i="41"/>
  <c r="AI198" i="41"/>
  <c r="AY198" i="41"/>
  <c r="AJ196" i="41"/>
  <c r="BG196" i="41"/>
  <c r="AD188" i="41"/>
  <c r="AT198" i="41"/>
  <c r="AK198" i="41"/>
  <c r="BF198" i="41"/>
  <c r="BE198" i="41"/>
  <c r="AZ198" i="41"/>
  <c r="AJ198" i="41"/>
  <c r="AH198" i="41"/>
  <c r="BJ198" i="41"/>
  <c r="V198" i="41"/>
  <c r="G198" i="41"/>
  <c r="BC198" i="41"/>
  <c r="AT196" i="41"/>
  <c r="AC196" i="41"/>
  <c r="AX198" i="41"/>
  <c r="BI198" i="41"/>
  <c r="R198" i="41"/>
  <c r="N198" i="41"/>
  <c r="H198" i="41"/>
  <c r="AS198" i="41"/>
  <c r="M198" i="41"/>
  <c r="F198" i="41"/>
  <c r="AB198" i="41"/>
  <c r="AW198" i="41"/>
  <c r="K198" i="41"/>
  <c r="AA198" i="41"/>
  <c r="AQ198" i="41"/>
  <c r="BG198" i="41"/>
  <c r="AY196" i="41"/>
  <c r="BI196" i="41"/>
  <c r="AP188" i="41"/>
  <c r="BC196" i="41"/>
  <c r="AP196" i="41"/>
  <c r="AI196" i="41"/>
  <c r="BD196" i="41"/>
  <c r="BH196" i="41"/>
  <c r="AA196" i="41"/>
  <c r="AK196" i="41"/>
  <c r="N188" i="41"/>
  <c r="AL188" i="41"/>
  <c r="BK188" i="41"/>
  <c r="N196" i="41"/>
  <c r="T196" i="41"/>
  <c r="BJ196" i="41"/>
  <c r="R196" i="41"/>
  <c r="AL196" i="41"/>
  <c r="M196" i="41"/>
  <c r="AS196" i="41"/>
  <c r="G188" i="41"/>
  <c r="BD188" i="41"/>
  <c r="BG188" i="41"/>
  <c r="Q188" i="41"/>
  <c r="AD196" i="41"/>
  <c r="S196" i="41"/>
  <c r="AE196" i="41"/>
  <c r="F196" i="41"/>
  <c r="AV196" i="41"/>
  <c r="U196" i="41"/>
  <c r="BA196" i="41"/>
  <c r="AX188" i="41"/>
  <c r="T188" i="41"/>
  <c r="AG188" i="41"/>
  <c r="BK196" i="41"/>
  <c r="AH196" i="41"/>
  <c r="H196" i="41"/>
  <c r="AU196" i="41"/>
  <c r="AZ196" i="41"/>
  <c r="K196" i="41"/>
  <c r="AF196" i="41"/>
  <c r="BB196" i="41"/>
  <c r="BE196" i="41"/>
  <c r="R188" i="41"/>
  <c r="BH188" i="41"/>
  <c r="L188" i="41"/>
  <c r="BC188" i="41"/>
  <c r="V188" i="41"/>
  <c r="AQ188" i="41"/>
  <c r="BL188" i="41"/>
  <c r="Z188" i="41"/>
  <c r="AU188" i="41"/>
  <c r="U188" i="41"/>
  <c r="AK188" i="41"/>
  <c r="BA188" i="41"/>
  <c r="AB188" i="41"/>
  <c r="H188" i="41"/>
  <c r="AY188" i="41"/>
  <c r="AI188" i="41"/>
  <c r="F188" i="41"/>
  <c r="AA188" i="41"/>
  <c r="AV188" i="41"/>
  <c r="AE188" i="41"/>
  <c r="AZ188" i="41"/>
  <c r="BE188" i="41"/>
  <c r="Z196" i="41"/>
  <c r="G196" i="41"/>
  <c r="BF196" i="41"/>
  <c r="AX196" i="41"/>
  <c r="AB196" i="41"/>
  <c r="V196" i="41"/>
  <c r="AQ196" i="41"/>
  <c r="BL196" i="41"/>
  <c r="Q196" i="41"/>
  <c r="AG196" i="41"/>
  <c r="AW196" i="41"/>
  <c r="S188" i="41"/>
  <c r="BJ188" i="41"/>
  <c r="AT188" i="41"/>
  <c r="AH188" i="41"/>
  <c r="K188" i="41"/>
  <c r="AF188" i="41"/>
  <c r="BB188" i="41"/>
  <c r="AJ188" i="41"/>
  <c r="BF188" i="41"/>
  <c r="M188" i="41"/>
  <c r="AC188" i="41"/>
  <c r="AS188" i="41"/>
  <c r="BI188" i="41"/>
  <c r="D199" i="41"/>
  <c r="BA199" i="33"/>
  <c r="S199" i="33"/>
  <c r="V199" i="33"/>
  <c r="K199" i="33"/>
  <c r="M199" i="33"/>
  <c r="AE199" i="33"/>
  <c r="AS199" i="33"/>
  <c r="AC199" i="33"/>
  <c r="AV199" i="33"/>
  <c r="AI199" i="33"/>
  <c r="AH199" i="33"/>
  <c r="AF199" i="33"/>
  <c r="N199" i="33"/>
  <c r="L199" i="33"/>
  <c r="AK198" i="40"/>
  <c r="BL198" i="40"/>
  <c r="K198" i="40"/>
  <c r="K199" i="40" s="1"/>
  <c r="AJ198" i="40"/>
  <c r="BE198" i="40"/>
  <c r="Q198" i="40"/>
  <c r="Q199" i="40" s="1"/>
  <c r="BH198" i="40"/>
  <c r="BH199" i="40" s="1"/>
  <c r="AS198" i="40"/>
  <c r="F198" i="40"/>
  <c r="V198" i="40"/>
  <c r="AL198" i="40"/>
  <c r="BB198" i="40"/>
  <c r="BG198" i="40"/>
  <c r="AF198" i="40"/>
  <c r="T198" i="40"/>
  <c r="BK198" i="40"/>
  <c r="H198" i="40"/>
  <c r="AC198" i="40"/>
  <c r="AY198" i="40"/>
  <c r="Z198" i="40"/>
  <c r="AP198" i="40"/>
  <c r="AP199" i="40" s="1"/>
  <c r="BF198" i="40"/>
  <c r="AO197" i="40"/>
  <c r="U198" i="40"/>
  <c r="U199" i="40" s="1"/>
  <c r="AA198" i="40"/>
  <c r="BA198" i="40"/>
  <c r="AU198" i="40"/>
  <c r="G198" i="40"/>
  <c r="G199" i="40" s="1"/>
  <c r="AB198" i="40"/>
  <c r="AB199" i="40" s="1"/>
  <c r="AW198" i="40"/>
  <c r="M198" i="40"/>
  <c r="M199" i="40" s="1"/>
  <c r="AI198" i="40"/>
  <c r="BD198" i="40"/>
  <c r="BD199" i="40" s="1"/>
  <c r="N198" i="40"/>
  <c r="AD198" i="40"/>
  <c r="AT198" i="40"/>
  <c r="AT199" i="40" s="1"/>
  <c r="BJ198" i="40"/>
  <c r="AQ198" i="40"/>
  <c r="AV198" i="40"/>
  <c r="AE198" i="40"/>
  <c r="AE199" i="40" s="1"/>
  <c r="AZ198" i="40"/>
  <c r="L198" i="40"/>
  <c r="L199" i="40" s="1"/>
  <c r="AG198" i="40"/>
  <c r="BC198" i="40"/>
  <c r="S198" i="40"/>
  <c r="S199" i="40" s="1"/>
  <c r="BI198" i="40"/>
  <c r="R198" i="40"/>
  <c r="R199" i="40" s="1"/>
  <c r="AH198" i="40"/>
  <c r="AX198" i="40"/>
  <c r="I185" i="40"/>
  <c r="J195" i="40"/>
  <c r="AL199" i="30"/>
  <c r="BL199" i="31"/>
  <c r="Z199" i="33"/>
  <c r="AJ199" i="33"/>
  <c r="J186" i="40"/>
  <c r="I192" i="40"/>
  <c r="J192" i="40"/>
  <c r="I186" i="40"/>
  <c r="J189" i="40"/>
  <c r="AP199" i="33"/>
  <c r="AQ199" i="33"/>
  <c r="AU199" i="33"/>
  <c r="AB199" i="33"/>
  <c r="I195" i="40"/>
  <c r="J185" i="40"/>
  <c r="I189" i="40"/>
  <c r="AZ199" i="31"/>
  <c r="BD199" i="33"/>
  <c r="BH199" i="33"/>
  <c r="AA199" i="31"/>
  <c r="AG199" i="33"/>
  <c r="AX199" i="33"/>
  <c r="AT199" i="33"/>
  <c r="Q199" i="33"/>
  <c r="BF199" i="33"/>
  <c r="AD199" i="33"/>
  <c r="AL199" i="33"/>
  <c r="AK199" i="33"/>
  <c r="K199" i="31"/>
  <c r="D199" i="37"/>
  <c r="AW199" i="33"/>
  <c r="D199" i="33"/>
  <c r="AO198" i="39"/>
  <c r="J186" i="39"/>
  <c r="I188" i="39"/>
  <c r="I186" i="39"/>
  <c r="J189" i="39"/>
  <c r="I189" i="39"/>
  <c r="J196" i="39"/>
  <c r="G199" i="33"/>
  <c r="J185" i="39"/>
  <c r="I196" i="39"/>
  <c r="U199" i="31"/>
  <c r="AW199" i="31"/>
  <c r="J195" i="39"/>
  <c r="I185" i="39"/>
  <c r="J197" i="39"/>
  <c r="J188" i="39"/>
  <c r="T199" i="30"/>
  <c r="AA199" i="33"/>
  <c r="I195" i="39"/>
  <c r="J192" i="39"/>
  <c r="I197" i="39"/>
  <c r="R199" i="31"/>
  <c r="J186" i="38"/>
  <c r="I186" i="38"/>
  <c r="J188" i="38"/>
  <c r="I197" i="38"/>
  <c r="J185" i="38"/>
  <c r="I185" i="38"/>
  <c r="I192" i="38"/>
  <c r="I189" i="38"/>
  <c r="J196" i="38"/>
  <c r="J198" i="38"/>
  <c r="J195" i="38"/>
  <c r="J197" i="38"/>
  <c r="J192" i="37"/>
  <c r="J189" i="38"/>
  <c r="J192" i="38"/>
  <c r="I196" i="38"/>
  <c r="I198" i="38"/>
  <c r="I195" i="38"/>
  <c r="I188" i="38"/>
  <c r="I188" i="37"/>
  <c r="J186" i="37"/>
  <c r="J195" i="37"/>
  <c r="J188" i="37"/>
  <c r="I186" i="37"/>
  <c r="I195" i="37"/>
  <c r="J198" i="37"/>
  <c r="J189" i="37"/>
  <c r="J185" i="37"/>
  <c r="I189" i="37"/>
  <c r="J196" i="37"/>
  <c r="I198" i="37"/>
  <c r="I185" i="37"/>
  <c r="J197" i="37"/>
  <c r="I196" i="37"/>
  <c r="I197" i="37"/>
  <c r="G199" i="31"/>
  <c r="S199" i="31"/>
  <c r="AJ199" i="31"/>
  <c r="AJ199" i="30"/>
  <c r="M199" i="31"/>
  <c r="L199" i="31"/>
  <c r="BD199" i="31"/>
  <c r="Z199" i="31"/>
  <c r="BB199" i="31"/>
  <c r="BG196" i="36"/>
  <c r="R188" i="36"/>
  <c r="AX198" i="36"/>
  <c r="G195" i="36"/>
  <c r="AU196" i="36"/>
  <c r="R196" i="36"/>
  <c r="T196" i="36"/>
  <c r="U196" i="36"/>
  <c r="AZ198" i="36"/>
  <c r="BJ196" i="36"/>
  <c r="AX196" i="36"/>
  <c r="AJ196" i="36"/>
  <c r="AK196" i="36"/>
  <c r="AF188" i="36"/>
  <c r="AG195" i="36"/>
  <c r="V196" i="36"/>
  <c r="AA196" i="36"/>
  <c r="AZ196" i="36"/>
  <c r="BA196" i="36"/>
  <c r="AB188" i="36"/>
  <c r="BI195" i="36"/>
  <c r="N196" i="36"/>
  <c r="AE196" i="36"/>
  <c r="AL196" i="36"/>
  <c r="Z196" i="36"/>
  <c r="BF196" i="36"/>
  <c r="AI196" i="36"/>
  <c r="H196" i="36"/>
  <c r="BD196" i="36"/>
  <c r="BE196" i="36"/>
  <c r="AG188" i="36"/>
  <c r="BH188" i="36"/>
  <c r="AH188" i="36"/>
  <c r="BC198" i="36"/>
  <c r="AD198" i="36"/>
  <c r="K198" i="36"/>
  <c r="BD195" i="36"/>
  <c r="AB195" i="36"/>
  <c r="R195" i="36"/>
  <c r="BK196" i="36"/>
  <c r="BB196" i="36"/>
  <c r="BC196" i="36"/>
  <c r="AH196" i="36"/>
  <c r="K196" i="36"/>
  <c r="AQ196" i="36"/>
  <c r="L196" i="36"/>
  <c r="AB196" i="36"/>
  <c r="BH196" i="36"/>
  <c r="M196" i="36"/>
  <c r="AC196" i="36"/>
  <c r="AS196" i="36"/>
  <c r="BI196" i="36"/>
  <c r="AC188" i="36"/>
  <c r="AX188" i="36"/>
  <c r="BC188" i="36"/>
  <c r="AF198" i="36"/>
  <c r="BH195" i="36"/>
  <c r="AH195" i="36"/>
  <c r="AT196" i="36"/>
  <c r="AD196" i="36"/>
  <c r="F196" i="36"/>
  <c r="G196" i="36"/>
  <c r="AP196" i="36"/>
  <c r="S196" i="36"/>
  <c r="AY196" i="36"/>
  <c r="AF196" i="36"/>
  <c r="AV196" i="36"/>
  <c r="BL196" i="36"/>
  <c r="Q196" i="36"/>
  <c r="AG196" i="36"/>
  <c r="AW196" i="36"/>
  <c r="BI188" i="36"/>
  <c r="G188" i="36"/>
  <c r="G198" i="36"/>
  <c r="AE198" i="36"/>
  <c r="BB198" i="36"/>
  <c r="BE198" i="36"/>
  <c r="AF195" i="36"/>
  <c r="AC195" i="36"/>
  <c r="AX195" i="36"/>
  <c r="BC195" i="36"/>
  <c r="AV188" i="36"/>
  <c r="AW188" i="36"/>
  <c r="BD188" i="36"/>
  <c r="BE188" i="36"/>
  <c r="AJ188" i="36"/>
  <c r="AK188" i="36"/>
  <c r="F188" i="36"/>
  <c r="V188" i="36"/>
  <c r="AL188" i="36"/>
  <c r="BB188" i="36"/>
  <c r="K188" i="36"/>
  <c r="AA188" i="36"/>
  <c r="AQ188" i="36"/>
  <c r="BG188" i="36"/>
  <c r="BD198" i="36"/>
  <c r="R198" i="36"/>
  <c r="BH198" i="36"/>
  <c r="AJ198" i="36"/>
  <c r="BF198" i="36"/>
  <c r="AL198" i="36"/>
  <c r="BG198" i="36"/>
  <c r="M198" i="36"/>
  <c r="AC198" i="36"/>
  <c r="AS198" i="36"/>
  <c r="BI198" i="36"/>
  <c r="AV195" i="36"/>
  <c r="AW195" i="36"/>
  <c r="AJ195" i="36"/>
  <c r="AK195" i="36"/>
  <c r="F195" i="36"/>
  <c r="V195" i="36"/>
  <c r="AL195" i="36"/>
  <c r="BB195" i="36"/>
  <c r="K195" i="36"/>
  <c r="AA195" i="36"/>
  <c r="AQ195" i="36"/>
  <c r="BG195" i="36"/>
  <c r="BL188" i="36"/>
  <c r="H188" i="36"/>
  <c r="L188" i="36"/>
  <c r="M188" i="36"/>
  <c r="AS188" i="36"/>
  <c r="Z188" i="36"/>
  <c r="AP188" i="36"/>
  <c r="BF188" i="36"/>
  <c r="AE188" i="36"/>
  <c r="AU188" i="36"/>
  <c r="BK188" i="36"/>
  <c r="L198" i="36"/>
  <c r="AH198" i="36"/>
  <c r="AB198" i="36"/>
  <c r="H198" i="36"/>
  <c r="AY198" i="36"/>
  <c r="T198" i="36"/>
  <c r="AP198" i="36"/>
  <c r="BK198" i="36"/>
  <c r="V198" i="36"/>
  <c r="AQ198" i="36"/>
  <c r="BL198" i="36"/>
  <c r="Q198" i="36"/>
  <c r="AG198" i="36"/>
  <c r="AW198" i="36"/>
  <c r="BE195" i="36"/>
  <c r="BL195" i="36"/>
  <c r="L195" i="36"/>
  <c r="M195" i="36"/>
  <c r="AS195" i="36"/>
  <c r="Z195" i="36"/>
  <c r="AP195" i="36"/>
  <c r="BF195" i="36"/>
  <c r="AE195" i="36"/>
  <c r="AU195" i="36"/>
  <c r="BK195" i="36"/>
  <c r="Q188" i="36"/>
  <c r="T188" i="36"/>
  <c r="AZ188" i="36"/>
  <c r="U188" i="36"/>
  <c r="BA188" i="36"/>
  <c r="N188" i="36"/>
  <c r="AD188" i="36"/>
  <c r="AT188" i="36"/>
  <c r="BJ188" i="36"/>
  <c r="S188" i="36"/>
  <c r="AI188" i="36"/>
  <c r="AY188" i="36"/>
  <c r="N198" i="36"/>
  <c r="AI198" i="36"/>
  <c r="AT198" i="36"/>
  <c r="S198" i="36"/>
  <c r="BJ198" i="36"/>
  <c r="Z198" i="36"/>
  <c r="AU198" i="36"/>
  <c r="F198" i="36"/>
  <c r="AA198" i="36"/>
  <c r="AV198" i="36"/>
  <c r="U198" i="36"/>
  <c r="AK198" i="36"/>
  <c r="BA198" i="36"/>
  <c r="H195" i="36"/>
  <c r="Q195" i="36"/>
  <c r="T195" i="36"/>
  <c r="AZ195" i="36"/>
  <c r="U195" i="36"/>
  <c r="BA195" i="36"/>
  <c r="N195" i="36"/>
  <c r="AD195" i="36"/>
  <c r="AT195" i="36"/>
  <c r="BJ195" i="36"/>
  <c r="S195" i="36"/>
  <c r="AI195" i="36"/>
  <c r="AY195" i="36"/>
  <c r="AE197" i="36"/>
  <c r="G197" i="36"/>
  <c r="H197" i="36"/>
  <c r="K197" i="36"/>
  <c r="AQ197" i="36"/>
  <c r="T197" i="36"/>
  <c r="AZ197" i="36"/>
  <c r="M197" i="36"/>
  <c r="AC197" i="36"/>
  <c r="AS197" i="36"/>
  <c r="BI197" i="36"/>
  <c r="R197" i="36"/>
  <c r="AH197" i="36"/>
  <c r="AX197" i="36"/>
  <c r="AF197" i="36"/>
  <c r="AU197" i="36"/>
  <c r="S197" i="36"/>
  <c r="AY197" i="36"/>
  <c r="AB197" i="36"/>
  <c r="BH197" i="36"/>
  <c r="Q197" i="36"/>
  <c r="AG197" i="36"/>
  <c r="AW197" i="36"/>
  <c r="F197" i="36"/>
  <c r="V197" i="36"/>
  <c r="AL197" i="36"/>
  <c r="BB197" i="36"/>
  <c r="BK197" i="36"/>
  <c r="AA197" i="36"/>
  <c r="BG197" i="36"/>
  <c r="AJ197" i="36"/>
  <c r="U197" i="36"/>
  <c r="AK197" i="36"/>
  <c r="BA197" i="36"/>
  <c r="Z197" i="36"/>
  <c r="AP197" i="36"/>
  <c r="BF197" i="36"/>
  <c r="BL197" i="36"/>
  <c r="AV197" i="36"/>
  <c r="BC197" i="36"/>
  <c r="BD197" i="36"/>
  <c r="AI197" i="36"/>
  <c r="L197" i="36"/>
  <c r="BE197" i="36"/>
  <c r="N197" i="36"/>
  <c r="AD197" i="36"/>
  <c r="AT197" i="36"/>
  <c r="BJ197" i="36"/>
  <c r="AG189" i="36"/>
  <c r="AX189" i="36"/>
  <c r="BE189" i="36"/>
  <c r="BF189" i="36"/>
  <c r="AC189" i="36"/>
  <c r="BI189" i="36"/>
  <c r="AD189" i="36"/>
  <c r="BJ189" i="36"/>
  <c r="S189" i="36"/>
  <c r="AI189" i="36"/>
  <c r="AY189" i="36"/>
  <c r="H189" i="36"/>
  <c r="BD189" i="36"/>
  <c r="AW189" i="36"/>
  <c r="AK189" i="36"/>
  <c r="F189" i="36"/>
  <c r="AL189" i="36"/>
  <c r="G189" i="36"/>
  <c r="BC189" i="36"/>
  <c r="L189" i="36"/>
  <c r="AB189" i="36"/>
  <c r="BH189" i="36"/>
  <c r="R189" i="36"/>
  <c r="Z189" i="36"/>
  <c r="M189" i="36"/>
  <c r="AS189" i="36"/>
  <c r="N189" i="36"/>
  <c r="AT189" i="36"/>
  <c r="K189" i="36"/>
  <c r="AA189" i="36"/>
  <c r="AQ189" i="36"/>
  <c r="BG189" i="36"/>
  <c r="AF189" i="36"/>
  <c r="AV189" i="36"/>
  <c r="BL189" i="36"/>
  <c r="Q189" i="36"/>
  <c r="AH189" i="36"/>
  <c r="AP189" i="36"/>
  <c r="U189" i="36"/>
  <c r="BA189" i="36"/>
  <c r="V189" i="36"/>
  <c r="BB189" i="36"/>
  <c r="AE189" i="36"/>
  <c r="AU189" i="36"/>
  <c r="BK189" i="36"/>
  <c r="T189" i="36"/>
  <c r="AJ189" i="36"/>
  <c r="AZ189" i="36"/>
  <c r="D199" i="30"/>
  <c r="AT199" i="31"/>
  <c r="AS199" i="31"/>
  <c r="AX199" i="31"/>
  <c r="AF199" i="31"/>
  <c r="BJ199" i="31"/>
  <c r="D199" i="36"/>
  <c r="I185" i="35"/>
  <c r="I192" i="35"/>
  <c r="I195" i="35"/>
  <c r="J185" i="35"/>
  <c r="J186" i="35"/>
  <c r="I196" i="35"/>
  <c r="I198" i="35"/>
  <c r="J196" i="35"/>
  <c r="J192" i="35"/>
  <c r="J198" i="35"/>
  <c r="I188" i="35"/>
  <c r="J188" i="35"/>
  <c r="BI199" i="31"/>
  <c r="D199" i="31"/>
  <c r="AE199" i="31"/>
  <c r="I186" i="35"/>
  <c r="I197" i="35"/>
  <c r="J197" i="35"/>
  <c r="BF199" i="31"/>
  <c r="Q199" i="31"/>
  <c r="AQ199" i="31"/>
  <c r="BE199" i="31"/>
  <c r="AF199" i="30"/>
  <c r="N199" i="31"/>
  <c r="AV199" i="31"/>
  <c r="AK199" i="31"/>
  <c r="BG199" i="31"/>
  <c r="H199" i="31"/>
  <c r="T199" i="31"/>
  <c r="Q197" i="34"/>
  <c r="BJ197" i="34"/>
  <c r="K197" i="34"/>
  <c r="T197" i="34"/>
  <c r="K189" i="34"/>
  <c r="BB189" i="34"/>
  <c r="BH189" i="34"/>
  <c r="BI189" i="34"/>
  <c r="AF192" i="34"/>
  <c r="AY192" i="34"/>
  <c r="BF192" i="34"/>
  <c r="AQ195" i="34"/>
  <c r="AV188" i="34"/>
  <c r="R197" i="34"/>
  <c r="AA197" i="34"/>
  <c r="AJ197" i="34"/>
  <c r="BC189" i="34"/>
  <c r="L189" i="34"/>
  <c r="M189" i="34"/>
  <c r="T192" i="34"/>
  <c r="F188" i="34"/>
  <c r="AT197" i="34"/>
  <c r="AG197" i="34"/>
  <c r="AQ197" i="34"/>
  <c r="BB197" i="34"/>
  <c r="AY189" i="34"/>
  <c r="AD189" i="34"/>
  <c r="AB189" i="34"/>
  <c r="AC189" i="34"/>
  <c r="BL192" i="34"/>
  <c r="H192" i="34"/>
  <c r="Z192" i="34"/>
  <c r="AB195" i="34"/>
  <c r="M188" i="34"/>
  <c r="BD197" i="34"/>
  <c r="AX197" i="34"/>
  <c r="BK197" i="34"/>
  <c r="BA197" i="34"/>
  <c r="AL189" i="34"/>
  <c r="AS189" i="34"/>
  <c r="BK192" i="34"/>
  <c r="AC192" i="34"/>
  <c r="AP192" i="34"/>
  <c r="R195" i="34"/>
  <c r="AQ188" i="34"/>
  <c r="T196" i="34"/>
  <c r="AH197" i="34"/>
  <c r="F197" i="34"/>
  <c r="U197" i="34"/>
  <c r="AK197" i="34"/>
  <c r="BC197" i="34"/>
  <c r="AE197" i="34"/>
  <c r="AU197" i="34"/>
  <c r="H197" i="34"/>
  <c r="BG197" i="34"/>
  <c r="BE197" i="34"/>
  <c r="AI189" i="34"/>
  <c r="Z189" i="34"/>
  <c r="AE189" i="34"/>
  <c r="S189" i="34"/>
  <c r="F189" i="34"/>
  <c r="AQ189" i="34"/>
  <c r="AP189" i="34"/>
  <c r="BF189" i="34"/>
  <c r="AF189" i="34"/>
  <c r="AV189" i="34"/>
  <c r="BL189" i="34"/>
  <c r="Q189" i="34"/>
  <c r="AG189" i="34"/>
  <c r="AW189" i="34"/>
  <c r="AA192" i="34"/>
  <c r="BA192" i="34"/>
  <c r="AU192" i="34"/>
  <c r="G192" i="34"/>
  <c r="AB192" i="34"/>
  <c r="AW192" i="34"/>
  <c r="M192" i="34"/>
  <c r="AI192" i="34"/>
  <c r="BD192" i="34"/>
  <c r="N192" i="34"/>
  <c r="AD192" i="34"/>
  <c r="AT192" i="34"/>
  <c r="BJ192" i="34"/>
  <c r="AC195" i="34"/>
  <c r="AE195" i="34"/>
  <c r="AL188" i="34"/>
  <c r="AS188" i="34"/>
  <c r="BG188" i="34"/>
  <c r="BL188" i="34"/>
  <c r="N197" i="34"/>
  <c r="V197" i="34"/>
  <c r="Z197" i="34"/>
  <c r="BH197" i="34"/>
  <c r="S197" i="34"/>
  <c r="AI197" i="34"/>
  <c r="AZ197" i="34"/>
  <c r="L197" i="34"/>
  <c r="AB197" i="34"/>
  <c r="BL197" i="34"/>
  <c r="BI197" i="34"/>
  <c r="R189" i="34"/>
  <c r="G189" i="34"/>
  <c r="AU189" i="34"/>
  <c r="AA189" i="34"/>
  <c r="N189" i="34"/>
  <c r="BG189" i="34"/>
  <c r="AT189" i="34"/>
  <c r="BJ189" i="34"/>
  <c r="T189" i="34"/>
  <c r="AJ189" i="34"/>
  <c r="AZ189" i="34"/>
  <c r="U189" i="34"/>
  <c r="AK189" i="34"/>
  <c r="BA189" i="34"/>
  <c r="AQ192" i="34"/>
  <c r="AK192" i="34"/>
  <c r="AV192" i="34"/>
  <c r="AE192" i="34"/>
  <c r="AZ192" i="34"/>
  <c r="L192" i="34"/>
  <c r="AG192" i="34"/>
  <c r="BC192" i="34"/>
  <c r="S192" i="34"/>
  <c r="BI192" i="34"/>
  <c r="R192" i="34"/>
  <c r="AH192" i="34"/>
  <c r="AX192" i="34"/>
  <c r="BC195" i="34"/>
  <c r="AD195" i="34"/>
  <c r="BA195" i="34"/>
  <c r="BH195" i="34"/>
  <c r="K188" i="34"/>
  <c r="BL185" i="34"/>
  <c r="AY197" i="34"/>
  <c r="AD197" i="34"/>
  <c r="AL197" i="34"/>
  <c r="AP197" i="34"/>
  <c r="M197" i="34"/>
  <c r="AC197" i="34"/>
  <c r="AS197" i="34"/>
  <c r="G197" i="34"/>
  <c r="BF197" i="34"/>
  <c r="AF197" i="34"/>
  <c r="AV197" i="34"/>
  <c r="AW197" i="34"/>
  <c r="BK189" i="34"/>
  <c r="V189" i="34"/>
  <c r="AH189" i="34"/>
  <c r="AX189" i="34"/>
  <c r="H189" i="34"/>
  <c r="BD189" i="34"/>
  <c r="BE189" i="34"/>
  <c r="U192" i="34"/>
  <c r="BG192" i="34"/>
  <c r="K192" i="34"/>
  <c r="AJ192" i="34"/>
  <c r="BE192" i="34"/>
  <c r="Q192" i="34"/>
  <c r="BH192" i="34"/>
  <c r="AS192" i="34"/>
  <c r="F192" i="34"/>
  <c r="V192" i="34"/>
  <c r="AL192" i="34"/>
  <c r="BB192" i="34"/>
  <c r="V195" i="34"/>
  <c r="AY195" i="34"/>
  <c r="L195" i="34"/>
  <c r="Q188" i="34"/>
  <c r="AP188" i="34"/>
  <c r="AA188" i="34"/>
  <c r="AF188" i="34"/>
  <c r="AB196" i="34"/>
  <c r="AX195" i="34"/>
  <c r="F195" i="34"/>
  <c r="AA195" i="34"/>
  <c r="AW195" i="34"/>
  <c r="N195" i="34"/>
  <c r="AI195" i="34"/>
  <c r="BE195" i="34"/>
  <c r="AK195" i="34"/>
  <c r="BF195" i="34"/>
  <c r="AF195" i="34"/>
  <c r="AV195" i="34"/>
  <c r="BL195" i="34"/>
  <c r="AG188" i="34"/>
  <c r="AW188" i="34"/>
  <c r="N188" i="34"/>
  <c r="AT188" i="34"/>
  <c r="R188" i="34"/>
  <c r="AX188" i="34"/>
  <c r="U188" i="34"/>
  <c r="BA188" i="34"/>
  <c r="AE188" i="34"/>
  <c r="AU188" i="34"/>
  <c r="BK188" i="34"/>
  <c r="T188" i="34"/>
  <c r="AJ188" i="34"/>
  <c r="AZ188" i="34"/>
  <c r="AP185" i="34"/>
  <c r="AU185" i="34"/>
  <c r="K196" i="34"/>
  <c r="BK196" i="34"/>
  <c r="F198" i="34"/>
  <c r="BI195" i="34"/>
  <c r="M195" i="34"/>
  <c r="K195" i="34"/>
  <c r="AG195" i="34"/>
  <c r="BB195" i="34"/>
  <c r="S195" i="34"/>
  <c r="BJ195" i="34"/>
  <c r="U195" i="34"/>
  <c r="AP195" i="34"/>
  <c r="BK195" i="34"/>
  <c r="T195" i="34"/>
  <c r="AJ195" i="34"/>
  <c r="AZ195" i="34"/>
  <c r="V188" i="34"/>
  <c r="BB188" i="34"/>
  <c r="Z188" i="34"/>
  <c r="BF188" i="34"/>
  <c r="AC188" i="34"/>
  <c r="BI188" i="34"/>
  <c r="S188" i="34"/>
  <c r="AI188" i="34"/>
  <c r="AY188" i="34"/>
  <c r="H188" i="34"/>
  <c r="BD188" i="34"/>
  <c r="AC185" i="34"/>
  <c r="AX185" i="34"/>
  <c r="BB196" i="34"/>
  <c r="AG196" i="34"/>
  <c r="AS195" i="34"/>
  <c r="G195" i="34"/>
  <c r="AH195" i="34"/>
  <c r="Q195" i="34"/>
  <c r="AL195" i="34"/>
  <c r="BG195" i="34"/>
  <c r="AT195" i="34"/>
  <c r="Z195" i="34"/>
  <c r="AU195" i="34"/>
  <c r="H195" i="34"/>
  <c r="BD195" i="34"/>
  <c r="BE188" i="34"/>
  <c r="AD188" i="34"/>
  <c r="BJ188" i="34"/>
  <c r="AH188" i="34"/>
  <c r="AK188" i="34"/>
  <c r="G188" i="34"/>
  <c r="BC188" i="34"/>
  <c r="L188" i="34"/>
  <c r="AB188" i="34"/>
  <c r="BH188" i="34"/>
  <c r="BI185" i="34"/>
  <c r="AF185" i="34"/>
  <c r="AI196" i="34"/>
  <c r="R198" i="34"/>
  <c r="Z185" i="34"/>
  <c r="U185" i="34"/>
  <c r="BA185" i="34"/>
  <c r="G185" i="34"/>
  <c r="V185" i="34"/>
  <c r="BD185" i="34"/>
  <c r="L196" i="34"/>
  <c r="AQ196" i="34"/>
  <c r="AZ196" i="34"/>
  <c r="BE196" i="34"/>
  <c r="Q198" i="34"/>
  <c r="BC198" i="34"/>
  <c r="AY198" i="34"/>
  <c r="AK185" i="34"/>
  <c r="R185" i="34"/>
  <c r="BC185" i="34"/>
  <c r="H185" i="34"/>
  <c r="R196" i="34"/>
  <c r="V196" i="34"/>
  <c r="BL196" i="34"/>
  <c r="AT196" i="34"/>
  <c r="AE196" i="34"/>
  <c r="BG198" i="34"/>
  <c r="AZ198" i="34"/>
  <c r="AP198" i="34"/>
  <c r="M185" i="34"/>
  <c r="AS185" i="34"/>
  <c r="AT185" i="34"/>
  <c r="AE185" i="34"/>
  <c r="BK185" i="34"/>
  <c r="AV185" i="34"/>
  <c r="BC196" i="34"/>
  <c r="BH196" i="34"/>
  <c r="AF196" i="34"/>
  <c r="N196" i="34"/>
  <c r="BD196" i="34"/>
  <c r="AP196" i="34"/>
  <c r="Q196" i="34"/>
  <c r="AW196" i="34"/>
  <c r="BA198" i="34"/>
  <c r="BJ198" i="34"/>
  <c r="BJ186" i="34"/>
  <c r="N185" i="34"/>
  <c r="BJ185" i="34"/>
  <c r="Q185" i="34"/>
  <c r="AG185" i="34"/>
  <c r="AW185" i="34"/>
  <c r="F185" i="34"/>
  <c r="BB185" i="34"/>
  <c r="S185" i="34"/>
  <c r="AI185" i="34"/>
  <c r="AY185" i="34"/>
  <c r="BF185" i="34"/>
  <c r="T185" i="34"/>
  <c r="AJ185" i="34"/>
  <c r="AZ185" i="34"/>
  <c r="AH196" i="34"/>
  <c r="AX196" i="34"/>
  <c r="AL196" i="34"/>
  <c r="BG196" i="34"/>
  <c r="S196" i="34"/>
  <c r="BJ196" i="34"/>
  <c r="Z196" i="34"/>
  <c r="AU196" i="34"/>
  <c r="U196" i="34"/>
  <c r="AK196" i="34"/>
  <c r="BA196" i="34"/>
  <c r="AB198" i="34"/>
  <c r="AQ198" i="34"/>
  <c r="T198" i="34"/>
  <c r="M198" i="34"/>
  <c r="N198" i="34"/>
  <c r="BF198" i="34"/>
  <c r="AD185" i="34"/>
  <c r="BE185" i="34"/>
  <c r="AH185" i="34"/>
  <c r="K185" i="34"/>
  <c r="AA185" i="34"/>
  <c r="AQ185" i="34"/>
  <c r="BG185" i="34"/>
  <c r="AL185" i="34"/>
  <c r="L185" i="34"/>
  <c r="AB185" i="34"/>
  <c r="BH185" i="34"/>
  <c r="G196" i="34"/>
  <c r="F196" i="34"/>
  <c r="AA196" i="34"/>
  <c r="AV196" i="34"/>
  <c r="H196" i="34"/>
  <c r="AD196" i="34"/>
  <c r="AY196" i="34"/>
  <c r="AJ196" i="34"/>
  <c r="BF196" i="34"/>
  <c r="M196" i="34"/>
  <c r="AC196" i="34"/>
  <c r="AS196" i="34"/>
  <c r="BI196" i="34"/>
  <c r="AV198" i="34"/>
  <c r="AG198" i="34"/>
  <c r="AU198" i="34"/>
  <c r="AS198" i="34"/>
  <c r="AH198" i="34"/>
  <c r="G198" i="34"/>
  <c r="K198" i="34"/>
  <c r="L198" i="34"/>
  <c r="AE198" i="34"/>
  <c r="BK198" i="34"/>
  <c r="AC198" i="34"/>
  <c r="BD198" i="34"/>
  <c r="Z198" i="34"/>
  <c r="AT198" i="34"/>
  <c r="G186" i="34"/>
  <c r="AW198" i="34"/>
  <c r="AA198" i="34"/>
  <c r="AF198" i="34"/>
  <c r="H198" i="34"/>
  <c r="AI198" i="34"/>
  <c r="AD198" i="34"/>
  <c r="AX198" i="34"/>
  <c r="AW186" i="34"/>
  <c r="BH198" i="34"/>
  <c r="AK198" i="34"/>
  <c r="U198" i="34"/>
  <c r="BL198" i="34"/>
  <c r="AJ198" i="34"/>
  <c r="BE198" i="34"/>
  <c r="S198" i="34"/>
  <c r="BI198" i="34"/>
  <c r="V198" i="34"/>
  <c r="AL198" i="34"/>
  <c r="BB198" i="34"/>
  <c r="T186" i="34"/>
  <c r="M186" i="34"/>
  <c r="N186" i="34"/>
  <c r="K186" i="34"/>
  <c r="U186" i="34"/>
  <c r="AD186" i="34"/>
  <c r="AJ186" i="34"/>
  <c r="AQ186" i="34"/>
  <c r="Q186" i="34"/>
  <c r="AT186" i="34"/>
  <c r="AZ186" i="34"/>
  <c r="AC186" i="34"/>
  <c r="S186" i="34"/>
  <c r="AY186" i="34"/>
  <c r="AU186" i="34"/>
  <c r="AK186" i="34"/>
  <c r="BE186" i="34"/>
  <c r="R186" i="34"/>
  <c r="AH186" i="34"/>
  <c r="AX186" i="34"/>
  <c r="H186" i="34"/>
  <c r="BD186" i="34"/>
  <c r="AS186" i="34"/>
  <c r="AA186" i="34"/>
  <c r="BG186" i="34"/>
  <c r="BC186" i="34"/>
  <c r="BA186" i="34"/>
  <c r="AG186" i="34"/>
  <c r="F186" i="34"/>
  <c r="V186" i="34"/>
  <c r="AL186" i="34"/>
  <c r="BB186" i="34"/>
  <c r="L186" i="34"/>
  <c r="AB186" i="34"/>
  <c r="BH186" i="34"/>
  <c r="BI186" i="34"/>
  <c r="AI186" i="34"/>
  <c r="AE186" i="34"/>
  <c r="BK186" i="34"/>
  <c r="Z186" i="34"/>
  <c r="AP186" i="34"/>
  <c r="BF186" i="34"/>
  <c r="AF186" i="34"/>
  <c r="AV186" i="34"/>
  <c r="BL186" i="34"/>
  <c r="D199" i="34"/>
  <c r="J195" i="33"/>
  <c r="I198" i="33"/>
  <c r="J197" i="33"/>
  <c r="J196" i="33"/>
  <c r="I195" i="33"/>
  <c r="J198" i="33"/>
  <c r="I197" i="33"/>
  <c r="BH199" i="31"/>
  <c r="AH199" i="31"/>
  <c r="AC199" i="31"/>
  <c r="BC199" i="31"/>
  <c r="AI199" i="31"/>
  <c r="AY199" i="31"/>
  <c r="AD199" i="31"/>
  <c r="AP199" i="31"/>
  <c r="AG199" i="31"/>
  <c r="BK199" i="31"/>
  <c r="I196" i="33"/>
  <c r="D199" i="32"/>
  <c r="V198" i="32"/>
  <c r="K198" i="32"/>
  <c r="AB198" i="32"/>
  <c r="F198" i="32"/>
  <c r="AV198" i="32"/>
  <c r="K197" i="32"/>
  <c r="AT197" i="32"/>
  <c r="AL197" i="32"/>
  <c r="L197" i="32"/>
  <c r="BB197" i="32"/>
  <c r="AB197" i="32"/>
  <c r="BJ197" i="32"/>
  <c r="BJ195" i="32"/>
  <c r="N195" i="32"/>
  <c r="F195" i="32"/>
  <c r="G195" i="32"/>
  <c r="AP195" i="32"/>
  <c r="S195" i="32"/>
  <c r="AY195" i="32"/>
  <c r="G196" i="32"/>
  <c r="AG196" i="32"/>
  <c r="AK196" i="32"/>
  <c r="L196" i="32"/>
  <c r="AW196" i="32"/>
  <c r="BA196" i="32"/>
  <c r="BA199" i="32" s="1"/>
  <c r="BH198" i="32"/>
  <c r="AF198" i="32"/>
  <c r="AX198" i="32"/>
  <c r="AH198" i="32"/>
  <c r="BG198" i="32"/>
  <c r="AA197" i="32"/>
  <c r="S197" i="32"/>
  <c r="BG197" i="32"/>
  <c r="AH197" i="32"/>
  <c r="G197" i="32"/>
  <c r="AI197" i="32"/>
  <c r="AD195" i="32"/>
  <c r="AD199" i="32" s="1"/>
  <c r="AT195" i="32"/>
  <c r="V195" i="32"/>
  <c r="R195" i="32"/>
  <c r="AX195" i="32"/>
  <c r="AA195" i="32"/>
  <c r="BG195" i="32"/>
  <c r="AM198" i="32"/>
  <c r="BD196" i="32"/>
  <c r="AI196" i="32"/>
  <c r="AV196" i="32"/>
  <c r="AY196" i="32"/>
  <c r="AB196" i="32"/>
  <c r="U196" i="32"/>
  <c r="BG196" i="32"/>
  <c r="AF196" i="32"/>
  <c r="BH196" i="32"/>
  <c r="BL198" i="32"/>
  <c r="AQ198" i="32"/>
  <c r="BB198" i="32"/>
  <c r="AA198" i="32"/>
  <c r="BK198" i="32"/>
  <c r="AD197" i="32"/>
  <c r="F197" i="32"/>
  <c r="AF197" i="32"/>
  <c r="N197" i="32"/>
  <c r="AQ197" i="32"/>
  <c r="AE195" i="32"/>
  <c r="AL195" i="32"/>
  <c r="Z195" i="32"/>
  <c r="BF195" i="32"/>
  <c r="AI195" i="32"/>
  <c r="BI196" i="32"/>
  <c r="S196" i="32"/>
  <c r="M196" i="32"/>
  <c r="BL196" i="32"/>
  <c r="AQ196" i="32"/>
  <c r="AC196" i="32"/>
  <c r="AC199" i="32" s="1"/>
  <c r="K196" i="32"/>
  <c r="R198" i="32"/>
  <c r="G198" i="32"/>
  <c r="L198" i="32"/>
  <c r="BC198" i="32"/>
  <c r="AL198" i="32"/>
  <c r="AX197" i="32"/>
  <c r="H197" i="32"/>
  <c r="R197" i="32"/>
  <c r="BF197" i="32"/>
  <c r="V197" i="32"/>
  <c r="AY197" i="32"/>
  <c r="BK195" i="32"/>
  <c r="AU195" i="32"/>
  <c r="BB195" i="32"/>
  <c r="BC195" i="32"/>
  <c r="AH195" i="32"/>
  <c r="K195" i="32"/>
  <c r="AQ195" i="32"/>
  <c r="H196" i="32"/>
  <c r="AA196" i="32"/>
  <c r="BC196" i="32"/>
  <c r="Q196" i="32"/>
  <c r="O196" i="32"/>
  <c r="AS196" i="32"/>
  <c r="AL199" i="31"/>
  <c r="F199" i="31"/>
  <c r="AU199" i="31"/>
  <c r="V199" i="31"/>
  <c r="J196" i="31"/>
  <c r="J195" i="31"/>
  <c r="I196" i="31"/>
  <c r="J198" i="31"/>
  <c r="I197" i="31"/>
  <c r="I198" i="31"/>
  <c r="J197" i="31"/>
  <c r="E198" i="30"/>
  <c r="AA197" i="30"/>
  <c r="AY197" i="30"/>
  <c r="BC197" i="30"/>
  <c r="BC199" i="30" s="1"/>
  <c r="AN196" i="30"/>
  <c r="AR198" i="30"/>
  <c r="BG197" i="30"/>
  <c r="AU197" i="30"/>
  <c r="G197" i="30"/>
  <c r="I196" i="30"/>
  <c r="AE197" i="30"/>
  <c r="K197" i="30"/>
  <c r="S197" i="30"/>
  <c r="P196" i="30"/>
  <c r="AM198" i="30"/>
  <c r="AN198" i="30"/>
  <c r="BK197" i="30"/>
  <c r="AQ197" i="30"/>
  <c r="AI197" i="30"/>
  <c r="J195" i="30"/>
  <c r="I198" i="30"/>
  <c r="I195" i="30"/>
  <c r="L195" i="29"/>
  <c r="AA195" i="29"/>
  <c r="AB195" i="29"/>
  <c r="K195" i="29"/>
  <c r="BB195" i="29"/>
  <c r="T195" i="29"/>
  <c r="AP195" i="29"/>
  <c r="BK195" i="29"/>
  <c r="AT195" i="29"/>
  <c r="U195" i="29"/>
  <c r="AK195" i="29"/>
  <c r="BA195" i="29"/>
  <c r="AY196" i="29"/>
  <c r="AS198" i="29"/>
  <c r="BG195" i="29"/>
  <c r="AH195" i="29"/>
  <c r="AV195" i="29"/>
  <c r="V195" i="29"/>
  <c r="BL195" i="29"/>
  <c r="Z195" i="29"/>
  <c r="AU195" i="29"/>
  <c r="H195" i="29"/>
  <c r="AD195" i="29"/>
  <c r="AY195" i="29"/>
  <c r="BE195" i="29"/>
  <c r="S196" i="29"/>
  <c r="F196" i="29"/>
  <c r="AE196" i="29"/>
  <c r="AV198" i="29"/>
  <c r="BC195" i="29"/>
  <c r="G195" i="29"/>
  <c r="AX195" i="29"/>
  <c r="AF195" i="29"/>
  <c r="AE195" i="29"/>
  <c r="AZ195" i="29"/>
  <c r="N195" i="29"/>
  <c r="AI195" i="29"/>
  <c r="BD195" i="29"/>
  <c r="M195" i="29"/>
  <c r="AC195" i="29"/>
  <c r="AS195" i="29"/>
  <c r="BI195" i="29"/>
  <c r="AB196" i="29"/>
  <c r="AA196" i="29"/>
  <c r="AZ196" i="29"/>
  <c r="BE196" i="29"/>
  <c r="K198" i="29"/>
  <c r="AL195" i="29"/>
  <c r="F195" i="29"/>
  <c r="R195" i="29"/>
  <c r="BH195" i="29"/>
  <c r="AQ195" i="29"/>
  <c r="AJ195" i="29"/>
  <c r="BF195" i="29"/>
  <c r="S195" i="29"/>
  <c r="BJ195" i="29"/>
  <c r="Q195" i="29"/>
  <c r="AG195" i="29"/>
  <c r="AW195" i="29"/>
  <c r="AI196" i="29"/>
  <c r="AV196" i="29"/>
  <c r="BH196" i="29"/>
  <c r="G196" i="29"/>
  <c r="L196" i="29"/>
  <c r="BC196" i="29"/>
  <c r="V196" i="29"/>
  <c r="AQ196" i="29"/>
  <c r="BL196" i="29"/>
  <c r="Z196" i="29"/>
  <c r="AU196" i="29"/>
  <c r="U196" i="29"/>
  <c r="AK196" i="29"/>
  <c r="BA196" i="29"/>
  <c r="BB198" i="29"/>
  <c r="Z198" i="29"/>
  <c r="AZ198" i="29"/>
  <c r="BG198" i="29"/>
  <c r="AD196" i="29"/>
  <c r="AX196" i="29"/>
  <c r="AT196" i="29"/>
  <c r="AH196" i="29"/>
  <c r="K196" i="29"/>
  <c r="AF196" i="29"/>
  <c r="BB196" i="29"/>
  <c r="AJ196" i="29"/>
  <c r="BF196" i="29"/>
  <c r="M196" i="29"/>
  <c r="AC196" i="29"/>
  <c r="AS196" i="29"/>
  <c r="BI196" i="29"/>
  <c r="H198" i="29"/>
  <c r="AB198" i="29"/>
  <c r="AA198" i="29"/>
  <c r="H196" i="29"/>
  <c r="R196" i="29"/>
  <c r="BJ196" i="29"/>
  <c r="N196" i="29"/>
  <c r="BD196" i="29"/>
  <c r="AL196" i="29"/>
  <c r="BG196" i="29"/>
  <c r="T196" i="29"/>
  <c r="AP196" i="29"/>
  <c r="BK196" i="29"/>
  <c r="Q196" i="29"/>
  <c r="AG196" i="29"/>
  <c r="AW196" i="29"/>
  <c r="AD198" i="29"/>
  <c r="AQ198" i="29"/>
  <c r="AC198" i="29"/>
  <c r="L198" i="29"/>
  <c r="F198" i="29"/>
  <c r="AW198" i="29"/>
  <c r="AK198" i="29"/>
  <c r="BF198" i="29"/>
  <c r="T198" i="29"/>
  <c r="BJ198" i="29"/>
  <c r="S198" i="29"/>
  <c r="AI198" i="29"/>
  <c r="AY198" i="29"/>
  <c r="BH197" i="29"/>
  <c r="V198" i="29"/>
  <c r="R198" i="29"/>
  <c r="AG198" i="29"/>
  <c r="AH198" i="29"/>
  <c r="Q198" i="29"/>
  <c r="BH198" i="29"/>
  <c r="U198" i="29"/>
  <c r="AP198" i="29"/>
  <c r="BL198" i="29"/>
  <c r="AT198" i="29"/>
  <c r="G198" i="29"/>
  <c r="BC198" i="29"/>
  <c r="N197" i="29"/>
  <c r="AV197" i="29"/>
  <c r="AF197" i="29"/>
  <c r="Q197" i="29"/>
  <c r="AS197" i="29"/>
  <c r="BC197" i="29"/>
  <c r="AX198" i="29"/>
  <c r="BI198" i="29"/>
  <c r="M198" i="29"/>
  <c r="BD198" i="29"/>
  <c r="AL198" i="29"/>
  <c r="AF198" i="29"/>
  <c r="BA198" i="29"/>
  <c r="N198" i="29"/>
  <c r="AJ198" i="29"/>
  <c r="BE198" i="29"/>
  <c r="AE198" i="29"/>
  <c r="AU198" i="29"/>
  <c r="BK198" i="29"/>
  <c r="AD197" i="29"/>
  <c r="AL197" i="29"/>
  <c r="G197" i="29"/>
  <c r="AT197" i="29"/>
  <c r="BE197" i="29"/>
  <c r="AZ197" i="29"/>
  <c r="Z197" i="29"/>
  <c r="F197" i="29"/>
  <c r="AB197" i="29"/>
  <c r="AW197" i="29"/>
  <c r="M197" i="29"/>
  <c r="AH197" i="29"/>
  <c r="BD197" i="29"/>
  <c r="AE197" i="29"/>
  <c r="AU197" i="29"/>
  <c r="BK197" i="29"/>
  <c r="U197" i="29"/>
  <c r="AP197" i="29"/>
  <c r="T197" i="29"/>
  <c r="BJ197" i="29"/>
  <c r="AK197" i="29"/>
  <c r="L197" i="29"/>
  <c r="AG197" i="29"/>
  <c r="BB197" i="29"/>
  <c r="R197" i="29"/>
  <c r="BI197" i="29"/>
  <c r="S197" i="29"/>
  <c r="AI197" i="29"/>
  <c r="AY197" i="29"/>
  <c r="BL197" i="29"/>
  <c r="AJ197" i="29"/>
  <c r="BA197" i="29"/>
  <c r="BF197" i="29"/>
  <c r="V197" i="29"/>
  <c r="H197" i="29"/>
  <c r="AC197" i="29"/>
  <c r="AX197" i="29"/>
  <c r="K197" i="29"/>
  <c r="AA197" i="29"/>
  <c r="AQ197" i="29"/>
  <c r="BG197" i="29"/>
  <c r="D199" i="29"/>
  <c r="Q199" i="29"/>
  <c r="BG185" i="1"/>
  <c r="BH185" i="1"/>
  <c r="BL185" i="1"/>
  <c r="BI185" i="1"/>
  <c r="BK185" i="1"/>
  <c r="BJ185" i="1"/>
  <c r="K185" i="1"/>
  <c r="BF185" i="1"/>
  <c r="BA185" i="1"/>
  <c r="BE185" i="1"/>
  <c r="BB185" i="1"/>
  <c r="BD185" i="1"/>
  <c r="BC185" i="1"/>
  <c r="AW185" i="1"/>
  <c r="AZ185" i="1"/>
  <c r="AX185" i="1"/>
  <c r="AY185" i="1"/>
  <c r="AR185" i="1"/>
  <c r="AT185" i="1"/>
  <c r="AS185" i="1"/>
  <c r="AU185" i="1"/>
  <c r="AV185" i="1"/>
  <c r="AO185" i="1"/>
  <c r="AQ185" i="1"/>
  <c r="AP185" i="1"/>
  <c r="AM185" i="1"/>
  <c r="AN185" i="1"/>
  <c r="AL185" i="1"/>
  <c r="AJ185" i="1"/>
  <c r="AK185" i="1"/>
  <c r="AF185" i="1"/>
  <c r="AH185" i="1"/>
  <c r="AI185" i="1"/>
  <c r="AG185" i="1"/>
  <c r="AE185" i="1"/>
  <c r="AC185" i="1"/>
  <c r="AD185" i="1"/>
  <c r="AB185" i="1"/>
  <c r="Y185" i="1"/>
  <c r="Z185" i="1"/>
  <c r="AA185" i="1"/>
  <c r="X185" i="1"/>
  <c r="W185" i="1"/>
  <c r="V185" i="1"/>
  <c r="U185" i="1"/>
  <c r="O185" i="1"/>
  <c r="P185" i="1"/>
  <c r="Q185" i="1"/>
  <c r="S185" i="1"/>
  <c r="T185" i="1"/>
  <c r="R185" i="1"/>
  <c r="J185" i="1"/>
  <c r="I185" i="1"/>
  <c r="N185" i="1"/>
  <c r="M185" i="1"/>
  <c r="L185" i="1"/>
  <c r="E185" i="1"/>
  <c r="G185" i="1"/>
  <c r="H185" i="1"/>
  <c r="F185" i="1"/>
  <c r="D189" i="1"/>
  <c r="D193" i="1"/>
  <c r="D188" i="1"/>
  <c r="D186" i="1"/>
  <c r="D187" i="1"/>
  <c r="D194" i="1"/>
  <c r="D192" i="1"/>
  <c r="D191" i="1"/>
  <c r="D190" i="1"/>
  <c r="BE152" i="214"/>
  <c r="BG74" i="214"/>
  <c r="AQ71" i="214"/>
  <c r="P131" i="214"/>
  <c r="H96" i="214"/>
  <c r="K165" i="214"/>
  <c r="AP100" i="214"/>
  <c r="AU152" i="214"/>
  <c r="M156" i="214"/>
  <c r="AP114" i="214"/>
  <c r="BI102" i="214"/>
  <c r="AR4" i="214"/>
  <c r="U110" i="214"/>
  <c r="BE40" i="214"/>
  <c r="Q10" i="214"/>
  <c r="M99" i="214"/>
  <c r="M158" i="214"/>
  <c r="BJ155" i="214"/>
  <c r="BF131" i="214"/>
  <c r="BC9" i="214"/>
  <c r="AJ146" i="214"/>
  <c r="M149" i="214"/>
  <c r="S38" i="214"/>
  <c r="Y125" i="214"/>
  <c r="Z88" i="214"/>
  <c r="W120" i="214"/>
  <c r="BJ43" i="214"/>
  <c r="Q161" i="214"/>
  <c r="M92" i="214"/>
  <c r="D85" i="214"/>
  <c r="AZ18" i="214"/>
  <c r="AH113" i="214"/>
  <c r="H164" i="214"/>
  <c r="BC60" i="214"/>
  <c r="Q64" i="214"/>
  <c r="AI127" i="214"/>
  <c r="G25" i="214"/>
  <c r="Q110" i="214"/>
  <c r="S150" i="214"/>
  <c r="H149" i="214"/>
  <c r="D79" i="214"/>
  <c r="AW96" i="214"/>
  <c r="Y105" i="214"/>
  <c r="V39" i="214"/>
  <c r="AN158" i="214"/>
  <c r="BD40" i="214"/>
  <c r="BF43" i="214"/>
  <c r="BH59" i="214"/>
  <c r="AL144" i="214"/>
  <c r="AC97" i="214"/>
  <c r="AV94" i="214"/>
  <c r="BE13" i="214"/>
  <c r="W157" i="214"/>
  <c r="U146" i="214"/>
  <c r="BG152" i="214"/>
  <c r="AU165" i="214"/>
  <c r="I127" i="214"/>
  <c r="AG82" i="214"/>
  <c r="BB63" i="214"/>
  <c r="H134" i="214"/>
  <c r="BJ157" i="214"/>
  <c r="S144" i="214"/>
  <c r="L113" i="214"/>
  <c r="AB74" i="214"/>
  <c r="AE116" i="214"/>
  <c r="U130" i="214"/>
  <c r="AO96" i="214"/>
  <c r="S72" i="214"/>
  <c r="BI124" i="214"/>
  <c r="AP70" i="214"/>
  <c r="BD140" i="214"/>
  <c r="AC62" i="214"/>
  <c r="AP144" i="214"/>
  <c r="BI66" i="214"/>
  <c r="AZ115" i="214"/>
  <c r="V108" i="214"/>
  <c r="AS118" i="214"/>
  <c r="AV48" i="214"/>
  <c r="AR137" i="214"/>
  <c r="Q70" i="214"/>
  <c r="J60" i="214"/>
  <c r="AL90" i="214"/>
  <c r="M151" i="214"/>
  <c r="AK40" i="214"/>
  <c r="AU144" i="214"/>
  <c r="Q164" i="214"/>
  <c r="AX118" i="214"/>
  <c r="AA61" i="214"/>
  <c r="BE162" i="214"/>
  <c r="AV53" i="214"/>
  <c r="BJ156" i="214"/>
  <c r="AV142" i="214"/>
  <c r="BC96" i="214"/>
  <c r="AC27" i="214"/>
  <c r="R14" i="214"/>
  <c r="E69" i="214"/>
  <c r="F4" i="214"/>
  <c r="AR90" i="214"/>
  <c r="BA136" i="214"/>
  <c r="AQ109" i="214"/>
  <c r="BA146" i="214"/>
  <c r="AL31" i="214"/>
  <c r="V165" i="214"/>
  <c r="BL108" i="214"/>
  <c r="K139" i="214"/>
  <c r="AI73" i="214"/>
  <c r="F48" i="214"/>
  <c r="BB164" i="214"/>
  <c r="AN21" i="214"/>
  <c r="AJ154" i="214"/>
  <c r="BL63" i="214"/>
  <c r="Y97" i="214"/>
  <c r="AY59" i="214"/>
  <c r="BE51" i="214"/>
  <c r="BJ105" i="214"/>
  <c r="BK58" i="214"/>
  <c r="AR149" i="214"/>
  <c r="K136" i="214"/>
  <c r="G98" i="214"/>
  <c r="AY101" i="214"/>
  <c r="AH152" i="214"/>
  <c r="AN76" i="214"/>
  <c r="AD94" i="214"/>
  <c r="BC150" i="214"/>
  <c r="BE128" i="214"/>
  <c r="BD33" i="214"/>
  <c r="Z74" i="214"/>
  <c r="L65" i="214"/>
  <c r="BE65" i="214"/>
  <c r="BK164" i="214"/>
  <c r="AG36" i="214"/>
  <c r="BL71" i="214"/>
  <c r="BC138" i="214"/>
  <c r="H47" i="214"/>
  <c r="M121" i="214"/>
  <c r="BH69" i="214"/>
  <c r="AV117" i="214"/>
  <c r="AP78" i="214"/>
  <c r="AQ120" i="214"/>
  <c r="AD89" i="214"/>
  <c r="AB40" i="214"/>
  <c r="X128" i="214"/>
  <c r="AR121" i="214"/>
  <c r="AD121" i="214"/>
  <c r="AF114" i="214"/>
  <c r="AN152" i="214"/>
  <c r="BI75" i="214"/>
  <c r="BE58" i="214"/>
  <c r="Z45" i="214"/>
  <c r="L157" i="214"/>
  <c r="BB43" i="214"/>
  <c r="BG130" i="214"/>
  <c r="N62" i="214"/>
  <c r="BI85" i="214"/>
  <c r="BB85" i="214"/>
  <c r="I97" i="214"/>
  <c r="AS77" i="214"/>
  <c r="AU128" i="214"/>
  <c r="S39" i="214"/>
  <c r="AH160" i="214"/>
  <c r="T77" i="214"/>
  <c r="AW49" i="214"/>
  <c r="H86" i="214"/>
  <c r="AL128" i="214"/>
  <c r="V67" i="214"/>
  <c r="L14" i="214"/>
  <c r="Z145" i="214"/>
  <c r="AF62" i="214"/>
  <c r="AZ106" i="214"/>
  <c r="AP20" i="214"/>
  <c r="AK25" i="214"/>
  <c r="T109" i="214"/>
  <c r="G58" i="214"/>
  <c r="AC131" i="214"/>
  <c r="AY24" i="214"/>
  <c r="V136" i="214"/>
  <c r="AB87" i="214"/>
  <c r="T19" i="214"/>
  <c r="O76" i="214"/>
  <c r="AK6" i="214"/>
  <c r="BE35" i="214"/>
  <c r="AB146" i="214"/>
  <c r="M13" i="214"/>
  <c r="AU49" i="214"/>
  <c r="AW133" i="214"/>
  <c r="Y128" i="214"/>
  <c r="E165" i="214"/>
  <c r="AO113" i="214"/>
  <c r="T65" i="214"/>
  <c r="AH19" i="214"/>
  <c r="BJ86" i="214"/>
  <c r="O105" i="214"/>
  <c r="BE96" i="214"/>
  <c r="J143" i="214"/>
  <c r="AY88" i="214"/>
  <c r="AT90" i="214"/>
  <c r="AK96" i="214"/>
  <c r="AR31" i="214"/>
  <c r="AE128" i="214"/>
  <c r="W128" i="214"/>
  <c r="P70" i="214"/>
  <c r="BL107" i="214"/>
  <c r="AT10" i="214"/>
  <c r="Q35" i="214"/>
  <c r="BA7" i="214"/>
  <c r="AA104" i="214"/>
  <c r="BK155" i="214"/>
  <c r="O28" i="214"/>
  <c r="U56" i="214"/>
  <c r="K61" i="214"/>
  <c r="BG20" i="214"/>
  <c r="AB56" i="214"/>
  <c r="N66" i="214"/>
  <c r="V80" i="214"/>
  <c r="K73" i="214"/>
  <c r="R162" i="214"/>
  <c r="AU139" i="214"/>
  <c r="AS92" i="214"/>
  <c r="S89" i="214"/>
  <c r="AI108" i="214"/>
  <c r="Y162" i="214"/>
  <c r="D134" i="214"/>
  <c r="AY140" i="214"/>
  <c r="F81" i="214"/>
  <c r="BG68" i="214"/>
  <c r="AO82" i="214"/>
  <c r="D73" i="214"/>
  <c r="AP28" i="214"/>
  <c r="F138" i="214"/>
  <c r="BL162" i="214"/>
  <c r="Z105" i="214"/>
  <c r="AU122" i="214"/>
  <c r="Q77" i="214"/>
  <c r="Y91" i="214"/>
  <c r="Z69" i="214"/>
  <c r="M116" i="214"/>
  <c r="AO38" i="214"/>
  <c r="L39" i="214"/>
  <c r="L146" i="214"/>
  <c r="R47" i="214"/>
  <c r="BE14" i="214"/>
  <c r="T9" i="214"/>
  <c r="AU72" i="214"/>
  <c r="O133" i="214"/>
  <c r="AB93" i="214"/>
  <c r="AB135" i="214"/>
  <c r="AI61" i="214"/>
  <c r="F113" i="214"/>
  <c r="AM51" i="214"/>
  <c r="T152" i="214"/>
  <c r="AY94" i="214"/>
  <c r="BA153" i="214"/>
  <c r="AJ99" i="214"/>
  <c r="BB151" i="214"/>
  <c r="I149" i="214"/>
  <c r="D164" i="214"/>
  <c r="H88" i="214"/>
  <c r="AM129" i="214"/>
  <c r="AN119" i="214"/>
  <c r="AR44" i="214"/>
  <c r="BG122" i="214"/>
  <c r="AI84" i="214"/>
  <c r="AF147" i="214"/>
  <c r="AD58" i="214"/>
  <c r="N131" i="214"/>
  <c r="V118" i="214"/>
  <c r="AF121" i="214"/>
  <c r="Q61" i="214"/>
  <c r="AE161" i="214"/>
  <c r="W137" i="214"/>
  <c r="K88" i="214"/>
  <c r="T100" i="214"/>
  <c r="BH116" i="214"/>
  <c r="O16" i="214"/>
  <c r="P63" i="214"/>
  <c r="BA9" i="214"/>
  <c r="J77" i="214"/>
  <c r="T22" i="214"/>
  <c r="O85" i="214"/>
  <c r="BF120" i="214"/>
  <c r="F126" i="214"/>
  <c r="AE87" i="214"/>
  <c r="BA145" i="214"/>
  <c r="AD18" i="214"/>
  <c r="G29" i="214"/>
  <c r="AF87" i="214"/>
  <c r="J26" i="214"/>
  <c r="AF50" i="214"/>
  <c r="AN66" i="214"/>
  <c r="AC115" i="214"/>
  <c r="S138" i="214"/>
  <c r="AO116" i="214"/>
  <c r="BD157" i="214"/>
  <c r="W82" i="214"/>
  <c r="AB15" i="214"/>
  <c r="T75" i="214"/>
  <c r="E74" i="214"/>
  <c r="D102" i="214"/>
  <c r="BE146" i="214"/>
  <c r="O117" i="214"/>
  <c r="D89" i="214"/>
  <c r="D125" i="214"/>
  <c r="J129" i="214"/>
  <c r="X145" i="214"/>
  <c r="AW58" i="214"/>
  <c r="S142" i="214"/>
  <c r="I64" i="214"/>
  <c r="AR35" i="214"/>
  <c r="AS136" i="214"/>
  <c r="H92" i="214"/>
  <c r="AE61" i="214"/>
  <c r="K164" i="214"/>
  <c r="L16" i="214"/>
  <c r="Z114" i="214"/>
  <c r="BD99" i="214"/>
  <c r="J4" i="214"/>
  <c r="BD39" i="214"/>
  <c r="BL92" i="214"/>
  <c r="BH74" i="214"/>
  <c r="I154" i="214"/>
  <c r="AK102" i="214"/>
  <c r="AE144" i="214"/>
  <c r="AO102" i="214"/>
  <c r="E159" i="214"/>
  <c r="BI56" i="214"/>
  <c r="AJ48" i="214"/>
  <c r="BD5" i="214"/>
  <c r="G81" i="214"/>
  <c r="W8" i="214"/>
  <c r="U161" i="214"/>
  <c r="BE101" i="214"/>
  <c r="AY155" i="214"/>
  <c r="D121" i="214"/>
  <c r="AC89" i="214"/>
  <c r="N145" i="214"/>
  <c r="AE4" i="214"/>
  <c r="BB133" i="214"/>
  <c r="BL28" i="214"/>
  <c r="AG54" i="214"/>
  <c r="O156" i="214"/>
  <c r="W37" i="214"/>
  <c r="BE12" i="214"/>
  <c r="AQ110" i="214"/>
  <c r="AB134" i="214"/>
  <c r="AK82" i="214"/>
  <c r="AZ158" i="214"/>
  <c r="AW80" i="214"/>
  <c r="AP54" i="214"/>
  <c r="Z154" i="214"/>
  <c r="G95" i="214"/>
  <c r="O160" i="214"/>
  <c r="AP82" i="214"/>
  <c r="AY113" i="214"/>
  <c r="BK157" i="214"/>
  <c r="AJ112" i="214"/>
  <c r="AJ104" i="214"/>
  <c r="AC137" i="214"/>
  <c r="BC68" i="214"/>
  <c r="AY68" i="214"/>
  <c r="AW164" i="214"/>
  <c r="O10" i="214"/>
  <c r="AB91" i="214"/>
  <c r="AD13" i="214"/>
  <c r="AQ143" i="214"/>
  <c r="H5" i="214"/>
  <c r="AW85" i="214"/>
  <c r="J122" i="214"/>
  <c r="G132" i="214"/>
  <c r="AC22" i="214"/>
  <c r="AW140" i="214"/>
  <c r="E76" i="214"/>
  <c r="BC10" i="214"/>
  <c r="AH10" i="214"/>
  <c r="AU117" i="214"/>
  <c r="AO144" i="214"/>
  <c r="AL163" i="214"/>
  <c r="X74" i="214"/>
  <c r="I125" i="214"/>
  <c r="BC81" i="214"/>
  <c r="M14" i="214"/>
  <c r="BF53" i="214"/>
  <c r="AT33" i="214"/>
  <c r="AB50" i="214"/>
  <c r="AO81" i="214"/>
  <c r="AH118" i="214"/>
  <c r="V102" i="214"/>
  <c r="AT139" i="214"/>
  <c r="AP18" i="214"/>
  <c r="BL146" i="214"/>
  <c r="AK92" i="214"/>
  <c r="AI35" i="214"/>
  <c r="AR140" i="214"/>
  <c r="X126" i="214"/>
  <c r="D154" i="214"/>
  <c r="BA87" i="214"/>
  <c r="E160" i="214"/>
  <c r="BB102" i="214"/>
  <c r="R90" i="214"/>
  <c r="AY93" i="214"/>
  <c r="AP19" i="214"/>
  <c r="H30" i="214"/>
  <c r="AI116" i="214"/>
  <c r="BE143" i="214"/>
  <c r="AU158" i="214"/>
  <c r="AI81" i="214"/>
  <c r="BJ40" i="214"/>
  <c r="G4" i="214"/>
  <c r="K69" i="214"/>
  <c r="AG92" i="214"/>
  <c r="AC91" i="214"/>
  <c r="R85" i="214"/>
  <c r="F140" i="214"/>
  <c r="AK42" i="214"/>
  <c r="AM69" i="214"/>
  <c r="AV157" i="214"/>
  <c r="AW53" i="214"/>
  <c r="AC141" i="214"/>
  <c r="AG109" i="214"/>
  <c r="AS16" i="214"/>
  <c r="AV88" i="214"/>
  <c r="L118" i="214"/>
  <c r="X81" i="214"/>
  <c r="J37" i="214"/>
  <c r="J100" i="214"/>
  <c r="N8" i="214"/>
  <c r="AV132" i="214"/>
  <c r="G46" i="214"/>
  <c r="AM131" i="214"/>
  <c r="BK88" i="214"/>
  <c r="Z161" i="214"/>
  <c r="Q31" i="214"/>
  <c r="AT101" i="214"/>
  <c r="U59" i="214"/>
  <c r="AN133" i="214"/>
  <c r="D12" i="214"/>
  <c r="AL121" i="214"/>
  <c r="P83" i="214"/>
  <c r="BB15" i="214"/>
  <c r="BC26" i="214"/>
  <c r="J73" i="214"/>
  <c r="AD59" i="214"/>
  <c r="AK11" i="214"/>
  <c r="AS162" i="214"/>
  <c r="BG129" i="214"/>
  <c r="D96" i="214"/>
  <c r="AE114" i="214"/>
  <c r="AS99" i="214"/>
  <c r="D131" i="214"/>
  <c r="AQ80" i="214"/>
  <c r="AR160" i="214"/>
  <c r="J146" i="214"/>
  <c r="AI122" i="214"/>
  <c r="BB64" i="214"/>
  <c r="BD22" i="214"/>
  <c r="T124" i="214"/>
  <c r="BE52" i="214"/>
  <c r="AF109" i="214"/>
  <c r="AE72" i="214"/>
  <c r="N157" i="214"/>
  <c r="AE76" i="214"/>
  <c r="AK5" i="214"/>
  <c r="BC125" i="214"/>
  <c r="AV64" i="214"/>
  <c r="AZ72" i="214"/>
  <c r="P81" i="214"/>
  <c r="U96" i="214"/>
  <c r="BL125" i="214"/>
  <c r="E64" i="214"/>
  <c r="AC128" i="214"/>
  <c r="AD144" i="214"/>
  <c r="U33" i="214"/>
  <c r="AK152" i="214"/>
  <c r="AF88" i="214"/>
  <c r="BL160" i="214"/>
  <c r="BF80" i="214"/>
  <c r="AU37" i="214"/>
  <c r="AJ143" i="214"/>
  <c r="BA120" i="214"/>
  <c r="AX161" i="214"/>
  <c r="AB130" i="214"/>
  <c r="S74" i="214"/>
  <c r="AF74" i="214"/>
  <c r="V128" i="214"/>
  <c r="AT48" i="214"/>
  <c r="S17" i="214"/>
  <c r="AE98" i="214"/>
  <c r="BE129" i="214"/>
  <c r="Q19" i="214"/>
  <c r="BL145" i="214"/>
  <c r="X110" i="214"/>
  <c r="Q140" i="214"/>
  <c r="AU39" i="214"/>
  <c r="D101" i="214"/>
  <c r="X61" i="214"/>
  <c r="L77" i="214"/>
  <c r="AD55" i="214"/>
  <c r="BD107" i="214"/>
  <c r="AG81" i="214"/>
  <c r="BB140" i="214"/>
  <c r="AJ128" i="214"/>
  <c r="AQ111" i="214"/>
  <c r="J65" i="214"/>
  <c r="AS51" i="214"/>
  <c r="AY7" i="214"/>
  <c r="N70" i="214"/>
  <c r="S145" i="214"/>
  <c r="AP156" i="214"/>
  <c r="AM18" i="214"/>
  <c r="AR87" i="214"/>
  <c r="AT74" i="214"/>
  <c r="AR165" i="214"/>
  <c r="X109" i="214"/>
  <c r="W86" i="214"/>
  <c r="M53" i="214"/>
  <c r="AM109" i="214"/>
  <c r="AW81" i="214"/>
  <c r="AL136" i="214"/>
  <c r="BI129" i="214"/>
  <c r="P126" i="214"/>
  <c r="BJ113" i="214"/>
  <c r="AG121" i="214"/>
  <c r="H148" i="214"/>
  <c r="AE153" i="214"/>
  <c r="BI77" i="214"/>
  <c r="P133" i="214"/>
  <c r="AM94" i="214"/>
  <c r="AT68" i="214"/>
  <c r="AX64" i="214"/>
  <c r="BK146" i="214"/>
  <c r="D148" i="214"/>
  <c r="H66" i="214"/>
  <c r="AK74" i="214"/>
  <c r="Q26" i="214"/>
  <c r="R113" i="214"/>
  <c r="N28" i="214"/>
  <c r="AP136" i="214"/>
  <c r="BJ136" i="214"/>
  <c r="R16" i="214"/>
  <c r="BH98" i="214"/>
  <c r="BJ118" i="214"/>
  <c r="BK33" i="214"/>
  <c r="AF27" i="214"/>
  <c r="AX128" i="214"/>
  <c r="BC40" i="214"/>
  <c r="D37" i="214"/>
  <c r="AY50" i="214"/>
  <c r="P104" i="214"/>
  <c r="Q8" i="214"/>
  <c r="V47" i="214"/>
  <c r="AS122" i="214"/>
  <c r="BJ63" i="214"/>
  <c r="AG63" i="214"/>
  <c r="W109" i="214"/>
  <c r="AL63" i="214"/>
  <c r="AT96" i="214"/>
  <c r="M44" i="214"/>
  <c r="BI52" i="214"/>
  <c r="AC123" i="214"/>
  <c r="AS18" i="214"/>
  <c r="AW14" i="214"/>
  <c r="AX61" i="214"/>
  <c r="BH120" i="214"/>
  <c r="AO53" i="214"/>
  <c r="D147" i="214"/>
  <c r="AU159" i="214"/>
  <c r="AF79" i="214"/>
  <c r="J135" i="214"/>
  <c r="BH149" i="214"/>
  <c r="BC103" i="214"/>
  <c r="AO145" i="214"/>
  <c r="Q120" i="214"/>
  <c r="S11" i="214"/>
  <c r="BC58" i="214"/>
  <c r="N137" i="214"/>
  <c r="F165" i="214"/>
  <c r="BC111" i="214"/>
  <c r="X94" i="214"/>
  <c r="AT126" i="214"/>
  <c r="Q116" i="214"/>
  <c r="AO89" i="214"/>
  <c r="AD76" i="214"/>
  <c r="D68" i="214"/>
  <c r="AT164" i="214"/>
  <c r="I98" i="214"/>
  <c r="BF61" i="214"/>
  <c r="AO88" i="214"/>
  <c r="W78" i="214"/>
  <c r="AT92" i="214"/>
  <c r="AO79" i="214"/>
  <c r="G60" i="214"/>
  <c r="BB26" i="214"/>
  <c r="BI122" i="214"/>
  <c r="AU78" i="214"/>
  <c r="P94" i="214"/>
  <c r="BI144" i="214"/>
  <c r="AY82" i="214"/>
  <c r="W34" i="214"/>
  <c r="AK142" i="214"/>
  <c r="AG161" i="214"/>
  <c r="BG92" i="214"/>
  <c r="R94" i="214"/>
  <c r="BK118" i="214"/>
  <c r="P146" i="214"/>
  <c r="W85" i="214"/>
  <c r="BC62" i="214"/>
  <c r="O124" i="214"/>
  <c r="I16" i="214"/>
  <c r="W104" i="214"/>
  <c r="AO106" i="214"/>
  <c r="V146" i="214"/>
  <c r="K104" i="214"/>
  <c r="BE23" i="214"/>
  <c r="BA101" i="214"/>
  <c r="D105" i="214"/>
  <c r="L116" i="214"/>
  <c r="R78" i="214"/>
  <c r="AC92" i="214"/>
  <c r="S143" i="214"/>
  <c r="BA162" i="214"/>
  <c r="E21" i="214"/>
  <c r="J116" i="214"/>
  <c r="Q81" i="214"/>
  <c r="AG74" i="214"/>
  <c r="O62" i="214"/>
  <c r="BG100" i="214"/>
  <c r="H4" i="214"/>
  <c r="BH33" i="214"/>
  <c r="AD74" i="214"/>
  <c r="BE132" i="214"/>
  <c r="AE74" i="214"/>
  <c r="AM79" i="214"/>
  <c r="G53" i="214"/>
  <c r="AI66" i="214"/>
  <c r="BL149" i="214"/>
  <c r="R24" i="214"/>
  <c r="D132" i="214"/>
  <c r="P79" i="214"/>
  <c r="BB113" i="214"/>
  <c r="U160" i="214"/>
  <c r="BJ116" i="214"/>
  <c r="O131" i="214"/>
  <c r="AX11" i="214"/>
  <c r="S96" i="214"/>
  <c r="BE56" i="214"/>
  <c r="AW12" i="214"/>
  <c r="AP147" i="214"/>
  <c r="AD6" i="214"/>
  <c r="E77" i="214"/>
  <c r="AX92" i="214"/>
  <c r="U137" i="214"/>
  <c r="AN59" i="214"/>
  <c r="AA45" i="214"/>
  <c r="AA73" i="214"/>
  <c r="G134" i="214"/>
  <c r="AR100" i="214"/>
  <c r="BB93" i="214"/>
  <c r="W126" i="214"/>
  <c r="AX152" i="214"/>
  <c r="AU98" i="214"/>
  <c r="BE21" i="214"/>
  <c r="S164" i="214"/>
  <c r="G34" i="214"/>
  <c r="M70" i="214"/>
  <c r="AM21" i="214"/>
  <c r="J36" i="214"/>
  <c r="M46" i="214"/>
  <c r="AW104" i="214"/>
  <c r="AB52" i="214"/>
  <c r="E128" i="214"/>
  <c r="Z80" i="214"/>
  <c r="AN96" i="214"/>
  <c r="BH21" i="214"/>
  <c r="E6" i="214"/>
  <c r="R89" i="214"/>
  <c r="BC142" i="214"/>
  <c r="M50" i="214"/>
  <c r="BC66" i="214"/>
  <c r="AV124" i="214"/>
  <c r="V25" i="214"/>
  <c r="AC150" i="214"/>
  <c r="R63" i="214"/>
  <c r="AL133" i="214"/>
  <c r="BH6" i="214"/>
  <c r="X138" i="214"/>
  <c r="AZ38" i="214"/>
  <c r="BE15" i="214"/>
  <c r="AF128" i="214"/>
  <c r="W146" i="214"/>
  <c r="V89" i="214"/>
  <c r="AL117" i="214"/>
  <c r="I50" i="214"/>
  <c r="V63" i="214"/>
  <c r="AL146" i="214"/>
  <c r="AX108" i="214"/>
  <c r="AM73" i="214"/>
  <c r="BC61" i="214"/>
  <c r="BH138" i="214"/>
  <c r="BG30" i="214"/>
  <c r="Y70" i="214"/>
  <c r="AZ69" i="214"/>
  <c r="BA57" i="214"/>
  <c r="AO93" i="214"/>
  <c r="AC138" i="214"/>
  <c r="W131" i="214"/>
  <c r="R10" i="214"/>
  <c r="BK89" i="214"/>
  <c r="AH130" i="214"/>
  <c r="AT154" i="214"/>
  <c r="S45" i="214"/>
  <c r="AH128" i="214"/>
  <c r="L136" i="214"/>
  <c r="AF136" i="214"/>
  <c r="BI69" i="214"/>
  <c r="K9" i="214"/>
  <c r="BD122" i="214"/>
  <c r="R146" i="214"/>
  <c r="AS105" i="214"/>
  <c r="AO94" i="214"/>
  <c r="BB32" i="214"/>
  <c r="BD13" i="214"/>
  <c r="AR144" i="214"/>
  <c r="G92" i="214"/>
  <c r="AZ63" i="214"/>
  <c r="AP11" i="214"/>
  <c r="AS119" i="214"/>
  <c r="BE105" i="214"/>
  <c r="L6" i="214"/>
  <c r="V83" i="214"/>
  <c r="BH58" i="214"/>
  <c r="G10" i="214"/>
  <c r="BF6" i="214"/>
  <c r="AP81" i="214"/>
  <c r="BH45" i="214"/>
  <c r="AY115" i="214"/>
  <c r="AM65" i="214"/>
  <c r="BJ16" i="214"/>
  <c r="AL143" i="214"/>
  <c r="BI126" i="214"/>
  <c r="S125" i="214"/>
  <c r="U140" i="214"/>
  <c r="M97" i="214"/>
  <c r="AT40" i="214"/>
  <c r="L43" i="214"/>
  <c r="AD157" i="214"/>
  <c r="AQ28" i="214"/>
  <c r="AU96" i="214"/>
  <c r="AU160" i="214"/>
  <c r="X77" i="214"/>
  <c r="W147" i="214"/>
  <c r="F155" i="214"/>
  <c r="BA60" i="214"/>
  <c r="V100" i="214"/>
  <c r="AT18" i="214"/>
  <c r="O65" i="214"/>
  <c r="AS133" i="214"/>
  <c r="M96" i="214"/>
  <c r="AA11" i="214"/>
  <c r="AA88" i="214"/>
  <c r="BB130" i="214"/>
  <c r="AE142" i="214"/>
  <c r="AJ52" i="214"/>
  <c r="AR43" i="214"/>
  <c r="AJ12" i="214"/>
  <c r="H145" i="214"/>
  <c r="P19" i="214"/>
  <c r="V14" i="214"/>
  <c r="AP142" i="214"/>
  <c r="AV146" i="214"/>
  <c r="S60" i="214"/>
  <c r="X102" i="214"/>
  <c r="D62" i="214"/>
  <c r="F97" i="214"/>
  <c r="BE88" i="214"/>
  <c r="BI165" i="214"/>
  <c r="AG72" i="214"/>
  <c r="E65" i="214"/>
  <c r="U117" i="214"/>
  <c r="AP143" i="214"/>
  <c r="BE63" i="214"/>
  <c r="BF128" i="214"/>
  <c r="T25" i="214"/>
  <c r="AD73" i="214"/>
  <c r="AG87" i="214"/>
  <c r="AR125" i="214"/>
  <c r="AO162" i="214"/>
  <c r="U36" i="214"/>
  <c r="L135" i="214"/>
  <c r="BC6" i="214"/>
  <c r="AK95" i="214"/>
  <c r="X119" i="214"/>
  <c r="U76" i="214"/>
  <c r="BL51" i="214"/>
  <c r="AC147" i="214"/>
  <c r="R130" i="214"/>
  <c r="BH16" i="214"/>
  <c r="G142" i="214"/>
  <c r="F50" i="214"/>
  <c r="V129" i="214"/>
  <c r="AV73" i="214"/>
  <c r="Q143" i="214"/>
  <c r="U53" i="214"/>
  <c r="E30" i="214"/>
  <c r="AT60" i="214"/>
  <c r="BA49" i="214"/>
  <c r="Y67" i="214"/>
  <c r="F77" i="214"/>
  <c r="J27" i="214"/>
  <c r="H123" i="214"/>
  <c r="AP130" i="214"/>
  <c r="AL94" i="214"/>
  <c r="BK134" i="214"/>
  <c r="BI39" i="214"/>
  <c r="R19" i="214"/>
  <c r="AA120" i="214"/>
  <c r="AP124" i="214"/>
  <c r="M9" i="214"/>
  <c r="F164" i="214"/>
  <c r="BK65" i="214"/>
  <c r="J12" i="214"/>
  <c r="AG69" i="214"/>
  <c r="X144" i="214"/>
  <c r="AC73" i="214"/>
  <c r="AJ85" i="214"/>
  <c r="L129" i="214"/>
  <c r="AS163" i="214"/>
  <c r="BF27" i="214"/>
  <c r="BF121" i="214"/>
  <c r="U5" i="214"/>
  <c r="AD66" i="214"/>
  <c r="T49" i="214"/>
  <c r="AY34" i="214"/>
  <c r="N59" i="214"/>
  <c r="N161" i="214"/>
  <c r="AM147" i="214"/>
  <c r="BK39" i="214"/>
  <c r="AY38" i="214"/>
  <c r="BL50" i="214"/>
  <c r="E67" i="214"/>
  <c r="N21" i="214"/>
  <c r="AL36" i="214"/>
  <c r="BH163" i="214"/>
  <c r="AP31" i="214"/>
  <c r="AH147" i="214"/>
  <c r="S53" i="214"/>
  <c r="D60" i="214"/>
  <c r="AQ94" i="214"/>
  <c r="AJ79" i="214"/>
  <c r="AK133" i="214"/>
  <c r="AC104" i="214"/>
  <c r="AC103" i="214"/>
  <c r="V112" i="214"/>
  <c r="AW24" i="214"/>
  <c r="F12" i="214"/>
  <c r="AK110" i="214"/>
  <c r="H50" i="214"/>
  <c r="K26" i="214"/>
  <c r="AT110" i="214"/>
  <c r="J113" i="214"/>
  <c r="BA6" i="214"/>
  <c r="BF34" i="214"/>
  <c r="O90" i="214"/>
  <c r="BL48" i="214"/>
  <c r="BA160" i="214"/>
  <c r="W110" i="214"/>
  <c r="AB63" i="214"/>
  <c r="AP159" i="214"/>
  <c r="BD163" i="214"/>
  <c r="AE80" i="214"/>
  <c r="AA132" i="214"/>
  <c r="D126" i="214"/>
  <c r="AV35" i="214"/>
  <c r="O66" i="214"/>
  <c r="O64" i="214"/>
  <c r="W52" i="214"/>
  <c r="Z103" i="214"/>
  <c r="BD150" i="214"/>
  <c r="AO92" i="214"/>
  <c r="AB71" i="214"/>
  <c r="AW16" i="214"/>
  <c r="AT52" i="214"/>
  <c r="AL33" i="214"/>
  <c r="AC108" i="214"/>
  <c r="E53" i="214"/>
  <c r="AZ155" i="214"/>
  <c r="BI20" i="214"/>
  <c r="Q67" i="214"/>
  <c r="V30" i="214"/>
  <c r="BF73" i="214"/>
  <c r="I90" i="214"/>
  <c r="AC23" i="214"/>
  <c r="Y7" i="214"/>
  <c r="E99" i="214"/>
  <c r="T23" i="214"/>
  <c r="AI102" i="214"/>
  <c r="AT106" i="214"/>
  <c r="BA42" i="214"/>
  <c r="BA56" i="214"/>
  <c r="BF15" i="214"/>
  <c r="E161" i="214"/>
  <c r="V163" i="214"/>
  <c r="F30" i="214"/>
  <c r="BE156" i="214"/>
  <c r="AW153" i="214"/>
  <c r="AE86" i="214"/>
  <c r="P157" i="214"/>
  <c r="BI31" i="214"/>
  <c r="BB29" i="214"/>
  <c r="AA147" i="214"/>
  <c r="BG79" i="214"/>
  <c r="E140" i="214"/>
  <c r="Q45" i="214"/>
  <c r="J69" i="214"/>
  <c r="O52" i="214"/>
  <c r="AR64" i="214"/>
  <c r="BE159" i="214"/>
  <c r="AW7" i="214"/>
  <c r="G135" i="214"/>
  <c r="AY49" i="214"/>
  <c r="AA42" i="214"/>
  <c r="AX47" i="214"/>
  <c r="AF163" i="214"/>
  <c r="AH53" i="214"/>
  <c r="K37" i="214"/>
  <c r="AB153" i="214"/>
  <c r="AG79" i="214"/>
  <c r="AF26" i="214"/>
  <c r="AE14" i="214"/>
  <c r="AF118" i="214"/>
  <c r="AI101" i="214"/>
  <c r="AC76" i="214"/>
  <c r="AZ98" i="214"/>
  <c r="AY104" i="214"/>
  <c r="AY132" i="214"/>
  <c r="U107" i="214"/>
  <c r="BG73" i="214"/>
  <c r="L85" i="214"/>
  <c r="J137" i="214"/>
  <c r="U151" i="214"/>
  <c r="T40" i="214"/>
  <c r="E163" i="214"/>
  <c r="BC146" i="214"/>
  <c r="AB112" i="214"/>
  <c r="K103" i="214"/>
  <c r="AQ51" i="214"/>
  <c r="BC31" i="214"/>
  <c r="AB156" i="214"/>
  <c r="BI114" i="214"/>
  <c r="AL139" i="214"/>
  <c r="BF140" i="214"/>
  <c r="O17" i="214"/>
  <c r="S153" i="214"/>
  <c r="G156" i="214"/>
  <c r="E44" i="214"/>
  <c r="J14" i="214"/>
  <c r="D82" i="214"/>
  <c r="H73" i="214"/>
  <c r="M133" i="214"/>
  <c r="Z165" i="214"/>
  <c r="BC23" i="214"/>
  <c r="AR95" i="214"/>
  <c r="BH54" i="214"/>
  <c r="N101" i="214"/>
  <c r="AQ117" i="214"/>
  <c r="Z93" i="214"/>
  <c r="H109" i="214"/>
  <c r="W16" i="214"/>
  <c r="R42" i="214"/>
  <c r="BJ84" i="214"/>
  <c r="AD146" i="214"/>
  <c r="AF130" i="214"/>
  <c r="J76" i="214"/>
  <c r="AQ21" i="214"/>
  <c r="N153" i="214"/>
  <c r="BE41" i="214"/>
  <c r="BJ25" i="214"/>
  <c r="AT24" i="214"/>
  <c r="J157" i="214"/>
  <c r="AS158" i="214"/>
  <c r="BK5" i="214"/>
  <c r="R83" i="214"/>
  <c r="AK130" i="214"/>
  <c r="Z130" i="214"/>
  <c r="BA114" i="214"/>
  <c r="Q79" i="214"/>
  <c r="BA157" i="214"/>
  <c r="BF134" i="214"/>
  <c r="BG121" i="214"/>
  <c r="Q73" i="214"/>
  <c r="K156" i="214"/>
  <c r="AY58" i="214"/>
  <c r="K146" i="214"/>
  <c r="W75" i="214"/>
  <c r="N162" i="214"/>
  <c r="BB153" i="214"/>
  <c r="R139" i="214"/>
  <c r="AC60" i="214"/>
  <c r="D156" i="214"/>
  <c r="K64" i="214"/>
  <c r="AO133" i="214"/>
  <c r="BK76" i="214"/>
  <c r="Q88" i="214"/>
  <c r="AA158" i="214"/>
  <c r="Z137" i="214"/>
  <c r="BL164" i="214"/>
  <c r="T112" i="214"/>
  <c r="AU154" i="214"/>
  <c r="AU67" i="214"/>
  <c r="AM74" i="214"/>
  <c r="AL28" i="214"/>
  <c r="BH55" i="214"/>
  <c r="AW28" i="214"/>
  <c r="M163" i="214"/>
  <c r="AI57" i="214"/>
  <c r="AQ148" i="214"/>
  <c r="AA108" i="214"/>
  <c r="AG114" i="214"/>
  <c r="T61" i="214"/>
  <c r="AN67" i="214"/>
  <c r="AS93" i="214"/>
  <c r="BH153" i="214"/>
  <c r="AK158" i="214"/>
  <c r="F141" i="214"/>
  <c r="AP34" i="214"/>
  <c r="Q144" i="214"/>
  <c r="BH80" i="214"/>
  <c r="AZ160" i="214"/>
  <c r="I65" i="214"/>
  <c r="D20" i="214"/>
  <c r="F22" i="214"/>
  <c r="AF160" i="214"/>
  <c r="T101" i="214"/>
  <c r="AB21" i="214"/>
  <c r="Z6" i="214"/>
  <c r="BK74" i="214"/>
  <c r="M105" i="214"/>
  <c r="BE71" i="214"/>
  <c r="AK22" i="214"/>
  <c r="AJ93" i="214"/>
  <c r="N154" i="214"/>
  <c r="BH22" i="214"/>
  <c r="Q25" i="214"/>
  <c r="N58" i="214"/>
  <c r="AH69" i="214"/>
  <c r="AR141" i="214"/>
  <c r="BC118" i="214"/>
  <c r="I108" i="214"/>
  <c r="AQ99" i="214"/>
  <c r="X71" i="214"/>
  <c r="AZ52" i="214"/>
  <c r="AO43" i="214"/>
  <c r="AN108" i="214"/>
  <c r="BB34" i="214"/>
  <c r="AQ119" i="214"/>
  <c r="Y37" i="214"/>
  <c r="D56" i="214"/>
  <c r="BH101" i="214"/>
  <c r="AJ116" i="214"/>
  <c r="BH47" i="214"/>
  <c r="BC11" i="214"/>
  <c r="BD93" i="214"/>
  <c r="X163" i="214"/>
  <c r="AY134" i="214"/>
  <c r="X132" i="214"/>
  <c r="BE136" i="214"/>
  <c r="AN17" i="214"/>
  <c r="AQ144" i="214"/>
  <c r="BI92" i="214"/>
  <c r="AV57" i="214"/>
  <c r="O34" i="214"/>
  <c r="BH81" i="214"/>
  <c r="AD138" i="214"/>
  <c r="BE28" i="214"/>
  <c r="I41" i="214"/>
  <c r="AC87" i="214"/>
  <c r="I122" i="214"/>
  <c r="AE163" i="214"/>
  <c r="S13" i="214"/>
  <c r="BF122" i="214"/>
  <c r="L70" i="214"/>
  <c r="M63" i="214"/>
  <c r="AY102" i="214"/>
  <c r="AM55" i="214"/>
  <c r="K20" i="214"/>
  <c r="AU95" i="214"/>
  <c r="AE97" i="214"/>
  <c r="I60" i="214"/>
  <c r="F98" i="214"/>
  <c r="BL119" i="214"/>
  <c r="AD153" i="214"/>
  <c r="X150" i="214"/>
  <c r="X112" i="214"/>
  <c r="G124" i="214"/>
  <c r="BE19" i="214"/>
  <c r="Z72" i="214"/>
  <c r="Q126" i="214"/>
  <c r="BK115" i="214"/>
  <c r="W135" i="214"/>
  <c r="AR61" i="214"/>
  <c r="AH101" i="214"/>
  <c r="BI132" i="214"/>
  <c r="BC112" i="214"/>
  <c r="G154" i="214"/>
  <c r="F157" i="214"/>
  <c r="AX149" i="214"/>
  <c r="AY142" i="214"/>
  <c r="I117" i="214"/>
  <c r="I13" i="214"/>
  <c r="AH67" i="214"/>
  <c r="BC48" i="214"/>
  <c r="AR102" i="214"/>
  <c r="AE22" i="214"/>
  <c r="BB144" i="214"/>
  <c r="D44" i="214"/>
  <c r="AW114" i="214"/>
  <c r="L144" i="214"/>
  <c r="I99" i="214"/>
  <c r="T72" i="214"/>
  <c r="AY63" i="214"/>
  <c r="AQ47" i="214"/>
  <c r="AK44" i="214"/>
  <c r="H45" i="214"/>
  <c r="Y87" i="214"/>
  <c r="BI30" i="214"/>
  <c r="D54" i="214"/>
  <c r="G90" i="214"/>
  <c r="AV81" i="214"/>
  <c r="F23" i="214"/>
  <c r="D93" i="214"/>
  <c r="AX139" i="214"/>
  <c r="F53" i="214"/>
  <c r="BJ8" i="214"/>
  <c r="BC79" i="214"/>
  <c r="E51" i="214"/>
  <c r="H55" i="214"/>
  <c r="BA123" i="214"/>
  <c r="Z49" i="214"/>
  <c r="L115" i="214"/>
  <c r="O142" i="214"/>
  <c r="T16" i="214"/>
  <c r="BL57" i="214"/>
  <c r="AV129" i="214"/>
  <c r="L68" i="214"/>
  <c r="AU71" i="214"/>
  <c r="AI150" i="214"/>
  <c r="M119" i="214"/>
  <c r="N98" i="214"/>
  <c r="D151" i="214"/>
  <c r="S50" i="214"/>
  <c r="Y24" i="214"/>
  <c r="BG118" i="214"/>
  <c r="D135" i="214"/>
  <c r="AN55" i="214"/>
  <c r="BF56" i="214"/>
  <c r="AY165" i="214"/>
  <c r="Y19" i="214"/>
  <c r="X100" i="214"/>
  <c r="T42" i="214"/>
  <c r="AB28" i="214"/>
  <c r="BL73" i="214"/>
  <c r="AI4" i="214"/>
  <c r="AD54" i="214"/>
  <c r="Y17" i="214"/>
  <c r="J155" i="214"/>
  <c r="BG63" i="214"/>
  <c r="L36" i="214"/>
  <c r="V29" i="214"/>
  <c r="BJ73" i="214"/>
  <c r="F8" i="214"/>
  <c r="U26" i="214"/>
  <c r="BC139" i="214"/>
  <c r="AF15" i="214"/>
  <c r="D7" i="214"/>
  <c r="AT113" i="214"/>
  <c r="BG54" i="214"/>
  <c r="Z84" i="214"/>
  <c r="Z77" i="214"/>
  <c r="G30" i="214"/>
  <c r="AC120" i="214"/>
  <c r="K67" i="214"/>
  <c r="J23" i="214"/>
  <c r="AG126" i="214"/>
  <c r="K5" i="214"/>
  <c r="S84" i="214"/>
  <c r="AO22" i="214"/>
  <c r="AK51" i="214"/>
  <c r="G79" i="214"/>
  <c r="AK90" i="214"/>
  <c r="AZ163" i="214"/>
  <c r="D22" i="214"/>
  <c r="R103" i="214"/>
  <c r="AV97" i="214"/>
  <c r="BE134" i="214"/>
  <c r="AX36" i="214"/>
  <c r="AT163" i="214"/>
  <c r="BK20" i="214"/>
  <c r="BJ124" i="214"/>
  <c r="AW35" i="214"/>
  <c r="AI161" i="214"/>
  <c r="X129" i="214"/>
  <c r="AJ46" i="214"/>
  <c r="V96" i="214"/>
  <c r="N122" i="214"/>
  <c r="BE78" i="214"/>
  <c r="AE28" i="214"/>
  <c r="R51" i="214"/>
  <c r="H125" i="214"/>
  <c r="BB141" i="214"/>
  <c r="BG133" i="214"/>
  <c r="BL156" i="214"/>
  <c r="AJ149" i="214"/>
  <c r="I109" i="214"/>
  <c r="BC147" i="214"/>
  <c r="AZ54" i="214"/>
  <c r="J136" i="214"/>
  <c r="AM107" i="214"/>
  <c r="P140" i="214"/>
  <c r="W96" i="214"/>
  <c r="J32" i="214"/>
  <c r="V164" i="214"/>
  <c r="BC80" i="214"/>
  <c r="D127" i="214"/>
  <c r="AG45" i="214"/>
  <c r="U104" i="214"/>
  <c r="J74" i="214"/>
  <c r="P149" i="214"/>
  <c r="BD120" i="214"/>
  <c r="AJ145" i="214"/>
  <c r="AM81" i="214"/>
  <c r="D81" i="214"/>
  <c r="U128" i="214"/>
  <c r="Z96" i="214"/>
  <c r="BE98" i="214"/>
  <c r="D92" i="214"/>
  <c r="AR134" i="214"/>
  <c r="Z85" i="214"/>
  <c r="Z112" i="214"/>
  <c r="L41" i="214"/>
  <c r="BC78" i="214"/>
  <c r="AD163" i="214"/>
  <c r="AA72" i="214"/>
  <c r="AJ23" i="214"/>
  <c r="R49" i="214"/>
  <c r="D80" i="214"/>
  <c r="AK155" i="214"/>
  <c r="BD41" i="214"/>
  <c r="AG27" i="214"/>
  <c r="AR60" i="214"/>
  <c r="O35" i="214"/>
  <c r="AL4" i="214"/>
  <c r="BF65" i="214"/>
  <c r="AH142" i="214"/>
  <c r="AP57" i="214"/>
  <c r="BI28" i="214"/>
  <c r="W93" i="214"/>
  <c r="BB111" i="214"/>
  <c r="AJ123" i="214"/>
  <c r="AD134" i="214"/>
  <c r="BA102" i="214"/>
  <c r="N108" i="214"/>
  <c r="AK85" i="214"/>
  <c r="AF133" i="214"/>
  <c r="I33" i="214"/>
  <c r="BD153" i="214"/>
  <c r="BG70" i="214"/>
  <c r="D42" i="214"/>
  <c r="AS107" i="214"/>
  <c r="W56" i="214"/>
  <c r="D110" i="214"/>
  <c r="X39" i="214"/>
  <c r="BH28" i="214"/>
  <c r="AT104" i="214"/>
  <c r="AX88" i="214"/>
  <c r="AN28" i="214"/>
  <c r="S123" i="214"/>
  <c r="AT128" i="214"/>
  <c r="AA32" i="214"/>
  <c r="BC49" i="214"/>
  <c r="BI153" i="214"/>
  <c r="BL54" i="214"/>
  <c r="BD117" i="214"/>
  <c r="AS81" i="214"/>
  <c r="J79" i="214"/>
  <c r="V21" i="214"/>
  <c r="O162" i="214"/>
  <c r="Z111" i="214"/>
  <c r="E94" i="214"/>
  <c r="Z25" i="214"/>
  <c r="BA5" i="214"/>
  <c r="AO51" i="214"/>
  <c r="AV160" i="214"/>
  <c r="AH43" i="214"/>
  <c r="E102" i="214"/>
  <c r="P62" i="214"/>
  <c r="AV78" i="214"/>
  <c r="AA139" i="214"/>
  <c r="G123" i="214"/>
  <c r="AT63" i="214"/>
  <c r="AA48" i="214"/>
  <c r="Y6" i="214"/>
  <c r="H10" i="214"/>
  <c r="BK163" i="214"/>
  <c r="AN40" i="214"/>
  <c r="AM161" i="214"/>
  <c r="AT13" i="214"/>
  <c r="AW20" i="214"/>
  <c r="BL65" i="214"/>
  <c r="D63" i="214"/>
  <c r="G118" i="214"/>
  <c r="AN155" i="214"/>
  <c r="AQ140" i="214"/>
  <c r="AA33" i="214"/>
  <c r="Y38" i="214"/>
  <c r="AK123" i="214"/>
  <c r="O29" i="214"/>
  <c r="I106" i="214"/>
  <c r="AK41" i="214"/>
  <c r="V68" i="214"/>
  <c r="BL69" i="214"/>
  <c r="BH57" i="214"/>
  <c r="BF31" i="214"/>
  <c r="T70" i="214"/>
  <c r="AA26" i="214"/>
  <c r="BC145" i="214"/>
  <c r="P23" i="214"/>
  <c r="G76" i="214"/>
  <c r="H114" i="214"/>
  <c r="AU150" i="214"/>
  <c r="AS74" i="214"/>
  <c r="BK161" i="214"/>
  <c r="AT147" i="214"/>
  <c r="AE48" i="214"/>
  <c r="W5" i="214"/>
  <c r="AZ7" i="214"/>
  <c r="AM49" i="214"/>
  <c r="AG111" i="214"/>
  <c r="AE81" i="214"/>
  <c r="N139" i="214"/>
  <c r="AS10" i="214"/>
  <c r="BA99" i="214"/>
  <c r="AK106" i="214"/>
  <c r="BG163" i="214"/>
  <c r="W35" i="214"/>
  <c r="AJ80" i="214"/>
  <c r="Q29" i="214"/>
  <c r="AJ27" i="214"/>
  <c r="AN38" i="214"/>
  <c r="BH131" i="214"/>
  <c r="AX160" i="214"/>
  <c r="AA13" i="214"/>
  <c r="AR45" i="214"/>
  <c r="P73" i="214"/>
  <c r="K94" i="214"/>
  <c r="AW108" i="214"/>
  <c r="AE157" i="214"/>
  <c r="BA159" i="214"/>
  <c r="AQ77" i="214"/>
  <c r="AU75" i="214"/>
  <c r="AS39" i="214"/>
  <c r="BC29" i="214"/>
  <c r="H140" i="214"/>
  <c r="J24" i="214"/>
  <c r="AV21" i="214"/>
  <c r="R93" i="214"/>
  <c r="BG49" i="214"/>
  <c r="U131" i="214"/>
  <c r="AR139" i="214"/>
  <c r="AQ24" i="214"/>
  <c r="K137" i="214"/>
  <c r="AF53" i="214"/>
  <c r="R88" i="214"/>
  <c r="G96" i="214"/>
  <c r="L86" i="214"/>
  <c r="I152" i="214"/>
  <c r="AE68" i="214"/>
  <c r="I63" i="214"/>
  <c r="X111" i="214"/>
  <c r="AG43" i="214"/>
  <c r="AA74" i="214"/>
  <c r="U39" i="214"/>
  <c r="AD78" i="214"/>
  <c r="BG142" i="214"/>
  <c r="AS40" i="214"/>
  <c r="BA110" i="214"/>
  <c r="BA154" i="214"/>
  <c r="BI89" i="214"/>
  <c r="E130" i="214"/>
  <c r="AO163" i="214"/>
  <c r="BG147" i="214"/>
  <c r="AO54" i="214"/>
  <c r="H8" i="214"/>
  <c r="AW160" i="214"/>
  <c r="Q14" i="214"/>
  <c r="AA23" i="214"/>
  <c r="V79" i="214"/>
  <c r="AN86" i="214"/>
  <c r="K55" i="214"/>
  <c r="AG156" i="214"/>
  <c r="AZ133" i="214"/>
  <c r="AM125" i="214"/>
  <c r="BF117" i="214"/>
  <c r="AQ66" i="214"/>
  <c r="AP5" i="214"/>
  <c r="N74" i="214"/>
  <c r="BE91" i="214"/>
  <c r="AN140" i="214"/>
  <c r="AT165" i="214"/>
  <c r="W108" i="214"/>
  <c r="BE53" i="214"/>
  <c r="M6" i="214"/>
  <c r="AM160" i="214"/>
  <c r="T150" i="214"/>
  <c r="BA54" i="214"/>
  <c r="AL99" i="214"/>
  <c r="E27" i="214"/>
  <c r="AD57" i="214"/>
  <c r="AB14" i="214"/>
  <c r="AI40" i="214"/>
  <c r="U127" i="214"/>
  <c r="N37" i="214"/>
  <c r="P97" i="214"/>
  <c r="AW48" i="214"/>
  <c r="AM56" i="214"/>
  <c r="AQ142" i="214"/>
  <c r="AS45" i="214"/>
  <c r="BG75" i="214"/>
  <c r="AO15" i="214"/>
  <c r="AT57" i="214"/>
  <c r="AC61" i="214"/>
  <c r="BH43" i="214"/>
  <c r="X50" i="214"/>
  <c r="AU18" i="214"/>
  <c r="R98" i="214"/>
  <c r="AX62" i="214"/>
  <c r="AM99" i="214"/>
  <c r="AY95" i="214"/>
  <c r="BG91" i="214"/>
  <c r="V7" i="214"/>
  <c r="F125" i="214"/>
  <c r="G110" i="214"/>
  <c r="AB165" i="214"/>
  <c r="AD48" i="214"/>
  <c r="O27" i="214"/>
  <c r="BG61" i="214"/>
  <c r="Q32" i="214"/>
  <c r="M114" i="214"/>
  <c r="BF75" i="214"/>
  <c r="AO112" i="214"/>
  <c r="Y74" i="214"/>
  <c r="BB131" i="214"/>
  <c r="AV110" i="214"/>
  <c r="Y95" i="214"/>
  <c r="BF29" i="214"/>
  <c r="H62" i="214"/>
  <c r="M71" i="214"/>
  <c r="O100" i="214"/>
  <c r="AI29" i="214"/>
  <c r="AT29" i="214"/>
  <c r="AR6" i="214"/>
  <c r="BG106" i="214"/>
  <c r="BK151" i="214"/>
  <c r="AF116" i="214"/>
  <c r="AM8" i="214"/>
  <c r="AF69" i="214"/>
  <c r="K35" i="214"/>
  <c r="J46" i="214"/>
  <c r="E39" i="214"/>
  <c r="AW51" i="214"/>
  <c r="AK131" i="214"/>
  <c r="AJ159" i="214"/>
  <c r="S98" i="214"/>
  <c r="L55" i="214"/>
  <c r="AI27" i="214"/>
  <c r="Q63" i="214"/>
  <c r="S6" i="214"/>
  <c r="G41" i="214"/>
  <c r="AS120" i="214"/>
  <c r="AH13" i="214"/>
  <c r="AV67" i="214"/>
  <c r="E164" i="214"/>
  <c r="AS111" i="214"/>
  <c r="BA13" i="214"/>
  <c r="AF124" i="214"/>
  <c r="Q15" i="214"/>
  <c r="T66" i="214"/>
  <c r="BF105" i="214"/>
  <c r="AX101" i="214"/>
  <c r="U70" i="214"/>
  <c r="BL135" i="214"/>
  <c r="K77" i="214"/>
  <c r="T29" i="214"/>
  <c r="AX38" i="214"/>
  <c r="AM71" i="214"/>
  <c r="AW110" i="214"/>
  <c r="AH96" i="214"/>
  <c r="AM121" i="214"/>
  <c r="J91" i="214"/>
  <c r="N4" i="214"/>
  <c r="AI153" i="214"/>
  <c r="G42" i="214"/>
  <c r="BC39" i="214"/>
  <c r="V150" i="214"/>
  <c r="BD149" i="214"/>
  <c r="K38" i="214"/>
  <c r="AZ57" i="214"/>
  <c r="BD53" i="214"/>
  <c r="AQ160" i="214"/>
  <c r="AM32" i="214"/>
  <c r="AG20" i="214"/>
  <c r="G160" i="214"/>
  <c r="AB132" i="214"/>
  <c r="BG98" i="214"/>
  <c r="V142" i="214"/>
  <c r="P85" i="214"/>
  <c r="BE62" i="214"/>
  <c r="F82" i="214"/>
  <c r="W165" i="214"/>
  <c r="G24" i="214"/>
  <c r="AH155" i="214"/>
  <c r="AB9" i="214"/>
  <c r="BI16" i="214"/>
  <c r="AQ10" i="214"/>
  <c r="R101" i="214"/>
  <c r="AQ12" i="214"/>
  <c r="BE36" i="214"/>
  <c r="AD93" i="214"/>
  <c r="AY48" i="214"/>
  <c r="BL35" i="214"/>
  <c r="AK136" i="214"/>
  <c r="AY97" i="214"/>
  <c r="AX140" i="214"/>
  <c r="AS146" i="214"/>
  <c r="AN37" i="214"/>
  <c r="I107" i="214"/>
  <c r="AX18" i="214"/>
  <c r="AP22" i="214"/>
  <c r="Q62" i="214"/>
  <c r="BE100" i="214"/>
  <c r="AC43" i="214"/>
  <c r="AL72" i="214"/>
  <c r="AO66" i="214"/>
  <c r="AM156" i="214"/>
  <c r="AQ61" i="214"/>
  <c r="I18" i="214"/>
  <c r="X8" i="214"/>
  <c r="AN165" i="214"/>
  <c r="F49" i="214"/>
  <c r="S59" i="214"/>
  <c r="BJ141" i="214"/>
  <c r="G77" i="214"/>
  <c r="R134" i="214"/>
  <c r="AF30" i="214"/>
  <c r="AM102" i="214"/>
  <c r="AW6" i="214"/>
  <c r="AV165" i="214"/>
  <c r="AW106" i="214"/>
  <c r="BJ110" i="214"/>
  <c r="AM88" i="214"/>
  <c r="AV148" i="214"/>
  <c r="AL107" i="214"/>
  <c r="AQ91" i="214"/>
  <c r="BD118" i="214"/>
  <c r="U43" i="214"/>
  <c r="P43" i="214"/>
  <c r="H90" i="214"/>
  <c r="P29" i="214"/>
  <c r="X78" i="214"/>
  <c r="BE155" i="214"/>
  <c r="Z159" i="214"/>
  <c r="AR69" i="214"/>
  <c r="BE121" i="214"/>
  <c r="AW116" i="214"/>
  <c r="AN126" i="214"/>
  <c r="BL136" i="214"/>
  <c r="BI121" i="214"/>
  <c r="AS22" i="214"/>
  <c r="BA147" i="214"/>
  <c r="G63" i="214"/>
  <c r="AN136" i="214"/>
  <c r="BC121" i="214"/>
  <c r="BJ148" i="214"/>
  <c r="G152" i="214"/>
  <c r="AV149" i="214"/>
  <c r="AQ131" i="214"/>
  <c r="BC165" i="214"/>
  <c r="AW5" i="214"/>
  <c r="AY5" i="214"/>
  <c r="AT43" i="214"/>
  <c r="AE127" i="214"/>
  <c r="BJ119" i="214"/>
  <c r="L10" i="214"/>
  <c r="BK9" i="214"/>
  <c r="AE85" i="214"/>
  <c r="I37" i="214"/>
  <c r="AS127" i="214"/>
  <c r="H147" i="214"/>
  <c r="AF47" i="214"/>
  <c r="O8" i="214"/>
  <c r="P32" i="214"/>
  <c r="Y165" i="214"/>
  <c r="Y43" i="214"/>
  <c r="AC135" i="214"/>
  <c r="AV10" i="214"/>
  <c r="AA50" i="214"/>
  <c r="R102" i="214"/>
  <c r="BC124" i="214"/>
  <c r="AZ27" i="214"/>
  <c r="AA10" i="214"/>
  <c r="BB33" i="214"/>
  <c r="R39" i="214"/>
  <c r="AB94" i="214"/>
  <c r="F5" i="214"/>
  <c r="AD131" i="214"/>
  <c r="AX135" i="214"/>
  <c r="F84" i="214"/>
  <c r="AA21" i="214"/>
  <c r="D139" i="214"/>
  <c r="BG124" i="214"/>
  <c r="I126" i="214"/>
  <c r="AH55" i="214"/>
  <c r="AN113" i="214"/>
  <c r="I52" i="214"/>
  <c r="L69" i="214"/>
  <c r="BG131" i="214"/>
  <c r="BD38" i="214"/>
  <c r="AF57" i="214"/>
  <c r="K102" i="214"/>
  <c r="AF111" i="214"/>
  <c r="AN14" i="214"/>
  <c r="AE15" i="214"/>
  <c r="AM7" i="214"/>
  <c r="AA165" i="214"/>
  <c r="H54" i="214"/>
  <c r="AA85" i="214"/>
  <c r="Y35" i="214"/>
  <c r="AP13" i="214"/>
  <c r="BG13" i="214"/>
  <c r="AI99" i="214"/>
  <c r="K114" i="214"/>
  <c r="AB39" i="214"/>
  <c r="Y27" i="214"/>
  <c r="D97" i="214"/>
  <c r="L95" i="214"/>
  <c r="Y98" i="214"/>
  <c r="AE89" i="214"/>
  <c r="AH88" i="214"/>
  <c r="AK149" i="214"/>
  <c r="AD108" i="214"/>
  <c r="AM116" i="214"/>
  <c r="AX24" i="214"/>
  <c r="AH83" i="214"/>
  <c r="AY105" i="214"/>
  <c r="AO111" i="214"/>
  <c r="R62" i="214"/>
  <c r="AJ29" i="214"/>
  <c r="AY118" i="214"/>
  <c r="AI39" i="214"/>
  <c r="AT81" i="214"/>
  <c r="T163" i="214"/>
  <c r="AC78" i="214"/>
  <c r="BC35" i="214"/>
  <c r="AK62" i="214"/>
  <c r="AY37" i="214"/>
  <c r="R123" i="214"/>
  <c r="X83" i="214"/>
  <c r="AC16" i="214"/>
  <c r="AO80" i="214"/>
  <c r="U19" i="214"/>
  <c r="AL148" i="214"/>
  <c r="AJ157" i="214"/>
  <c r="BG50" i="214"/>
  <c r="AU116" i="214"/>
  <c r="N84" i="214"/>
  <c r="AK163" i="214"/>
  <c r="W141" i="214"/>
  <c r="S22" i="214"/>
  <c r="AX107" i="214"/>
  <c r="BG5" i="214"/>
  <c r="G91" i="214"/>
  <c r="AM119" i="214"/>
  <c r="U44" i="214"/>
  <c r="J54" i="214"/>
  <c r="BI106" i="214"/>
  <c r="AS86" i="214"/>
  <c r="AZ5" i="214"/>
  <c r="L54" i="214"/>
  <c r="T113" i="214"/>
  <c r="BJ94" i="214"/>
  <c r="BH115" i="214"/>
  <c r="AU14" i="214"/>
  <c r="AU45" i="214"/>
  <c r="O71" i="214"/>
  <c r="P24" i="214"/>
  <c r="K80" i="214"/>
  <c r="AZ154" i="214"/>
  <c r="P107" i="214"/>
  <c r="H9" i="214"/>
  <c r="AY18" i="214"/>
  <c r="AL56" i="214"/>
  <c r="E95" i="214"/>
  <c r="BL6" i="214"/>
  <c r="BF9" i="214"/>
  <c r="AX137" i="214"/>
  <c r="X141" i="214"/>
  <c r="AA49" i="214"/>
  <c r="AA46" i="214"/>
  <c r="AX143" i="214"/>
  <c r="O59" i="214"/>
  <c r="AE141" i="214"/>
  <c r="AJ13" i="214"/>
  <c r="AO136" i="214"/>
  <c r="AE44" i="214"/>
  <c r="BF10" i="214"/>
  <c r="AL141" i="214"/>
  <c r="AD137" i="214"/>
  <c r="W122" i="214"/>
  <c r="K8" i="214"/>
  <c r="K41" i="214"/>
  <c r="AA76" i="214"/>
  <c r="AM135" i="214"/>
  <c r="AJ42" i="214"/>
  <c r="Q103" i="214"/>
  <c r="V162" i="214"/>
  <c r="BJ134" i="214"/>
  <c r="BL157" i="214"/>
  <c r="O13" i="214"/>
  <c r="AN58" i="214"/>
  <c r="J156" i="214"/>
  <c r="AU15" i="214"/>
  <c r="BH97" i="214"/>
  <c r="BJ30" i="214"/>
  <c r="AA156" i="214"/>
  <c r="K40" i="214"/>
  <c r="AO4" i="214"/>
  <c r="BJ4" i="214"/>
  <c r="P103" i="214"/>
  <c r="BB22" i="214"/>
  <c r="AO74" i="214"/>
  <c r="AT73" i="214"/>
  <c r="AN117" i="214"/>
  <c r="BA30" i="214"/>
  <c r="AP153" i="214"/>
  <c r="P99" i="214"/>
  <c r="BL128" i="214"/>
  <c r="AI32" i="214"/>
  <c r="R37" i="214"/>
  <c r="H85" i="214"/>
  <c r="BB75" i="214"/>
  <c r="BF66" i="214"/>
  <c r="AM144" i="214"/>
  <c r="AD147" i="214"/>
  <c r="G49" i="214"/>
  <c r="AG125" i="214"/>
  <c r="AX110" i="214"/>
  <c r="R126" i="214"/>
  <c r="AC56" i="214"/>
  <c r="BG6" i="214"/>
  <c r="AF108" i="214"/>
  <c r="W145" i="214"/>
  <c r="X64" i="214"/>
  <c r="BJ60" i="214"/>
  <c r="BL127" i="214"/>
  <c r="AE71" i="214"/>
  <c r="AR10" i="214"/>
  <c r="R13" i="214"/>
  <c r="BH50" i="214"/>
  <c r="S49" i="214"/>
  <c r="AS37" i="214"/>
  <c r="AM13" i="214"/>
  <c r="K14" i="214"/>
  <c r="AV37" i="214"/>
  <c r="L27" i="214"/>
  <c r="AH75" i="214"/>
  <c r="BC137" i="214"/>
  <c r="AR8" i="214"/>
  <c r="AB95" i="214"/>
  <c r="F139" i="214"/>
  <c r="AB147" i="214"/>
  <c r="D133" i="214"/>
  <c r="AD126" i="214"/>
  <c r="AW145" i="214"/>
  <c r="AJ30" i="214"/>
  <c r="D117" i="214"/>
  <c r="BI158" i="214"/>
  <c r="G19" i="214"/>
  <c r="AR49" i="214"/>
  <c r="AW101" i="214"/>
  <c r="AJ51" i="214"/>
  <c r="D66" i="214"/>
  <c r="W39" i="214"/>
  <c r="AC41" i="214"/>
  <c r="AX104" i="214"/>
  <c r="AF115" i="214"/>
  <c r="I133" i="214"/>
  <c r="BF37" i="214"/>
  <c r="X43" i="214"/>
  <c r="AU85" i="214"/>
  <c r="Z52" i="214"/>
  <c r="AA83" i="214"/>
  <c r="O118" i="214"/>
  <c r="AI119" i="214"/>
  <c r="M110" i="214"/>
  <c r="BC17" i="214"/>
  <c r="G155" i="214"/>
  <c r="AW94" i="214"/>
  <c r="AY114" i="214"/>
  <c r="BG114" i="214"/>
  <c r="AG65" i="214"/>
  <c r="G62" i="214"/>
  <c r="BG132" i="214"/>
  <c r="AJ15" i="214"/>
  <c r="O23" i="214"/>
  <c r="T43" i="214"/>
  <c r="AN156" i="214"/>
  <c r="BH164" i="214"/>
  <c r="H15" i="214"/>
  <c r="F52" i="214"/>
  <c r="AE49" i="214"/>
  <c r="BD132" i="214"/>
  <c r="T11" i="214"/>
  <c r="AA148" i="214"/>
  <c r="Y55" i="214"/>
  <c r="J131" i="214"/>
  <c r="BL83" i="214"/>
  <c r="AD15" i="214"/>
  <c r="G117" i="214"/>
  <c r="AD47" i="214"/>
  <c r="J95" i="214"/>
  <c r="BF4" i="214"/>
  <c r="E126" i="214"/>
  <c r="BG153" i="214"/>
  <c r="AL135" i="214"/>
  <c r="BA55" i="214"/>
  <c r="AC163" i="214"/>
  <c r="T144" i="214"/>
  <c r="AV16" i="214"/>
  <c r="AT44" i="214"/>
  <c r="Y113" i="214"/>
  <c r="AD117" i="214"/>
  <c r="O40" i="214"/>
  <c r="AB126" i="214"/>
  <c r="Z158" i="214"/>
  <c r="AR42" i="214"/>
  <c r="AS75" i="214"/>
  <c r="AN102" i="214"/>
  <c r="AZ80" i="214"/>
  <c r="O9" i="214"/>
  <c r="BD44" i="214"/>
  <c r="X131" i="214"/>
  <c r="K118" i="214"/>
  <c r="AM52" i="214"/>
  <c r="K125" i="214"/>
  <c r="BE123" i="214"/>
  <c r="F79" i="214"/>
  <c r="BF157" i="214"/>
  <c r="BC93" i="214"/>
  <c r="F94" i="214"/>
  <c r="X113" i="214"/>
  <c r="BG108" i="214"/>
  <c r="AO57" i="214"/>
  <c r="G33" i="214"/>
  <c r="AN54" i="214"/>
  <c r="BE161" i="214"/>
  <c r="AE130" i="214"/>
  <c r="D130" i="214"/>
  <c r="AI5" i="214"/>
  <c r="AG135" i="214"/>
  <c r="BH137" i="214"/>
  <c r="BI44" i="214"/>
  <c r="BI161" i="214"/>
  <c r="AT11" i="214"/>
  <c r="BC14" i="214"/>
  <c r="AO55" i="214"/>
  <c r="BE93" i="214"/>
  <c r="AW32" i="214"/>
  <c r="AX14" i="214"/>
  <c r="AS46" i="214"/>
  <c r="AR120" i="214"/>
  <c r="BA12" i="214"/>
  <c r="BI136" i="214"/>
  <c r="Q160" i="214"/>
  <c r="AV42" i="214"/>
  <c r="BB155" i="214"/>
  <c r="Q57" i="214"/>
  <c r="AZ104" i="214"/>
  <c r="BD31" i="214"/>
  <c r="AU50" i="214"/>
  <c r="BD123" i="214"/>
  <c r="BB56" i="214"/>
  <c r="BE57" i="214"/>
  <c r="X86" i="214"/>
  <c r="H163" i="214"/>
  <c r="AX39" i="214"/>
  <c r="Y26" i="214"/>
  <c r="AS44" i="214"/>
  <c r="BJ112" i="214"/>
  <c r="AQ72" i="214"/>
  <c r="G37" i="214"/>
  <c r="AX23" i="214"/>
  <c r="AZ10" i="214"/>
  <c r="D19" i="214"/>
  <c r="BI148" i="214"/>
  <c r="AM37" i="214"/>
  <c r="BC117" i="214"/>
  <c r="BJ78" i="214"/>
  <c r="BF148" i="214"/>
  <c r="AP32" i="214"/>
  <c r="BL10" i="214"/>
  <c r="AZ128" i="214"/>
  <c r="BE108" i="214"/>
  <c r="AF99" i="214"/>
  <c r="AA18" i="214"/>
  <c r="H64" i="214"/>
  <c r="BJ144" i="214"/>
  <c r="BC94" i="214"/>
  <c r="AG75" i="214"/>
  <c r="I25" i="214"/>
  <c r="BC53" i="214"/>
  <c r="Y158" i="214"/>
  <c r="K48" i="214"/>
  <c r="N48" i="214"/>
  <c r="AF28" i="214"/>
  <c r="T153" i="214"/>
  <c r="AQ128" i="214"/>
  <c r="E78" i="214"/>
  <c r="AY80" i="214"/>
  <c r="AD103" i="214"/>
  <c r="K39" i="214"/>
  <c r="AV22" i="214"/>
  <c r="O26" i="214"/>
  <c r="AF89" i="214"/>
  <c r="AJ40" i="214"/>
  <c r="J6" i="214"/>
  <c r="AL10" i="214"/>
  <c r="X55" i="214"/>
  <c r="U165" i="214"/>
  <c r="AZ127" i="214"/>
  <c r="BC51" i="214"/>
  <c r="BG43" i="214"/>
  <c r="AV112" i="214"/>
  <c r="O143" i="214"/>
  <c r="V65" i="214"/>
  <c r="F6" i="214"/>
  <c r="S20" i="214"/>
  <c r="AT31" i="214"/>
  <c r="X19" i="214"/>
  <c r="N95" i="214"/>
  <c r="AX10" i="214"/>
  <c r="BJ26" i="214"/>
  <c r="AE13" i="214"/>
  <c r="AO23" i="214"/>
  <c r="X104" i="214"/>
  <c r="BF52" i="214"/>
  <c r="M18" i="214"/>
  <c r="AV46" i="214"/>
  <c r="E144" i="214"/>
  <c r="Z150" i="214"/>
  <c r="AT67" i="214"/>
  <c r="G68" i="214"/>
  <c r="BD36" i="214"/>
  <c r="H119" i="214"/>
  <c r="U63" i="214"/>
  <c r="AB158" i="214"/>
  <c r="AB25" i="214"/>
  <c r="AZ114" i="214"/>
  <c r="V41" i="214"/>
  <c r="Y126" i="214"/>
  <c r="BE60" i="214"/>
  <c r="E142" i="214"/>
  <c r="AP66" i="214"/>
  <c r="AA71" i="214"/>
  <c r="D70" i="214"/>
  <c r="Z7" i="214"/>
  <c r="F116" i="214"/>
  <c r="AO108" i="214"/>
  <c r="AH79" i="214"/>
  <c r="AG148" i="214"/>
  <c r="AT26" i="214"/>
  <c r="AP150" i="214"/>
  <c r="L89" i="214"/>
  <c r="U62" i="214"/>
  <c r="Q135" i="214"/>
  <c r="BD61" i="214"/>
  <c r="AA119" i="214"/>
  <c r="AQ43" i="214"/>
  <c r="AI36" i="214"/>
  <c r="AX83" i="214"/>
  <c r="AB41" i="214"/>
  <c r="AP30" i="214"/>
  <c r="AC72" i="214"/>
  <c r="AN9" i="214"/>
  <c r="BC70" i="214"/>
  <c r="AE32" i="214"/>
  <c r="AB29" i="214"/>
  <c r="K27" i="214"/>
  <c r="AR86" i="214"/>
  <c r="H142" i="214"/>
  <c r="AQ149" i="214"/>
  <c r="AA137" i="214"/>
  <c r="BG47" i="214"/>
  <c r="AQ165" i="214"/>
  <c r="AS27" i="214"/>
  <c r="W127" i="214"/>
  <c r="O83" i="214"/>
  <c r="AG130" i="214"/>
  <c r="S137" i="214"/>
  <c r="BG29" i="214"/>
  <c r="Z10" i="214"/>
  <c r="AL32" i="214"/>
  <c r="BE38" i="214"/>
  <c r="Y146" i="214"/>
  <c r="AV44" i="214"/>
  <c r="AG77" i="214"/>
  <c r="J50" i="214"/>
  <c r="AX29" i="214"/>
  <c r="Q124" i="214"/>
  <c r="AF119" i="214"/>
  <c r="AK111" i="214"/>
  <c r="AL14" i="214"/>
  <c r="AD39" i="214"/>
  <c r="S58" i="214"/>
  <c r="AV92" i="214"/>
  <c r="T147" i="214"/>
  <c r="AS52" i="214"/>
  <c r="AB22" i="214"/>
  <c r="BE144" i="214"/>
  <c r="AY78" i="214"/>
  <c r="Z95" i="214"/>
  <c r="W123" i="214"/>
  <c r="AA118" i="214"/>
  <c r="E66" i="214"/>
  <c r="AA90" i="214"/>
  <c r="L76" i="214"/>
  <c r="W73" i="214"/>
  <c r="AO59" i="214"/>
  <c r="AF125" i="214"/>
  <c r="AL41" i="214"/>
  <c r="R82" i="214"/>
  <c r="W51" i="214"/>
  <c r="R132" i="214"/>
  <c r="O33" i="214"/>
  <c r="H141" i="214"/>
  <c r="AU129" i="214"/>
  <c r="AB80" i="214"/>
  <c r="AF32" i="214"/>
  <c r="AV123" i="214"/>
  <c r="BI107" i="214"/>
  <c r="BB27" i="214"/>
  <c r="F100" i="214"/>
  <c r="Z76" i="214"/>
  <c r="AG26" i="214"/>
  <c r="BI10" i="214"/>
  <c r="AE53" i="214"/>
  <c r="E124" i="214"/>
  <c r="Y81" i="214"/>
  <c r="AD95" i="214"/>
  <c r="M159" i="214"/>
  <c r="AC20" i="214"/>
  <c r="H14" i="214"/>
  <c r="AT142" i="214"/>
  <c r="AX77" i="214"/>
  <c r="AB32" i="214"/>
  <c r="Z82" i="214"/>
  <c r="J56" i="214"/>
  <c r="AN115" i="214"/>
  <c r="AK134" i="214"/>
  <c r="AX68" i="214"/>
  <c r="BB48" i="214"/>
  <c r="AV65" i="214"/>
  <c r="BE141" i="214"/>
  <c r="G87" i="214"/>
  <c r="M45" i="214"/>
  <c r="J126" i="214"/>
  <c r="AR142" i="214"/>
  <c r="K65" i="214"/>
  <c r="BB156" i="214"/>
  <c r="AH38" i="214"/>
  <c r="AT37" i="214"/>
  <c r="BL66" i="214"/>
  <c r="I23" i="214"/>
  <c r="T50" i="214"/>
  <c r="BC19" i="214"/>
  <c r="AG39" i="214"/>
  <c r="AB43" i="214"/>
  <c r="AK77" i="214"/>
  <c r="AR30" i="214"/>
  <c r="AZ65" i="214"/>
  <c r="AZ9" i="214"/>
  <c r="AV141" i="214"/>
  <c r="P52" i="214"/>
  <c r="R70" i="214"/>
  <c r="O87" i="214"/>
  <c r="AS38" i="214"/>
  <c r="U29" i="214"/>
  <c r="BF97" i="214"/>
  <c r="AD110" i="214"/>
  <c r="S112" i="214"/>
  <c r="BD71" i="214"/>
  <c r="AC146" i="214"/>
  <c r="D84" i="214"/>
  <c r="AL24" i="214"/>
  <c r="AQ139" i="214"/>
  <c r="H22" i="214"/>
  <c r="AE60" i="214"/>
  <c r="AE91" i="214"/>
  <c r="L44" i="214"/>
  <c r="AJ74" i="214"/>
  <c r="AI60" i="214"/>
  <c r="V92" i="214"/>
  <c r="P123" i="214"/>
  <c r="AT118" i="214"/>
  <c r="AQ4" i="214"/>
  <c r="AM77" i="214"/>
  <c r="AV63" i="214"/>
  <c r="K21" i="214"/>
  <c r="AE101" i="214"/>
  <c r="Y77" i="214"/>
  <c r="BG110" i="214"/>
  <c r="BF36" i="214"/>
  <c r="S122" i="214"/>
  <c r="BG52" i="214"/>
  <c r="AR20" i="214"/>
  <c r="AI112" i="214"/>
  <c r="AB133" i="214"/>
  <c r="R18" i="214"/>
  <c r="Z57" i="214"/>
  <c r="M139" i="214"/>
  <c r="AZ94" i="214"/>
  <c r="BD165" i="214"/>
  <c r="AB101" i="214"/>
  <c r="AG153" i="214"/>
  <c r="BD124" i="214"/>
  <c r="AE154" i="214"/>
  <c r="E110" i="214"/>
  <c r="K108" i="214"/>
  <c r="AV84" i="214"/>
  <c r="Y8" i="214"/>
  <c r="AT129" i="214"/>
  <c r="BD32" i="214"/>
  <c r="N68" i="214"/>
  <c r="AS98" i="214"/>
  <c r="BK11" i="214"/>
  <c r="BC141" i="214"/>
  <c r="AO135" i="214"/>
  <c r="W13" i="214"/>
  <c r="P139" i="214"/>
  <c r="AS29" i="214"/>
  <c r="AA146" i="214"/>
  <c r="T95" i="214"/>
  <c r="AY25" i="214"/>
  <c r="AW90" i="214"/>
  <c r="W101" i="214"/>
  <c r="AH105" i="214"/>
  <c r="AX35" i="214"/>
  <c r="BI35" i="214"/>
  <c r="F132" i="214"/>
  <c r="I61" i="214"/>
  <c r="K44" i="214"/>
  <c r="BI43" i="214"/>
  <c r="BL9" i="214"/>
  <c r="BJ160" i="214"/>
  <c r="E81" i="214"/>
  <c r="K47" i="214"/>
  <c r="AB75" i="214"/>
  <c r="AI143" i="214"/>
  <c r="BK82" i="214"/>
  <c r="AP67" i="214"/>
  <c r="F86" i="214"/>
  <c r="AN79" i="214"/>
  <c r="L159" i="214"/>
  <c r="AW37" i="214"/>
  <c r="S109" i="214"/>
  <c r="AQ19" i="214"/>
  <c r="W46" i="214"/>
  <c r="R57" i="214"/>
  <c r="AF34" i="214"/>
  <c r="Z38" i="214"/>
  <c r="AY103" i="214"/>
  <c r="AH90" i="214"/>
  <c r="AF76" i="214"/>
  <c r="E22" i="214"/>
  <c r="AV33" i="214"/>
  <c r="Z71" i="214"/>
  <c r="AF78" i="214"/>
  <c r="Q7" i="214"/>
  <c r="H6" i="214"/>
  <c r="M101" i="214"/>
  <c r="BE158" i="214"/>
  <c r="AM90" i="214"/>
  <c r="J109" i="214"/>
  <c r="AL18" i="214"/>
  <c r="AG47" i="214"/>
  <c r="I20" i="214"/>
  <c r="AT62" i="214"/>
  <c r="AZ22" i="214"/>
  <c r="R36" i="214"/>
  <c r="AE31" i="214"/>
  <c r="N146" i="214"/>
  <c r="AP60" i="214"/>
  <c r="E33" i="214"/>
  <c r="BA76" i="214"/>
  <c r="BH68" i="214"/>
  <c r="AN164" i="214"/>
  <c r="AT156" i="214"/>
  <c r="N10" i="214"/>
  <c r="AG57" i="214"/>
  <c r="AL93" i="214"/>
  <c r="U133" i="214"/>
  <c r="F47" i="214"/>
  <c r="BG127" i="214"/>
  <c r="AI67" i="214"/>
  <c r="D83" i="214"/>
  <c r="AP29" i="214"/>
  <c r="AG48" i="214"/>
  <c r="M73" i="214"/>
  <c r="S130" i="214"/>
  <c r="AF7" i="214"/>
  <c r="BH112" i="214"/>
  <c r="F134" i="214"/>
  <c r="W92" i="214"/>
  <c r="R27" i="214"/>
  <c r="AJ144" i="214"/>
  <c r="BB154" i="214"/>
  <c r="AT86" i="214"/>
  <c r="AD40" i="214"/>
  <c r="S132" i="214"/>
  <c r="X118" i="214"/>
  <c r="AN118" i="214"/>
  <c r="AK18" i="214"/>
  <c r="AD111" i="214"/>
  <c r="AR82" i="214"/>
  <c r="AA138" i="214"/>
  <c r="AC47" i="214"/>
  <c r="D157" i="214"/>
  <c r="AZ95" i="214"/>
  <c r="S156" i="214"/>
  <c r="S135" i="214"/>
  <c r="U132" i="214"/>
  <c r="AD52" i="214"/>
  <c r="X85" i="214"/>
  <c r="BA134" i="214"/>
  <c r="J52" i="214"/>
  <c r="AK145" i="214"/>
  <c r="BE157" i="214"/>
  <c r="F14" i="214"/>
  <c r="O5" i="214"/>
  <c r="BF16" i="214"/>
  <c r="AG137" i="214"/>
  <c r="AF46" i="214"/>
  <c r="AU157" i="214"/>
  <c r="AL155" i="214"/>
  <c r="D23" i="214"/>
  <c r="BJ165" i="214"/>
  <c r="V53" i="214"/>
  <c r="AU97" i="214"/>
  <c r="AN101" i="214"/>
  <c r="BF28" i="214"/>
  <c r="BA18" i="214"/>
  <c r="AA95" i="214"/>
  <c r="W43" i="214"/>
  <c r="AM26" i="214"/>
  <c r="BK8" i="214"/>
  <c r="AA162" i="214"/>
  <c r="AV61" i="214"/>
  <c r="AP162" i="214"/>
  <c r="Q133" i="214"/>
  <c r="M83" i="214"/>
  <c r="D57" i="214"/>
  <c r="Y112" i="214"/>
  <c r="AU76" i="214"/>
  <c r="BD90" i="214"/>
  <c r="AE110" i="214"/>
  <c r="AN131" i="214"/>
  <c r="AD162" i="214"/>
  <c r="AB69" i="214"/>
  <c r="T59" i="214"/>
  <c r="F130" i="214"/>
  <c r="BC157" i="214"/>
  <c r="BJ152" i="214"/>
  <c r="BL41" i="214"/>
  <c r="BH90" i="214"/>
  <c r="AY109" i="214"/>
  <c r="AZ43" i="214"/>
  <c r="AZ126" i="214"/>
  <c r="AC50" i="214"/>
  <c r="AB73" i="214"/>
  <c r="N93" i="214"/>
  <c r="V115" i="214"/>
  <c r="J101" i="214"/>
  <c r="BG83" i="214"/>
  <c r="Z129" i="214"/>
  <c r="U125" i="214"/>
  <c r="AW98" i="214"/>
  <c r="BI117" i="214"/>
  <c r="BH8" i="214"/>
  <c r="BA77" i="214"/>
  <c r="U106" i="214"/>
  <c r="AJ129" i="214"/>
  <c r="X114" i="214"/>
  <c r="AG71" i="214"/>
  <c r="AB86" i="214"/>
  <c r="V50" i="214"/>
  <c r="AL126" i="214"/>
  <c r="K75" i="214"/>
  <c r="N112" i="214"/>
  <c r="AP106" i="214"/>
  <c r="BA43" i="214"/>
  <c r="BA165" i="214"/>
  <c r="AS109" i="214"/>
  <c r="P22" i="214"/>
  <c r="AN138" i="214"/>
  <c r="AR114" i="214"/>
  <c r="AI130" i="214"/>
  <c r="BE122" i="214"/>
  <c r="Q6" i="214"/>
  <c r="BD73" i="214"/>
  <c r="AT94" i="214"/>
  <c r="AM67" i="214"/>
  <c r="W33" i="214"/>
  <c r="I30" i="214"/>
  <c r="AV153" i="214"/>
  <c r="AX5" i="214"/>
  <c r="F61" i="214"/>
  <c r="E75" i="214"/>
  <c r="AS31" i="214"/>
  <c r="BD76" i="214"/>
  <c r="Y50" i="214"/>
  <c r="BA26" i="214"/>
  <c r="AW56" i="214"/>
  <c r="BE85" i="214"/>
  <c r="H121" i="214"/>
  <c r="I111" i="214"/>
  <c r="Z20" i="214"/>
  <c r="BI25" i="214"/>
  <c r="AM138" i="214"/>
  <c r="X48" i="214"/>
  <c r="BL140" i="214"/>
  <c r="O153" i="214"/>
  <c r="BD136" i="214"/>
  <c r="Y131" i="214"/>
  <c r="BC162" i="214"/>
  <c r="AF48" i="214"/>
  <c r="H102" i="214"/>
  <c r="R84" i="214"/>
  <c r="L138" i="214"/>
  <c r="AC116" i="214"/>
  <c r="Y75" i="214"/>
  <c r="BD55" i="214"/>
  <c r="AH156" i="214"/>
  <c r="AR78" i="214"/>
  <c r="AE143" i="214"/>
  <c r="M40" i="214"/>
  <c r="D158" i="214"/>
  <c r="Y117" i="214"/>
  <c r="AP94" i="214"/>
  <c r="BJ75" i="214"/>
  <c r="Z51" i="214"/>
  <c r="L81" i="214"/>
  <c r="BB79" i="214"/>
  <c r="BK44" i="214"/>
  <c r="V145" i="214"/>
  <c r="M112" i="214"/>
  <c r="AB5" i="214"/>
  <c r="I68" i="214"/>
  <c r="AR57" i="214"/>
  <c r="N99" i="214"/>
  <c r="BH155" i="214"/>
  <c r="BB28" i="214"/>
  <c r="AK113" i="214"/>
  <c r="U129" i="214"/>
  <c r="AK15" i="214"/>
  <c r="BI108" i="214"/>
  <c r="D145" i="214"/>
  <c r="AT120" i="214"/>
  <c r="BH82" i="214"/>
  <c r="BL109" i="214"/>
  <c r="AD139" i="214"/>
  <c r="V40" i="214"/>
  <c r="AD88" i="214"/>
  <c r="P78" i="214"/>
  <c r="BF139" i="214"/>
  <c r="BD158" i="214"/>
  <c r="AU164" i="214"/>
  <c r="L127" i="214"/>
  <c r="S133" i="214"/>
  <c r="V15" i="214"/>
  <c r="AJ133" i="214"/>
  <c r="P65" i="214"/>
  <c r="AL46" i="214"/>
  <c r="AL119" i="214"/>
  <c r="W150" i="214"/>
  <c r="R54" i="214"/>
  <c r="AR103" i="214"/>
  <c r="U35" i="214"/>
  <c r="L88" i="214"/>
  <c r="M41" i="214"/>
  <c r="T123" i="214"/>
  <c r="J84" i="214"/>
  <c r="AO28" i="214"/>
  <c r="F162" i="214"/>
  <c r="AH9" i="214"/>
  <c r="BA112" i="214"/>
  <c r="D18" i="214"/>
  <c r="BB8" i="214"/>
  <c r="T47" i="214"/>
  <c r="P58" i="214"/>
  <c r="D75" i="214"/>
  <c r="H155" i="214"/>
  <c r="N83" i="214"/>
  <c r="AW36" i="214"/>
  <c r="BG164" i="214"/>
  <c r="AD49" i="214"/>
  <c r="BJ111" i="214"/>
  <c r="AN78" i="214"/>
  <c r="BE34" i="214"/>
  <c r="BC27" i="214"/>
  <c r="AA37" i="214"/>
  <c r="AJ115" i="214"/>
  <c r="AC133" i="214"/>
  <c r="T92" i="214"/>
  <c r="F133" i="214"/>
  <c r="AS50" i="214"/>
  <c r="BG7" i="214"/>
  <c r="AV98" i="214"/>
  <c r="P10" i="214"/>
  <c r="Y51" i="214"/>
  <c r="AE138" i="214"/>
  <c r="BF107" i="214"/>
  <c r="E136" i="214"/>
  <c r="E153" i="214"/>
  <c r="AB106" i="214"/>
  <c r="AX26" i="214"/>
  <c r="I40" i="214"/>
  <c r="BE48" i="214"/>
  <c r="BG144" i="214"/>
  <c r="AM148" i="214"/>
  <c r="AZ100" i="214"/>
  <c r="E120" i="214"/>
  <c r="BA137" i="214"/>
  <c r="BD137" i="214"/>
  <c r="AB48" i="214"/>
  <c r="Z157" i="214"/>
  <c r="J31" i="214"/>
  <c r="V56" i="214"/>
  <c r="AE39" i="214"/>
  <c r="X117" i="214"/>
  <c r="Z59" i="214"/>
  <c r="BE111" i="214"/>
  <c r="E19" i="214"/>
  <c r="AL22" i="214"/>
  <c r="AO119" i="214"/>
  <c r="G99" i="214"/>
  <c r="AH16" i="214"/>
  <c r="G27" i="214"/>
  <c r="K90" i="214"/>
  <c r="X15" i="214"/>
  <c r="W129" i="214"/>
  <c r="E109" i="214"/>
  <c r="H84" i="214"/>
  <c r="F143" i="214"/>
  <c r="AL16" i="214"/>
  <c r="BD29" i="214"/>
  <c r="J153" i="214"/>
  <c r="BA38" i="214"/>
  <c r="AL8" i="214"/>
  <c r="V110" i="214"/>
  <c r="AI111" i="214"/>
  <c r="G65" i="214"/>
  <c r="AA143" i="214"/>
  <c r="Q53" i="214"/>
  <c r="BG56" i="214"/>
  <c r="Y42" i="214"/>
  <c r="AC28" i="214"/>
  <c r="AK129" i="214"/>
  <c r="AR143" i="214"/>
  <c r="AZ107" i="214"/>
  <c r="S44" i="214"/>
  <c r="BL94" i="214"/>
  <c r="AG102" i="214"/>
  <c r="AI41" i="214"/>
  <c r="Z16" i="214"/>
  <c r="X56" i="214"/>
  <c r="J40" i="214"/>
  <c r="AG123" i="214"/>
  <c r="BI46" i="214"/>
  <c r="AV5" i="214"/>
  <c r="AX12" i="214"/>
  <c r="P142" i="214"/>
  <c r="AU30" i="214"/>
  <c r="AW146" i="214"/>
  <c r="J72" i="214"/>
  <c r="AL159" i="214"/>
  <c r="AH20" i="214"/>
  <c r="AP163" i="214"/>
  <c r="AC98" i="214"/>
  <c r="AT4" i="214"/>
  <c r="I34" i="214"/>
  <c r="R111" i="214"/>
  <c r="AQ90" i="214"/>
  <c r="W38" i="214"/>
  <c r="F39" i="214"/>
  <c r="AW29" i="214"/>
  <c r="AH47" i="214"/>
  <c r="AK91" i="214"/>
  <c r="AG86" i="214"/>
  <c r="BI142" i="214"/>
  <c r="AO123" i="214"/>
  <c r="BH32" i="214"/>
  <c r="BD82" i="214"/>
  <c r="Y101" i="214"/>
  <c r="BG42" i="214"/>
  <c r="AS142" i="214"/>
  <c r="W79" i="214"/>
  <c r="AO61" i="214"/>
  <c r="AW88" i="214"/>
  <c r="AN70" i="214"/>
  <c r="AT144" i="214"/>
  <c r="U87" i="214"/>
  <c r="AE34" i="214"/>
  <c r="D116" i="214"/>
  <c r="AY149" i="214"/>
  <c r="AT103" i="214"/>
  <c r="AK31" i="214"/>
  <c r="AA68" i="214"/>
  <c r="BG26" i="214"/>
  <c r="AH64" i="214"/>
  <c r="AM152" i="214"/>
  <c r="U138" i="214"/>
  <c r="BK7" i="214"/>
  <c r="BL85" i="214"/>
  <c r="AG55" i="214"/>
  <c r="R59" i="214"/>
  <c r="H144" i="214"/>
  <c r="AL76" i="214"/>
  <c r="BD69" i="214"/>
  <c r="BE32" i="214"/>
  <c r="L164" i="214"/>
  <c r="G23" i="214"/>
  <c r="S118" i="214"/>
  <c r="AN148" i="214"/>
  <c r="AO26" i="214"/>
  <c r="BH73" i="214"/>
  <c r="I123" i="214"/>
  <c r="R106" i="214"/>
  <c r="BF88" i="214"/>
  <c r="I115" i="214"/>
  <c r="AY44" i="214"/>
  <c r="M81" i="214"/>
  <c r="BB39" i="214"/>
  <c r="P25" i="214"/>
  <c r="AQ17" i="214"/>
  <c r="W20" i="214"/>
  <c r="BH25" i="214"/>
  <c r="BH39" i="214"/>
  <c r="AZ165" i="214"/>
  <c r="I21" i="214"/>
  <c r="U47" i="214"/>
  <c r="AB90" i="214"/>
  <c r="AW120" i="214"/>
  <c r="AM84" i="214"/>
  <c r="BI151" i="214"/>
  <c r="BA139" i="214"/>
  <c r="N121" i="214"/>
  <c r="AK93" i="214"/>
  <c r="AZ130" i="214"/>
  <c r="G131" i="214"/>
  <c r="AK99" i="214"/>
  <c r="AU24" i="214"/>
  <c r="G86" i="214"/>
  <c r="BC52" i="214"/>
  <c r="AW127" i="214"/>
  <c r="AU91" i="214"/>
  <c r="AC96" i="214"/>
  <c r="AL29" i="214"/>
  <c r="AV19" i="214"/>
  <c r="AH165" i="214"/>
  <c r="AW22" i="214"/>
  <c r="L8" i="214"/>
  <c r="AP7" i="214"/>
  <c r="G93" i="214"/>
  <c r="AT80" i="214"/>
  <c r="K106" i="214"/>
  <c r="BK91" i="214"/>
  <c r="I163" i="214"/>
  <c r="G116" i="214"/>
  <c r="O30" i="214"/>
  <c r="AK75" i="214"/>
  <c r="M146" i="214"/>
  <c r="Q82" i="214"/>
  <c r="AP93" i="214"/>
  <c r="AN122" i="214"/>
  <c r="S57" i="214"/>
  <c r="AB58" i="214"/>
  <c r="AX49" i="214"/>
  <c r="AV158" i="214"/>
  <c r="D78" i="214"/>
  <c r="R6" i="214"/>
  <c r="J42" i="214"/>
  <c r="BH139" i="214"/>
  <c r="BK47" i="214"/>
  <c r="BI86" i="214"/>
  <c r="AK10" i="214"/>
  <c r="AC25" i="214"/>
  <c r="AF29" i="214"/>
  <c r="BH117" i="214"/>
  <c r="E135" i="214"/>
  <c r="AG25" i="214"/>
  <c r="P132" i="214"/>
  <c r="BC84" i="214"/>
  <c r="AD36" i="214"/>
  <c r="AO148" i="214"/>
  <c r="Z42" i="214"/>
  <c r="AL165" i="214"/>
  <c r="N51" i="214"/>
  <c r="Y114" i="214"/>
  <c r="J45" i="214"/>
  <c r="BA156" i="214"/>
  <c r="F7" i="214"/>
  <c r="Z156" i="214"/>
  <c r="AO100" i="214"/>
  <c r="K74" i="214"/>
  <c r="BI83" i="214"/>
  <c r="BJ48" i="214"/>
  <c r="AA96" i="214"/>
  <c r="E121" i="214"/>
  <c r="AU63" i="214"/>
  <c r="AQ45" i="214"/>
  <c r="BL98" i="214"/>
  <c r="J93" i="214"/>
  <c r="AG50" i="214"/>
  <c r="BB6" i="214"/>
  <c r="F106" i="214"/>
  <c r="Y108" i="214"/>
  <c r="AL39" i="214"/>
  <c r="AN125" i="214"/>
  <c r="AY81" i="214"/>
  <c r="O138" i="214"/>
  <c r="J106" i="214"/>
  <c r="K111" i="214"/>
  <c r="AX57" i="214"/>
  <c r="T51" i="214"/>
  <c r="AR94" i="214"/>
  <c r="P156" i="214"/>
  <c r="AX114" i="214"/>
  <c r="X108" i="214"/>
  <c r="AE99" i="214"/>
  <c r="AL25" i="214"/>
  <c r="T88" i="214"/>
  <c r="AJ20" i="214"/>
  <c r="G105" i="214"/>
  <c r="AH66" i="214"/>
  <c r="AY14" i="214"/>
  <c r="BI45" i="214"/>
  <c r="AD34" i="214"/>
  <c r="BC56" i="214"/>
  <c r="P54" i="214"/>
  <c r="BE16" i="214"/>
  <c r="AE145" i="214"/>
  <c r="U121" i="214"/>
  <c r="AI10" i="214"/>
  <c r="AP152" i="214"/>
  <c r="BF57" i="214"/>
  <c r="AI159" i="214"/>
  <c r="AF67" i="214"/>
  <c r="BL82" i="214"/>
  <c r="L23" i="214"/>
  <c r="AL105" i="214"/>
  <c r="BH12" i="214"/>
  <c r="BJ56" i="214"/>
  <c r="AM136" i="214"/>
  <c r="BF147" i="214"/>
  <c r="AY135" i="214"/>
  <c r="BL137" i="214"/>
  <c r="BI40" i="214"/>
  <c r="S101" i="214"/>
  <c r="AI52" i="214"/>
  <c r="BB78" i="214"/>
  <c r="BJ24" i="214"/>
  <c r="AY55" i="214"/>
  <c r="AE135" i="214"/>
  <c r="AT100" i="214"/>
  <c r="AY133" i="214"/>
  <c r="U112" i="214"/>
  <c r="BC114" i="214"/>
  <c r="P13" i="214"/>
  <c r="W9" i="214"/>
  <c r="D111" i="214"/>
  <c r="T7" i="214"/>
  <c r="P75" i="214"/>
  <c r="Q111" i="214"/>
  <c r="N94" i="214"/>
  <c r="BL124" i="214"/>
  <c r="J127" i="214"/>
  <c r="AV162" i="214"/>
  <c r="AR71" i="214"/>
  <c r="AC159" i="214"/>
  <c r="AI65" i="214"/>
  <c r="AH27" i="214"/>
  <c r="BL30" i="214"/>
  <c r="AG124" i="214"/>
  <c r="AA40" i="214"/>
  <c r="K86" i="214"/>
  <c r="AH145" i="214"/>
  <c r="AJ24" i="214"/>
  <c r="AZ36" i="214"/>
  <c r="AU20" i="214"/>
  <c r="R71" i="214"/>
  <c r="BC45" i="214"/>
  <c r="BF68" i="214"/>
  <c r="AS95" i="214"/>
  <c r="T6" i="214"/>
  <c r="AO107" i="214"/>
  <c r="BG17" i="214"/>
  <c r="BJ147" i="214"/>
  <c r="Q101" i="214"/>
  <c r="AQ73" i="214"/>
  <c r="AK144" i="214"/>
  <c r="H65" i="214"/>
  <c r="AT159" i="214"/>
  <c r="AI54" i="214"/>
  <c r="BD89" i="214"/>
  <c r="M22" i="214"/>
  <c r="AU43" i="214"/>
  <c r="AC21" i="214"/>
  <c r="BC164" i="214"/>
  <c r="AH61" i="214"/>
  <c r="AT17" i="214"/>
  <c r="BH84" i="214"/>
  <c r="AD124" i="214"/>
  <c r="AG78" i="214"/>
  <c r="T164" i="214"/>
  <c r="BI36" i="214"/>
  <c r="Q60" i="214"/>
  <c r="AF139" i="214"/>
  <c r="AZ12" i="214"/>
  <c r="AA7" i="214"/>
  <c r="AF127" i="214"/>
  <c r="P106" i="214"/>
  <c r="F34" i="214"/>
  <c r="U68" i="214"/>
  <c r="BK6" i="214"/>
  <c r="AK70" i="214"/>
  <c r="D118" i="214"/>
  <c r="AC111" i="214"/>
  <c r="AA125" i="214"/>
  <c r="M134" i="214"/>
  <c r="BG161" i="214"/>
  <c r="M91" i="214"/>
  <c r="AP68" i="214"/>
  <c r="AY116" i="214"/>
  <c r="T110" i="214"/>
  <c r="U6" i="214"/>
  <c r="BK16" i="214"/>
  <c r="X134" i="214"/>
  <c r="AW123" i="214"/>
  <c r="BJ62" i="214"/>
  <c r="AC142" i="214"/>
  <c r="L124" i="214"/>
  <c r="AG113" i="214"/>
  <c r="BF20" i="214"/>
  <c r="X49" i="214"/>
  <c r="AT61" i="214"/>
  <c r="AN5" i="214"/>
  <c r="N44" i="214"/>
  <c r="AS108" i="214"/>
  <c r="AD69" i="214"/>
  <c r="BF125" i="214"/>
  <c r="T64" i="214"/>
  <c r="AU99" i="214"/>
  <c r="AB83" i="214"/>
  <c r="BF154" i="214"/>
  <c r="Y82" i="214"/>
  <c r="X133" i="214"/>
  <c r="AR65" i="214"/>
  <c r="AT53" i="214"/>
  <c r="D104" i="214"/>
  <c r="E29" i="214"/>
  <c r="BD52" i="214"/>
  <c r="Q152" i="214"/>
  <c r="Z135" i="214"/>
  <c r="V149" i="214"/>
  <c r="BD15" i="214"/>
  <c r="AJ62" i="214"/>
  <c r="U147" i="214"/>
  <c r="J9" i="214"/>
  <c r="AQ158" i="214"/>
  <c r="N127" i="214"/>
  <c r="U109" i="214"/>
  <c r="BL106" i="214"/>
  <c r="AV85" i="214"/>
  <c r="S155" i="214"/>
  <c r="BK138" i="214"/>
  <c r="AF77" i="214"/>
  <c r="AI118" i="214"/>
  <c r="AR118" i="214"/>
  <c r="AX116" i="214"/>
  <c r="AK49" i="214"/>
  <c r="AF55" i="214"/>
  <c r="AK121" i="214"/>
  <c r="O102" i="214"/>
  <c r="N57" i="214"/>
  <c r="AJ125" i="214"/>
  <c r="H18" i="214"/>
  <c r="AW39" i="214"/>
  <c r="M62" i="214"/>
  <c r="L151" i="214"/>
  <c r="AA164" i="214"/>
  <c r="AS60" i="214"/>
  <c r="R118" i="214"/>
  <c r="BD154" i="214"/>
  <c r="O106" i="214"/>
  <c r="BA23" i="214"/>
  <c r="U79" i="214"/>
  <c r="N129" i="214"/>
  <c r="AP91" i="214"/>
  <c r="H143" i="214"/>
  <c r="J80" i="214"/>
  <c r="L104" i="214"/>
  <c r="M52" i="214"/>
  <c r="AR27" i="214"/>
  <c r="AB81" i="214"/>
  <c r="AK84" i="214"/>
  <c r="AG30" i="214"/>
  <c r="AN85" i="214"/>
  <c r="AP122" i="214"/>
  <c r="BI84" i="214"/>
  <c r="J132" i="214"/>
  <c r="E62" i="214"/>
  <c r="F115" i="214"/>
  <c r="AV56" i="214"/>
  <c r="AM85" i="214"/>
  <c r="AD142" i="214"/>
  <c r="AC68" i="214"/>
  <c r="O22" i="214"/>
  <c r="G40" i="214"/>
  <c r="AN73" i="214"/>
  <c r="L92" i="214"/>
  <c r="L106" i="214"/>
  <c r="Z146" i="214"/>
  <c r="W106" i="214"/>
  <c r="AU131" i="214"/>
  <c r="AD43" i="214"/>
  <c r="AO159" i="214"/>
  <c r="J39" i="214"/>
  <c r="AL73" i="214"/>
  <c r="J55" i="214"/>
  <c r="AO69" i="214"/>
  <c r="AY43" i="214"/>
  <c r="AH141" i="214"/>
  <c r="V37" i="214"/>
  <c r="AA20" i="214"/>
  <c r="Z65" i="214"/>
  <c r="AE124" i="214"/>
  <c r="F109" i="214"/>
  <c r="AD5" i="214"/>
  <c r="AD62" i="214"/>
  <c r="AJ9" i="214"/>
  <c r="AF161" i="214"/>
  <c r="BJ87" i="214"/>
  <c r="AG118" i="214"/>
  <c r="AO131" i="214"/>
  <c r="AN141" i="214"/>
  <c r="W24" i="214"/>
  <c r="AJ95" i="214"/>
  <c r="AT76" i="214"/>
  <c r="AR111" i="214"/>
  <c r="H131" i="214"/>
  <c r="L82" i="214"/>
  <c r="AN60" i="214"/>
  <c r="F158" i="214"/>
  <c r="AG29" i="214"/>
  <c r="T14" i="214"/>
  <c r="BC159" i="214"/>
  <c r="J145" i="214"/>
  <c r="AN162" i="214"/>
  <c r="P152" i="214"/>
  <c r="AZ53" i="214"/>
  <c r="AB77" i="214"/>
  <c r="U42" i="214"/>
  <c r="BK137" i="214"/>
  <c r="AQ27" i="214"/>
  <c r="S105" i="214"/>
  <c r="K151" i="214"/>
  <c r="BF95" i="214"/>
  <c r="Z148" i="214"/>
  <c r="BC126" i="214"/>
  <c r="K76" i="214"/>
  <c r="O113" i="214"/>
  <c r="BC63" i="214"/>
  <c r="AE159" i="214"/>
  <c r="Z66" i="214"/>
  <c r="AC84" i="214"/>
  <c r="AB105" i="214"/>
  <c r="S79" i="214"/>
  <c r="X146" i="214"/>
  <c r="T126" i="214"/>
  <c r="BH20" i="214"/>
  <c r="X153" i="214"/>
  <c r="BH4" i="214"/>
  <c r="BC21" i="214"/>
  <c r="BH143" i="214"/>
  <c r="AT64" i="214"/>
  <c r="BC47" i="214"/>
  <c r="BC153" i="214"/>
  <c r="Q97" i="214"/>
  <c r="AM118" i="214"/>
  <c r="AB33" i="214"/>
  <c r="Q109" i="214"/>
  <c r="AP64" i="214"/>
  <c r="AJ34" i="214"/>
  <c r="AL110" i="214"/>
  <c r="V106" i="214"/>
  <c r="AM105" i="214"/>
  <c r="O7" i="214"/>
  <c r="AV139" i="214"/>
  <c r="I54" i="214"/>
  <c r="X10" i="214"/>
  <c r="AI128" i="214"/>
  <c r="H110" i="214"/>
  <c r="G11" i="214"/>
  <c r="AV89" i="214"/>
  <c r="F17" i="214"/>
  <c r="BF55" i="214"/>
  <c r="AB111" i="214"/>
  <c r="N53" i="214"/>
  <c r="AL100" i="214"/>
  <c r="AC122" i="214"/>
  <c r="BL141" i="214"/>
  <c r="BA65" i="214"/>
  <c r="AA30" i="214"/>
  <c r="AC48" i="214"/>
  <c r="AI45" i="214"/>
  <c r="J162" i="214"/>
  <c r="D136" i="214"/>
  <c r="BA66" i="214"/>
  <c r="BB53" i="214"/>
  <c r="P119" i="214"/>
  <c r="AQ35" i="214"/>
  <c r="AP79" i="214"/>
  <c r="AF13" i="214"/>
  <c r="AK17" i="214"/>
  <c r="G44" i="214"/>
  <c r="AN109" i="214"/>
  <c r="D69" i="214"/>
  <c r="AF134" i="214"/>
  <c r="K83" i="214"/>
  <c r="Y122" i="214"/>
  <c r="AY156" i="214"/>
  <c r="AI165" i="214"/>
  <c r="AX156" i="214"/>
  <c r="BA94" i="214"/>
  <c r="AE67" i="214"/>
  <c r="AY70" i="214"/>
  <c r="AO71" i="214"/>
  <c r="BB103" i="214"/>
  <c r="U58" i="214"/>
  <c r="AO91" i="214"/>
  <c r="J70" i="214"/>
  <c r="P59" i="214"/>
  <c r="M100" i="214"/>
  <c r="P109" i="214"/>
  <c r="AV87" i="214"/>
  <c r="Q52" i="214"/>
  <c r="BD60" i="214"/>
  <c r="BJ23" i="214"/>
  <c r="AH14" i="214"/>
  <c r="U74" i="214"/>
  <c r="U32" i="214"/>
  <c r="AR81" i="214"/>
  <c r="H105" i="214"/>
  <c r="AV15" i="214"/>
  <c r="BD126" i="214"/>
  <c r="BB100" i="214"/>
  <c r="AQ37" i="214"/>
  <c r="AI31" i="214"/>
  <c r="P135" i="214"/>
  <c r="AN23" i="214"/>
  <c r="AZ23" i="214"/>
  <c r="AO8" i="214"/>
  <c r="BH29" i="214"/>
  <c r="BJ51" i="214"/>
  <c r="AE125" i="214"/>
  <c r="AZ137" i="214"/>
  <c r="U24" i="214"/>
  <c r="G122" i="214"/>
  <c r="BH52" i="214"/>
  <c r="AC32" i="214"/>
  <c r="Y60" i="214"/>
  <c r="AC161" i="214"/>
  <c r="AZ58" i="214"/>
  <c r="BB37" i="214"/>
  <c r="AY108" i="214"/>
  <c r="AP148" i="214"/>
  <c r="AP39" i="214"/>
  <c r="E123" i="214"/>
  <c r="AM36" i="214"/>
  <c r="M94" i="214"/>
  <c r="BH15" i="214"/>
  <c r="AS88" i="214"/>
  <c r="D40" i="214"/>
  <c r="S4" i="214"/>
  <c r="K31" i="214"/>
  <c r="BD83" i="214"/>
  <c r="P57" i="214"/>
  <c r="Q96" i="214"/>
  <c r="H25" i="214"/>
  <c r="J47" i="214"/>
  <c r="AO87" i="214"/>
  <c r="V72" i="214"/>
  <c r="AE8" i="214"/>
  <c r="W83" i="214"/>
  <c r="AX78" i="214"/>
  <c r="AV43" i="214"/>
  <c r="Z90" i="214"/>
  <c r="X35" i="214"/>
  <c r="AR154" i="214"/>
  <c r="BG59" i="214"/>
  <c r="N164" i="214"/>
  <c r="AN110" i="214"/>
  <c r="P88" i="214"/>
  <c r="AP53" i="214"/>
  <c r="AE102" i="214"/>
  <c r="AX164" i="214"/>
  <c r="AA160" i="214"/>
  <c r="AD33" i="214"/>
  <c r="BK123" i="214"/>
  <c r="V61" i="214"/>
  <c r="O51" i="214"/>
  <c r="AH42" i="214"/>
  <c r="J83" i="214"/>
  <c r="AR21" i="214"/>
  <c r="AL75" i="214"/>
  <c r="BK125" i="214"/>
  <c r="AR17" i="214"/>
  <c r="AT7" i="214"/>
  <c r="BJ13" i="214"/>
  <c r="AX80" i="214"/>
  <c r="AA60" i="214"/>
  <c r="H69" i="214"/>
  <c r="V84" i="214"/>
  <c r="AY30" i="214"/>
  <c r="V27" i="214"/>
  <c r="AB36" i="214"/>
  <c r="BH146" i="214"/>
  <c r="T48" i="214"/>
  <c r="T130" i="214"/>
  <c r="AS58" i="214"/>
  <c r="BF137" i="214"/>
  <c r="I17" i="214"/>
  <c r="G85" i="214"/>
  <c r="BJ100" i="214"/>
  <c r="AU113" i="214"/>
  <c r="BC76" i="214"/>
  <c r="AP110" i="214"/>
  <c r="AB150" i="214"/>
  <c r="AT105" i="214"/>
  <c r="AX43" i="214"/>
  <c r="BI73" i="214"/>
  <c r="O74" i="214"/>
  <c r="BJ54" i="214"/>
  <c r="I69" i="214"/>
  <c r="T148" i="214"/>
  <c r="AQ125" i="214"/>
  <c r="AL47" i="214"/>
  <c r="AU123" i="214"/>
  <c r="V10" i="214"/>
  <c r="AJ130" i="214"/>
  <c r="AE78" i="214"/>
  <c r="AK79" i="214"/>
  <c r="R116" i="214"/>
  <c r="K84" i="214"/>
  <c r="BB136" i="214"/>
  <c r="X54" i="214"/>
  <c r="BH141" i="214"/>
  <c r="Z138" i="214"/>
  <c r="Q17" i="214"/>
  <c r="N29" i="214"/>
  <c r="J90" i="214"/>
  <c r="BB35" i="214"/>
  <c r="U97" i="214"/>
  <c r="AF25" i="214"/>
  <c r="AS102" i="214"/>
  <c r="P56" i="214"/>
  <c r="O81" i="214"/>
  <c r="AS14" i="214"/>
  <c r="S120" i="214"/>
  <c r="BK71" i="214"/>
  <c r="AI19" i="214"/>
  <c r="AM128" i="214"/>
  <c r="BF47" i="214"/>
  <c r="BJ135" i="214"/>
  <c r="P36" i="214"/>
  <c r="BA144" i="214"/>
  <c r="Z53" i="214"/>
  <c r="BJ52" i="214"/>
  <c r="BE17" i="214"/>
  <c r="BH160" i="214"/>
  <c r="X53" i="214"/>
  <c r="I116" i="214"/>
  <c r="Z106" i="214"/>
  <c r="W143" i="214"/>
  <c r="AJ82" i="214"/>
  <c r="D124" i="214"/>
  <c r="BD141" i="214"/>
  <c r="AB65" i="214"/>
  <c r="W12" i="214"/>
  <c r="AF164" i="214"/>
  <c r="AR22" i="214"/>
  <c r="AA12" i="214"/>
  <c r="AZ40" i="214"/>
  <c r="AW70" i="214"/>
  <c r="AR24" i="214"/>
  <c r="BA151" i="214"/>
  <c r="BG19" i="214"/>
  <c r="X25" i="214"/>
  <c r="AX146" i="214"/>
  <c r="AD91" i="214"/>
  <c r="BK106" i="214"/>
  <c r="AB162" i="214"/>
  <c r="AA16" i="214"/>
  <c r="AG142" i="214"/>
  <c r="BH19" i="214"/>
  <c r="N105" i="214"/>
  <c r="H104" i="214"/>
  <c r="AE90" i="214"/>
  <c r="AO125" i="214"/>
  <c r="AG14" i="214"/>
  <c r="AN84" i="214"/>
  <c r="M68" i="214"/>
  <c r="AO72" i="214"/>
  <c r="AF94" i="214"/>
  <c r="N103" i="214"/>
  <c r="Z133" i="214"/>
  <c r="AB139" i="214"/>
  <c r="AW157" i="214"/>
  <c r="Y164" i="214"/>
  <c r="BK36" i="214"/>
  <c r="D142" i="214"/>
  <c r="V57" i="214"/>
  <c r="AB84" i="214"/>
  <c r="O108" i="214"/>
  <c r="G157" i="214"/>
  <c r="AH35" i="214"/>
  <c r="AQ65" i="214"/>
  <c r="BD94" i="214"/>
  <c r="T94" i="214"/>
  <c r="AF35" i="214"/>
  <c r="AM33" i="214"/>
  <c r="AX84" i="214"/>
  <c r="Y57" i="214"/>
  <c r="M106" i="214"/>
  <c r="Q4" i="214"/>
  <c r="O97" i="214"/>
  <c r="BL112" i="214"/>
  <c r="Q23" i="214"/>
  <c r="X98" i="214"/>
  <c r="L20" i="214"/>
  <c r="AF102" i="214"/>
  <c r="W107" i="214"/>
  <c r="AQ121" i="214"/>
  <c r="O14" i="214"/>
  <c r="Q84" i="214"/>
  <c r="AC31" i="214"/>
  <c r="F11" i="214"/>
  <c r="AF142" i="214"/>
  <c r="AN89" i="214"/>
  <c r="BD139" i="214"/>
  <c r="BF17" i="214"/>
  <c r="AV138" i="214"/>
  <c r="BK136" i="214"/>
  <c r="T71" i="214"/>
  <c r="BE30" i="214"/>
  <c r="Z132" i="214"/>
  <c r="AY152" i="214"/>
  <c r="BD119" i="214"/>
  <c r="AD56" i="214"/>
  <c r="K121" i="214"/>
  <c r="P27" i="214"/>
  <c r="AK8" i="214"/>
  <c r="AH114" i="214"/>
  <c r="U93" i="214"/>
  <c r="AB16" i="214"/>
  <c r="BK37" i="214"/>
  <c r="X17" i="214"/>
  <c r="U77" i="214"/>
  <c r="Z34" i="214"/>
  <c r="E59" i="214"/>
  <c r="P84" i="214"/>
  <c r="T102" i="214"/>
  <c r="AT161" i="214"/>
  <c r="AB104" i="214"/>
  <c r="M51" i="214"/>
  <c r="O19" i="214"/>
  <c r="J63" i="214"/>
  <c r="AZ28" i="214"/>
  <c r="BG150" i="214"/>
  <c r="AO19" i="214"/>
  <c r="AN144" i="214"/>
  <c r="X105" i="214"/>
  <c r="BL14" i="214"/>
  <c r="U27" i="214"/>
  <c r="T55" i="214"/>
  <c r="H128" i="214"/>
  <c r="X92" i="214"/>
  <c r="I96" i="214"/>
  <c r="AX123" i="214"/>
  <c r="AH40" i="214"/>
  <c r="BC97" i="214"/>
  <c r="AL152" i="214"/>
  <c r="BJ130" i="214"/>
  <c r="AY122" i="214"/>
  <c r="W67" i="214"/>
  <c r="P150" i="214"/>
  <c r="H27" i="214"/>
  <c r="W87" i="214"/>
  <c r="AM76" i="214"/>
  <c r="AV38" i="214"/>
  <c r="M33" i="214"/>
  <c r="AU120" i="214"/>
  <c r="AH134" i="214"/>
  <c r="BA41" i="214"/>
  <c r="AD151" i="214"/>
  <c r="Z58" i="214"/>
  <c r="T76" i="214"/>
  <c r="AL68" i="214"/>
  <c r="AJ71" i="214"/>
  <c r="AU27" i="214"/>
  <c r="S77" i="214"/>
  <c r="H122" i="214"/>
  <c r="AH63" i="214"/>
  <c r="AL34" i="214"/>
  <c r="AB140" i="214"/>
  <c r="AB37" i="214"/>
  <c r="AD114" i="214"/>
  <c r="AC132" i="214"/>
  <c r="J97" i="214"/>
  <c r="AP149" i="214"/>
  <c r="I119" i="214"/>
  <c r="Q131" i="214"/>
  <c r="H94" i="214"/>
  <c r="AV80" i="214"/>
  <c r="AE6" i="214"/>
  <c r="BB59" i="214"/>
  <c r="L64" i="214"/>
  <c r="AI17" i="214"/>
  <c r="AK27" i="214"/>
  <c r="AL27" i="214"/>
  <c r="AJ163" i="214"/>
  <c r="BB158" i="214"/>
  <c r="AY136" i="214"/>
  <c r="AO124" i="214"/>
  <c r="D25" i="214"/>
  <c r="AZ39" i="214"/>
  <c r="Z125" i="214"/>
  <c r="H127" i="214"/>
  <c r="E125" i="214"/>
  <c r="AP98" i="214"/>
  <c r="AJ165" i="214"/>
  <c r="R145" i="214"/>
  <c r="AI62" i="214"/>
  <c r="X157" i="214"/>
  <c r="AK154" i="214"/>
  <c r="E139" i="214"/>
  <c r="BL159" i="214"/>
  <c r="BC43" i="214"/>
  <c r="AD140" i="214"/>
  <c r="AD19" i="214"/>
  <c r="AS132" i="214"/>
  <c r="BA34" i="214"/>
  <c r="BL77" i="214"/>
  <c r="AG144" i="214"/>
  <c r="AE148" i="214"/>
  <c r="G39" i="214"/>
  <c r="AS160" i="214"/>
  <c r="AN139" i="214"/>
  <c r="T97" i="214"/>
  <c r="AR107" i="214"/>
  <c r="AP36" i="214"/>
  <c r="Q147" i="214"/>
  <c r="O61" i="214"/>
  <c r="AR40" i="214"/>
  <c r="AJ147" i="214"/>
  <c r="AU22" i="214"/>
  <c r="AW132" i="214"/>
  <c r="V156" i="214"/>
  <c r="BJ37" i="214"/>
  <c r="L30" i="214"/>
  <c r="AN43" i="214"/>
  <c r="H139" i="214"/>
  <c r="Q54" i="214"/>
  <c r="W138" i="214"/>
  <c r="BE59" i="214"/>
  <c r="AV164" i="214"/>
  <c r="AC40" i="214"/>
  <c r="U120" i="214"/>
  <c r="N151" i="214"/>
  <c r="AW78" i="214"/>
  <c r="AW54" i="214"/>
  <c r="AR124" i="214"/>
  <c r="BF118" i="214"/>
  <c r="AX136" i="214"/>
  <c r="BF71" i="214"/>
  <c r="AC81" i="214"/>
  <c r="BB107" i="214"/>
  <c r="G48" i="214"/>
  <c r="S91" i="214"/>
  <c r="BA11" i="214"/>
  <c r="AP108" i="214"/>
  <c r="N100" i="214"/>
  <c r="AL78" i="214"/>
  <c r="AH51" i="214"/>
  <c r="AB127" i="214"/>
  <c r="AL164" i="214"/>
  <c r="AC67" i="214"/>
  <c r="AC38" i="214"/>
  <c r="BJ53" i="214"/>
  <c r="AA129" i="214"/>
  <c r="BF115" i="214"/>
  <c r="R73" i="214"/>
  <c r="Z12" i="214"/>
  <c r="Q129" i="214"/>
  <c r="K96" i="214"/>
  <c r="AN90" i="214"/>
  <c r="AK24" i="214"/>
  <c r="AI160" i="214"/>
  <c r="AP112" i="214"/>
  <c r="P165" i="214"/>
  <c r="BK57" i="214"/>
  <c r="BI42" i="214"/>
  <c r="AI158" i="214"/>
  <c r="BJ146" i="214"/>
  <c r="T38" i="214"/>
  <c r="AG73" i="214"/>
  <c r="AO44" i="214"/>
  <c r="Y54" i="214"/>
  <c r="T117" i="214"/>
  <c r="AN105" i="214"/>
  <c r="AT54" i="214"/>
  <c r="Q128" i="214"/>
  <c r="F101" i="214"/>
  <c r="R120" i="214"/>
  <c r="AV34" i="214"/>
  <c r="BK63" i="214"/>
  <c r="P49" i="214"/>
  <c r="Z67" i="214"/>
  <c r="X121" i="214"/>
  <c r="AL15" i="214"/>
  <c r="E70" i="214"/>
  <c r="AM137" i="214"/>
  <c r="W160" i="214"/>
  <c r="Q80" i="214"/>
  <c r="AK105" i="214"/>
  <c r="Q94" i="214"/>
  <c r="AC14" i="214"/>
  <c r="AN124" i="214"/>
  <c r="AX76" i="214"/>
  <c r="BC18" i="214"/>
  <c r="BI95" i="214"/>
  <c r="BB147" i="214"/>
  <c r="AQ75" i="214"/>
  <c r="AE152" i="214"/>
  <c r="O157" i="214"/>
  <c r="AX154" i="214"/>
  <c r="G146" i="214"/>
  <c r="AJ32" i="214"/>
  <c r="H150" i="214"/>
  <c r="BK145" i="214"/>
  <c r="BF12" i="214"/>
  <c r="AI48" i="214"/>
  <c r="BC123" i="214"/>
  <c r="M15" i="214"/>
  <c r="G138" i="214"/>
  <c r="O132" i="214"/>
  <c r="V52" i="214"/>
  <c r="Q142" i="214"/>
  <c r="Y10" i="214"/>
  <c r="AJ108" i="214"/>
  <c r="AC102" i="214"/>
  <c r="L158" i="214"/>
  <c r="AL42" i="214"/>
  <c r="BI54" i="214"/>
  <c r="P74" i="214"/>
  <c r="AY69" i="214"/>
  <c r="BK108" i="214"/>
  <c r="BF46" i="214"/>
  <c r="L21" i="214"/>
  <c r="Y13" i="214"/>
  <c r="BG107" i="214"/>
  <c r="Q113" i="214"/>
  <c r="BB73" i="214"/>
  <c r="BF90" i="214"/>
  <c r="Q139" i="214"/>
  <c r="M161" i="214"/>
  <c r="AN12" i="214"/>
  <c r="Y76" i="214"/>
  <c r="BJ150" i="214"/>
  <c r="V86" i="214"/>
  <c r="L119" i="214"/>
  <c r="Y123" i="214"/>
  <c r="AP126" i="214"/>
  <c r="T141" i="214"/>
  <c r="AT28" i="214"/>
  <c r="J148" i="214"/>
  <c r="J123" i="214"/>
  <c r="D43" i="214"/>
  <c r="I80" i="214"/>
  <c r="AU118" i="214"/>
  <c r="BC16" i="214"/>
  <c r="BF48" i="214"/>
  <c r="S71" i="214"/>
  <c r="T63" i="214"/>
  <c r="T85" i="214"/>
  <c r="BF23" i="214"/>
  <c r="BB52" i="214"/>
  <c r="AS153" i="214"/>
  <c r="AC42" i="214"/>
  <c r="O144" i="214"/>
  <c r="Y136" i="214"/>
  <c r="E134" i="214"/>
  <c r="AO36" i="214"/>
  <c r="H34" i="214"/>
  <c r="R109" i="214"/>
  <c r="AR59" i="214"/>
  <c r="AN120" i="214"/>
  <c r="H53" i="214"/>
  <c r="AL153" i="214"/>
  <c r="Z113" i="214"/>
  <c r="AT121" i="214"/>
  <c r="AR79" i="214"/>
  <c r="AO58" i="214"/>
  <c r="AJ110" i="214"/>
  <c r="E5" i="214"/>
  <c r="BH26" i="214"/>
  <c r="P26" i="214"/>
  <c r="AQ76" i="214"/>
  <c r="AL21" i="214"/>
  <c r="L5" i="214"/>
  <c r="BI13" i="214"/>
  <c r="D138" i="214"/>
  <c r="U64" i="214"/>
  <c r="L29" i="214"/>
  <c r="AY137" i="214"/>
  <c r="AK53" i="214"/>
  <c r="AU65" i="214"/>
  <c r="AY87" i="214"/>
  <c r="O104" i="214"/>
  <c r="BH13" i="214"/>
  <c r="Y56" i="214"/>
  <c r="G144" i="214"/>
  <c r="M43" i="214"/>
  <c r="T52" i="214"/>
  <c r="R22" i="214"/>
  <c r="AQ67" i="214"/>
  <c r="Z24" i="214"/>
  <c r="F150" i="214"/>
  <c r="AH56" i="214"/>
  <c r="BL40" i="214"/>
  <c r="N71" i="214"/>
  <c r="BI149" i="214"/>
  <c r="Y73" i="214"/>
  <c r="Y15" i="214"/>
  <c r="AG28" i="214"/>
  <c r="AA140" i="214"/>
  <c r="AP158" i="214"/>
  <c r="AL57" i="214"/>
  <c r="AL138" i="214"/>
  <c r="AA80" i="214"/>
  <c r="AI18" i="214"/>
  <c r="BB82" i="214"/>
  <c r="BD12" i="214"/>
  <c r="H137" i="214"/>
  <c r="J154" i="214"/>
  <c r="AI125" i="214"/>
  <c r="BH132" i="214"/>
  <c r="AD122" i="214"/>
  <c r="AT95" i="214"/>
  <c r="AS71" i="214"/>
  <c r="AS67" i="214"/>
  <c r="BG22" i="214"/>
  <c r="G22" i="214"/>
  <c r="AS147" i="214"/>
  <c r="AE36" i="214"/>
  <c r="AZ102" i="214"/>
  <c r="BF141" i="214"/>
  <c r="O58" i="214"/>
  <c r="N104" i="214"/>
  <c r="BB96" i="214"/>
  <c r="AS8" i="214"/>
  <c r="AM38" i="214"/>
  <c r="AX4" i="214"/>
  <c r="V99" i="214"/>
  <c r="AA9" i="214"/>
  <c r="L78" i="214"/>
  <c r="S62" i="214"/>
  <c r="BB38" i="214"/>
  <c r="AJ89" i="214"/>
  <c r="Z75" i="214"/>
  <c r="BA128" i="214"/>
  <c r="BK131" i="214"/>
  <c r="AF92" i="214"/>
  <c r="Z83" i="214"/>
  <c r="AD143" i="214"/>
  <c r="T86" i="214"/>
  <c r="P101" i="214"/>
  <c r="BK124" i="214"/>
  <c r="BK22" i="214"/>
  <c r="BF104" i="214"/>
  <c r="AG33" i="214"/>
  <c r="W151" i="214"/>
  <c r="AV104" i="214"/>
  <c r="F142" i="214"/>
  <c r="BK15" i="214"/>
  <c r="BH10" i="214"/>
  <c r="AS149" i="214"/>
  <c r="D33" i="214"/>
  <c r="O79" i="214"/>
  <c r="BB91" i="214"/>
  <c r="BE120" i="214"/>
  <c r="R72" i="214"/>
  <c r="Q102" i="214"/>
  <c r="Z61" i="214"/>
  <c r="L56" i="214"/>
  <c r="BC28" i="214"/>
  <c r="Q106" i="214"/>
  <c r="O129" i="214"/>
  <c r="AC66" i="214"/>
  <c r="J8" i="214"/>
  <c r="X46" i="214"/>
  <c r="AN150" i="214"/>
  <c r="F87" i="214"/>
  <c r="F18" i="214"/>
  <c r="Q123" i="214"/>
  <c r="AO90" i="214"/>
  <c r="Z118" i="214"/>
  <c r="U66" i="214"/>
  <c r="AO32" i="214"/>
  <c r="R61" i="214"/>
  <c r="O20" i="214"/>
  <c r="V116" i="214"/>
  <c r="BJ27" i="214"/>
  <c r="Q98" i="214"/>
  <c r="O38" i="214"/>
  <c r="AQ116" i="214"/>
  <c r="AY111" i="214"/>
  <c r="U103" i="214"/>
  <c r="AJ109" i="214"/>
  <c r="BK160" i="214"/>
  <c r="BD84" i="214"/>
  <c r="AJ132" i="214"/>
  <c r="AR113" i="214"/>
  <c r="AF58" i="214"/>
  <c r="AF84" i="214"/>
  <c r="I155" i="214"/>
  <c r="BI113" i="214"/>
  <c r="AD154" i="214"/>
  <c r="L71" i="214"/>
  <c r="E23" i="214"/>
  <c r="AQ108" i="214"/>
  <c r="X79" i="214"/>
  <c r="AU125" i="214"/>
  <c r="F85" i="214"/>
  <c r="AG19" i="214"/>
  <c r="AS156" i="214"/>
  <c r="AY98" i="214"/>
  <c r="BI15" i="214"/>
  <c r="R75" i="214"/>
  <c r="BE94" i="214"/>
  <c r="AN68" i="214"/>
  <c r="D160" i="214"/>
  <c r="T57" i="214"/>
  <c r="M35" i="214"/>
  <c r="AJ90" i="214"/>
  <c r="AZ75" i="214"/>
  <c r="AQ102" i="214"/>
  <c r="AT30" i="214"/>
  <c r="AU83" i="214"/>
  <c r="AX115" i="214"/>
  <c r="K29" i="214"/>
  <c r="BK126" i="214"/>
  <c r="H52" i="214"/>
  <c r="AM86" i="214"/>
  <c r="W48" i="214"/>
  <c r="AU42" i="214"/>
  <c r="BI162" i="214"/>
  <c r="AX96" i="214"/>
  <c r="N144" i="214"/>
  <c r="BH40" i="214"/>
  <c r="T41" i="214"/>
  <c r="AW31" i="214"/>
  <c r="AQ54" i="214"/>
  <c r="AE117" i="214"/>
  <c r="Q58" i="214"/>
  <c r="Z50" i="214"/>
  <c r="AA150" i="214"/>
  <c r="AP107" i="214"/>
  <c r="T99" i="214"/>
  <c r="T132" i="214"/>
  <c r="AT21" i="214"/>
  <c r="AJ155" i="214"/>
  <c r="L19" i="214"/>
  <c r="AM10" i="214"/>
  <c r="AL151" i="214"/>
  <c r="AU119" i="214"/>
  <c r="S33" i="214"/>
  <c r="AW38" i="214"/>
  <c r="AG98" i="214"/>
  <c r="W132" i="214"/>
  <c r="AN35" i="214"/>
  <c r="U148" i="214"/>
  <c r="T79" i="214"/>
  <c r="R12" i="214"/>
  <c r="AH138" i="214"/>
  <c r="G106" i="214"/>
  <c r="I48" i="214"/>
  <c r="T62" i="214"/>
  <c r="AM165" i="214"/>
  <c r="BB76" i="214"/>
  <c r="U21" i="214"/>
  <c r="X139" i="214"/>
  <c r="U12" i="214"/>
  <c r="AT150" i="214"/>
  <c r="AP157" i="214"/>
  <c r="AB144" i="214"/>
  <c r="AW95" i="214"/>
  <c r="AU28" i="214"/>
  <c r="BD162" i="214"/>
  <c r="S128" i="214"/>
  <c r="I158" i="214"/>
  <c r="AC55" i="214"/>
  <c r="I129" i="214"/>
  <c r="AK54" i="214"/>
  <c r="AV102" i="214"/>
  <c r="AU87" i="214"/>
  <c r="AR53" i="214"/>
  <c r="BH44" i="214"/>
  <c r="AL108" i="214"/>
  <c r="BI22" i="214"/>
  <c r="BC163" i="214"/>
  <c r="AK76" i="214"/>
  <c r="AH135" i="214"/>
  <c r="O78" i="214"/>
  <c r="BK135" i="214"/>
  <c r="L120" i="214"/>
  <c r="S111" i="214"/>
  <c r="BC57" i="214"/>
  <c r="BE7" i="214"/>
  <c r="BI94" i="214"/>
  <c r="AI53" i="214"/>
  <c r="AB149" i="214"/>
  <c r="F20" i="214"/>
  <c r="N128" i="214"/>
  <c r="N123" i="214"/>
  <c r="Q117" i="214"/>
  <c r="AG96" i="214"/>
  <c r="K132" i="214"/>
  <c r="AN95" i="214"/>
  <c r="Q71" i="214"/>
  <c r="AS13" i="214"/>
  <c r="AY92" i="214"/>
  <c r="BD67" i="214"/>
  <c r="J22" i="214"/>
  <c r="M39" i="214"/>
  <c r="AK120" i="214"/>
  <c r="AL123" i="214"/>
  <c r="AV36" i="214"/>
  <c r="BG32" i="214"/>
  <c r="BF77" i="214"/>
  <c r="BL56" i="214"/>
  <c r="AO50" i="214"/>
  <c r="AF71" i="214"/>
  <c r="X159" i="214"/>
  <c r="BH142" i="214"/>
  <c r="AU46" i="214"/>
  <c r="AG40" i="214"/>
  <c r="BA92" i="214"/>
  <c r="I103" i="214"/>
  <c r="BL93" i="214"/>
  <c r="S83" i="214"/>
  <c r="AJ86" i="214"/>
  <c r="J94" i="214"/>
  <c r="H107" i="214"/>
  <c r="BH136" i="214"/>
  <c r="AS62" i="214"/>
  <c r="AU133" i="214"/>
  <c r="AW130" i="214"/>
  <c r="AD81" i="214"/>
  <c r="BA126" i="214"/>
  <c r="BH41" i="214"/>
  <c r="AM123" i="214"/>
  <c r="AO134" i="214"/>
  <c r="AK151" i="214"/>
  <c r="AU114" i="214"/>
  <c r="O77" i="214"/>
  <c r="Y102" i="214"/>
  <c r="AS96" i="214"/>
  <c r="AM154" i="214"/>
  <c r="Z19" i="214"/>
  <c r="BJ38" i="214"/>
  <c r="Z163" i="214"/>
  <c r="U71" i="214"/>
  <c r="E43" i="214"/>
  <c r="AU58" i="214"/>
  <c r="L22" i="214"/>
  <c r="AP69" i="214"/>
  <c r="E92" i="214"/>
  <c r="L133" i="214"/>
  <c r="AX103" i="214"/>
  <c r="AX31" i="214"/>
  <c r="BK80" i="214"/>
  <c r="BA33" i="214"/>
  <c r="BA133" i="214"/>
  <c r="AV93" i="214"/>
  <c r="AF117" i="214"/>
  <c r="K45" i="214"/>
  <c r="AB100" i="214"/>
  <c r="BC133" i="214"/>
  <c r="BA19" i="214"/>
  <c r="BB83" i="214"/>
  <c r="AA123" i="214"/>
  <c r="L42" i="214"/>
  <c r="BL75" i="214"/>
  <c r="M65" i="214"/>
  <c r="AT16" i="214"/>
  <c r="Q16" i="214"/>
  <c r="T34" i="214"/>
  <c r="AC36" i="214"/>
  <c r="AF61" i="214"/>
  <c r="AK114" i="214"/>
  <c r="AY163" i="214"/>
  <c r="AS154" i="214"/>
  <c r="H36" i="214"/>
  <c r="P90" i="214"/>
  <c r="AF158" i="214"/>
  <c r="AB141" i="214"/>
  <c r="K70" i="214"/>
  <c r="BD27" i="214"/>
  <c r="G52" i="214"/>
  <c r="AR14" i="214"/>
  <c r="L53" i="214"/>
  <c r="S154" i="214"/>
  <c r="O139" i="214"/>
  <c r="AA54" i="214"/>
  <c r="E131" i="214"/>
  <c r="BK95" i="214"/>
  <c r="J58" i="214"/>
  <c r="AH95" i="214"/>
  <c r="N133" i="214"/>
  <c r="AH139" i="214"/>
  <c r="BC32" i="214"/>
  <c r="BH5" i="214"/>
  <c r="AB164" i="214"/>
  <c r="Q156" i="214"/>
  <c r="E138" i="214"/>
  <c r="AS130" i="214"/>
  <c r="L26" i="214"/>
  <c r="H161" i="214"/>
  <c r="BE37" i="214"/>
  <c r="AR99" i="214"/>
  <c r="BC64" i="214"/>
  <c r="U126" i="214"/>
  <c r="AN112" i="214"/>
  <c r="AM39" i="214"/>
  <c r="P12" i="214"/>
  <c r="AM155" i="214"/>
  <c r="BF67" i="214"/>
  <c r="AN159" i="214"/>
  <c r="D39" i="214"/>
  <c r="AR7" i="214"/>
  <c r="AR146" i="214"/>
  <c r="BC132" i="214"/>
  <c r="E106" i="214"/>
  <c r="BI23" i="214"/>
  <c r="E80" i="214"/>
  <c r="AI91" i="214"/>
  <c r="AG139" i="214"/>
  <c r="BL33" i="214"/>
  <c r="BF21" i="214"/>
  <c r="BL24" i="214"/>
  <c r="AD100" i="214"/>
  <c r="AS106" i="214"/>
  <c r="BL7" i="214"/>
  <c r="BB110" i="214"/>
  <c r="BK109" i="214"/>
  <c r="BA78" i="214"/>
  <c r="Y150" i="214"/>
  <c r="BL32" i="214"/>
  <c r="AV62" i="214"/>
  <c r="BI67" i="214"/>
  <c r="BJ28" i="214"/>
  <c r="L37" i="214"/>
  <c r="M86" i="214"/>
  <c r="AW124" i="214"/>
  <c r="BG34" i="214"/>
  <c r="AZ90" i="214"/>
  <c r="T125" i="214"/>
  <c r="AZ121" i="214"/>
  <c r="AV119" i="214"/>
  <c r="AS65" i="214"/>
  <c r="AB85" i="214"/>
  <c r="M38" i="214"/>
  <c r="BG84" i="214"/>
  <c r="AL129" i="214"/>
  <c r="AL114" i="214"/>
  <c r="AT115" i="214"/>
  <c r="Z47" i="214"/>
  <c r="AR131" i="214"/>
  <c r="AE16" i="214"/>
  <c r="Q134" i="214"/>
  <c r="L143" i="214"/>
  <c r="Y46" i="214"/>
  <c r="W149" i="214"/>
  <c r="H112" i="214"/>
  <c r="BB68" i="214"/>
  <c r="BB109" i="214"/>
  <c r="E112" i="214"/>
  <c r="AO11" i="214"/>
  <c r="Y32" i="214"/>
  <c r="AB145" i="214"/>
  <c r="AC99" i="214"/>
  <c r="AI93" i="214"/>
  <c r="AM66" i="214"/>
  <c r="H37" i="214"/>
  <c r="I113" i="214"/>
  <c r="I39" i="214"/>
  <c r="AL20" i="214"/>
  <c r="BD16" i="214"/>
  <c r="K56" i="214"/>
  <c r="K141" i="214"/>
  <c r="AW18" i="214"/>
  <c r="BK162" i="214"/>
  <c r="BI147" i="214"/>
  <c r="AI24" i="214"/>
  <c r="AV28" i="214"/>
  <c r="AQ92" i="214"/>
  <c r="U80" i="214"/>
  <c r="S127" i="214"/>
  <c r="AM5" i="214"/>
  <c r="M28" i="214"/>
  <c r="Y66" i="214"/>
  <c r="T12" i="214"/>
  <c r="AE121" i="214"/>
  <c r="BH103" i="214"/>
  <c r="AO76" i="214"/>
  <c r="P33" i="214"/>
  <c r="AV126" i="214"/>
  <c r="Q146" i="214"/>
  <c r="AZ97" i="214"/>
  <c r="AC5" i="214"/>
  <c r="V120" i="214"/>
  <c r="AN137" i="214"/>
  <c r="AX81" i="214"/>
  <c r="AA100" i="214"/>
  <c r="G126" i="214"/>
  <c r="AW69" i="214"/>
  <c r="E34" i="214"/>
  <c r="AG146" i="214"/>
  <c r="BC106" i="214"/>
  <c r="Y163" i="214"/>
  <c r="AD85" i="214"/>
  <c r="AT122" i="214"/>
  <c r="AL154" i="214"/>
  <c r="BH60" i="214"/>
  <c r="AX66" i="214"/>
  <c r="AV50" i="214"/>
  <c r="P93" i="214"/>
  <c r="AG117" i="214"/>
  <c r="AB70" i="214"/>
  <c r="AC114" i="214"/>
  <c r="BD37" i="214"/>
  <c r="AU70" i="214"/>
  <c r="AR88" i="214"/>
  <c r="U154" i="214"/>
  <c r="I31" i="214"/>
  <c r="AQ130" i="214"/>
  <c r="E13" i="214"/>
  <c r="AA43" i="214"/>
  <c r="G114" i="214"/>
  <c r="R155" i="214"/>
  <c r="N81" i="214"/>
  <c r="AZ66" i="214"/>
  <c r="L161" i="214"/>
  <c r="AS148" i="214"/>
  <c r="AD118" i="214"/>
  <c r="AH144" i="214"/>
  <c r="R30" i="214"/>
  <c r="R129" i="214"/>
  <c r="BG65" i="214"/>
  <c r="AO151" i="214"/>
  <c r="J161" i="214"/>
  <c r="AB163" i="214"/>
  <c r="BC12" i="214"/>
  <c r="I27" i="214"/>
  <c r="AM108" i="214"/>
  <c r="S149" i="214"/>
  <c r="BL84" i="214"/>
  <c r="AZ62" i="214"/>
  <c r="BK128" i="214"/>
  <c r="AU64" i="214"/>
  <c r="AJ152" i="214"/>
  <c r="BK117" i="214"/>
  <c r="T37" i="214"/>
  <c r="AN82" i="214"/>
  <c r="AX42" i="214"/>
  <c r="AL70" i="214"/>
  <c r="AT88" i="214"/>
  <c r="BD92" i="214"/>
  <c r="S51" i="214"/>
  <c r="AY32" i="214"/>
  <c r="AD136" i="214"/>
  <c r="BA51" i="214"/>
  <c r="BG99" i="214"/>
  <c r="AS143" i="214"/>
  <c r="M87" i="214"/>
  <c r="BE5" i="214"/>
  <c r="V66" i="214"/>
  <c r="AN42" i="214"/>
  <c r="AN123" i="214"/>
  <c r="S82" i="214"/>
  <c r="J30" i="214"/>
  <c r="AQ56" i="214"/>
  <c r="AA163" i="214"/>
  <c r="BH152" i="214"/>
  <c r="AU103" i="214"/>
  <c r="AH78" i="214"/>
  <c r="AS61" i="214"/>
  <c r="AS66" i="214"/>
  <c r="AK162" i="214"/>
  <c r="H32" i="214"/>
  <c r="AD141" i="214"/>
  <c r="AL113" i="214"/>
  <c r="AT51" i="214"/>
  <c r="AD101" i="214"/>
  <c r="AQ18" i="214"/>
  <c r="BB125" i="214"/>
  <c r="AN32" i="214"/>
  <c r="AP137" i="214"/>
  <c r="AJ28" i="214"/>
  <c r="AL101" i="214"/>
  <c r="AK48" i="214"/>
  <c r="W74" i="214"/>
  <c r="AY60" i="214"/>
  <c r="AO109" i="214"/>
  <c r="AQ97" i="214"/>
  <c r="AD17" i="214"/>
  <c r="J125" i="214"/>
  <c r="P154" i="214"/>
  <c r="M125" i="214"/>
  <c r="BC59" i="214"/>
  <c r="BC67" i="214"/>
  <c r="BB118" i="214"/>
  <c r="AO85" i="214"/>
  <c r="N88" i="214"/>
  <c r="BH144" i="214"/>
  <c r="BA73" i="214"/>
  <c r="H97" i="214"/>
  <c r="X142" i="214"/>
  <c r="L84" i="214"/>
  <c r="BG41" i="214"/>
  <c r="BC7" i="214"/>
  <c r="AE92" i="214"/>
  <c r="AT97" i="214"/>
  <c r="BH63" i="214"/>
  <c r="T78" i="214"/>
  <c r="M88" i="214"/>
  <c r="AI72" i="214"/>
  <c r="AP146" i="214"/>
  <c r="AX9" i="214"/>
  <c r="T69" i="214"/>
  <c r="AN103" i="214"/>
  <c r="R150" i="214"/>
  <c r="H51" i="214"/>
  <c r="F25" i="214"/>
  <c r="AW107" i="214"/>
  <c r="J89" i="214"/>
  <c r="BG38" i="214"/>
  <c r="AS116" i="214"/>
  <c r="BG155" i="214"/>
  <c r="AC106" i="214"/>
  <c r="L87" i="214"/>
  <c r="AA128" i="214"/>
  <c r="BE117" i="214"/>
  <c r="V60" i="214"/>
  <c r="AO78" i="214"/>
  <c r="AW59" i="214"/>
  <c r="BD110" i="214"/>
  <c r="AA111" i="214"/>
  <c r="AC34" i="214"/>
  <c r="AX106" i="214"/>
  <c r="I164" i="214"/>
  <c r="D91" i="214"/>
  <c r="BJ89" i="214"/>
  <c r="L155" i="214"/>
  <c r="AK109" i="214"/>
  <c r="BC156" i="214"/>
  <c r="BA72" i="214"/>
  <c r="E113" i="214"/>
  <c r="AZ96" i="214"/>
  <c r="AI71" i="214"/>
  <c r="BJ127" i="214"/>
  <c r="G112" i="214"/>
  <c r="BL151" i="214"/>
  <c r="AH121" i="214"/>
  <c r="AN114" i="214"/>
  <c r="K72" i="214"/>
  <c r="AQ26" i="214"/>
  <c r="N72" i="214"/>
  <c r="AY148" i="214"/>
  <c r="AI88" i="214"/>
  <c r="V117" i="214"/>
  <c r="S35" i="214"/>
  <c r="J124" i="214"/>
  <c r="BH24" i="214"/>
  <c r="BC131" i="214"/>
  <c r="V43" i="214"/>
  <c r="U23" i="214"/>
  <c r="P159" i="214"/>
  <c r="BI137" i="214"/>
  <c r="AK137" i="214"/>
  <c r="BE109" i="214"/>
  <c r="BK143" i="214"/>
  <c r="AR151" i="214"/>
  <c r="BG165" i="214"/>
  <c r="L50" i="214"/>
  <c r="AC26" i="214"/>
  <c r="AH80" i="214"/>
  <c r="AU100" i="214"/>
  <c r="AN149" i="214"/>
  <c r="AW103" i="214"/>
  <c r="BD30" i="214"/>
  <c r="D30" i="214"/>
  <c r="K57" i="214"/>
  <c r="AI152" i="214"/>
  <c r="M8" i="214"/>
  <c r="AJ87" i="214"/>
  <c r="W88" i="214"/>
  <c r="BA74" i="214"/>
  <c r="AZ113" i="214"/>
  <c r="AP8" i="214"/>
  <c r="AE111" i="214"/>
  <c r="D24" i="214"/>
  <c r="AB142" i="214"/>
  <c r="Z109" i="214"/>
  <c r="Z94" i="214"/>
  <c r="AI132" i="214"/>
  <c r="BD88" i="214"/>
  <c r="BH135" i="214"/>
  <c r="V77" i="214"/>
  <c r="BI125" i="214"/>
  <c r="BE66" i="214"/>
  <c r="AG10" i="214"/>
  <c r="BL111" i="214"/>
  <c r="BL122" i="214"/>
  <c r="BF133" i="214"/>
  <c r="AX121" i="214"/>
  <c r="N77" i="214"/>
  <c r="F159" i="214"/>
  <c r="BF8" i="214"/>
  <c r="AJ120" i="214"/>
  <c r="AU111" i="214"/>
  <c r="N19" i="214"/>
  <c r="M89" i="214"/>
  <c r="AL87" i="214"/>
  <c r="M4" i="214"/>
  <c r="AM68" i="214"/>
  <c r="K138" i="214"/>
  <c r="P18" i="214"/>
  <c r="M32" i="214"/>
  <c r="AW129" i="214"/>
  <c r="P100" i="214"/>
  <c r="AX95" i="214"/>
  <c r="AN27" i="214"/>
  <c r="BI21" i="214"/>
  <c r="I71" i="214"/>
  <c r="BJ102" i="214"/>
  <c r="M82" i="214"/>
  <c r="AG127" i="214"/>
  <c r="N160" i="214"/>
  <c r="AU90" i="214"/>
  <c r="Q55" i="214"/>
  <c r="T159" i="214"/>
  <c r="BK98" i="214"/>
  <c r="AC17" i="214"/>
  <c r="D90" i="214"/>
  <c r="AW125" i="214"/>
  <c r="AG61" i="214"/>
  <c r="BG67" i="214"/>
  <c r="D112" i="214"/>
  <c r="AC33" i="214"/>
  <c r="Z92" i="214"/>
  <c r="BA104" i="214"/>
  <c r="AS26" i="214"/>
  <c r="AH115" i="214"/>
  <c r="BB11" i="214"/>
  <c r="AI147" i="214"/>
  <c r="BC25" i="214"/>
  <c r="BD80" i="214"/>
  <c r="BI11" i="214"/>
  <c r="AQ146" i="214"/>
  <c r="E129" i="214"/>
  <c r="G109" i="214"/>
  <c r="AR126" i="214"/>
  <c r="AP48" i="214"/>
  <c r="L67" i="214"/>
  <c r="D140" i="214"/>
  <c r="BI34" i="214"/>
  <c r="F38" i="214"/>
  <c r="AT69" i="214"/>
  <c r="AY75" i="214"/>
  <c r="AJ91" i="214"/>
  <c r="E122" i="214"/>
  <c r="D36" i="214"/>
  <c r="AS126" i="214"/>
  <c r="W140" i="214"/>
  <c r="BF119" i="214"/>
  <c r="BK21" i="214"/>
  <c r="AL64" i="214"/>
  <c r="AH94" i="214"/>
  <c r="E104" i="214"/>
  <c r="L142" i="214"/>
  <c r="Y148" i="214"/>
  <c r="W158" i="214"/>
  <c r="AC46" i="214"/>
  <c r="AC112" i="214"/>
  <c r="BJ81" i="214"/>
  <c r="AE122" i="214"/>
  <c r="W68" i="214"/>
  <c r="AU136" i="214"/>
  <c r="F91" i="214"/>
  <c r="BD43" i="214"/>
  <c r="AQ84" i="214"/>
  <c r="S94" i="214"/>
  <c r="AN65" i="214"/>
  <c r="AK64" i="214"/>
  <c r="AM78" i="214"/>
  <c r="AA24" i="214"/>
  <c r="AT41" i="214"/>
  <c r="AQ123" i="214"/>
  <c r="K145" i="214"/>
  <c r="AO138" i="214"/>
  <c r="BB80" i="214"/>
  <c r="AY71" i="214"/>
  <c r="AS121" i="214"/>
  <c r="R28" i="214"/>
  <c r="I26" i="214"/>
  <c r="AI96" i="214"/>
  <c r="BE74" i="214"/>
  <c r="J29" i="214"/>
  <c r="AX16" i="214"/>
  <c r="S78" i="214"/>
  <c r="AW83" i="214"/>
  <c r="BI140" i="214"/>
  <c r="N34" i="214"/>
  <c r="AT87" i="214"/>
  <c r="AO101" i="214"/>
  <c r="AD20" i="214"/>
  <c r="AB35" i="214"/>
  <c r="AJ17" i="214"/>
  <c r="AN26" i="214"/>
  <c r="T82" i="214"/>
  <c r="AW141" i="214"/>
  <c r="BF30" i="214"/>
  <c r="AF81" i="214"/>
  <c r="BD156" i="214"/>
  <c r="Z162" i="214"/>
  <c r="Q122" i="214"/>
  <c r="N54" i="214"/>
  <c r="F66" i="214"/>
  <c r="BD100" i="214"/>
  <c r="R45" i="214"/>
  <c r="T136" i="214"/>
  <c r="BL36" i="214"/>
  <c r="BG148" i="214"/>
  <c r="R153" i="214"/>
  <c r="AB92" i="214"/>
  <c r="Q153" i="214"/>
  <c r="AU74" i="214"/>
  <c r="T165" i="214"/>
  <c r="AX85" i="214"/>
  <c r="AE104" i="214"/>
  <c r="AZ157" i="214"/>
  <c r="U152" i="214"/>
  <c r="AG164" i="214"/>
  <c r="N26" i="214"/>
  <c r="AZ31" i="214"/>
  <c r="N150" i="214"/>
  <c r="BK133" i="214"/>
  <c r="N125" i="214"/>
  <c r="AU163" i="214"/>
  <c r="BI63" i="214"/>
  <c r="J164" i="214"/>
  <c r="K126" i="214"/>
  <c r="BH85" i="214"/>
  <c r="AE20" i="214"/>
  <c r="U7" i="214"/>
  <c r="BL76" i="214"/>
  <c r="BD9" i="214"/>
  <c r="AU135" i="214"/>
  <c r="AP33" i="214"/>
  <c r="BD42" i="214"/>
  <c r="Q40" i="214"/>
  <c r="X156" i="214"/>
  <c r="U119" i="214"/>
  <c r="J98" i="214"/>
  <c r="X24" i="214"/>
  <c r="AY153" i="214"/>
  <c r="AI156" i="214"/>
  <c r="BD106" i="214"/>
  <c r="O31" i="214"/>
  <c r="Y115" i="214"/>
  <c r="S99" i="214"/>
  <c r="K12" i="214"/>
  <c r="BJ125" i="214"/>
  <c r="BE131" i="214"/>
  <c r="AX134" i="214"/>
  <c r="AN146" i="214"/>
  <c r="AP83" i="214"/>
  <c r="BD105" i="214"/>
  <c r="AS73" i="214"/>
  <c r="V69" i="214"/>
  <c r="BB16" i="214"/>
  <c r="AN99" i="214"/>
  <c r="AQ127" i="214"/>
  <c r="AX67" i="214"/>
  <c r="W153" i="214"/>
  <c r="T131" i="214"/>
  <c r="Z40" i="214"/>
  <c r="AY126" i="214"/>
  <c r="AP23" i="214"/>
  <c r="BI19" i="214"/>
  <c r="D59" i="214"/>
  <c r="M16" i="214"/>
  <c r="AN93" i="214"/>
  <c r="E41" i="214"/>
  <c r="R64" i="214"/>
  <c r="M160" i="214"/>
  <c r="AT65" i="214"/>
  <c r="S28" i="214"/>
  <c r="AF103" i="214"/>
  <c r="AE33" i="214"/>
  <c r="AJ153" i="214"/>
  <c r="BJ95" i="214"/>
  <c r="V71" i="214"/>
  <c r="S129" i="214"/>
  <c r="AH103" i="214"/>
  <c r="W69" i="214"/>
  <c r="P95" i="214"/>
  <c r="AP119" i="214"/>
  <c r="N120" i="214"/>
  <c r="P11" i="214"/>
  <c r="N73" i="214"/>
  <c r="AV163" i="214"/>
  <c r="AE129" i="214"/>
  <c r="BI65" i="214"/>
  <c r="AS115" i="214"/>
  <c r="H26" i="214"/>
  <c r="BA113" i="214"/>
  <c r="AZ122" i="214"/>
  <c r="AG147" i="214"/>
  <c r="F99" i="214"/>
  <c r="M56" i="214"/>
  <c r="L165" i="214"/>
  <c r="R144" i="214"/>
  <c r="BI48" i="214"/>
  <c r="AG15" i="214"/>
  <c r="BC109" i="214"/>
  <c r="AP26" i="214"/>
  <c r="AJ54" i="214"/>
  <c r="AY10" i="214"/>
  <c r="AV11" i="214"/>
  <c r="AK118" i="214"/>
  <c r="AD22" i="214"/>
  <c r="D52" i="214"/>
  <c r="AW13" i="214"/>
  <c r="AR37" i="214"/>
  <c r="S63" i="214"/>
  <c r="BD112" i="214"/>
  <c r="AS57" i="214"/>
  <c r="AW165" i="214"/>
  <c r="L105" i="214"/>
  <c r="AW75" i="214"/>
  <c r="AB110" i="214"/>
  <c r="AR153" i="214"/>
  <c r="Y157" i="214"/>
  <c r="AI100" i="214"/>
  <c r="Q136" i="214"/>
  <c r="AA52" i="214"/>
  <c r="I87" i="214"/>
  <c r="M144" i="214"/>
  <c r="Z136" i="214"/>
  <c r="D45" i="214"/>
  <c r="AK33" i="214"/>
  <c r="BL27" i="214"/>
  <c r="AZ76" i="214"/>
  <c r="BF5" i="214"/>
  <c r="AQ58" i="214"/>
  <c r="G5" i="214"/>
  <c r="I138" i="214"/>
  <c r="L156" i="214"/>
  <c r="AR72" i="214"/>
  <c r="AL67" i="214"/>
  <c r="AK94" i="214"/>
  <c r="AL104" i="214"/>
  <c r="BK18" i="214"/>
  <c r="AL156" i="214"/>
  <c r="AZ4" i="214"/>
  <c r="BD75" i="214"/>
  <c r="N132" i="214"/>
  <c r="AO68" i="214"/>
  <c r="I132" i="214"/>
  <c r="AM139" i="214"/>
  <c r="E150" i="214"/>
  <c r="AQ25" i="214"/>
  <c r="AM59" i="214"/>
  <c r="BI164" i="214"/>
  <c r="K81" i="214"/>
  <c r="AH86" i="214"/>
  <c r="K68" i="214"/>
  <c r="AT152" i="214"/>
  <c r="AI20" i="214"/>
  <c r="BE54" i="214"/>
  <c r="AP145" i="214"/>
  <c r="AN19" i="214"/>
  <c r="AR19" i="214"/>
  <c r="BJ57" i="214"/>
  <c r="AE149" i="214"/>
  <c r="AM53" i="214"/>
  <c r="BL155" i="214"/>
  <c r="X106" i="214"/>
  <c r="AW113" i="214"/>
  <c r="AV127" i="214"/>
  <c r="AG24" i="214"/>
  <c r="Z128" i="214"/>
  <c r="U100" i="214"/>
  <c r="H60" i="214"/>
  <c r="AI13" i="214"/>
  <c r="D165" i="214"/>
  <c r="Z29" i="214"/>
  <c r="AZ162" i="214"/>
  <c r="BC92" i="214"/>
  <c r="AR163" i="214"/>
  <c r="U60" i="214"/>
  <c r="H24" i="214"/>
  <c r="BL74" i="214"/>
  <c r="BE70" i="214"/>
  <c r="AL52" i="214"/>
  <c r="J159" i="214"/>
  <c r="I151" i="214"/>
  <c r="R136" i="214"/>
  <c r="D10" i="214"/>
  <c r="AS25" i="214"/>
  <c r="AZ145" i="214"/>
  <c r="AE115" i="214"/>
  <c r="AJ127" i="214"/>
  <c r="AQ118" i="214"/>
  <c r="AC164" i="214"/>
  <c r="AG120" i="214"/>
  <c r="AC157" i="214"/>
  <c r="BB98" i="214"/>
  <c r="K157" i="214"/>
  <c r="BA29" i="214"/>
  <c r="AK88" i="214"/>
  <c r="W144" i="214"/>
  <c r="O119" i="214"/>
  <c r="W61" i="214"/>
  <c r="I104" i="214"/>
  <c r="BK148" i="214"/>
  <c r="BD54" i="214"/>
  <c r="AO149" i="214"/>
  <c r="AW105" i="214"/>
  <c r="J48" i="214"/>
  <c r="F152" i="214"/>
  <c r="AX120" i="214"/>
  <c r="BF98" i="214"/>
  <c r="P51" i="214"/>
  <c r="AS151" i="214"/>
  <c r="N50" i="214"/>
  <c r="BF93" i="214"/>
  <c r="Z141" i="214"/>
  <c r="BE115" i="214"/>
  <c r="BE29" i="214"/>
  <c r="AJ100" i="214"/>
  <c r="M20" i="214"/>
  <c r="K124" i="214"/>
  <c r="AY66" i="214"/>
  <c r="AS139" i="214"/>
  <c r="F156" i="214"/>
  <c r="E54" i="214"/>
  <c r="AJ72" i="214"/>
  <c r="Y160" i="214"/>
  <c r="BF54" i="214"/>
  <c r="AN4" i="214"/>
  <c r="AD77" i="214"/>
  <c r="D46" i="214"/>
  <c r="I51" i="214"/>
  <c r="X27" i="214"/>
  <c r="L162" i="214"/>
  <c r="T160" i="214"/>
  <c r="BA129" i="214"/>
  <c r="AP113" i="214"/>
  <c r="AN92" i="214"/>
  <c r="BE163" i="214"/>
  <c r="AX97" i="214"/>
  <c r="AY56" i="214"/>
  <c r="T20" i="214"/>
  <c r="BG158" i="214"/>
  <c r="N20" i="214"/>
  <c r="AK98" i="214"/>
  <c r="AS112" i="214"/>
  <c r="BG95" i="214"/>
  <c r="P112" i="214"/>
  <c r="U150" i="214"/>
  <c r="BF114" i="214"/>
  <c r="T67" i="214"/>
  <c r="BB87" i="214"/>
  <c r="AP165" i="214"/>
  <c r="BE6" i="214"/>
  <c r="AI9" i="214"/>
  <c r="BB94" i="214"/>
  <c r="S121" i="214"/>
  <c r="E111" i="214"/>
  <c r="BE99" i="214"/>
  <c r="U16" i="214"/>
  <c r="AJ26" i="214"/>
  <c r="F65" i="214"/>
  <c r="BJ162" i="214"/>
  <c r="AP140" i="214"/>
  <c r="J134" i="214"/>
  <c r="M64" i="214"/>
  <c r="X20" i="214"/>
  <c r="G88" i="214"/>
  <c r="AC4" i="214"/>
  <c r="Z97" i="214"/>
  <c r="AW99" i="214"/>
  <c r="AS36" i="214"/>
  <c r="L140" i="214"/>
  <c r="AU105" i="214"/>
  <c r="AN72" i="214"/>
  <c r="BA36" i="214"/>
  <c r="U99" i="214"/>
  <c r="G163" i="214"/>
  <c r="AD164" i="214"/>
  <c r="S108" i="214"/>
  <c r="AO63" i="214"/>
  <c r="H76" i="214"/>
  <c r="AN75" i="214"/>
  <c r="Y36" i="214"/>
  <c r="AZ86" i="214"/>
  <c r="M104" i="214"/>
  <c r="Y144" i="214"/>
  <c r="AE95" i="214"/>
  <c r="AP160" i="214"/>
  <c r="AU148" i="214"/>
  <c r="AB54" i="214"/>
  <c r="R65" i="214"/>
  <c r="H95" i="214"/>
  <c r="AI55" i="214"/>
  <c r="BD146" i="214"/>
  <c r="AC70" i="214"/>
  <c r="BB45" i="214"/>
  <c r="AO95" i="214"/>
  <c r="AE63" i="214"/>
  <c r="AA70" i="214"/>
  <c r="H83" i="214"/>
  <c r="AM60" i="214"/>
  <c r="AV47" i="214"/>
  <c r="AQ163" i="214"/>
  <c r="BB7" i="214"/>
  <c r="U72" i="214"/>
  <c r="BH42" i="214"/>
  <c r="E143" i="214"/>
  <c r="AU92" i="214"/>
  <c r="AQ86" i="214"/>
  <c r="AV69" i="214"/>
  <c r="AW45" i="214"/>
  <c r="Z142" i="214"/>
  <c r="BL42" i="214"/>
  <c r="BA32" i="214"/>
  <c r="AU11" i="214"/>
  <c r="Y5" i="214"/>
  <c r="AZ49" i="214"/>
  <c r="BB123" i="214"/>
  <c r="Y92" i="214"/>
  <c r="BE125" i="214"/>
  <c r="AU4" i="214"/>
  <c r="U83" i="214"/>
  <c r="Y9" i="214"/>
  <c r="G100" i="214"/>
  <c r="H28" i="214"/>
  <c r="AZ24" i="214"/>
  <c r="AM157" i="214"/>
  <c r="AR128" i="214"/>
  <c r="S30" i="214"/>
  <c r="W17" i="214"/>
  <c r="G43" i="214"/>
  <c r="BK154" i="214"/>
  <c r="AL142" i="214"/>
  <c r="K131" i="214"/>
  <c r="BI47" i="214"/>
  <c r="BB74" i="214"/>
  <c r="AV134" i="214"/>
  <c r="BL20" i="214"/>
  <c r="G72" i="214"/>
  <c r="AN151" i="214"/>
  <c r="BG36" i="214"/>
  <c r="AM120" i="214"/>
  <c r="Y62" i="214"/>
  <c r="BI145" i="214"/>
  <c r="H46" i="214"/>
  <c r="AX19" i="214"/>
  <c r="V6" i="214"/>
  <c r="BG101" i="214"/>
  <c r="AD145" i="214"/>
  <c r="AA92" i="214"/>
  <c r="V114" i="214"/>
  <c r="AP139" i="214"/>
  <c r="P151" i="214"/>
  <c r="BE107" i="214"/>
  <c r="AA34" i="214"/>
  <c r="AX74" i="214"/>
  <c r="Z117" i="214"/>
  <c r="T27" i="214"/>
  <c r="AR155" i="214"/>
  <c r="X34" i="214"/>
  <c r="H162" i="214"/>
  <c r="AU81" i="214"/>
  <c r="AW89" i="214"/>
  <c r="K58" i="214"/>
  <c r="AH76" i="214"/>
  <c r="X9" i="214"/>
  <c r="AW151" i="214"/>
  <c r="AG105" i="214"/>
  <c r="H61" i="214"/>
  <c r="X4" i="214"/>
  <c r="BK112" i="214"/>
  <c r="U40" i="214"/>
  <c r="AV133" i="214"/>
  <c r="BG37" i="214"/>
  <c r="T13" i="214"/>
  <c r="M130" i="214"/>
  <c r="AH112" i="214"/>
  <c r="BG117" i="214"/>
  <c r="BB17" i="214"/>
  <c r="V101" i="214"/>
  <c r="G128" i="214"/>
  <c r="AN16" i="214"/>
  <c r="AR130" i="214"/>
  <c r="BK86" i="214"/>
  <c r="U49" i="214"/>
  <c r="BL13" i="214"/>
  <c r="AG112" i="214"/>
  <c r="H49" i="214"/>
  <c r="N76" i="214"/>
  <c r="F105" i="214"/>
  <c r="AY110" i="214"/>
  <c r="AI16" i="214"/>
  <c r="AJ107" i="214"/>
  <c r="AM9" i="214"/>
  <c r="AS19" i="214"/>
  <c r="D27" i="214"/>
  <c r="X30" i="214"/>
  <c r="BK38" i="214"/>
  <c r="U164" i="214"/>
  <c r="AD23" i="214"/>
  <c r="AM29" i="214"/>
  <c r="BL120" i="214"/>
  <c r="BC87" i="214"/>
  <c r="AH131" i="214"/>
  <c r="AQ135" i="214"/>
  <c r="AZ138" i="214"/>
  <c r="AU25" i="214"/>
  <c r="AV105" i="214"/>
  <c r="I165" i="214"/>
  <c r="X38" i="214"/>
  <c r="AG9" i="214"/>
  <c r="AJ66" i="214"/>
  <c r="V74" i="214"/>
  <c r="AN52" i="214"/>
  <c r="AJ64" i="214"/>
  <c r="S81" i="214"/>
  <c r="BJ132" i="214"/>
  <c r="BB132" i="214"/>
  <c r="AS49" i="214"/>
  <c r="AZ11" i="214"/>
  <c r="U115" i="214"/>
  <c r="AZ26" i="214"/>
  <c r="U89" i="214"/>
  <c r="AD98" i="214"/>
  <c r="L51" i="214"/>
  <c r="BC102" i="214"/>
  <c r="AR157" i="214"/>
  <c r="AD70" i="214"/>
  <c r="AJ58" i="214"/>
  <c r="AA41" i="214"/>
  <c r="M153" i="214"/>
  <c r="AZ152" i="214"/>
  <c r="AW73" i="214"/>
  <c r="T151" i="214"/>
  <c r="AQ6" i="214"/>
  <c r="I84" i="214"/>
  <c r="BA89" i="214"/>
  <c r="AJ131" i="214"/>
  <c r="AG58" i="214"/>
  <c r="AO18" i="214"/>
  <c r="AA84" i="214"/>
  <c r="AR55" i="214"/>
  <c r="P82" i="214"/>
  <c r="R34" i="214"/>
  <c r="BK81" i="214"/>
  <c r="AF123" i="214"/>
  <c r="AT45" i="214"/>
  <c r="AL5" i="214"/>
  <c r="G164" i="214"/>
  <c r="AP134" i="214"/>
  <c r="BJ17" i="214"/>
  <c r="Y118" i="214"/>
  <c r="AA113" i="214"/>
  <c r="AX6" i="214"/>
  <c r="AJ122" i="214"/>
  <c r="AI82" i="214"/>
  <c r="U141" i="214"/>
  <c r="G9" i="214"/>
  <c r="Q9" i="214"/>
  <c r="Y21" i="214"/>
  <c r="BD11" i="214"/>
  <c r="AE84" i="214"/>
  <c r="N78" i="214"/>
  <c r="AM163" i="214"/>
  <c r="I142" i="214"/>
  <c r="AN153" i="214"/>
  <c r="AK60" i="214"/>
  <c r="AG122" i="214"/>
  <c r="BI50" i="214"/>
  <c r="AK115" i="214"/>
  <c r="AH120" i="214"/>
  <c r="E86" i="214"/>
  <c r="L48" i="214"/>
  <c r="O47" i="214"/>
  <c r="AU52" i="214"/>
  <c r="AF98" i="214"/>
  <c r="AD132" i="214"/>
  <c r="R67" i="214"/>
  <c r="AM25" i="214"/>
  <c r="O48" i="214"/>
  <c r="V133" i="214"/>
  <c r="AP92" i="214"/>
  <c r="T135" i="214"/>
  <c r="AP10" i="214"/>
  <c r="N23" i="214"/>
  <c r="F28" i="214"/>
  <c r="AA154" i="214"/>
  <c r="W45" i="214"/>
  <c r="AM95" i="214"/>
  <c r="AJ162" i="214"/>
  <c r="BK100" i="214"/>
  <c r="O158" i="214"/>
  <c r="AT112" i="214"/>
  <c r="AK128" i="214"/>
  <c r="P144" i="214"/>
  <c r="G83" i="214"/>
  <c r="G153" i="214"/>
  <c r="BB67" i="214"/>
  <c r="I110" i="214"/>
  <c r="O121" i="214"/>
  <c r="Z62" i="214"/>
  <c r="BL78" i="214"/>
  <c r="BE9" i="214"/>
  <c r="Q37" i="214"/>
  <c r="BL59" i="214"/>
  <c r="AW9" i="214"/>
  <c r="D163" i="214"/>
  <c r="G80" i="214"/>
  <c r="AA14" i="214"/>
  <c r="AT59" i="214"/>
  <c r="AC110" i="214"/>
  <c r="AK116" i="214"/>
  <c r="AK28" i="214"/>
  <c r="AX13" i="214"/>
  <c r="AL9" i="214"/>
  <c r="AS63" i="214"/>
  <c r="AD31" i="214"/>
  <c r="M84" i="214"/>
  <c r="BH35" i="214"/>
  <c r="X89" i="214"/>
  <c r="I32" i="214"/>
  <c r="L58" i="214"/>
  <c r="J163" i="214"/>
  <c r="P5" i="214"/>
  <c r="BH158" i="214"/>
  <c r="AF85" i="214"/>
  <c r="T58" i="214"/>
  <c r="I78" i="214"/>
  <c r="BB51" i="214"/>
  <c r="AQ136" i="214"/>
  <c r="AC109" i="214"/>
  <c r="Y78" i="214"/>
  <c r="AO56" i="214"/>
  <c r="AE109" i="214"/>
  <c r="AF149" i="214"/>
  <c r="BK45" i="214"/>
  <c r="AK156" i="214"/>
  <c r="AB118" i="214"/>
  <c r="BJ34" i="214"/>
  <c r="AS78" i="214"/>
  <c r="BE92" i="214"/>
  <c r="AG64" i="214"/>
  <c r="AR74" i="214"/>
  <c r="BE39" i="214"/>
  <c r="I70" i="214"/>
  <c r="AD7" i="214"/>
  <c r="BA148" i="214"/>
  <c r="AX138" i="214"/>
  <c r="AO49" i="214"/>
  <c r="AN154" i="214"/>
  <c r="X103" i="214"/>
  <c r="AC154" i="214"/>
  <c r="M126" i="214"/>
  <c r="P80" i="214"/>
  <c r="AA134" i="214"/>
  <c r="AQ157" i="214"/>
  <c r="F31" i="214"/>
  <c r="AL131" i="214"/>
  <c r="E26" i="214"/>
  <c r="AG158" i="214"/>
  <c r="BE11" i="214"/>
  <c r="J66" i="214"/>
  <c r="AU55" i="214"/>
  <c r="V111" i="214"/>
  <c r="AW144" i="214"/>
  <c r="AQ137" i="214"/>
  <c r="BE97" i="214"/>
  <c r="BA44" i="214"/>
  <c r="AU60" i="214"/>
  <c r="BG149" i="214"/>
  <c r="AC54" i="214"/>
  <c r="AP103" i="214"/>
  <c r="AI49" i="214"/>
  <c r="Z35" i="214"/>
  <c r="AC148" i="214"/>
  <c r="E90" i="214"/>
  <c r="V45" i="214"/>
  <c r="AJ55" i="214"/>
  <c r="T115" i="214"/>
  <c r="AS47" i="214"/>
  <c r="I137" i="214"/>
  <c r="S139" i="214"/>
  <c r="BC86" i="214"/>
  <c r="AM114" i="214"/>
  <c r="AO31" i="214"/>
  <c r="AT66" i="214"/>
  <c r="W163" i="214"/>
  <c r="AU146" i="214"/>
  <c r="AA142" i="214"/>
  <c r="V139" i="214"/>
  <c r="AD45" i="214"/>
  <c r="AX141" i="214"/>
  <c r="AY51" i="214"/>
  <c r="AX28" i="214"/>
  <c r="AT133" i="214"/>
  <c r="AZ132" i="214"/>
  <c r="I145" i="214"/>
  <c r="AG101" i="214"/>
  <c r="M5" i="214"/>
  <c r="L73" i="214"/>
  <c r="AM164" i="214"/>
  <c r="AV114" i="214"/>
  <c r="N107" i="214"/>
  <c r="T111" i="214"/>
  <c r="D53" i="214"/>
  <c r="E45" i="214"/>
  <c r="AI89" i="214"/>
  <c r="K22" i="214"/>
  <c r="R76" i="214"/>
  <c r="AX162" i="214"/>
  <c r="BA122" i="214"/>
  <c r="AT134" i="214"/>
  <c r="G66" i="214"/>
  <c r="AG44" i="214"/>
  <c r="AF162" i="214"/>
  <c r="BA91" i="214"/>
  <c r="AY73" i="214"/>
  <c r="AT77" i="214"/>
  <c r="AY13" i="214"/>
  <c r="U95" i="214"/>
  <c r="BA135" i="214"/>
  <c r="BL129" i="214"/>
  <c r="AO146" i="214"/>
  <c r="AS84" i="214"/>
  <c r="W103" i="214"/>
  <c r="BJ47" i="214"/>
  <c r="AJ19" i="214"/>
  <c r="AI155" i="214"/>
  <c r="N43" i="214"/>
  <c r="BJ35" i="214"/>
  <c r="AU17" i="214"/>
  <c r="R158" i="214"/>
  <c r="AV39" i="214"/>
  <c r="BC160" i="214"/>
  <c r="X65" i="214"/>
  <c r="AR98" i="214"/>
  <c r="AE105" i="214"/>
  <c r="Z110" i="214"/>
  <c r="BL114" i="214"/>
  <c r="AZ32" i="214"/>
  <c r="AL6" i="214"/>
  <c r="AC39" i="214"/>
  <c r="AE94" i="214"/>
  <c r="AN51" i="214"/>
  <c r="J88" i="214"/>
  <c r="AM4" i="214"/>
  <c r="BC136" i="214"/>
  <c r="X41" i="214"/>
  <c r="AQ106" i="214"/>
  <c r="AN116" i="214"/>
  <c r="AW152" i="214"/>
  <c r="U69" i="214"/>
  <c r="BI130" i="214"/>
  <c r="AU62" i="214"/>
  <c r="Y63" i="214"/>
  <c r="AI97" i="214"/>
  <c r="BE81" i="214"/>
  <c r="BA40" i="214"/>
  <c r="BJ137" i="214"/>
  <c r="AP43" i="214"/>
  <c r="V58" i="214"/>
  <c r="AC15" i="214"/>
  <c r="AO110" i="214"/>
  <c r="K93" i="214"/>
  <c r="BL62" i="214"/>
  <c r="AD60" i="214"/>
  <c r="BH123" i="214"/>
  <c r="H7" i="214"/>
  <c r="BF33" i="214"/>
  <c r="W118" i="214"/>
  <c r="E98" i="214"/>
  <c r="AC75" i="214"/>
  <c r="H80" i="214"/>
  <c r="AT91" i="214"/>
  <c r="AL109" i="214"/>
  <c r="AZ67" i="214"/>
  <c r="W65" i="214"/>
  <c r="AT145" i="214"/>
  <c r="Z122" i="214"/>
  <c r="Y90" i="214"/>
  <c r="G64" i="214"/>
  <c r="AG162" i="214"/>
  <c r="G6" i="214"/>
  <c r="AQ50" i="214"/>
  <c r="BG140" i="214"/>
  <c r="X60" i="214"/>
  <c r="AM134" i="214"/>
  <c r="F102" i="214"/>
  <c r="L90" i="214"/>
  <c r="BL70" i="214"/>
  <c r="I112" i="214"/>
  <c r="BF155" i="214"/>
  <c r="T80" i="214"/>
  <c r="BI26" i="214"/>
  <c r="AL44" i="214"/>
  <c r="AA59" i="214"/>
  <c r="F41" i="214"/>
  <c r="AV101" i="214"/>
  <c r="AE38" i="214"/>
  <c r="O120" i="214"/>
  <c r="AD84" i="214"/>
  <c r="AZ41" i="214"/>
  <c r="AL150" i="214"/>
  <c r="P76" i="214"/>
  <c r="AM98" i="214"/>
  <c r="Q27" i="214"/>
  <c r="AV135" i="214"/>
  <c r="R147" i="214"/>
  <c r="AI78" i="214"/>
  <c r="BJ79" i="214"/>
  <c r="Q28" i="214"/>
  <c r="K91" i="214"/>
  <c r="AW91" i="214"/>
  <c r="K152" i="214"/>
  <c r="AT108" i="214"/>
  <c r="F46" i="214"/>
  <c r="AJ14" i="214"/>
  <c r="N90" i="214"/>
  <c r="AO130" i="214"/>
  <c r="AG85" i="214"/>
  <c r="R92" i="214"/>
  <c r="BE86" i="214"/>
  <c r="AS54" i="214"/>
  <c r="AW109" i="214"/>
  <c r="E83" i="214"/>
  <c r="S103" i="214"/>
  <c r="AF91" i="214"/>
  <c r="BA85" i="214"/>
  <c r="BJ123" i="214"/>
  <c r="S161" i="214"/>
  <c r="AL81" i="214"/>
  <c r="O128" i="214"/>
  <c r="BJ90" i="214"/>
  <c r="F131" i="214"/>
  <c r="S117" i="214"/>
  <c r="BH11" i="214"/>
  <c r="BA59" i="214"/>
  <c r="AD50" i="214"/>
  <c r="X42" i="214"/>
  <c r="BC22" i="214"/>
  <c r="S14" i="214"/>
  <c r="BJ45" i="214"/>
  <c r="AS159" i="214"/>
  <c r="AC158" i="214"/>
  <c r="AZ16" i="214"/>
  <c r="O75" i="214"/>
  <c r="E117" i="214"/>
  <c r="K128" i="214"/>
  <c r="P72" i="214"/>
  <c r="AW21" i="214"/>
  <c r="BL88" i="214"/>
  <c r="AM17" i="214"/>
  <c r="M72" i="214"/>
  <c r="BI91" i="214"/>
  <c r="K53" i="214"/>
  <c r="AY125" i="214"/>
  <c r="T31" i="214"/>
  <c r="AL132" i="214"/>
  <c r="AY159" i="214"/>
  <c r="G73" i="214"/>
  <c r="J33" i="214"/>
  <c r="AR158" i="214"/>
  <c r="BJ92" i="214"/>
  <c r="BC128" i="214"/>
  <c r="X87" i="214"/>
  <c r="AA58" i="214"/>
  <c r="Z11" i="214"/>
  <c r="AG18" i="214"/>
  <c r="BJ103" i="214"/>
  <c r="AI75" i="214"/>
  <c r="AM48" i="214"/>
  <c r="AX56" i="214"/>
  <c r="AX69" i="214"/>
  <c r="S163" i="214"/>
  <c r="AU79" i="214"/>
  <c r="AV113" i="214"/>
  <c r="AP97" i="214"/>
  <c r="Y25" i="214"/>
  <c r="BJ82" i="214"/>
  <c r="F73" i="214"/>
  <c r="BK68" i="214"/>
  <c r="AD29" i="214"/>
  <c r="L60" i="214"/>
  <c r="M145" i="214"/>
  <c r="AD156" i="214"/>
  <c r="AR147" i="214"/>
  <c r="AJ138" i="214"/>
  <c r="AF143" i="214"/>
  <c r="BI58" i="214"/>
  <c r="AX165" i="214"/>
  <c r="W115" i="214"/>
  <c r="O130" i="214"/>
  <c r="D55" i="214"/>
  <c r="BL116" i="214"/>
  <c r="X122" i="214"/>
  <c r="BH133" i="214"/>
  <c r="S15" i="214"/>
  <c r="AT35" i="214"/>
  <c r="AZ150" i="214"/>
  <c r="Q165" i="214"/>
  <c r="AQ85" i="214"/>
  <c r="AM16" i="214"/>
  <c r="BC8" i="214"/>
  <c r="BC73" i="214"/>
  <c r="AM43" i="214"/>
  <c r="AR66" i="214"/>
  <c r="U38" i="214"/>
  <c r="AB78" i="214"/>
  <c r="L11" i="214"/>
  <c r="BJ145" i="214"/>
  <c r="BE95" i="214"/>
  <c r="AX159" i="214"/>
  <c r="AI121" i="214"/>
  <c r="BF102" i="214"/>
  <c r="Q157" i="214"/>
  <c r="Z153" i="214"/>
  <c r="E148" i="214"/>
  <c r="R46" i="214"/>
  <c r="F67" i="214"/>
  <c r="AY86" i="214"/>
  <c r="H129" i="214"/>
  <c r="P108" i="214"/>
  <c r="M109" i="214"/>
  <c r="AK21" i="214"/>
  <c r="Y119" i="214"/>
  <c r="BL18" i="214"/>
  <c r="BE45" i="214"/>
  <c r="BE26" i="214"/>
  <c r="AE156" i="214"/>
  <c r="AV82" i="214"/>
  <c r="BA119" i="214"/>
  <c r="U73" i="214"/>
  <c r="Z15" i="214"/>
  <c r="AM46" i="214"/>
  <c r="AP118" i="214"/>
  <c r="AT23" i="214"/>
  <c r="P128" i="214"/>
  <c r="AW10" i="214"/>
  <c r="J140" i="214"/>
  <c r="AQ83" i="214"/>
  <c r="G129" i="214"/>
  <c r="U111" i="214"/>
  <c r="AI149" i="214"/>
  <c r="AV128" i="214"/>
  <c r="R157" i="214"/>
  <c r="R114" i="214"/>
  <c r="BJ18" i="214"/>
  <c r="AK97" i="214"/>
  <c r="Q49" i="214"/>
  <c r="AP27" i="214"/>
  <c r="AA94" i="214"/>
  <c r="AR161" i="214"/>
  <c r="AW74" i="214"/>
  <c r="AK107" i="214"/>
  <c r="AG115" i="214"/>
  <c r="BI81" i="214"/>
  <c r="H63" i="214"/>
  <c r="L12" i="214"/>
  <c r="BK102" i="214"/>
  <c r="BA111" i="214"/>
  <c r="BL121" i="214"/>
  <c r="O69" i="214"/>
  <c r="AN48" i="214"/>
  <c r="AO75" i="214"/>
  <c r="X6" i="214"/>
  <c r="AG8" i="214"/>
  <c r="AJ76" i="214"/>
  <c r="AU69" i="214"/>
  <c r="AB103" i="214"/>
  <c r="E162" i="214"/>
  <c r="T8" i="214"/>
  <c r="AC58" i="214"/>
  <c r="AL48" i="214"/>
  <c r="R43" i="214"/>
  <c r="V49" i="214"/>
  <c r="AI120" i="214"/>
  <c r="AR105" i="214"/>
  <c r="BD115" i="214"/>
  <c r="AJ158" i="214"/>
  <c r="AJ139" i="214"/>
  <c r="AI12" i="214"/>
  <c r="X57" i="214"/>
  <c r="D72" i="214"/>
  <c r="Z121" i="214"/>
  <c r="AX20" i="214"/>
  <c r="BF45" i="214"/>
  <c r="K129" i="214"/>
  <c r="O4" i="214"/>
  <c r="AQ87" i="214"/>
  <c r="BD96" i="214"/>
  <c r="T106" i="214"/>
  <c r="AN31" i="214"/>
  <c r="BA82" i="214"/>
  <c r="AY123" i="214"/>
  <c r="H19" i="214"/>
  <c r="AV109" i="214"/>
  <c r="Z86" i="214"/>
  <c r="BL117" i="214"/>
  <c r="BL60" i="214"/>
  <c r="AS100" i="214"/>
  <c r="BB84" i="214"/>
  <c r="L18" i="214"/>
  <c r="M80" i="214"/>
  <c r="AI113" i="214"/>
  <c r="N148" i="214"/>
  <c r="M17" i="214"/>
  <c r="L9" i="214"/>
  <c r="O45" i="214"/>
  <c r="AR115" i="214"/>
  <c r="Q65" i="214"/>
  <c r="AY161" i="214"/>
  <c r="AT46" i="214"/>
  <c r="I74" i="214"/>
  <c r="AF66" i="214"/>
  <c r="I120" i="214"/>
  <c r="E14" i="214"/>
  <c r="AA126" i="214"/>
  <c r="AE75" i="214"/>
  <c r="AQ74" i="214"/>
  <c r="AS5" i="214"/>
  <c r="Z32" i="214"/>
  <c r="BE42" i="214"/>
  <c r="AL130" i="214"/>
  <c r="Z107" i="214"/>
  <c r="BD49" i="214"/>
  <c r="Y104" i="214"/>
  <c r="AK132" i="214"/>
  <c r="AU57" i="214"/>
  <c r="AN98" i="214"/>
  <c r="E71" i="214"/>
  <c r="AV70" i="214"/>
  <c r="AZ60" i="214"/>
  <c r="F128" i="214"/>
  <c r="AI105" i="214"/>
  <c r="AC144" i="214"/>
  <c r="K79" i="214"/>
  <c r="AY91" i="214"/>
  <c r="AQ15" i="214"/>
  <c r="AY27" i="214"/>
  <c r="BA47" i="214"/>
  <c r="AJ70" i="214"/>
  <c r="BE130" i="214"/>
  <c r="AX71" i="214"/>
  <c r="T143" i="214"/>
  <c r="AZ103" i="214"/>
  <c r="AR54" i="214"/>
  <c r="AA64" i="214"/>
  <c r="AF148" i="214"/>
  <c r="X148" i="214"/>
  <c r="Y23" i="214"/>
  <c r="M132" i="214"/>
  <c r="AE83" i="214"/>
  <c r="AE132" i="214"/>
  <c r="R165" i="214"/>
  <c r="N17" i="214"/>
  <c r="Y147" i="214"/>
  <c r="AK159" i="214"/>
  <c r="R143" i="214"/>
  <c r="G7" i="214"/>
  <c r="BL64" i="214"/>
  <c r="AW55" i="214"/>
  <c r="AF40" i="214"/>
  <c r="N115" i="214"/>
  <c r="AP155" i="214"/>
  <c r="AP52" i="214"/>
  <c r="R53" i="214"/>
  <c r="AJ31" i="214"/>
  <c r="E49" i="214"/>
  <c r="T68" i="214"/>
  <c r="M154" i="214"/>
  <c r="AA47" i="214"/>
  <c r="K140" i="214"/>
  <c r="I160" i="214"/>
  <c r="AX90" i="214"/>
  <c r="AZ108" i="214"/>
  <c r="O93" i="214"/>
  <c r="X135" i="214"/>
  <c r="J59" i="214"/>
  <c r="AZ83" i="214"/>
  <c r="R26" i="214"/>
  <c r="AR50" i="214"/>
  <c r="F44" i="214"/>
  <c r="AC121" i="214"/>
  <c r="AH125" i="214"/>
  <c r="S110" i="214"/>
  <c r="BF152" i="214"/>
  <c r="L98" i="214"/>
  <c r="J99" i="214"/>
  <c r="AM28" i="214"/>
  <c r="AH77" i="214"/>
  <c r="AH65" i="214"/>
  <c r="M85" i="214"/>
  <c r="Z144" i="214"/>
  <c r="M129" i="214"/>
  <c r="V33" i="214"/>
  <c r="Z33" i="214"/>
  <c r="AW126" i="214"/>
  <c r="AI74" i="214"/>
  <c r="AO128" i="214"/>
  <c r="T90" i="214"/>
  <c r="Q36" i="214"/>
  <c r="AF8" i="214"/>
  <c r="AH116" i="214"/>
  <c r="V123" i="214"/>
  <c r="X72" i="214"/>
  <c r="AJ68" i="214"/>
  <c r="N118" i="214"/>
  <c r="AM113" i="214"/>
  <c r="Q41" i="214"/>
  <c r="BF163" i="214"/>
  <c r="AZ124" i="214"/>
  <c r="BE113" i="214"/>
  <c r="BL126" i="214"/>
  <c r="BH38" i="214"/>
  <c r="AM149" i="214"/>
  <c r="BL139" i="214"/>
  <c r="BE79" i="214"/>
  <c r="BI33" i="214"/>
  <c r="BG46" i="214"/>
  <c r="F29" i="214"/>
  <c r="AT14" i="214"/>
  <c r="AB49" i="214"/>
  <c r="BI6" i="214"/>
  <c r="X116" i="214"/>
  <c r="K144" i="214"/>
  <c r="V18" i="214"/>
  <c r="AQ156" i="214"/>
  <c r="D8" i="214"/>
  <c r="I134" i="214"/>
  <c r="R110" i="214"/>
  <c r="AZ143" i="214"/>
  <c r="BG111" i="214"/>
  <c r="X101" i="214"/>
  <c r="AI37" i="214"/>
  <c r="W6" i="214"/>
  <c r="AR46" i="214"/>
  <c r="AV107" i="214"/>
  <c r="BD10" i="214"/>
  <c r="S151" i="214"/>
  <c r="K25" i="214"/>
  <c r="BE22" i="214"/>
  <c r="AK66" i="214"/>
  <c r="AD150" i="214"/>
  <c r="AO103" i="214"/>
  <c r="AF100" i="214"/>
  <c r="AJ33" i="214"/>
  <c r="AK73" i="214"/>
  <c r="P66" i="214"/>
  <c r="AP102" i="214"/>
  <c r="AU140" i="214"/>
  <c r="J71" i="214"/>
  <c r="AH122" i="214"/>
  <c r="AX59" i="214"/>
  <c r="F45" i="214"/>
  <c r="AL54" i="214"/>
  <c r="AP76" i="214"/>
  <c r="U20" i="214"/>
  <c r="AA99" i="214"/>
  <c r="AR85" i="214"/>
  <c r="P20" i="214"/>
  <c r="J150" i="214"/>
  <c r="BL4" i="214"/>
  <c r="K117" i="214"/>
  <c r="Q90" i="214"/>
  <c r="BK111" i="214"/>
  <c r="AG56" i="214"/>
  <c r="BH62" i="214"/>
  <c r="I89" i="214"/>
  <c r="G70" i="214"/>
  <c r="V121" i="214"/>
  <c r="AQ52" i="214"/>
  <c r="R8" i="214"/>
  <c r="S69" i="214"/>
  <c r="AQ104" i="214"/>
  <c r="AM153" i="214"/>
  <c r="V141" i="214"/>
  <c r="BI131" i="214"/>
  <c r="AE73" i="214"/>
  <c r="S134" i="214"/>
  <c r="AB131" i="214"/>
  <c r="V125" i="214"/>
  <c r="AL96" i="214"/>
  <c r="K10" i="214"/>
  <c r="AS164" i="214"/>
  <c r="F153" i="214"/>
  <c r="AX158" i="214"/>
  <c r="L49" i="214"/>
  <c r="AK47" i="214"/>
  <c r="BA106" i="214"/>
  <c r="BG45" i="214"/>
  <c r="AA107" i="214"/>
  <c r="BJ98" i="214"/>
  <c r="AR136" i="214"/>
  <c r="W27" i="214"/>
  <c r="BA61" i="214"/>
  <c r="AP4" i="214"/>
  <c r="BE149" i="214"/>
  <c r="BH93" i="214"/>
  <c r="M103" i="214"/>
  <c r="Z63" i="214"/>
  <c r="I102" i="214"/>
  <c r="E96" i="214"/>
  <c r="V131" i="214"/>
  <c r="AF5" i="214"/>
  <c r="BI150" i="214"/>
  <c r="AH48" i="214"/>
  <c r="BH53" i="214"/>
  <c r="AX55" i="214"/>
  <c r="AX125" i="214"/>
  <c r="H156" i="214"/>
  <c r="F80" i="214"/>
  <c r="BA20" i="214"/>
  <c r="BB9" i="214"/>
  <c r="AT151" i="214"/>
  <c r="L117" i="214"/>
  <c r="AA151" i="214"/>
  <c r="L24" i="214"/>
  <c r="BC158" i="214"/>
  <c r="F151" i="214"/>
  <c r="AG34" i="214"/>
  <c r="BA17" i="214"/>
  <c r="BH127" i="214"/>
  <c r="D65" i="214"/>
  <c r="AJ140" i="214"/>
  <c r="BJ158" i="214"/>
  <c r="D107" i="214"/>
  <c r="AC9" i="214"/>
  <c r="BE43" i="214"/>
  <c r="BJ88" i="214"/>
  <c r="D34" i="214"/>
  <c r="BG88" i="214"/>
  <c r="AW148" i="214"/>
  <c r="BH72" i="214"/>
  <c r="O46" i="214"/>
  <c r="I159" i="214"/>
  <c r="T28" i="214"/>
  <c r="E114" i="214"/>
  <c r="BH37" i="214"/>
  <c r="AO164" i="214"/>
  <c r="BC116" i="214"/>
  <c r="AI47" i="214"/>
  <c r="AT114" i="214"/>
  <c r="BD85" i="214"/>
  <c r="S95" i="214"/>
  <c r="BH126" i="214"/>
  <c r="T91" i="214"/>
  <c r="AH106" i="214"/>
  <c r="AB42" i="214"/>
  <c r="AL127" i="214"/>
  <c r="AC151" i="214"/>
  <c r="AX148" i="214"/>
  <c r="T157" i="214"/>
  <c r="AI69" i="214"/>
  <c r="W90" i="214"/>
  <c r="J160" i="214"/>
  <c r="BA46" i="214"/>
  <c r="Y153" i="214"/>
  <c r="AN20" i="214"/>
  <c r="AX144" i="214"/>
  <c r="AJ65" i="214"/>
  <c r="AT130" i="214"/>
  <c r="AR18" i="214"/>
  <c r="BH150" i="214"/>
  <c r="AS17" i="214"/>
  <c r="BE83" i="214"/>
  <c r="E149" i="214"/>
  <c r="W99" i="214"/>
  <c r="U10" i="214"/>
  <c r="AO158" i="214"/>
  <c r="AA78" i="214"/>
  <c r="BE138" i="214"/>
  <c r="BC149" i="214"/>
  <c r="AG154" i="214"/>
  <c r="AR122" i="214"/>
  <c r="T93" i="214"/>
  <c r="F107" i="214"/>
  <c r="F103" i="214"/>
  <c r="BJ121" i="214"/>
  <c r="AN71" i="214"/>
  <c r="AL69" i="214"/>
  <c r="AT49" i="214"/>
  <c r="AW62" i="214"/>
  <c r="AV150" i="214"/>
  <c r="I59" i="214"/>
  <c r="X21" i="214"/>
  <c r="E115" i="214"/>
  <c r="BG86" i="214"/>
  <c r="BC50" i="214"/>
  <c r="Y40" i="214"/>
  <c r="BI27" i="214"/>
  <c r="M165" i="214"/>
  <c r="AP16" i="214"/>
  <c r="M120" i="214"/>
  <c r="G56" i="214"/>
  <c r="AC52" i="214"/>
  <c r="K15" i="214"/>
  <c r="Y121" i="214"/>
  <c r="AZ156" i="214"/>
  <c r="I53" i="214"/>
  <c r="AT8" i="214"/>
  <c r="AJ73" i="214"/>
  <c r="Q138" i="214"/>
  <c r="T116" i="214"/>
  <c r="I130" i="214"/>
  <c r="Z55" i="214"/>
  <c r="AA161" i="214"/>
  <c r="AS138" i="214"/>
  <c r="BK90" i="214"/>
  <c r="AL23" i="214"/>
  <c r="AQ31" i="214"/>
  <c r="BI12" i="214"/>
  <c r="BL43" i="214"/>
  <c r="R117" i="214"/>
  <c r="W142" i="214"/>
  <c r="BI143" i="214"/>
  <c r="E79" i="214"/>
  <c r="Y31" i="214"/>
  <c r="AN97" i="214"/>
  <c r="AA15" i="214"/>
  <c r="X107" i="214"/>
  <c r="BA86" i="214"/>
  <c r="H124" i="214"/>
  <c r="W32" i="214"/>
  <c r="G147" i="214"/>
  <c r="AU41" i="214"/>
  <c r="Z48" i="214"/>
  <c r="AF70" i="214"/>
  <c r="J78" i="214"/>
  <c r="P98" i="214"/>
  <c r="H48" i="214"/>
  <c r="N47" i="214"/>
  <c r="V9" i="214"/>
  <c r="AC118" i="214"/>
  <c r="AQ11" i="214"/>
  <c r="BL113" i="214"/>
  <c r="P129" i="214"/>
  <c r="AC51" i="214"/>
  <c r="F60" i="214"/>
  <c r="BE164" i="214"/>
  <c r="BB108" i="214"/>
  <c r="AW43" i="214"/>
  <c r="U157" i="214"/>
  <c r="AC82" i="214"/>
  <c r="AF82" i="214"/>
  <c r="BK12" i="214"/>
  <c r="N52" i="214"/>
  <c r="N45" i="214"/>
  <c r="Y44" i="214"/>
  <c r="AA77" i="214"/>
  <c r="BC99" i="214"/>
  <c r="K60" i="214"/>
  <c r="S36" i="214"/>
  <c r="BD26" i="214"/>
  <c r="T146" i="214"/>
  <c r="AE65" i="214"/>
  <c r="AX30" i="214"/>
  <c r="BK40" i="214"/>
  <c r="BJ108" i="214"/>
  <c r="BF83" i="214"/>
  <c r="AE46" i="214"/>
  <c r="AE51" i="214"/>
  <c r="AQ147" i="214"/>
  <c r="I139" i="214"/>
  <c r="AM103" i="214"/>
  <c r="X36" i="214"/>
  <c r="U90" i="214"/>
  <c r="V55" i="214"/>
  <c r="AU104" i="214"/>
  <c r="AO120" i="214"/>
  <c r="AS11" i="214"/>
  <c r="M61" i="214"/>
  <c r="X73" i="214"/>
  <c r="K13" i="214"/>
  <c r="BH151" i="214"/>
  <c r="AC13" i="214"/>
  <c r="AK104" i="214"/>
  <c r="Q130" i="214"/>
  <c r="AF151" i="214"/>
  <c r="AL149" i="214"/>
  <c r="N61" i="214"/>
  <c r="L47" i="214"/>
  <c r="AV32" i="214"/>
  <c r="AC134" i="214"/>
  <c r="Z41" i="214"/>
  <c r="P91" i="214"/>
  <c r="AL106" i="214"/>
  <c r="AY39" i="214"/>
  <c r="AP135" i="214"/>
  <c r="AS113" i="214"/>
  <c r="BC88" i="214"/>
  <c r="Z28" i="214"/>
  <c r="AL145" i="214"/>
  <c r="AK30" i="214"/>
  <c r="AR148" i="214"/>
  <c r="AX163" i="214"/>
  <c r="AT162" i="214"/>
  <c r="AF156" i="214"/>
  <c r="M57" i="214"/>
  <c r="AZ47" i="214"/>
  <c r="AW68" i="214"/>
  <c r="K100" i="214"/>
  <c r="AM126" i="214"/>
  <c r="BD111" i="214"/>
  <c r="AC83" i="214"/>
  <c r="AJ59" i="214"/>
  <c r="BA121" i="214"/>
  <c r="AQ60" i="214"/>
  <c r="AT119" i="214"/>
  <c r="O123" i="214"/>
  <c r="N35" i="214"/>
  <c r="V154" i="214"/>
  <c r="AV118" i="214"/>
  <c r="Y84" i="214"/>
  <c r="E16" i="214"/>
  <c r="AC44" i="214"/>
  <c r="I150" i="214"/>
  <c r="BH108" i="214"/>
  <c r="F121" i="214"/>
  <c r="BA103" i="214"/>
  <c r="G45" i="214"/>
  <c r="W116" i="214"/>
  <c r="D86" i="214"/>
  <c r="AX113" i="214"/>
  <c r="Y29" i="214"/>
  <c r="AX157" i="214"/>
  <c r="AA6" i="214"/>
  <c r="BF85" i="214"/>
  <c r="AY72" i="214"/>
  <c r="AG59" i="214"/>
  <c r="AW30" i="214"/>
  <c r="AQ46" i="214"/>
  <c r="X93" i="214"/>
  <c r="BA132" i="214"/>
  <c r="AT140" i="214"/>
  <c r="BC82" i="214"/>
  <c r="S32" i="214"/>
  <c r="AO117" i="214"/>
  <c r="M34" i="214"/>
  <c r="D50" i="214"/>
  <c r="I8" i="214"/>
  <c r="O140" i="214"/>
  <c r="BA50" i="214"/>
  <c r="T36" i="214"/>
  <c r="AC165" i="214"/>
  <c r="J128" i="214"/>
  <c r="AO97" i="214"/>
  <c r="Q148" i="214"/>
  <c r="D128" i="214"/>
  <c r="BB12" i="214"/>
  <c r="AU38" i="214"/>
  <c r="M29" i="214"/>
  <c r="AG93" i="214"/>
  <c r="V161" i="214"/>
  <c r="I95" i="214"/>
  <c r="AZ142" i="214"/>
  <c r="AB99" i="214"/>
  <c r="BJ41" i="214"/>
  <c r="AI85" i="214"/>
  <c r="AJ81" i="214"/>
  <c r="S86" i="214"/>
  <c r="I62" i="214"/>
  <c r="M69" i="214"/>
  <c r="BC122" i="214"/>
  <c r="AQ38" i="214"/>
  <c r="P16" i="214"/>
  <c r="R44" i="214"/>
  <c r="H20" i="214"/>
  <c r="Q163" i="214"/>
  <c r="AP50" i="214"/>
  <c r="AS110" i="214"/>
  <c r="P121" i="214"/>
  <c r="BG146" i="214"/>
  <c r="V85" i="214"/>
  <c r="AH149" i="214"/>
  <c r="H101" i="214"/>
  <c r="AF120" i="214"/>
  <c r="AA22" i="214"/>
  <c r="BF113" i="214"/>
  <c r="AK124" i="214"/>
  <c r="AB4" i="214"/>
  <c r="O149" i="214"/>
  <c r="AR93" i="214"/>
  <c r="W112" i="214"/>
  <c r="AB125" i="214"/>
  <c r="X143" i="214"/>
  <c r="BA100" i="214"/>
  <c r="T155" i="214"/>
  <c r="AB68" i="214"/>
  <c r="M124" i="214"/>
  <c r="F63" i="214"/>
  <c r="AF83" i="214"/>
  <c r="AA152" i="214"/>
  <c r="T5" i="214"/>
  <c r="Q99" i="214"/>
  <c r="AW159" i="214"/>
  <c r="BC13" i="214"/>
  <c r="BA109" i="214"/>
  <c r="L141" i="214"/>
  <c r="AE147" i="214"/>
  <c r="AO104" i="214"/>
  <c r="K159" i="214"/>
  <c r="E141" i="214"/>
  <c r="AM40" i="214"/>
  <c r="R7" i="214"/>
  <c r="T96" i="214"/>
  <c r="N102" i="214"/>
  <c r="BH140" i="214"/>
  <c r="AW138" i="214"/>
  <c r="AW131" i="214"/>
  <c r="X162" i="214"/>
  <c r="U65" i="214"/>
  <c r="AT149" i="214"/>
  <c r="V122" i="214"/>
  <c r="AF14" i="214"/>
  <c r="I161" i="214"/>
  <c r="L13" i="214"/>
  <c r="AS55" i="214"/>
  <c r="AK35" i="214"/>
  <c r="M21" i="214"/>
  <c r="AO105" i="214"/>
  <c r="J51" i="214"/>
  <c r="AW4" i="214"/>
  <c r="Z31" i="214"/>
  <c r="BA31" i="214"/>
  <c r="K150" i="214"/>
  <c r="AE134" i="214"/>
  <c r="F16" i="214"/>
  <c r="AY131" i="214"/>
  <c r="BK93" i="214"/>
  <c r="AH109" i="214"/>
  <c r="AH59" i="214"/>
  <c r="Y12" i="214"/>
  <c r="I77" i="214"/>
  <c r="AG7" i="214"/>
  <c r="BD142" i="214"/>
  <c r="P138" i="214"/>
  <c r="BG15" i="214"/>
  <c r="D141" i="214"/>
  <c r="AA63" i="214"/>
  <c r="F95" i="214"/>
  <c r="L132" i="214"/>
  <c r="AL157" i="214"/>
  <c r="AM143" i="214"/>
  <c r="BB44" i="214"/>
  <c r="AM150" i="214"/>
  <c r="T119" i="214"/>
  <c r="M66" i="214"/>
  <c r="U153" i="214"/>
  <c r="AO99" i="214"/>
  <c r="BK165" i="214"/>
  <c r="AV23" i="214"/>
  <c r="AM93" i="214"/>
  <c r="AY146" i="214"/>
  <c r="R100" i="214"/>
  <c r="AI70" i="214"/>
  <c r="U84" i="214"/>
  <c r="BE75" i="214"/>
  <c r="X165" i="214"/>
  <c r="M152" i="214"/>
  <c r="AZ116" i="214"/>
  <c r="BE110" i="214"/>
  <c r="AE12" i="214"/>
  <c r="AQ152" i="214"/>
  <c r="BH99" i="214"/>
  <c r="K113" i="214"/>
  <c r="AC18" i="214"/>
  <c r="BL143" i="214"/>
  <c r="BI64" i="214"/>
  <c r="BE139" i="214"/>
  <c r="BG156" i="214"/>
  <c r="K82" i="214"/>
  <c r="BG138" i="214"/>
  <c r="AJ25" i="214"/>
  <c r="AE25" i="214"/>
  <c r="Z116" i="214"/>
  <c r="AA101" i="214"/>
  <c r="AP41" i="214"/>
  <c r="AU47" i="214"/>
  <c r="P48" i="214"/>
  <c r="BG64" i="214"/>
  <c r="U13" i="214"/>
  <c r="AH72" i="214"/>
  <c r="AZ73" i="214"/>
  <c r="BH78" i="214"/>
  <c r="O98" i="214"/>
  <c r="BC24" i="214"/>
  <c r="L79" i="214"/>
  <c r="AG76" i="214"/>
  <c r="AH28" i="214"/>
  <c r="AA133" i="214"/>
  <c r="AE160" i="214"/>
  <c r="BI59" i="214"/>
  <c r="AA145" i="214"/>
  <c r="AS129" i="214"/>
  <c r="BF64" i="214"/>
  <c r="Y137" i="214"/>
  <c r="AZ81" i="214"/>
  <c r="BC46" i="214"/>
  <c r="AZ146" i="214"/>
  <c r="BD62" i="214"/>
  <c r="M79" i="214"/>
  <c r="X140" i="214"/>
  <c r="Z44" i="214"/>
  <c r="H21" i="214"/>
  <c r="V143" i="214"/>
  <c r="BI100" i="214"/>
  <c r="E36" i="214"/>
  <c r="BL154" i="214"/>
  <c r="F51" i="214"/>
  <c r="BK62" i="214"/>
  <c r="BE76" i="214"/>
  <c r="AT72" i="214"/>
  <c r="N156" i="214"/>
  <c r="G145" i="214"/>
  <c r="AY147" i="214"/>
  <c r="Y64" i="214"/>
  <c r="V132" i="214"/>
  <c r="G13" i="214"/>
  <c r="I146" i="214"/>
  <c r="AO114" i="214"/>
  <c r="AZ21" i="214"/>
  <c r="W76" i="214"/>
  <c r="F57" i="214"/>
  <c r="AO67" i="214"/>
  <c r="BI88" i="214"/>
  <c r="BK32" i="214"/>
  <c r="E9" i="214"/>
  <c r="BJ140" i="214"/>
  <c r="AE40" i="214"/>
  <c r="AS33" i="214"/>
  <c r="M90" i="214"/>
  <c r="AU82" i="214"/>
  <c r="S80" i="214"/>
  <c r="K54" i="214"/>
  <c r="AA75" i="214"/>
  <c r="AD75" i="214"/>
  <c r="AX34" i="214"/>
  <c r="J142" i="214"/>
  <c r="AU121" i="214"/>
  <c r="AM64" i="214"/>
  <c r="R33" i="214"/>
  <c r="AW44" i="214"/>
  <c r="BF25" i="214"/>
  <c r="I131" i="214"/>
  <c r="K62" i="214"/>
  <c r="BJ36" i="214"/>
  <c r="AL80" i="214"/>
  <c r="BF81" i="214"/>
  <c r="BB86" i="214"/>
  <c r="AT6" i="214"/>
  <c r="AH117" i="214"/>
  <c r="T32" i="214"/>
  <c r="F111" i="214"/>
  <c r="AH70" i="214"/>
  <c r="Q154" i="214"/>
  <c r="X149" i="214"/>
  <c r="BD72" i="214"/>
  <c r="BI146" i="214"/>
  <c r="BD46" i="214"/>
  <c r="BH27" i="214"/>
  <c r="Y16" i="214"/>
  <c r="AY12" i="214"/>
  <c r="K52" i="214"/>
  <c r="AQ159" i="214"/>
  <c r="AI140" i="214"/>
  <c r="BD86" i="214"/>
  <c r="G136" i="214"/>
  <c r="AP62" i="214"/>
  <c r="U51" i="214"/>
  <c r="AB151" i="214"/>
  <c r="AE62" i="214"/>
  <c r="AU156" i="214"/>
  <c r="F119" i="214"/>
  <c r="AS9" i="214"/>
  <c r="V70" i="214"/>
  <c r="Q24" i="214"/>
  <c r="K148" i="214"/>
  <c r="M7" i="214"/>
  <c r="AG134" i="214"/>
  <c r="J15" i="214"/>
  <c r="BH88" i="214"/>
  <c r="N6" i="214"/>
  <c r="D95" i="214"/>
  <c r="AD4" i="214"/>
  <c r="R25" i="214"/>
  <c r="X70" i="214"/>
  <c r="AK140" i="214"/>
  <c r="AN77" i="214"/>
  <c r="D49" i="214"/>
  <c r="Y68" i="214"/>
  <c r="AX127" i="214"/>
  <c r="I7" i="214"/>
  <c r="AM100" i="214"/>
  <c r="M143" i="214"/>
  <c r="AX15" i="214"/>
  <c r="BF116" i="214"/>
  <c r="BG102" i="214"/>
  <c r="F90" i="214"/>
  <c r="AM91" i="214"/>
  <c r="E40" i="214"/>
  <c r="BG151" i="214"/>
  <c r="AH153" i="214"/>
  <c r="P77" i="214"/>
  <c r="F37" i="214"/>
  <c r="S37" i="214"/>
  <c r="Q11" i="214"/>
  <c r="Y65" i="214"/>
  <c r="BA150" i="214"/>
  <c r="BE140" i="214"/>
  <c r="AV29" i="214"/>
  <c r="N152" i="214"/>
  <c r="T10" i="214"/>
  <c r="BE148" i="214"/>
  <c r="BE47" i="214"/>
  <c r="G137" i="214"/>
  <c r="E61" i="214"/>
  <c r="I136" i="214"/>
  <c r="AB161" i="214"/>
  <c r="I121" i="214"/>
  <c r="AK165" i="214"/>
  <c r="BF149" i="214"/>
  <c r="AZ118" i="214"/>
  <c r="AF63" i="214"/>
  <c r="R95" i="214"/>
  <c r="Q86" i="214"/>
  <c r="Q50" i="214"/>
  <c r="AX124" i="214"/>
  <c r="BA95" i="214"/>
  <c r="O44" i="214"/>
  <c r="BB149" i="214"/>
  <c r="BG141" i="214"/>
  <c r="AC71" i="214"/>
  <c r="AL112" i="214"/>
  <c r="AU54" i="214"/>
  <c r="BJ15" i="214"/>
  <c r="AR23" i="214"/>
  <c r="AY99" i="214"/>
  <c r="AX60" i="214"/>
  <c r="D106" i="214"/>
  <c r="AG116" i="214"/>
  <c r="AK43" i="214"/>
  <c r="BL11" i="214"/>
  <c r="N31" i="214"/>
  <c r="AY35" i="214"/>
  <c r="R68" i="214"/>
  <c r="Q145" i="214"/>
  <c r="K105" i="214"/>
  <c r="BA115" i="214"/>
  <c r="AQ14" i="214"/>
  <c r="E57" i="214"/>
  <c r="AN74" i="214"/>
  <c r="F124" i="214"/>
  <c r="O107" i="214"/>
  <c r="AU106" i="214"/>
  <c r="Z13" i="214"/>
  <c r="AV86" i="214"/>
  <c r="BI61" i="214"/>
  <c r="BL23" i="214"/>
  <c r="BI101" i="214"/>
  <c r="BL96" i="214"/>
  <c r="V13" i="214"/>
  <c r="AO165" i="214"/>
  <c r="O57" i="214"/>
  <c r="AF105" i="214"/>
  <c r="AV30" i="214"/>
  <c r="AU16" i="214"/>
  <c r="AF90" i="214"/>
  <c r="U162" i="214"/>
  <c r="BK50" i="214"/>
  <c r="Q39" i="214"/>
  <c r="AA53" i="214"/>
  <c r="BI103" i="214"/>
  <c r="AB18" i="214"/>
  <c r="H71" i="214"/>
  <c r="BH49" i="214"/>
  <c r="BD121" i="214"/>
  <c r="L4" i="214"/>
  <c r="H130" i="214"/>
  <c r="AT34" i="214"/>
  <c r="BA80" i="214"/>
  <c r="AW76" i="214"/>
  <c r="BE116" i="214"/>
  <c r="BH109" i="214"/>
  <c r="AT19" i="214"/>
  <c r="BD135" i="214"/>
  <c r="M141" i="214"/>
  <c r="AL59" i="214"/>
  <c r="AS85" i="214"/>
  <c r="AT157" i="214"/>
  <c r="BG80" i="214"/>
  <c r="N87" i="214"/>
  <c r="Y94" i="214"/>
  <c r="AW102" i="214"/>
  <c r="R154" i="214"/>
  <c r="BK97" i="214"/>
  <c r="O99" i="214"/>
  <c r="V75" i="214"/>
  <c r="L34" i="214"/>
  <c r="K17" i="214"/>
  <c r="AX25" i="214"/>
  <c r="AY162" i="214"/>
  <c r="N25" i="214"/>
  <c r="AB97" i="214"/>
  <c r="AM70" i="214"/>
  <c r="AZ35" i="214"/>
  <c r="BB143" i="214"/>
  <c r="E55" i="214"/>
  <c r="BH56" i="214"/>
  <c r="AM34" i="214"/>
  <c r="R149" i="214"/>
  <c r="F21" i="214"/>
  <c r="BB150" i="214"/>
  <c r="T140" i="214"/>
  <c r="AP55" i="214"/>
  <c r="AQ32" i="214"/>
  <c r="AC117" i="214"/>
  <c r="AJ160" i="214"/>
  <c r="AS117" i="214"/>
  <c r="R112" i="214"/>
  <c r="AK50" i="214"/>
  <c r="AV13" i="214"/>
  <c r="AY119" i="214"/>
  <c r="E147" i="214"/>
  <c r="AK78" i="214"/>
  <c r="BB5" i="214"/>
  <c r="AD68" i="214"/>
  <c r="R156" i="214"/>
  <c r="AW139" i="214"/>
  <c r="N15" i="214"/>
  <c r="BD143" i="214"/>
  <c r="M93" i="214"/>
  <c r="AW122" i="214"/>
  <c r="AW66" i="214"/>
  <c r="AV130" i="214"/>
  <c r="BK92" i="214"/>
  <c r="P117" i="214"/>
  <c r="BD51" i="214"/>
  <c r="AW150" i="214"/>
  <c r="AC74" i="214"/>
  <c r="AS137" i="214"/>
  <c r="O152" i="214"/>
  <c r="BD6" i="214"/>
  <c r="BJ42" i="214"/>
  <c r="BK70" i="214"/>
  <c r="X125" i="214"/>
  <c r="K46" i="214"/>
  <c r="AT20" i="214"/>
  <c r="Z155" i="214"/>
  <c r="AB155" i="214"/>
  <c r="H126" i="214"/>
  <c r="AN62" i="214"/>
  <c r="Y61" i="214"/>
  <c r="AH158" i="214"/>
  <c r="AK141" i="214"/>
  <c r="I128" i="214"/>
  <c r="AA19" i="214"/>
  <c r="U101" i="214"/>
  <c r="BL55" i="214"/>
  <c r="Y110" i="214"/>
  <c r="Y58" i="214"/>
  <c r="S97" i="214"/>
  <c r="E72" i="214"/>
  <c r="AG88" i="214"/>
  <c r="AP44" i="214"/>
  <c r="H117" i="214"/>
  <c r="AO118" i="214"/>
  <c r="L28" i="214"/>
  <c r="BD97" i="214"/>
  <c r="I12" i="214"/>
  <c r="AW115" i="214"/>
  <c r="BE90" i="214"/>
  <c r="BA163" i="214"/>
  <c r="O150" i="214"/>
  <c r="M115" i="214"/>
  <c r="AM22" i="214"/>
  <c r="AU94" i="214"/>
  <c r="AU153" i="214"/>
  <c r="BD25" i="214"/>
  <c r="S27" i="214"/>
  <c r="AV7" i="214"/>
  <c r="BG123" i="214"/>
  <c r="M76" i="214"/>
  <c r="AQ82" i="214"/>
  <c r="BI110" i="214"/>
  <c r="Q87" i="214"/>
  <c r="AQ68" i="214"/>
  <c r="Q78" i="214"/>
  <c r="AL88" i="214"/>
  <c r="AL118" i="214"/>
  <c r="BC42" i="214"/>
  <c r="G55" i="214"/>
  <c r="BA79" i="214"/>
  <c r="AA106" i="214"/>
  <c r="AM115" i="214"/>
  <c r="AP87" i="214"/>
  <c r="O37" i="214"/>
  <c r="Q22" i="214"/>
  <c r="AA25" i="214"/>
  <c r="AQ141" i="214"/>
  <c r="AX46" i="214"/>
  <c r="Q132" i="214"/>
  <c r="L130" i="214"/>
  <c r="AM92" i="214"/>
  <c r="AE136" i="214"/>
  <c r="V113" i="214"/>
  <c r="BD155" i="214"/>
  <c r="AS34" i="214"/>
  <c r="H138" i="214"/>
  <c r="K16" i="214"/>
  <c r="D71" i="214"/>
  <c r="T149" i="214"/>
  <c r="AX50" i="214"/>
  <c r="BC100" i="214"/>
  <c r="BE106" i="214"/>
  <c r="R38" i="214"/>
  <c r="BB46" i="214"/>
  <c r="AK72" i="214"/>
  <c r="O70" i="214"/>
  <c r="AI79" i="214"/>
  <c r="AQ7" i="214"/>
  <c r="AZ34" i="214"/>
  <c r="AI148" i="214"/>
  <c r="O141" i="214"/>
  <c r="AF141" i="214"/>
  <c r="X80" i="214"/>
  <c r="O86" i="214"/>
  <c r="AO60" i="214"/>
  <c r="AM31" i="214"/>
  <c r="AP63" i="214"/>
  <c r="AH15" i="214"/>
  <c r="BF130" i="214"/>
  <c r="V152" i="214"/>
  <c r="BC129" i="214"/>
  <c r="M162" i="214"/>
  <c r="AZ119" i="214"/>
  <c r="E73" i="214"/>
  <c r="H44" i="214"/>
  <c r="O109" i="214"/>
  <c r="U144" i="214"/>
  <c r="AJ136" i="214"/>
  <c r="I153" i="214"/>
  <c r="AD65" i="214"/>
  <c r="P9" i="214"/>
  <c r="AP111" i="214"/>
  <c r="X29" i="214"/>
  <c r="AY127" i="214"/>
  <c r="AA69" i="214"/>
  <c r="AD158" i="214"/>
  <c r="BL104" i="214"/>
  <c r="Q159" i="214"/>
  <c r="AP12" i="214"/>
  <c r="V151" i="214"/>
  <c r="S146" i="214"/>
  <c r="BC127" i="214"/>
  <c r="S88" i="214"/>
  <c r="L148" i="214"/>
  <c r="BK25" i="214"/>
  <c r="AV121" i="214"/>
  <c r="Z30" i="214"/>
  <c r="BB31" i="214"/>
  <c r="AG35" i="214"/>
  <c r="T139" i="214"/>
  <c r="AS7" i="214"/>
  <c r="BB135" i="214"/>
  <c r="K98" i="214"/>
  <c r="AW117" i="214"/>
  <c r="BI138" i="214"/>
  <c r="AG163" i="214"/>
  <c r="BL153" i="214"/>
  <c r="M150" i="214"/>
  <c r="AH92" i="214"/>
  <c r="BK29" i="214"/>
  <c r="AH50" i="214"/>
  <c r="AO160" i="214"/>
  <c r="AH151" i="214"/>
  <c r="D129" i="214"/>
  <c r="T35" i="214"/>
  <c r="AA121" i="214"/>
  <c r="BJ76" i="214"/>
  <c r="AK65" i="214"/>
  <c r="BA28" i="214"/>
  <c r="AX37" i="214"/>
  <c r="D149" i="214"/>
  <c r="U124" i="214"/>
  <c r="AI162" i="214"/>
  <c r="T60" i="214"/>
  <c r="AX54" i="214"/>
  <c r="G151" i="214"/>
  <c r="BI37" i="214"/>
  <c r="F146" i="214"/>
  <c r="BD98" i="214"/>
  <c r="E38" i="214"/>
  <c r="P116" i="214"/>
  <c r="BG105" i="214"/>
  <c r="P35" i="214"/>
  <c r="AA109" i="214"/>
  <c r="BE61" i="214"/>
  <c r="O115" i="214"/>
  <c r="AP59" i="214"/>
  <c r="BJ29" i="214"/>
  <c r="R148" i="214"/>
  <c r="BG120" i="214"/>
  <c r="AY144" i="214"/>
  <c r="S162" i="214"/>
  <c r="Q59" i="214"/>
  <c r="AQ59" i="214"/>
  <c r="AR109" i="214"/>
  <c r="W66" i="214"/>
  <c r="BJ117" i="214"/>
  <c r="Q13" i="214"/>
  <c r="AG37" i="214"/>
  <c r="BE25" i="214"/>
  <c r="T26" i="214"/>
  <c r="AG17" i="214"/>
  <c r="AZ79" i="214"/>
  <c r="AO10" i="214"/>
  <c r="AH108" i="214"/>
  <c r="AA103" i="214"/>
  <c r="AZ136" i="214"/>
  <c r="AJ114" i="214"/>
  <c r="I29" i="214"/>
  <c r="BA68" i="214"/>
  <c r="O55" i="214"/>
  <c r="H99" i="214"/>
  <c r="AF49" i="214"/>
  <c r="D161" i="214"/>
  <c r="Y71" i="214"/>
  <c r="R35" i="214"/>
  <c r="BI157" i="214"/>
  <c r="AL51" i="214"/>
  <c r="AD155" i="214"/>
  <c r="X67" i="214"/>
  <c r="BH162" i="214"/>
  <c r="AN13" i="214"/>
  <c r="L91" i="214"/>
  <c r="AZ112" i="214"/>
  <c r="L154" i="214"/>
  <c r="AP35" i="214"/>
  <c r="AC85" i="214"/>
  <c r="AM57" i="214"/>
  <c r="S52" i="214"/>
  <c r="BB124" i="214"/>
  <c r="E85" i="214"/>
  <c r="AG53" i="214"/>
  <c r="AJ98" i="214"/>
  <c r="BG25" i="214"/>
  <c r="BI93" i="214"/>
  <c r="BH71" i="214"/>
  <c r="AP95" i="214"/>
  <c r="H81" i="214"/>
  <c r="AN107" i="214"/>
  <c r="I79" i="214"/>
  <c r="BC34" i="214"/>
  <c r="BE18" i="214"/>
  <c r="G120" i="214"/>
  <c r="I19" i="214"/>
  <c r="BH96" i="214"/>
  <c r="AL98" i="214"/>
  <c r="BE77" i="214"/>
  <c r="P113" i="214"/>
  <c r="X137" i="214"/>
  <c r="BA22" i="214"/>
  <c r="AG132" i="214"/>
  <c r="AY151" i="214"/>
  <c r="V42" i="214"/>
  <c r="AW143" i="214"/>
  <c r="AU93" i="214"/>
  <c r="BD159" i="214"/>
  <c r="AU12" i="214"/>
  <c r="AC136" i="214"/>
  <c r="P130" i="214"/>
  <c r="AI6" i="214"/>
  <c r="BA53" i="214"/>
  <c r="AX130" i="214"/>
  <c r="AO152" i="214"/>
  <c r="BI128" i="214"/>
  <c r="BE145" i="214"/>
  <c r="I73" i="214"/>
  <c r="T56" i="214"/>
  <c r="AW82" i="214"/>
  <c r="BC41" i="214"/>
  <c r="AJ63" i="214"/>
  <c r="AQ22" i="214"/>
  <c r="P64" i="214"/>
  <c r="R20" i="214"/>
  <c r="W62" i="214"/>
  <c r="AF165" i="214"/>
  <c r="Z143" i="214"/>
  <c r="AY53" i="214"/>
  <c r="BA62" i="214"/>
  <c r="I141" i="214"/>
  <c r="AZ148" i="214"/>
  <c r="BC135" i="214"/>
  <c r="P92" i="214"/>
  <c r="O147" i="214"/>
  <c r="E108" i="214"/>
  <c r="F55" i="214"/>
  <c r="AW77" i="214"/>
  <c r="BL100" i="214"/>
  <c r="AU10" i="214"/>
  <c r="Q158" i="214"/>
  <c r="N117" i="214"/>
  <c r="W36" i="214"/>
  <c r="BB106" i="214"/>
  <c r="AK125" i="214"/>
  <c r="BB4" i="214"/>
  <c r="AO150" i="214"/>
  <c r="E35" i="214"/>
  <c r="AE119" i="214"/>
  <c r="BJ67" i="214"/>
  <c r="BF78" i="214"/>
  <c r="AQ145" i="214"/>
  <c r="AZ45" i="214"/>
  <c r="S16" i="214"/>
  <c r="BC115" i="214"/>
  <c r="AI14" i="214"/>
  <c r="AB102" i="214"/>
  <c r="BA93" i="214"/>
  <c r="AB19" i="214"/>
  <c r="Q93" i="214"/>
  <c r="Q74" i="214"/>
  <c r="H100" i="214"/>
  <c r="BH64" i="214"/>
  <c r="F71" i="214"/>
  <c r="E31" i="214"/>
  <c r="AG138" i="214"/>
  <c r="BE87" i="214"/>
  <c r="R104" i="214"/>
  <c r="BJ61" i="214"/>
  <c r="AW47" i="214"/>
  <c r="BG139" i="214"/>
  <c r="AI137" i="214"/>
  <c r="BE67" i="214"/>
  <c r="BA158" i="214"/>
  <c r="BB95" i="214"/>
  <c r="M77" i="214"/>
  <c r="AF45" i="214"/>
  <c r="AG84" i="214"/>
  <c r="AN145" i="214"/>
  <c r="AU5" i="214"/>
  <c r="AD25" i="214"/>
  <c r="G31" i="214"/>
  <c r="AG100" i="214"/>
  <c r="S43" i="214"/>
  <c r="AK81" i="214"/>
  <c r="BA48" i="214"/>
  <c r="AB137" i="214"/>
  <c r="AC79" i="214"/>
  <c r="BC134" i="214"/>
  <c r="H160" i="214"/>
  <c r="AF73" i="214"/>
  <c r="AY4" i="214"/>
  <c r="AA91" i="214"/>
  <c r="BK51" i="214"/>
  <c r="AH136" i="214"/>
  <c r="L125" i="214"/>
  <c r="D35" i="214"/>
  <c r="N42" i="214"/>
  <c r="AJ113" i="214"/>
  <c r="BD133" i="214"/>
  <c r="AK39" i="214"/>
  <c r="P145" i="214"/>
  <c r="AO41" i="214"/>
  <c r="AJ111" i="214"/>
  <c r="AA82" i="214"/>
  <c r="AZ134" i="214"/>
  <c r="AY85" i="214"/>
  <c r="AX7" i="214"/>
  <c r="BE80" i="214"/>
  <c r="BB36" i="214"/>
  <c r="V148" i="214"/>
  <c r="BI55" i="214"/>
  <c r="AG140" i="214"/>
  <c r="F117" i="214"/>
  <c r="BA4" i="214"/>
  <c r="AU149" i="214"/>
  <c r="T21" i="214"/>
  <c r="E12" i="214"/>
  <c r="AY57" i="214"/>
  <c r="AP49" i="214"/>
  <c r="AG51" i="214"/>
  <c r="AK153" i="214"/>
  <c r="F160" i="214"/>
  <c r="BH111" i="214"/>
  <c r="BG154" i="214"/>
  <c r="BA155" i="214"/>
  <c r="BL81" i="214"/>
  <c r="J68" i="214"/>
  <c r="AD160" i="214"/>
  <c r="BL45" i="214"/>
  <c r="F9" i="214"/>
  <c r="G165" i="214"/>
  <c r="AC12" i="214"/>
  <c r="AU51" i="214"/>
  <c r="E84" i="214"/>
  <c r="BG62" i="214"/>
  <c r="AF72" i="214"/>
  <c r="T105" i="214"/>
  <c r="AV59" i="214"/>
  <c r="AF56" i="214"/>
  <c r="BD50" i="214"/>
  <c r="P158" i="214"/>
  <c r="BF127" i="214"/>
  <c r="N85" i="214"/>
  <c r="O161" i="214"/>
  <c r="G18" i="214"/>
  <c r="N16" i="214"/>
  <c r="F137" i="214"/>
  <c r="BC4" i="214"/>
  <c r="O84" i="214"/>
  <c r="BL47" i="214"/>
  <c r="BI57" i="214"/>
  <c r="AZ159" i="214"/>
  <c r="V144" i="214"/>
  <c r="BB61" i="214"/>
  <c r="N97" i="214"/>
  <c r="V20" i="214"/>
  <c r="AS21" i="214"/>
  <c r="AI58" i="214"/>
  <c r="BD145" i="214"/>
  <c r="AP131" i="214"/>
  <c r="BD101" i="214"/>
  <c r="W114" i="214"/>
  <c r="AM89" i="214"/>
  <c r="G89" i="214"/>
  <c r="BF79" i="214"/>
  <c r="AP38" i="214"/>
  <c r="BF143" i="214"/>
  <c r="G130" i="214"/>
  <c r="AM104" i="214"/>
  <c r="BF59" i="214"/>
  <c r="AZ33" i="214"/>
  <c r="AX117" i="214"/>
  <c r="T158" i="214"/>
  <c r="F76" i="214"/>
  <c r="AT85" i="214"/>
  <c r="W121" i="214"/>
  <c r="AG16" i="214"/>
  <c r="AL40" i="214"/>
  <c r="BL46" i="214"/>
  <c r="M108" i="214"/>
  <c r="BE33" i="214"/>
  <c r="T104" i="214"/>
  <c r="Y109" i="214"/>
  <c r="BI62" i="214"/>
  <c r="AK9" i="214"/>
  <c r="AI80" i="214"/>
  <c r="AZ25" i="214"/>
  <c r="BG39" i="214"/>
  <c r="H120" i="214"/>
  <c r="BH165" i="214"/>
  <c r="AJ36" i="214"/>
  <c r="H152" i="214"/>
  <c r="AJ135" i="214"/>
  <c r="U118" i="214"/>
  <c r="AG99" i="214"/>
  <c r="O6" i="214"/>
  <c r="F40" i="214"/>
  <c r="W53" i="214"/>
  <c r="AX17" i="214"/>
  <c r="AB7" i="214"/>
  <c r="AY40" i="214"/>
  <c r="X22" i="214"/>
  <c r="AR162" i="214"/>
  <c r="S148" i="214"/>
  <c r="AV116" i="214"/>
  <c r="AJ56" i="214"/>
  <c r="AY154" i="214"/>
  <c r="AU107" i="214"/>
  <c r="AP154" i="214"/>
  <c r="AT50" i="214"/>
  <c r="Z8" i="214"/>
  <c r="BB126" i="214"/>
  <c r="AM50" i="214"/>
  <c r="M36" i="214"/>
  <c r="BG103" i="214"/>
  <c r="AZ71" i="214"/>
  <c r="AD37" i="214"/>
  <c r="BJ96" i="214"/>
  <c r="BD91" i="214"/>
  <c r="F56" i="214"/>
  <c r="AA141" i="214"/>
  <c r="BH124" i="214"/>
  <c r="N86" i="214"/>
  <c r="O154" i="214"/>
  <c r="K4" i="214"/>
  <c r="W70" i="214"/>
  <c r="V28" i="214"/>
  <c r="AI164" i="214"/>
  <c r="AZ125" i="214"/>
  <c r="AN129" i="214"/>
  <c r="BD64" i="214"/>
  <c r="BE127" i="214"/>
  <c r="M47" i="214"/>
  <c r="O136" i="214"/>
  <c r="AO156" i="214"/>
  <c r="G12" i="214"/>
  <c r="BG85" i="214"/>
  <c r="J85" i="214"/>
  <c r="AJ75" i="214"/>
  <c r="BD87" i="214"/>
  <c r="AQ13" i="214"/>
  <c r="AX44" i="214"/>
  <c r="K122" i="214"/>
  <c r="BF132" i="214"/>
  <c r="I105" i="214"/>
  <c r="AE55" i="214"/>
  <c r="W155" i="214"/>
  <c r="M111" i="214"/>
  <c r="X28" i="214"/>
  <c r="Y145" i="214"/>
  <c r="BG157" i="214"/>
  <c r="L147" i="214"/>
  <c r="K160" i="214"/>
  <c r="P46" i="214"/>
  <c r="AL85" i="214"/>
  <c r="H87" i="214"/>
  <c r="M27" i="214"/>
  <c r="V140" i="214"/>
  <c r="E63" i="214"/>
  <c r="Y93" i="214"/>
  <c r="BK24" i="214"/>
  <c r="AL115" i="214"/>
  <c r="AJ7" i="214"/>
  <c r="R115" i="214"/>
  <c r="U94" i="214"/>
  <c r="BC89" i="214"/>
  <c r="M142" i="214"/>
  <c r="T142" i="214"/>
  <c r="AK117" i="214"/>
  <c r="P7" i="214"/>
  <c r="Q127" i="214"/>
  <c r="BK59" i="214"/>
  <c r="AU137" i="214"/>
  <c r="T45" i="214"/>
  <c r="T24" i="214"/>
  <c r="AW93" i="214"/>
  <c r="AW67" i="214"/>
  <c r="AJ97" i="214"/>
  <c r="BK4" i="214"/>
  <c r="BL102" i="214"/>
  <c r="AX58" i="214"/>
  <c r="D113" i="214"/>
  <c r="J75" i="214"/>
  <c r="Q108" i="214"/>
  <c r="BI99" i="214"/>
  <c r="H58" i="214"/>
  <c r="W11" i="214"/>
  <c r="AA117" i="214"/>
  <c r="AL162" i="214"/>
  <c r="H78" i="214"/>
  <c r="BE69" i="214"/>
  <c r="J120" i="214"/>
  <c r="AR36" i="214"/>
  <c r="AH33" i="214"/>
  <c r="Q112" i="214"/>
  <c r="AA87" i="214"/>
  <c r="BL103" i="214"/>
  <c r="AH123" i="214"/>
  <c r="D123" i="214"/>
  <c r="AP85" i="214"/>
  <c r="AB82" i="214"/>
  <c r="S119" i="214"/>
  <c r="BG162" i="214"/>
  <c r="AO40" i="214"/>
  <c r="N140" i="214"/>
  <c r="D61" i="214"/>
  <c r="P71" i="214"/>
  <c r="AD79" i="214"/>
  <c r="G107" i="214"/>
  <c r="AZ123" i="214"/>
  <c r="AV95" i="214"/>
  <c r="AI103" i="214"/>
  <c r="AP45" i="214"/>
  <c r="AU151" i="214"/>
  <c r="AM106" i="214"/>
  <c r="AD32" i="214"/>
  <c r="AQ42" i="214"/>
  <c r="H106" i="214"/>
  <c r="AJ39" i="214"/>
  <c r="AU44" i="214"/>
  <c r="BK43" i="214"/>
  <c r="E101" i="214"/>
  <c r="AT117" i="214"/>
  <c r="H158" i="214"/>
  <c r="D6" i="214"/>
  <c r="BB24" i="214"/>
  <c r="G61" i="214"/>
  <c r="AG149" i="214"/>
  <c r="BL12" i="214"/>
  <c r="L112" i="214"/>
  <c r="D88" i="214"/>
  <c r="BL72" i="214"/>
  <c r="AN142" i="214"/>
  <c r="AA105" i="214"/>
  <c r="G94" i="214"/>
  <c r="BJ21" i="214"/>
  <c r="H16" i="214"/>
  <c r="AG107" i="214"/>
  <c r="BD17" i="214"/>
  <c r="O32" i="214"/>
  <c r="V81" i="214"/>
  <c r="X84" i="214"/>
  <c r="Z119" i="214"/>
  <c r="U158" i="214"/>
  <c r="BJ109" i="214"/>
  <c r="AR112" i="214"/>
  <c r="BL15" i="214"/>
  <c r="G162" i="214"/>
  <c r="AT27" i="214"/>
  <c r="W41" i="214"/>
  <c r="BG137" i="214"/>
  <c r="H116" i="214"/>
  <c r="AR101" i="214"/>
  <c r="BC44" i="214"/>
  <c r="AG31" i="214"/>
  <c r="AE146" i="214"/>
  <c r="BE154" i="214"/>
  <c r="M164" i="214"/>
  <c r="O126" i="214"/>
  <c r="AC126" i="214"/>
  <c r="AB20" i="214"/>
  <c r="AJ4" i="214"/>
  <c r="D38" i="214"/>
  <c r="Y85" i="214"/>
  <c r="V24" i="214"/>
  <c r="AZ139" i="214"/>
  <c r="AA159" i="214"/>
  <c r="AI44" i="214"/>
  <c r="G97" i="214"/>
  <c r="AT36" i="214"/>
  <c r="BG93" i="214"/>
  <c r="AM145" i="214"/>
  <c r="AV83" i="214"/>
  <c r="AU56" i="214"/>
  <c r="P122" i="214"/>
  <c r="AV115" i="214"/>
  <c r="H93" i="214"/>
  <c r="P161" i="214"/>
  <c r="W91" i="214"/>
  <c r="D28" i="214"/>
  <c r="AU112" i="214"/>
  <c r="BH34" i="214"/>
  <c r="AI68" i="214"/>
  <c r="BL99" i="214"/>
  <c r="AC107" i="214"/>
  <c r="D13" i="214"/>
  <c r="G161" i="214"/>
  <c r="Y39" i="214"/>
  <c r="AY31" i="214"/>
  <c r="V87" i="214"/>
  <c r="O137" i="214"/>
  <c r="BK14" i="214"/>
  <c r="BK34" i="214"/>
  <c r="BI76" i="214"/>
  <c r="AI50" i="214"/>
  <c r="BC55" i="214"/>
  <c r="Y120" i="214"/>
  <c r="AO139" i="214"/>
  <c r="AV52" i="214"/>
  <c r="BG104" i="214"/>
  <c r="BH118" i="214"/>
  <c r="Y135" i="214"/>
  <c r="AB30" i="214"/>
  <c r="AF22" i="214"/>
  <c r="Y124" i="214"/>
  <c r="AE112" i="214"/>
  <c r="AL84" i="214"/>
  <c r="AJ84" i="214"/>
  <c r="V158" i="214"/>
  <c r="V95" i="214"/>
  <c r="AR145" i="214"/>
  <c r="AQ9" i="214"/>
  <c r="BE124" i="214"/>
  <c r="BE142" i="214"/>
  <c r="AJ67" i="214"/>
  <c r="AV18" i="214"/>
  <c r="BF153" i="214"/>
  <c r="AF64" i="214"/>
  <c r="BJ120" i="214"/>
  <c r="G57" i="214"/>
  <c r="AU36" i="214"/>
  <c r="AG32" i="214"/>
  <c r="AN33" i="214"/>
  <c r="AP77" i="214"/>
  <c r="AQ153" i="214"/>
  <c r="I140" i="214"/>
  <c r="AE7" i="214"/>
  <c r="BL133" i="214"/>
  <c r="AO27" i="214"/>
  <c r="V135" i="214"/>
  <c r="BC65" i="214"/>
  <c r="AA93" i="214"/>
  <c r="G75" i="214"/>
  <c r="X13" i="214"/>
  <c r="AV76" i="214"/>
  <c r="W44" i="214"/>
  <c r="N14" i="214"/>
  <c r="AK26" i="214"/>
  <c r="N11" i="214"/>
  <c r="W94" i="214"/>
  <c r="AQ150" i="214"/>
  <c r="L33" i="214"/>
  <c r="AQ132" i="214"/>
  <c r="AF20" i="214"/>
  <c r="O60" i="214"/>
  <c r="BJ12" i="214"/>
  <c r="AQ162" i="214"/>
  <c r="N79" i="214"/>
  <c r="AM82" i="214"/>
  <c r="BJ31" i="214"/>
  <c r="AJ8" i="214"/>
  <c r="R66" i="214"/>
  <c r="BE104" i="214"/>
  <c r="BK35" i="214"/>
  <c r="W71" i="214"/>
  <c r="BA107" i="214"/>
  <c r="AX8" i="214"/>
  <c r="AY46" i="214"/>
  <c r="AE27" i="214"/>
  <c r="D98" i="214"/>
  <c r="O15" i="214"/>
  <c r="AV147" i="214"/>
  <c r="S115" i="214"/>
  <c r="AI33" i="214"/>
  <c r="AO12" i="214"/>
  <c r="BG33" i="214"/>
  <c r="Y48" i="214"/>
  <c r="E52" i="214"/>
  <c r="BB69" i="214"/>
  <c r="AB148" i="214"/>
  <c r="AO29" i="214"/>
  <c r="L80" i="214"/>
  <c r="G16" i="214"/>
  <c r="AB38" i="214"/>
  <c r="AE113" i="214"/>
  <c r="AA97" i="214"/>
  <c r="AL122" i="214"/>
  <c r="N141" i="214"/>
  <c r="BB81" i="214"/>
  <c r="W58" i="214"/>
  <c r="AF86" i="214"/>
  <c r="AG94" i="214"/>
  <c r="O134" i="214"/>
  <c r="AU53" i="214"/>
  <c r="D51" i="214"/>
  <c r="G82" i="214"/>
  <c r="AY160" i="214"/>
  <c r="AY29" i="214"/>
  <c r="BB146" i="214"/>
  <c r="AW162" i="214"/>
  <c r="V22" i="214"/>
  <c r="N136" i="214"/>
  <c r="X82" i="214"/>
  <c r="BD58" i="214"/>
  <c r="X44" i="214"/>
  <c r="BL87" i="214"/>
  <c r="AD51" i="214"/>
  <c r="AX105" i="214"/>
  <c r="AB34" i="214"/>
  <c r="L153" i="214"/>
  <c r="AJ47" i="214"/>
  <c r="G113" i="214"/>
  <c r="L137" i="214"/>
  <c r="BC5" i="214"/>
  <c r="D103" i="214"/>
  <c r="AD97" i="214"/>
  <c r="BB114" i="214"/>
  <c r="AO9" i="214"/>
  <c r="BF82" i="214"/>
  <c r="AI11" i="214"/>
  <c r="Y22" i="214"/>
  <c r="AM6" i="214"/>
  <c r="BJ163" i="214"/>
  <c r="AC7" i="214"/>
  <c r="BG77" i="214"/>
  <c r="AA39" i="214"/>
  <c r="BH65" i="214"/>
  <c r="Q21" i="214"/>
  <c r="O114" i="214"/>
  <c r="BA142" i="214"/>
  <c r="AH82" i="214"/>
  <c r="AO154" i="214"/>
  <c r="BF160" i="214"/>
  <c r="AK69" i="214"/>
  <c r="L31" i="214"/>
  <c r="BL29" i="214"/>
  <c r="H154" i="214"/>
  <c r="S5" i="214"/>
  <c r="BK13" i="214"/>
  <c r="L46" i="214"/>
  <c r="L62" i="214"/>
  <c r="BJ72" i="214"/>
  <c r="E17" i="214"/>
  <c r="Q95" i="214"/>
  <c r="W125" i="214"/>
  <c r="AB115" i="214"/>
  <c r="BK140" i="214"/>
  <c r="I45" i="214"/>
  <c r="AH132" i="214"/>
  <c r="I100" i="214"/>
  <c r="M67" i="214"/>
  <c r="AX63" i="214"/>
  <c r="M131" i="214"/>
  <c r="K49" i="214"/>
  <c r="AG6" i="214"/>
  <c r="AH60" i="214"/>
  <c r="BD114" i="214"/>
  <c r="AZ151" i="214"/>
  <c r="AZ50" i="214"/>
  <c r="S159" i="214"/>
  <c r="AH37" i="214"/>
  <c r="AW154" i="214"/>
  <c r="BK152" i="214"/>
  <c r="AX40" i="214"/>
  <c r="AD83" i="214"/>
  <c r="P50" i="214"/>
  <c r="AG91" i="214"/>
  <c r="T154" i="214"/>
  <c r="AD152" i="214"/>
  <c r="AD115" i="214"/>
  <c r="AI115" i="214"/>
  <c r="AF23" i="214"/>
  <c r="O73" i="214"/>
  <c r="AH126" i="214"/>
  <c r="AL147" i="214"/>
  <c r="H38" i="214"/>
  <c r="AU80" i="214"/>
  <c r="AC160" i="214"/>
  <c r="W97" i="214"/>
  <c r="AH6" i="214"/>
  <c r="BK99" i="214"/>
  <c r="G17" i="214"/>
  <c r="V4" i="214"/>
  <c r="AL83" i="214"/>
  <c r="K51" i="214"/>
  <c r="W22" i="214"/>
  <c r="BJ58" i="214"/>
  <c r="AF54" i="214"/>
  <c r="G32" i="214"/>
  <c r="K101" i="214"/>
  <c r="F68" i="214"/>
  <c r="AU110" i="214"/>
  <c r="BA25" i="214"/>
  <c r="T161" i="214"/>
  <c r="AC69" i="214"/>
  <c r="N130" i="214"/>
  <c r="AR73" i="214"/>
  <c r="BJ39" i="214"/>
  <c r="AH46" i="214"/>
  <c r="BK150" i="214"/>
  <c r="AR80" i="214"/>
  <c r="X16" i="214"/>
  <c r="AH41" i="214"/>
  <c r="AD24" i="214"/>
  <c r="BF87" i="214"/>
  <c r="BI160" i="214"/>
  <c r="AE21" i="214"/>
  <c r="L107" i="214"/>
  <c r="AP47" i="214"/>
  <c r="AJ21" i="214"/>
  <c r="K24" i="214"/>
  <c r="AG66" i="214"/>
  <c r="AD135" i="214"/>
  <c r="AU89" i="214"/>
  <c r="BG51" i="214"/>
  <c r="BH66" i="214"/>
  <c r="H77" i="214"/>
  <c r="T121" i="214"/>
  <c r="AZ29" i="214"/>
  <c r="AS104" i="214"/>
  <c r="AP58" i="214"/>
  <c r="BG128" i="214"/>
  <c r="AB121" i="214"/>
  <c r="BF32" i="214"/>
  <c r="I144" i="214"/>
  <c r="AD123" i="214"/>
  <c r="AD61" i="214"/>
  <c r="BH94" i="214"/>
  <c r="AC53" i="214"/>
  <c r="BD47" i="214"/>
  <c r="S46" i="214"/>
  <c r="M75" i="214"/>
  <c r="T107" i="214"/>
  <c r="O56" i="214"/>
  <c r="I9" i="214"/>
  <c r="AE120" i="214"/>
  <c r="M74" i="214"/>
  <c r="I49" i="214"/>
  <c r="AG89" i="214"/>
  <c r="AH74" i="214"/>
  <c r="N40" i="214"/>
  <c r="AA153" i="214"/>
  <c r="I92" i="214"/>
  <c r="AF150" i="214"/>
  <c r="N64" i="214"/>
  <c r="AV9" i="214"/>
  <c r="BG55" i="214"/>
  <c r="AN11" i="214"/>
  <c r="AK55" i="214"/>
  <c r="Y11" i="214"/>
  <c r="BF94" i="214"/>
  <c r="AE93" i="214"/>
  <c r="AH154" i="214"/>
  <c r="AQ41" i="214"/>
  <c r="U91" i="214"/>
  <c r="BB116" i="214"/>
  <c r="AC10" i="214"/>
  <c r="BJ70" i="214"/>
  <c r="BE126" i="214"/>
  <c r="U113" i="214"/>
  <c r="BB152" i="214"/>
  <c r="AG62" i="214"/>
  <c r="O163" i="214"/>
  <c r="Z164" i="214"/>
  <c r="BA84" i="214"/>
  <c r="AG68" i="214"/>
  <c r="AV108" i="214"/>
  <c r="AN127" i="214"/>
  <c r="BG53" i="214"/>
  <c r="Y149" i="214"/>
  <c r="AH7" i="214"/>
  <c r="W130" i="214"/>
  <c r="BI60" i="214"/>
  <c r="T33" i="214"/>
  <c r="AB44" i="214"/>
  <c r="AO143" i="214"/>
  <c r="BD7" i="214"/>
  <c r="D108" i="214"/>
  <c r="BK17" i="214"/>
  <c r="P17" i="214"/>
  <c r="BH110" i="214"/>
  <c r="V124" i="214"/>
  <c r="AJ126" i="214"/>
  <c r="AG95" i="214"/>
  <c r="BG4" i="214"/>
  <c r="U15" i="214"/>
  <c r="AL61" i="214"/>
  <c r="J121" i="214"/>
  <c r="AO14" i="214"/>
  <c r="AS56" i="214"/>
  <c r="AI117" i="214"/>
  <c r="AB12" i="214"/>
  <c r="AB120" i="214"/>
  <c r="AK38" i="214"/>
  <c r="AF39" i="214"/>
  <c r="BA58" i="214"/>
  <c r="BB159" i="214"/>
  <c r="BA71" i="214"/>
  <c r="R74" i="214"/>
  <c r="AX100" i="214"/>
  <c r="Y53" i="214"/>
  <c r="AE79" i="214"/>
  <c r="AT138" i="214"/>
  <c r="Z104" i="214"/>
  <c r="U116" i="214"/>
  <c r="BK114" i="214"/>
  <c r="L131" i="214"/>
  <c r="P118" i="214"/>
  <c r="AW156" i="214"/>
  <c r="AD46" i="214"/>
  <c r="AD105" i="214"/>
  <c r="AF144" i="214"/>
  <c r="Z4" i="214"/>
  <c r="BK41" i="214"/>
  <c r="Y69" i="214"/>
  <c r="BK28" i="214"/>
  <c r="AZ8" i="214"/>
  <c r="F59" i="214"/>
  <c r="O39" i="214"/>
  <c r="L163" i="214"/>
  <c r="Y156" i="214"/>
  <c r="L134" i="214"/>
  <c r="P124" i="214"/>
  <c r="AO48" i="214"/>
  <c r="AR48" i="214"/>
  <c r="BD95" i="214"/>
  <c r="AN30" i="214"/>
  <c r="AN83" i="214"/>
  <c r="BK31" i="214"/>
  <c r="BK129" i="214"/>
  <c r="BH61" i="214"/>
  <c r="BI116" i="214"/>
  <c r="BG69" i="214"/>
  <c r="Y88" i="214"/>
  <c r="AK83" i="214"/>
  <c r="AP89" i="214"/>
  <c r="X160" i="214"/>
  <c r="AD119" i="214"/>
  <c r="AT99" i="214"/>
  <c r="X51" i="214"/>
  <c r="BL16" i="214"/>
  <c r="AC129" i="214"/>
  <c r="Y86" i="214"/>
  <c r="I24" i="214"/>
  <c r="L128" i="214"/>
  <c r="X152" i="214"/>
  <c r="U41" i="214"/>
  <c r="AF10" i="214"/>
  <c r="BK107" i="214"/>
  <c r="AI136" i="214"/>
  <c r="AK61" i="214"/>
  <c r="Z68" i="214"/>
  <c r="AF44" i="214"/>
  <c r="W63" i="214"/>
  <c r="AK86" i="214"/>
  <c r="T89" i="214"/>
  <c r="K158" i="214"/>
  <c r="BB160" i="214"/>
  <c r="AX89" i="214"/>
  <c r="Q100" i="214"/>
  <c r="AQ124" i="214"/>
  <c r="AT71" i="214"/>
  <c r="BF96" i="214"/>
  <c r="AD129" i="214"/>
  <c r="F120" i="214"/>
  <c r="AP9" i="214"/>
  <c r="AM117" i="214"/>
  <c r="BB50" i="214"/>
  <c r="BF50" i="214"/>
  <c r="BE10" i="214"/>
  <c r="AZ64" i="214"/>
  <c r="BC77" i="214"/>
  <c r="AQ23" i="214"/>
  <c r="L63" i="214"/>
  <c r="BB21" i="214"/>
  <c r="R131" i="214"/>
  <c r="I82" i="214"/>
  <c r="Z124" i="214"/>
  <c r="BD125" i="214"/>
  <c r="Y116" i="214"/>
  <c r="BK159" i="214"/>
  <c r="Z17" i="214"/>
  <c r="BF162" i="214"/>
  <c r="AV17" i="214"/>
  <c r="AA98" i="214"/>
  <c r="K32" i="214"/>
  <c r="AI135" i="214"/>
  <c r="J158" i="214"/>
  <c r="S31" i="214"/>
  <c r="AV156" i="214"/>
  <c r="P55" i="214"/>
  <c r="BF72" i="214"/>
  <c r="BF144" i="214"/>
  <c r="AB13" i="214"/>
  <c r="AI163" i="214"/>
  <c r="F123" i="214"/>
  <c r="AR32" i="214"/>
  <c r="AI92" i="214"/>
  <c r="E145" i="214"/>
  <c r="AJ102" i="214"/>
  <c r="BL165" i="214"/>
  <c r="P115" i="214"/>
  <c r="G115" i="214"/>
  <c r="AP40" i="214"/>
  <c r="S106" i="214"/>
  <c r="W42" i="214"/>
  <c r="W50" i="214"/>
  <c r="V103" i="214"/>
  <c r="W14" i="214"/>
  <c r="AQ134" i="214"/>
  <c r="U139" i="214"/>
  <c r="BL38" i="214"/>
  <c r="AQ57" i="214"/>
  <c r="AC162" i="214"/>
  <c r="U37" i="214"/>
  <c r="AK45" i="214"/>
  <c r="BA39" i="214"/>
  <c r="S64" i="214"/>
  <c r="O116" i="214"/>
  <c r="J62" i="214"/>
  <c r="AH157" i="214"/>
  <c r="AR68" i="214"/>
  <c r="AP96" i="214"/>
  <c r="R5" i="214"/>
  <c r="AP99" i="214"/>
  <c r="BF99" i="214"/>
  <c r="F108" i="214"/>
  <c r="BA98" i="214"/>
  <c r="K134" i="214"/>
  <c r="AA130" i="214"/>
  <c r="O165" i="214"/>
  <c r="BD151" i="214"/>
  <c r="AF101" i="214"/>
  <c r="AQ151" i="214"/>
  <c r="R21" i="214"/>
  <c r="AV100" i="214"/>
  <c r="AQ129" i="214"/>
  <c r="AM112" i="214"/>
  <c r="X96" i="214"/>
  <c r="AG80" i="214"/>
  <c r="AT89" i="214"/>
  <c r="E82" i="214"/>
  <c r="BB58" i="214"/>
  <c r="AL49" i="214"/>
  <c r="I10" i="214"/>
  <c r="AP51" i="214"/>
  <c r="BB19" i="214"/>
  <c r="AP37" i="214"/>
  <c r="AX99" i="214"/>
  <c r="F10" i="214"/>
  <c r="AU21" i="214"/>
  <c r="AH22" i="214"/>
  <c r="E154" i="214"/>
  <c r="BE137" i="214"/>
  <c r="M55" i="214"/>
  <c r="AS152" i="214"/>
  <c r="AV4" i="214"/>
  <c r="V76" i="214"/>
  <c r="W156" i="214"/>
  <c r="AB154" i="214"/>
  <c r="AJ78" i="214"/>
  <c r="AU143" i="214"/>
  <c r="BH76" i="214"/>
  <c r="AP80" i="214"/>
  <c r="N142" i="214"/>
  <c r="N113" i="214"/>
  <c r="E97" i="214"/>
  <c r="T133" i="214"/>
  <c r="AH133" i="214"/>
  <c r="R138" i="214"/>
  <c r="AB89" i="214"/>
  <c r="AY47" i="214"/>
  <c r="AP71" i="214"/>
  <c r="J149" i="214"/>
  <c r="I91" i="214"/>
  <c r="BA138" i="214"/>
  <c r="AF65" i="214"/>
  <c r="J105" i="214"/>
  <c r="BA63" i="214"/>
  <c r="AF31" i="214"/>
  <c r="AJ150" i="214"/>
  <c r="AQ8" i="214"/>
  <c r="U4" i="214"/>
  <c r="P164" i="214"/>
  <c r="AM87" i="214"/>
  <c r="AB17" i="214"/>
  <c r="AN41" i="214"/>
  <c r="I38" i="214"/>
  <c r="AG5" i="214"/>
  <c r="I56" i="214"/>
  <c r="BF42" i="214"/>
  <c r="AX151" i="214"/>
  <c r="AI145" i="214"/>
  <c r="L160" i="214"/>
  <c r="AH161" i="214"/>
  <c r="M136" i="214"/>
  <c r="V137" i="214"/>
  <c r="AU61" i="214"/>
  <c r="AO16" i="214"/>
  <c r="AA102" i="214"/>
  <c r="S147" i="214"/>
  <c r="R87" i="214"/>
  <c r="AK56" i="214"/>
  <c r="AM110" i="214"/>
  <c r="L7" i="214"/>
  <c r="E68" i="214"/>
  <c r="AT143" i="214"/>
  <c r="AO5" i="214"/>
  <c r="E127" i="214"/>
  <c r="Q42" i="214"/>
  <c r="E152" i="214"/>
  <c r="BD77" i="214"/>
  <c r="AI126" i="214"/>
  <c r="X63" i="214"/>
  <c r="N49" i="214"/>
  <c r="BD138" i="214"/>
  <c r="AR63" i="214"/>
  <c r="K23" i="214"/>
  <c r="AR83" i="214"/>
  <c r="AY100" i="214"/>
  <c r="AU31" i="214"/>
  <c r="AF6" i="214"/>
  <c r="BA161" i="214"/>
  <c r="AK146" i="214"/>
  <c r="AR5" i="214"/>
  <c r="AJ45" i="214"/>
  <c r="AM27" i="214"/>
  <c r="BH128" i="214"/>
  <c r="BL22" i="214"/>
  <c r="AS141" i="214"/>
  <c r="AB122" i="214"/>
  <c r="AW15" i="214"/>
  <c r="L75" i="214"/>
  <c r="BI9" i="214"/>
  <c r="BH77" i="214"/>
  <c r="BG81" i="214"/>
  <c r="F118" i="214"/>
  <c r="BG35" i="214"/>
  <c r="S56" i="214"/>
  <c r="E37" i="214"/>
  <c r="X123" i="214"/>
  <c r="AI51" i="214"/>
  <c r="AS150" i="214"/>
  <c r="AE165" i="214"/>
  <c r="AD127" i="214"/>
  <c r="AW118" i="214"/>
  <c r="AL65" i="214"/>
  <c r="W54" i="214"/>
  <c r="AL58" i="214"/>
  <c r="AC95" i="214"/>
  <c r="BH148" i="214"/>
  <c r="E151" i="214"/>
  <c r="BE112" i="214"/>
  <c r="L15" i="214"/>
  <c r="AH21" i="214"/>
  <c r="BB49" i="214"/>
  <c r="G36" i="214"/>
  <c r="L17" i="214"/>
  <c r="AN157" i="214"/>
  <c r="X32" i="214"/>
  <c r="AN81" i="214"/>
  <c r="AB116" i="214"/>
  <c r="Q12" i="214"/>
  <c r="AT25" i="214"/>
  <c r="AR13" i="214"/>
  <c r="AU48" i="214"/>
  <c r="BD74" i="214"/>
  <c r="J17" i="214"/>
  <c r="W26" i="214"/>
  <c r="BD48" i="214"/>
  <c r="BF44" i="214"/>
  <c r="V12" i="214"/>
  <c r="E4" i="214"/>
  <c r="S165" i="214"/>
  <c r="BD131" i="214"/>
  <c r="AW50" i="214"/>
  <c r="I83" i="214"/>
  <c r="Z43" i="214"/>
  <c r="H23" i="214"/>
  <c r="AD161" i="214"/>
  <c r="AP86" i="214"/>
  <c r="BF142" i="214"/>
  <c r="AV66" i="214"/>
  <c r="BI72" i="214"/>
  <c r="AP14" i="214"/>
  <c r="AB117" i="214"/>
  <c r="AJ141" i="214"/>
  <c r="H108" i="214"/>
  <c r="M78" i="214"/>
  <c r="AO7" i="214"/>
  <c r="BG94" i="214"/>
  <c r="BL158" i="214"/>
  <c r="W81" i="214"/>
  <c r="AL55" i="214"/>
  <c r="AY90" i="214"/>
  <c r="AH110" i="214"/>
  <c r="AJ148" i="214"/>
  <c r="BE73" i="214"/>
  <c r="AE77" i="214"/>
  <c r="D146" i="214"/>
  <c r="AP129" i="214"/>
  <c r="BL37" i="214"/>
  <c r="BD34" i="214"/>
  <c r="AS83" i="214"/>
  <c r="J112" i="214"/>
  <c r="AH148" i="214"/>
  <c r="W47" i="214"/>
  <c r="S68" i="214"/>
  <c r="W124" i="214"/>
  <c r="AF152" i="214"/>
  <c r="AZ144" i="214"/>
  <c r="BH9" i="214"/>
  <c r="BG135" i="214"/>
  <c r="W21" i="214"/>
  <c r="AQ69" i="214"/>
  <c r="BC161" i="214"/>
  <c r="AV41" i="214"/>
  <c r="V31" i="214"/>
  <c r="K162" i="214"/>
  <c r="AM11" i="214"/>
  <c r="H17" i="214"/>
  <c r="AG165" i="214"/>
  <c r="AG129" i="214"/>
  <c r="K30" i="214"/>
  <c r="H159" i="214"/>
  <c r="BA10" i="214"/>
  <c r="AR39" i="214"/>
  <c r="W133" i="214"/>
  <c r="U78" i="214"/>
  <c r="AQ107" i="214"/>
  <c r="I15" i="214"/>
  <c r="P137" i="214"/>
  <c r="BF41" i="214"/>
  <c r="AE17" i="214"/>
  <c r="AF137" i="214"/>
  <c r="AT137" i="214"/>
  <c r="AG136" i="214"/>
  <c r="AS12" i="214"/>
  <c r="AK150" i="214"/>
  <c r="J19" i="214"/>
  <c r="AJ118" i="214"/>
  <c r="BK121" i="214"/>
  <c r="BB13" i="214"/>
  <c r="N158" i="214"/>
  <c r="BF123" i="214"/>
  <c r="I47" i="214"/>
  <c r="AL95" i="214"/>
  <c r="Y49" i="214"/>
  <c r="AG49" i="214"/>
  <c r="F19" i="214"/>
  <c r="G69" i="214"/>
  <c r="Y138" i="214"/>
  <c r="AE108" i="214"/>
  <c r="BJ59" i="214"/>
  <c r="AO70" i="214"/>
  <c r="Q75" i="214"/>
  <c r="AM162" i="214"/>
  <c r="K85" i="214"/>
  <c r="BF14" i="214"/>
  <c r="D99" i="214"/>
  <c r="AC139" i="214"/>
  <c r="P6" i="214"/>
  <c r="BB66" i="214"/>
  <c r="F15" i="214"/>
  <c r="U98" i="214"/>
  <c r="AV144" i="214"/>
  <c r="J104" i="214"/>
  <c r="BC155" i="214"/>
  <c r="BB41" i="214"/>
  <c r="W159" i="214"/>
  <c r="J21" i="214"/>
  <c r="K123" i="214"/>
  <c r="AH140" i="214"/>
  <c r="S113" i="214"/>
  <c r="AK122" i="214"/>
  <c r="V107" i="214"/>
  <c r="BI79" i="214"/>
  <c r="L126" i="214"/>
  <c r="K28" i="214"/>
  <c r="I72" i="214"/>
  <c r="AM146" i="214"/>
  <c r="E42" i="214"/>
  <c r="BI115" i="214"/>
  <c r="BB71" i="214"/>
  <c r="O127" i="214"/>
  <c r="AH107" i="214"/>
  <c r="BA24" i="214"/>
  <c r="Y30" i="214"/>
  <c r="I124" i="214"/>
  <c r="AC24" i="214"/>
  <c r="E58" i="214"/>
  <c r="AA67" i="214"/>
  <c r="AT79" i="214"/>
  <c r="T129" i="214"/>
  <c r="AT153" i="214"/>
  <c r="AU34" i="214"/>
  <c r="AH36" i="214"/>
  <c r="BL5" i="214"/>
  <c r="AY9" i="214"/>
  <c r="BD70" i="214"/>
  <c r="BI8" i="214"/>
  <c r="BG115" i="214"/>
  <c r="Y100" i="214"/>
  <c r="R86" i="214"/>
  <c r="T134" i="214"/>
  <c r="AN24" i="214"/>
  <c r="E32" i="214"/>
  <c r="X7" i="214"/>
  <c r="E116" i="214"/>
  <c r="AC37" i="214"/>
  <c r="BD129" i="214"/>
  <c r="BD108" i="214"/>
  <c r="AN80" i="214"/>
  <c r="BD161" i="214"/>
  <c r="BF103" i="214"/>
  <c r="BD134" i="214"/>
  <c r="AK80" i="214"/>
  <c r="BF63" i="214"/>
  <c r="T156" i="214"/>
  <c r="AP120" i="214"/>
  <c r="BC38" i="214"/>
  <c r="BF49" i="214"/>
  <c r="AK89" i="214"/>
  <c r="AB119" i="214"/>
  <c r="AZ93" i="214"/>
  <c r="AX79" i="214"/>
  <c r="Z23" i="214"/>
  <c r="AF154" i="214"/>
  <c r="BF86" i="214"/>
  <c r="BG44" i="214"/>
  <c r="AI95" i="214"/>
  <c r="E133" i="214"/>
  <c r="F135" i="214"/>
  <c r="AY52" i="214"/>
  <c r="Z123" i="214"/>
  <c r="BK55" i="214"/>
  <c r="AW60" i="214"/>
  <c r="BB122" i="214"/>
  <c r="AO25" i="214"/>
  <c r="J10" i="214"/>
  <c r="U142" i="214"/>
  <c r="P134" i="214"/>
  <c r="AN135" i="214"/>
  <c r="AH87" i="214"/>
  <c r="H103" i="214"/>
  <c r="AV152" i="214"/>
  <c r="BA140" i="214"/>
  <c r="BJ11" i="214"/>
  <c r="D15" i="214"/>
  <c r="V19" i="214"/>
  <c r="Q68" i="214"/>
  <c r="AW26" i="214"/>
  <c r="AC6" i="214"/>
  <c r="AG145" i="214"/>
  <c r="BB163" i="214"/>
  <c r="BI82" i="214"/>
  <c r="AV55" i="214"/>
  <c r="N163" i="214"/>
  <c r="H70" i="214"/>
  <c r="AB61" i="214"/>
  <c r="AV143" i="214"/>
  <c r="AQ30" i="214"/>
  <c r="AE54" i="214"/>
  <c r="BJ22" i="214"/>
  <c r="AF80" i="214"/>
  <c r="P163" i="214"/>
  <c r="AF43" i="214"/>
  <c r="AK36" i="214"/>
  <c r="BK96" i="214"/>
  <c r="AY41" i="214"/>
  <c r="AY96" i="214"/>
  <c r="BA125" i="214"/>
  <c r="V157" i="214"/>
  <c r="H67" i="214"/>
  <c r="AM80" i="214"/>
  <c r="AH58" i="214"/>
  <c r="AG11" i="214"/>
  <c r="AV31" i="214"/>
  <c r="AH12" i="214"/>
  <c r="F78" i="214"/>
  <c r="AR129" i="214"/>
  <c r="AW158" i="214"/>
  <c r="Q92" i="214"/>
  <c r="BF22" i="214"/>
  <c r="AV6" i="214"/>
  <c r="U25" i="214"/>
  <c r="BD102" i="214"/>
  <c r="AJ10" i="214"/>
  <c r="AG128" i="214"/>
  <c r="L94" i="214"/>
  <c r="BC15" i="214"/>
  <c r="AF42" i="214"/>
  <c r="AF4" i="214"/>
  <c r="AQ161" i="214"/>
  <c r="BK158" i="214"/>
  <c r="BG87" i="214"/>
  <c r="AD8" i="214"/>
  <c r="K153" i="214"/>
  <c r="BK116" i="214"/>
  <c r="AG157" i="214"/>
  <c r="AF107" i="214"/>
  <c r="AS94" i="214"/>
  <c r="D150" i="214"/>
  <c r="AN36" i="214"/>
  <c r="AM141" i="214"/>
  <c r="BK156" i="214"/>
  <c r="AG104" i="214"/>
  <c r="AE56" i="214"/>
  <c r="AV25" i="214"/>
  <c r="AT12" i="214"/>
  <c r="AJ88" i="214"/>
  <c r="P41" i="214"/>
  <c r="AJ134" i="214"/>
  <c r="V147" i="214"/>
  <c r="L101" i="214"/>
  <c r="AO73" i="214"/>
  <c r="BJ159" i="214"/>
  <c r="AB45" i="214"/>
  <c r="M113" i="214"/>
  <c r="U163" i="214"/>
  <c r="AS125" i="214"/>
  <c r="AF145" i="214"/>
  <c r="AN45" i="214"/>
  <c r="Q20" i="214"/>
  <c r="BC83" i="214"/>
  <c r="BK52" i="214"/>
  <c r="BB47" i="214"/>
  <c r="BF74" i="214"/>
  <c r="AC140" i="214"/>
  <c r="AB96" i="214"/>
  <c r="AM35" i="214"/>
  <c r="AG22" i="214"/>
  <c r="AH18" i="214"/>
  <c r="D155" i="214"/>
  <c r="I157" i="214"/>
  <c r="W60" i="214"/>
  <c r="AR117" i="214"/>
  <c r="AY117" i="214"/>
  <c r="BG76" i="214"/>
  <c r="AJ35" i="214"/>
  <c r="G150" i="214"/>
  <c r="AC125" i="214"/>
  <c r="AE23" i="214"/>
  <c r="AC8" i="214"/>
  <c r="AD16" i="214"/>
  <c r="X76" i="214"/>
  <c r="AQ98" i="214"/>
  <c r="X99" i="214"/>
  <c r="Z98" i="214"/>
  <c r="AE133" i="214"/>
  <c r="E105" i="214"/>
  <c r="AY76" i="214"/>
  <c r="AZ44" i="214"/>
  <c r="AY74" i="214"/>
  <c r="Q118" i="214"/>
  <c r="P28" i="214"/>
  <c r="BD109" i="214"/>
  <c r="AO17" i="214"/>
  <c r="AQ103" i="214"/>
  <c r="AA89" i="214"/>
  <c r="AB113" i="214"/>
  <c r="E7" i="214"/>
  <c r="AI63" i="214"/>
  <c r="AM45" i="214"/>
  <c r="BH30" i="214"/>
  <c r="AD28" i="214"/>
  <c r="BB157" i="214"/>
  <c r="AO13" i="214"/>
  <c r="AE26" i="214"/>
  <c r="X11" i="214"/>
  <c r="Z56" i="214"/>
  <c r="AS20" i="214"/>
  <c r="O112" i="214"/>
  <c r="AN18" i="214"/>
  <c r="Q43" i="214"/>
  <c r="G101" i="214"/>
  <c r="AN53" i="214"/>
  <c r="Z126" i="214"/>
  <c r="O11" i="214"/>
  <c r="Q76" i="214"/>
  <c r="E156" i="214"/>
  <c r="F42" i="214"/>
  <c r="Z99" i="214"/>
  <c r="AC145" i="214"/>
  <c r="AT83" i="214"/>
  <c r="AL158" i="214"/>
  <c r="BG143" i="214"/>
  <c r="AN121" i="214"/>
  <c r="AG60" i="214"/>
  <c r="T162" i="214"/>
  <c r="AT84" i="214"/>
  <c r="F75" i="214"/>
  <c r="D100" i="214"/>
  <c r="N155" i="214"/>
  <c r="M123" i="214"/>
  <c r="J13" i="214"/>
  <c r="D17" i="214"/>
  <c r="AP24" i="214"/>
  <c r="BK26" i="214"/>
  <c r="AB26" i="214"/>
  <c r="AK160" i="214"/>
  <c r="BA164" i="214"/>
  <c r="AA44" i="214"/>
  <c r="AB67" i="214"/>
  <c r="AH146" i="214"/>
  <c r="BB88" i="214"/>
  <c r="P61" i="214"/>
  <c r="BD21" i="214"/>
  <c r="BA130" i="214"/>
  <c r="AJ124" i="214"/>
  <c r="U88" i="214"/>
  <c r="U48" i="214"/>
  <c r="W29" i="214"/>
  <c r="AA110" i="214"/>
  <c r="AM63" i="214"/>
  <c r="AH91" i="214"/>
  <c r="AD96" i="214"/>
  <c r="AU84" i="214"/>
  <c r="M155" i="214"/>
  <c r="AX45" i="214"/>
  <c r="R31" i="214"/>
  <c r="AF12" i="214"/>
  <c r="M54" i="214"/>
  <c r="AP101" i="214"/>
  <c r="AW137" i="214"/>
  <c r="AO34" i="214"/>
  <c r="AZ82" i="214"/>
  <c r="AR150" i="214"/>
  <c r="BI111" i="214"/>
  <c r="AE29" i="214"/>
  <c r="BA97" i="214"/>
  <c r="S160" i="214"/>
  <c r="BE44" i="214"/>
  <c r="V34" i="214"/>
  <c r="X23" i="214"/>
  <c r="AF132" i="214"/>
  <c r="X91" i="214"/>
  <c r="G50" i="214"/>
  <c r="W30" i="214"/>
  <c r="AZ141" i="214"/>
  <c r="AC88" i="214"/>
  <c r="BG145" i="214"/>
  <c r="AF113" i="214"/>
  <c r="N106" i="214"/>
  <c r="AU134" i="214"/>
  <c r="AE64" i="214"/>
  <c r="W64" i="214"/>
  <c r="Q150" i="214"/>
  <c r="Z147" i="214"/>
  <c r="L108" i="214"/>
  <c r="AU66" i="214"/>
  <c r="BJ50" i="214"/>
  <c r="H146" i="214"/>
  <c r="BD45" i="214"/>
  <c r="Y159" i="214"/>
  <c r="N55" i="214"/>
  <c r="AA116" i="214"/>
  <c r="AF52" i="214"/>
  <c r="BJ131" i="214"/>
  <c r="AA8" i="214"/>
  <c r="BJ149" i="214"/>
  <c r="AY106" i="214"/>
  <c r="AQ79" i="214"/>
  <c r="BE103" i="214"/>
  <c r="U52" i="214"/>
  <c r="AY150" i="214"/>
  <c r="K107" i="214"/>
  <c r="K33" i="214"/>
  <c r="BL86" i="214"/>
  <c r="N22" i="214"/>
  <c r="AH54" i="214"/>
  <c r="BD65" i="214"/>
  <c r="AM83" i="214"/>
  <c r="J118" i="214"/>
  <c r="P89" i="214"/>
  <c r="U18" i="214"/>
  <c r="BF69" i="214"/>
  <c r="F114" i="214"/>
  <c r="N149" i="214"/>
  <c r="AA28" i="214"/>
  <c r="AF104" i="214"/>
  <c r="AD113" i="214"/>
  <c r="AF18" i="214"/>
  <c r="BD63" i="214"/>
  <c r="AW57" i="214"/>
  <c r="R48" i="214"/>
  <c r="AT158" i="214"/>
  <c r="AQ62" i="214"/>
  <c r="BH67" i="214"/>
  <c r="AK19" i="214"/>
  <c r="W111" i="214"/>
  <c r="G71" i="214"/>
  <c r="AJ50" i="214"/>
  <c r="AW8" i="214"/>
  <c r="BI49" i="214"/>
  <c r="AE107" i="214"/>
  <c r="N119" i="214"/>
  <c r="G20" i="214"/>
  <c r="J139" i="214"/>
  <c r="I85" i="214"/>
  <c r="AH143" i="214"/>
  <c r="BG96" i="214"/>
  <c r="H33" i="214"/>
  <c r="BE119" i="214"/>
  <c r="I147" i="214"/>
  <c r="P141" i="214"/>
  <c r="AQ5" i="214"/>
  <c r="AG133" i="214"/>
  <c r="AI141" i="214"/>
  <c r="AT102" i="214"/>
  <c r="AC130" i="214"/>
  <c r="AZ120" i="214"/>
  <c r="AQ155" i="214"/>
  <c r="AX53" i="214"/>
  <c r="Q162" i="214"/>
  <c r="AM15" i="214"/>
  <c r="AH34" i="214"/>
  <c r="AU6" i="214"/>
  <c r="D144" i="214"/>
  <c r="BF138" i="214"/>
  <c r="X18" i="214"/>
  <c r="AC86" i="214"/>
  <c r="AC152" i="214"/>
  <c r="AV77" i="214"/>
  <c r="U136" i="214"/>
  <c r="BI104" i="214"/>
  <c r="BA152" i="214"/>
  <c r="AS135" i="214"/>
  <c r="Y103" i="214"/>
  <c r="J38" i="214"/>
  <c r="BG71" i="214"/>
  <c r="AK103" i="214"/>
  <c r="M147" i="214"/>
  <c r="AR96" i="214"/>
  <c r="S8" i="214"/>
  <c r="AZ111" i="214"/>
  <c r="AR104" i="214"/>
  <c r="AL103" i="214"/>
  <c r="W77" i="214"/>
  <c r="BF35" i="214"/>
  <c r="AF93" i="214"/>
  <c r="AI23" i="214"/>
  <c r="BB23" i="214"/>
  <c r="K87" i="214"/>
  <c r="E119" i="214"/>
  <c r="K11" i="214"/>
  <c r="J165" i="214"/>
  <c r="F149" i="214"/>
  <c r="S54" i="214"/>
  <c r="AG70" i="214"/>
  <c r="S92" i="214"/>
  <c r="N165" i="214"/>
  <c r="AR92" i="214"/>
  <c r="AP88" i="214"/>
  <c r="AR58" i="214"/>
  <c r="BK60" i="214"/>
  <c r="AD133" i="214"/>
  <c r="F88" i="214"/>
  <c r="N5" i="214"/>
  <c r="AQ29" i="214"/>
  <c r="G127" i="214"/>
  <c r="BG136" i="214"/>
  <c r="AO30" i="214"/>
  <c r="AH104" i="214"/>
  <c r="U105" i="214"/>
  <c r="Z54" i="214"/>
  <c r="F127" i="214"/>
  <c r="AI138" i="214"/>
  <c r="V17" i="214"/>
  <c r="AF75" i="214"/>
  <c r="U11" i="214"/>
  <c r="U108" i="214"/>
  <c r="Q69" i="214"/>
  <c r="BC75" i="214"/>
  <c r="AK112" i="214"/>
  <c r="AJ5" i="214"/>
  <c r="BK104" i="214"/>
  <c r="S104" i="214"/>
  <c r="Q149" i="214"/>
  <c r="BA35" i="214"/>
  <c r="AM96" i="214"/>
  <c r="BC72" i="214"/>
  <c r="BC20" i="214"/>
  <c r="AP84" i="214"/>
  <c r="AE96" i="214"/>
  <c r="AL43" i="214"/>
  <c r="AB136" i="214"/>
  <c r="AL97" i="214"/>
  <c r="AO157" i="214"/>
  <c r="AJ22" i="214"/>
  <c r="BE68" i="214"/>
  <c r="H153" i="214"/>
  <c r="BF11" i="214"/>
  <c r="I35" i="214"/>
  <c r="S12" i="214"/>
  <c r="AX155" i="214"/>
  <c r="AI43" i="214"/>
  <c r="M49" i="214"/>
  <c r="T53" i="214"/>
  <c r="BK27" i="214"/>
  <c r="G14" i="214"/>
  <c r="BL25" i="214"/>
  <c r="X58" i="214"/>
  <c r="BD128" i="214"/>
  <c r="V82" i="214"/>
  <c r="BH107" i="214"/>
  <c r="P68" i="214"/>
  <c r="AO161" i="214"/>
  <c r="AA4" i="214"/>
  <c r="BB142" i="214"/>
  <c r="AC93" i="214"/>
  <c r="AF9" i="214"/>
  <c r="R91" i="214"/>
  <c r="AA27" i="214"/>
  <c r="BK64" i="214"/>
  <c r="AN100" i="214"/>
  <c r="BF145" i="214"/>
  <c r="AQ88" i="214"/>
  <c r="BJ106" i="214"/>
  <c r="E146" i="214"/>
  <c r="Z78" i="214"/>
  <c r="O41" i="214"/>
  <c r="AI56" i="214"/>
  <c r="AT155" i="214"/>
  <c r="N110" i="214"/>
  <c r="AO33" i="214"/>
  <c r="AR56" i="214"/>
  <c r="AV72" i="214"/>
  <c r="BE165" i="214"/>
  <c r="W72" i="214"/>
  <c r="R137" i="214"/>
  <c r="L74" i="214"/>
  <c r="BD66" i="214"/>
  <c r="AV71" i="214"/>
  <c r="AH137" i="214"/>
  <c r="U122" i="214"/>
  <c r="BK49" i="214"/>
  <c r="M25" i="214"/>
  <c r="H39" i="214"/>
  <c r="F145" i="214"/>
  <c r="BA118" i="214"/>
  <c r="R58" i="214"/>
  <c r="AZ59" i="214"/>
  <c r="V127" i="214"/>
  <c r="N18" i="214"/>
  <c r="BC144" i="214"/>
  <c r="U9" i="214"/>
  <c r="BE118" i="214"/>
  <c r="BJ138" i="214"/>
  <c r="BE82" i="214"/>
  <c r="T128" i="214"/>
  <c r="AS89" i="214"/>
  <c r="D4" i="214"/>
  <c r="W161" i="214"/>
  <c r="T87" i="214"/>
  <c r="L61" i="214"/>
  <c r="K63" i="214"/>
  <c r="AK23" i="214"/>
  <c r="BJ133" i="214"/>
  <c r="BC105" i="214"/>
  <c r="BJ85" i="214"/>
  <c r="AT124" i="214"/>
  <c r="BH89" i="214"/>
  <c r="S90" i="214"/>
  <c r="AJ11" i="214"/>
  <c r="AW121" i="214"/>
  <c r="AO86" i="214"/>
  <c r="AT111" i="214"/>
  <c r="AS145" i="214"/>
  <c r="AO121" i="214"/>
  <c r="AA81" i="214"/>
  <c r="Y33" i="214"/>
  <c r="AZ42" i="214"/>
  <c r="AK67" i="214"/>
  <c r="T122" i="214"/>
  <c r="J86" i="214"/>
  <c r="BF146" i="214"/>
  <c r="AD86" i="214"/>
  <c r="F72" i="214"/>
  <c r="G59" i="214"/>
  <c r="G28" i="214"/>
  <c r="S55" i="214"/>
  <c r="AT148" i="214"/>
  <c r="AA35" i="214"/>
  <c r="BA16" i="214"/>
  <c r="X59" i="214"/>
  <c r="AS6" i="214"/>
  <c r="AU155" i="214"/>
  <c r="BJ115" i="214"/>
  <c r="BJ7" i="214"/>
  <c r="W102" i="214"/>
  <c r="D41" i="214"/>
  <c r="L35" i="214"/>
  <c r="AM42" i="214"/>
  <c r="M23" i="214"/>
  <c r="Y140" i="214"/>
  <c r="BE84" i="214"/>
  <c r="AE58" i="214"/>
  <c r="N36" i="214"/>
  <c r="N67" i="214"/>
  <c r="BI70" i="214"/>
  <c r="X75" i="214"/>
  <c r="P47" i="214"/>
  <c r="AA149" i="214"/>
  <c r="AN56" i="214"/>
  <c r="Z81" i="214"/>
  <c r="AJ142" i="214"/>
  <c r="AV161" i="214"/>
  <c r="U81" i="214"/>
  <c r="Q91" i="214"/>
  <c r="BL142" i="214"/>
  <c r="AO127" i="214"/>
  <c r="AN25" i="214"/>
  <c r="AM127" i="214"/>
  <c r="AZ20" i="214"/>
  <c r="AT22" i="214"/>
  <c r="AJ106" i="214"/>
  <c r="BG60" i="214"/>
  <c r="AJ117" i="214"/>
  <c r="BG10" i="214"/>
  <c r="L57" i="214"/>
  <c r="G119" i="214"/>
  <c r="AT131" i="214"/>
  <c r="AJ151" i="214"/>
  <c r="BH51" i="214"/>
  <c r="I81" i="214"/>
  <c r="O125" i="214"/>
  <c r="J41" i="214"/>
  <c r="AV103" i="214"/>
  <c r="E15" i="214"/>
  <c r="AK16" i="214"/>
  <c r="AI34" i="214"/>
  <c r="L121" i="214"/>
  <c r="U143" i="214"/>
  <c r="G78" i="214"/>
  <c r="AT136" i="214"/>
  <c r="BI68" i="214"/>
  <c r="AI124" i="214"/>
  <c r="BI109" i="214"/>
  <c r="T4" i="214"/>
  <c r="AX132" i="214"/>
  <c r="Q119" i="214"/>
  <c r="BJ143" i="214"/>
  <c r="K127" i="214"/>
  <c r="AH93" i="214"/>
  <c r="D94" i="214"/>
  <c r="BH70" i="214"/>
  <c r="K95" i="214"/>
  <c r="AG41" i="214"/>
  <c r="BD20" i="214"/>
  <c r="AF60" i="214"/>
  <c r="X62" i="214"/>
  <c r="V73" i="214"/>
  <c r="AZ161" i="214"/>
  <c r="AJ43" i="214"/>
  <c r="V11" i="214"/>
  <c r="AE69" i="214"/>
  <c r="J61" i="214"/>
  <c r="BF40" i="214"/>
  <c r="AK100" i="214"/>
  <c r="BH145" i="214"/>
  <c r="BB20" i="214"/>
  <c r="S29" i="214"/>
  <c r="P44" i="214"/>
  <c r="AQ39" i="214"/>
  <c r="AA5" i="214"/>
  <c r="I162" i="214"/>
  <c r="AX41" i="214"/>
  <c r="R135" i="214"/>
  <c r="BL26" i="214"/>
  <c r="BL79" i="214"/>
  <c r="Z14" i="214"/>
  <c r="S65" i="214"/>
  <c r="BI4" i="214"/>
  <c r="L149" i="214"/>
  <c r="AT39" i="214"/>
  <c r="O151" i="214"/>
  <c r="AQ154" i="214"/>
  <c r="M24" i="214"/>
  <c r="BC101" i="214"/>
  <c r="R140" i="214"/>
  <c r="BI119" i="214"/>
  <c r="AF96" i="214"/>
  <c r="AR51" i="214"/>
  <c r="AD109" i="214"/>
  <c r="K34" i="214"/>
  <c r="AW161" i="214"/>
  <c r="W31" i="214"/>
  <c r="O67" i="214"/>
  <c r="AN143" i="214"/>
  <c r="K155" i="214"/>
  <c r="Q33" i="214"/>
  <c r="U155" i="214"/>
  <c r="AT58" i="214"/>
  <c r="H12" i="214"/>
  <c r="AI134" i="214"/>
  <c r="N111" i="214"/>
  <c r="BD152" i="214"/>
  <c r="AO39" i="214"/>
  <c r="AH52" i="214"/>
  <c r="BB121" i="214"/>
  <c r="AA135" i="214"/>
  <c r="AZ6" i="214"/>
  <c r="E107" i="214"/>
  <c r="BG66" i="214"/>
  <c r="Z46" i="214"/>
  <c r="AR135" i="214"/>
  <c r="I22" i="214"/>
  <c r="K133" i="214"/>
  <c r="T18" i="214"/>
  <c r="BH130" i="214"/>
  <c r="BA15" i="214"/>
  <c r="AB108" i="214"/>
  <c r="E118" i="214"/>
  <c r="BG125" i="214"/>
  <c r="V5" i="214"/>
  <c r="BH104" i="214"/>
  <c r="AX112" i="214"/>
  <c r="AT42" i="214"/>
  <c r="AE126" i="214"/>
  <c r="AY61" i="214"/>
  <c r="AI59" i="214"/>
  <c r="AI64" i="214"/>
  <c r="BF38" i="214"/>
  <c r="BL97" i="214"/>
  <c r="H111" i="214"/>
  <c r="W136" i="214"/>
  <c r="AY143" i="214"/>
  <c r="BL144" i="214"/>
  <c r="BK127" i="214"/>
  <c r="S26" i="214"/>
  <c r="AY36" i="214"/>
  <c r="BB138" i="214"/>
  <c r="AJ121" i="214"/>
  <c r="S9" i="214"/>
  <c r="AZ129" i="214"/>
  <c r="H118" i="214"/>
  <c r="F26" i="214"/>
  <c r="AH4" i="214"/>
  <c r="V78" i="214"/>
  <c r="AA114" i="214"/>
  <c r="BB134" i="214"/>
  <c r="X40" i="214"/>
  <c r="E46" i="214"/>
  <c r="AH73" i="214"/>
  <c r="AU126" i="214"/>
  <c r="AH159" i="214"/>
  <c r="E91" i="214"/>
  <c r="BD56" i="214"/>
  <c r="BJ44" i="214"/>
  <c r="BF124" i="214"/>
  <c r="AV49" i="214"/>
  <c r="AB24" i="214"/>
  <c r="BH106" i="214"/>
  <c r="P162" i="214"/>
  <c r="BF126" i="214"/>
  <c r="V97" i="214"/>
  <c r="AV60" i="214"/>
  <c r="AQ53" i="214"/>
  <c r="R77" i="214"/>
  <c r="AE19" i="214"/>
  <c r="X95" i="214"/>
  <c r="AR12" i="214"/>
  <c r="AD128" i="214"/>
  <c r="BH161" i="214"/>
  <c r="AY22" i="214"/>
  <c r="BA70" i="214"/>
  <c r="BL101" i="214"/>
  <c r="BB90" i="214"/>
  <c r="W7" i="214"/>
  <c r="O49" i="214"/>
  <c r="R41" i="214"/>
  <c r="AY83" i="214"/>
  <c r="BE49" i="214"/>
  <c r="AJ156" i="214"/>
  <c r="BJ33" i="214"/>
  <c r="T114" i="214"/>
  <c r="J144" i="214"/>
  <c r="AC101" i="214"/>
  <c r="J25" i="214"/>
  <c r="AP46" i="214"/>
  <c r="R121" i="214"/>
  <c r="AT56" i="214"/>
  <c r="S114" i="214"/>
  <c r="Q47" i="214"/>
  <c r="S124" i="214"/>
  <c r="V119" i="214"/>
  <c r="AI21" i="214"/>
  <c r="N39" i="214"/>
  <c r="AO153" i="214"/>
  <c r="BJ20" i="214"/>
  <c r="AG4" i="214"/>
  <c r="AV154" i="214"/>
  <c r="BA88" i="214"/>
  <c r="AI98" i="214"/>
  <c r="AH45" i="214"/>
  <c r="AU73" i="214"/>
  <c r="U114" i="214"/>
  <c r="AL13" i="214"/>
  <c r="AZ109" i="214"/>
  <c r="F27" i="214"/>
  <c r="W57" i="214"/>
  <c r="R107" i="214"/>
  <c r="BG134" i="214"/>
  <c r="BF7" i="214"/>
  <c r="BG16" i="214"/>
  <c r="BF165" i="214"/>
  <c r="BB55" i="214"/>
  <c r="BL150" i="214"/>
  <c r="AY120" i="214"/>
  <c r="I75" i="214"/>
  <c r="AT78" i="214"/>
  <c r="BD127" i="214"/>
  <c r="AI46" i="214"/>
  <c r="AN61" i="214"/>
  <c r="AQ114" i="214"/>
  <c r="AU88" i="214"/>
  <c r="BB162" i="214"/>
  <c r="AC156" i="214"/>
  <c r="Y34" i="214"/>
  <c r="I44" i="214"/>
  <c r="AX32" i="214"/>
  <c r="F96" i="214"/>
  <c r="BF101" i="214"/>
  <c r="N134" i="214"/>
  <c r="BH83" i="214"/>
  <c r="R81" i="214"/>
  <c r="BK120" i="214"/>
  <c r="AU109" i="214"/>
  <c r="AT109" i="214"/>
  <c r="AL71" i="214"/>
  <c r="BJ91" i="214"/>
  <c r="N82" i="214"/>
  <c r="BB99" i="214"/>
  <c r="E157" i="214"/>
  <c r="AP90" i="214"/>
  <c r="AT160" i="214"/>
  <c r="AV136" i="214"/>
  <c r="AB8" i="214"/>
  <c r="F110" i="214"/>
  <c r="AP61" i="214"/>
  <c r="AK59" i="214"/>
  <c r="R32" i="214"/>
  <c r="AZ153" i="214"/>
  <c r="BC71" i="214"/>
  <c r="G103" i="214"/>
  <c r="AU130" i="214"/>
  <c r="AZ91" i="214"/>
  <c r="Z100" i="214"/>
  <c r="AT70" i="214"/>
  <c r="AX129" i="214"/>
  <c r="K42" i="214"/>
  <c r="BH75" i="214"/>
  <c r="V44" i="214"/>
  <c r="BH114" i="214"/>
  <c r="Q85" i="214"/>
  <c r="BJ9" i="214"/>
  <c r="AC49" i="214"/>
  <c r="D159" i="214"/>
  <c r="AO77" i="214"/>
  <c r="BI96" i="214"/>
  <c r="AO140" i="214"/>
  <c r="D26" i="214"/>
  <c r="AQ16" i="214"/>
  <c r="AZ101" i="214"/>
  <c r="BC154" i="214"/>
  <c r="Z139" i="214"/>
  <c r="S152" i="214"/>
  <c r="D64" i="214"/>
  <c r="AD82" i="214"/>
  <c r="P37" i="214"/>
  <c r="AJ38" i="214"/>
  <c r="AX111" i="214"/>
  <c r="AU124" i="214"/>
  <c r="BI123" i="214"/>
  <c r="AD149" i="214"/>
  <c r="H40" i="214"/>
  <c r="BL39" i="214"/>
  <c r="AL62" i="214"/>
  <c r="U14" i="214"/>
  <c r="AW46" i="214"/>
  <c r="AG23" i="214"/>
  <c r="AD165" i="214"/>
  <c r="BD8" i="214"/>
  <c r="BF26" i="214"/>
  <c r="AI133" i="214"/>
  <c r="AZ13" i="214"/>
  <c r="J5" i="214"/>
  <c r="O43" i="214"/>
  <c r="BF13" i="214"/>
  <c r="BJ93" i="214"/>
  <c r="R163" i="214"/>
  <c r="BK84" i="214"/>
  <c r="AL140" i="214"/>
  <c r="BK23" i="214"/>
  <c r="AF135" i="214"/>
  <c r="R124" i="214"/>
  <c r="Y59" i="214"/>
  <c r="AY54" i="214"/>
  <c r="BL58" i="214"/>
  <c r="AI144" i="214"/>
  <c r="AO42" i="214"/>
  <c r="D31" i="214"/>
  <c r="BB65" i="214"/>
  <c r="BI163" i="214"/>
  <c r="AX147" i="214"/>
  <c r="AK4" i="214"/>
  <c r="BI38" i="214"/>
  <c r="S131" i="214"/>
  <c r="AP117" i="214"/>
  <c r="Q151" i="214"/>
  <c r="AJ77" i="214"/>
  <c r="L123" i="214"/>
  <c r="BH119" i="214"/>
  <c r="AT125" i="214"/>
  <c r="BA37" i="214"/>
  <c r="AT135" i="214"/>
  <c r="W154" i="214"/>
  <c r="AX21" i="214"/>
  <c r="Y139" i="214"/>
  <c r="P143" i="214"/>
  <c r="BB10" i="214"/>
  <c r="AA124" i="214"/>
  <c r="W152" i="214"/>
  <c r="AF146" i="214"/>
  <c r="N80" i="214"/>
  <c r="AN132" i="214"/>
  <c r="E87" i="214"/>
  <c r="AR25" i="214"/>
  <c r="AA36" i="214"/>
  <c r="AE45" i="214"/>
  <c r="H113" i="214"/>
  <c r="AS144" i="214"/>
  <c r="AY28" i="214"/>
  <c r="AN128" i="214"/>
  <c r="AT47" i="214"/>
  <c r="Y152" i="214"/>
  <c r="W10" i="214"/>
  <c r="AH150" i="214"/>
  <c r="N24" i="214"/>
  <c r="BF164" i="214"/>
  <c r="J110" i="214"/>
  <c r="BK113" i="214"/>
  <c r="E158" i="214"/>
  <c r="AR132" i="214"/>
  <c r="AC77" i="214"/>
  <c r="AQ48" i="214"/>
  <c r="BG31" i="214"/>
  <c r="AR28" i="214"/>
  <c r="BF110" i="214"/>
  <c r="AB76" i="214"/>
  <c r="AM142" i="214"/>
  <c r="F83" i="214"/>
  <c r="M107" i="214"/>
  <c r="M48" i="214"/>
  <c r="AR41" i="214"/>
  <c r="BB97" i="214"/>
  <c r="M137" i="214"/>
  <c r="J20" i="214"/>
  <c r="V48" i="214"/>
  <c r="AK58" i="214"/>
  <c r="BC108" i="214"/>
  <c r="BH95" i="214"/>
  <c r="BE20" i="214"/>
  <c r="AN64" i="214"/>
  <c r="S40" i="214"/>
  <c r="AD35" i="214"/>
  <c r="AS76" i="214"/>
  <c r="AY129" i="214"/>
  <c r="BL31" i="214"/>
  <c r="BK94" i="214"/>
  <c r="AR26" i="214"/>
  <c r="BF150" i="214"/>
  <c r="M95" i="214"/>
  <c r="O82" i="214"/>
  <c r="AQ33" i="214"/>
  <c r="U8" i="214"/>
  <c r="BK139" i="214"/>
  <c r="BD144" i="214"/>
  <c r="O135" i="214"/>
  <c r="BD18" i="214"/>
  <c r="G111" i="214"/>
  <c r="AB152" i="214"/>
  <c r="AW92" i="214"/>
  <c r="V51" i="214"/>
  <c r="AB72" i="214"/>
  <c r="Z5" i="214"/>
  <c r="AW17" i="214"/>
  <c r="O21" i="214"/>
  <c r="X33" i="214"/>
  <c r="AJ53" i="214"/>
  <c r="Z151" i="214"/>
  <c r="I88" i="214"/>
  <c r="AF16" i="214"/>
  <c r="AR76" i="214"/>
  <c r="AU68" i="214"/>
  <c r="G54" i="214"/>
  <c r="U149" i="214"/>
  <c r="D109" i="214"/>
  <c r="AM14" i="214"/>
  <c r="BI155" i="214"/>
  <c r="L122" i="214"/>
  <c r="BF60" i="214"/>
  <c r="M26" i="214"/>
  <c r="BG126" i="214"/>
  <c r="S67" i="214"/>
  <c r="AO64" i="214"/>
  <c r="AR29" i="214"/>
  <c r="H132" i="214"/>
  <c r="BB104" i="214"/>
  <c r="U45" i="214"/>
  <c r="U145" i="214"/>
  <c r="BB40" i="214"/>
  <c r="N147" i="214"/>
  <c r="AW163" i="214"/>
  <c r="AD64" i="214"/>
  <c r="AL134" i="214"/>
  <c r="AS30" i="214"/>
  <c r="M157" i="214"/>
  <c r="AY128" i="214"/>
  <c r="AO24" i="214"/>
  <c r="BG40" i="214"/>
  <c r="AT38" i="214"/>
  <c r="AA144" i="214"/>
  <c r="AL120" i="214"/>
  <c r="BI17" i="214"/>
  <c r="AG150" i="214"/>
  <c r="G26" i="214"/>
  <c r="AH25" i="214"/>
  <c r="AS157" i="214"/>
  <c r="Z60" i="214"/>
  <c r="M59" i="214"/>
  <c r="AY11" i="214"/>
  <c r="AO83" i="214"/>
  <c r="BG119" i="214"/>
  <c r="AV68" i="214"/>
  <c r="AE103" i="214"/>
  <c r="V36" i="214"/>
  <c r="AM132" i="214"/>
  <c r="AJ137" i="214"/>
  <c r="AK108" i="214"/>
  <c r="H136" i="214"/>
  <c r="H157" i="214"/>
  <c r="K120" i="214"/>
  <c r="R80" i="214"/>
  <c r="K36" i="214"/>
  <c r="AO47" i="214"/>
  <c r="BI29" i="214"/>
  <c r="AF11" i="214"/>
  <c r="AE123" i="214"/>
  <c r="AE88" i="214"/>
  <c r="Z39" i="214"/>
  <c r="BH156" i="214"/>
  <c r="BJ46" i="214"/>
  <c r="AR138" i="214"/>
  <c r="AX73" i="214"/>
  <c r="AL91" i="214"/>
  <c r="O50" i="214"/>
  <c r="BL161" i="214"/>
  <c r="O88" i="214"/>
  <c r="AW52" i="214"/>
  <c r="R69" i="214"/>
  <c r="U61" i="214"/>
  <c r="J81" i="214"/>
  <c r="BI152" i="214"/>
  <c r="O18" i="214"/>
  <c r="AM122" i="214"/>
  <c r="X12" i="214"/>
  <c r="AQ20" i="214"/>
  <c r="W100" i="214"/>
  <c r="AY84" i="214"/>
  <c r="H68" i="214"/>
  <c r="BG90" i="214"/>
  <c r="U46" i="214"/>
  <c r="V54" i="214"/>
  <c r="K71" i="214"/>
  <c r="V159" i="214"/>
  <c r="AN111" i="214"/>
  <c r="AW119" i="214"/>
  <c r="G108" i="214"/>
  <c r="X90" i="214"/>
  <c r="R55" i="214"/>
  <c r="AM19" i="214"/>
  <c r="AP121" i="214"/>
  <c r="AJ83" i="214"/>
  <c r="AK57" i="214"/>
  <c r="AV74" i="214"/>
  <c r="AT15" i="214"/>
  <c r="V46" i="214"/>
  <c r="R125" i="214"/>
  <c r="AY107" i="214"/>
  <c r="AF59" i="214"/>
  <c r="AS48" i="214"/>
  <c r="Z73" i="214"/>
  <c r="BF70" i="214"/>
  <c r="BE151" i="214"/>
  <c r="AZ37" i="214"/>
  <c r="AI22" i="214"/>
  <c r="BE102" i="214"/>
  <c r="BH121" i="214"/>
  <c r="V26" i="214"/>
  <c r="AH29" i="214"/>
  <c r="AD90" i="214"/>
  <c r="D47" i="214"/>
  <c r="AX70" i="214"/>
  <c r="AI146" i="214"/>
  <c r="F89" i="214"/>
  <c r="BI133" i="214"/>
  <c r="J115" i="214"/>
  <c r="Y80" i="214"/>
  <c r="AF41" i="214"/>
  <c r="Z87" i="214"/>
  <c r="T137" i="214"/>
  <c r="Z120" i="214"/>
  <c r="N46" i="214"/>
  <c r="S18" i="214"/>
  <c r="AW86" i="214"/>
  <c r="AD106" i="214"/>
  <c r="F64" i="214"/>
  <c r="BD57" i="214"/>
  <c r="AR108" i="214"/>
  <c r="BF135" i="214"/>
  <c r="AZ77" i="214"/>
  <c r="J108" i="214"/>
  <c r="AQ34" i="214"/>
  <c r="BI159" i="214"/>
  <c r="AS53" i="214"/>
  <c r="AX52" i="214"/>
  <c r="X26" i="214"/>
  <c r="AH124" i="214"/>
  <c r="BA105" i="214"/>
  <c r="BJ71" i="214"/>
  <c r="AB98" i="214"/>
  <c r="BE89" i="214"/>
  <c r="BJ139" i="214"/>
  <c r="L66" i="214"/>
  <c r="BJ114" i="214"/>
  <c r="AN7" i="214"/>
  <c r="BL138" i="214"/>
  <c r="H82" i="214"/>
  <c r="AC65" i="214"/>
  <c r="S10" i="214"/>
  <c r="I6" i="214"/>
  <c r="AE151" i="214"/>
  <c r="P148" i="214"/>
  <c r="AZ164" i="214"/>
  <c r="AF37" i="214"/>
  <c r="BB117" i="214"/>
  <c r="AY16" i="214"/>
  <c r="AF112" i="214"/>
  <c r="AV106" i="214"/>
  <c r="V138" i="214"/>
  <c r="O94" i="214"/>
  <c r="BG58" i="214"/>
  <c r="AM20" i="214"/>
  <c r="AK127" i="214"/>
  <c r="BG24" i="214"/>
  <c r="K147" i="214"/>
  <c r="J87" i="214"/>
  <c r="S116" i="214"/>
  <c r="V90" i="214"/>
  <c r="X164" i="214"/>
  <c r="BD103" i="214"/>
  <c r="AR110" i="214"/>
  <c r="AH129" i="214"/>
  <c r="BE160" i="214"/>
  <c r="BG11" i="214"/>
  <c r="P96" i="214"/>
  <c r="AQ101" i="214"/>
  <c r="P38" i="214"/>
  <c r="F70" i="214"/>
  <c r="BD79" i="214"/>
  <c r="W95" i="214"/>
  <c r="F112" i="214"/>
  <c r="S48" i="214"/>
  <c r="AN49" i="214"/>
  <c r="P40" i="214"/>
  <c r="X52" i="214"/>
  <c r="AU19" i="214"/>
  <c r="L99" i="214"/>
  <c r="R133" i="214"/>
  <c r="AN69" i="214"/>
  <c r="G125" i="214"/>
  <c r="L25" i="214"/>
  <c r="AY157" i="214"/>
  <c r="N65" i="214"/>
  <c r="AQ55" i="214"/>
  <c r="BA124" i="214"/>
  <c r="BF100" i="214"/>
  <c r="U86" i="214"/>
  <c r="AU9" i="214"/>
  <c r="Z22" i="214"/>
  <c r="BH105" i="214"/>
  <c r="AK71" i="214"/>
  <c r="AP109" i="214"/>
  <c r="G21" i="214"/>
  <c r="I43" i="214"/>
  <c r="F163" i="214"/>
  <c r="AC19" i="214"/>
  <c r="Q115" i="214"/>
  <c r="AE162" i="214"/>
  <c r="AO137" i="214"/>
  <c r="BH125" i="214"/>
  <c r="AF51" i="214"/>
  <c r="S24" i="214"/>
  <c r="BL53" i="214"/>
  <c r="AS41" i="214"/>
  <c r="AP74" i="214"/>
  <c r="Z140" i="214"/>
  <c r="AL66" i="214"/>
  <c r="O72" i="214"/>
  <c r="AZ110" i="214"/>
  <c r="AY79" i="214"/>
  <c r="E25" i="214"/>
  <c r="AO6" i="214"/>
  <c r="AK20" i="214"/>
  <c r="Y14" i="214"/>
  <c r="AD9" i="214"/>
  <c r="AW112" i="214"/>
  <c r="AL92" i="214"/>
  <c r="AJ105" i="214"/>
  <c r="BH92" i="214"/>
  <c r="BE147" i="214"/>
  <c r="P110" i="214"/>
  <c r="X147" i="214"/>
  <c r="AN29" i="214"/>
  <c r="AS64" i="214"/>
  <c r="Q34" i="214"/>
  <c r="AL89" i="214"/>
  <c r="Y89" i="214"/>
  <c r="AC119" i="214"/>
  <c r="AJ164" i="214"/>
  <c r="AG108" i="214"/>
  <c r="AU138" i="214"/>
  <c r="S42" i="214"/>
  <c r="BJ19" i="214"/>
  <c r="K115" i="214"/>
  <c r="BD113" i="214"/>
  <c r="BE27" i="214"/>
  <c r="E103" i="214"/>
  <c r="H165" i="214"/>
  <c r="Y83" i="214"/>
  <c r="AD107" i="214"/>
  <c r="AN94" i="214"/>
  <c r="BG112" i="214"/>
  <c r="AD44" i="214"/>
  <c r="Z131" i="214"/>
  <c r="AB88" i="214"/>
  <c r="AW84" i="214"/>
  <c r="AL161" i="214"/>
  <c r="BK101" i="214"/>
  <c r="AS23" i="214"/>
  <c r="BJ49" i="214"/>
  <c r="O110" i="214"/>
  <c r="AO46" i="214"/>
  <c r="W80" i="214"/>
  <c r="Q48" i="214"/>
  <c r="AI131" i="214"/>
  <c r="X127" i="214"/>
  <c r="O111" i="214"/>
  <c r="BC120" i="214"/>
  <c r="AE131" i="214"/>
  <c r="F69" i="214"/>
  <c r="AA29" i="214"/>
  <c r="BJ107" i="214"/>
  <c r="BG159" i="214"/>
  <c r="Q137" i="214"/>
  <c r="AI104" i="214"/>
  <c r="M122" i="214"/>
  <c r="M102" i="214"/>
  <c r="AT75" i="214"/>
  <c r="AW11" i="214"/>
  <c r="U17" i="214"/>
  <c r="O164" i="214"/>
  <c r="BK42" i="214"/>
  <c r="AG97" i="214"/>
  <c r="AS15" i="214"/>
  <c r="S93" i="214"/>
  <c r="AS32" i="214"/>
  <c r="AV159" i="214"/>
  <c r="Z26" i="214"/>
  <c r="E88" i="214"/>
  <c r="AX133" i="214"/>
  <c r="AO65" i="214"/>
  <c r="N96" i="214"/>
  <c r="BI134" i="214"/>
  <c r="AM24" i="214"/>
  <c r="AN130" i="214"/>
  <c r="AY141" i="214"/>
  <c r="AO129" i="214"/>
  <c r="F147" i="214"/>
  <c r="AX33" i="214"/>
  <c r="U31" i="214"/>
  <c r="BI87" i="214"/>
  <c r="W19" i="214"/>
  <c r="AG21" i="214"/>
  <c r="AI8" i="214"/>
  <c r="AB124" i="214"/>
  <c r="G139" i="214"/>
  <c r="AN6" i="214"/>
  <c r="AL45" i="214"/>
  <c r="AF38" i="214"/>
  <c r="P86" i="214"/>
  <c r="M37" i="214"/>
  <c r="AB159" i="214"/>
  <c r="N33" i="214"/>
  <c r="AI26" i="214"/>
  <c r="AJ96" i="214"/>
  <c r="K43" i="214"/>
  <c r="AQ44" i="214"/>
  <c r="Z115" i="214"/>
  <c r="AE82" i="214"/>
  <c r="H42" i="214"/>
  <c r="AY17" i="214"/>
  <c r="BJ80" i="214"/>
  <c r="X120" i="214"/>
  <c r="BF151" i="214"/>
  <c r="AJ103" i="214"/>
  <c r="J111" i="214"/>
  <c r="AK14" i="214"/>
  <c r="AB114" i="214"/>
  <c r="P136" i="214"/>
  <c r="AN134" i="214"/>
  <c r="BD104" i="214"/>
  <c r="S76" i="214"/>
  <c r="H98" i="214"/>
  <c r="F43" i="214"/>
  <c r="BG23" i="214"/>
  <c r="AQ112" i="214"/>
  <c r="AP105" i="214"/>
  <c r="O24" i="214"/>
  <c r="M127" i="214"/>
  <c r="I14" i="214"/>
  <c r="BI71" i="214"/>
  <c r="AZ140" i="214"/>
  <c r="AP75" i="214"/>
  <c r="R161" i="214"/>
  <c r="AU142" i="214"/>
  <c r="D48" i="214"/>
  <c r="AC155" i="214"/>
  <c r="AK101" i="214"/>
  <c r="Q125" i="214"/>
  <c r="Q56" i="214"/>
  <c r="BL19" i="214"/>
  <c r="AJ41" i="214"/>
  <c r="Z27" i="214"/>
  <c r="AO21" i="214"/>
  <c r="AH98" i="214"/>
  <c r="E60" i="214"/>
  <c r="AA112" i="214"/>
  <c r="D153" i="214"/>
  <c r="BK66" i="214"/>
  <c r="BH31" i="214"/>
  <c r="G15" i="214"/>
  <c r="L45" i="214"/>
  <c r="D21" i="214"/>
  <c r="AD41" i="214"/>
  <c r="O146" i="214"/>
  <c r="BK46" i="214"/>
  <c r="AY8" i="214"/>
  <c r="AX109" i="214"/>
  <c r="AN147" i="214"/>
  <c r="D67" i="214"/>
  <c r="AZ48" i="214"/>
  <c r="BE8" i="214"/>
  <c r="BA14" i="214"/>
  <c r="AH162" i="214"/>
  <c r="AL74" i="214"/>
  <c r="AS4" i="214"/>
  <c r="AQ113" i="214"/>
  <c r="BB129" i="214"/>
  <c r="BD68" i="214"/>
  <c r="AE43" i="214"/>
  <c r="AK34" i="214"/>
  <c r="I4" i="214"/>
  <c r="M60" i="214"/>
  <c r="J49" i="214"/>
  <c r="Q72" i="214"/>
  <c r="U134" i="214"/>
  <c r="S107" i="214"/>
  <c r="W119" i="214"/>
  <c r="N27" i="214"/>
  <c r="BL115" i="214"/>
  <c r="AT5" i="214"/>
  <c r="AQ164" i="214"/>
  <c r="BK73" i="214"/>
  <c r="AD104" i="214"/>
  <c r="BG97" i="214"/>
  <c r="N109" i="214"/>
  <c r="AV111" i="214"/>
  <c r="AX22" i="214"/>
  <c r="AF129" i="214"/>
  <c r="AH119" i="214"/>
  <c r="F104" i="214"/>
  <c r="S25" i="214"/>
  <c r="Z108" i="214"/>
  <c r="Q66" i="214"/>
  <c r="AU7" i="214"/>
  <c r="Q141" i="214"/>
  <c r="M135" i="214"/>
  <c r="AI38" i="214"/>
  <c r="AU8" i="214"/>
  <c r="D9" i="214"/>
  <c r="AG67" i="214"/>
  <c r="AZ87" i="214"/>
  <c r="AJ94" i="214"/>
  <c r="AD87" i="214"/>
  <c r="AP127" i="214"/>
  <c r="V130" i="214"/>
  <c r="AH102" i="214"/>
  <c r="O101" i="214"/>
  <c r="BC91" i="214"/>
  <c r="AL50" i="214"/>
  <c r="BE133" i="214"/>
  <c r="AU33" i="214"/>
  <c r="BI51" i="214"/>
  <c r="R108" i="214"/>
  <c r="BB89" i="214"/>
  <c r="E50" i="214"/>
  <c r="AZ55" i="214"/>
  <c r="BL17" i="214"/>
  <c r="AA55" i="214"/>
  <c r="W139" i="214"/>
  <c r="AW25" i="214"/>
  <c r="S75" i="214"/>
  <c r="R15" i="214"/>
  <c r="BG109" i="214"/>
  <c r="AY45" i="214"/>
  <c r="AB11" i="214"/>
  <c r="AZ88" i="214"/>
  <c r="AP125" i="214"/>
  <c r="AO45" i="214"/>
  <c r="E89" i="214"/>
  <c r="BH134" i="214"/>
  <c r="AH8" i="214"/>
  <c r="AN47" i="214"/>
  <c r="V91" i="214"/>
  <c r="BL147" i="214"/>
  <c r="Y79" i="214"/>
  <c r="K78" i="214"/>
  <c r="AT132" i="214"/>
  <c r="N41" i="214"/>
  <c r="AE47" i="214"/>
  <c r="BJ142" i="214"/>
  <c r="AP6" i="214"/>
  <c r="F93" i="214"/>
  <c r="X69" i="214"/>
  <c r="BJ69" i="214"/>
  <c r="AZ14" i="214"/>
  <c r="AU29" i="214"/>
  <c r="BJ126" i="214"/>
  <c r="P105" i="214"/>
  <c r="K135" i="214"/>
  <c r="AL86" i="214"/>
  <c r="AG152" i="214"/>
  <c r="BC54" i="214"/>
  <c r="O148" i="214"/>
  <c r="BA141" i="214"/>
  <c r="AL160" i="214"/>
  <c r="BH79" i="214"/>
  <c r="BB62" i="214"/>
  <c r="G159" i="214"/>
  <c r="BI127" i="214"/>
  <c r="M140" i="214"/>
  <c r="AB66" i="214"/>
  <c r="P125" i="214"/>
  <c r="BJ77" i="214"/>
  <c r="BK75" i="214"/>
  <c r="AB79" i="214"/>
  <c r="AN34" i="214"/>
  <c r="BB112" i="214"/>
  <c r="M42" i="214"/>
  <c r="AK37" i="214"/>
  <c r="AK68" i="214"/>
  <c r="AU141" i="214"/>
  <c r="AN88" i="214"/>
  <c r="F33" i="214"/>
  <c r="D152" i="214"/>
  <c r="BL130" i="214"/>
  <c r="W55" i="214"/>
  <c r="BK30" i="214"/>
  <c r="X115" i="214"/>
  <c r="AQ122" i="214"/>
  <c r="AF95" i="214"/>
  <c r="BA8" i="214"/>
  <c r="AS131" i="214"/>
  <c r="P147" i="214"/>
  <c r="S158" i="214"/>
  <c r="AC30" i="214"/>
  <c r="AO126" i="214"/>
  <c r="BK153" i="214"/>
  <c r="D32" i="214"/>
  <c r="AX145" i="214"/>
  <c r="AJ92" i="214"/>
  <c r="Z89" i="214"/>
  <c r="Y52" i="214"/>
  <c r="AC45" i="214"/>
  <c r="Q104" i="214"/>
  <c r="D87" i="214"/>
  <c r="BK119" i="214"/>
  <c r="J7" i="214"/>
  <c r="AS161" i="214"/>
  <c r="AK52" i="214"/>
  <c r="AD21" i="214"/>
  <c r="BD116" i="214"/>
  <c r="T15" i="214"/>
  <c r="Q30" i="214"/>
  <c r="P42" i="214"/>
  <c r="O42" i="214"/>
  <c r="R60" i="214"/>
  <c r="BK110" i="214"/>
  <c r="AH11" i="214"/>
  <c r="AJ6" i="214"/>
  <c r="AK161" i="214"/>
  <c r="AX65" i="214"/>
  <c r="AB46" i="214"/>
  <c r="AR47" i="214"/>
  <c r="AA66" i="214"/>
  <c r="AE164" i="214"/>
  <c r="AR15" i="214"/>
  <c r="AC57" i="214"/>
  <c r="M30" i="214"/>
  <c r="O155" i="214"/>
  <c r="AU35" i="214"/>
  <c r="R97" i="214"/>
  <c r="AU147" i="214"/>
  <c r="O103" i="214"/>
  <c r="O80" i="214"/>
  <c r="W40" i="214"/>
  <c r="AO147" i="214"/>
  <c r="AI114" i="214"/>
  <c r="Y96" i="214"/>
  <c r="BC110" i="214"/>
  <c r="AP161" i="214"/>
  <c r="U50" i="214"/>
  <c r="P160" i="214"/>
  <c r="AC143" i="214"/>
  <c r="BI32" i="214"/>
  <c r="AP128" i="214"/>
  <c r="R151" i="214"/>
  <c r="BF76" i="214"/>
  <c r="BA127" i="214"/>
  <c r="AM23" i="214"/>
  <c r="AG151" i="214"/>
  <c r="AY65" i="214"/>
  <c r="S23" i="214"/>
  <c r="K66" i="214"/>
  <c r="AU32" i="214"/>
  <c r="BB139" i="214"/>
  <c r="BH48" i="214"/>
  <c r="R159" i="214"/>
  <c r="M10" i="214"/>
  <c r="AT9" i="214"/>
  <c r="D115" i="214"/>
  <c r="BE135" i="214"/>
  <c r="BB25" i="214"/>
  <c r="AX27" i="214"/>
  <c r="BB57" i="214"/>
  <c r="Z134" i="214"/>
  <c r="BH147" i="214"/>
  <c r="BB14" i="214"/>
  <c r="I156" i="214"/>
  <c r="T127" i="214"/>
  <c r="BG18" i="214"/>
  <c r="AX48" i="214"/>
  <c r="L38" i="214"/>
  <c r="X124" i="214"/>
  <c r="T108" i="214"/>
  <c r="AR127" i="214"/>
  <c r="BK147" i="214"/>
  <c r="AY124" i="214"/>
  <c r="AB109" i="214"/>
  <c r="BC130" i="214"/>
  <c r="F92" i="214"/>
  <c r="BE64" i="214"/>
  <c r="BK83" i="214"/>
  <c r="F54" i="214"/>
  <c r="AV26" i="214"/>
  <c r="X31" i="214"/>
  <c r="P53" i="214"/>
  <c r="AB128" i="214"/>
  <c r="AM158" i="214"/>
  <c r="H29" i="214"/>
  <c r="S41" i="214"/>
  <c r="BC104" i="214"/>
  <c r="N89" i="214"/>
  <c r="AB160" i="214"/>
  <c r="AS91" i="214"/>
  <c r="H133" i="214"/>
  <c r="T120" i="214"/>
  <c r="V98" i="214"/>
  <c r="Y111" i="214"/>
  <c r="Y99" i="214"/>
  <c r="AM130" i="214"/>
  <c r="L103" i="214"/>
  <c r="N116" i="214"/>
  <c r="V88" i="214"/>
  <c r="AN44" i="214"/>
  <c r="L83" i="214"/>
  <c r="BC143" i="214"/>
  <c r="AB59" i="214"/>
  <c r="AD159" i="214"/>
  <c r="J43" i="214"/>
  <c r="Y4" i="214"/>
  <c r="AH85" i="214"/>
  <c r="AL79" i="214"/>
  <c r="I148" i="214"/>
  <c r="AD120" i="214"/>
  <c r="AH164" i="214"/>
  <c r="BH86" i="214"/>
  <c r="AS165" i="214"/>
  <c r="AR38" i="214"/>
  <c r="D114" i="214"/>
  <c r="AU115" i="214"/>
  <c r="AQ96" i="214"/>
  <c r="BL44" i="214"/>
  <c r="AW64" i="214"/>
  <c r="BF109" i="214"/>
  <c r="AU102" i="214"/>
  <c r="AK13" i="214"/>
  <c r="AR16" i="214"/>
  <c r="S73" i="214"/>
  <c r="V32" i="214"/>
  <c r="Y132" i="214"/>
  <c r="S85" i="214"/>
  <c r="BL163" i="214"/>
  <c r="J44" i="214"/>
  <c r="AF24" i="214"/>
  <c r="P111" i="214"/>
  <c r="AY6" i="214"/>
  <c r="BF24" i="214"/>
  <c r="AW19" i="214"/>
  <c r="R122" i="214"/>
  <c r="E56" i="214"/>
  <c r="BJ161" i="214"/>
  <c r="AG143" i="214"/>
  <c r="J141" i="214"/>
  <c r="AW135" i="214"/>
  <c r="Y106" i="214"/>
  <c r="AV54" i="214"/>
  <c r="R29" i="214"/>
  <c r="AM133" i="214"/>
  <c r="J53" i="214"/>
  <c r="V35" i="214"/>
  <c r="AR133" i="214"/>
  <c r="AU26" i="214"/>
  <c r="BJ122" i="214"/>
  <c r="AG119" i="214"/>
  <c r="AE9" i="214"/>
  <c r="L139" i="214"/>
  <c r="AZ78" i="214"/>
  <c r="AO98" i="214"/>
  <c r="AI42" i="214"/>
  <c r="BA96" i="214"/>
  <c r="U22" i="214"/>
  <c r="AB143" i="214"/>
  <c r="F129" i="214"/>
  <c r="J130" i="214"/>
  <c r="AW142" i="214"/>
  <c r="G121" i="214"/>
  <c r="AW147" i="214"/>
  <c r="AU108" i="214"/>
  <c r="BJ153" i="214"/>
  <c r="T44" i="214"/>
  <c r="I114" i="214"/>
  <c r="G51" i="214"/>
  <c r="AS79" i="214"/>
  <c r="I36" i="214"/>
  <c r="AB27" i="214"/>
  <c r="BB54" i="214"/>
  <c r="AF17" i="214"/>
  <c r="Z127" i="214"/>
  <c r="AD42" i="214"/>
  <c r="AK63" i="214"/>
  <c r="BJ6" i="214"/>
  <c r="BH113" i="214"/>
  <c r="AW97" i="214"/>
  <c r="O91" i="214"/>
  <c r="T103" i="214"/>
  <c r="AH111" i="214"/>
  <c r="S61" i="214"/>
  <c r="AE118" i="214"/>
  <c r="AA51" i="214"/>
  <c r="AE139" i="214"/>
  <c r="P21" i="214"/>
  <c r="BA64" i="214"/>
  <c r="BH159" i="214"/>
  <c r="AX94" i="214"/>
  <c r="BK61" i="214"/>
  <c r="Z152" i="214"/>
  <c r="H13" i="214"/>
  <c r="AH23" i="214"/>
  <c r="X14" i="214"/>
  <c r="BC37" i="214"/>
  <c r="AZ105" i="214"/>
  <c r="BG78" i="214"/>
  <c r="AE42" i="214"/>
  <c r="AA17" i="214"/>
  <c r="Y107" i="214"/>
  <c r="AS87" i="214"/>
  <c r="P114" i="214"/>
  <c r="N12" i="214"/>
  <c r="AJ69" i="214"/>
  <c r="AD10" i="214"/>
  <c r="P60" i="214"/>
  <c r="V105" i="214"/>
  <c r="AV120" i="214"/>
  <c r="BL118" i="214"/>
  <c r="E28" i="214"/>
  <c r="R96" i="214"/>
  <c r="AV99" i="214"/>
  <c r="E93" i="214"/>
  <c r="G148" i="214"/>
  <c r="Q18" i="214"/>
  <c r="R52" i="214"/>
  <c r="AX72" i="214"/>
  <c r="AV140" i="214"/>
  <c r="G8" i="214"/>
  <c r="BF158" i="214"/>
  <c r="AS68" i="214"/>
  <c r="J67" i="214"/>
  <c r="N135" i="214"/>
  <c r="S7" i="214"/>
  <c r="AW134" i="214"/>
  <c r="Y28" i="214"/>
  <c r="S21" i="214"/>
  <c r="G149" i="214"/>
  <c r="BL52" i="214"/>
  <c r="T30" i="214"/>
  <c r="BF129" i="214"/>
  <c r="AC64" i="214"/>
  <c r="AV51" i="214"/>
  <c r="AR164" i="214"/>
  <c r="J117" i="214"/>
  <c r="F35" i="214"/>
  <c r="AX98" i="214"/>
  <c r="BE150" i="214"/>
  <c r="AD80" i="214"/>
  <c r="BD59" i="214"/>
  <c r="AW71" i="214"/>
  <c r="P15" i="214"/>
  <c r="AZ147" i="214"/>
  <c r="BK77" i="214"/>
  <c r="H31" i="214"/>
  <c r="BA90" i="214"/>
  <c r="I76" i="214"/>
  <c r="BA143" i="214"/>
  <c r="BD28" i="214"/>
  <c r="AC100" i="214"/>
  <c r="AX93" i="214"/>
  <c r="X136" i="214"/>
  <c r="BK130" i="214"/>
  <c r="BD147" i="214"/>
  <c r="BI24" i="214"/>
  <c r="R127" i="214"/>
  <c r="AS43" i="214"/>
  <c r="P87" i="214"/>
  <c r="BL90" i="214"/>
  <c r="AY139" i="214"/>
  <c r="AQ49" i="214"/>
  <c r="Q89" i="214"/>
  <c r="M148" i="214"/>
  <c r="BF111" i="214"/>
  <c r="AK119" i="214"/>
  <c r="AR70" i="214"/>
  <c r="BJ129" i="214"/>
  <c r="N7" i="214"/>
  <c r="L100" i="214"/>
  <c r="AU59" i="214"/>
  <c r="BL61" i="214"/>
  <c r="BB128" i="214"/>
  <c r="BH17" i="214"/>
  <c r="AP56" i="214"/>
  <c r="BA75" i="214"/>
  <c r="V59" i="214"/>
  <c r="AE52" i="214"/>
  <c r="R40" i="214"/>
  <c r="AM111" i="214"/>
  <c r="AR89" i="214"/>
  <c r="Q5" i="214"/>
  <c r="K50" i="214"/>
  <c r="O53" i="214"/>
  <c r="G84" i="214"/>
  <c r="AB53" i="214"/>
  <c r="F24" i="214"/>
  <c r="BH129" i="214"/>
  <c r="AG42" i="214"/>
  <c r="D11" i="214"/>
  <c r="AU13" i="214"/>
  <c r="AH31" i="214"/>
  <c r="Q107" i="214"/>
  <c r="AM124" i="214"/>
  <c r="AO20" i="214"/>
  <c r="AI109" i="214"/>
  <c r="AQ40" i="214"/>
  <c r="AT98" i="214"/>
  <c r="S100" i="214"/>
  <c r="T73" i="214"/>
  <c r="R152" i="214"/>
  <c r="D5" i="214"/>
  <c r="U28" i="214"/>
  <c r="BF84" i="214"/>
  <c r="AS28" i="214"/>
  <c r="BH157" i="214"/>
  <c r="AQ100" i="214"/>
  <c r="AA122" i="214"/>
  <c r="AI15" i="214"/>
  <c r="BF156" i="214"/>
  <c r="BG8" i="214"/>
  <c r="AV14" i="214"/>
  <c r="AX150" i="214"/>
  <c r="AF110" i="214"/>
  <c r="AI25" i="214"/>
  <c r="Z160" i="214"/>
  <c r="AL12" i="214"/>
  <c r="AL37" i="214"/>
  <c r="M19" i="214"/>
  <c r="AG141" i="214"/>
  <c r="I67" i="214"/>
  <c r="AY130" i="214"/>
  <c r="AH68" i="214"/>
  <c r="AT32" i="214"/>
  <c r="AU132" i="214"/>
  <c r="AK157" i="214"/>
  <c r="K116" i="214"/>
  <c r="BA52" i="214"/>
  <c r="T46" i="214"/>
  <c r="BB42" i="214"/>
  <c r="AR91" i="214"/>
  <c r="BB72" i="214"/>
  <c r="BI14" i="214"/>
  <c r="H43" i="214"/>
  <c r="AZ68" i="214"/>
  <c r="AW40" i="214"/>
  <c r="AM54" i="214"/>
  <c r="BI98" i="214"/>
  <c r="AD11" i="214"/>
  <c r="D143" i="214"/>
  <c r="R79" i="214"/>
  <c r="BL123" i="214"/>
  <c r="Z102" i="214"/>
  <c r="D58" i="214"/>
  <c r="AZ15" i="214"/>
  <c r="BI141" i="214"/>
  <c r="AI90" i="214"/>
  <c r="BC90" i="214"/>
  <c r="M117" i="214"/>
  <c r="AM140" i="214"/>
  <c r="I55" i="214"/>
  <c r="R142" i="214"/>
  <c r="U102" i="214"/>
  <c r="BJ32" i="214"/>
  <c r="BD164" i="214"/>
  <c r="BC98" i="214"/>
  <c r="AL7" i="214"/>
  <c r="AP138" i="214"/>
  <c r="T74" i="214"/>
  <c r="AE50" i="214"/>
  <c r="AH71" i="214"/>
  <c r="AC35" i="214"/>
  <c r="AY62" i="214"/>
  <c r="AS123" i="214"/>
  <c r="AS124" i="214"/>
  <c r="O145" i="214"/>
  <c r="AI87" i="214"/>
  <c r="W18" i="214"/>
  <c r="BG72" i="214"/>
  <c r="AQ115" i="214"/>
  <c r="BJ65" i="214"/>
  <c r="AR62" i="214"/>
  <c r="BD14" i="214"/>
  <c r="W28" i="214"/>
  <c r="AN104" i="214"/>
  <c r="AE137" i="214"/>
  <c r="AA155" i="214"/>
  <c r="X5" i="214"/>
  <c r="AS69" i="214"/>
  <c r="BL68" i="214"/>
  <c r="AQ81" i="214"/>
  <c r="H35" i="214"/>
  <c r="L96" i="214"/>
  <c r="AE57" i="214"/>
  <c r="AF131" i="214"/>
  <c r="J114" i="214"/>
  <c r="J35" i="214"/>
  <c r="D119" i="214"/>
  <c r="AT107" i="214"/>
  <c r="AP42" i="214"/>
  <c r="L40" i="214"/>
  <c r="AK29" i="214"/>
  <c r="AA65" i="214"/>
  <c r="J138" i="214"/>
  <c r="BK141" i="214"/>
  <c r="BH154" i="214"/>
  <c r="BC119" i="214"/>
  <c r="AV45" i="214"/>
  <c r="AB157" i="214"/>
  <c r="AQ78" i="214"/>
  <c r="BE50" i="214"/>
  <c r="AD92" i="214"/>
  <c r="AL35" i="214"/>
  <c r="AM101" i="214"/>
  <c r="BC85" i="214"/>
  <c r="U55" i="214"/>
  <c r="Y130" i="214"/>
  <c r="AK87" i="214"/>
  <c r="AA79" i="214"/>
  <c r="AG52" i="214"/>
  <c r="O95" i="214"/>
  <c r="BC151" i="214"/>
  <c r="BC33" i="214"/>
  <c r="AA157" i="214"/>
  <c r="AI139" i="214"/>
  <c r="Y141" i="214"/>
  <c r="D74" i="214"/>
  <c r="BK103" i="214"/>
  <c r="AR52" i="214"/>
  <c r="J96" i="214"/>
  <c r="K119" i="214"/>
  <c r="AH32" i="214"/>
  <c r="AR97" i="214"/>
  <c r="BB70" i="214"/>
  <c r="AM151" i="214"/>
  <c r="AO122" i="214"/>
  <c r="W25" i="214"/>
  <c r="H74" i="214"/>
  <c r="F148" i="214"/>
  <c r="AY138" i="214"/>
  <c r="W15" i="214"/>
  <c r="AK7" i="214"/>
  <c r="AS134" i="214"/>
  <c r="BB127" i="214"/>
  <c r="P153" i="214"/>
  <c r="J133" i="214"/>
  <c r="AG103" i="214"/>
  <c r="AB62" i="214"/>
  <c r="AF140" i="214"/>
  <c r="AD38" i="214"/>
  <c r="AE18" i="214"/>
  <c r="Q46" i="214"/>
  <c r="BJ14" i="214"/>
  <c r="AU145" i="214"/>
  <c r="BJ151" i="214"/>
  <c r="N30" i="214"/>
  <c r="AL53" i="214"/>
  <c r="X47" i="214"/>
  <c r="K97" i="214"/>
  <c r="S87" i="214"/>
  <c r="Y41" i="214"/>
  <c r="AI110" i="214"/>
  <c r="AG155" i="214"/>
  <c r="J103" i="214"/>
  <c r="X97" i="214"/>
  <c r="AS114" i="214"/>
  <c r="AM30" i="214"/>
  <c r="U34" i="214"/>
  <c r="L32" i="214"/>
  <c r="P127" i="214"/>
  <c r="S34" i="214"/>
  <c r="BI118" i="214"/>
  <c r="AV145" i="214"/>
  <c r="AP104" i="214"/>
  <c r="AE100" i="214"/>
  <c r="V109" i="214"/>
  <c r="AM62" i="214"/>
  <c r="V93" i="214"/>
  <c r="AU101" i="214"/>
  <c r="AN161" i="214"/>
  <c r="T118" i="214"/>
  <c r="AX75" i="214"/>
  <c r="AH127" i="214"/>
  <c r="AH24" i="214"/>
  <c r="E132" i="214"/>
  <c r="T98" i="214"/>
  <c r="AE66" i="214"/>
  <c r="M118" i="214"/>
  <c r="AT146" i="214"/>
  <c r="K112" i="214"/>
  <c r="AF33" i="214"/>
  <c r="AG83" i="214"/>
  <c r="AK12" i="214"/>
  <c r="AP72" i="214"/>
  <c r="J147" i="214"/>
  <c r="BH91" i="214"/>
  <c r="BI90" i="214"/>
  <c r="AU161" i="214"/>
  <c r="E8" i="214"/>
  <c r="Z21" i="214"/>
  <c r="V153" i="214"/>
  <c r="AW136" i="214"/>
  <c r="H75" i="214"/>
  <c r="Y18" i="214"/>
  <c r="K99" i="214"/>
  <c r="BF161" i="214"/>
  <c r="H135" i="214"/>
  <c r="BF159" i="214"/>
  <c r="R4" i="214"/>
  <c r="AC63" i="214"/>
  <c r="BA108" i="214"/>
  <c r="AP141" i="214"/>
  <c r="P39" i="214"/>
  <c r="AJ57" i="214"/>
  <c r="O68" i="214"/>
  <c r="AI129" i="214"/>
  <c r="Y155" i="214"/>
  <c r="BJ10" i="214"/>
  <c r="H89" i="214"/>
  <c r="AE24" i="214"/>
  <c r="AH89" i="214"/>
  <c r="AH97" i="214"/>
  <c r="BC30" i="214"/>
  <c r="Y133" i="214"/>
  <c r="AZ19" i="214"/>
  <c r="AZ149" i="214"/>
  <c r="BL67" i="214"/>
  <c r="AF126" i="214"/>
  <c r="AZ51" i="214"/>
  <c r="AR156" i="214"/>
  <c r="K130" i="214"/>
  <c r="H59" i="214"/>
  <c r="BC148" i="214"/>
  <c r="Y45" i="214"/>
  <c r="AX82" i="214"/>
  <c r="AH99" i="214"/>
  <c r="N126" i="214"/>
  <c r="N63" i="214"/>
  <c r="AN160" i="214"/>
  <c r="BG82" i="214"/>
  <c r="AM72" i="214"/>
  <c r="AF19" i="214"/>
  <c r="Y151" i="214"/>
  <c r="AI154" i="214"/>
  <c r="AR84" i="214"/>
  <c r="BK67" i="214"/>
  <c r="AW111" i="214"/>
  <c r="AD30" i="214"/>
  <c r="AZ99" i="214"/>
  <c r="BC113" i="214"/>
  <c r="N38" i="214"/>
  <c r="T84" i="214"/>
  <c r="BA116" i="214"/>
  <c r="AZ85" i="214"/>
  <c r="W105" i="214"/>
  <c r="AE35" i="214"/>
  <c r="AY19" i="214"/>
  <c r="AG131" i="214"/>
  <c r="M138" i="214"/>
  <c r="AS82" i="214"/>
  <c r="BF89" i="214"/>
  <c r="BK144" i="214"/>
  <c r="AP17" i="214"/>
  <c r="G67" i="214"/>
  <c r="AO84" i="214"/>
  <c r="AQ126" i="214"/>
  <c r="K18" i="214"/>
  <c r="AY26" i="214"/>
  <c r="Y127" i="214"/>
  <c r="AI28" i="214"/>
  <c r="AZ131" i="214"/>
  <c r="AC124" i="214"/>
  <c r="BL131" i="214"/>
  <c r="BK122" i="214"/>
  <c r="AR67" i="214"/>
  <c r="E11" i="214"/>
  <c r="R23" i="214"/>
  <c r="R99" i="214"/>
  <c r="AA136" i="214"/>
  <c r="AG46" i="214"/>
  <c r="AY121" i="214"/>
  <c r="AN57" i="214"/>
  <c r="BI78" i="214"/>
  <c r="AC113" i="214"/>
  <c r="AI142" i="214"/>
  <c r="BJ104" i="214"/>
  <c r="AO35" i="214"/>
  <c r="BA117" i="214"/>
  <c r="P34" i="214"/>
  <c r="K142" i="214"/>
  <c r="V16" i="214"/>
  <c r="N138" i="214"/>
  <c r="BA27" i="214"/>
  <c r="AP73" i="214"/>
  <c r="AY15" i="214"/>
  <c r="E48" i="214"/>
  <c r="BK79" i="214"/>
  <c r="BI120" i="214"/>
  <c r="BD81" i="214"/>
  <c r="AT93" i="214"/>
  <c r="X158" i="214"/>
  <c r="BJ68" i="214"/>
  <c r="M11" i="214"/>
  <c r="BD78" i="214"/>
  <c r="AH39" i="214"/>
  <c r="AW87" i="214"/>
  <c r="AY42" i="214"/>
  <c r="O63" i="214"/>
  <c r="U67" i="214"/>
  <c r="AH163" i="214"/>
  <c r="Z70" i="214"/>
  <c r="AD71" i="214"/>
  <c r="BF112" i="214"/>
  <c r="V38" i="214"/>
  <c r="AC59" i="214"/>
  <c r="BK54" i="214"/>
  <c r="L52" i="214"/>
  <c r="AY77" i="214"/>
  <c r="N69" i="214"/>
  <c r="BL110" i="214"/>
  <c r="O122" i="214"/>
  <c r="M12" i="214"/>
  <c r="AP65" i="214"/>
  <c r="AV125" i="214"/>
  <c r="W148" i="214"/>
  <c r="AT55" i="214"/>
  <c r="AS101" i="214"/>
  <c r="P8" i="214"/>
  <c r="AF106" i="214"/>
  <c r="AW79" i="214"/>
  <c r="AI77" i="214"/>
  <c r="I118" i="214"/>
  <c r="AQ36" i="214"/>
  <c r="O92" i="214"/>
  <c r="F161" i="214"/>
  <c r="AO132" i="214"/>
  <c r="T39" i="214"/>
  <c r="E18" i="214"/>
  <c r="AR152" i="214"/>
  <c r="BG116" i="214"/>
  <c r="AG106" i="214"/>
  <c r="AF36" i="214"/>
  <c r="BB105" i="214"/>
  <c r="AX51" i="214"/>
  <c r="AH26" i="214"/>
  <c r="BJ99" i="214"/>
  <c r="K6" i="214"/>
  <c r="U123" i="214"/>
  <c r="W4" i="214"/>
  <c r="S47" i="214"/>
  <c r="AB47" i="214"/>
  <c r="AZ135" i="214"/>
  <c r="BE153" i="214"/>
  <c r="K154" i="214"/>
  <c r="AU127" i="214"/>
  <c r="AR75" i="214"/>
  <c r="BK85" i="214"/>
  <c r="BH7" i="214"/>
  <c r="U57" i="214"/>
  <c r="AN106" i="214"/>
  <c r="Z9" i="214"/>
  <c r="L152" i="214"/>
  <c r="AV12" i="214"/>
  <c r="AZ30" i="214"/>
  <c r="AR77" i="214"/>
  <c r="U159" i="214"/>
  <c r="BG12" i="214"/>
  <c r="AC80" i="214"/>
  <c r="AD63" i="214"/>
  <c r="BD130" i="214"/>
  <c r="F144" i="214"/>
  <c r="L72" i="214"/>
  <c r="BB148" i="214"/>
  <c r="H11" i="214"/>
  <c r="BK56" i="214"/>
  <c r="BJ64" i="214"/>
  <c r="BC140" i="214"/>
  <c r="X68" i="214"/>
  <c r="H41" i="214"/>
  <c r="AR11" i="214"/>
  <c r="AN10" i="214"/>
  <c r="I86" i="214"/>
  <c r="X66" i="214"/>
  <c r="BK72" i="214"/>
  <c r="AD125" i="214"/>
  <c r="AM97" i="214"/>
  <c r="AH81" i="214"/>
  <c r="BA67" i="214"/>
  <c r="AV75" i="214"/>
  <c r="AX86" i="214"/>
  <c r="AE37" i="214"/>
  <c r="AV79" i="214"/>
  <c r="AA57" i="214"/>
  <c r="AD27" i="214"/>
  <c r="AB123" i="214"/>
  <c r="BJ164" i="214"/>
  <c r="BF51" i="214"/>
  <c r="BF91" i="214"/>
  <c r="AY23" i="214"/>
  <c r="Z64" i="214"/>
  <c r="G140" i="214"/>
  <c r="AG159" i="214"/>
  <c r="AS97" i="214"/>
  <c r="AH62" i="214"/>
  <c r="BH14" i="214"/>
  <c r="AT123" i="214"/>
  <c r="AR34" i="214"/>
  <c r="L109" i="214"/>
  <c r="BJ128" i="214"/>
  <c r="G38" i="214"/>
  <c r="AV155" i="214"/>
  <c r="AW149" i="214"/>
  <c r="AD130" i="214"/>
  <c r="BC74" i="214"/>
  <c r="BK19" i="214"/>
  <c r="G47" i="214"/>
  <c r="AW42" i="214"/>
  <c r="BL105" i="214"/>
  <c r="BJ83" i="214"/>
  <c r="AH44" i="214"/>
  <c r="BH87" i="214"/>
  <c r="H91" i="214"/>
  <c r="AL11" i="214"/>
  <c r="W117" i="214"/>
  <c r="AB31" i="214"/>
  <c r="AB23" i="214"/>
  <c r="BF92" i="214"/>
  <c r="AV24" i="214"/>
  <c r="BL134" i="214"/>
  <c r="BA83" i="214"/>
  <c r="AM58" i="214"/>
  <c r="BF106" i="214"/>
  <c r="AN63" i="214"/>
  <c r="Y154" i="214"/>
  <c r="AO115" i="214"/>
  <c r="AJ61" i="214"/>
  <c r="AK148" i="214"/>
  <c r="J92" i="214"/>
  <c r="AY164" i="214"/>
  <c r="AJ18" i="214"/>
  <c r="K161" i="214"/>
  <c r="AY145" i="214"/>
  <c r="AZ74" i="214"/>
  <c r="BC152" i="214"/>
  <c r="L59" i="214"/>
  <c r="AB57" i="214"/>
  <c r="AZ56" i="214"/>
  <c r="AW65" i="214"/>
  <c r="M98" i="214"/>
  <c r="AY64" i="214"/>
  <c r="Q51" i="214"/>
  <c r="BF58" i="214"/>
  <c r="AW61" i="214"/>
  <c r="BI97" i="214"/>
  <c r="AA115" i="214"/>
  <c r="AE150" i="214"/>
  <c r="R160" i="214"/>
  <c r="AB129" i="214"/>
  <c r="BK78" i="214"/>
  <c r="AJ101" i="214"/>
  <c r="I5" i="214"/>
  <c r="AL38" i="214"/>
  <c r="X154" i="214"/>
  <c r="AN50" i="214"/>
  <c r="AS140" i="214"/>
  <c r="J28" i="214"/>
  <c r="S126" i="214"/>
  <c r="AE59" i="214"/>
  <c r="S157" i="214"/>
  <c r="Y72" i="214"/>
  <c r="AF138" i="214"/>
  <c r="AF153" i="214"/>
  <c r="Y134" i="214"/>
  <c r="AW100" i="214"/>
  <c r="S19" i="214"/>
  <c r="BH18" i="214"/>
  <c r="H72" i="214"/>
  <c r="R128" i="214"/>
  <c r="AP116" i="214"/>
  <c r="BB115" i="214"/>
  <c r="AD99" i="214"/>
  <c r="U54" i="214"/>
  <c r="AV91" i="214"/>
  <c r="AK143" i="214"/>
  <c r="P102" i="214"/>
  <c r="AS24" i="214"/>
  <c r="AZ46" i="214"/>
  <c r="P30" i="214"/>
  <c r="I66" i="214"/>
  <c r="AO141" i="214"/>
  <c r="X151" i="214"/>
  <c r="W59" i="214"/>
  <c r="AD12" i="214"/>
  <c r="BL95" i="214"/>
  <c r="AM159" i="214"/>
  <c r="BB161" i="214"/>
  <c r="AS90" i="214"/>
  <c r="Y20" i="214"/>
  <c r="BH102" i="214"/>
  <c r="AP115" i="214"/>
  <c r="J18" i="214"/>
  <c r="M31" i="214"/>
  <c r="AN87" i="214"/>
  <c r="BL148" i="214"/>
  <c r="D137" i="214"/>
  <c r="E24" i="214"/>
  <c r="BG9" i="214"/>
  <c r="S140" i="214"/>
  <c r="AC90" i="214"/>
  <c r="AP151" i="214"/>
  <c r="AG90" i="214"/>
  <c r="AB138" i="214"/>
  <c r="AK32" i="214"/>
  <c r="BG14" i="214"/>
  <c r="AF21" i="214"/>
  <c r="AB55" i="214"/>
  <c r="Z91" i="214"/>
  <c r="K163" i="214"/>
  <c r="AD67" i="214"/>
  <c r="P120" i="214"/>
  <c r="AE41" i="214"/>
  <c r="AL111" i="214"/>
  <c r="AC29" i="214"/>
  <c r="AX153" i="214"/>
  <c r="BL8" i="214"/>
  <c r="H56" i="214"/>
  <c r="AP25" i="214"/>
  <c r="K110" i="214"/>
  <c r="AP164" i="214"/>
  <c r="AX142" i="214"/>
  <c r="P69" i="214"/>
  <c r="AZ17" i="214"/>
  <c r="H57" i="214"/>
  <c r="AR119" i="214"/>
  <c r="AO155" i="214"/>
  <c r="AT141" i="214"/>
  <c r="V126" i="214"/>
  <c r="BJ74" i="214"/>
  <c r="AG110" i="214"/>
  <c r="AJ161" i="214"/>
  <c r="BH23" i="214"/>
  <c r="AY158" i="214"/>
  <c r="BJ66" i="214"/>
  <c r="BL49" i="214"/>
  <c r="W98" i="214"/>
  <c r="I11" i="214"/>
  <c r="AO37" i="214"/>
  <c r="BL21" i="214"/>
  <c r="AS59" i="214"/>
  <c r="BB101" i="214"/>
  <c r="BB165" i="214"/>
  <c r="G158" i="214"/>
  <c r="P31" i="214"/>
  <c r="AX122" i="214"/>
  <c r="AV151" i="214"/>
  <c r="AL82" i="214"/>
  <c r="AR9" i="214"/>
  <c r="K149" i="214"/>
  <c r="BB119" i="214"/>
  <c r="U82" i="214"/>
  <c r="AS70" i="214"/>
  <c r="L97" i="214"/>
  <c r="BD4" i="214"/>
  <c r="AC149" i="214"/>
  <c r="AE10" i="214"/>
  <c r="H151" i="214"/>
  <c r="AI83" i="214"/>
  <c r="O12" i="214"/>
  <c r="AM61" i="214"/>
  <c r="X88" i="214"/>
  <c r="X161" i="214"/>
  <c r="AR33" i="214"/>
  <c r="BB30" i="214"/>
  <c r="AA56" i="214"/>
  <c r="AF97" i="214"/>
  <c r="Y129" i="214"/>
  <c r="BB120" i="214"/>
  <c r="AF159" i="214"/>
  <c r="BI7" i="214"/>
  <c r="AD26" i="214"/>
  <c r="AF122" i="214"/>
  <c r="J64" i="214"/>
  <c r="BE114" i="214"/>
  <c r="W49" i="214"/>
  <c r="AO52" i="214"/>
  <c r="G143" i="214"/>
  <c r="BD35" i="214"/>
  <c r="AH17" i="214"/>
  <c r="AQ105" i="214"/>
  <c r="Q44" i="214"/>
  <c r="BI105" i="214"/>
  <c r="AB6" i="214"/>
  <c r="W162" i="214"/>
  <c r="AX102" i="214"/>
  <c r="BK87" i="214"/>
  <c r="AZ92" i="214"/>
  <c r="BC69" i="214"/>
  <c r="Z36" i="214"/>
  <c r="BD23" i="214"/>
  <c r="BL89" i="214"/>
  <c r="BL132" i="214"/>
  <c r="Z37" i="214"/>
  <c r="N13" i="214"/>
  <c r="BC36" i="214"/>
  <c r="F58" i="214"/>
  <c r="BD160" i="214"/>
  <c r="N60" i="214"/>
  <c r="AY21" i="214"/>
  <c r="AJ44" i="214"/>
  <c r="BK53" i="214"/>
  <c r="AY67" i="214"/>
  <c r="P4" i="214"/>
  <c r="R50" i="214"/>
  <c r="AW34" i="214"/>
  <c r="D29" i="214"/>
  <c r="W84" i="214"/>
  <c r="I143" i="214"/>
  <c r="AS80" i="214"/>
  <c r="AN15" i="214"/>
  <c r="AS128" i="214"/>
  <c r="BB137" i="214"/>
  <c r="AQ64" i="214"/>
  <c r="BF19" i="214"/>
  <c r="R119" i="214"/>
  <c r="AH100" i="214"/>
  <c r="Z149" i="214"/>
  <c r="S102" i="214"/>
  <c r="V104" i="214"/>
  <c r="N159" i="214"/>
  <c r="J16" i="214"/>
  <c r="V62" i="214"/>
  <c r="AN8" i="214"/>
  <c r="J11" i="214"/>
  <c r="W89" i="214"/>
  <c r="P67" i="214"/>
  <c r="AE158" i="214"/>
  <c r="BI139" i="214"/>
  <c r="AE30" i="214"/>
  <c r="X155" i="214"/>
  <c r="N9" i="214"/>
  <c r="AO62" i="214"/>
  <c r="AX87" i="214"/>
  <c r="AK126" i="214"/>
  <c r="BI154" i="214"/>
  <c r="AE70" i="214"/>
  <c r="BI135" i="214"/>
  <c r="AY20" i="214"/>
  <c r="AG13" i="214"/>
  <c r="AW128" i="214"/>
  <c r="I28" i="214"/>
  <c r="AT116" i="214"/>
  <c r="R17" i="214"/>
  <c r="M128" i="214"/>
  <c r="E20" i="214"/>
  <c r="AH84" i="214"/>
  <c r="N143" i="214"/>
  <c r="G35" i="214"/>
  <c r="AS42" i="214"/>
  <c r="AF68" i="214"/>
  <c r="I101" i="214"/>
  <c r="J152" i="214"/>
  <c r="J119" i="214"/>
  <c r="Q105" i="214"/>
  <c r="AW155" i="214"/>
  <c r="I57" i="214"/>
  <c r="BD24" i="214"/>
  <c r="S66" i="214"/>
  <c r="AJ49" i="214"/>
  <c r="P45" i="214"/>
  <c r="I46" i="214"/>
  <c r="L111" i="214"/>
  <c r="BG21" i="214"/>
  <c r="N75" i="214"/>
  <c r="E155" i="214"/>
  <c r="BL34" i="214"/>
  <c r="BA45" i="214"/>
  <c r="BH100" i="214"/>
  <c r="P14" i="214"/>
  <c r="AD102" i="214"/>
  <c r="AP15" i="214"/>
  <c r="F122" i="214"/>
  <c r="AL60" i="214"/>
  <c r="L102" i="214"/>
  <c r="V134" i="214"/>
  <c r="AN91" i="214"/>
  <c r="BF108" i="214"/>
  <c r="BC95" i="214"/>
  <c r="AB51" i="214"/>
  <c r="AX91" i="214"/>
  <c r="AW23" i="214"/>
  <c r="AV27" i="214"/>
  <c r="AK46" i="214"/>
  <c r="Q121" i="214"/>
  <c r="BI41" i="214"/>
  <c r="U135" i="214"/>
  <c r="W134" i="214"/>
  <c r="AO142" i="214"/>
  <c r="AC105" i="214"/>
  <c r="X45" i="214"/>
  <c r="BG28" i="214"/>
  <c r="X130" i="214"/>
  <c r="AM47" i="214"/>
  <c r="AZ89" i="214"/>
  <c r="BI74" i="214"/>
  <c r="R56" i="214"/>
  <c r="BD19" i="214"/>
  <c r="G141" i="214"/>
  <c r="V64" i="214"/>
  <c r="BE72" i="214"/>
  <c r="AI76" i="214"/>
  <c r="AX119" i="214"/>
  <c r="O159" i="214"/>
  <c r="BI18" i="214"/>
  <c r="AA131" i="214"/>
  <c r="BI5" i="214"/>
  <c r="I135" i="214"/>
  <c r="D122" i="214"/>
  <c r="D162" i="214"/>
  <c r="BH46" i="214"/>
  <c r="G102" i="214"/>
  <c r="AP132" i="214"/>
  <c r="AI151" i="214"/>
  <c r="BL152" i="214"/>
  <c r="BB92" i="214"/>
  <c r="AL77" i="214"/>
  <c r="T145" i="214"/>
  <c r="G104" i="214"/>
  <c r="BF136" i="214"/>
  <c r="AZ61" i="214"/>
  <c r="AH57" i="214"/>
  <c r="AM75" i="214"/>
  <c r="AS35" i="214"/>
  <c r="I94" i="214"/>
  <c r="AV58" i="214"/>
  <c r="AL102" i="214"/>
  <c r="BG160" i="214"/>
  <c r="AQ133" i="214"/>
  <c r="BA149" i="214"/>
  <c r="AI157" i="214"/>
  <c r="F62" i="214"/>
  <c r="J82" i="214"/>
  <c r="BK142" i="214"/>
  <c r="U75" i="214"/>
  <c r="K59" i="214"/>
  <c r="J57" i="214"/>
  <c r="L114" i="214"/>
  <c r="L145" i="214"/>
  <c r="AW63" i="214"/>
  <c r="AN39" i="214"/>
  <c r="AP123" i="214"/>
  <c r="H79" i="214"/>
  <c r="N56" i="214"/>
  <c r="AB60" i="214"/>
  <c r="Z79" i="214"/>
  <c r="U30" i="214"/>
  <c r="AQ95" i="214"/>
  <c r="BA131" i="214"/>
  <c r="AH5" i="214"/>
  <c r="AY89" i="214"/>
  <c r="BD148" i="214"/>
  <c r="BB18" i="214"/>
  <c r="AV20" i="214"/>
  <c r="BL91" i="214"/>
  <c r="AV40" i="214"/>
  <c r="BB60" i="214"/>
  <c r="AV131" i="214"/>
  <c r="AC127" i="214"/>
  <c r="AS103" i="214"/>
  <c r="AX131" i="214"/>
  <c r="AA31" i="214"/>
  <c r="AD53" i="214"/>
  <c r="Z18" i="214"/>
  <c r="L150" i="214"/>
  <c r="AP133" i="214"/>
  <c r="AL125" i="214"/>
  <c r="Q83" i="214"/>
  <c r="F136" i="214"/>
  <c r="AA62" i="214"/>
  <c r="N92" i="214"/>
  <c r="F32" i="214"/>
  <c r="M58" i="214"/>
  <c r="BL80" i="214"/>
  <c r="AD14" i="214"/>
  <c r="R9" i="214"/>
  <c r="F154" i="214"/>
  <c r="K92" i="214"/>
  <c r="BG27" i="214"/>
  <c r="AU40" i="214"/>
  <c r="AV122" i="214"/>
  <c r="T138" i="214"/>
  <c r="K109" i="214"/>
  <c r="BI80" i="214"/>
  <c r="X37" i="214"/>
  <c r="D14" i="214"/>
  <c r="U156" i="214"/>
  <c r="AU86" i="214"/>
  <c r="K143" i="214"/>
  <c r="AL124" i="214"/>
  <c r="I42" i="214"/>
  <c r="BI156" i="214"/>
  <c r="AL19" i="214"/>
  <c r="W113" i="214"/>
  <c r="T81" i="214"/>
  <c r="AS155" i="214"/>
  <c r="AN46" i="214"/>
  <c r="J151" i="214"/>
  <c r="BA81" i="214"/>
  <c r="K89" i="214"/>
  <c r="Z101" i="214"/>
  <c r="AE106" i="214"/>
  <c r="AJ119" i="214"/>
  <c r="BF18" i="214"/>
  <c r="J107" i="214"/>
  <c r="O89" i="214"/>
  <c r="BG57" i="214"/>
  <c r="AQ70" i="214"/>
  <c r="BK69" i="214"/>
  <c r="AL26" i="214"/>
  <c r="AI94" i="214"/>
  <c r="BC107" i="214"/>
  <c r="Y47" i="214"/>
  <c r="AG160" i="214"/>
  <c r="BG89" i="214"/>
  <c r="BG48" i="214"/>
  <c r="AX126" i="214"/>
  <c r="BJ55" i="214"/>
  <c r="AK139" i="214"/>
  <c r="AK135" i="214"/>
  <c r="AC11" i="214"/>
  <c r="Y142" i="214"/>
  <c r="AQ63" i="214"/>
  <c r="AW33" i="214"/>
  <c r="AC94" i="214"/>
  <c r="AG38" i="214"/>
  <c r="AE140" i="214"/>
  <c r="AT82" i="214"/>
  <c r="AU162" i="214"/>
  <c r="BK132" i="214"/>
  <c r="W23" i="214"/>
  <c r="AA86" i="214"/>
  <c r="AR116" i="214"/>
  <c r="V155" i="214"/>
  <c r="BK105" i="214"/>
  <c r="AI123" i="214"/>
  <c r="F74" i="214"/>
  <c r="AW27" i="214"/>
  <c r="BE31" i="214"/>
  <c r="V94" i="214"/>
  <c r="AL17" i="214"/>
  <c r="AA38" i="214"/>
  <c r="BJ5" i="214"/>
  <c r="AB64" i="214"/>
  <c r="AD148" i="214"/>
  <c r="AU77" i="214"/>
  <c r="AV8" i="214"/>
  <c r="V23" i="214"/>
  <c r="N91" i="214"/>
  <c r="AL137" i="214"/>
  <c r="AK147" i="214"/>
  <c r="AI86" i="214"/>
  <c r="BI53" i="214"/>
  <c r="S70" i="214"/>
  <c r="K7" i="214"/>
  <c r="BB77" i="214"/>
  <c r="BJ154" i="214"/>
  <c r="BI112" i="214"/>
  <c r="F36" i="214"/>
  <c r="AR159" i="214"/>
  <c r="Q155" i="214"/>
  <c r="L93" i="214"/>
  <c r="Y143" i="214"/>
  <c r="Q38" i="214"/>
  <c r="G133" i="214"/>
  <c r="AL30" i="214"/>
  <c r="G74" i="214"/>
  <c r="AM41" i="214"/>
  <c r="AB107" i="214"/>
  <c r="BK48" i="214"/>
  <c r="BE24" i="214"/>
  <c r="N32" i="214"/>
  <c r="AQ89" i="214"/>
  <c r="AU23" i="214"/>
  <c r="AZ70" i="214"/>
  <c r="AA127" i="214"/>
  <c r="D77" i="214"/>
  <c r="AZ117" i="214"/>
  <c r="BE46" i="214"/>
  <c r="D120" i="214"/>
  <c r="AE5" i="214"/>
  <c r="AE11" i="214"/>
  <c r="T17" i="214"/>
  <c r="R164" i="214"/>
  <c r="Y161" i="214"/>
  <c r="AP21" i="214"/>
  <c r="AS72" i="214"/>
  <c r="E47" i="214"/>
  <c r="AH30" i="214"/>
  <c r="AW72" i="214"/>
  <c r="AZ84" i="214"/>
  <c r="J102" i="214"/>
  <c r="T83" i="214"/>
  <c r="AK164" i="214"/>
  <c r="BA69" i="214"/>
  <c r="AI106" i="214"/>
  <c r="N114" i="214"/>
  <c r="AI30" i="214"/>
  <c r="AV96" i="214"/>
  <c r="K19" i="214"/>
  <c r="AJ60" i="214"/>
  <c r="AJ37" i="214"/>
  <c r="BK10" i="214"/>
  <c r="P155" i="214"/>
  <c r="V8" i="214"/>
  <c r="L110" i="214"/>
  <c r="AT127" i="214"/>
  <c r="U85" i="214"/>
  <c r="I58" i="214"/>
  <c r="AD112" i="214"/>
  <c r="AR106" i="214"/>
  <c r="BH122" i="214"/>
  <c r="AN163" i="214"/>
  <c r="AC153" i="214"/>
  <c r="BB145" i="214"/>
  <c r="AV137" i="214"/>
  <c r="W164" i="214"/>
  <c r="AJ16" i="214"/>
  <c r="BA21" i="214"/>
  <c r="O54" i="214"/>
  <c r="R105" i="214"/>
  <c r="E100" i="214"/>
  <c r="AD116" i="214"/>
  <c r="AW41" i="214"/>
  <c r="AF157" i="214"/>
  <c r="AI7" i="214"/>
  <c r="E137" i="214"/>
  <c r="D16" i="214"/>
  <c r="AE155" i="214"/>
  <c r="T54" i="214"/>
  <c r="AL116" i="214"/>
  <c r="BJ101" i="214"/>
  <c r="BJ97" i="214"/>
  <c r="J34" i="214"/>
  <c r="BG113" i="214"/>
  <c r="BF39" i="214"/>
  <c r="AF155" i="214"/>
  <c r="AD72" i="214"/>
  <c r="D76" i="214"/>
  <c r="V160" i="214"/>
  <c r="AQ93" i="214"/>
  <c r="AI107" i="214"/>
  <c r="N124" i="214"/>
  <c r="BK149" i="214"/>
  <c r="AY33" i="214"/>
  <c r="I93" i="214"/>
  <c r="AY112" i="214"/>
  <c r="U92" i="214"/>
  <c r="BH36" i="214"/>
  <c r="BE55" i="214"/>
  <c r="AM44" i="214"/>
  <c r="AQ138" i="214"/>
  <c r="R141" i="214"/>
  <c r="AV90" i="214"/>
  <c r="Q114" i="214"/>
  <c r="AN22" i="214"/>
  <c r="BF62" i="214"/>
  <c r="AB10" i="214"/>
  <c r="AM12" i="214"/>
  <c r="R11" i="214"/>
  <c r="AR123" i="214"/>
  <c r="S136" i="214"/>
  <c r="H115" i="214"/>
  <c r="AG12" i="214"/>
  <c r="O96" i="214"/>
  <c r="AH49" i="214"/>
  <c r="E10" i="214"/>
  <c r="S141" i="214"/>
  <c r="AK138" i="214"/>
  <c r="O25" i="214"/>
  <c r="O36" i="214"/>
  <c r="F13" i="214"/>
  <c r="D13" i="216" l="1"/>
  <c r="M5" i="217" s="1"/>
  <c r="I36" i="216"/>
  <c r="AJ10" i="217" s="1"/>
  <c r="I25" i="216"/>
  <c r="Y10" i="217" s="1"/>
  <c r="Y138" i="216"/>
  <c r="EH26" i="217" s="1"/>
  <c r="V49" i="216"/>
  <c r="AW23" i="217" s="1"/>
  <c r="I96" i="216"/>
  <c r="CR10" i="217" s="1"/>
  <c r="U12" i="216"/>
  <c r="L22" i="217" s="1"/>
  <c r="F115" i="216"/>
  <c r="DK7" i="217" s="1"/>
  <c r="AF123" i="216"/>
  <c r="DS33" i="217" s="1"/>
  <c r="AA12" i="216"/>
  <c r="L28" i="217" s="1"/>
  <c r="Q10" i="216"/>
  <c r="J18" i="217" s="1"/>
  <c r="AB22" i="216"/>
  <c r="V29" i="217" s="1"/>
  <c r="AJ90" i="216"/>
  <c r="CL37" i="217" s="1"/>
  <c r="AE138" i="216"/>
  <c r="EH32" i="217" s="1"/>
  <c r="AA44" i="216"/>
  <c r="AR28" i="217" s="1"/>
  <c r="AV36" i="216"/>
  <c r="AJ49" i="217" s="1"/>
  <c r="K92" i="216"/>
  <c r="CN12" i="217" s="1"/>
  <c r="AM112" i="216"/>
  <c r="DH40" i="217" s="1"/>
  <c r="G93" i="216"/>
  <c r="CO8" i="217" s="1"/>
  <c r="AM33" i="216"/>
  <c r="AG40" i="217" s="1"/>
  <c r="AY149" i="216"/>
  <c r="ES52" i="217" s="1"/>
  <c r="W107" i="216"/>
  <c r="DC24" i="217" s="1"/>
  <c r="AE93" i="216"/>
  <c r="CO32" i="217" s="1"/>
  <c r="L160" i="216"/>
  <c r="FD13" i="217" s="1"/>
  <c r="C76" i="216"/>
  <c r="BX4" i="217" s="1"/>
  <c r="S72" i="216"/>
  <c r="BT20" i="217" s="1"/>
  <c r="AU113" i="216"/>
  <c r="DI48" i="217" s="1"/>
  <c r="H34" i="216"/>
  <c r="AH9" i="217" s="1"/>
  <c r="AX97" i="216"/>
  <c r="CS51" i="217" s="1"/>
  <c r="AX101" i="216"/>
  <c r="CW51" i="217" s="1"/>
  <c r="Z116" i="216"/>
  <c r="DL27" i="217" s="1"/>
  <c r="T155" i="216"/>
  <c r="EY21" i="217" s="1"/>
  <c r="C16" i="216"/>
  <c r="P4" i="217" s="1"/>
  <c r="W7" i="216"/>
  <c r="G24" i="217" s="1"/>
  <c r="AK41" i="216"/>
  <c r="AO38" i="217" s="1"/>
  <c r="S116" i="216"/>
  <c r="DL20" i="217" s="1"/>
  <c r="I54" i="216"/>
  <c r="BB10" i="217" s="1"/>
  <c r="X16" i="216"/>
  <c r="P25" i="217" s="1"/>
  <c r="M164" i="216"/>
  <c r="FH14" i="217" s="1"/>
  <c r="AJ137" i="216"/>
  <c r="EG37" i="217" s="1"/>
  <c r="AP145" i="216"/>
  <c r="EO43" i="217" s="1"/>
  <c r="R153" i="216"/>
  <c r="EW19" i="217" s="1"/>
  <c r="AB163" i="216"/>
  <c r="FG29" i="217" s="1"/>
  <c r="AV122" i="216"/>
  <c r="DR49" i="217" s="1"/>
  <c r="AF106" i="216"/>
  <c r="DB33" i="217" s="1"/>
  <c r="S112" i="216"/>
  <c r="DH20" i="217" s="1"/>
  <c r="G58" i="216"/>
  <c r="BF8" i="217" s="1"/>
  <c r="K85" i="216"/>
  <c r="CG12" i="217" s="1"/>
  <c r="AH127" i="216"/>
  <c r="DW35" i="217" s="1"/>
  <c r="L8" i="216"/>
  <c r="H13" i="217" s="1"/>
  <c r="J155" i="216"/>
  <c r="EY11" i="217" s="1"/>
  <c r="AY10" i="216"/>
  <c r="J52" i="217" s="1"/>
  <c r="X37" i="216"/>
  <c r="AK25" i="217" s="1"/>
  <c r="X60" i="216"/>
  <c r="BH25" i="217" s="1"/>
  <c r="AJ96" i="216"/>
  <c r="CR37" i="217" s="1"/>
  <c r="W30" i="216"/>
  <c r="AD24" i="217" s="1"/>
  <c r="W106" i="216"/>
  <c r="DB24" i="217" s="1"/>
  <c r="Y164" i="216"/>
  <c r="FH26" i="217" s="1"/>
  <c r="H102" i="216"/>
  <c r="CX9" i="217" s="1"/>
  <c r="AK72" i="216"/>
  <c r="BT38" i="217" s="1"/>
  <c r="V30" i="216"/>
  <c r="AD23" i="217" s="1"/>
  <c r="AG72" i="216"/>
  <c r="BT34" i="217" s="1"/>
  <c r="AD21" i="216"/>
  <c r="U31" i="217" s="1"/>
  <c r="T11" i="216"/>
  <c r="K21" i="217" s="1"/>
  <c r="T5" i="216"/>
  <c r="E21" i="217" s="1"/>
  <c r="C120" i="216"/>
  <c r="DP4" i="217" s="1"/>
  <c r="C77" i="216"/>
  <c r="BY4" i="217" s="1"/>
  <c r="P127" i="216"/>
  <c r="DW17" i="217" s="1"/>
  <c r="AI23" i="216"/>
  <c r="W36" i="217" s="1"/>
  <c r="AE89" i="216"/>
  <c r="CK32" i="217" s="1"/>
  <c r="AY48" i="216"/>
  <c r="AV52" i="217" s="1"/>
  <c r="Q107" i="216"/>
  <c r="DC18" i="217" s="1"/>
  <c r="AA41" i="216"/>
  <c r="AO28" i="217" s="1"/>
  <c r="E74" i="216"/>
  <c r="BV6" i="217" s="1"/>
  <c r="Z30" i="216"/>
  <c r="AD27" i="217" s="1"/>
  <c r="E133" i="216"/>
  <c r="EC6" i="217" s="1"/>
  <c r="AF159" i="216"/>
  <c r="FC33" i="217" s="1"/>
  <c r="D36" i="216"/>
  <c r="AJ5" i="217" s="1"/>
  <c r="AW112" i="216"/>
  <c r="DH50" i="217" s="1"/>
  <c r="AX154" i="216"/>
  <c r="EX51" i="217" s="1"/>
  <c r="AP77" i="216"/>
  <c r="BY43" i="217" s="1"/>
  <c r="AW53" i="216"/>
  <c r="BA50" i="217" s="1"/>
  <c r="W86" i="216"/>
  <c r="CH24" i="217" s="1"/>
  <c r="Y147" i="216"/>
  <c r="EQ26" i="217" s="1"/>
  <c r="Z137" i="216"/>
  <c r="EG27" i="217" s="1"/>
  <c r="L23" i="216"/>
  <c r="W13" i="217" s="1"/>
  <c r="AJ8" i="216"/>
  <c r="H37" i="217" s="1"/>
  <c r="AI77" i="216"/>
  <c r="BY36" i="217" s="1"/>
  <c r="S148" i="216"/>
  <c r="ER20" i="217" s="1"/>
  <c r="Q64" i="216"/>
  <c r="BL18" i="217" s="1"/>
  <c r="AX5" i="216"/>
  <c r="E51" i="217" s="1"/>
  <c r="P38" i="216"/>
  <c r="AL17" i="217" s="1"/>
  <c r="Z17" i="216"/>
  <c r="Q27" i="217" s="1"/>
  <c r="L94" i="216"/>
  <c r="CP13" i="217" s="1"/>
  <c r="AK27" i="216"/>
  <c r="AA38" i="217" s="1"/>
  <c r="D74" i="216"/>
  <c r="BV5" i="217" s="1"/>
  <c r="W123" i="216"/>
  <c r="DS24" i="217" s="1"/>
  <c r="AY105" i="216"/>
  <c r="DA52" i="217" s="1"/>
  <c r="L155" i="216"/>
  <c r="EY13" i="217" s="1"/>
  <c r="AF116" i="216"/>
  <c r="DL33" i="217" s="1"/>
  <c r="P86" i="216"/>
  <c r="CH17" i="217" s="1"/>
  <c r="M23" i="216"/>
  <c r="W14" i="217" s="1"/>
  <c r="AY132" i="216"/>
  <c r="EB52" i="217" s="1"/>
  <c r="AI162" i="216"/>
  <c r="FF36" i="217" s="1"/>
  <c r="AH82" i="216"/>
  <c r="CD35" i="217" s="1"/>
  <c r="T140" i="216"/>
  <c r="EJ21" i="217" s="1"/>
  <c r="U38" i="216"/>
  <c r="AL22" i="217" s="1"/>
  <c r="R94" i="216"/>
  <c r="CP19" i="217" s="1"/>
  <c r="AK33" i="216"/>
  <c r="AG38" i="217" s="1"/>
  <c r="AE63" i="216"/>
  <c r="BK32" i="217" s="1"/>
  <c r="R11" i="216"/>
  <c r="K19" i="217" s="1"/>
  <c r="Y135" i="216"/>
  <c r="EE26" i="217" s="1"/>
  <c r="Y139" i="216"/>
  <c r="EI26" i="217" s="1"/>
  <c r="AX55" i="216"/>
  <c r="BC51" i="217" s="1"/>
  <c r="AL126" i="216"/>
  <c r="DV39" i="217" s="1"/>
  <c r="AU48" i="216"/>
  <c r="AV48" i="217" s="1"/>
  <c r="AU89" i="216"/>
  <c r="CK48" i="217" s="1"/>
  <c r="U160" i="216"/>
  <c r="FD22" i="217" s="1"/>
  <c r="AQ107" i="216"/>
  <c r="DC44" i="217" s="1"/>
  <c r="W94" i="216"/>
  <c r="CP24" i="217" s="1"/>
  <c r="Z26" i="216"/>
  <c r="Z27" i="217" s="1"/>
  <c r="AY69" i="216"/>
  <c r="BQ52" i="217" s="1"/>
  <c r="AE70" i="216"/>
  <c r="BR32" i="217" s="1"/>
  <c r="AU57" i="216"/>
  <c r="BE48" i="217" s="1"/>
  <c r="I89" i="216"/>
  <c r="CK10" i="217" s="1"/>
  <c r="H107" i="216"/>
  <c r="DC9" i="217" s="1"/>
  <c r="X119" i="216"/>
  <c r="DO25" i="217" s="1"/>
  <c r="T106" i="216"/>
  <c r="DB21" i="217" s="1"/>
  <c r="O101" i="216"/>
  <c r="CW16" i="217" s="1"/>
  <c r="H151" i="216"/>
  <c r="EU9" i="217" s="1"/>
  <c r="AB46" i="216"/>
  <c r="AT29" i="217" s="1"/>
  <c r="AG155" i="216"/>
  <c r="EY34" i="217" s="1"/>
  <c r="M113" i="216"/>
  <c r="DI14" i="217" s="1"/>
  <c r="Z19" i="216"/>
  <c r="S27" i="217" s="1"/>
  <c r="AW156" i="216"/>
  <c r="EZ50" i="217" s="1"/>
  <c r="G42" i="216"/>
  <c r="AP8" i="217" s="1"/>
  <c r="Z124" i="216"/>
  <c r="DT27" i="217" s="1"/>
  <c r="AI86" i="216"/>
  <c r="CH36" i="217" s="1"/>
  <c r="K156" i="216"/>
  <c r="EZ12" i="217" s="1"/>
  <c r="C14" i="216"/>
  <c r="N4" i="217" s="1"/>
  <c r="N37" i="216"/>
  <c r="AK15" i="217" s="1"/>
  <c r="AW80" i="216"/>
  <c r="CB50" i="217" s="1"/>
  <c r="AJ122" i="216"/>
  <c r="DR37" i="217" s="1"/>
  <c r="AI40" i="216"/>
  <c r="AN36" i="217" s="1"/>
  <c r="AU27" i="216"/>
  <c r="AA48" i="217" s="1"/>
  <c r="D154" i="216"/>
  <c r="EX5" i="217" s="1"/>
  <c r="S14" i="216"/>
  <c r="N20" i="217" s="1"/>
  <c r="AZ80" i="216"/>
  <c r="CB53" i="217" s="1"/>
  <c r="D32" i="216"/>
  <c r="AF5" i="217" s="1"/>
  <c r="P62" i="216"/>
  <c r="BJ17" i="217" s="1"/>
  <c r="D136" i="216"/>
  <c r="EF5" i="217" s="1"/>
  <c r="EF54" i="217" s="1"/>
  <c r="Z125" i="216"/>
  <c r="DU27" i="217" s="1"/>
  <c r="AD133" i="216"/>
  <c r="EC31" i="217" s="1"/>
  <c r="O18" i="216"/>
  <c r="R16" i="217" s="1"/>
  <c r="S53" i="216"/>
  <c r="BA20" i="217" s="1"/>
  <c r="P31" i="216"/>
  <c r="AE17" i="217" s="1"/>
  <c r="AL131" i="216"/>
  <c r="EA39" i="217" s="1"/>
  <c r="AG103" i="216"/>
  <c r="CY34" i="217" s="1"/>
  <c r="R127" i="216"/>
  <c r="DW19" i="217" s="1"/>
  <c r="AJ131" i="216"/>
  <c r="EA37" i="217" s="1"/>
  <c r="AP60" i="216"/>
  <c r="BH43" i="217" s="1"/>
  <c r="AJ40" i="216"/>
  <c r="AN37" i="217" s="1"/>
  <c r="AZ91" i="216"/>
  <c r="CM53" i="217" s="1"/>
  <c r="AJ20" i="216"/>
  <c r="T37" i="217" s="1"/>
  <c r="AP18" i="216"/>
  <c r="R43" i="217" s="1"/>
  <c r="AR148" i="216"/>
  <c r="ER45" i="217" s="1"/>
  <c r="AM89" i="216"/>
  <c r="CK40" i="217" s="1"/>
  <c r="V5" i="216"/>
  <c r="E23" i="217" s="1"/>
  <c r="AE95" i="216"/>
  <c r="CQ32" i="217" s="1"/>
  <c r="K30" i="216"/>
  <c r="AD12" i="217" s="1"/>
  <c r="O79" i="216"/>
  <c r="CA16" i="217" s="1"/>
  <c r="Q60" i="216"/>
  <c r="BH18" i="217" s="1"/>
  <c r="F79" i="216"/>
  <c r="CA7" i="217" s="1"/>
  <c r="AD123" i="216"/>
  <c r="DS31" i="217" s="1"/>
  <c r="AB39" i="216"/>
  <c r="AM29" i="217" s="1"/>
  <c r="AK63" i="216"/>
  <c r="BK38" i="217" s="1"/>
  <c r="H57" i="216"/>
  <c r="BE9" i="217" s="1"/>
  <c r="K75" i="216"/>
  <c r="BW12" i="217" s="1"/>
  <c r="AY142" i="216"/>
  <c r="EL52" i="217" s="1"/>
  <c r="H82" i="216"/>
  <c r="CD9" i="217" s="1"/>
  <c r="D62" i="216"/>
  <c r="BJ5" i="217" s="1"/>
  <c r="W157" i="216"/>
  <c r="FA24" i="217" s="1"/>
  <c r="AE133" i="216"/>
  <c r="EC32" i="217" s="1"/>
  <c r="AU160" i="216"/>
  <c r="FD48" i="217" s="1"/>
  <c r="Z102" i="216"/>
  <c r="CX27" i="217" s="1"/>
  <c r="AJ58" i="216"/>
  <c r="BF37" i="217" s="1"/>
  <c r="G94" i="216"/>
  <c r="CP8" i="217" s="1"/>
  <c r="AG35" i="216"/>
  <c r="AI34" i="217" s="1"/>
  <c r="AA75" i="216"/>
  <c r="BW28" i="217" s="1"/>
  <c r="V57" i="216"/>
  <c r="BE23" i="217" s="1"/>
  <c r="E104" i="216"/>
  <c r="CZ6" i="217" s="1"/>
  <c r="Z77" i="216"/>
  <c r="BY27" i="217" s="1"/>
  <c r="AP92" i="216"/>
  <c r="CN43" i="217" s="1"/>
  <c r="AZ152" i="216"/>
  <c r="EV53" i="217" s="1"/>
  <c r="W151" i="216"/>
  <c r="EU24" i="217" s="1"/>
  <c r="AD132" i="216"/>
  <c r="EB31" i="217" s="1"/>
  <c r="E102" i="216"/>
  <c r="CX6" i="217" s="1"/>
  <c r="AV46" i="216"/>
  <c r="AT49" i="217" s="1"/>
  <c r="C162" i="216"/>
  <c r="FF4" i="217" s="1"/>
  <c r="C122" i="216"/>
  <c r="DR4" i="217" s="1"/>
  <c r="G135" i="216"/>
  <c r="EE8" i="217" s="1"/>
  <c r="AW5" i="216"/>
  <c r="E50" i="217" s="1"/>
  <c r="P131" i="216"/>
  <c r="EA17" i="217" s="1"/>
  <c r="AW18" i="216"/>
  <c r="R50" i="217" s="1"/>
  <c r="I159" i="216"/>
  <c r="FC10" i="217" s="1"/>
  <c r="AL119" i="216"/>
  <c r="DO39" i="217" s="1"/>
  <c r="W76" i="216"/>
  <c r="BX24" i="217" s="1"/>
  <c r="L64" i="216"/>
  <c r="BL13" i="217" s="1"/>
  <c r="E141" i="216"/>
  <c r="EK6" i="217" s="1"/>
  <c r="AR19" i="216"/>
  <c r="S45" i="217" s="1"/>
  <c r="AW74" i="216"/>
  <c r="BV50" i="217" s="1"/>
  <c r="AA47" i="216"/>
  <c r="AU28" i="217" s="1"/>
  <c r="N130" i="216"/>
  <c r="DZ15" i="217" s="1"/>
  <c r="AU28" i="216"/>
  <c r="AB48" i="217" s="1"/>
  <c r="N45" i="216"/>
  <c r="AS15" i="217" s="1"/>
  <c r="R105" i="216"/>
  <c r="DA19" i="217" s="1"/>
  <c r="AC142" i="216"/>
  <c r="EL30" i="217" s="1"/>
  <c r="M134" i="216"/>
  <c r="ED14" i="217" s="1"/>
  <c r="K135" i="216"/>
  <c r="EE12" i="217" s="1"/>
  <c r="AW41" i="216"/>
  <c r="AO50" i="217" s="1"/>
  <c r="Y46" i="216"/>
  <c r="AT26" i="217" s="1"/>
  <c r="AJ27" i="216"/>
  <c r="AA37" i="217" s="1"/>
  <c r="AK23" i="216"/>
  <c r="W38" i="217" s="1"/>
  <c r="AL91" i="216"/>
  <c r="CM39" i="217" s="1"/>
  <c r="Q51" i="216"/>
  <c r="AY18" i="217" s="1"/>
  <c r="AQ95" i="216"/>
  <c r="CQ44" i="217" s="1"/>
  <c r="AB91" i="216"/>
  <c r="CM29" i="217" s="1"/>
  <c r="L134" i="216"/>
  <c r="ED13" i="217" s="1"/>
  <c r="Z60" i="216"/>
  <c r="BH27" i="217" s="1"/>
  <c r="D122" i="216"/>
  <c r="DR5" i="217" s="1"/>
  <c r="AD15" i="216"/>
  <c r="O31" i="217" s="1"/>
  <c r="S102" i="216"/>
  <c r="CX20" i="217" s="1"/>
  <c r="J14" i="216"/>
  <c r="N11" i="217" s="1"/>
  <c r="AV100" i="216"/>
  <c r="CV49" i="217" s="1"/>
  <c r="AZ34" i="216"/>
  <c r="AH53" i="217" s="1"/>
  <c r="AU21" i="216"/>
  <c r="U48" i="217" s="1"/>
  <c r="G46" i="216"/>
  <c r="AT8" i="217" s="1"/>
  <c r="J45" i="216"/>
  <c r="AS11" i="217" s="1"/>
  <c r="X49" i="216"/>
  <c r="AW25" i="217" s="1"/>
  <c r="AR24" i="216"/>
  <c r="X45" i="217" s="1"/>
  <c r="G57" i="216"/>
  <c r="BE8" i="217" s="1"/>
  <c r="AK155" i="216"/>
  <c r="EY38" i="217" s="1"/>
  <c r="H119" i="216"/>
  <c r="DO9" i="217" s="1"/>
  <c r="H152" i="216"/>
  <c r="EV9" i="217" s="1"/>
  <c r="G101" i="216"/>
  <c r="CW8" i="217" s="1"/>
  <c r="AG42" i="216"/>
  <c r="AP34" i="217" s="1"/>
  <c r="E35" i="216"/>
  <c r="AI6" i="217" s="1"/>
  <c r="V84" i="216"/>
  <c r="CF23" i="217" s="1"/>
  <c r="AH116" i="216"/>
  <c r="DL35" i="217" s="1"/>
  <c r="G28" i="216"/>
  <c r="AB8" i="217" s="1"/>
  <c r="AK128" i="216"/>
  <c r="DX38" i="217" s="1"/>
  <c r="U13" i="216"/>
  <c r="M22" i="217" s="1"/>
  <c r="AM20" i="216"/>
  <c r="T40" i="217" s="1"/>
  <c r="AW135" i="216"/>
  <c r="EE50" i="217" s="1"/>
  <c r="T70" i="216"/>
  <c r="BR21" i="217" s="1"/>
  <c r="AW154" i="216"/>
  <c r="EX50" i="217" s="1"/>
  <c r="Y126" i="216"/>
  <c r="DV26" i="217" s="1"/>
  <c r="AL87" i="216"/>
  <c r="CI39" i="217" s="1"/>
  <c r="AC62" i="216"/>
  <c r="BJ30" i="217" s="1"/>
  <c r="N155" i="216"/>
  <c r="EY15" i="217" s="1"/>
  <c r="T30" i="216"/>
  <c r="AD21" i="217" s="1"/>
  <c r="AW139" i="216"/>
  <c r="EI50" i="217" s="1"/>
  <c r="T158" i="216"/>
  <c r="FB21" i="217" s="1"/>
  <c r="J67" i="216"/>
  <c r="BO11" i="217" s="1"/>
  <c r="M89" i="216"/>
  <c r="CK14" i="217" s="1"/>
  <c r="H11" i="216"/>
  <c r="K9" i="217" s="1"/>
  <c r="AB8" i="216"/>
  <c r="H29" i="217" s="1"/>
  <c r="L62" i="216"/>
  <c r="BJ13" i="217" s="1"/>
  <c r="H16" i="216"/>
  <c r="P9" i="217" s="1"/>
  <c r="L104" i="216"/>
  <c r="CZ13" i="217" s="1"/>
  <c r="O149" i="216"/>
  <c r="ES16" i="217" s="1"/>
  <c r="V100" i="216"/>
  <c r="CV23" i="217" s="1"/>
  <c r="AE64" i="216"/>
  <c r="BL32" i="217" s="1"/>
  <c r="AP137" i="216"/>
  <c r="EG43" i="217" s="1"/>
  <c r="AG128" i="216"/>
  <c r="DX34" i="217" s="1"/>
  <c r="AB15" i="216"/>
  <c r="O29" i="217" s="1"/>
  <c r="AG80" i="216"/>
  <c r="CB34" i="217" s="1"/>
  <c r="G143" i="216"/>
  <c r="EM8" i="217" s="1"/>
  <c r="M84" i="216"/>
  <c r="CF14" i="217" s="1"/>
  <c r="C29" i="216"/>
  <c r="AC4" i="217" s="1"/>
  <c r="AK34" i="216"/>
  <c r="AH38" i="217" s="1"/>
  <c r="P168" i="214"/>
  <c r="P169" i="214" s="1"/>
  <c r="J4" i="216"/>
  <c r="D11" i="217" s="1"/>
  <c r="AM67" i="216"/>
  <c r="BO40" i="217" s="1"/>
  <c r="AY53" i="216"/>
  <c r="BA52" i="217" s="1"/>
  <c r="X44" i="216"/>
  <c r="AR25" i="217" s="1"/>
  <c r="AM21" i="216"/>
  <c r="U40" i="217" s="1"/>
  <c r="AR160" i="216"/>
  <c r="FD45" i="217" s="1"/>
  <c r="D58" i="216"/>
  <c r="BF5" i="217" s="1"/>
  <c r="BF54" i="217" s="1"/>
  <c r="AQ36" i="216"/>
  <c r="AJ44" i="217" s="1"/>
  <c r="O37" i="216"/>
  <c r="AK16" i="217" s="1"/>
  <c r="AZ132" i="216"/>
  <c r="EB53" i="217" s="1"/>
  <c r="AZ89" i="216"/>
  <c r="CK53" i="217" s="1"/>
  <c r="AR23" i="216"/>
  <c r="W45" i="217" s="1"/>
  <c r="O36" i="216"/>
  <c r="AJ16" i="217" s="1"/>
  <c r="AQ69" i="216"/>
  <c r="BQ44" i="217" s="1"/>
  <c r="AY87" i="216"/>
  <c r="CI52" i="217" s="1"/>
  <c r="AL102" i="216"/>
  <c r="CX39" i="217" s="1"/>
  <c r="M162" i="216"/>
  <c r="FF14" i="217" s="1"/>
  <c r="Q6" i="216"/>
  <c r="F18" i="217" s="1"/>
  <c r="AW105" i="216"/>
  <c r="DA50" i="217" s="1"/>
  <c r="AE105" i="216"/>
  <c r="DA32" i="217" s="1"/>
  <c r="V17" i="216"/>
  <c r="Q23" i="217" s="1"/>
  <c r="AR35" i="216"/>
  <c r="AI45" i="217" s="1"/>
  <c r="E143" i="216"/>
  <c r="EM6" i="217" s="1"/>
  <c r="AC52" i="216"/>
  <c r="AZ30" i="217" s="1"/>
  <c r="M49" i="216"/>
  <c r="AW14" i="217" s="1"/>
  <c r="H64" i="216"/>
  <c r="BL9" i="217" s="1"/>
  <c r="S26" i="216"/>
  <c r="Z20" i="217" s="1"/>
  <c r="AW7" i="216"/>
  <c r="G50" i="217" s="1"/>
  <c r="AP120" i="216"/>
  <c r="DP43" i="217" s="1"/>
  <c r="P56" i="216"/>
  <c r="BD17" i="217" s="1"/>
  <c r="AP30" i="216"/>
  <c r="AD43" i="217" s="1"/>
  <c r="AF33" i="216"/>
  <c r="AG33" i="217" s="1"/>
  <c r="N161" i="216"/>
  <c r="FE15" i="217" s="1"/>
  <c r="N88" i="216"/>
  <c r="CJ15" i="217" s="1"/>
  <c r="AA61" i="216"/>
  <c r="BI28" i="217" s="1"/>
  <c r="I12" i="216"/>
  <c r="L10" i="217" s="1"/>
  <c r="W83" i="216"/>
  <c r="CE24" i="217" s="1"/>
  <c r="F151" i="216"/>
  <c r="EU7" i="217" s="1"/>
  <c r="T10" i="216"/>
  <c r="J21" i="217" s="1"/>
  <c r="R149" i="216"/>
  <c r="ES19" i="217" s="1"/>
  <c r="AR4" i="216"/>
  <c r="D45" i="217" s="1"/>
  <c r="BD168" i="214"/>
  <c r="AG70" i="216"/>
  <c r="BR34" i="217" s="1"/>
  <c r="K82" i="216"/>
  <c r="CD12" i="217" s="1"/>
  <c r="AP119" i="216"/>
  <c r="DO43" i="217" s="1"/>
  <c r="AF9" i="216"/>
  <c r="I33" i="217" s="1"/>
  <c r="Z82" i="216"/>
  <c r="CD27" i="217" s="1"/>
  <c r="AJ151" i="216"/>
  <c r="EU37" i="217" s="1"/>
  <c r="AL122" i="216"/>
  <c r="DR39" i="217" s="1"/>
  <c r="J31" i="216"/>
  <c r="AE11" i="217" s="1"/>
  <c r="E158" i="216"/>
  <c r="FB6" i="217" s="1"/>
  <c r="AP165" i="216"/>
  <c r="FI43" i="217" s="1"/>
  <c r="AP101" i="216"/>
  <c r="CW43" i="217" s="1"/>
  <c r="AG59" i="216"/>
  <c r="BG34" i="217" s="1"/>
  <c r="AZ21" i="216"/>
  <c r="U53" i="217" s="1"/>
  <c r="AC37" i="216"/>
  <c r="AK30" i="217" s="1"/>
  <c r="G11" i="216"/>
  <c r="K8" i="217" s="1"/>
  <c r="M98" i="216"/>
  <c r="CT14" i="217" s="1"/>
  <c r="AZ49" i="216"/>
  <c r="AW53" i="217" s="1"/>
  <c r="AX66" i="216"/>
  <c r="BN51" i="217" s="1"/>
  <c r="AM158" i="216"/>
  <c r="FB40" i="217" s="1"/>
  <c r="AV23" i="216"/>
  <c r="W49" i="217" s="1"/>
  <c r="X161" i="216"/>
  <c r="FE25" i="217" s="1"/>
  <c r="U110" i="216"/>
  <c r="DF22" i="217" s="1"/>
  <c r="AX74" i="216"/>
  <c r="BV51" i="217" s="1"/>
  <c r="L126" i="216"/>
  <c r="DV13" i="217" s="1"/>
  <c r="AH141" i="216"/>
  <c r="EK35" i="217" s="1"/>
  <c r="AC155" i="216"/>
  <c r="EY30" i="217" s="1"/>
  <c r="AF119" i="216"/>
  <c r="DO33" i="217" s="1"/>
  <c r="F57" i="216"/>
  <c r="BE7" i="217" s="1"/>
  <c r="J69" i="216"/>
  <c r="BQ11" i="217" s="1"/>
  <c r="AL142" i="216"/>
  <c r="EL39" i="217" s="1"/>
  <c r="AD164" i="216"/>
  <c r="FH31" i="217" s="1"/>
  <c r="AD25" i="216"/>
  <c r="Y31" i="217" s="1"/>
  <c r="F56" i="216"/>
  <c r="BD7" i="217" s="1"/>
  <c r="AZ8" i="216"/>
  <c r="H53" i="217" s="1"/>
  <c r="AL153" i="216"/>
  <c r="EW39" i="217" s="1"/>
  <c r="R29" i="216"/>
  <c r="AC19" i="217" s="1"/>
  <c r="Z111" i="216"/>
  <c r="DG27" i="217" s="1"/>
  <c r="T41" i="216"/>
  <c r="AO21" i="217" s="1"/>
  <c r="J120" i="216"/>
  <c r="DP11" i="217" s="1"/>
  <c r="S67" i="216"/>
  <c r="BO20" i="217" s="1"/>
  <c r="O91" i="216"/>
  <c r="CM16" i="217" s="1"/>
  <c r="Q55" i="216"/>
  <c r="BC18" i="217" s="1"/>
  <c r="AU14" i="216"/>
  <c r="N48" i="217" s="1"/>
  <c r="Y32" i="216"/>
  <c r="AF26" i="217" s="1"/>
  <c r="Q138" i="216"/>
  <c r="EH18" i="217" s="1"/>
  <c r="U90" i="216"/>
  <c r="CL22" i="217" s="1"/>
  <c r="AD151" i="216"/>
  <c r="EU31" i="217" s="1"/>
  <c r="R90" i="216"/>
  <c r="CL19" i="217" s="1"/>
  <c r="AU9" i="216"/>
  <c r="I48" i="217" s="1"/>
  <c r="C137" i="216"/>
  <c r="EG4" i="217" s="1"/>
  <c r="AZ148" i="216"/>
  <c r="ER53" i="217" s="1"/>
  <c r="AB87" i="216"/>
  <c r="CI29" i="217" s="1"/>
  <c r="H18" i="216"/>
  <c r="R9" i="217" s="1"/>
  <c r="AD115" i="216"/>
  <c r="DK31" i="217" s="1"/>
  <c r="AV102" i="216"/>
  <c r="CX49" i="217" s="1"/>
  <c r="AG90" i="216"/>
  <c r="CL34" i="217" s="1"/>
  <c r="AP161" i="216"/>
  <c r="FE43" i="217" s="1"/>
  <c r="AA159" i="216"/>
  <c r="FC28" i="217" s="1"/>
  <c r="AZ95" i="216"/>
  <c r="CQ53" i="217" s="1"/>
  <c r="S12" i="216"/>
  <c r="L20" i="217" s="1"/>
  <c r="M59" i="216"/>
  <c r="BG14" i="217" s="1"/>
  <c r="N151" i="216"/>
  <c r="EU15" i="217" s="1"/>
  <c r="AC141" i="216"/>
  <c r="EK30" i="217" s="1"/>
  <c r="G66" i="216"/>
  <c r="BN8" i="217" s="1"/>
  <c r="J30" i="216"/>
  <c r="AD11" i="217" s="1"/>
  <c r="AG24" i="216"/>
  <c r="X34" i="217" s="1"/>
  <c r="J102" i="216"/>
  <c r="CX11" i="217" s="1"/>
  <c r="Y143" i="216"/>
  <c r="EM26" i="217" s="1"/>
  <c r="AJ91" i="216"/>
  <c r="CM37" i="217" s="1"/>
  <c r="K54" i="216"/>
  <c r="BB12" i="217" s="1"/>
  <c r="S99" i="216"/>
  <c r="CU20" i="217" s="1"/>
  <c r="AP115" i="216"/>
  <c r="DK43" i="217" s="1"/>
  <c r="AD116" i="216"/>
  <c r="DL31" i="217" s="1"/>
  <c r="F72" i="216"/>
  <c r="BT7" i="217" s="1"/>
  <c r="AV18" i="216"/>
  <c r="R49" i="217" s="1"/>
  <c r="AK100" i="216"/>
  <c r="CV38" i="217" s="1"/>
  <c r="T59" i="216"/>
  <c r="BG21" i="217" s="1"/>
  <c r="H28" i="216"/>
  <c r="AB9" i="217" s="1"/>
  <c r="AG140" i="216"/>
  <c r="EJ34" i="217" s="1"/>
  <c r="AB50" i="216"/>
  <c r="AX29" i="217" s="1"/>
  <c r="N154" i="216"/>
  <c r="EX15" i="217" s="1"/>
  <c r="Z38" i="216"/>
  <c r="AL27" i="217" s="1"/>
  <c r="G5" i="216"/>
  <c r="E8" i="217" s="1"/>
  <c r="X101" i="216"/>
  <c r="CW25" i="217" s="1"/>
  <c r="AY78" i="216"/>
  <c r="BZ52" i="217" s="1"/>
  <c r="Q129" i="216"/>
  <c r="DY18" i="217" s="1"/>
  <c r="T150" i="216"/>
  <c r="ET21" i="217" s="1"/>
  <c r="P115" i="216"/>
  <c r="DK17" i="217" s="1"/>
  <c r="AW97" i="216"/>
  <c r="CS50" i="217" s="1"/>
  <c r="AK61" i="216"/>
  <c r="BI38" i="217" s="1"/>
  <c r="AM64" i="216"/>
  <c r="BL40" i="217" s="1"/>
  <c r="AK65" i="216"/>
  <c r="BM38" i="217" s="1"/>
  <c r="Q57" i="216"/>
  <c r="BE18" i="217" s="1"/>
  <c r="AQ152" i="216"/>
  <c r="EV44" i="217" s="1"/>
  <c r="AM145" i="216"/>
  <c r="EO40" i="217" s="1"/>
  <c r="X18" i="216"/>
  <c r="R25" i="217" s="1"/>
  <c r="AM164" i="216"/>
  <c r="FH40" i="217" s="1"/>
  <c r="H92" i="216"/>
  <c r="CN9" i="217" s="1"/>
  <c r="Y148" i="216"/>
  <c r="ER26" i="217" s="1"/>
  <c r="X61" i="216"/>
  <c r="BI25" i="217" s="1"/>
  <c r="AC115" i="216"/>
  <c r="DK30" i="217" s="1"/>
  <c r="AB63" i="216"/>
  <c r="BK29" i="217" s="1"/>
  <c r="AA58" i="216"/>
  <c r="BF28" i="217" s="1"/>
  <c r="AZ134" i="216"/>
  <c r="ED53" i="217" s="1"/>
  <c r="AJ24" i="216"/>
  <c r="X37" i="217" s="1"/>
  <c r="Q23" i="216"/>
  <c r="W18" i="217" s="1"/>
  <c r="Q31" i="216"/>
  <c r="AE18" i="217" s="1"/>
  <c r="M117" i="216"/>
  <c r="DM14" i="217" s="1"/>
  <c r="Z11" i="216"/>
  <c r="K27" i="217" s="1"/>
  <c r="F91" i="216"/>
  <c r="CM7" i="217" s="1"/>
  <c r="AV87" i="216"/>
  <c r="CI49" i="217" s="1"/>
  <c r="V44" i="216"/>
  <c r="AR23" i="217" s="1"/>
  <c r="AX83" i="216"/>
  <c r="CE51" i="217" s="1"/>
  <c r="AZ105" i="216"/>
  <c r="DA53" i="217" s="1"/>
  <c r="AK42" i="216"/>
  <c r="AP38" i="217" s="1"/>
  <c r="E47" i="216"/>
  <c r="AU6" i="217" s="1"/>
  <c r="AY19" i="216"/>
  <c r="S52" i="217" s="1"/>
  <c r="AQ74" i="216"/>
  <c r="BV44" i="217" s="1"/>
  <c r="S130" i="216"/>
  <c r="DZ20" i="217" s="1"/>
  <c r="AK149" i="216"/>
  <c r="ES38" i="217" s="1"/>
  <c r="AJ155" i="216"/>
  <c r="EY37" i="217" s="1"/>
  <c r="E38" i="216"/>
  <c r="AL6" i="217" s="1"/>
  <c r="AX128" i="216"/>
  <c r="DX51" i="217" s="1"/>
  <c r="AF34" i="216"/>
  <c r="AH33" i="217" s="1"/>
  <c r="AH123" i="216"/>
  <c r="DS35" i="217" s="1"/>
  <c r="AV14" i="216"/>
  <c r="N49" i="217" s="1"/>
  <c r="V62" i="216"/>
  <c r="BJ23" i="217" s="1"/>
  <c r="AG97" i="216"/>
  <c r="CS34" i="217" s="1"/>
  <c r="U159" i="216"/>
  <c r="FC22" i="217" s="1"/>
  <c r="E140" i="216"/>
  <c r="EJ6" i="217" s="1"/>
  <c r="O64" i="216"/>
  <c r="BL16" i="217" s="1"/>
  <c r="AM23" i="216"/>
  <c r="W40" i="217" s="1"/>
  <c r="AX164" i="216"/>
  <c r="FH51" i="217" s="1"/>
  <c r="Q123" i="216"/>
  <c r="DS18" i="217" s="1"/>
  <c r="S27" i="216"/>
  <c r="AA20" i="217" s="1"/>
  <c r="P57" i="216"/>
  <c r="BE17" i="217" s="1"/>
  <c r="AJ79" i="216"/>
  <c r="CA37" i="217" s="1"/>
  <c r="T37" i="216"/>
  <c r="AK21" i="217" s="1"/>
  <c r="AL86" i="216"/>
  <c r="CH39" i="217" s="1"/>
  <c r="AJ75" i="216"/>
  <c r="BW37" i="217" s="1"/>
  <c r="V81" i="216"/>
  <c r="CC23" i="217" s="1"/>
  <c r="AA97" i="216"/>
  <c r="CS28" i="217" s="1"/>
  <c r="S125" i="216"/>
  <c r="DU20" i="217" s="1"/>
  <c r="AY72" i="216"/>
  <c r="BT52" i="217" s="1"/>
  <c r="N66" i="216"/>
  <c r="BN15" i="217" s="1"/>
  <c r="G86" i="216"/>
  <c r="CH8" i="217" s="1"/>
  <c r="AB10" i="216"/>
  <c r="J29" i="217" s="1"/>
  <c r="AF11" i="216"/>
  <c r="K33" i="217" s="1"/>
  <c r="F41" i="216"/>
  <c r="AO7" i="217" s="1"/>
  <c r="N68" i="216"/>
  <c r="BP15" i="217" s="1"/>
  <c r="AQ140" i="216"/>
  <c r="EJ44" i="217" s="1"/>
  <c r="AX64" i="216"/>
  <c r="BL51" i="217" s="1"/>
  <c r="AY56" i="216"/>
  <c r="BD52" i="217" s="1"/>
  <c r="F11" i="216"/>
  <c r="K7" i="217" s="1"/>
  <c r="AP148" i="216"/>
  <c r="ER43" i="217" s="1"/>
  <c r="D144" i="216"/>
  <c r="EN5" i="217" s="1"/>
  <c r="AR130" i="216"/>
  <c r="DZ45" i="217" s="1"/>
  <c r="S63" i="216"/>
  <c r="BK20" i="217" s="1"/>
  <c r="R80" i="216"/>
  <c r="CB19" i="217" s="1"/>
  <c r="AU12" i="216"/>
  <c r="L48" i="217" s="1"/>
  <c r="K159" i="216"/>
  <c r="FC12" i="217" s="1"/>
  <c r="AF77" i="216"/>
  <c r="BY33" i="217" s="1"/>
  <c r="AJ12" i="216"/>
  <c r="L37" i="217" s="1"/>
  <c r="O9" i="216"/>
  <c r="I16" i="217" s="1"/>
  <c r="AB106" i="216"/>
  <c r="DB29" i="217" s="1"/>
  <c r="K57" i="216"/>
  <c r="BE12" i="217" s="1"/>
  <c r="AV7" i="216"/>
  <c r="G49" i="217" s="1"/>
  <c r="AY85" i="216"/>
  <c r="CG52" i="217" s="1"/>
  <c r="AF75" i="216"/>
  <c r="BW33" i="217" s="1"/>
  <c r="AI127" i="216"/>
  <c r="DW36" i="217" s="1"/>
  <c r="Q47" i="216"/>
  <c r="AU18" i="217" s="1"/>
  <c r="W168" i="214"/>
  <c r="M4" i="216"/>
  <c r="D14" i="217" s="1"/>
  <c r="K123" i="216"/>
  <c r="DS12" i="217" s="1"/>
  <c r="AX99" i="216"/>
  <c r="CU51" i="217" s="1"/>
  <c r="V26" i="216"/>
  <c r="Z23" i="217" s="1"/>
  <c r="AL51" i="216"/>
  <c r="AY39" i="217" s="1"/>
  <c r="AP105" i="216"/>
  <c r="DA43" i="217" s="1"/>
  <c r="U106" i="216"/>
  <c r="DB22" i="217" s="1"/>
  <c r="AU116" i="216"/>
  <c r="DL48" i="217" s="1"/>
  <c r="AF152" i="216"/>
  <c r="EV33" i="217" s="1"/>
  <c r="AC132" i="216"/>
  <c r="EB30" i="217" s="1"/>
  <c r="D161" i="216"/>
  <c r="FE5" i="217" s="1"/>
  <c r="I92" i="216"/>
  <c r="CN10" i="217" s="1"/>
  <c r="AE36" i="216"/>
  <c r="AJ32" i="217" s="1"/>
  <c r="G118" i="216"/>
  <c r="DN8" i="217" s="1"/>
  <c r="W77" i="216"/>
  <c r="BY24" i="217" s="1"/>
  <c r="AK79" i="216"/>
  <c r="CA38" i="217" s="1"/>
  <c r="J8" i="216"/>
  <c r="H11" i="217" s="1"/>
  <c r="AG101" i="216"/>
  <c r="CW34" i="217" s="1"/>
  <c r="AH55" i="216"/>
  <c r="BC35" i="217" s="1"/>
  <c r="M148" i="216"/>
  <c r="ER14" i="217" s="1"/>
  <c r="AJ125" i="216"/>
  <c r="DU37" i="217" s="1"/>
  <c r="AD65" i="216"/>
  <c r="BM31" i="217" s="1"/>
  <c r="I122" i="216"/>
  <c r="DR10" i="217" s="1"/>
  <c r="AZ110" i="216"/>
  <c r="DF53" i="217" s="1"/>
  <c r="AM77" i="216"/>
  <c r="BY40" i="217" s="1"/>
  <c r="AY54" i="216"/>
  <c r="BB52" i="217" s="1"/>
  <c r="R59" i="216"/>
  <c r="BG19" i="217" s="1"/>
  <c r="L38" i="216"/>
  <c r="AL13" i="217" s="1"/>
  <c r="S71" i="216"/>
  <c r="BS20" i="217" s="1"/>
  <c r="O70" i="216"/>
  <c r="BR16" i="217" s="1"/>
  <c r="V163" i="216"/>
  <c r="FG23" i="217" s="1"/>
  <c r="K67" i="216"/>
  <c r="BO12" i="217" s="1"/>
  <c r="I63" i="216"/>
  <c r="BK10" i="217" s="1"/>
  <c r="AM42" i="216"/>
  <c r="AP40" i="217" s="1"/>
  <c r="AK87" i="216"/>
  <c r="CI38" i="217" s="1"/>
  <c r="V39" i="216"/>
  <c r="AM23" i="217" s="1"/>
  <c r="AR78" i="216"/>
  <c r="BZ45" i="217" s="1"/>
  <c r="AX68" i="216"/>
  <c r="BP51" i="217" s="1"/>
  <c r="N158" i="216"/>
  <c r="FB15" i="217" s="1"/>
  <c r="AH93" i="216"/>
  <c r="CO35" i="217" s="1"/>
  <c r="AR81" i="216"/>
  <c r="CC45" i="217" s="1"/>
  <c r="AW120" i="216"/>
  <c r="DP50" i="217" s="1"/>
  <c r="AY79" i="216"/>
  <c r="CA52" i="217" s="1"/>
  <c r="AM15" i="216"/>
  <c r="O40" i="217" s="1"/>
  <c r="AD73" i="216"/>
  <c r="BU31" i="217" s="1"/>
  <c r="L16" i="216"/>
  <c r="P13" i="217" s="1"/>
  <c r="J34" i="216"/>
  <c r="AH11" i="217" s="1"/>
  <c r="AC35" i="216"/>
  <c r="AI30" i="217" s="1"/>
  <c r="AX104" i="216"/>
  <c r="CZ51" i="217" s="1"/>
  <c r="W142" i="216"/>
  <c r="EL24" i="217" s="1"/>
  <c r="R113" i="216"/>
  <c r="DI19" i="217" s="1"/>
  <c r="AW78" i="216"/>
  <c r="BZ50" i="217" s="1"/>
  <c r="AB57" i="216"/>
  <c r="BE29" i="217" s="1"/>
  <c r="AM121" i="216"/>
  <c r="DQ40" i="217" s="1"/>
  <c r="U46" i="216"/>
  <c r="AT22" i="217" s="1"/>
  <c r="P136" i="216"/>
  <c r="EF17" i="217" s="1"/>
  <c r="AF67" i="216"/>
  <c r="BO33" i="217" s="1"/>
  <c r="AY122" i="216"/>
  <c r="DR52" i="217" s="1"/>
  <c r="AZ131" i="216"/>
  <c r="EA53" i="217" s="1"/>
  <c r="R124" i="216"/>
  <c r="DT19" i="217" s="1"/>
  <c r="W28" i="216"/>
  <c r="AB24" i="217" s="1"/>
  <c r="AM26" i="216"/>
  <c r="Z40" i="217" s="1"/>
  <c r="AE126" i="216"/>
  <c r="DV32" i="217" s="1"/>
  <c r="AC84" i="216"/>
  <c r="CF30" i="217" s="1"/>
  <c r="E67" i="216"/>
  <c r="BO6" i="217" s="1"/>
  <c r="AD17" i="216"/>
  <c r="Q31" i="217" s="1"/>
  <c r="AY144" i="216"/>
  <c r="EN52" i="217" s="1"/>
  <c r="AG82" i="216"/>
  <c r="CD34" i="217" s="1"/>
  <c r="U131" i="216"/>
  <c r="EA22" i="217" s="1"/>
  <c r="AM19" i="216"/>
  <c r="S40" i="217" s="1"/>
  <c r="T35" i="216"/>
  <c r="AI21" i="217" s="1"/>
  <c r="M105" i="216"/>
  <c r="DA14" i="217" s="1"/>
  <c r="AQ113" i="216"/>
  <c r="DI44" i="217" s="1"/>
  <c r="S30" i="216"/>
  <c r="AD20" i="217" s="1"/>
  <c r="AK111" i="216"/>
  <c r="DG38" i="217" s="1"/>
  <c r="AY67" i="216"/>
  <c r="BO52" i="217" s="1"/>
  <c r="AF84" i="216"/>
  <c r="CF33" i="217" s="1"/>
  <c r="W154" i="216"/>
  <c r="EX24" i="217" s="1"/>
  <c r="AA72" i="216"/>
  <c r="BT28" i="217" s="1"/>
  <c r="AU82" i="216"/>
  <c r="CD48" i="217" s="1"/>
  <c r="AB160" i="216"/>
  <c r="FD29" i="217" s="1"/>
  <c r="V99" i="216"/>
  <c r="CU23" i="217" s="1"/>
  <c r="AL82" i="216"/>
  <c r="CD39" i="217" s="1"/>
  <c r="AQ148" i="216"/>
  <c r="ER44" i="217" s="1"/>
  <c r="F59" i="216"/>
  <c r="BG7" i="217" s="1"/>
  <c r="AF156" i="216"/>
  <c r="EZ33" i="217" s="1"/>
  <c r="AZ67" i="216"/>
  <c r="BO53" i="217" s="1"/>
  <c r="AQ30" i="216"/>
  <c r="AD44" i="217" s="1"/>
  <c r="V97" i="216"/>
  <c r="CS23" i="217" s="1"/>
  <c r="V89" i="216"/>
  <c r="CK23" i="217" s="1"/>
  <c r="T24" i="216"/>
  <c r="X21" i="217" s="1"/>
  <c r="F89" i="216"/>
  <c r="CK7" i="217" s="1"/>
  <c r="AX10" i="216"/>
  <c r="J51" i="217" s="1"/>
  <c r="W129" i="216"/>
  <c r="DY24" i="217" s="1"/>
  <c r="I68" i="216"/>
  <c r="BP10" i="217" s="1"/>
  <c r="X57" i="216"/>
  <c r="BE25" i="217" s="1"/>
  <c r="J39" i="216"/>
  <c r="AM11" i="217" s="1"/>
  <c r="AD141" i="216"/>
  <c r="EK31" i="217" s="1"/>
  <c r="R63" i="216"/>
  <c r="BK19" i="217" s="1"/>
  <c r="R168" i="214"/>
  <c r="R169" i="214" s="1"/>
  <c r="F135" i="216"/>
  <c r="EE7" i="217" s="1"/>
  <c r="F75" i="216"/>
  <c r="BW7" i="217" s="1"/>
  <c r="AK136" i="216"/>
  <c r="EF38" i="217" s="1"/>
  <c r="L153" i="216"/>
  <c r="EW13" i="217" s="1"/>
  <c r="O21" i="216"/>
  <c r="U16" i="217" s="1"/>
  <c r="AI161" i="216"/>
  <c r="FE36" i="217" s="1"/>
  <c r="AW90" i="216"/>
  <c r="CL50" i="217" s="1"/>
  <c r="AV91" i="216"/>
  <c r="CM49" i="217" s="1"/>
  <c r="H147" i="216"/>
  <c r="EQ9" i="217" s="1"/>
  <c r="AD72" i="216"/>
  <c r="BT31" i="217" s="1"/>
  <c r="Y12" i="216"/>
  <c r="L26" i="217" s="1"/>
  <c r="U83" i="216"/>
  <c r="CE22" i="217" s="1"/>
  <c r="AH146" i="216"/>
  <c r="EP35" i="217" s="1"/>
  <c r="T66" i="216"/>
  <c r="BN21" i="217" s="1"/>
  <c r="V24" i="216"/>
  <c r="X23" i="217" s="1"/>
  <c r="V127" i="216"/>
  <c r="DW23" i="217" s="1"/>
  <c r="AL75" i="216"/>
  <c r="BW39" i="217" s="1"/>
  <c r="AB161" i="216"/>
  <c r="FE29" i="217" s="1"/>
  <c r="AI101" i="216"/>
  <c r="CW36" i="217" s="1"/>
  <c r="L93" i="216"/>
  <c r="CO13" i="217" s="1"/>
  <c r="AA62" i="216"/>
  <c r="BJ28" i="217" s="1"/>
  <c r="L109" i="216"/>
  <c r="DE13" i="217" s="1"/>
  <c r="T100" i="216"/>
  <c r="CV21" i="217" s="1"/>
  <c r="AD104" i="216"/>
  <c r="CZ31" i="217" s="1"/>
  <c r="AJ145" i="216"/>
  <c r="EO37" i="217" s="1"/>
  <c r="AW118" i="216"/>
  <c r="DN50" i="217" s="1"/>
  <c r="J127" i="216"/>
  <c r="DW11" i="217" s="1"/>
  <c r="K34" i="216"/>
  <c r="AH12" i="217" s="1"/>
  <c r="AA30" i="216"/>
  <c r="AD28" i="217" s="1"/>
  <c r="AG114" i="216"/>
  <c r="DJ34" i="217" s="1"/>
  <c r="N97" i="216"/>
  <c r="CS15" i="217" s="1"/>
  <c r="H103" i="216"/>
  <c r="CY9" i="217" s="1"/>
  <c r="U155" i="216"/>
  <c r="EY22" i="217" s="1"/>
  <c r="W110" i="216"/>
  <c r="DF24" i="217" s="1"/>
  <c r="N47" i="216"/>
  <c r="AU15" i="217" s="1"/>
  <c r="Z53" i="216"/>
  <c r="BA27" i="217" s="1"/>
  <c r="AX151" i="216"/>
  <c r="EU51" i="217" s="1"/>
  <c r="AI145" i="216"/>
  <c r="EO36" i="217" s="1"/>
  <c r="AX14" i="216"/>
  <c r="N51" i="217" s="1"/>
  <c r="T18" i="216"/>
  <c r="R21" i="217" s="1"/>
  <c r="S38" i="216"/>
  <c r="AL20" i="217" s="1"/>
  <c r="Q62" i="216"/>
  <c r="BJ18" i="217" s="1"/>
  <c r="U103" i="216"/>
  <c r="CY22" i="217" s="1"/>
  <c r="H133" i="216"/>
  <c r="EC9" i="217" s="1"/>
  <c r="J153" i="216"/>
  <c r="EW11" i="217" s="1"/>
  <c r="AP127" i="216"/>
  <c r="DW43" i="217" s="1"/>
  <c r="AG134" i="216"/>
  <c r="ED34" i="217" s="1"/>
  <c r="Y7" i="216"/>
  <c r="G26" i="217" s="1"/>
  <c r="M15" i="216"/>
  <c r="O14" i="217" s="1"/>
  <c r="AM138" i="216"/>
  <c r="EH40" i="217" s="1"/>
  <c r="D148" i="216"/>
  <c r="ER5" i="217" s="1"/>
  <c r="F74" i="216"/>
  <c r="BV7" i="217" s="1"/>
  <c r="M25" i="216"/>
  <c r="Y14" i="217" s="1"/>
  <c r="AC122" i="216"/>
  <c r="DR30" i="217" s="1"/>
  <c r="AA151" i="216"/>
  <c r="EU28" i="217" s="1"/>
  <c r="AP70" i="216"/>
  <c r="BR43" i="217" s="1"/>
  <c r="AF97" i="216"/>
  <c r="CS33" i="217" s="1"/>
  <c r="V32" i="216"/>
  <c r="AF23" i="217" s="1"/>
  <c r="H96" i="216"/>
  <c r="CR9" i="217" s="1"/>
  <c r="AF52" i="216"/>
  <c r="AZ33" i="217" s="1"/>
  <c r="AY103" i="216"/>
  <c r="CY52" i="217" s="1"/>
  <c r="C74" i="216"/>
  <c r="BV4" i="217" s="1"/>
  <c r="W139" i="216"/>
  <c r="EI24" i="217" s="1"/>
  <c r="P157" i="216"/>
  <c r="FA17" i="217" s="1"/>
  <c r="AQ33" i="216"/>
  <c r="AG44" i="217" s="1"/>
  <c r="AQ151" i="216"/>
  <c r="EU44" i="217" s="1"/>
  <c r="I95" i="216"/>
  <c r="CQ10" i="217" s="1"/>
  <c r="U52" i="216"/>
  <c r="AZ22" i="217" s="1"/>
  <c r="P79" i="216"/>
  <c r="CA17" i="217" s="1"/>
  <c r="Y87" i="216"/>
  <c r="CI26" i="217" s="1"/>
  <c r="K55" i="216"/>
  <c r="BC12" i="217" s="1"/>
  <c r="AQ85" i="216"/>
  <c r="CG44" i="217" s="1"/>
  <c r="AA101" i="216"/>
  <c r="CW28" i="217" s="1"/>
  <c r="Z35" i="216"/>
  <c r="AI27" i="217" s="1"/>
  <c r="S92" i="216"/>
  <c r="CN20" i="217" s="1"/>
  <c r="AE78" i="216"/>
  <c r="BZ32" i="217" s="1"/>
  <c r="Q157" i="216"/>
  <c r="FA18" i="217" s="1"/>
  <c r="AJ45" i="216"/>
  <c r="AS37" i="217" s="1"/>
  <c r="AQ119" i="216"/>
  <c r="DO44" i="217" s="1"/>
  <c r="AV154" i="216"/>
  <c r="EX49" i="217" s="1"/>
  <c r="AY141" i="216"/>
  <c r="EK52" i="217" s="1"/>
  <c r="H138" i="216"/>
  <c r="EH9" i="217" s="1"/>
  <c r="P65" i="216"/>
  <c r="BM17" i="217" s="1"/>
  <c r="Y29" i="216"/>
  <c r="AC26" i="217" s="1"/>
  <c r="AD42" i="216"/>
  <c r="AP31" i="217" s="1"/>
  <c r="AH107" i="216"/>
  <c r="DC35" i="217" s="1"/>
  <c r="C119" i="216"/>
  <c r="DO4" i="217" s="1"/>
  <c r="H35" i="216"/>
  <c r="AI9" i="217" s="1"/>
  <c r="H114" i="216"/>
  <c r="DJ9" i="217" s="1"/>
  <c r="T57" i="216"/>
  <c r="BE21" i="217" s="1"/>
  <c r="F35" i="216"/>
  <c r="AI7" i="217" s="1"/>
  <c r="AE81" i="216"/>
  <c r="CC32" i="217" s="1"/>
  <c r="AZ68" i="216"/>
  <c r="BP53" i="217" s="1"/>
  <c r="AG69" i="216"/>
  <c r="BQ34" i="217" s="1"/>
  <c r="N5" i="216"/>
  <c r="E15" i="217" s="1"/>
  <c r="P155" i="216"/>
  <c r="EY17" i="217" s="1"/>
  <c r="T137" i="216"/>
  <c r="EG21" i="217" s="1"/>
  <c r="AB104" i="216"/>
  <c r="CZ29" i="217" s="1"/>
  <c r="M28" i="216"/>
  <c r="AB14" i="217" s="1"/>
  <c r="AR14" i="216"/>
  <c r="N45" i="217" s="1"/>
  <c r="AF62" i="216"/>
  <c r="BJ33" i="217" s="1"/>
  <c r="AX65" i="216"/>
  <c r="BM51" i="217" s="1"/>
  <c r="AE115" i="216"/>
  <c r="DK32" i="217" s="1"/>
  <c r="AU72" i="216"/>
  <c r="BT48" i="217" s="1"/>
  <c r="M18" i="216"/>
  <c r="R14" i="217" s="1"/>
  <c r="W87" i="216"/>
  <c r="CI24" i="217" s="1"/>
  <c r="I145" i="216"/>
  <c r="EO10" i="217" s="1"/>
  <c r="AG124" i="216"/>
  <c r="DT34" i="217" s="1"/>
  <c r="AG123" i="216"/>
  <c r="DS34" i="217" s="1"/>
  <c r="AM62" i="216"/>
  <c r="BJ40" i="217" s="1"/>
  <c r="R35" i="216"/>
  <c r="AI19" i="217" s="1"/>
  <c r="V71" i="216"/>
  <c r="BS23" i="217" s="1"/>
  <c r="T50" i="216"/>
  <c r="AX21" i="217" s="1"/>
  <c r="AD138" i="216"/>
  <c r="EH31" i="217" s="1"/>
  <c r="Z7" i="216"/>
  <c r="G27" i="217" s="1"/>
  <c r="AQ98" i="216"/>
  <c r="CT44" i="217" s="1"/>
  <c r="AR164" i="216"/>
  <c r="FH45" i="217" s="1"/>
  <c r="AX32" i="216"/>
  <c r="AF51" i="217" s="1"/>
  <c r="K102" i="216"/>
  <c r="CX12" i="217" s="1"/>
  <c r="G55" i="216"/>
  <c r="BC8" i="217" s="1"/>
  <c r="AA140" i="216"/>
  <c r="EJ28" i="217" s="1"/>
  <c r="AQ90" i="216"/>
  <c r="CL44" i="217" s="1"/>
  <c r="W90" i="216"/>
  <c r="CL24" i="217" s="1"/>
  <c r="AW141" i="216"/>
  <c r="EK50" i="217" s="1"/>
  <c r="C58" i="216"/>
  <c r="BF4" i="217" s="1"/>
  <c r="O102" i="216"/>
  <c r="CX16" i="217" s="1"/>
  <c r="AZ123" i="216"/>
  <c r="DS53" i="217" s="1"/>
  <c r="C143" i="216"/>
  <c r="EM4" i="217" s="1"/>
  <c r="S11" i="216"/>
  <c r="K20" i="217" s="1"/>
  <c r="AW98" i="216"/>
  <c r="CT50" i="217" s="1"/>
  <c r="AA54" i="216"/>
  <c r="BB28" i="217" s="1"/>
  <c r="AK40" i="216"/>
  <c r="AN38" i="217" s="1"/>
  <c r="F43" i="216"/>
  <c r="AQ7" i="217" s="1"/>
  <c r="AW14" i="216"/>
  <c r="N50" i="217" s="1"/>
  <c r="AP72" i="216"/>
  <c r="BT43" i="217" s="1"/>
  <c r="AF91" i="216"/>
  <c r="CM33" i="217" s="1"/>
  <c r="AP42" i="216"/>
  <c r="AP43" i="217" s="1"/>
  <c r="Y157" i="216"/>
  <c r="FA26" i="217" s="1"/>
  <c r="AI132" i="216"/>
  <c r="EB36" i="217" s="1"/>
  <c r="AH32" i="216"/>
  <c r="AF35" i="217" s="1"/>
  <c r="V68" i="216"/>
  <c r="BP23" i="217" s="1"/>
  <c r="AM130" i="216"/>
  <c r="DZ40" i="217" s="1"/>
  <c r="G67" i="216"/>
  <c r="BO8" i="217" s="1"/>
  <c r="U141" i="216"/>
  <c r="EK22" i="217" s="1"/>
  <c r="Z37" i="216"/>
  <c r="AK27" i="217" s="1"/>
  <c r="Z12" i="216"/>
  <c r="L27" i="217" s="1"/>
  <c r="O160" i="216"/>
  <c r="FD16" i="217" s="1"/>
  <c r="W25" i="216"/>
  <c r="Y24" i="217" s="1"/>
  <c r="AL150" i="216"/>
  <c r="ET39" i="217" s="1"/>
  <c r="AJ14" i="216"/>
  <c r="N37" i="217" s="1"/>
  <c r="AU8" i="216"/>
  <c r="H48" i="217" s="1"/>
  <c r="W15" i="216"/>
  <c r="O24" i="217" s="1"/>
  <c r="P122" i="216"/>
  <c r="DR17" i="217" s="1"/>
  <c r="AE100" i="216"/>
  <c r="CV32" i="217" s="1"/>
  <c r="AV157" i="216"/>
  <c r="FA49" i="217" s="1"/>
  <c r="AG28" i="216"/>
  <c r="AB34" i="217" s="1"/>
  <c r="K28" i="216"/>
  <c r="AB12" i="217" s="1"/>
  <c r="C5" i="216"/>
  <c r="E4" i="217" s="1"/>
  <c r="AH98" i="216"/>
  <c r="CT35" i="217" s="1"/>
  <c r="AE40" i="216"/>
  <c r="AN32" i="217" s="1"/>
  <c r="W109" i="216"/>
  <c r="DE24" i="217" s="1"/>
  <c r="AC20" i="216"/>
  <c r="T30" i="217" s="1"/>
  <c r="AA124" i="216"/>
  <c r="DT28" i="217" s="1"/>
  <c r="V31" i="216"/>
  <c r="AE23" i="217" s="1"/>
  <c r="AI13" i="216"/>
  <c r="M36" i="217" s="1"/>
  <c r="C11" i="216"/>
  <c r="K4" i="217" s="1"/>
  <c r="U42" i="216"/>
  <c r="AP22" i="217" s="1"/>
  <c r="AV129" i="216"/>
  <c r="DY49" i="217" s="1"/>
  <c r="D24" i="216"/>
  <c r="X5" i="217" s="1"/>
  <c r="Q53" i="216"/>
  <c r="BA18" i="217" s="1"/>
  <c r="E84" i="216"/>
  <c r="CF6" i="217" s="1"/>
  <c r="I53" i="216"/>
  <c r="BA10" i="217" s="1"/>
  <c r="AF89" i="216"/>
  <c r="CK33" i="217" s="1"/>
  <c r="AA111" i="216"/>
  <c r="DG28" i="217" s="1"/>
  <c r="T52" i="216"/>
  <c r="AZ21" i="217" s="1"/>
  <c r="L59" i="216"/>
  <c r="BG13" i="217" s="1"/>
  <c r="AD56" i="216"/>
  <c r="BD31" i="217" s="1"/>
  <c r="AV17" i="216"/>
  <c r="Q49" i="217" s="1"/>
  <c r="AP128" i="216"/>
  <c r="DX43" i="217" s="1"/>
  <c r="AZ61" i="216"/>
  <c r="BI53" i="217" s="1"/>
  <c r="AI59" i="216"/>
  <c r="BG36" i="217" s="1"/>
  <c r="AX129" i="216"/>
  <c r="DY51" i="217" s="1"/>
  <c r="AF70" i="216"/>
  <c r="BR33" i="217" s="1"/>
  <c r="Y119" i="216"/>
  <c r="DO26" i="217" s="1"/>
  <c r="AE49" i="216"/>
  <c r="AW32" i="217" s="1"/>
  <c r="AM139" i="216"/>
  <c r="EI40" i="217" s="1"/>
  <c r="AZ90" i="216"/>
  <c r="CL53" i="217" s="1"/>
  <c r="J87" i="216"/>
  <c r="CI11" i="217" s="1"/>
  <c r="AG43" i="216"/>
  <c r="AQ34" i="217" s="1"/>
  <c r="AW24" i="216"/>
  <c r="X50" i="217" s="1"/>
  <c r="AR147" i="216"/>
  <c r="EQ45" i="217" s="1"/>
  <c r="AY130" i="216"/>
  <c r="DZ52" i="217" s="1"/>
  <c r="N136" i="216"/>
  <c r="EF15" i="217" s="1"/>
  <c r="AL93" i="216"/>
  <c r="CO39" i="217" s="1"/>
  <c r="R100" i="216"/>
  <c r="CV19" i="217" s="1"/>
  <c r="AR28" i="216"/>
  <c r="AB45" i="217" s="1"/>
  <c r="G76" i="216"/>
  <c r="BX8" i="217" s="1"/>
  <c r="F31" i="216"/>
  <c r="AE7" i="217" s="1"/>
  <c r="AY77" i="216"/>
  <c r="BY52" i="217" s="1"/>
  <c r="J15" i="216"/>
  <c r="O11" i="217" s="1"/>
  <c r="AK71" i="216"/>
  <c r="BS38" i="217" s="1"/>
  <c r="AR59" i="216"/>
  <c r="BG45" i="217" s="1"/>
  <c r="S80" i="216"/>
  <c r="CB20" i="217" s="1"/>
  <c r="AL98" i="216"/>
  <c r="CT39" i="217" s="1"/>
  <c r="D35" i="216"/>
  <c r="AI5" i="217" s="1"/>
  <c r="H117" i="216"/>
  <c r="DM9" i="217" s="1"/>
  <c r="AF164" i="216"/>
  <c r="FH33" i="217" s="1"/>
  <c r="AJ51" i="216"/>
  <c r="AY37" i="217" s="1"/>
  <c r="R64" i="216"/>
  <c r="BL19" i="217" s="1"/>
  <c r="AZ52" i="216"/>
  <c r="AZ53" i="217" s="1"/>
  <c r="E149" i="216"/>
  <c r="ES6" i="217" s="1"/>
  <c r="AK134" i="216"/>
  <c r="ED38" i="217" s="1"/>
  <c r="H67" i="216"/>
  <c r="BO9" i="217" s="1"/>
  <c r="AG68" i="216"/>
  <c r="BP34" i="217" s="1"/>
  <c r="E8" i="216"/>
  <c r="H6" i="217" s="1"/>
  <c r="AJ140" i="216"/>
  <c r="EJ37" i="217" s="1"/>
  <c r="AL72" i="216"/>
  <c r="BT39" i="217" s="1"/>
  <c r="E148" i="216"/>
  <c r="ER6" i="217" s="1"/>
  <c r="AJ99" i="216"/>
  <c r="CU37" i="217" s="1"/>
  <c r="AZ118" i="216"/>
  <c r="DN53" i="217" s="1"/>
  <c r="AJ120" i="216"/>
  <c r="DP37" i="217" s="1"/>
  <c r="L105" i="216"/>
  <c r="DA13" i="217" s="1"/>
  <c r="J60" i="216"/>
  <c r="BH11" i="217" s="1"/>
  <c r="S10" i="216"/>
  <c r="J20" i="217" s="1"/>
  <c r="X69" i="216"/>
  <c r="BQ25" i="217" s="1"/>
  <c r="J114" i="216"/>
  <c r="DJ11" i="217" s="1"/>
  <c r="AG87" i="216"/>
  <c r="CI34" i="217" s="1"/>
  <c r="P17" i="216"/>
  <c r="Q17" i="217" s="1"/>
  <c r="T42" i="216"/>
  <c r="AP21" i="217" s="1"/>
  <c r="AU78" i="216"/>
  <c r="BZ48" i="217" s="1"/>
  <c r="AQ37" i="216"/>
  <c r="AK44" i="217" s="1"/>
  <c r="N14" i="216"/>
  <c r="N15" i="217" s="1"/>
  <c r="V23" i="216"/>
  <c r="W23" i="217" s="1"/>
  <c r="F13" i="216"/>
  <c r="M7" i="217" s="1"/>
  <c r="O152" i="216"/>
  <c r="EV16" i="217" s="1"/>
  <c r="AY61" i="216"/>
  <c r="BI52" i="217" s="1"/>
  <c r="AL94" i="216"/>
  <c r="CP39" i="217" s="1"/>
  <c r="AV159" i="216"/>
  <c r="FC49" i="217" s="1"/>
  <c r="J21" i="216"/>
  <c r="U11" i="217" s="1"/>
  <c r="T139" i="216"/>
  <c r="EI21" i="217" s="1"/>
  <c r="P51" i="216"/>
  <c r="AY17" i="217" s="1"/>
  <c r="T118" i="216"/>
  <c r="DN21" i="217" s="1"/>
  <c r="V111" i="216"/>
  <c r="DG23" i="217" s="1"/>
  <c r="I91" i="216"/>
  <c r="CM10" i="217" s="1"/>
  <c r="AK97" i="216"/>
  <c r="CS38" i="217" s="1"/>
  <c r="AV113" i="216"/>
  <c r="DI49" i="217" s="1"/>
  <c r="AX6" i="216"/>
  <c r="F51" i="217" s="1"/>
  <c r="Y63" i="216"/>
  <c r="BK26" i="217" s="1"/>
  <c r="S42" i="216"/>
  <c r="AP20" i="217" s="1"/>
  <c r="O127" i="216"/>
  <c r="DW16" i="217" s="1"/>
  <c r="AP54" i="216"/>
  <c r="BB43" i="217" s="1"/>
  <c r="Q27" i="216"/>
  <c r="AA18" i="217" s="1"/>
  <c r="G36" i="216"/>
  <c r="AJ8" i="217" s="1"/>
  <c r="AG79" i="216"/>
  <c r="CA34" i="217" s="1"/>
  <c r="E51" i="216"/>
  <c r="AY6" i="217" s="1"/>
  <c r="G114" i="216"/>
  <c r="DJ8" i="217" s="1"/>
  <c r="AX153" i="216"/>
  <c r="EW51" i="217" s="1"/>
  <c r="AI108" i="216"/>
  <c r="DD36" i="217" s="1"/>
  <c r="AK147" i="216"/>
  <c r="EQ38" i="217" s="1"/>
  <c r="E121" i="216"/>
  <c r="DQ6" i="217" s="1"/>
  <c r="AK142" i="216"/>
  <c r="EL38" i="217" s="1"/>
  <c r="H130" i="216"/>
  <c r="DZ9" i="217" s="1"/>
  <c r="D129" i="216"/>
  <c r="DY5" i="217" s="1"/>
  <c r="Q143" i="216"/>
  <c r="EM18" i="217" s="1"/>
  <c r="K22" i="216"/>
  <c r="V12" i="217" s="1"/>
  <c r="W42" i="216"/>
  <c r="AP24" i="217" s="1"/>
  <c r="AC98" i="216"/>
  <c r="CT30" i="217" s="1"/>
  <c r="T9" i="216"/>
  <c r="I21" i="217" s="1"/>
  <c r="U119" i="216"/>
  <c r="DO22" i="217" s="1"/>
  <c r="AX122" i="216"/>
  <c r="DR51" i="217" s="1"/>
  <c r="AI26" i="216"/>
  <c r="Z36" i="217" s="1"/>
  <c r="AF133" i="216"/>
  <c r="EC33" i="217" s="1"/>
  <c r="L35" i="216"/>
  <c r="AI13" i="217" s="1"/>
  <c r="H53" i="216"/>
  <c r="BA9" i="217" s="1"/>
  <c r="AA133" i="216"/>
  <c r="EC28" i="217" s="1"/>
  <c r="AJ54" i="216"/>
  <c r="BB37" i="217" s="1"/>
  <c r="AK135" i="216"/>
  <c r="EE38" i="217" s="1"/>
  <c r="H141" i="216"/>
  <c r="EK9" i="217" s="1"/>
  <c r="U143" i="216"/>
  <c r="EM22" i="217" s="1"/>
  <c r="AX161" i="216"/>
  <c r="FE51" i="217" s="1"/>
  <c r="AK19" i="216"/>
  <c r="S38" i="217" s="1"/>
  <c r="AM6" i="216"/>
  <c r="F40" i="217" s="1"/>
  <c r="J111" i="216"/>
  <c r="DG11" i="217" s="1"/>
  <c r="H44" i="216"/>
  <c r="AR9" i="217" s="1"/>
  <c r="AZ163" i="216"/>
  <c r="FG53" i="217" s="1"/>
  <c r="L32" i="216"/>
  <c r="AF13" i="217" s="1"/>
  <c r="AF16" i="216"/>
  <c r="P33" i="217" s="1"/>
  <c r="Y13" i="216"/>
  <c r="M26" i="217" s="1"/>
  <c r="AI102" i="216"/>
  <c r="CX36" i="217" s="1"/>
  <c r="AK64" i="216"/>
  <c r="BL38" i="217" s="1"/>
  <c r="AZ44" i="216"/>
  <c r="AR53" i="217" s="1"/>
  <c r="AE96" i="216"/>
  <c r="CR32" i="217" s="1"/>
  <c r="AI115" i="216"/>
  <c r="DK36" i="217" s="1"/>
  <c r="C114" i="216"/>
  <c r="DJ4" i="217" s="1"/>
  <c r="AF38" i="216"/>
  <c r="AL33" i="217" s="1"/>
  <c r="AG165" i="216"/>
  <c r="FI34" i="217" s="1"/>
  <c r="AV86" i="216"/>
  <c r="CH49" i="217" s="1"/>
  <c r="V164" i="216"/>
  <c r="FH23" i="217" s="1"/>
  <c r="S120" i="216"/>
  <c r="DP20" i="217" s="1"/>
  <c r="G148" i="216"/>
  <c r="ER8" i="217" s="1"/>
  <c r="Z79" i="216"/>
  <c r="CA27" i="217" s="1"/>
  <c r="V85" i="216"/>
  <c r="CG23" i="217" s="1"/>
  <c r="Y168" i="214"/>
  <c r="Y169" i="214" s="1"/>
  <c r="H43" i="216"/>
  <c r="AQ9" i="217" s="1"/>
  <c r="S159" i="216"/>
  <c r="FC20" i="217" s="1"/>
  <c r="Q59" i="216"/>
  <c r="BG18" i="217" s="1"/>
  <c r="AQ143" i="216"/>
  <c r="EM44" i="217" s="1"/>
  <c r="AB44" i="216"/>
  <c r="AR29" i="217" s="1"/>
  <c r="L88" i="216"/>
  <c r="CJ13" i="217" s="1"/>
  <c r="AA130" i="216"/>
  <c r="DZ28" i="217" s="1"/>
  <c r="L98" i="216"/>
  <c r="CT13" i="217" s="1"/>
  <c r="F133" i="216"/>
  <c r="EC7" i="217" s="1"/>
  <c r="AG91" i="216"/>
  <c r="CM34" i="217" s="1"/>
  <c r="Q160" i="216"/>
  <c r="FD18" i="217" s="1"/>
  <c r="AQ104" i="216"/>
  <c r="CZ44" i="217" s="1"/>
  <c r="F29" i="216"/>
  <c r="AC7" i="217" s="1"/>
  <c r="AA158" i="216"/>
  <c r="FB28" i="217" s="1"/>
  <c r="Q128" i="216"/>
  <c r="DX18" i="217" s="1"/>
  <c r="J53" i="216"/>
  <c r="BA11" i="217" s="1"/>
  <c r="N31" i="216"/>
  <c r="AE15" i="217" s="1"/>
  <c r="AJ26" i="216"/>
  <c r="Z37" i="217" s="1"/>
  <c r="D54" i="216"/>
  <c r="BB5" i="217" s="1"/>
  <c r="AY83" i="216"/>
  <c r="CE52" i="217" s="1"/>
  <c r="D92" i="216"/>
  <c r="CN5" i="217" s="1"/>
  <c r="AQ130" i="216"/>
  <c r="DZ44" i="217" s="1"/>
  <c r="Q109" i="216"/>
  <c r="DE18" i="217" s="1"/>
  <c r="AM124" i="216"/>
  <c r="DT40" i="217" s="1"/>
  <c r="AY147" i="216"/>
  <c r="EQ52" i="217" s="1"/>
  <c r="AF127" i="216"/>
  <c r="DW33" i="217" s="1"/>
  <c r="N124" i="216"/>
  <c r="DT15" i="217" s="1"/>
  <c r="AL48" i="216"/>
  <c r="AV39" i="217" s="1"/>
  <c r="AU18" i="216"/>
  <c r="R48" i="217" s="1"/>
  <c r="G156" i="216"/>
  <c r="EZ8" i="217" s="1"/>
  <c r="AP14" i="216"/>
  <c r="N43" i="217" s="1"/>
  <c r="AV147" i="216"/>
  <c r="EQ49" i="217" s="1"/>
  <c r="O134" i="216"/>
  <c r="ED16" i="217" s="1"/>
  <c r="AP57" i="216"/>
  <c r="BE43" i="217" s="1"/>
  <c r="AL27" i="216"/>
  <c r="AA39" i="217" s="1"/>
  <c r="AP25" i="216"/>
  <c r="Y43" i="217" s="1"/>
  <c r="C115" i="216"/>
  <c r="DK4" i="217" s="1"/>
  <c r="AH9" i="216"/>
  <c r="I35" i="217" s="1"/>
  <c r="AV48" i="216"/>
  <c r="AV49" i="217" s="1"/>
  <c r="AP139" i="216"/>
  <c r="EI43" i="217" s="1"/>
  <c r="AI32" i="216"/>
  <c r="AF36" i="217" s="1"/>
  <c r="AM65" i="216"/>
  <c r="BM40" i="217" s="1"/>
  <c r="U151" i="216"/>
  <c r="EU22" i="217" s="1"/>
  <c r="AA23" i="216"/>
  <c r="W28" i="217" s="1"/>
  <c r="AD128" i="216"/>
  <c r="DX31" i="217" s="1"/>
  <c r="AW32" i="216"/>
  <c r="AF50" i="217" s="1"/>
  <c r="R143" i="216"/>
  <c r="EM19" i="217" s="1"/>
  <c r="J160" i="216"/>
  <c r="FD11" i="217" s="1"/>
  <c r="K50" i="216"/>
  <c r="AX12" i="217" s="1"/>
  <c r="AD161" i="216"/>
  <c r="FE31" i="217" s="1"/>
  <c r="AQ110" i="216"/>
  <c r="DF44" i="217" s="1"/>
  <c r="W114" i="216"/>
  <c r="DJ24" i="217" s="1"/>
  <c r="AC147" i="216"/>
  <c r="EQ30" i="217" s="1"/>
  <c r="M40" i="216"/>
  <c r="AN14" i="217" s="1"/>
  <c r="I80" i="216"/>
  <c r="CB10" i="217" s="1"/>
  <c r="I103" i="216"/>
  <c r="CY10" i="217" s="1"/>
  <c r="AI147" i="216"/>
  <c r="EQ36" i="217" s="1"/>
  <c r="AI35" i="216"/>
  <c r="AI36" i="217" s="1"/>
  <c r="I155" i="216"/>
  <c r="EY10" i="217" s="1"/>
  <c r="R57" i="216"/>
  <c r="BE19" i="217" s="1"/>
  <c r="AF15" i="216"/>
  <c r="O33" i="217" s="1"/>
  <c r="T164" i="216"/>
  <c r="FH21" i="217" s="1"/>
  <c r="P66" i="216"/>
  <c r="BN17" i="217" s="1"/>
  <c r="AF47" i="216"/>
  <c r="AU33" i="217" s="1"/>
  <c r="Q46" i="216"/>
  <c r="AT18" i="217" s="1"/>
  <c r="AL65" i="216"/>
  <c r="BM39" i="217" s="1"/>
  <c r="Y161" i="216"/>
  <c r="FE26" i="217" s="1"/>
  <c r="X6" i="216"/>
  <c r="F25" i="217" s="1"/>
  <c r="V11" i="216"/>
  <c r="K23" i="217" s="1"/>
  <c r="AY110" i="216"/>
  <c r="DF52" i="217" s="1"/>
  <c r="I42" i="216"/>
  <c r="AP10" i="217" s="1"/>
  <c r="J42" i="216"/>
  <c r="AP11" i="217" s="1"/>
  <c r="AR116" i="216"/>
  <c r="DL45" i="217" s="1"/>
  <c r="S21" i="216"/>
  <c r="U20" i="217" s="1"/>
  <c r="Y52" i="216"/>
  <c r="AZ26" i="217" s="1"/>
  <c r="AG161" i="216"/>
  <c r="FE34" i="217" s="1"/>
  <c r="H7" i="216"/>
  <c r="G9" i="217" s="1"/>
  <c r="AY119" i="216"/>
  <c r="DO52" i="217" s="1"/>
  <c r="C87" i="216"/>
  <c r="CI4" i="217" s="1"/>
  <c r="R45" i="216"/>
  <c r="AS19" i="217" s="1"/>
  <c r="O89" i="216"/>
  <c r="CK16" i="217" s="1"/>
  <c r="X92" i="216"/>
  <c r="CN25" i="217" s="1"/>
  <c r="AL145" i="216"/>
  <c r="EO39" i="217" s="1"/>
  <c r="C32" i="216"/>
  <c r="AF4" i="217" s="1"/>
  <c r="AY153" i="216"/>
  <c r="EW52" i="217" s="1"/>
  <c r="AC126" i="216"/>
  <c r="DV30" i="217" s="1"/>
  <c r="R30" i="216"/>
  <c r="AD19" i="217" s="1"/>
  <c r="J147" i="216"/>
  <c r="EQ11" i="217" s="1"/>
  <c r="AG131" i="216"/>
  <c r="EA34" i="217" s="1"/>
  <c r="AE122" i="216"/>
  <c r="DR32" i="217" s="1"/>
  <c r="N115" i="216"/>
  <c r="DK15" i="217" s="1"/>
  <c r="AY30" i="216"/>
  <c r="AD52" i="217" s="1"/>
  <c r="M55" i="216"/>
  <c r="BC14" i="217" s="1"/>
  <c r="AZ130" i="216"/>
  <c r="DZ53" i="217" s="1"/>
  <c r="C152" i="216"/>
  <c r="EV4" i="217" s="1"/>
  <c r="D33" i="216"/>
  <c r="AG5" i="217" s="1"/>
  <c r="AB88" i="216"/>
  <c r="CJ29" i="217" s="1"/>
  <c r="AI141" i="216"/>
  <c r="EK36" i="217" s="1"/>
  <c r="Y68" i="216"/>
  <c r="BP26" i="217" s="1"/>
  <c r="Y37" i="216"/>
  <c r="AK26" i="217" s="1"/>
  <c r="AP112" i="216"/>
  <c r="DH43" i="217" s="1"/>
  <c r="AB34" i="216"/>
  <c r="AH29" i="217" s="1"/>
  <c r="Q79" i="216"/>
  <c r="CA18" i="217" s="1"/>
  <c r="AY75" i="216"/>
  <c r="BW52" i="217" s="1"/>
  <c r="AX77" i="216"/>
  <c r="BY51" i="217" s="1"/>
  <c r="J125" i="216"/>
  <c r="DU11" i="217" s="1"/>
  <c r="Q66" i="216"/>
  <c r="BN18" i="217" s="1"/>
  <c r="AW127" i="216"/>
  <c r="DW50" i="217" s="1"/>
  <c r="E159" i="216"/>
  <c r="FC6" i="217" s="1"/>
  <c r="AP62" i="216"/>
  <c r="BJ43" i="217" s="1"/>
  <c r="AV79" i="216"/>
  <c r="CA49" i="217" s="1"/>
  <c r="Z160" i="216"/>
  <c r="FD27" i="217" s="1"/>
  <c r="I148" i="216"/>
  <c r="ER10" i="217" s="1"/>
  <c r="AQ54" i="216"/>
  <c r="BB44" i="217" s="1"/>
  <c r="U152" i="216"/>
  <c r="EV22" i="217" s="1"/>
  <c r="Z86" i="216"/>
  <c r="CH27" i="217" s="1"/>
  <c r="J105" i="216"/>
  <c r="DA11" i="217" s="1"/>
  <c r="AX126" i="216"/>
  <c r="DV51" i="217" s="1"/>
  <c r="AI29" i="216"/>
  <c r="AC36" i="217" s="1"/>
  <c r="AX69" i="216"/>
  <c r="BQ51" i="217" s="1"/>
  <c r="N69" i="216"/>
  <c r="BQ15" i="217" s="1"/>
  <c r="D93" i="216"/>
  <c r="CO5" i="217" s="1"/>
  <c r="AD6" i="216"/>
  <c r="F31" i="217" s="1"/>
  <c r="AX142" i="216"/>
  <c r="EL51" i="217" s="1"/>
  <c r="T47" i="216"/>
  <c r="AU21" i="217" s="1"/>
  <c r="AH132" i="216"/>
  <c r="EB35" i="217" s="1"/>
  <c r="AZ147" i="216"/>
  <c r="EQ53" i="217" s="1"/>
  <c r="L91" i="216"/>
  <c r="CM13" i="217" s="1"/>
  <c r="AB47" i="216"/>
  <c r="AU29" i="217" s="1"/>
  <c r="V8" i="216"/>
  <c r="H23" i="217" s="1"/>
  <c r="AV134" i="216"/>
  <c r="ED49" i="217" s="1"/>
  <c r="AC45" i="216"/>
  <c r="AS30" i="217" s="1"/>
  <c r="AD125" i="216"/>
  <c r="DU31" i="217" s="1"/>
  <c r="Q11" i="216"/>
  <c r="K18" i="217" s="1"/>
  <c r="AM45" i="216"/>
  <c r="AS40" i="217" s="1"/>
  <c r="AU109" i="216"/>
  <c r="DE48" i="217" s="1"/>
  <c r="AK25" i="216"/>
  <c r="Y38" i="217" s="1"/>
  <c r="M139" i="216"/>
  <c r="EI14" i="217" s="1"/>
  <c r="P55" i="216"/>
  <c r="BC17" i="217" s="1"/>
  <c r="AZ17" i="216"/>
  <c r="Q53" i="217" s="1"/>
  <c r="AP89" i="216"/>
  <c r="CK43" i="217" s="1"/>
  <c r="AW51" i="216"/>
  <c r="AY50" i="217" s="1"/>
  <c r="AI33" i="216"/>
  <c r="AG36" i="217" s="1"/>
  <c r="Z50" i="216"/>
  <c r="AX27" i="217" s="1"/>
  <c r="AQ91" i="216"/>
  <c r="CM44" i="217" s="1"/>
  <c r="I101" i="216"/>
  <c r="CW10" i="217" s="1"/>
  <c r="V102" i="216"/>
  <c r="CX23" i="217" s="1"/>
  <c r="L130" i="216"/>
  <c r="DZ13" i="217" s="1"/>
  <c r="AD127" i="216"/>
  <c r="DW31" i="217" s="1"/>
  <c r="S87" i="216"/>
  <c r="CI20" i="217" s="1"/>
  <c r="X94" i="216"/>
  <c r="CP25" i="217" s="1"/>
  <c r="U67" i="216"/>
  <c r="BO22" i="217" s="1"/>
  <c r="C9" i="216"/>
  <c r="I4" i="217" s="1"/>
  <c r="AI8" i="216"/>
  <c r="H36" i="217" s="1"/>
  <c r="W38" i="216"/>
  <c r="AL24" i="217" s="1"/>
  <c r="AI7" i="216"/>
  <c r="G36" i="217" s="1"/>
  <c r="O108" i="216"/>
  <c r="DD16" i="217" s="1"/>
  <c r="D104" i="216"/>
  <c r="CZ5" i="217" s="1"/>
  <c r="V119" i="216"/>
  <c r="DO23" i="217" s="1"/>
  <c r="AL22" i="216"/>
  <c r="V39" i="217" s="1"/>
  <c r="AJ111" i="216"/>
  <c r="DG37" i="217" s="1"/>
  <c r="AU97" i="216"/>
  <c r="CS48" i="217" s="1"/>
  <c r="S104" i="216"/>
  <c r="CZ20" i="217" s="1"/>
  <c r="AY73" i="216"/>
  <c r="BU52" i="217" s="1"/>
  <c r="AE164" i="216"/>
  <c r="FH32" i="217" s="1"/>
  <c r="AH5" i="216"/>
  <c r="E35" i="217" s="1"/>
  <c r="AZ115" i="216"/>
  <c r="DK53" i="217" s="1"/>
  <c r="M119" i="216"/>
  <c r="DO14" i="217" s="1"/>
  <c r="K134" i="216"/>
  <c r="ED12" i="217" s="1"/>
  <c r="H49" i="216"/>
  <c r="AW9" i="217" s="1"/>
  <c r="I168" i="214"/>
  <c r="I169" i="214" s="1"/>
  <c r="G4" i="216"/>
  <c r="D8" i="217" s="1"/>
  <c r="Y34" i="216"/>
  <c r="AH26" i="217" s="1"/>
  <c r="T43" i="216"/>
  <c r="AQ21" i="217" s="1"/>
  <c r="AR68" i="216"/>
  <c r="BP45" i="217" s="1"/>
  <c r="AP129" i="216"/>
  <c r="DY43" i="217" s="1"/>
  <c r="AE113" i="216"/>
  <c r="DI32" i="217" s="1"/>
  <c r="AG4" i="216"/>
  <c r="D34" i="217" s="1"/>
  <c r="AS168" i="214"/>
  <c r="Z74" i="216"/>
  <c r="BV27" i="217" s="1"/>
  <c r="V162" i="216"/>
  <c r="FF23" i="217" s="1"/>
  <c r="C67" i="216"/>
  <c r="BO4" i="217" s="1"/>
  <c r="AB147" i="216"/>
  <c r="EQ29" i="217" s="1"/>
  <c r="AL109" i="216"/>
  <c r="DE39" i="217" s="1"/>
  <c r="AM8" i="216"/>
  <c r="H40" i="217" s="1"/>
  <c r="AY46" i="216"/>
  <c r="AT52" i="217" s="1"/>
  <c r="I146" i="216"/>
  <c r="EP10" i="217" s="1"/>
  <c r="S41" i="216"/>
  <c r="AO20" i="217" s="1"/>
  <c r="C21" i="216"/>
  <c r="U4" i="217" s="1"/>
  <c r="E15" i="216"/>
  <c r="O6" i="217" s="1"/>
  <c r="AV31" i="216"/>
  <c r="AE49" i="217" s="1"/>
  <c r="AY66" i="216"/>
  <c r="BN52" i="217" s="1"/>
  <c r="C153" i="216"/>
  <c r="EW4" i="217" s="1"/>
  <c r="P112" i="216"/>
  <c r="DH17" i="217" s="1"/>
  <c r="V98" i="216"/>
  <c r="CT23" i="217" s="1"/>
  <c r="AC21" i="216"/>
  <c r="U30" i="217" s="1"/>
  <c r="O27" i="216"/>
  <c r="AA16" i="217" s="1"/>
  <c r="X41" i="216"/>
  <c r="AO25" i="217" s="1"/>
  <c r="AZ19" i="216"/>
  <c r="S53" i="217" s="1"/>
  <c r="Y101" i="216"/>
  <c r="CW26" i="217" s="1"/>
  <c r="R155" i="216"/>
  <c r="EY19" i="217" s="1"/>
  <c r="C48" i="216"/>
  <c r="AV4" i="217" s="1"/>
  <c r="AI142" i="216"/>
  <c r="EL36" i="217" s="1"/>
  <c r="AD75" i="216"/>
  <c r="BW31" i="217" s="1"/>
  <c r="AW71" i="216"/>
  <c r="BS50" i="217" s="1"/>
  <c r="G14" i="216"/>
  <c r="N8" i="217" s="1"/>
  <c r="I24" i="216"/>
  <c r="X10" i="217" s="1"/>
  <c r="AD105" i="216"/>
  <c r="DA31" i="217" s="1"/>
  <c r="AE112" i="216"/>
  <c r="DH32" i="217" s="1"/>
  <c r="AU23" i="216"/>
  <c r="W48" i="217" s="1"/>
  <c r="D43" i="216"/>
  <c r="AQ5" i="217" s="1"/>
  <c r="AQ54" i="217" s="1"/>
  <c r="F98" i="216"/>
  <c r="CT7" i="217" s="1"/>
  <c r="AR104" i="216"/>
  <c r="CZ45" i="217" s="1"/>
  <c r="AB134" i="216"/>
  <c r="ED29" i="217" s="1"/>
  <c r="J136" i="216"/>
  <c r="EF11" i="217" s="1"/>
  <c r="Q114" i="216"/>
  <c r="DJ18" i="217" s="1"/>
  <c r="Y14" i="216"/>
  <c r="N26" i="217" s="1"/>
  <c r="H111" i="216"/>
  <c r="DG9" i="217" s="1"/>
  <c r="X103" i="216"/>
  <c r="CY25" i="217" s="1"/>
  <c r="N120" i="216"/>
  <c r="DP15" i="217" s="1"/>
  <c r="AX80" i="216"/>
  <c r="CB51" i="217" s="1"/>
  <c r="AM17" i="216"/>
  <c r="Q40" i="217" s="1"/>
  <c r="F42" i="216"/>
  <c r="AP7" i="217" s="1"/>
  <c r="T82" i="216"/>
  <c r="CD21" i="217" s="1"/>
  <c r="O115" i="216"/>
  <c r="DK16" i="217" s="1"/>
  <c r="AE44" i="216"/>
  <c r="AR32" i="217" s="1"/>
  <c r="X96" i="216"/>
  <c r="CR25" i="217" s="1"/>
  <c r="W26" i="216"/>
  <c r="Z24" i="217" s="1"/>
  <c r="Q159" i="216"/>
  <c r="FC18" i="217" s="1"/>
  <c r="J86" i="216"/>
  <c r="CH11" i="217" s="1"/>
  <c r="Z45" i="216"/>
  <c r="AS27" i="217" s="1"/>
  <c r="AB6" i="216"/>
  <c r="F29" i="217" s="1"/>
  <c r="E139" i="216"/>
  <c r="EI6" i="217" s="1"/>
  <c r="Q124" i="216"/>
  <c r="DT18" i="217" s="1"/>
  <c r="W8" i="216"/>
  <c r="H24" i="217" s="1"/>
  <c r="U21" i="216"/>
  <c r="U22" i="217" s="1"/>
  <c r="M19" i="216"/>
  <c r="S14" i="217" s="1"/>
  <c r="AW87" i="216"/>
  <c r="CI50" i="217" s="1"/>
  <c r="K31" i="216"/>
  <c r="AE12" i="217" s="1"/>
  <c r="AL33" i="216"/>
  <c r="AG39" i="217" s="1"/>
  <c r="D147" i="216"/>
  <c r="EQ5" i="217" s="1"/>
  <c r="AC129" i="216"/>
  <c r="DY30" i="217" s="1"/>
  <c r="AM141" i="216"/>
  <c r="EK40" i="217" s="1"/>
  <c r="AB130" i="216"/>
  <c r="DZ29" i="217" s="1"/>
  <c r="AA24" i="216"/>
  <c r="X28" i="217" s="1"/>
  <c r="AW134" i="216"/>
  <c r="ED50" i="217" s="1"/>
  <c r="AC65" i="216"/>
  <c r="BM30" i="217" s="1"/>
  <c r="AL133" i="216"/>
  <c r="EC39" i="217" s="1"/>
  <c r="O26" i="216"/>
  <c r="Z16" i="217" s="1"/>
  <c r="AJ159" i="216"/>
  <c r="FC37" i="217" s="1"/>
  <c r="AG32" i="216"/>
  <c r="AF34" i="217" s="1"/>
  <c r="AG15" i="216"/>
  <c r="O34" i="217" s="1"/>
  <c r="U97" i="216"/>
  <c r="CS22" i="217" s="1"/>
  <c r="AY42" i="216"/>
  <c r="AP52" i="217" s="1"/>
  <c r="I164" i="216"/>
  <c r="FH10" i="217" s="1"/>
  <c r="K17" i="216"/>
  <c r="Q12" i="217" s="1"/>
  <c r="AK11" i="216"/>
  <c r="K38" i="217" s="1"/>
  <c r="AH75" i="216"/>
  <c r="BW35" i="217" s="1"/>
  <c r="W104" i="216"/>
  <c r="CZ24" i="217" s="1"/>
  <c r="AU159" i="216"/>
  <c r="FC48" i="217" s="1"/>
  <c r="AX107" i="216"/>
  <c r="DC51" i="217" s="1"/>
  <c r="P29" i="216"/>
  <c r="AC17" i="217" s="1"/>
  <c r="D69" i="216"/>
  <c r="BQ5" i="217" s="1"/>
  <c r="T131" i="216"/>
  <c r="EA21" i="217" s="1"/>
  <c r="AQ120" i="216"/>
  <c r="DP44" i="217" s="1"/>
  <c r="I111" i="216"/>
  <c r="DG10" i="217" s="1"/>
  <c r="N127" i="216"/>
  <c r="DW15" i="217" s="1"/>
  <c r="W131" i="216"/>
  <c r="EA24" i="217" s="1"/>
  <c r="M80" i="216"/>
  <c r="CB14" i="217" s="1"/>
  <c r="AC46" i="216"/>
  <c r="AT30" i="217" s="1"/>
  <c r="I110" i="216"/>
  <c r="DF10" i="217" s="1"/>
  <c r="AX49" i="216"/>
  <c r="AW51" i="217" s="1"/>
  <c r="AG23" i="216"/>
  <c r="W34" i="217" s="1"/>
  <c r="AY101" i="216"/>
  <c r="CW52" i="217" s="1"/>
  <c r="Z161" i="216"/>
  <c r="FE27" i="217" s="1"/>
  <c r="AK84" i="216"/>
  <c r="CF38" i="217" s="1"/>
  <c r="Q88" i="216"/>
  <c r="CJ18" i="217" s="1"/>
  <c r="O131" i="216"/>
  <c r="EA16" i="217" s="1"/>
  <c r="S44" i="216"/>
  <c r="AR20" i="217" s="1"/>
  <c r="AU112" i="216"/>
  <c r="DH48" i="217" s="1"/>
  <c r="AB94" i="216"/>
  <c r="CP29" i="217" s="1"/>
  <c r="S107" i="216"/>
  <c r="DC20" i="217" s="1"/>
  <c r="F165" i="216"/>
  <c r="FI7" i="217" s="1"/>
  <c r="AR113" i="216"/>
  <c r="DI45" i="217" s="1"/>
  <c r="AX19" i="216"/>
  <c r="S51" i="217" s="1"/>
  <c r="AI138" i="216"/>
  <c r="EH36" i="217" s="1"/>
  <c r="U108" i="216"/>
  <c r="DD22" i="217" s="1"/>
  <c r="X164" i="216"/>
  <c r="FH25" i="217" s="1"/>
  <c r="R119" i="216"/>
  <c r="DO19" i="217" s="1"/>
  <c r="Z89" i="216"/>
  <c r="CK27" i="217" s="1"/>
  <c r="AG64" i="216"/>
  <c r="BL34" i="217" s="1"/>
  <c r="AB29" i="216"/>
  <c r="AC29" i="217" s="1"/>
  <c r="N147" i="216"/>
  <c r="EQ15" i="217" s="1"/>
  <c r="J110" i="216"/>
  <c r="DF11" i="217" s="1"/>
  <c r="AV92" i="216"/>
  <c r="CN49" i="217" s="1"/>
  <c r="X105" i="216"/>
  <c r="DA25" i="217" s="1"/>
  <c r="Z92" i="216"/>
  <c r="CN27" i="217" s="1"/>
  <c r="AK112" i="216"/>
  <c r="DH38" i="217" s="1"/>
  <c r="S9" i="216"/>
  <c r="I20" i="217" s="1"/>
  <c r="Y20" i="216"/>
  <c r="T26" i="217" s="1"/>
  <c r="AC6" i="216"/>
  <c r="F30" i="217" s="1"/>
  <c r="AM79" i="216"/>
  <c r="CA40" i="217" s="1"/>
  <c r="I72" i="216"/>
  <c r="BT10" i="217" s="1"/>
  <c r="Z66" i="216"/>
  <c r="BN27" i="217" s="1"/>
  <c r="O140" i="216"/>
  <c r="EJ16" i="217" s="1"/>
  <c r="AD74" i="216"/>
  <c r="BV31" i="217" s="1"/>
  <c r="AG41" i="216"/>
  <c r="AO34" i="217" s="1"/>
  <c r="AZ53" i="216"/>
  <c r="BA53" i="217" s="1"/>
  <c r="AV125" i="216"/>
  <c r="DU49" i="217" s="1"/>
  <c r="AC137" i="216"/>
  <c r="EG30" i="217" s="1"/>
  <c r="T162" i="216"/>
  <c r="FF21" i="217" s="1"/>
  <c r="R19" i="216"/>
  <c r="S19" i="217" s="1"/>
  <c r="D163" i="216"/>
  <c r="FG5" i="217" s="1"/>
  <c r="G43" i="216"/>
  <c r="AQ8" i="217" s="1"/>
  <c r="E21" i="216"/>
  <c r="U6" i="217" s="1"/>
  <c r="AD109" i="216"/>
  <c r="DE31" i="217" s="1"/>
  <c r="Y71" i="216"/>
  <c r="BS26" i="217" s="1"/>
  <c r="AV105" i="216"/>
  <c r="DA49" i="217" s="1"/>
  <c r="O22" i="216"/>
  <c r="V16" i="217" s="1"/>
  <c r="AI9" i="216"/>
  <c r="I36" i="217" s="1"/>
  <c r="K86" i="216"/>
  <c r="CH12" i="217" s="1"/>
  <c r="AE55" i="216"/>
  <c r="BC32" i="217" s="1"/>
  <c r="AM157" i="216"/>
  <c r="FA40" i="217" s="1"/>
  <c r="E125" i="216"/>
  <c r="DU6" i="217" s="1"/>
  <c r="AB69" i="216"/>
  <c r="BQ29" i="217" s="1"/>
  <c r="AI19" i="216"/>
  <c r="S36" i="217" s="1"/>
  <c r="N52" i="216"/>
  <c r="AZ15" i="217" s="1"/>
  <c r="J40" i="216"/>
  <c r="AN11" i="217" s="1"/>
  <c r="AB49" i="216"/>
  <c r="AW29" i="217" s="1"/>
  <c r="D112" i="216"/>
  <c r="DH5" i="217" s="1"/>
  <c r="M95" i="216"/>
  <c r="CQ14" i="217" s="1"/>
  <c r="AR79" i="216"/>
  <c r="CA45" i="217" s="1"/>
  <c r="D70" i="216"/>
  <c r="BR5" i="217" s="1"/>
  <c r="BR54" i="217" s="1"/>
  <c r="J38" i="216"/>
  <c r="AL11" i="217" s="1"/>
  <c r="AE101" i="216"/>
  <c r="CW32" i="217" s="1"/>
  <c r="J96" i="216"/>
  <c r="CR11" i="217" s="1"/>
  <c r="AU11" i="216"/>
  <c r="K48" i="217" s="1"/>
  <c r="V129" i="216"/>
  <c r="DY23" i="217" s="1"/>
  <c r="AF110" i="216"/>
  <c r="DF33" i="217" s="1"/>
  <c r="AR103" i="216"/>
  <c r="CY45" i="217" s="1"/>
  <c r="N164" i="216"/>
  <c r="FH15" i="217" s="1"/>
  <c r="L90" i="216"/>
  <c r="CL13" i="217" s="1"/>
  <c r="H87" i="216"/>
  <c r="CI9" i="217" s="1"/>
  <c r="AU24" i="216"/>
  <c r="X48" i="217" s="1"/>
  <c r="Y127" i="216"/>
  <c r="DW26" i="217" s="1"/>
  <c r="AA20" i="216"/>
  <c r="T28" i="217" s="1"/>
  <c r="AU58" i="216"/>
  <c r="BF48" i="217" s="1"/>
  <c r="I94" i="216"/>
  <c r="CP10" i="217" s="1"/>
  <c r="L138" i="216"/>
  <c r="EH13" i="217" s="1"/>
  <c r="AJ106" i="216"/>
  <c r="DB37" i="217" s="1"/>
  <c r="AM16" i="216"/>
  <c r="P40" i="217" s="1"/>
  <c r="AP117" i="216"/>
  <c r="DM43" i="217" s="1"/>
  <c r="J148" i="216"/>
  <c r="ER11" i="217" s="1"/>
  <c r="T151" i="216"/>
  <c r="EU21" i="217" s="1"/>
  <c r="G6" i="216"/>
  <c r="F8" i="217" s="1"/>
  <c r="R65" i="216"/>
  <c r="BM19" i="217" s="1"/>
  <c r="F82" i="216"/>
  <c r="CD7" i="217" s="1"/>
  <c r="AZ138" i="216"/>
  <c r="EH53" i="217" s="1"/>
  <c r="AB7" i="216"/>
  <c r="G29" i="217" s="1"/>
  <c r="AX114" i="216"/>
  <c r="DJ51" i="217" s="1"/>
  <c r="AX139" i="216"/>
  <c r="EI51" i="217" s="1"/>
  <c r="Q98" i="216"/>
  <c r="CT18" i="217" s="1"/>
  <c r="AX71" i="216"/>
  <c r="BS51" i="217" s="1"/>
  <c r="V124" i="216"/>
  <c r="DT23" i="217" s="1"/>
  <c r="N26" i="216"/>
  <c r="Z15" i="217" s="1"/>
  <c r="AL52" i="216"/>
  <c r="AZ39" i="217" s="1"/>
  <c r="AG53" i="216"/>
  <c r="BA34" i="217" s="1"/>
  <c r="AW159" i="216"/>
  <c r="FC50" i="217" s="1"/>
  <c r="AE34" i="216"/>
  <c r="AH32" i="217" s="1"/>
  <c r="H108" i="216"/>
  <c r="DD9" i="217" s="1"/>
  <c r="AF108" i="216"/>
  <c r="DD33" i="217" s="1"/>
  <c r="AR57" i="216"/>
  <c r="BE45" i="217" s="1"/>
  <c r="D64" i="216"/>
  <c r="BL5" i="217" s="1"/>
  <c r="S106" i="216"/>
  <c r="DB20" i="217" s="1"/>
  <c r="AK86" i="216"/>
  <c r="CH38" i="217" s="1"/>
  <c r="O120" i="216"/>
  <c r="DP16" i="217" s="1"/>
  <c r="O87" i="216"/>
  <c r="CI16" i="217" s="1"/>
  <c r="H115" i="216"/>
  <c r="DK9" i="217" s="1"/>
  <c r="AW133" i="216"/>
  <c r="EC50" i="217" s="1"/>
  <c r="D89" i="216"/>
  <c r="CK5" i="217" s="1"/>
  <c r="W146" i="216"/>
  <c r="EP24" i="217" s="1"/>
  <c r="AL70" i="216"/>
  <c r="BR39" i="217" s="1"/>
  <c r="C47" i="216"/>
  <c r="AU4" i="217" s="1"/>
  <c r="S90" i="216"/>
  <c r="CL20" i="217" s="1"/>
  <c r="V29" i="216"/>
  <c r="AC23" i="217" s="1"/>
  <c r="L26" i="216"/>
  <c r="Z13" i="217" s="1"/>
  <c r="AV121" i="216"/>
  <c r="DQ49" i="217" s="1"/>
  <c r="W22" i="216"/>
  <c r="V24" i="217" s="1"/>
  <c r="O73" i="216"/>
  <c r="BU16" i="217" s="1"/>
  <c r="AG48" i="216"/>
  <c r="AV34" i="217" s="1"/>
  <c r="AM107" i="216"/>
  <c r="DC40" i="217" s="1"/>
  <c r="L46" i="216"/>
  <c r="AT13" i="217" s="1"/>
  <c r="AH15" i="216"/>
  <c r="O35" i="217" s="1"/>
  <c r="AJ74" i="216"/>
  <c r="BV37" i="217" s="1"/>
  <c r="Y57" i="216"/>
  <c r="BE26" i="217" s="1"/>
  <c r="X83" i="216"/>
  <c r="CE25" i="217" s="1"/>
  <c r="AD121" i="216"/>
  <c r="DQ31" i="217" s="1"/>
  <c r="AA19" i="216"/>
  <c r="S28" i="217" s="1"/>
  <c r="N90" i="216"/>
  <c r="CL15" i="217" s="1"/>
  <c r="E108" i="216"/>
  <c r="DD6" i="217" s="1"/>
  <c r="AK119" i="216"/>
  <c r="DO38" i="217" s="1"/>
  <c r="AB111" i="216"/>
  <c r="DG29" i="217" s="1"/>
  <c r="L159" i="216"/>
  <c r="FC13" i="217" s="1"/>
  <c r="L54" i="216"/>
  <c r="BB13" i="217" s="1"/>
  <c r="K46" i="216"/>
  <c r="AT12" i="217" s="1"/>
  <c r="AU90" i="216"/>
  <c r="CL48" i="217" s="1"/>
  <c r="F68" i="216"/>
  <c r="BP7" i="217" s="1"/>
  <c r="AM84" i="216"/>
  <c r="CF40" i="217" s="1"/>
  <c r="M100" i="216"/>
  <c r="CV14" i="217" s="1"/>
  <c r="AE20" i="216"/>
  <c r="T32" i="217" s="1"/>
  <c r="N12" i="216"/>
  <c r="L15" i="217" s="1"/>
  <c r="AA122" i="216"/>
  <c r="DR28" i="217" s="1"/>
  <c r="I18" i="216"/>
  <c r="R10" i="217" s="1"/>
  <c r="AW152" i="216"/>
  <c r="EV50" i="217" s="1"/>
  <c r="H81" i="216"/>
  <c r="CC9" i="217" s="1"/>
  <c r="K61" i="216"/>
  <c r="BI12" i="217" s="1"/>
  <c r="AK52" i="216"/>
  <c r="AZ38" i="217" s="1"/>
  <c r="I88" i="216"/>
  <c r="CJ10" i="217" s="1"/>
  <c r="AZ161" i="216"/>
  <c r="FE53" i="217" s="1"/>
  <c r="I50" i="216"/>
  <c r="AX10" i="217" s="1"/>
  <c r="Z91" i="216"/>
  <c r="CM27" i="217" s="1"/>
  <c r="AL73" i="216"/>
  <c r="BU39" i="217" s="1"/>
  <c r="AF138" i="216"/>
  <c r="EH33" i="217" s="1"/>
  <c r="AX46" i="216"/>
  <c r="AT51" i="217" s="1"/>
  <c r="AV156" i="216"/>
  <c r="EZ49" i="217" s="1"/>
  <c r="O39" i="216"/>
  <c r="AM16" i="217" s="1"/>
  <c r="T88" i="216"/>
  <c r="CJ21" i="217" s="1"/>
  <c r="T123" i="216"/>
  <c r="DS21" i="217" s="1"/>
  <c r="AW29" i="216"/>
  <c r="AC50" i="217" s="1"/>
  <c r="AC47" i="216"/>
  <c r="AU30" i="217" s="1"/>
  <c r="F157" i="216"/>
  <c r="FA7" i="217" s="1"/>
  <c r="F136" i="216"/>
  <c r="EF7" i="217" s="1"/>
  <c r="Y108" i="216"/>
  <c r="DD26" i="217" s="1"/>
  <c r="X137" i="216"/>
  <c r="EG25" i="217" s="1"/>
  <c r="AA132" i="216"/>
  <c r="EB28" i="217" s="1"/>
  <c r="L36" i="216"/>
  <c r="AJ13" i="217" s="1"/>
  <c r="T103" i="216"/>
  <c r="CY21" i="217" s="1"/>
  <c r="AJ68" i="216"/>
  <c r="BP37" i="217" s="1"/>
  <c r="AU119" i="216"/>
  <c r="DO48" i="217" s="1"/>
  <c r="AC83" i="216"/>
  <c r="CE30" i="217" s="1"/>
  <c r="AM11" i="216"/>
  <c r="K40" i="217" s="1"/>
  <c r="O60" i="216"/>
  <c r="BH16" i="217" s="1"/>
  <c r="AG157" i="216"/>
  <c r="FA34" i="217" s="1"/>
  <c r="V25" i="216"/>
  <c r="Y23" i="217" s="1"/>
  <c r="E26" i="216"/>
  <c r="Z6" i="217" s="1"/>
  <c r="U150" i="216"/>
  <c r="ET22" i="217" s="1"/>
  <c r="AW17" i="216"/>
  <c r="Q50" i="217" s="1"/>
  <c r="Z120" i="216"/>
  <c r="DP27" i="217" s="1"/>
  <c r="P144" i="216"/>
  <c r="EN17" i="217" s="1"/>
  <c r="AH38" i="216"/>
  <c r="AL35" i="217" s="1"/>
  <c r="AU40" i="216"/>
  <c r="AN48" i="217" s="1"/>
  <c r="AC24" i="216"/>
  <c r="X30" i="217" s="1"/>
  <c r="AM128" i="216"/>
  <c r="DX40" i="217" s="1"/>
  <c r="AG30" i="216"/>
  <c r="AD34" i="217" s="1"/>
  <c r="Z134" i="216"/>
  <c r="ED27" i="217" s="1"/>
  <c r="S64" i="216"/>
  <c r="BL20" i="217" s="1"/>
  <c r="AK163" i="216"/>
  <c r="FG38" i="217" s="1"/>
  <c r="AP40" i="216"/>
  <c r="AN43" i="217" s="1"/>
  <c r="K145" i="216"/>
  <c r="EO12" i="217" s="1"/>
  <c r="K45" i="216"/>
  <c r="AS12" i="217" s="1"/>
  <c r="AP104" i="216"/>
  <c r="CZ43" i="217" s="1"/>
  <c r="F132" i="216"/>
  <c r="EB7" i="217" s="1"/>
  <c r="AF29" i="216"/>
  <c r="AC33" i="217" s="1"/>
  <c r="AC64" i="216"/>
  <c r="BL30" i="217" s="1"/>
  <c r="AU126" i="216"/>
  <c r="DV48" i="217" s="1"/>
  <c r="AW155" i="216"/>
  <c r="EY50" i="217" s="1"/>
  <c r="AA14" i="216"/>
  <c r="N28" i="217" s="1"/>
  <c r="C109" i="216"/>
  <c r="DE4" i="217" s="1"/>
  <c r="K149" i="216"/>
  <c r="ES12" i="217" s="1"/>
  <c r="E54" i="216"/>
  <c r="BB6" i="217" s="1"/>
  <c r="AI68" i="216"/>
  <c r="BP36" i="217" s="1"/>
  <c r="AF76" i="216"/>
  <c r="BX33" i="217" s="1"/>
  <c r="G88" i="216"/>
  <c r="CJ8" i="217" s="1"/>
  <c r="O151" i="216"/>
  <c r="EU16" i="217" s="1"/>
  <c r="X53" i="216"/>
  <c r="BA25" i="217" s="1"/>
  <c r="N33" i="216"/>
  <c r="AG15" i="217" s="1"/>
  <c r="I21" i="216"/>
  <c r="U10" i="217" s="1"/>
  <c r="AK17" i="216"/>
  <c r="Q38" i="217" s="1"/>
  <c r="O5" i="216"/>
  <c r="E16" i="217" s="1"/>
  <c r="Q72" i="216"/>
  <c r="BT18" i="217" s="1"/>
  <c r="L51" i="216"/>
  <c r="AY13" i="217" s="1"/>
  <c r="AK92" i="216"/>
  <c r="CN38" i="217" s="1"/>
  <c r="Q152" i="216"/>
  <c r="EV18" i="217" s="1"/>
  <c r="E111" i="216"/>
  <c r="DG6" i="217" s="1"/>
  <c r="AR18" i="216"/>
  <c r="R45" i="217" s="1"/>
  <c r="I135" i="216"/>
  <c r="EE10" i="217" s="1"/>
  <c r="AR144" i="216"/>
  <c r="EN45" i="217" s="1"/>
  <c r="AY139" i="216"/>
  <c r="EI52" i="217" s="1"/>
  <c r="K8" i="216"/>
  <c r="H12" i="217" s="1"/>
  <c r="AE33" i="216"/>
  <c r="AG32" i="217" s="1"/>
  <c r="I82" i="216"/>
  <c r="CD10" i="217" s="1"/>
  <c r="AF26" i="216"/>
  <c r="Z33" i="217" s="1"/>
  <c r="AY94" i="216"/>
  <c r="CP52" i="217" s="1"/>
  <c r="AZ31" i="216"/>
  <c r="AE53" i="217" s="1"/>
  <c r="AM129" i="216"/>
  <c r="DY40" i="217" s="1"/>
  <c r="AG76" i="216"/>
  <c r="BX34" i="217" s="1"/>
  <c r="S35" i="216"/>
  <c r="AI20" i="217" s="1"/>
  <c r="AB64" i="216"/>
  <c r="BL29" i="217" s="1"/>
  <c r="AV95" i="216"/>
  <c r="CQ49" i="217" s="1"/>
  <c r="AQ108" i="216"/>
  <c r="DD44" i="217" s="1"/>
  <c r="Y58" i="216"/>
  <c r="BF26" i="217" s="1"/>
  <c r="L48" i="216"/>
  <c r="AV13" i="217" s="1"/>
  <c r="H20" i="216"/>
  <c r="T9" i="217" s="1"/>
  <c r="AP97" i="216"/>
  <c r="CS43" i="217" s="1"/>
  <c r="AF41" i="216"/>
  <c r="AO33" i="217" s="1"/>
  <c r="D83" i="216"/>
  <c r="CE5" i="217" s="1"/>
  <c r="AA142" i="216"/>
  <c r="EL28" i="217" s="1"/>
  <c r="Q76" i="216"/>
  <c r="BX18" i="217" s="1"/>
  <c r="AF28" i="216"/>
  <c r="AB33" i="217" s="1"/>
  <c r="AU31" i="216"/>
  <c r="AE48" i="217" s="1"/>
  <c r="AE48" i="216"/>
  <c r="AV32" i="217" s="1"/>
  <c r="R77" i="216"/>
  <c r="BY19" i="217" s="1"/>
  <c r="AF132" i="216"/>
  <c r="EB33" i="217" s="1"/>
  <c r="AY113" i="216"/>
  <c r="DI52" i="217" s="1"/>
  <c r="H110" i="216"/>
  <c r="DF9" i="217" s="1"/>
  <c r="V150" i="216"/>
  <c r="ET23" i="217" s="1"/>
  <c r="M10" i="216"/>
  <c r="J14" i="217" s="1"/>
  <c r="AH47" i="216"/>
  <c r="AU35" i="217" s="1"/>
  <c r="AB128" i="216"/>
  <c r="DX29" i="217" s="1"/>
  <c r="AM28" i="216"/>
  <c r="AB40" i="217" s="1"/>
  <c r="AG144" i="216"/>
  <c r="EN34" i="217" s="1"/>
  <c r="F113" i="216"/>
  <c r="DI7" i="217" s="1"/>
  <c r="T45" i="216"/>
  <c r="AS21" i="217" s="1"/>
  <c r="P36" i="216"/>
  <c r="AJ17" i="217" s="1"/>
  <c r="AF25" i="216"/>
  <c r="Y33" i="217" s="1"/>
  <c r="AB132" i="216"/>
  <c r="EB29" i="217" s="1"/>
  <c r="M152" i="216"/>
  <c r="EV14" i="217" s="1"/>
  <c r="P124" i="216"/>
  <c r="DT17" i="217" s="1"/>
  <c r="AP10" i="216"/>
  <c r="J43" i="217" s="1"/>
  <c r="J143" i="216"/>
  <c r="EM11" i="217" s="1"/>
  <c r="AL21" i="216"/>
  <c r="U39" i="217" s="1"/>
  <c r="M154" i="216"/>
  <c r="EX14" i="217" s="1"/>
  <c r="AH135" i="216"/>
  <c r="EE35" i="217" s="1"/>
  <c r="AH125" i="216"/>
  <c r="DU35" i="217" s="1"/>
  <c r="AV119" i="216"/>
  <c r="DO49" i="217" s="1"/>
  <c r="X77" i="216"/>
  <c r="BY25" i="217" s="1"/>
  <c r="AD117" i="216"/>
  <c r="DM31" i="217" s="1"/>
  <c r="AW38" i="216"/>
  <c r="AL50" i="217" s="1"/>
  <c r="Y4" i="216"/>
  <c r="D26" i="217" s="1"/>
  <c r="AK168" i="214"/>
  <c r="AK169" i="214" s="1"/>
  <c r="AL147" i="216"/>
  <c r="EQ39" i="217" s="1"/>
  <c r="AW163" i="216"/>
  <c r="FG50" i="217" s="1"/>
  <c r="AP65" i="216"/>
  <c r="BM43" i="217" s="1"/>
  <c r="C31" i="216"/>
  <c r="AE4" i="217" s="1"/>
  <c r="AC42" i="216"/>
  <c r="AP30" i="217" s="1"/>
  <c r="W144" i="216"/>
  <c r="EN24" i="217" s="1"/>
  <c r="AZ58" i="216"/>
  <c r="BF53" i="217" s="1"/>
  <c r="AM54" i="216"/>
  <c r="BB40" i="217" s="1"/>
  <c r="AY23" i="216"/>
  <c r="W52" i="217" s="1"/>
  <c r="Z140" i="216"/>
  <c r="EJ27" i="217" s="1"/>
  <c r="AY84" i="216"/>
  <c r="CF52" i="217" s="1"/>
  <c r="AX93" i="216"/>
  <c r="CO51" i="217" s="1"/>
  <c r="I43" i="216"/>
  <c r="AQ10" i="217" s="1"/>
  <c r="H5" i="216"/>
  <c r="E9" i="217" s="1"/>
  <c r="W133" i="216"/>
  <c r="EC24" i="217" s="1"/>
  <c r="AR8" i="216"/>
  <c r="H45" i="217" s="1"/>
  <c r="S165" i="216"/>
  <c r="FI20" i="217" s="1"/>
  <c r="U23" i="216"/>
  <c r="W22" i="217" s="1"/>
  <c r="AK46" i="216"/>
  <c r="AT38" i="217" s="1"/>
  <c r="K14" i="216"/>
  <c r="N12" i="217" s="1"/>
  <c r="Z62" i="216"/>
  <c r="BJ27" i="217" s="1"/>
  <c r="AZ39" i="216"/>
  <c r="AM53" i="217" s="1"/>
  <c r="F40" i="216"/>
  <c r="AN7" i="217" s="1"/>
  <c r="S149" i="216"/>
  <c r="ES20" i="217" s="1"/>
  <c r="AW123" i="216"/>
  <c r="DS50" i="217" s="1"/>
  <c r="AI124" i="216"/>
  <c r="DT36" i="217" s="1"/>
  <c r="AL111" i="216"/>
  <c r="DG39" i="217" s="1"/>
  <c r="X38" i="216"/>
  <c r="AL25" i="217" s="1"/>
  <c r="J37" i="216"/>
  <c r="AK11" i="217" s="1"/>
  <c r="S82" i="216"/>
  <c r="CD20" i="217" s="1"/>
  <c r="C64" i="216"/>
  <c r="BL4" i="217" s="1"/>
  <c r="O139" i="216"/>
  <c r="EI16" i="217" s="1"/>
  <c r="AQ154" i="216"/>
  <c r="EX44" i="217" s="1"/>
  <c r="AE16" i="216"/>
  <c r="P32" i="217" s="1"/>
  <c r="C26" i="216"/>
  <c r="Z4" i="217" s="1"/>
  <c r="AC140" i="216"/>
  <c r="EJ30" i="217" s="1"/>
  <c r="AW96" i="216"/>
  <c r="CR50" i="217" s="1"/>
  <c r="AC77" i="216"/>
  <c r="BY30" i="217" s="1"/>
  <c r="C159" i="216"/>
  <c r="FC4" i="217" s="1"/>
  <c r="R49" i="216"/>
  <c r="AW19" i="217" s="1"/>
  <c r="AX9" i="216"/>
  <c r="I51" i="217" s="1"/>
  <c r="AV114" i="216"/>
  <c r="DJ49" i="217" s="1"/>
  <c r="L44" i="216"/>
  <c r="AR13" i="217" s="1"/>
  <c r="AV75" i="216"/>
  <c r="BW49" i="217" s="1"/>
  <c r="AL129" i="216"/>
  <c r="DY39" i="217" s="1"/>
  <c r="AH70" i="216"/>
  <c r="BR35" i="217" s="1"/>
  <c r="O100" i="216"/>
  <c r="CV16" i="217" s="1"/>
  <c r="AI130" i="216"/>
  <c r="DZ36" i="217" s="1"/>
  <c r="E103" i="216"/>
  <c r="CY6" i="217" s="1"/>
  <c r="AQ71" i="216"/>
  <c r="BS44" i="217" s="1"/>
  <c r="Y59" i="216"/>
  <c r="BG26" i="217" s="1"/>
  <c r="AD61" i="216"/>
  <c r="BI31" i="217" s="1"/>
  <c r="D110" i="216"/>
  <c r="DF5" i="217" s="1"/>
  <c r="Q8" i="216"/>
  <c r="H18" i="217" s="1"/>
  <c r="AJ136" i="216"/>
  <c r="EF37" i="217" s="1"/>
  <c r="AH160" i="216"/>
  <c r="FD35" i="217" s="1"/>
  <c r="AD90" i="216"/>
  <c r="CL31" i="217" s="1"/>
  <c r="AP99" i="216"/>
  <c r="CU43" i="217" s="1"/>
  <c r="AX91" i="216"/>
  <c r="CM51" i="217" s="1"/>
  <c r="Z71" i="216"/>
  <c r="BS27" i="217" s="1"/>
  <c r="AH109" i="216"/>
  <c r="DE35" i="217" s="1"/>
  <c r="AI109" i="216"/>
  <c r="DE36" i="217" s="1"/>
  <c r="AY120" i="216"/>
  <c r="DP52" i="217" s="1"/>
  <c r="AV83" i="216"/>
  <c r="CE49" i="217" s="1"/>
  <c r="D96" i="216"/>
  <c r="CR5" i="217" s="1"/>
  <c r="AL32" i="216"/>
  <c r="AF39" i="217" s="1"/>
  <c r="G44" i="216"/>
  <c r="AR8" i="217" s="1"/>
  <c r="R156" i="216"/>
  <c r="EZ19" i="217" s="1"/>
  <c r="AP162" i="216"/>
  <c r="FF43" i="217" s="1"/>
  <c r="AI88" i="216"/>
  <c r="CJ36" i="217" s="1"/>
  <c r="AE114" i="216"/>
  <c r="DJ32" i="217" s="1"/>
  <c r="AB61" i="216"/>
  <c r="BI29" i="217" s="1"/>
  <c r="W46" i="216"/>
  <c r="AT24" i="217" s="1"/>
  <c r="AR127" i="216"/>
  <c r="DW45" i="217" s="1"/>
  <c r="AH78" i="216"/>
  <c r="BZ35" i="217" s="1"/>
  <c r="G75" i="216"/>
  <c r="BW8" i="217" s="1"/>
  <c r="AM120" i="216"/>
  <c r="DP40" i="217" s="1"/>
  <c r="AZ150" i="216"/>
  <c r="ET53" i="217" s="1"/>
  <c r="AP55" i="216"/>
  <c r="BC43" i="217" s="1"/>
  <c r="AU16" i="216"/>
  <c r="P48" i="217" s="1"/>
  <c r="AU134" i="216"/>
  <c r="ED48" i="217" s="1"/>
  <c r="M57" i="216"/>
  <c r="BE14" i="217" s="1"/>
  <c r="D27" i="216"/>
  <c r="AA5" i="217" s="1"/>
  <c r="Z13" i="216"/>
  <c r="M27" i="217" s="1"/>
  <c r="K114" i="216"/>
  <c r="DJ12" i="217" s="1"/>
  <c r="AI73" i="216"/>
  <c r="BU36" i="217" s="1"/>
  <c r="V45" i="216"/>
  <c r="AS23" i="217" s="1"/>
  <c r="W98" i="216"/>
  <c r="CT24" i="217" s="1"/>
  <c r="AJ154" i="216"/>
  <c r="EX37" i="217" s="1"/>
  <c r="AG168" i="214"/>
  <c r="AG169" i="214" s="1"/>
  <c r="U4" i="216"/>
  <c r="D22" i="217" s="1"/>
  <c r="AX20" i="216"/>
  <c r="T51" i="217" s="1"/>
  <c r="AC153" i="216"/>
  <c r="EW30" i="217" s="1"/>
  <c r="W21" i="216"/>
  <c r="U24" i="217" s="1"/>
  <c r="L119" i="216"/>
  <c r="DO13" i="217" s="1"/>
  <c r="AH56" i="216"/>
  <c r="BD35" i="217" s="1"/>
  <c r="AD46" i="216"/>
  <c r="AT31" i="217" s="1"/>
  <c r="H25" i="216"/>
  <c r="Y9" i="217" s="1"/>
  <c r="R101" i="216"/>
  <c r="CW19" i="217" s="1"/>
  <c r="H144" i="216"/>
  <c r="EN9" i="217" s="1"/>
  <c r="AX33" i="216"/>
  <c r="AG51" i="217" s="1"/>
  <c r="X156" i="216"/>
  <c r="EZ25" i="217" s="1"/>
  <c r="AM83" i="216"/>
  <c r="CE40" i="217" s="1"/>
  <c r="I49" i="216"/>
  <c r="AW10" i="217" s="1"/>
  <c r="M7" i="216"/>
  <c r="G14" i="217" s="1"/>
  <c r="AP90" i="216"/>
  <c r="CL43" i="217" s="1"/>
  <c r="AZ101" i="216"/>
  <c r="CW53" i="217" s="1"/>
  <c r="AM22" i="216"/>
  <c r="V40" i="217" s="1"/>
  <c r="AV161" i="216"/>
  <c r="FE49" i="217" s="1"/>
  <c r="S128" i="216"/>
  <c r="DX20" i="217" s="1"/>
  <c r="AF12" i="216"/>
  <c r="L33" i="217" s="1"/>
  <c r="N95" i="216"/>
  <c r="CQ15" i="217" s="1"/>
  <c r="T19" i="216"/>
  <c r="S21" i="217" s="1"/>
  <c r="AE53" i="216"/>
  <c r="BA32" i="217" s="1"/>
  <c r="AJ60" i="216"/>
  <c r="BH37" i="217" s="1"/>
  <c r="L97" i="216"/>
  <c r="CS13" i="217" s="1"/>
  <c r="J162" i="216"/>
  <c r="FF11" i="217" s="1"/>
  <c r="AV106" i="216"/>
  <c r="DB49" i="217" s="1"/>
  <c r="Q24" i="216"/>
  <c r="X18" i="217" s="1"/>
  <c r="AJ49" i="216"/>
  <c r="AW37" i="217" s="1"/>
  <c r="AX44" i="216"/>
  <c r="AR51" i="217" s="1"/>
  <c r="AR56" i="216"/>
  <c r="BD45" i="217" s="1"/>
  <c r="V159" i="216"/>
  <c r="FC23" i="217" s="1"/>
  <c r="AI126" i="216"/>
  <c r="DV36" i="217" s="1"/>
  <c r="V73" i="216"/>
  <c r="BU23" i="217" s="1"/>
  <c r="N40" i="216"/>
  <c r="AN15" i="217" s="1"/>
  <c r="AP134" i="216"/>
  <c r="ED43" i="217" s="1"/>
  <c r="P114" i="216"/>
  <c r="DJ17" i="217" s="1"/>
  <c r="L78" i="216"/>
  <c r="BZ13" i="217" s="1"/>
  <c r="V4" i="216"/>
  <c r="D23" i="217" s="1"/>
  <c r="AH168" i="214"/>
  <c r="AH169" i="214" s="1"/>
  <c r="D26" i="216"/>
  <c r="Z5" i="217" s="1"/>
  <c r="F118" i="216"/>
  <c r="DN7" i="217" s="1"/>
  <c r="X121" i="216"/>
  <c r="DQ25" i="217" s="1"/>
  <c r="AP138" i="216"/>
  <c r="EH43" i="217" s="1"/>
  <c r="AM36" i="216"/>
  <c r="AJ40" i="217" s="1"/>
  <c r="AY127" i="216"/>
  <c r="DW52" i="217" s="1"/>
  <c r="AZ144" i="216"/>
  <c r="EN53" i="217" s="1"/>
  <c r="AM143" i="216"/>
  <c r="EM40" i="217" s="1"/>
  <c r="M136" i="216"/>
  <c r="EF14" i="217" s="1"/>
  <c r="F111" i="216"/>
  <c r="DG7" i="217" s="1"/>
  <c r="AZ97" i="216"/>
  <c r="CS53" i="217" s="1"/>
  <c r="W64" i="216"/>
  <c r="BL24" i="217" s="1"/>
  <c r="W59" i="216"/>
  <c r="BG24" i="217" s="1"/>
  <c r="AM61" i="216"/>
  <c r="BI40" i="217" s="1"/>
  <c r="T126" i="216"/>
  <c r="DV21" i="217" s="1"/>
  <c r="AH42" i="216"/>
  <c r="AP35" i="217" s="1"/>
  <c r="AL112" i="216"/>
  <c r="DH39" i="217" s="1"/>
  <c r="AV104" i="216"/>
  <c r="CZ49" i="217" s="1"/>
  <c r="L5" i="216"/>
  <c r="E13" i="217" s="1"/>
  <c r="AU125" i="216"/>
  <c r="DU48" i="217" s="1"/>
  <c r="Q108" i="216"/>
  <c r="DD18" i="217" s="1"/>
  <c r="AV130" i="216"/>
  <c r="DZ49" i="217" s="1"/>
  <c r="G22" i="216"/>
  <c r="V8" i="217" s="1"/>
  <c r="AF135" i="216"/>
  <c r="EE33" i="217" s="1"/>
  <c r="O46" i="216"/>
  <c r="AT16" i="217" s="1"/>
  <c r="AU66" i="216"/>
  <c r="BN48" i="217" s="1"/>
  <c r="P135" i="216"/>
  <c r="EE17" i="217" s="1"/>
  <c r="AP121" i="216"/>
  <c r="DQ43" i="217" s="1"/>
  <c r="V52" i="216"/>
  <c r="AZ23" i="217" s="1"/>
  <c r="AC39" i="216"/>
  <c r="AM30" i="217" s="1"/>
  <c r="AR152" i="216"/>
  <c r="EV45" i="217" s="1"/>
  <c r="W134" i="216"/>
  <c r="ED24" i="217" s="1"/>
  <c r="F12" i="216"/>
  <c r="L7" i="217" s="1"/>
  <c r="AH58" i="216"/>
  <c r="BF35" i="217" s="1"/>
  <c r="K155" i="216"/>
  <c r="EY12" i="217" s="1"/>
  <c r="AB143" i="216"/>
  <c r="EM29" i="217" s="1"/>
  <c r="I67" i="216"/>
  <c r="BO10" i="217" s="1"/>
  <c r="M31" i="216"/>
  <c r="AE14" i="217" s="1"/>
  <c r="AK161" i="216"/>
  <c r="FE38" i="217" s="1"/>
  <c r="S109" i="216"/>
  <c r="DE20" i="217" s="1"/>
  <c r="AF51" i="216"/>
  <c r="AY33" i="217" s="1"/>
  <c r="AW119" i="216"/>
  <c r="DO50" i="217" s="1"/>
  <c r="AQ101" i="216"/>
  <c r="CW44" i="217" s="1"/>
  <c r="AE154" i="216"/>
  <c r="EX32" i="217" s="1"/>
  <c r="I151" i="216"/>
  <c r="EU10" i="217" s="1"/>
  <c r="AH39" i="216"/>
  <c r="AM35" i="217" s="1"/>
  <c r="AW4" i="216"/>
  <c r="D50" i="217" s="1"/>
  <c r="BI168" i="214"/>
  <c r="O14" i="216"/>
  <c r="N16" i="217" s="1"/>
  <c r="AZ79" i="216"/>
  <c r="CA53" i="217" s="1"/>
  <c r="AZ26" i="216"/>
  <c r="Z53" i="217" s="1"/>
  <c r="AL41" i="216"/>
  <c r="AO39" i="217" s="1"/>
  <c r="G162" i="216"/>
  <c r="FF8" i="217" s="1"/>
  <c r="P5" i="216"/>
  <c r="E17" i="217" s="1"/>
  <c r="AE39" i="216"/>
  <c r="AM32" i="217" s="1"/>
  <c r="J44" i="216"/>
  <c r="AR11" i="217" s="1"/>
  <c r="AP20" i="216"/>
  <c r="T43" i="217" s="1"/>
  <c r="AV145" i="216"/>
  <c r="EO49" i="217" s="1"/>
  <c r="Y100" i="216"/>
  <c r="CV26" i="217" s="1"/>
  <c r="H61" i="216"/>
  <c r="BI9" i="217" s="1"/>
  <c r="T69" i="216"/>
  <c r="BQ21" i="217" s="1"/>
  <c r="L11" i="216"/>
  <c r="K13" i="217" s="1"/>
  <c r="X43" i="216"/>
  <c r="AQ25" i="217" s="1"/>
  <c r="L73" i="216"/>
  <c r="BU13" i="217" s="1"/>
  <c r="N62" i="216"/>
  <c r="BJ15" i="217" s="1"/>
  <c r="AR20" i="216"/>
  <c r="T45" i="217" s="1"/>
  <c r="U41" i="216"/>
  <c r="AO22" i="217" s="1"/>
  <c r="AV70" i="216"/>
  <c r="BR49" i="217" s="1"/>
  <c r="C94" i="216"/>
  <c r="CP4" i="217" s="1"/>
  <c r="V93" i="216"/>
  <c r="CO23" i="217" s="1"/>
  <c r="AX143" i="216"/>
  <c r="EM51" i="217" s="1"/>
  <c r="AL132" i="216"/>
  <c r="EB39" i="217" s="1"/>
  <c r="T168" i="214"/>
  <c r="T169" i="214" s="1"/>
  <c r="AW109" i="216"/>
  <c r="DE50" i="217" s="1"/>
  <c r="W124" i="216"/>
  <c r="DT24" i="217" s="1"/>
  <c r="AW68" i="216"/>
  <c r="BP50" i="217" s="1"/>
  <c r="AH136" i="216"/>
  <c r="EF35" i="217" s="1"/>
  <c r="E78" i="216"/>
  <c r="BZ6" i="217" s="1"/>
  <c r="K143" i="216"/>
  <c r="EM12" i="217" s="1"/>
  <c r="W34" i="216"/>
  <c r="AH24" i="217" s="1"/>
  <c r="Y16" i="216"/>
  <c r="P26" i="217" s="1"/>
  <c r="AJ103" i="216"/>
  <c r="CY37" i="217" s="1"/>
  <c r="H41" i="216"/>
  <c r="AO9" i="217" s="1"/>
  <c r="I125" i="216"/>
  <c r="DU10" i="217" s="1"/>
  <c r="G81" i="216"/>
  <c r="CC8" i="217" s="1"/>
  <c r="AV51" i="216"/>
  <c r="AY49" i="217" s="1"/>
  <c r="X151" i="216"/>
  <c r="EU25" i="217" s="1"/>
  <c r="AH131" i="216"/>
  <c r="EA35" i="217" s="1"/>
  <c r="E119" i="216"/>
  <c r="DO6" i="217" s="1"/>
  <c r="AU10" i="216"/>
  <c r="J48" i="217" s="1"/>
  <c r="X117" i="216"/>
  <c r="DM25" i="217" s="1"/>
  <c r="AU60" i="216"/>
  <c r="BH48" i="217" s="1"/>
  <c r="X106" i="216"/>
  <c r="DB25" i="217" s="1"/>
  <c r="AH22" i="216"/>
  <c r="V35" i="217" s="1"/>
  <c r="AA127" i="216"/>
  <c r="DW28" i="217" s="1"/>
  <c r="AB25" i="216"/>
  <c r="Y29" i="217" s="1"/>
  <c r="AC127" i="216"/>
  <c r="DW30" i="217" s="1"/>
  <c r="AZ142" i="216"/>
  <c r="EL53" i="217" s="1"/>
  <c r="K81" i="216"/>
  <c r="CC12" i="217" s="1"/>
  <c r="AJ161" i="216"/>
  <c r="FE37" i="217" s="1"/>
  <c r="X142" i="216"/>
  <c r="EL25" i="217" s="1"/>
  <c r="O81" i="216"/>
  <c r="CC16" i="217" s="1"/>
  <c r="AB56" i="216"/>
  <c r="BD29" i="217" s="1"/>
  <c r="P149" i="216"/>
  <c r="ES17" i="217" s="1"/>
  <c r="J47" i="216"/>
  <c r="AU11" i="217" s="1"/>
  <c r="N75" i="216"/>
  <c r="BW15" i="217" s="1"/>
  <c r="AW70" i="216"/>
  <c r="BR50" i="217" s="1"/>
  <c r="T58" i="216"/>
  <c r="BF21" i="217" s="1"/>
  <c r="AA42" i="216"/>
  <c r="AP28" i="217" s="1"/>
  <c r="C41" i="216"/>
  <c r="AO4" i="217" s="1"/>
  <c r="M102" i="216"/>
  <c r="CX14" i="217" s="1"/>
  <c r="AX7" i="216"/>
  <c r="G51" i="217" s="1"/>
  <c r="AX115" i="216"/>
  <c r="DK51" i="217" s="1"/>
  <c r="AI155" i="216"/>
  <c r="EY36" i="217" s="1"/>
  <c r="AG6" i="216"/>
  <c r="F34" i="217" s="1"/>
  <c r="N59" i="216"/>
  <c r="BG15" i="217" s="1"/>
  <c r="P35" i="216"/>
  <c r="AI17" i="217" s="1"/>
  <c r="AH148" i="216"/>
  <c r="ER35" i="217" s="1"/>
  <c r="E28" i="216"/>
  <c r="AB6" i="217" s="1"/>
  <c r="E59" i="216"/>
  <c r="BG6" i="217" s="1"/>
  <c r="D72" i="216"/>
  <c r="BT5" i="217" s="1"/>
  <c r="S86" i="216"/>
  <c r="CH20" i="217" s="1"/>
  <c r="H86" i="216"/>
  <c r="CH9" i="217" s="1"/>
  <c r="Y67" i="216"/>
  <c r="BO26" i="217" s="1"/>
  <c r="P81" i="216"/>
  <c r="CC17" i="217" s="1"/>
  <c r="AC121" i="216"/>
  <c r="DQ30" i="217" s="1"/>
  <c r="AG145" i="216"/>
  <c r="EO34" i="217" s="1"/>
  <c r="AH111" i="216"/>
  <c r="DG35" i="217" s="1"/>
  <c r="AC86" i="216"/>
  <c r="CH30" i="217" s="1"/>
  <c r="AK121" i="216"/>
  <c r="DQ38" i="217" s="1"/>
  <c r="X11" i="216"/>
  <c r="K25" i="217" s="1"/>
  <c r="AV89" i="216"/>
  <c r="CK49" i="217" s="1"/>
  <c r="AH124" i="216"/>
  <c r="DT35" i="217" s="1"/>
  <c r="AX85" i="216"/>
  <c r="CG51" i="217" s="1"/>
  <c r="AQ105" i="216"/>
  <c r="DA44" i="217" s="1"/>
  <c r="AX133" i="216"/>
  <c r="EC51" i="217" s="1"/>
  <c r="Y23" i="216"/>
  <c r="W26" i="217" s="1"/>
  <c r="M161" i="216"/>
  <c r="FE14" i="217" s="1"/>
  <c r="D168" i="214"/>
  <c r="C4" i="216"/>
  <c r="D4" i="217" s="1"/>
  <c r="AG89" i="216"/>
  <c r="CK34" i="217" s="1"/>
  <c r="AX138" i="216"/>
  <c r="EH51" i="217" s="1"/>
  <c r="K9" i="216"/>
  <c r="I12" i="217" s="1"/>
  <c r="AQ144" i="216"/>
  <c r="EN44" i="217" s="1"/>
  <c r="L127" i="216"/>
  <c r="DW13" i="217" s="1"/>
  <c r="D145" i="216"/>
  <c r="EO5" i="217" s="1"/>
  <c r="EO54" i="217" s="1"/>
  <c r="F39" i="216"/>
  <c r="AM7" i="217" s="1"/>
  <c r="AY49" i="216"/>
  <c r="AW52" i="217" s="1"/>
  <c r="K122" i="216"/>
  <c r="DR12" i="217" s="1"/>
  <c r="V137" i="216"/>
  <c r="EG23" i="217" s="1"/>
  <c r="AJ71" i="216"/>
  <c r="BS37" i="217" s="1"/>
  <c r="AR66" i="216"/>
  <c r="BN45" i="217" s="1"/>
  <c r="M72" i="216"/>
  <c r="BT14" i="217" s="1"/>
  <c r="AJ72" i="216"/>
  <c r="BT37" i="217" s="1"/>
  <c r="AF56" i="216"/>
  <c r="BD33" i="217" s="1"/>
  <c r="AC33" i="216"/>
  <c r="AG30" i="217" s="1"/>
  <c r="AH155" i="216"/>
  <c r="EY35" i="217" s="1"/>
  <c r="W56" i="216"/>
  <c r="BD24" i="217" s="1"/>
  <c r="I41" i="216"/>
  <c r="AO10" i="217" s="1"/>
  <c r="O78" i="216"/>
  <c r="BZ16" i="217" s="1"/>
  <c r="AX106" i="216"/>
  <c r="DB51" i="217" s="1"/>
  <c r="AE88" i="216"/>
  <c r="CJ32" i="217" s="1"/>
  <c r="AB100" i="216"/>
  <c r="CV29" i="217" s="1"/>
  <c r="AY64" i="216"/>
  <c r="BL52" i="217" s="1"/>
  <c r="P27" i="216"/>
  <c r="AA17" i="217" s="1"/>
  <c r="R93" i="216"/>
  <c r="CO19" i="217" s="1"/>
  <c r="AP142" i="216"/>
  <c r="EL43" i="217" s="1"/>
  <c r="P4" i="216"/>
  <c r="D17" i="217" s="1"/>
  <c r="AA168" i="214"/>
  <c r="AA169" i="214" s="1"/>
  <c r="AC161" i="216"/>
  <c r="FE30" i="217" s="1"/>
  <c r="J68" i="216"/>
  <c r="BP11" i="217" s="1"/>
  <c r="AV107" i="216"/>
  <c r="DC49" i="217" s="1"/>
  <c r="L82" i="216"/>
  <c r="CD13" i="217" s="1"/>
  <c r="AR128" i="216"/>
  <c r="DX45" i="217" s="1"/>
  <c r="N58" i="216"/>
  <c r="BF15" i="217" s="1"/>
  <c r="AZ25" i="216"/>
  <c r="Y53" i="217" s="1"/>
  <c r="E14" i="216"/>
  <c r="N6" i="217" s="1"/>
  <c r="AY27" i="216"/>
  <c r="AA52" i="217" s="1"/>
  <c r="W43" i="216"/>
  <c r="AQ24" i="217" s="1"/>
  <c r="AL155" i="216"/>
  <c r="EY39" i="217" s="1"/>
  <c r="G35" i="216"/>
  <c r="AI8" i="217" s="1"/>
  <c r="F153" i="216"/>
  <c r="EW7" i="217" s="1"/>
  <c r="X22" i="216"/>
  <c r="V25" i="217" s="1"/>
  <c r="AC157" i="216"/>
  <c r="FA30" i="217" s="1"/>
  <c r="Z97" i="216"/>
  <c r="CS27" i="217" s="1"/>
  <c r="Q136" i="216"/>
  <c r="EF18" i="217" s="1"/>
  <c r="Z43" i="216"/>
  <c r="AQ27" i="217" s="1"/>
  <c r="T96" i="216"/>
  <c r="CR21" i="217" s="1"/>
  <c r="AD84" i="216"/>
  <c r="CF31" i="217" s="1"/>
  <c r="AQ20" i="216"/>
  <c r="T44" i="217" s="1"/>
  <c r="AQ72" i="216"/>
  <c r="BT44" i="217" s="1"/>
  <c r="AA96" i="216"/>
  <c r="CR28" i="217" s="1"/>
  <c r="AY104" i="216"/>
  <c r="CZ52" i="217" s="1"/>
  <c r="X5" i="216"/>
  <c r="E25" i="217" s="1"/>
  <c r="Y112" i="216"/>
  <c r="DH26" i="217" s="1"/>
  <c r="AQ75" i="216"/>
  <c r="BW44" i="217" s="1"/>
  <c r="K108" i="216"/>
  <c r="DD12" i="217" s="1"/>
  <c r="K11" i="216"/>
  <c r="K12" i="217" s="1"/>
  <c r="L17" i="216"/>
  <c r="Q13" i="217" s="1"/>
  <c r="W138" i="216"/>
  <c r="EH24" i="217" s="1"/>
  <c r="D127" i="216"/>
  <c r="DW5" i="217" s="1"/>
  <c r="DW54" i="217" s="1"/>
  <c r="O54" i="216"/>
  <c r="BB16" i="217" s="1"/>
  <c r="K105" i="216"/>
  <c r="DA12" i="217" s="1"/>
  <c r="V104" i="216"/>
  <c r="CZ23" i="217" s="1"/>
  <c r="AC30" i="216"/>
  <c r="AD30" i="217" s="1"/>
  <c r="AU136" i="216"/>
  <c r="EF48" i="217" s="1"/>
  <c r="E127" i="216"/>
  <c r="DW6" i="217" s="1"/>
  <c r="AE29" i="216"/>
  <c r="AC32" i="217" s="1"/>
  <c r="D88" i="216"/>
  <c r="CJ5" i="217" s="1"/>
  <c r="S133" i="216"/>
  <c r="EC20" i="217" s="1"/>
  <c r="AY60" i="216"/>
  <c r="BH52" i="217" s="1"/>
  <c r="AF58" i="216"/>
  <c r="BF33" i="217" s="1"/>
  <c r="AD88" i="216"/>
  <c r="CJ31" i="217" s="1"/>
  <c r="AF92" i="216"/>
  <c r="CN33" i="217" s="1"/>
  <c r="U70" i="216"/>
  <c r="BR22" i="217" s="1"/>
  <c r="D149" i="216"/>
  <c r="ES5" i="217" s="1"/>
  <c r="H165" i="216"/>
  <c r="FI9" i="217" s="1"/>
  <c r="AP23" i="216"/>
  <c r="W43" i="217" s="1"/>
  <c r="W23" i="216"/>
  <c r="W24" i="217" s="1"/>
  <c r="M77" i="216"/>
  <c r="BY14" i="217" s="1"/>
  <c r="Z103" i="216"/>
  <c r="CY27" i="217" s="1"/>
  <c r="AF104" i="216"/>
  <c r="CZ33" i="217" s="1"/>
  <c r="AF96" i="216"/>
  <c r="CR33" i="217" s="1"/>
  <c r="Y103" i="216"/>
  <c r="CY26" i="217" s="1"/>
  <c r="AU71" i="216"/>
  <c r="BS48" i="217" s="1"/>
  <c r="H38" i="216"/>
  <c r="AL9" i="217" s="1"/>
  <c r="AG135" i="216"/>
  <c r="EE34" i="217" s="1"/>
  <c r="AW104" i="216"/>
  <c r="CZ50" i="217" s="1"/>
  <c r="K136" i="216"/>
  <c r="EF12" i="217" s="1"/>
  <c r="AJ77" i="216"/>
  <c r="BY37" i="217" s="1"/>
  <c r="R152" i="216"/>
  <c r="EV19" i="217" s="1"/>
  <c r="R86" i="216"/>
  <c r="CH19" i="217" s="1"/>
  <c r="N18" i="216"/>
  <c r="R15" i="217" s="1"/>
  <c r="C144" i="216"/>
  <c r="EN4" i="217" s="1"/>
  <c r="AI6" i="216"/>
  <c r="F36" i="217" s="1"/>
  <c r="V34" i="216"/>
  <c r="AH23" i="217" s="1"/>
  <c r="AA15" i="216"/>
  <c r="O28" i="217" s="1"/>
  <c r="AL53" i="216"/>
  <c r="BA39" i="217" s="1"/>
  <c r="AE155" i="216"/>
  <c r="EY32" i="217" s="1"/>
  <c r="R130" i="216"/>
  <c r="DZ19" i="217" s="1"/>
  <c r="AH102" i="216"/>
  <c r="CX35" i="217" s="1"/>
  <c r="W141" i="216"/>
  <c r="EK24" i="217" s="1"/>
  <c r="U133" i="216"/>
  <c r="EC22" i="217" s="1"/>
  <c r="AE5" i="216"/>
  <c r="E32" i="217" s="1"/>
  <c r="J141" i="216"/>
  <c r="EK11" i="217" s="1"/>
  <c r="G147" i="216"/>
  <c r="EQ8" i="217" s="1"/>
  <c r="F33" i="216"/>
  <c r="AG7" i="217" s="1"/>
  <c r="AU96" i="216"/>
  <c r="CR48" i="217" s="1"/>
  <c r="V143" i="216"/>
  <c r="EM23" i="217" s="1"/>
  <c r="G85" i="216"/>
  <c r="CG8" i="217" s="1"/>
  <c r="H139" i="216"/>
  <c r="EI9" i="217" s="1"/>
  <c r="E20" i="216"/>
  <c r="T6" i="217" s="1"/>
  <c r="T107" i="216"/>
  <c r="DC21" i="217" s="1"/>
  <c r="AW49" i="216"/>
  <c r="AW50" i="217" s="1"/>
  <c r="AK8" i="216"/>
  <c r="H38" i="217" s="1"/>
  <c r="X50" i="216"/>
  <c r="AX25" i="217" s="1"/>
  <c r="E71" i="216"/>
  <c r="BS6" i="217" s="1"/>
  <c r="M111" i="216"/>
  <c r="DG14" i="217" s="1"/>
  <c r="Y19" i="216"/>
  <c r="S26" i="217" s="1"/>
  <c r="AV67" i="216"/>
  <c r="BO49" i="217" s="1"/>
  <c r="AE62" i="216"/>
  <c r="BJ32" i="217" s="1"/>
  <c r="AH158" i="216"/>
  <c r="FB35" i="217" s="1"/>
  <c r="AK57" i="216"/>
  <c r="BE38" i="217" s="1"/>
  <c r="AR63" i="216"/>
  <c r="BK45" i="217" s="1"/>
  <c r="S113" i="216"/>
  <c r="DI20" i="217" s="1"/>
  <c r="P28" i="216"/>
  <c r="AB17" i="217" s="1"/>
  <c r="D114" i="216"/>
  <c r="DJ5" i="217" s="1"/>
  <c r="K18" i="216"/>
  <c r="R12" i="217" s="1"/>
  <c r="J89" i="216"/>
  <c r="CK11" i="217" s="1"/>
  <c r="H118" i="216"/>
  <c r="DN9" i="217" s="1"/>
  <c r="AA83" i="216"/>
  <c r="CE28" i="217" s="1"/>
  <c r="AR65" i="216"/>
  <c r="BM45" i="217" s="1"/>
  <c r="V54" i="216"/>
  <c r="BB23" i="217" s="1"/>
  <c r="AZ86" i="216"/>
  <c r="CH53" i="217" s="1"/>
  <c r="AM150" i="216"/>
  <c r="ET40" i="217" s="1"/>
  <c r="K52" i="216"/>
  <c r="AZ12" i="217" s="1"/>
  <c r="AE79" i="216"/>
  <c r="CA32" i="217" s="1"/>
  <c r="AM106" i="216"/>
  <c r="DB40" i="217" s="1"/>
  <c r="AX149" i="216"/>
  <c r="ES51" i="217" s="1"/>
  <c r="P8" i="216"/>
  <c r="H17" i="217" s="1"/>
  <c r="AX131" i="216"/>
  <c r="EA51" i="217" s="1"/>
  <c r="P116" i="216"/>
  <c r="DL17" i="217" s="1"/>
  <c r="AR45" i="216"/>
  <c r="AS45" i="217" s="1"/>
  <c r="F146" i="216"/>
  <c r="EP7" i="217" s="1"/>
  <c r="AX50" i="216"/>
  <c r="AX51" i="217" s="1"/>
  <c r="AI66" i="216"/>
  <c r="BN36" i="217" s="1"/>
  <c r="O147" i="216"/>
  <c r="EQ16" i="217" s="1"/>
  <c r="M64" i="216"/>
  <c r="BL14" i="217" s="1"/>
  <c r="T64" i="216"/>
  <c r="BL21" i="217" s="1"/>
  <c r="AI134" i="216"/>
  <c r="ED36" i="217" s="1"/>
  <c r="AU145" i="216"/>
  <c r="EO48" i="217" s="1"/>
  <c r="R88" i="216"/>
  <c r="CJ19" i="217" s="1"/>
  <c r="M30" i="216"/>
  <c r="AD14" i="217" s="1"/>
  <c r="E50" i="216"/>
  <c r="AX6" i="217" s="1"/>
  <c r="N91" i="216"/>
  <c r="CM15" i="217" s="1"/>
  <c r="N23" i="216"/>
  <c r="W15" i="217" s="1"/>
  <c r="L34" i="216"/>
  <c r="AH13" i="217" s="1"/>
  <c r="T29" i="216"/>
  <c r="AC21" i="217" s="1"/>
  <c r="AW111" i="216"/>
  <c r="DG50" i="217" s="1"/>
  <c r="AF150" i="216"/>
  <c r="ET33" i="217" s="1"/>
  <c r="AC34" i="216"/>
  <c r="AH30" i="217" s="1"/>
  <c r="AK137" i="216"/>
  <c r="EG38" i="217" s="1"/>
  <c r="AD101" i="216"/>
  <c r="CW31" i="217" s="1"/>
  <c r="AL45" i="216"/>
  <c r="AS39" i="217" s="1"/>
  <c r="AI84" i="216"/>
  <c r="CF36" i="217" s="1"/>
  <c r="S96" i="216"/>
  <c r="CR20" i="217" s="1"/>
  <c r="V91" i="216"/>
  <c r="CM23" i="217" s="1"/>
  <c r="AA63" i="216"/>
  <c r="BK28" i="217" s="1"/>
  <c r="P110" i="216"/>
  <c r="DF17" i="217" s="1"/>
  <c r="M29" i="216"/>
  <c r="AC14" i="217" s="1"/>
  <c r="K48" i="216"/>
  <c r="AV12" i="217" s="1"/>
  <c r="K88" i="216"/>
  <c r="CJ12" i="217" s="1"/>
  <c r="X124" i="216"/>
  <c r="DT25" i="217" s="1"/>
  <c r="AR21" i="216"/>
  <c r="U45" i="217" s="1"/>
  <c r="J61" i="216"/>
  <c r="BI11" i="217" s="1"/>
  <c r="AP88" i="216"/>
  <c r="CJ43" i="217" s="1"/>
  <c r="V146" i="216"/>
  <c r="EP23" i="217" s="1"/>
  <c r="Q67" i="216"/>
  <c r="BO18" i="217" s="1"/>
  <c r="P44" i="216"/>
  <c r="AR17" i="217" s="1"/>
  <c r="Y160" i="216"/>
  <c r="FD26" i="217" s="1"/>
  <c r="Q26" i="216"/>
  <c r="Z18" i="217" s="1"/>
  <c r="AY26" i="216"/>
  <c r="Z52" i="217" s="1"/>
  <c r="AD24" i="216"/>
  <c r="X31" i="217" s="1"/>
  <c r="C17" i="216"/>
  <c r="Q4" i="217" s="1"/>
  <c r="H13" i="216"/>
  <c r="M9" i="217" s="1"/>
  <c r="C100" i="216"/>
  <c r="CV4" i="217" s="1"/>
  <c r="D75" i="216"/>
  <c r="BW5" i="217" s="1"/>
  <c r="AH84" i="216"/>
  <c r="CF35" i="217" s="1"/>
  <c r="U60" i="216"/>
  <c r="BH22" i="217" s="1"/>
  <c r="AB121" i="216"/>
  <c r="DQ29" i="217" s="1"/>
  <c r="AU143" i="216"/>
  <c r="EM48" i="217" s="1"/>
  <c r="Z158" i="216"/>
  <c r="FB27" i="217" s="1"/>
  <c r="AH83" i="216"/>
  <c r="CE35" i="217" s="1"/>
  <c r="R145" i="216"/>
  <c r="EO19" i="217" s="1"/>
  <c r="O99" i="216"/>
  <c r="CU16" i="217" s="1"/>
  <c r="D42" i="216"/>
  <c r="AP5" i="217" s="1"/>
  <c r="I11" i="216"/>
  <c r="K10" i="217" s="1"/>
  <c r="O126" i="216"/>
  <c r="DV16" i="217" s="1"/>
  <c r="AB53" i="216"/>
  <c r="BA29" i="217" s="1"/>
  <c r="E101" i="216"/>
  <c r="CW6" i="217" s="1"/>
  <c r="AB18" i="216"/>
  <c r="R29" i="217" s="1"/>
  <c r="I112" i="216"/>
  <c r="DH10" i="217" s="1"/>
  <c r="AG20" i="216"/>
  <c r="T34" i="217" s="1"/>
  <c r="O56" i="216"/>
  <c r="BD16" i="217" s="1"/>
  <c r="N11" i="216"/>
  <c r="K15" i="217" s="1"/>
  <c r="T26" i="216"/>
  <c r="Z21" i="217" s="1"/>
  <c r="AC13" i="216"/>
  <c r="M30" i="217" s="1"/>
  <c r="AP157" i="216"/>
  <c r="FA43" i="217" s="1"/>
  <c r="S28" i="216"/>
  <c r="AB20" i="217" s="1"/>
  <c r="AV30" i="216"/>
  <c r="AD49" i="217" s="1"/>
  <c r="AA45" i="216"/>
  <c r="AS28" i="217" s="1"/>
  <c r="W63" i="216"/>
  <c r="BK24" i="217" s="1"/>
  <c r="Q113" i="216"/>
  <c r="DI18" i="217" s="1"/>
  <c r="P89" i="216"/>
  <c r="CK17" i="217" s="1"/>
  <c r="AE103" i="216"/>
  <c r="CY32" i="217" s="1"/>
  <c r="AC17" i="216"/>
  <c r="Q30" i="217" s="1"/>
  <c r="AR109" i="216"/>
  <c r="DE45" i="217" s="1"/>
  <c r="J28" i="216"/>
  <c r="AB11" i="217" s="1"/>
  <c r="AM74" i="216"/>
  <c r="BV40" i="217" s="1"/>
  <c r="AM76" i="216"/>
  <c r="BX40" i="217" s="1"/>
  <c r="T133" i="216"/>
  <c r="EC21" i="217" s="1"/>
  <c r="O98" i="216"/>
  <c r="CT16" i="217" s="1"/>
  <c r="N99" i="216"/>
  <c r="CU15" i="217" s="1"/>
  <c r="AE98" i="216"/>
  <c r="CT32" i="217" s="1"/>
  <c r="N76" i="216"/>
  <c r="BX15" i="217" s="1"/>
  <c r="S16" i="216"/>
  <c r="P20" i="217" s="1"/>
  <c r="R8" i="216"/>
  <c r="H19" i="217" s="1"/>
  <c r="T23" i="216"/>
  <c r="W21" i="217" s="1"/>
  <c r="R125" i="216"/>
  <c r="DU19" i="217" s="1"/>
  <c r="E150" i="216"/>
  <c r="ET6" i="217" s="1"/>
  <c r="X35" i="216"/>
  <c r="AI25" i="217" s="1"/>
  <c r="AU76" i="216"/>
  <c r="BX48" i="217" s="1"/>
  <c r="AM117" i="216"/>
  <c r="DM40" i="217" s="1"/>
  <c r="AF117" i="216"/>
  <c r="DM33" i="217" s="1"/>
  <c r="M60" i="216"/>
  <c r="BH14" i="217" s="1"/>
  <c r="G157" i="216"/>
  <c r="FA8" i="217" s="1"/>
  <c r="C155" i="216"/>
  <c r="EY4" i="217" s="1"/>
  <c r="V18" i="216"/>
  <c r="R23" i="217" s="1"/>
  <c r="U22" i="216"/>
  <c r="V22" i="217" s="1"/>
  <c r="AA35" i="216"/>
  <c r="AI28" i="217" s="1"/>
  <c r="Q96" i="216"/>
  <c r="CR18" i="217" s="1"/>
  <c r="R140" i="216"/>
  <c r="EJ19" i="217" s="1"/>
  <c r="AP47" i="216"/>
  <c r="AU43" i="217" s="1"/>
  <c r="AY52" i="216"/>
  <c r="AZ52" i="217" s="1"/>
  <c r="AQ83" i="216"/>
  <c r="CE44" i="217" s="1"/>
  <c r="AB45" i="216"/>
  <c r="AS29" i="217" s="1"/>
  <c r="AG125" i="216"/>
  <c r="DU34" i="217" s="1"/>
  <c r="K163" i="216"/>
  <c r="FG12" i="217" s="1"/>
  <c r="Q45" i="216"/>
  <c r="AS18" i="217" s="1"/>
  <c r="AX159" i="216"/>
  <c r="FC51" i="217" s="1"/>
  <c r="AC73" i="216"/>
  <c r="BU30" i="217" s="1"/>
  <c r="L147" i="216"/>
  <c r="EQ13" i="217" s="1"/>
  <c r="X134" i="216"/>
  <c r="ED25" i="217" s="1"/>
  <c r="J41" i="216"/>
  <c r="AO11" i="217" s="1"/>
  <c r="X88" i="216"/>
  <c r="CJ25" i="217" s="1"/>
  <c r="AH12" i="216"/>
  <c r="L35" i="217" s="1"/>
  <c r="AJ25" i="216"/>
  <c r="Y37" i="217" s="1"/>
  <c r="T56" i="216"/>
  <c r="BD21" i="217" s="1"/>
  <c r="U104" i="216"/>
  <c r="CZ22" i="217" s="1"/>
  <c r="AY156" i="216"/>
  <c r="EZ52" i="217" s="1"/>
  <c r="AA141" i="216"/>
  <c r="EK28" i="217" s="1"/>
  <c r="AB36" i="216"/>
  <c r="AJ29" i="217" s="1"/>
  <c r="C150" i="216"/>
  <c r="ET4" i="217" s="1"/>
  <c r="AG94" i="216"/>
  <c r="CP34" i="217" s="1"/>
  <c r="U157" i="216"/>
  <c r="FA22" i="217" s="1"/>
  <c r="AY116" i="216"/>
  <c r="DL52" i="217" s="1"/>
  <c r="S8" i="216"/>
  <c r="H20" i="217" s="1"/>
  <c r="AU87" i="216"/>
  <c r="CI48" i="217" s="1"/>
  <c r="AY158" i="216"/>
  <c r="FB52" i="217" s="1"/>
  <c r="AE161" i="216"/>
  <c r="FE32" i="217" s="1"/>
  <c r="AF168" i="214"/>
  <c r="AF169" i="214" s="1"/>
  <c r="AQ15" i="216"/>
  <c r="O44" i="217" s="1"/>
  <c r="U128" i="216"/>
  <c r="DX22" i="217" s="1"/>
  <c r="X10" i="216"/>
  <c r="J25" i="217" s="1"/>
  <c r="AR102" i="216"/>
  <c r="CX45" i="217" s="1"/>
  <c r="K25" i="216"/>
  <c r="Y12" i="217" s="1"/>
  <c r="AJ6" i="216"/>
  <c r="F37" i="217" s="1"/>
  <c r="AK158" i="216"/>
  <c r="FB38" i="217" s="1"/>
  <c r="AF129" i="216"/>
  <c r="DY33" i="217" s="1"/>
  <c r="D78" i="216"/>
  <c r="BZ5" i="217" s="1"/>
  <c r="V12" i="216"/>
  <c r="L23" i="217" s="1"/>
  <c r="AJ31" i="216"/>
  <c r="AE37" i="217" s="1"/>
  <c r="U11" i="216"/>
  <c r="K22" i="217" s="1"/>
  <c r="V58" i="216"/>
  <c r="BF23" i="217" s="1"/>
  <c r="AA80" i="216"/>
  <c r="CB28" i="217" s="1"/>
  <c r="F67" i="216"/>
  <c r="BO7" i="217" s="1"/>
  <c r="L157" i="216"/>
  <c r="FA13" i="217" s="1"/>
  <c r="AM96" i="216"/>
  <c r="CR40" i="217" s="1"/>
  <c r="AM41" i="216"/>
  <c r="AO40" i="217" s="1"/>
  <c r="AY96" i="216"/>
  <c r="CR52" i="217" s="1"/>
  <c r="Y36" i="216"/>
  <c r="AJ26" i="217" s="1"/>
  <c r="J163" i="216"/>
  <c r="FG11" i="217" s="1"/>
  <c r="AX22" i="216"/>
  <c r="V51" i="217" s="1"/>
  <c r="T54" i="216"/>
  <c r="BB21" i="217" s="1"/>
  <c r="AE30" i="216"/>
  <c r="AD32" i="217" s="1"/>
  <c r="AJ143" i="216"/>
  <c r="EM37" i="217" s="1"/>
  <c r="Q61" i="216"/>
  <c r="BI18" i="217" s="1"/>
  <c r="F70" i="216"/>
  <c r="BR7" i="217" s="1"/>
  <c r="AJ55" i="216"/>
  <c r="BC37" i="217" s="1"/>
  <c r="AW82" i="216"/>
  <c r="CD50" i="217" s="1"/>
  <c r="AP163" i="216"/>
  <c r="FG43" i="217" s="1"/>
  <c r="U145" i="216"/>
  <c r="EO22" i="217" s="1"/>
  <c r="R6" i="216"/>
  <c r="F19" i="217" s="1"/>
  <c r="AK26" i="216"/>
  <c r="Z38" i="217" s="1"/>
  <c r="L19" i="216"/>
  <c r="S13" i="217" s="1"/>
  <c r="C15" i="216"/>
  <c r="O4" i="217" s="1"/>
  <c r="AX11" i="216"/>
  <c r="K51" i="217" s="1"/>
  <c r="AJ152" i="216"/>
  <c r="EV37" i="217" s="1"/>
  <c r="F103" i="216"/>
  <c r="CY7" i="217" s="1"/>
  <c r="V87" i="216"/>
  <c r="CI23" i="217" s="1"/>
  <c r="AB135" i="216"/>
  <c r="EE29" i="217" s="1"/>
  <c r="J134" i="216"/>
  <c r="ED11" i="217" s="1"/>
  <c r="K142" i="216"/>
  <c r="EL12" i="217" s="1"/>
  <c r="H10" i="216"/>
  <c r="J9" i="217" s="1"/>
  <c r="AC25" i="216"/>
  <c r="Y30" i="217" s="1"/>
  <c r="AP122" i="216"/>
  <c r="DR43" i="217" s="1"/>
  <c r="AK60" i="216"/>
  <c r="BH38" i="217" s="1"/>
  <c r="AY55" i="216"/>
  <c r="BC52" i="217" s="1"/>
  <c r="O123" i="216"/>
  <c r="DS16" i="217" s="1"/>
  <c r="AM52" i="216"/>
  <c r="AZ40" i="217" s="1"/>
  <c r="D135" i="216"/>
  <c r="EE5" i="217" s="1"/>
  <c r="W95" i="216"/>
  <c r="CQ24" i="217" s="1"/>
  <c r="AU44" i="216"/>
  <c r="AR48" i="217" s="1"/>
  <c r="O23" i="216"/>
  <c r="W16" i="217" s="1"/>
  <c r="AL79" i="216"/>
  <c r="CA39" i="217" s="1"/>
  <c r="Q119" i="216"/>
  <c r="DO18" i="217" s="1"/>
  <c r="Y89" i="216"/>
  <c r="CK26" i="217" s="1"/>
  <c r="AQ38" i="216"/>
  <c r="AL44" i="217" s="1"/>
  <c r="AD120" i="216"/>
  <c r="DP31" i="217" s="1"/>
  <c r="Y80" i="216"/>
  <c r="CB26" i="217" s="1"/>
  <c r="AR134" i="216"/>
  <c r="ED45" i="217" s="1"/>
  <c r="AR161" i="216"/>
  <c r="FE45" i="217" s="1"/>
  <c r="AB80" i="216"/>
  <c r="CB29" i="217" s="1"/>
  <c r="AR108" i="216"/>
  <c r="DD45" i="217" s="1"/>
  <c r="AR129" i="216"/>
  <c r="DY45" i="217" s="1"/>
  <c r="R37" i="216"/>
  <c r="AK19" i="217" s="1"/>
  <c r="N7" i="216"/>
  <c r="G15" i="217" s="1"/>
  <c r="AB24" i="216"/>
  <c r="X29" i="217" s="1"/>
  <c r="AU115" i="216"/>
  <c r="DK48" i="217" s="1"/>
  <c r="AW8" i="216"/>
  <c r="H50" i="217" s="1"/>
  <c r="AR70" i="216"/>
  <c r="BR45" i="217" s="1"/>
  <c r="AM9" i="216"/>
  <c r="I40" i="217" s="1"/>
  <c r="AZ5" i="216"/>
  <c r="E53" i="217" s="1"/>
  <c r="V36" i="216"/>
  <c r="AJ23" i="217" s="1"/>
  <c r="AI34" i="216"/>
  <c r="AH36" i="217" s="1"/>
  <c r="AH153" i="216"/>
  <c r="EW35" i="217" s="1"/>
  <c r="AH79" i="216"/>
  <c r="CA35" i="217" s="1"/>
  <c r="P67" i="216"/>
  <c r="BO17" i="217" s="1"/>
  <c r="R24" i="216"/>
  <c r="X19" i="217" s="1"/>
  <c r="G124" i="216"/>
  <c r="DT8" i="217" s="1"/>
  <c r="V107" i="216"/>
  <c r="DC23" i="217" s="1"/>
  <c r="I127" i="216"/>
  <c r="DW10" i="217" s="1"/>
  <c r="AP71" i="216"/>
  <c r="BS43" i="217" s="1"/>
  <c r="AW115" i="216"/>
  <c r="DK50" i="217" s="1"/>
  <c r="AA146" i="216"/>
  <c r="EP28" i="217" s="1"/>
  <c r="G72" i="216"/>
  <c r="BT8" i="217" s="1"/>
  <c r="AW79" i="216"/>
  <c r="CA50" i="217" s="1"/>
  <c r="L107" i="216"/>
  <c r="DC13" i="217" s="1"/>
  <c r="Y122" i="216"/>
  <c r="DR26" i="217" s="1"/>
  <c r="V140" i="216"/>
  <c r="EJ23" i="217" s="1"/>
  <c r="H21" i="216"/>
  <c r="U9" i="217" s="1"/>
  <c r="M159" i="216"/>
  <c r="FC14" i="217" s="1"/>
  <c r="AP41" i="216"/>
  <c r="AO43" i="217" s="1"/>
  <c r="AQ155" i="216"/>
  <c r="EY44" i="217" s="1"/>
  <c r="H104" i="216"/>
  <c r="CZ9" i="217" s="1"/>
  <c r="AJ144" i="216"/>
  <c r="EN37" i="217" s="1"/>
  <c r="K98" i="216"/>
  <c r="CT12" i="217" s="1"/>
  <c r="D15" i="216"/>
  <c r="O5" i="217" s="1"/>
  <c r="AP66" i="216"/>
  <c r="BN43" i="217" s="1"/>
  <c r="J6" i="216"/>
  <c r="F11" i="217" s="1"/>
  <c r="R139" i="216"/>
  <c r="EI19" i="217" s="1"/>
  <c r="C99" i="216"/>
  <c r="CU4" i="217" s="1"/>
  <c r="AA162" i="216"/>
  <c r="FF28" i="217" s="1"/>
  <c r="AC70" i="216"/>
  <c r="BR30" i="217" s="1"/>
  <c r="AX59" i="216"/>
  <c r="BG51" i="217" s="1"/>
  <c r="T108" i="216"/>
  <c r="DD21" i="217" s="1"/>
  <c r="E69" i="216"/>
  <c r="BQ6" i="217" s="1"/>
  <c r="D19" i="216"/>
  <c r="S5" i="217" s="1"/>
  <c r="U49" i="216"/>
  <c r="AW22" i="217" s="1"/>
  <c r="Z95" i="216"/>
  <c r="CQ27" i="217" s="1"/>
  <c r="G47" i="216"/>
  <c r="AU8" i="217" s="1"/>
  <c r="AP13" i="216"/>
  <c r="M43" i="217" s="1"/>
  <c r="AY121" i="216"/>
  <c r="DQ52" i="217" s="1"/>
  <c r="X118" i="216"/>
  <c r="DN25" i="217" s="1"/>
  <c r="H19" i="216"/>
  <c r="S9" i="217" s="1"/>
  <c r="Y150" i="216"/>
  <c r="ET26" i="217" s="1"/>
  <c r="AG12" i="216"/>
  <c r="L34" i="217" s="1"/>
  <c r="U136" i="216"/>
  <c r="EF22" i="217" s="1"/>
  <c r="AH137" i="216"/>
  <c r="EG35" i="217" s="1"/>
  <c r="T17" i="216"/>
  <c r="Q21" i="217" s="1"/>
  <c r="J137" i="216"/>
  <c r="EG11" i="217" s="1"/>
  <c r="G15" i="216"/>
  <c r="O8" i="217" s="1"/>
  <c r="AE107" i="216"/>
  <c r="DC32" i="217" s="1"/>
  <c r="K78" i="216"/>
  <c r="BZ12" i="217" s="1"/>
  <c r="M133" i="216"/>
  <c r="EC14" i="217" s="1"/>
  <c r="AF39" i="216"/>
  <c r="AM33" i="217" s="1"/>
  <c r="F159" i="216"/>
  <c r="FC7" i="217" s="1"/>
  <c r="U129" i="216"/>
  <c r="DY22" i="217" s="1"/>
  <c r="U165" i="216"/>
  <c r="FI22" i="217" s="1"/>
  <c r="F17" i="216"/>
  <c r="Q7" i="217" s="1"/>
  <c r="AA11" i="216"/>
  <c r="K28" i="217" s="1"/>
  <c r="L31" i="216"/>
  <c r="AE13" i="217" s="1"/>
  <c r="AJ41" i="216"/>
  <c r="AO37" i="217" s="1"/>
  <c r="AQ161" i="216"/>
  <c r="FE44" i="217" s="1"/>
  <c r="AE69" i="216"/>
  <c r="BQ32" i="217" s="1"/>
  <c r="M21" i="216"/>
  <c r="U14" i="217" s="1"/>
  <c r="AU135" i="216"/>
  <c r="EE48" i="217" s="1"/>
  <c r="AV9" i="216"/>
  <c r="I49" i="217" s="1"/>
  <c r="M124" i="216"/>
  <c r="DT14" i="217" s="1"/>
  <c r="M47" i="216"/>
  <c r="AU14" i="217" s="1"/>
  <c r="V148" i="216"/>
  <c r="ER23" i="217" s="1"/>
  <c r="H112" i="216"/>
  <c r="DH9" i="217" s="1"/>
  <c r="AG83" i="216"/>
  <c r="CE34" i="217" s="1"/>
  <c r="AR34" i="216"/>
  <c r="AH45" i="217" s="1"/>
  <c r="AZ37" i="216"/>
  <c r="AK53" i="217" s="1"/>
  <c r="AD129" i="216"/>
  <c r="DY31" i="217" s="1"/>
  <c r="C146" i="216"/>
  <c r="EP4" i="217" s="1"/>
  <c r="T77" i="216"/>
  <c r="BY21" i="217" s="1"/>
  <c r="X148" i="216"/>
  <c r="ER25" i="217" s="1"/>
  <c r="V110" i="216"/>
  <c r="DF23" i="217" s="1"/>
  <c r="AM90" i="216"/>
  <c r="CL40" i="217" s="1"/>
  <c r="Z55" i="216"/>
  <c r="BC27" i="217" s="1"/>
  <c r="M81" i="216"/>
  <c r="CC14" i="217" s="1"/>
  <c r="AZ158" i="216"/>
  <c r="FB53" i="217" s="1"/>
  <c r="AU94" i="216"/>
  <c r="CP48" i="217" s="1"/>
  <c r="AC7" i="216"/>
  <c r="G30" i="217" s="1"/>
  <c r="F108" i="216"/>
  <c r="DD7" i="217" s="1"/>
  <c r="X141" i="216"/>
  <c r="EK25" i="217" s="1"/>
  <c r="Q117" i="216"/>
  <c r="DM18" i="217" s="1"/>
  <c r="AD14" i="216"/>
  <c r="N31" i="217" s="1"/>
  <c r="AW72" i="216"/>
  <c r="BT50" i="217" s="1"/>
  <c r="AJ66" i="216"/>
  <c r="BN37" i="217" s="1"/>
  <c r="AD86" i="216"/>
  <c r="CH31" i="217" s="1"/>
  <c r="S161" i="216"/>
  <c r="FE20" i="217" s="1"/>
  <c r="F23" i="216"/>
  <c r="W7" i="217" s="1"/>
  <c r="O43" i="216"/>
  <c r="AQ16" i="217" s="1"/>
  <c r="G83" i="216"/>
  <c r="CE8" i="217" s="1"/>
  <c r="AK50" i="216"/>
  <c r="AX38" i="217" s="1"/>
  <c r="AR131" i="216"/>
  <c r="EA45" i="217" s="1"/>
  <c r="L12" i="216"/>
  <c r="L13" i="217" s="1"/>
  <c r="AR48" i="216"/>
  <c r="AV45" i="217" s="1"/>
  <c r="M26" i="216"/>
  <c r="Z14" i="217" s="1"/>
  <c r="H17" i="216"/>
  <c r="Q9" i="217" s="1"/>
  <c r="AR74" i="216"/>
  <c r="BV45" i="217" s="1"/>
  <c r="AI48" i="216"/>
  <c r="AV36" i="217" s="1"/>
  <c r="AF13" i="216"/>
  <c r="M33" i="217" s="1"/>
  <c r="AH25" i="216"/>
  <c r="Y35" i="217" s="1"/>
  <c r="Q116" i="216"/>
  <c r="DL18" i="217" s="1"/>
  <c r="AB81" i="216"/>
  <c r="CC29" i="217" s="1"/>
  <c r="N32" i="216"/>
  <c r="AF15" i="217" s="1"/>
  <c r="AB157" i="216"/>
  <c r="FA29" i="217" s="1"/>
  <c r="E36" i="216"/>
  <c r="AJ6" i="217" s="1"/>
  <c r="AP49" i="216"/>
  <c r="AW43" i="217" s="1"/>
  <c r="V21" i="216"/>
  <c r="U23" i="217" s="1"/>
  <c r="AV148" i="216"/>
  <c r="ER49" i="217" s="1"/>
  <c r="R95" i="216"/>
  <c r="CQ19" i="217" s="1"/>
  <c r="Z58" i="216"/>
  <c r="BF27" i="217" s="1"/>
  <c r="M54" i="216"/>
  <c r="BB14" i="217" s="1"/>
  <c r="Z65" i="216"/>
  <c r="BM27" i="217" s="1"/>
  <c r="AK118" i="216"/>
  <c r="DN38" i="217" s="1"/>
  <c r="S127" i="216"/>
  <c r="DW20" i="217" s="1"/>
  <c r="T165" i="216"/>
  <c r="FI21" i="217" s="1"/>
  <c r="AG150" i="216"/>
  <c r="ET34" i="217" s="1"/>
  <c r="W51" i="216"/>
  <c r="AY24" i="217" s="1"/>
  <c r="N123" i="216"/>
  <c r="DS15" i="217" s="1"/>
  <c r="AU35" i="216"/>
  <c r="AI48" i="217" s="1"/>
  <c r="D118" i="216"/>
  <c r="DN5" i="217" s="1"/>
  <c r="DN54" i="217" s="1"/>
  <c r="AU81" i="216"/>
  <c r="CC48" i="217" s="1"/>
  <c r="AV77" i="216"/>
  <c r="BY49" i="217" s="1"/>
  <c r="AW9" i="216"/>
  <c r="I50" i="217" s="1"/>
  <c r="AK15" i="216"/>
  <c r="O38" i="217" s="1"/>
  <c r="Q122" i="216"/>
  <c r="DR18" i="217" s="1"/>
  <c r="AG141" i="216"/>
  <c r="EK34" i="217" s="1"/>
  <c r="AZ22" i="216"/>
  <c r="V53" i="217" s="1"/>
  <c r="AV128" i="216"/>
  <c r="DX49" i="217" s="1"/>
  <c r="AA27" i="216"/>
  <c r="AA28" i="217" s="1"/>
  <c r="X45" i="216"/>
  <c r="AS25" i="217" s="1"/>
  <c r="AF5" i="216"/>
  <c r="E33" i="217" s="1"/>
  <c r="Y146" i="216"/>
  <c r="EP26" i="217" s="1"/>
  <c r="AI31" i="216"/>
  <c r="AE36" i="217" s="1"/>
  <c r="AM100" i="216"/>
  <c r="CV40" i="217" s="1"/>
  <c r="AF83" i="216"/>
  <c r="CE33" i="217" s="1"/>
  <c r="AF63" i="216"/>
  <c r="BK33" i="217" s="1"/>
  <c r="AR138" i="216"/>
  <c r="EH45" i="217" s="1"/>
  <c r="N63" i="216"/>
  <c r="BK15" i="217" s="1"/>
  <c r="W126" i="216"/>
  <c r="DV24" i="217" s="1"/>
  <c r="AR77" i="216"/>
  <c r="BY45" i="217" s="1"/>
  <c r="AC5" i="216"/>
  <c r="E30" i="217" s="1"/>
  <c r="AH143" i="216"/>
  <c r="EM35" i="217" s="1"/>
  <c r="AA110" i="216"/>
  <c r="DF28" i="217" s="1"/>
  <c r="Y56" i="216"/>
  <c r="BD26" i="217" s="1"/>
  <c r="P102" i="216"/>
  <c r="CX17" i="217" s="1"/>
  <c r="AC16" i="216"/>
  <c r="P30" i="217" s="1"/>
  <c r="AI61" i="216"/>
  <c r="BI36" i="217" s="1"/>
  <c r="L137" i="216"/>
  <c r="EG13" i="217" s="1"/>
  <c r="V161" i="216"/>
  <c r="FE23" i="217" s="1"/>
  <c r="W145" i="216"/>
  <c r="EO24" i="217" s="1"/>
  <c r="AL151" i="216"/>
  <c r="EU39" i="217" s="1"/>
  <c r="G56" i="216"/>
  <c r="BD8" i="217" s="1"/>
  <c r="U5" i="216"/>
  <c r="E22" i="217" s="1"/>
  <c r="G38" i="216"/>
  <c r="AL8" i="217" s="1"/>
  <c r="AB41" i="216"/>
  <c r="AO29" i="217" s="1"/>
  <c r="Q17" i="216"/>
  <c r="Q18" i="217" s="1"/>
  <c r="AA87" i="216"/>
  <c r="CI28" i="217" s="1"/>
  <c r="J164" i="216"/>
  <c r="FH11" i="217" s="1"/>
  <c r="K4" i="216"/>
  <c r="D12" i="217" s="1"/>
  <c r="U168" i="214"/>
  <c r="U169" i="214" s="1"/>
  <c r="AE8" i="216"/>
  <c r="H32" i="217" s="1"/>
  <c r="X150" i="216"/>
  <c r="ET25" i="217" s="1"/>
  <c r="H105" i="216"/>
  <c r="DA9" i="217" s="1"/>
  <c r="G91" i="216"/>
  <c r="CM8" i="217" s="1"/>
  <c r="H149" i="216"/>
  <c r="ES9" i="217" s="1"/>
  <c r="AD71" i="216"/>
  <c r="BS31" i="217" s="1"/>
  <c r="AM47" i="216"/>
  <c r="AU40" i="217" s="1"/>
  <c r="Q89" i="216"/>
  <c r="CK18" i="217" s="1"/>
  <c r="V133" i="216"/>
  <c r="EC23" i="217" s="1"/>
  <c r="AD80" i="216"/>
  <c r="CB31" i="217" s="1"/>
  <c r="AV76" i="216"/>
  <c r="BX49" i="217" s="1"/>
  <c r="AI143" i="216"/>
  <c r="EM36" i="217" s="1"/>
  <c r="X78" i="216"/>
  <c r="BZ25" i="217" s="1"/>
  <c r="Q154" i="216"/>
  <c r="EX18" i="217" s="1"/>
  <c r="M156" i="216"/>
  <c r="EZ14" i="217" s="1"/>
  <c r="L76" i="216"/>
  <c r="BX13" i="217" s="1"/>
  <c r="AJ4" i="216"/>
  <c r="D37" i="217" s="1"/>
  <c r="AV168" i="214"/>
  <c r="AV169" i="214" s="1"/>
  <c r="AG152" i="216"/>
  <c r="EV34" i="217" s="1"/>
  <c r="V22" i="216"/>
  <c r="V23" i="217" s="1"/>
  <c r="AI21" i="216"/>
  <c r="U36" i="217" s="1"/>
  <c r="D10" i="216"/>
  <c r="J5" i="217" s="1"/>
  <c r="AL99" i="216"/>
  <c r="CU39" i="217" s="1"/>
  <c r="AD37" i="216"/>
  <c r="AK31" i="217" s="1"/>
  <c r="AP19" i="216"/>
  <c r="S43" i="217" s="1"/>
  <c r="AD51" i="216"/>
  <c r="AY31" i="217" s="1"/>
  <c r="G10" i="216"/>
  <c r="J8" i="217" s="1"/>
  <c r="Z49" i="216"/>
  <c r="AW27" i="217" s="1"/>
  <c r="AP58" i="216"/>
  <c r="BF43" i="217" s="1"/>
  <c r="AH89" i="216"/>
  <c r="CK35" i="217" s="1"/>
  <c r="U80" i="216"/>
  <c r="CB22" i="217" s="1"/>
  <c r="N96" i="216"/>
  <c r="CR15" i="217" s="1"/>
  <c r="AA112" i="216"/>
  <c r="DH28" i="217" s="1"/>
  <c r="AE129" i="216"/>
  <c r="DY32" i="217" s="1"/>
  <c r="AJ100" i="216"/>
  <c r="CV37" i="217" s="1"/>
  <c r="AE151" i="216"/>
  <c r="EU32" i="217" s="1"/>
  <c r="AR151" i="216"/>
  <c r="EU45" i="217" s="1"/>
  <c r="I165" i="216"/>
  <c r="FI10" i="217" s="1"/>
  <c r="P130" i="216"/>
  <c r="DZ17" i="217" s="1"/>
  <c r="D108" i="216"/>
  <c r="DD5" i="217" s="1"/>
  <c r="AD99" i="216"/>
  <c r="CU31" i="217" s="1"/>
  <c r="AD96" i="216"/>
  <c r="CR31" i="217" s="1"/>
  <c r="AF68" i="216"/>
  <c r="BP33" i="217" s="1"/>
  <c r="V157" i="216"/>
  <c r="FA23" i="217" s="1"/>
  <c r="H62" i="216"/>
  <c r="BJ9" i="217" s="1"/>
  <c r="I116" i="216"/>
  <c r="DL10" i="217" s="1"/>
  <c r="Y45" i="216"/>
  <c r="AS26" i="217" s="1"/>
  <c r="K37" i="216"/>
  <c r="AK12" i="217" s="1"/>
  <c r="R162" i="216"/>
  <c r="FF19" i="217" s="1"/>
  <c r="AE57" i="216"/>
  <c r="BE32" i="217" s="1"/>
  <c r="AZ38" i="216"/>
  <c r="AL53" i="217" s="1"/>
  <c r="K139" i="216"/>
  <c r="EI12" i="217" s="1"/>
  <c r="AE134" i="216"/>
  <c r="ED32" i="217" s="1"/>
  <c r="M14" i="216"/>
  <c r="N14" i="217" s="1"/>
  <c r="L103" i="216"/>
  <c r="CY13" i="217" s="1"/>
  <c r="M50" i="216"/>
  <c r="AX14" i="217" s="1"/>
  <c r="M42" i="216"/>
  <c r="AP14" i="217" s="1"/>
  <c r="AD40" i="216"/>
  <c r="AN31" i="217" s="1"/>
  <c r="E115" i="216"/>
  <c r="DK6" i="217" s="1"/>
  <c r="J115" i="216"/>
  <c r="DK11" i="217" s="1"/>
  <c r="AZ165" i="216"/>
  <c r="FI53" i="217" s="1"/>
  <c r="X102" i="216"/>
  <c r="CX25" i="217" s="1"/>
  <c r="W92" i="216"/>
  <c r="CN24" i="217" s="1"/>
  <c r="AF32" i="216"/>
  <c r="AF33" i="217" s="1"/>
  <c r="D123" i="216"/>
  <c r="DS5" i="217" s="1"/>
  <c r="W163" i="216"/>
  <c r="FG24" i="217" s="1"/>
  <c r="Q13" i="216"/>
  <c r="M18" i="217" s="1"/>
  <c r="J55" i="216"/>
  <c r="BC11" i="217" s="1"/>
  <c r="AJ156" i="216"/>
  <c r="EZ37" i="217" s="1"/>
  <c r="H158" i="216"/>
  <c r="FB9" i="217" s="1"/>
  <c r="W135" i="216"/>
  <c r="EE24" i="217" s="1"/>
  <c r="P98" i="216"/>
  <c r="CT17" i="217" s="1"/>
  <c r="AJ17" i="216"/>
  <c r="Q37" i="217" s="1"/>
  <c r="O17" i="216"/>
  <c r="Q16" i="217" s="1"/>
  <c r="AY159" i="216"/>
  <c r="FC52" i="217" s="1"/>
  <c r="AR125" i="216"/>
  <c r="DU45" i="217" s="1"/>
  <c r="O124" i="216"/>
  <c r="DT16" i="217" s="1"/>
  <c r="G82" i="216"/>
  <c r="CD8" i="217" s="1"/>
  <c r="AP21" i="216"/>
  <c r="U43" i="217" s="1"/>
  <c r="AE23" i="216"/>
  <c r="W32" i="217" s="1"/>
  <c r="AQ77" i="216"/>
  <c r="BY44" i="217" s="1"/>
  <c r="AP50" i="216"/>
  <c r="AX43" i="217" s="1"/>
  <c r="AA117" i="216"/>
  <c r="DM28" i="217" s="1"/>
  <c r="AD9" i="216"/>
  <c r="I31" i="217" s="1"/>
  <c r="D120" i="216"/>
  <c r="DP5" i="217" s="1"/>
  <c r="S129" i="216"/>
  <c r="DY20" i="217" s="1"/>
  <c r="AH71" i="216"/>
  <c r="BS35" i="217" s="1"/>
  <c r="AE124" i="216"/>
  <c r="DT32" i="217" s="1"/>
  <c r="AL89" i="216"/>
  <c r="CK39" i="217" s="1"/>
  <c r="AP160" i="216"/>
  <c r="FD43" i="217" s="1"/>
  <c r="Y86" i="216"/>
  <c r="CH26" i="217" s="1"/>
  <c r="M63" i="216"/>
  <c r="BK14" i="217" s="1"/>
  <c r="O68" i="216"/>
  <c r="BP16" i="217" s="1"/>
  <c r="Y61" i="216"/>
  <c r="BI26" i="217" s="1"/>
  <c r="W136" i="216"/>
  <c r="EF24" i="217" s="1"/>
  <c r="AY107" i="216"/>
  <c r="DC52" i="217" s="1"/>
  <c r="K41" i="216"/>
  <c r="AO12" i="217" s="1"/>
  <c r="N152" i="216"/>
  <c r="EV15" i="217" s="1"/>
  <c r="G24" i="216"/>
  <c r="X8" i="217" s="1"/>
  <c r="R129" i="216"/>
  <c r="DY19" i="217" s="1"/>
  <c r="AZ16" i="216"/>
  <c r="P53" i="217" s="1"/>
  <c r="N51" i="216"/>
  <c r="AY15" i="217" s="1"/>
  <c r="AH99" i="216"/>
  <c r="CU35" i="217" s="1"/>
  <c r="S119" i="216"/>
  <c r="DO20" i="217" s="1"/>
  <c r="N160" i="216"/>
  <c r="FD15" i="217" s="1"/>
  <c r="AD89" i="216"/>
  <c r="CK31" i="217" s="1"/>
  <c r="Y83" i="216"/>
  <c r="CE26" i="217" s="1"/>
  <c r="AU69" i="216"/>
  <c r="BQ48" i="217" s="1"/>
  <c r="AW116" i="216"/>
  <c r="DL50" i="217" s="1"/>
  <c r="AV61" i="216"/>
  <c r="BI49" i="217" s="1"/>
  <c r="AY129" i="216"/>
  <c r="DY52" i="217" s="1"/>
  <c r="AY31" i="216"/>
  <c r="AE52" i="217" s="1"/>
  <c r="AB83" i="216"/>
  <c r="CE29" i="217" s="1"/>
  <c r="AB30" i="216"/>
  <c r="AD29" i="217" s="1"/>
  <c r="AR95" i="216"/>
  <c r="CQ45" i="217" s="1"/>
  <c r="AF48" i="216"/>
  <c r="AV33" i="217" s="1"/>
  <c r="AC48" i="216"/>
  <c r="AV30" i="217" s="1"/>
  <c r="J124" i="216"/>
  <c r="DT11" i="217" s="1"/>
  <c r="I39" i="216"/>
  <c r="AM10" i="217" s="1"/>
  <c r="D59" i="216"/>
  <c r="BG5" i="217" s="1"/>
  <c r="AY28" i="216"/>
  <c r="AB52" i="217" s="1"/>
  <c r="AY41" i="216"/>
  <c r="AO52" i="217" s="1"/>
  <c r="Z168" i="214"/>
  <c r="Z169" i="214" s="1"/>
  <c r="O4" i="216"/>
  <c r="D16" i="217" s="1"/>
  <c r="S105" i="216"/>
  <c r="DA20" i="217" s="1"/>
  <c r="S46" i="216"/>
  <c r="AT20" i="217" s="1"/>
  <c r="AK156" i="216"/>
  <c r="EZ38" i="217" s="1"/>
  <c r="J118" i="216"/>
  <c r="DN11" i="217" s="1"/>
  <c r="AY114" i="216"/>
  <c r="DJ52" i="217" s="1"/>
  <c r="K116" i="216"/>
  <c r="DL12" i="217" s="1"/>
  <c r="O104" i="216"/>
  <c r="CZ16" i="217" s="1"/>
  <c r="AH138" i="216"/>
  <c r="EH35" i="217" s="1"/>
  <c r="T79" i="216"/>
  <c r="CA21" i="217" s="1"/>
  <c r="AL100" i="216"/>
  <c r="CV39" i="217" s="1"/>
  <c r="AP159" i="216"/>
  <c r="FC43" i="217" s="1"/>
  <c r="Y38" i="216"/>
  <c r="AL26" i="217" s="1"/>
  <c r="Q120" i="216"/>
  <c r="DP18" i="217" s="1"/>
  <c r="Q12" i="216"/>
  <c r="L18" i="217" s="1"/>
  <c r="W117" i="216"/>
  <c r="DM24" i="217" s="1"/>
  <c r="AG56" i="216"/>
  <c r="BD34" i="217" s="1"/>
  <c r="AC14" i="216"/>
  <c r="N30" i="217" s="1"/>
  <c r="H121" i="216"/>
  <c r="DQ9" i="217" s="1"/>
  <c r="Z61" i="216"/>
  <c r="BI27" i="217" s="1"/>
  <c r="K15" i="216"/>
  <c r="O12" i="217" s="1"/>
  <c r="BG168" i="214"/>
  <c r="AU4" i="216"/>
  <c r="D48" i="217" s="1"/>
  <c r="U95" i="216"/>
  <c r="CQ22" i="217" s="1"/>
  <c r="X126" i="216"/>
  <c r="DV25" i="217" s="1"/>
  <c r="L124" i="216"/>
  <c r="DT13" i="217" s="1"/>
  <c r="AV110" i="216"/>
  <c r="DF49" i="217" s="1"/>
  <c r="J17" i="216"/>
  <c r="Q11" i="217" s="1"/>
  <c r="AY17" i="216"/>
  <c r="Q52" i="217" s="1"/>
  <c r="C108" i="216"/>
  <c r="DD4" i="217" s="1"/>
  <c r="AR7" i="216"/>
  <c r="G45" i="217" s="1"/>
  <c r="AC143" i="216"/>
  <c r="EM30" i="217" s="1"/>
  <c r="Q44" i="216"/>
  <c r="AR18" i="217" s="1"/>
  <c r="AW60" i="216"/>
  <c r="BH50" i="217" s="1"/>
  <c r="M130" i="216"/>
  <c r="DZ14" i="217" s="1"/>
  <c r="V7" i="216"/>
  <c r="G23" i="217" s="1"/>
  <c r="AU53" i="216"/>
  <c r="BA48" i="217" s="1"/>
  <c r="AB127" i="216"/>
  <c r="DW29" i="217" s="1"/>
  <c r="AJ108" i="216"/>
  <c r="DD37" i="217" s="1"/>
  <c r="U68" i="216"/>
  <c r="BP22" i="217" s="1"/>
  <c r="O164" i="216"/>
  <c r="FH16" i="217" s="1"/>
  <c r="I163" i="216"/>
  <c r="FG10" i="217" s="1"/>
  <c r="U62" i="216"/>
  <c r="BJ22" i="217" s="1"/>
  <c r="AP152" i="216"/>
  <c r="EV43" i="217" s="1"/>
  <c r="K113" i="216"/>
  <c r="DI12" i="217" s="1"/>
  <c r="AX70" i="216"/>
  <c r="BR51" i="217" s="1"/>
  <c r="R10" i="216"/>
  <c r="J19" i="217" s="1"/>
  <c r="AP116" i="216"/>
  <c r="DL43" i="217" s="1"/>
  <c r="K91" i="216"/>
  <c r="CM12" i="217" s="1"/>
  <c r="AE41" i="216"/>
  <c r="AO32" i="217" s="1"/>
  <c r="V154" i="216"/>
  <c r="EX23" i="217" s="1"/>
  <c r="T93" i="216"/>
  <c r="CO21" i="217" s="1"/>
  <c r="Y55" i="216"/>
  <c r="BC26" i="217" s="1"/>
  <c r="AB11" i="216"/>
  <c r="K29" i="217" s="1"/>
  <c r="AU55" i="216"/>
  <c r="BC48" i="217" s="1"/>
  <c r="AJ9" i="216"/>
  <c r="I37" i="217" s="1"/>
  <c r="G92" i="216"/>
  <c r="CN8" i="217" s="1"/>
  <c r="P153" i="216"/>
  <c r="EW17" i="217" s="1"/>
  <c r="V74" i="216"/>
  <c r="BV23" i="217" s="1"/>
  <c r="U89" i="216"/>
  <c r="CK22" i="217" s="1"/>
  <c r="G49" i="216"/>
  <c r="AW8" i="217" s="1"/>
  <c r="T120" i="216"/>
  <c r="DP21" i="217" s="1"/>
  <c r="G9" i="216"/>
  <c r="I8" i="217" s="1"/>
  <c r="I56" i="216"/>
  <c r="BD10" i="217" s="1"/>
  <c r="AR47" i="216"/>
  <c r="AU45" i="217" s="1"/>
  <c r="R53" i="216"/>
  <c r="BA19" i="217" s="1"/>
  <c r="AV94" i="216"/>
  <c r="CP49" i="217" s="1"/>
  <c r="S61" i="216"/>
  <c r="BI20" i="217" s="1"/>
  <c r="S123" i="216"/>
  <c r="DS20" i="217" s="1"/>
  <c r="G144" i="216"/>
  <c r="EN8" i="217" s="1"/>
  <c r="Q121" i="216"/>
  <c r="DQ18" i="217" s="1"/>
  <c r="AU128" i="216"/>
  <c r="DX48" i="217" s="1"/>
  <c r="AD58" i="216"/>
  <c r="BF31" i="217" s="1"/>
  <c r="AG104" i="216"/>
  <c r="CZ34" i="217" s="1"/>
  <c r="F77" i="216"/>
  <c r="BY7" i="217" s="1"/>
  <c r="AV66" i="216"/>
  <c r="BN49" i="217" s="1"/>
  <c r="AU51" i="216"/>
  <c r="AY48" i="217" s="1"/>
  <c r="AI89" i="216"/>
  <c r="CK36" i="217" s="1"/>
  <c r="S135" i="216"/>
  <c r="EE20" i="217" s="1"/>
  <c r="U66" i="216"/>
  <c r="BN22" i="217" s="1"/>
  <c r="X21" i="216"/>
  <c r="U25" i="217" s="1"/>
  <c r="AD47" i="216"/>
  <c r="AU31" i="217" s="1"/>
  <c r="T21" i="216"/>
  <c r="U21" i="217" s="1"/>
  <c r="AW160" i="216"/>
  <c r="FD50" i="217" s="1"/>
  <c r="S24" i="216"/>
  <c r="X20" i="217" s="1"/>
  <c r="V41" i="216"/>
  <c r="AO23" i="217" s="1"/>
  <c r="N16" i="216"/>
  <c r="P15" i="217" s="1"/>
  <c r="AF80" i="216"/>
  <c r="CB33" i="217" s="1"/>
  <c r="AY150" i="216"/>
  <c r="ET52" i="217" s="1"/>
  <c r="V46" i="216"/>
  <c r="AT23" i="217" s="1"/>
  <c r="AX39" i="216"/>
  <c r="AM51" i="217" s="1"/>
  <c r="AF73" i="216"/>
  <c r="BU33" i="217" s="1"/>
  <c r="R69" i="216"/>
  <c r="BQ19" i="217" s="1"/>
  <c r="AI110" i="216"/>
  <c r="DF36" i="217" s="1"/>
  <c r="D68" i="216"/>
  <c r="BP5" i="217" s="1"/>
  <c r="E32" i="216"/>
  <c r="AF6" i="217" s="1"/>
  <c r="AX58" i="216"/>
  <c r="BF51" i="217" s="1"/>
  <c r="M22" i="216"/>
  <c r="V14" i="217" s="1"/>
  <c r="Z83" i="216"/>
  <c r="CE27" i="217" s="1"/>
  <c r="V168" i="214"/>
  <c r="V169" i="214" s="1"/>
  <c r="L4" i="216"/>
  <c r="D13" i="217" s="1"/>
  <c r="E17" i="216"/>
  <c r="Q6" i="217" s="1"/>
  <c r="AY99" i="216"/>
  <c r="CU52" i="217" s="1"/>
  <c r="V6" i="216"/>
  <c r="F23" i="217" s="1"/>
  <c r="M97" i="216"/>
  <c r="CS14" i="217" s="1"/>
  <c r="R160" i="216"/>
  <c r="FD19" i="217" s="1"/>
  <c r="AI80" i="216"/>
  <c r="CB36" i="217" s="1"/>
  <c r="F38" i="216"/>
  <c r="AL7" i="217" s="1"/>
  <c r="Z147" i="216"/>
  <c r="EQ27" i="217" s="1"/>
  <c r="V126" i="216"/>
  <c r="DV23" i="217" s="1"/>
  <c r="I73" i="216"/>
  <c r="BU10" i="217" s="1"/>
  <c r="W115" i="216"/>
  <c r="DK24" i="217" s="1"/>
  <c r="S115" i="216"/>
  <c r="DK20" i="217" s="1"/>
  <c r="S152" i="216"/>
  <c r="EV20" i="217" s="1"/>
  <c r="U91" i="216"/>
  <c r="CM22" i="217" s="1"/>
  <c r="J50" i="216"/>
  <c r="AX11" i="217" s="1"/>
  <c r="S83" i="216"/>
  <c r="CE20" i="217" s="1"/>
  <c r="AL40" i="216"/>
  <c r="AN39" i="217" s="1"/>
  <c r="AY152" i="216"/>
  <c r="EV52" i="217" s="1"/>
  <c r="AK154" i="216"/>
  <c r="EX38" i="217" s="1"/>
  <c r="V37" i="216"/>
  <c r="AK23" i="217" s="1"/>
  <c r="AR114" i="216"/>
  <c r="DJ45" i="217" s="1"/>
  <c r="V60" i="216"/>
  <c r="BH23" i="217" s="1"/>
  <c r="U6" i="216"/>
  <c r="F22" i="217" s="1"/>
  <c r="AL63" i="216"/>
  <c r="BK39" i="217" s="1"/>
  <c r="G100" i="216"/>
  <c r="CV8" i="217" s="1"/>
  <c r="V132" i="216"/>
  <c r="EB23" i="217" s="1"/>
  <c r="G45" i="216"/>
  <c r="AS8" i="217" s="1"/>
  <c r="AY140" i="216"/>
  <c r="EJ52" i="217" s="1"/>
  <c r="Q115" i="216"/>
  <c r="DK18" i="217" s="1"/>
  <c r="M125" i="216"/>
  <c r="DU14" i="217" s="1"/>
  <c r="AX72" i="216"/>
  <c r="BT51" i="217" s="1"/>
  <c r="AY13" i="216"/>
  <c r="M52" i="217" s="1"/>
  <c r="F154" i="216"/>
  <c r="EX7" i="217" s="1"/>
  <c r="AZ29" i="216"/>
  <c r="AC53" i="217" s="1"/>
  <c r="Y69" i="216"/>
  <c r="BQ26" i="217" s="1"/>
  <c r="AC154" i="216"/>
  <c r="EX30" i="217" s="1"/>
  <c r="V82" i="216"/>
  <c r="CD23" i="217" s="1"/>
  <c r="I114" i="216"/>
  <c r="DJ10" i="217" s="1"/>
  <c r="AV65" i="216"/>
  <c r="BM49" i="217" s="1"/>
  <c r="P39" i="216"/>
  <c r="AM17" i="217" s="1"/>
  <c r="AU77" i="216"/>
  <c r="BY48" i="217" s="1"/>
  <c r="R7" i="216"/>
  <c r="G19" i="217" s="1"/>
  <c r="AX163" i="216"/>
  <c r="FG51" i="217" s="1"/>
  <c r="AA6" i="216"/>
  <c r="F28" i="217" s="1"/>
  <c r="W11" i="216"/>
  <c r="K24" i="217" s="1"/>
  <c r="AC9" i="216"/>
  <c r="I30" i="217" s="1"/>
  <c r="AP114" i="216"/>
  <c r="DJ43" i="217" s="1"/>
  <c r="S97" i="216"/>
  <c r="CS20" i="217" s="1"/>
  <c r="C103" i="216"/>
  <c r="CY4" i="217" s="1"/>
  <c r="AQ5" i="216"/>
  <c r="E44" i="217" s="1"/>
  <c r="E113" i="216"/>
  <c r="DI6" i="217" s="1"/>
  <c r="X47" i="216"/>
  <c r="AU25" i="217" s="1"/>
  <c r="Q34" i="216"/>
  <c r="AH18" i="217" s="1"/>
  <c r="AL105" i="216"/>
  <c r="DA39" i="217" s="1"/>
  <c r="S51" i="216"/>
  <c r="AY20" i="217" s="1"/>
  <c r="AZ87" i="216"/>
  <c r="CI53" i="217" s="1"/>
  <c r="N44" i="216"/>
  <c r="AR15" i="217" s="1"/>
  <c r="AR58" i="216"/>
  <c r="BF45" i="217" s="1"/>
  <c r="N82" i="216"/>
  <c r="CD15" i="217" s="1"/>
  <c r="L22" i="216"/>
  <c r="V13" i="217" s="1"/>
  <c r="AK162" i="216"/>
  <c r="FF38" i="217" s="1"/>
  <c r="AP146" i="216"/>
  <c r="EP43" i="217" s="1"/>
  <c r="AM29" i="216"/>
  <c r="AC40" i="217" s="1"/>
  <c r="AM160" i="216"/>
  <c r="FD40" i="217" s="1"/>
  <c r="E82" i="216"/>
  <c r="CD6" i="217" s="1"/>
  <c r="C51" i="216"/>
  <c r="AY4" i="217" s="1"/>
  <c r="AI53" i="216"/>
  <c r="BA36" i="217" s="1"/>
  <c r="I134" i="216"/>
  <c r="ED10" i="217" s="1"/>
  <c r="U94" i="216"/>
  <c r="CP22" i="217" s="1"/>
  <c r="M58" i="216"/>
  <c r="BF14" i="217" s="1"/>
  <c r="AP81" i="216"/>
  <c r="CC43" i="217" s="1"/>
  <c r="Z122" i="216"/>
  <c r="DR27" i="217" s="1"/>
  <c r="P97" i="216"/>
  <c r="CS17" i="217" s="1"/>
  <c r="T113" i="216"/>
  <c r="DI21" i="217" s="1"/>
  <c r="Q38" i="216"/>
  <c r="AL18" i="217" s="1"/>
  <c r="E16" i="216"/>
  <c r="P6" i="217" s="1"/>
  <c r="AC29" i="216"/>
  <c r="AC30" i="217" s="1"/>
  <c r="Q148" i="216"/>
  <c r="ER18" i="217" s="1"/>
  <c r="AP69" i="216"/>
  <c r="BQ43" i="217" s="1"/>
  <c r="AU33" i="216"/>
  <c r="AG48" i="217" s="1"/>
  <c r="AC12" i="216"/>
  <c r="L30" i="217" s="1"/>
  <c r="W33" i="216"/>
  <c r="AG24" i="217" s="1"/>
  <c r="AJ147" i="216"/>
  <c r="EQ37" i="217" s="1"/>
  <c r="I15" i="216"/>
  <c r="O10" i="217" s="1"/>
  <c r="C98" i="216"/>
  <c r="CT4" i="217" s="1"/>
  <c r="T27" i="216"/>
  <c r="AA21" i="217" s="1"/>
  <c r="AM46" i="216"/>
  <c r="AT40" i="217" s="1"/>
  <c r="AL8" i="216"/>
  <c r="H39" i="217" s="1"/>
  <c r="M71" i="216"/>
  <c r="BS14" i="217" s="1"/>
  <c r="AY35" i="216"/>
  <c r="AI52" i="217" s="1"/>
  <c r="X8" i="216"/>
  <c r="H25" i="217" s="1"/>
  <c r="AX31" i="216"/>
  <c r="AE51" i="217" s="1"/>
  <c r="AA82" i="216"/>
  <c r="CD28" i="217" s="1"/>
  <c r="AE162" i="216"/>
  <c r="FF32" i="217" s="1"/>
  <c r="AX12" i="216"/>
  <c r="L51" i="217" s="1"/>
  <c r="I60" i="216"/>
  <c r="BH10" i="217" s="1"/>
  <c r="AE132" i="216"/>
  <c r="EB32" i="217" s="1"/>
  <c r="AE150" i="216"/>
  <c r="ET32" i="217" s="1"/>
  <c r="M94" i="216"/>
  <c r="CP14" i="217" s="1"/>
  <c r="Y26" i="216"/>
  <c r="Z26" i="217" s="1"/>
  <c r="M44" i="216"/>
  <c r="AR14" i="217" s="1"/>
  <c r="AJ76" i="216"/>
  <c r="BX37" i="217" s="1"/>
  <c r="N13" i="216"/>
  <c r="M15" i="217" s="1"/>
  <c r="E75" i="216"/>
  <c r="BW6" i="217" s="1"/>
  <c r="P93" i="216"/>
  <c r="CO17" i="217" s="1"/>
  <c r="AQ65" i="216"/>
  <c r="BM44" i="217" s="1"/>
  <c r="L135" i="216"/>
  <c r="EE13" i="217" s="1"/>
  <c r="AC27" i="216"/>
  <c r="AA30" i="217" s="1"/>
  <c r="AZ133" i="216"/>
  <c r="EC53" i="217" s="1"/>
  <c r="T7" i="216"/>
  <c r="G21" i="217" s="1"/>
  <c r="G140" i="216"/>
  <c r="EJ8" i="217" s="1"/>
  <c r="AE153" i="216"/>
  <c r="EW32" i="217" s="1"/>
  <c r="AD77" i="216"/>
  <c r="BY31" i="217" s="1"/>
  <c r="AB33" i="216"/>
  <c r="AG29" i="217" s="1"/>
  <c r="U32" i="216"/>
  <c r="AF22" i="217" s="1"/>
  <c r="AI36" i="216"/>
  <c r="AJ36" i="217" s="1"/>
  <c r="E57" i="216"/>
  <c r="BE6" i="217" s="1"/>
  <c r="AX120" i="216"/>
  <c r="DP51" i="217" s="1"/>
  <c r="AJ18" i="216"/>
  <c r="R37" i="217" s="1"/>
  <c r="X67" i="216"/>
  <c r="BO25" i="217" s="1"/>
  <c r="AE9" i="216"/>
  <c r="I32" i="217" s="1"/>
  <c r="AF145" i="216"/>
  <c r="EO33" i="217" s="1"/>
  <c r="L95" i="216"/>
  <c r="CQ13" i="217" s="1"/>
  <c r="L158" i="216"/>
  <c r="FB13" i="217" s="1"/>
  <c r="X84" i="216"/>
  <c r="CF25" i="217" s="1"/>
  <c r="Z84" i="216"/>
  <c r="CF27" i="217" s="1"/>
  <c r="T112" i="216"/>
  <c r="DH21" i="217" s="1"/>
  <c r="Q30" i="216"/>
  <c r="AD18" i="217" s="1"/>
  <c r="AV118" i="216"/>
  <c r="DN49" i="217" s="1"/>
  <c r="AU104" i="216"/>
  <c r="CZ48" i="217" s="1"/>
  <c r="AJ52" i="216"/>
  <c r="AZ37" i="217" s="1"/>
  <c r="AC139" i="216"/>
  <c r="EI30" i="217" s="1"/>
  <c r="AQ55" i="216"/>
  <c r="BC44" i="217" s="1"/>
  <c r="W50" i="216"/>
  <c r="AX24" i="217" s="1"/>
  <c r="AW76" i="216"/>
  <c r="BX50" i="217" s="1"/>
  <c r="AY34" i="216"/>
  <c r="AH52" i="217" s="1"/>
  <c r="AY14" i="216"/>
  <c r="N52" i="217" s="1"/>
  <c r="I137" i="216"/>
  <c r="EG10" i="217" s="1"/>
  <c r="L87" i="216"/>
  <c r="CI13" i="217" s="1"/>
  <c r="AM31" i="216"/>
  <c r="AE40" i="217" s="1"/>
  <c r="E161" i="216"/>
  <c r="FE6" i="217" s="1"/>
  <c r="C13" i="216"/>
  <c r="M4" i="217" s="1"/>
  <c r="R107" i="216"/>
  <c r="DC19" i="217" s="1"/>
  <c r="AZ99" i="216"/>
  <c r="CU53" i="217" s="1"/>
  <c r="W68" i="216"/>
  <c r="BP24" i="217" s="1"/>
  <c r="AV34" i="216"/>
  <c r="AH49" i="217" s="1"/>
  <c r="AI112" i="216"/>
  <c r="DH36" i="217" s="1"/>
  <c r="C28" i="216"/>
  <c r="AB4" i="217" s="1"/>
  <c r="M91" i="216"/>
  <c r="CM14" i="217" s="1"/>
  <c r="J161" i="216"/>
  <c r="FE11" i="217" s="1"/>
  <c r="F93" i="216"/>
  <c r="CO7" i="217" s="1"/>
  <c r="AJ115" i="216"/>
  <c r="DK37" i="217" s="1"/>
  <c r="J122" i="216"/>
  <c r="DR11" i="217" s="1"/>
  <c r="AI56" i="216"/>
  <c r="BD36" i="217" s="1"/>
  <c r="AJ83" i="216"/>
  <c r="CE37" i="217" s="1"/>
  <c r="AA145" i="216"/>
  <c r="EO28" i="217" s="1"/>
  <c r="AU93" i="216"/>
  <c r="CO48" i="217" s="1"/>
  <c r="AH36" i="216"/>
  <c r="AJ35" i="217" s="1"/>
  <c r="E97" i="216"/>
  <c r="CS6" i="217" s="1"/>
  <c r="W44" i="216"/>
  <c r="AR24" i="217" s="1"/>
  <c r="P159" i="216"/>
  <c r="FC17" i="217" s="1"/>
  <c r="L24" i="216"/>
  <c r="X13" i="217" s="1"/>
  <c r="C38" i="216"/>
  <c r="AL4" i="217" s="1"/>
  <c r="AJ168" i="214"/>
  <c r="AJ169" i="214" s="1"/>
  <c r="X4" i="216"/>
  <c r="D25" i="217" s="1"/>
  <c r="Q20" i="216"/>
  <c r="T18" i="217" s="1"/>
  <c r="R126" i="216"/>
  <c r="DV19" i="217" s="1"/>
  <c r="I126" i="216"/>
  <c r="DV10" i="217" s="1"/>
  <c r="T146" i="216"/>
  <c r="EP21" i="217" s="1"/>
  <c r="U31" i="216"/>
  <c r="AE22" i="217" s="1"/>
  <c r="AQ44" i="216"/>
  <c r="AR44" i="217" s="1"/>
  <c r="AF101" i="216"/>
  <c r="CW33" i="217" s="1"/>
  <c r="F116" i="216"/>
  <c r="DL7" i="217" s="1"/>
  <c r="AU137" i="216"/>
  <c r="EG48" i="217" s="1"/>
  <c r="M41" i="216"/>
  <c r="AO14" i="217" s="1"/>
  <c r="AH27" i="216"/>
  <c r="AA35" i="217" s="1"/>
  <c r="E162" i="216"/>
  <c r="FF6" i="217" s="1"/>
  <c r="AZ15" i="216"/>
  <c r="O53" i="217" s="1"/>
  <c r="AF112" i="216"/>
  <c r="DH33" i="217" s="1"/>
  <c r="AX109" i="216"/>
  <c r="DE51" i="217" s="1"/>
  <c r="K158" i="216"/>
  <c r="FB12" i="217" s="1"/>
  <c r="O119" i="216"/>
  <c r="DO16" i="217" s="1"/>
  <c r="N84" i="216"/>
  <c r="CF15" i="217" s="1"/>
  <c r="L81" i="216"/>
  <c r="CC13" i="217" s="1"/>
  <c r="I32" i="216"/>
  <c r="AF10" i="217" s="1"/>
  <c r="AR17" i="216"/>
  <c r="Q45" i="217" s="1"/>
  <c r="U107" i="216"/>
  <c r="DC22" i="217" s="1"/>
  <c r="F16" i="216"/>
  <c r="P7" i="217" s="1"/>
  <c r="AX21" i="216"/>
  <c r="U51" i="217" s="1"/>
  <c r="E94" i="216"/>
  <c r="CP6" i="217" s="1"/>
  <c r="P105" i="216"/>
  <c r="DA17" i="217" s="1"/>
  <c r="AB142" i="216"/>
  <c r="EL29" i="217" s="1"/>
  <c r="AZ72" i="216"/>
  <c r="BT53" i="217" s="1"/>
  <c r="C88" i="216"/>
  <c r="CJ4" i="217" s="1"/>
  <c r="AZ12" i="216"/>
  <c r="L53" i="217" s="1"/>
  <c r="U149" i="216"/>
  <c r="ES22" i="217" s="1"/>
  <c r="E61" i="216"/>
  <c r="BI6" i="217" s="1"/>
  <c r="AP24" i="216"/>
  <c r="X43" i="217" s="1"/>
  <c r="C6" i="216"/>
  <c r="F4" i="217" s="1"/>
  <c r="F158" i="216"/>
  <c r="FB7" i="217" s="1"/>
  <c r="AH117" i="216"/>
  <c r="DM35" i="217" s="1"/>
  <c r="AY43" i="216"/>
  <c r="AQ52" i="217" s="1"/>
  <c r="AI44" i="216"/>
  <c r="AR36" i="217" s="1"/>
  <c r="X39" i="216"/>
  <c r="AM25" i="217" s="1"/>
  <c r="F106" i="216"/>
  <c r="DB7" i="217" s="1"/>
  <c r="AE42" i="216"/>
  <c r="AP32" i="217" s="1"/>
  <c r="S32" i="216"/>
  <c r="AF20" i="217" s="1"/>
  <c r="AA106" i="216"/>
  <c r="DB28" i="217" s="1"/>
  <c r="AI151" i="216"/>
  <c r="EU36" i="217" s="1"/>
  <c r="AD45" i="216"/>
  <c r="AS31" i="217" s="1"/>
  <c r="W103" i="216"/>
  <c r="CY24" i="217" s="1"/>
  <c r="AJ95" i="216"/>
  <c r="CQ37" i="217" s="1"/>
  <c r="E107" i="216"/>
  <c r="DC6" i="217" s="1"/>
  <c r="S79" i="216"/>
  <c r="CA20" i="217" s="1"/>
  <c r="J71" i="216"/>
  <c r="BS11" i="217" s="1"/>
  <c r="C61" i="216"/>
  <c r="BI4" i="217" s="1"/>
  <c r="AC40" i="216"/>
  <c r="AN30" i="217" s="1"/>
  <c r="AU162" i="216"/>
  <c r="FF48" i="217" s="1"/>
  <c r="Q82" i="216"/>
  <c r="CD18" i="217" s="1"/>
  <c r="AD85" i="216"/>
  <c r="CG31" i="217" s="1"/>
  <c r="C123" i="216"/>
  <c r="DS4" i="217" s="1"/>
  <c r="V123" i="216"/>
  <c r="DS23" i="217" s="1"/>
  <c r="AZ103" i="216"/>
  <c r="CY53" i="217" s="1"/>
  <c r="P87" i="216"/>
  <c r="CI17" i="217" s="1"/>
  <c r="V33" i="216"/>
  <c r="AG23" i="217" s="1"/>
  <c r="AF36" i="216"/>
  <c r="AJ33" i="217" s="1"/>
  <c r="H120" i="216"/>
  <c r="DP9" i="217" s="1"/>
  <c r="F78" i="216"/>
  <c r="BZ7" i="217" s="1"/>
  <c r="Z162" i="216"/>
  <c r="FF27" i="217" s="1"/>
  <c r="P117" i="216"/>
  <c r="DM17" i="217" s="1"/>
  <c r="M11" i="216"/>
  <c r="K14" i="217" s="1"/>
  <c r="F58" i="216"/>
  <c r="BF7" i="217" s="1"/>
  <c r="AW99" i="216"/>
  <c r="CU50" i="217" s="1"/>
  <c r="H75" i="216"/>
  <c r="BW9" i="217" s="1"/>
  <c r="C113" i="216"/>
  <c r="DI4" i="217" s="1"/>
  <c r="AL58" i="216"/>
  <c r="BF39" i="217" s="1"/>
  <c r="AZ102" i="216"/>
  <c r="CX53" i="217" s="1"/>
  <c r="AY4" i="216"/>
  <c r="D52" i="217" s="1"/>
  <c r="BK168" i="214"/>
  <c r="BK169" i="214" s="1"/>
  <c r="X97" i="216"/>
  <c r="CS25" i="217" s="1"/>
  <c r="AK67" i="216"/>
  <c r="BO38" i="217" s="1"/>
  <c r="AK93" i="216"/>
  <c r="CO38" i="217" s="1"/>
  <c r="AI137" i="216"/>
  <c r="EG36" i="217" s="1"/>
  <c r="AY59" i="216"/>
  <c r="BG52" i="217" s="1"/>
  <c r="J7" i="216"/>
  <c r="G11" i="217" s="1"/>
  <c r="Y117" i="216"/>
  <c r="DM26" i="217" s="1"/>
  <c r="AQ89" i="216"/>
  <c r="CK44" i="217" s="1"/>
  <c r="K94" i="216"/>
  <c r="CP12" i="217" s="1"/>
  <c r="X7" i="216"/>
  <c r="G25" i="217" s="1"/>
  <c r="Z115" i="216"/>
  <c r="DK27" i="217" s="1"/>
  <c r="AY24" i="216"/>
  <c r="X52" i="217" s="1"/>
  <c r="L140" i="216"/>
  <c r="EJ13" i="217" s="1"/>
  <c r="F87" i="216"/>
  <c r="CI7" i="217" s="1"/>
  <c r="Z85" i="216"/>
  <c r="CG27" i="217" s="1"/>
  <c r="J46" i="216"/>
  <c r="AT11" i="217" s="1"/>
  <c r="AU157" i="216"/>
  <c r="FA48" i="217" s="1"/>
  <c r="N28" i="216"/>
  <c r="AB15" i="217" s="1"/>
  <c r="M155" i="216"/>
  <c r="EY14" i="217" s="1"/>
  <c r="T55" i="216"/>
  <c r="BC21" i="217" s="1"/>
  <c r="G105" i="216"/>
  <c r="DA8" i="217" s="1"/>
  <c r="AL44" i="216"/>
  <c r="AR39" i="217" s="1"/>
  <c r="AE13" i="216"/>
  <c r="M32" i="217" s="1"/>
  <c r="AR87" i="216"/>
  <c r="CI45" i="217" s="1"/>
  <c r="X75" i="216"/>
  <c r="BW25" i="217" s="1"/>
  <c r="H85" i="216"/>
  <c r="CG9" i="217" s="1"/>
  <c r="AU85" i="216"/>
  <c r="CG48" i="217" s="1"/>
  <c r="E12" i="216"/>
  <c r="L6" i="217" s="1"/>
  <c r="AC156" i="216"/>
  <c r="EZ30" i="217" s="1"/>
  <c r="I136" i="216"/>
  <c r="EF10" i="217" s="1"/>
  <c r="AR64" i="216"/>
  <c r="BL45" i="217" s="1"/>
  <c r="AB129" i="216"/>
  <c r="DY29" i="217" s="1"/>
  <c r="W164" i="216"/>
  <c r="FH24" i="217" s="1"/>
  <c r="L28" i="216"/>
  <c r="AB13" i="217" s="1"/>
  <c r="M70" i="216"/>
  <c r="BR14" i="217" s="1"/>
  <c r="K168" i="214"/>
  <c r="K169" i="214" s="1"/>
  <c r="I154" i="216"/>
  <c r="EX10" i="217" s="1"/>
  <c r="AV124" i="216"/>
  <c r="DT49" i="217" s="1"/>
  <c r="P141" i="216"/>
  <c r="EK17" i="217" s="1"/>
  <c r="D56" i="216"/>
  <c r="BD5" i="217" s="1"/>
  <c r="AR91" i="216"/>
  <c r="CM45" i="217" s="1"/>
  <c r="AX96" i="216"/>
  <c r="CR51" i="217" s="1"/>
  <c r="S37" i="216"/>
  <c r="AK20" i="217" s="1"/>
  <c r="AU103" i="216"/>
  <c r="CY48" i="217" s="1"/>
  <c r="AA50" i="216"/>
  <c r="AX28" i="217" s="1"/>
  <c r="AP126" i="216"/>
  <c r="DV43" i="217" s="1"/>
  <c r="O8" i="216"/>
  <c r="H16" i="217" s="1"/>
  <c r="AH50" i="216"/>
  <c r="AX35" i="217" s="1"/>
  <c r="AD154" i="216"/>
  <c r="EX31" i="217" s="1"/>
  <c r="AI107" i="216"/>
  <c r="DC36" i="217" s="1"/>
  <c r="AM154" i="216"/>
  <c r="EX40" i="217" s="1"/>
  <c r="X56" i="216"/>
  <c r="BD25" i="217" s="1"/>
  <c r="AJ116" i="216"/>
  <c r="DL37" i="217" s="1"/>
  <c r="AF162" i="216"/>
  <c r="FF33" i="217" s="1"/>
  <c r="N22" i="216"/>
  <c r="V15" i="217" s="1"/>
  <c r="AM40" i="216"/>
  <c r="AN40" i="217" s="1"/>
  <c r="Q7" i="216"/>
  <c r="G18" i="217" s="1"/>
  <c r="AL17" i="216"/>
  <c r="Q39" i="217" s="1"/>
  <c r="M53" i="216"/>
  <c r="BA14" i="217" s="1"/>
  <c r="D40" i="216"/>
  <c r="AN5" i="217" s="1"/>
  <c r="AN54" i="217" s="1"/>
  <c r="I6" i="216"/>
  <c r="F10" i="217" s="1"/>
  <c r="U99" i="216"/>
  <c r="CU22" i="217" s="1"/>
  <c r="K118" i="216"/>
  <c r="DN12" i="217" s="1"/>
  <c r="X135" i="216"/>
  <c r="EE25" i="217" s="1"/>
  <c r="F152" i="216"/>
  <c r="EV7" i="217" s="1"/>
  <c r="X36" i="216"/>
  <c r="AJ25" i="217" s="1"/>
  <c r="AV165" i="216"/>
  <c r="FI49" i="217" s="1"/>
  <c r="F120" i="216"/>
  <c r="DP7" i="217" s="1"/>
  <c r="AU39" i="216"/>
  <c r="AM48" i="217" s="1"/>
  <c r="W80" i="216"/>
  <c r="CB24" i="217" s="1"/>
  <c r="Y9" i="216"/>
  <c r="I26" i="217" s="1"/>
  <c r="AW62" i="216"/>
  <c r="BJ50" i="217" s="1"/>
  <c r="AZ46" i="216"/>
  <c r="AT53" i="217" s="1"/>
  <c r="Z40" i="216"/>
  <c r="AN27" i="217" s="1"/>
  <c r="U16" i="216"/>
  <c r="P22" i="217" s="1"/>
  <c r="M121" i="216"/>
  <c r="DQ14" i="217" s="1"/>
  <c r="AH85" i="216"/>
  <c r="CG35" i="217" s="1"/>
  <c r="D76" i="216"/>
  <c r="BX5" i="217" s="1"/>
  <c r="BX54" i="217" s="1"/>
  <c r="AL117" i="216"/>
  <c r="DM39" i="217" s="1"/>
  <c r="AA104" i="216"/>
  <c r="CZ28" i="217" s="1"/>
  <c r="E130" i="216"/>
  <c r="DZ6" i="217" s="1"/>
  <c r="AD38" i="216"/>
  <c r="AL31" i="217" s="1"/>
  <c r="E89" i="216"/>
  <c r="CK6" i="217" s="1"/>
  <c r="AA89" i="216"/>
  <c r="CK28" i="217" s="1"/>
  <c r="M114" i="216"/>
  <c r="DJ14" i="217" s="1"/>
  <c r="AR101" i="216"/>
  <c r="CW45" i="217" s="1"/>
  <c r="AD131" i="216"/>
  <c r="EA31" i="217" s="1"/>
  <c r="AR145" i="216"/>
  <c r="EO45" i="217" s="1"/>
  <c r="W58" i="216"/>
  <c r="BF24" i="217" s="1"/>
  <c r="AG21" i="216"/>
  <c r="U34" i="217" s="1"/>
  <c r="L20" i="216"/>
  <c r="T13" i="217" s="1"/>
  <c r="AP61" i="216"/>
  <c r="BI43" i="217" s="1"/>
  <c r="L144" i="216"/>
  <c r="EN13" i="217" s="1"/>
  <c r="AW57" i="216"/>
  <c r="BE50" i="217" s="1"/>
  <c r="AZ47" i="216"/>
  <c r="AU53" i="217" s="1"/>
  <c r="I84" i="216"/>
  <c r="CF10" i="217" s="1"/>
  <c r="BC168" i="214"/>
  <c r="BC169" i="214" s="1"/>
  <c r="AQ4" i="216"/>
  <c r="D44" i="217" s="1"/>
  <c r="D137" i="216"/>
  <c r="EG5" i="217" s="1"/>
  <c r="E18" i="216"/>
  <c r="R6" i="217" s="1"/>
  <c r="I161" i="216"/>
  <c r="FE10" i="217" s="1"/>
  <c r="J158" i="216"/>
  <c r="FB11" i="217" s="1"/>
  <c r="AR50" i="216"/>
  <c r="AX45" i="217" s="1"/>
  <c r="AJ59" i="216"/>
  <c r="BG37" i="217" s="1"/>
  <c r="AU62" i="216"/>
  <c r="BJ48" i="217" s="1"/>
  <c r="AI51" i="216"/>
  <c r="AY36" i="217" s="1"/>
  <c r="R12" i="216"/>
  <c r="L19" i="217" s="1"/>
  <c r="E165" i="216"/>
  <c r="FI6" i="217" s="1"/>
  <c r="D9" i="216"/>
  <c r="I5" i="217" s="1"/>
  <c r="AZ45" i="216"/>
  <c r="AS53" i="217" s="1"/>
  <c r="S160" i="216"/>
  <c r="FD20" i="217" s="1"/>
  <c r="H68" i="216"/>
  <c r="BP9" i="217" s="1"/>
  <c r="AZ81" i="216"/>
  <c r="CC53" i="217" s="1"/>
  <c r="AU154" i="216"/>
  <c r="EX48" i="217" s="1"/>
  <c r="AV111" i="216"/>
  <c r="DG49" i="217" s="1"/>
  <c r="D160" i="216"/>
  <c r="FD5" i="217" s="1"/>
  <c r="Y153" i="216"/>
  <c r="EW26" i="217" s="1"/>
  <c r="U51" i="216"/>
  <c r="AY22" i="217" s="1"/>
  <c r="AD49" i="216"/>
  <c r="AW31" i="217" s="1"/>
  <c r="AM57" i="216"/>
  <c r="BE40" i="217" s="1"/>
  <c r="AI149" i="216"/>
  <c r="ES36" i="217" s="1"/>
  <c r="BA168" i="214"/>
  <c r="BA169" i="214" s="1"/>
  <c r="D117" i="216"/>
  <c r="DM5" i="217" s="1"/>
  <c r="U140" i="216"/>
  <c r="EJ22" i="217" s="1"/>
  <c r="AW55" i="216"/>
  <c r="BC50" i="217" s="1"/>
  <c r="L148" i="216"/>
  <c r="ER13" i="217" s="1"/>
  <c r="AP36" i="216"/>
  <c r="AJ43" i="217" s="1"/>
  <c r="AL7" i="216"/>
  <c r="G39" i="217" s="1"/>
  <c r="AM85" i="216"/>
  <c r="CG40" i="217" s="1"/>
  <c r="P82" i="216"/>
  <c r="CD17" i="217" s="1"/>
  <c r="X111" i="216"/>
  <c r="DG25" i="217" s="1"/>
  <c r="AC41" i="216"/>
  <c r="AO30" i="217" s="1"/>
  <c r="J145" i="216"/>
  <c r="EO11" i="217" s="1"/>
  <c r="Y39" i="216"/>
  <c r="AM26" i="217" s="1"/>
  <c r="AR133" i="216"/>
  <c r="EC45" i="217" s="1"/>
  <c r="X113" i="216"/>
  <c r="DI25" i="217" s="1"/>
  <c r="C35" i="216"/>
  <c r="AI4" i="217" s="1"/>
  <c r="V136" i="216"/>
  <c r="EF23" i="217" s="1"/>
  <c r="AY51" i="216"/>
  <c r="AY52" i="217" s="1"/>
  <c r="P91" i="216"/>
  <c r="CM17" i="217" s="1"/>
  <c r="AY168" i="214"/>
  <c r="AY169" i="214" s="1"/>
  <c r="AM4" i="216"/>
  <c r="D40" i="217" s="1"/>
  <c r="F160" i="216"/>
  <c r="FD7" i="217" s="1"/>
  <c r="AQ134" i="216"/>
  <c r="ED44" i="217" s="1"/>
  <c r="R79" i="216"/>
  <c r="CA19" i="217" s="1"/>
  <c r="Q137" i="216"/>
  <c r="EG18" i="217" s="1"/>
  <c r="Y81" i="216"/>
  <c r="CC26" i="217" s="1"/>
  <c r="U100" i="216"/>
  <c r="CV22" i="217" s="1"/>
  <c r="E31" i="216"/>
  <c r="AE6" i="217" s="1"/>
  <c r="S25" i="216"/>
  <c r="Y20" i="217" s="1"/>
  <c r="AI5" i="216"/>
  <c r="E36" i="217" s="1"/>
  <c r="AB145" i="216"/>
  <c r="EO29" i="217" s="1"/>
  <c r="U84" i="216"/>
  <c r="CF22" i="217" s="1"/>
  <c r="AP95" i="216"/>
  <c r="CQ43" i="217" s="1"/>
  <c r="W137" i="216"/>
  <c r="EG24" i="217" s="1"/>
  <c r="AU139" i="216"/>
  <c r="EI48" i="217" s="1"/>
  <c r="AK47" i="216"/>
  <c r="AU38" i="217" s="1"/>
  <c r="AX61" i="216"/>
  <c r="BI51" i="217" s="1"/>
  <c r="U138" i="216"/>
  <c r="EH22" i="217" s="1"/>
  <c r="D71" i="216"/>
  <c r="BS5" i="217" s="1"/>
  <c r="AV64" i="216"/>
  <c r="BL49" i="217" s="1"/>
  <c r="F100" i="216"/>
  <c r="CV7" i="217" s="1"/>
  <c r="Q19" i="216"/>
  <c r="S18" i="217" s="1"/>
  <c r="Q102" i="216"/>
  <c r="CX18" i="217" s="1"/>
  <c r="W14" i="216"/>
  <c r="N24" i="217" s="1"/>
  <c r="AQ115" i="216"/>
  <c r="DK44" i="217" s="1"/>
  <c r="AE145" i="216"/>
  <c r="EO32" i="217" s="1"/>
  <c r="AX67" i="216"/>
  <c r="BO51" i="217" s="1"/>
  <c r="T119" i="216"/>
  <c r="DO21" i="217" s="1"/>
  <c r="AC150" i="216"/>
  <c r="ET30" i="217" s="1"/>
  <c r="AP4" i="216"/>
  <c r="D43" i="217" s="1"/>
  <c r="BB168" i="214"/>
  <c r="Y125" i="216"/>
  <c r="DU26" i="217" s="1"/>
  <c r="AP106" i="216"/>
  <c r="DB43" i="217" s="1"/>
  <c r="M36" i="216"/>
  <c r="AJ14" i="217" s="1"/>
  <c r="AI10" i="216"/>
  <c r="J36" i="217" s="1"/>
  <c r="AZ100" i="216"/>
  <c r="CV53" i="217" s="1"/>
  <c r="AK77" i="216"/>
  <c r="BY38" i="217" s="1"/>
  <c r="D55" i="216"/>
  <c r="BC5" i="217" s="1"/>
  <c r="BC54" i="217" s="1"/>
  <c r="I147" i="216"/>
  <c r="EQ10" i="217" s="1"/>
  <c r="J92" i="216"/>
  <c r="CN11" i="217" s="1"/>
  <c r="AQ135" i="216"/>
  <c r="EE44" i="217" s="1"/>
  <c r="G141" i="216"/>
  <c r="EK8" i="217" s="1"/>
  <c r="AM53" i="216"/>
  <c r="BA40" i="217" s="1"/>
  <c r="O143" i="216"/>
  <c r="EM16" i="217" s="1"/>
  <c r="M62" i="216"/>
  <c r="BJ14" i="217" s="1"/>
  <c r="J64" i="216"/>
  <c r="BL11" i="217" s="1"/>
  <c r="AE22" i="216"/>
  <c r="V32" i="217" s="1"/>
  <c r="X63" i="216"/>
  <c r="BK25" i="217" s="1"/>
  <c r="AQ41" i="216"/>
  <c r="AO44" i="217" s="1"/>
  <c r="AK82" i="216"/>
  <c r="CD38" i="217" s="1"/>
  <c r="G73" i="216"/>
  <c r="BU8" i="217" s="1"/>
  <c r="AW128" i="216"/>
  <c r="DX50" i="217" s="1"/>
  <c r="AC152" i="216"/>
  <c r="EV30" i="217" s="1"/>
  <c r="AL130" i="216"/>
  <c r="DZ39" i="217" s="1"/>
  <c r="W6" i="216"/>
  <c r="F24" i="217" s="1"/>
  <c r="J130" i="216"/>
  <c r="DZ11" i="217" s="1"/>
  <c r="R136" i="216"/>
  <c r="EF19" i="217" s="1"/>
  <c r="AI12" i="216"/>
  <c r="L36" i="217" s="1"/>
  <c r="AR159" i="216"/>
  <c r="FC45" i="217" s="1"/>
  <c r="AI93" i="216"/>
  <c r="CO36" i="217" s="1"/>
  <c r="AK143" i="216"/>
  <c r="EM38" i="217" s="1"/>
  <c r="L42" i="216"/>
  <c r="AP13" i="217" s="1"/>
  <c r="AM151" i="216"/>
  <c r="EU40" i="217" s="1"/>
  <c r="U132" i="216"/>
  <c r="EB22" i="217" s="1"/>
  <c r="N137" i="216"/>
  <c r="EG15" i="217" s="1"/>
  <c r="J113" i="216"/>
  <c r="DI11" i="217" s="1"/>
  <c r="Z98" i="216"/>
  <c r="CT27" i="217" s="1"/>
  <c r="AV96" i="216"/>
  <c r="CR49" i="217" s="1"/>
  <c r="G19" i="216"/>
  <c r="S8" i="217" s="1"/>
  <c r="E120" i="216"/>
  <c r="DP6" i="217" s="1"/>
  <c r="AQ34" i="216"/>
  <c r="AH44" i="217" s="1"/>
  <c r="G79" i="216"/>
  <c r="CA8" i="217" s="1"/>
  <c r="AB107" i="216"/>
  <c r="DC29" i="217" s="1"/>
  <c r="F81" i="216"/>
  <c r="CC7" i="217" s="1"/>
  <c r="AD95" i="216"/>
  <c r="CQ31" i="217" s="1"/>
  <c r="AV71" i="216"/>
  <c r="BS49" i="217" s="1"/>
  <c r="AW93" i="216"/>
  <c r="CO50" i="217" s="1"/>
  <c r="AU25" i="216"/>
  <c r="Y48" i="217" s="1"/>
  <c r="X98" i="216"/>
  <c r="CT25" i="217" s="1"/>
  <c r="U53" i="216"/>
  <c r="BA22" i="217" s="1"/>
  <c r="AP124" i="216"/>
  <c r="DT43" i="217" s="1"/>
  <c r="AA57" i="216"/>
  <c r="BE28" i="217" s="1"/>
  <c r="R85" i="216"/>
  <c r="CG19" i="217" s="1"/>
  <c r="AD35" i="216"/>
  <c r="AI31" i="217" s="1"/>
  <c r="AB13" i="216"/>
  <c r="M29" i="217" s="1"/>
  <c r="AV162" i="216"/>
  <c r="FF49" i="217" s="1"/>
  <c r="N67" i="216"/>
  <c r="BO15" i="217" s="1"/>
  <c r="S155" i="216"/>
  <c r="EY20" i="217" s="1"/>
  <c r="Z51" i="216"/>
  <c r="AY27" i="217" s="1"/>
  <c r="AW157" i="216"/>
  <c r="FA50" i="217" s="1"/>
  <c r="C161" i="216"/>
  <c r="FE4" i="217" s="1"/>
  <c r="F99" i="216"/>
  <c r="CU7" i="217" s="1"/>
  <c r="I55" i="216"/>
  <c r="BC10" i="217" s="1"/>
  <c r="G29" i="216"/>
  <c r="AC8" i="217" s="1"/>
  <c r="X114" i="216"/>
  <c r="DJ25" i="217" s="1"/>
  <c r="P103" i="216"/>
  <c r="CY17" i="217" s="1"/>
  <c r="V108" i="216"/>
  <c r="DD23" i="217" s="1"/>
  <c r="AC10" i="216"/>
  <c r="J30" i="217" s="1"/>
  <c r="U17" i="216"/>
  <c r="Q22" i="217" s="1"/>
  <c r="U37" i="216"/>
  <c r="AK22" i="217" s="1"/>
  <c r="AX117" i="216"/>
  <c r="DM51" i="217" s="1"/>
  <c r="M66" i="216"/>
  <c r="BN14" i="217" s="1"/>
  <c r="AF109" i="216"/>
  <c r="DE33" i="217" s="1"/>
  <c r="AE59" i="216"/>
  <c r="BG32" i="217" s="1"/>
  <c r="AM144" i="216"/>
  <c r="EN40" i="217" s="1"/>
  <c r="AU120" i="216"/>
  <c r="DP48" i="217" s="1"/>
  <c r="AX29" i="216"/>
  <c r="AC51" i="217" s="1"/>
  <c r="AD59" i="216"/>
  <c r="BG31" i="217" s="1"/>
  <c r="I115" i="216"/>
  <c r="DK10" i="217" s="1"/>
  <c r="P109" i="216"/>
  <c r="DE17" i="217" s="1"/>
  <c r="J35" i="216"/>
  <c r="AI11" i="217" s="1"/>
  <c r="AU105" i="216"/>
  <c r="DA48" i="217" s="1"/>
  <c r="J116" i="216"/>
  <c r="DL11" i="217" s="1"/>
  <c r="AR98" i="216"/>
  <c r="CT45" i="217" s="1"/>
  <c r="D146" i="216"/>
  <c r="EP5" i="217" s="1"/>
  <c r="AW37" i="216"/>
  <c r="AK50" i="217" s="1"/>
  <c r="E151" i="216"/>
  <c r="EU6" i="217" s="1"/>
  <c r="AL54" i="216"/>
  <c r="BB39" i="217" s="1"/>
  <c r="W162" i="216"/>
  <c r="FF24" i="217" s="1"/>
  <c r="K124" i="216"/>
  <c r="DT12" i="217" s="1"/>
  <c r="C149" i="216"/>
  <c r="ES4" i="217" s="1"/>
  <c r="AL37" i="216"/>
  <c r="AK39" i="217" s="1"/>
  <c r="Y65" i="216"/>
  <c r="BM26" i="217" s="1"/>
  <c r="AX76" i="216"/>
  <c r="BX51" i="217" s="1"/>
  <c r="P121" i="216"/>
  <c r="DQ17" i="217" s="1"/>
  <c r="C129" i="216"/>
  <c r="DY4" i="217" s="1"/>
  <c r="V151" i="216"/>
  <c r="EU23" i="217" s="1"/>
  <c r="AC160" i="216"/>
  <c r="FD30" i="217" s="1"/>
  <c r="V50" i="216"/>
  <c r="AX23" i="217" s="1"/>
  <c r="AY29" i="216"/>
  <c r="AC52" i="217" s="1"/>
  <c r="V92" i="216"/>
  <c r="CN23" i="217" s="1"/>
  <c r="AZ153" i="216"/>
  <c r="EW53" i="217" s="1"/>
  <c r="U163" i="216"/>
  <c r="FG22" i="217" s="1"/>
  <c r="AW138" i="216"/>
  <c r="EH50" i="217" s="1"/>
  <c r="AK117" i="216"/>
  <c r="DM38" i="217" s="1"/>
  <c r="AP135" i="216"/>
  <c r="EE43" i="217" s="1"/>
  <c r="AG7" i="216"/>
  <c r="G34" i="217" s="1"/>
  <c r="U35" i="216"/>
  <c r="AI22" i="217" s="1"/>
  <c r="AP31" i="216"/>
  <c r="AE43" i="217" s="1"/>
  <c r="O30" i="216"/>
  <c r="AD16" i="217" s="1"/>
  <c r="AJ121" i="216"/>
  <c r="DQ37" i="217" s="1"/>
  <c r="AY25" i="216"/>
  <c r="Y52" i="217" s="1"/>
  <c r="AQ127" i="216"/>
  <c r="DW44" i="217" s="1"/>
  <c r="L151" i="216"/>
  <c r="EU13" i="217" s="1"/>
  <c r="AD12" i="216"/>
  <c r="L31" i="217" s="1"/>
  <c r="AZ104" i="216"/>
  <c r="CZ53" i="217" s="1"/>
  <c r="S158" i="216"/>
  <c r="FB20" i="217" s="1"/>
  <c r="P69" i="216"/>
  <c r="BQ17" i="217" s="1"/>
  <c r="AM127" i="216"/>
  <c r="DW40" i="217" s="1"/>
  <c r="N29" i="216"/>
  <c r="AC15" i="217" s="1"/>
  <c r="AD111" i="216"/>
  <c r="DG31" i="217" s="1"/>
  <c r="J9" i="216"/>
  <c r="I11" i="217" s="1"/>
  <c r="S65" i="216"/>
  <c r="BM20" i="217" s="1"/>
  <c r="G153" i="216"/>
  <c r="EW8" i="217" s="1"/>
  <c r="X136" i="216"/>
  <c r="EF25" i="217" s="1"/>
  <c r="K144" i="216"/>
  <c r="EN12" i="217" s="1"/>
  <c r="I109" i="216"/>
  <c r="DE10" i="217" s="1"/>
  <c r="F44" i="216"/>
  <c r="AR7" i="217" s="1"/>
  <c r="AQ129" i="216"/>
  <c r="DY44" i="217" s="1"/>
  <c r="L152" i="216"/>
  <c r="EV13" i="217" s="1"/>
  <c r="V15" i="216"/>
  <c r="O23" i="217" s="1"/>
  <c r="AD63" i="216"/>
  <c r="BK31" i="217" s="1"/>
  <c r="AA31" i="216"/>
  <c r="AE28" i="217" s="1"/>
  <c r="AC60" i="216"/>
  <c r="BH30" i="217" s="1"/>
  <c r="I86" i="216"/>
  <c r="CH10" i="217" s="1"/>
  <c r="N80" i="216"/>
  <c r="CB15" i="217" s="1"/>
  <c r="I141" i="216"/>
  <c r="EK10" i="217" s="1"/>
  <c r="W148" i="216"/>
  <c r="ER24" i="217" s="1"/>
  <c r="AE7" i="216"/>
  <c r="G32" i="217" s="1"/>
  <c r="W79" i="216"/>
  <c r="CA24" i="217" s="1"/>
  <c r="I70" i="216"/>
  <c r="BR10" i="217" s="1"/>
  <c r="Y72" i="216"/>
  <c r="BT26" i="217" s="1"/>
  <c r="AP46" i="216"/>
  <c r="AT43" i="217" s="1"/>
  <c r="AQ100" i="216"/>
  <c r="CV44" i="217" s="1"/>
  <c r="AL50" i="216"/>
  <c r="AX39" i="217" s="1"/>
  <c r="C71" i="216"/>
  <c r="BS4" i="217" s="1"/>
  <c r="F138" i="216"/>
  <c r="EH7" i="217" s="1"/>
  <c r="AG34" i="216"/>
  <c r="AH34" i="217" s="1"/>
  <c r="AR155" i="216"/>
  <c r="EY45" i="217" s="1"/>
  <c r="L113" i="216"/>
  <c r="DI13" i="217" s="1"/>
  <c r="T136" i="216"/>
  <c r="EF21" i="217" s="1"/>
  <c r="AA92" i="216"/>
  <c r="CN28" i="217" s="1"/>
  <c r="AL46" i="216"/>
  <c r="AT39" i="217" s="1"/>
  <c r="AE141" i="216"/>
  <c r="EK32" i="217" s="1"/>
  <c r="P25" i="216"/>
  <c r="Y17" i="217" s="1"/>
  <c r="I37" i="216"/>
  <c r="AK10" i="217" s="1"/>
  <c r="AD87" i="216"/>
  <c r="CI31" i="217" s="1"/>
  <c r="AA115" i="216"/>
  <c r="DK28" i="217" s="1"/>
  <c r="P106" i="216"/>
  <c r="DB17" i="217" s="1"/>
  <c r="E55" i="216"/>
  <c r="BC6" i="217" s="1"/>
  <c r="AQ42" i="216"/>
  <c r="AP44" i="217" s="1"/>
  <c r="Z118" i="216"/>
  <c r="DN27" i="217" s="1"/>
  <c r="Z88" i="216"/>
  <c r="CJ27" i="217" s="1"/>
  <c r="AE68" i="216"/>
  <c r="BP32" i="217" s="1"/>
  <c r="AW110" i="216"/>
  <c r="DF50" i="217" s="1"/>
  <c r="AE82" i="216"/>
  <c r="CD32" i="217" s="1"/>
  <c r="AU123" i="216"/>
  <c r="DS48" i="217" s="1"/>
  <c r="AJ7" i="216"/>
  <c r="G37" i="217" s="1"/>
  <c r="AR25" i="216"/>
  <c r="Y45" i="217" s="1"/>
  <c r="AI153" i="216"/>
  <c r="EW36" i="217" s="1"/>
  <c r="AI94" i="216"/>
  <c r="CP36" i="217" s="1"/>
  <c r="AA22" i="216"/>
  <c r="V28" i="217" s="1"/>
  <c r="I150" i="216"/>
  <c r="ET10" i="217" s="1"/>
  <c r="AK115" i="216"/>
  <c r="DK38" i="217" s="1"/>
  <c r="G12" i="216"/>
  <c r="L8" i="217" s="1"/>
  <c r="AR97" i="216"/>
  <c r="CS45" i="217" s="1"/>
  <c r="AC118" i="216"/>
  <c r="DN30" i="217" s="1"/>
  <c r="F117" i="216"/>
  <c r="DM7" i="217" s="1"/>
  <c r="AD44" i="216"/>
  <c r="AR31" i="217" s="1"/>
  <c r="U88" i="216"/>
  <c r="CJ22" i="217" s="1"/>
  <c r="AZ55" i="216"/>
  <c r="BC53" i="217" s="1"/>
  <c r="K101" i="216"/>
  <c r="CW12" i="217" s="1"/>
  <c r="P19" i="216"/>
  <c r="S17" i="217" s="1"/>
  <c r="G128" i="216"/>
  <c r="DX8" i="217" s="1"/>
  <c r="Y141" i="216"/>
  <c r="EK26" i="217" s="1"/>
  <c r="V158" i="216"/>
  <c r="FB23" i="217" s="1"/>
  <c r="AB62" i="216"/>
  <c r="BJ29" i="217" s="1"/>
  <c r="F126" i="216"/>
  <c r="DV7" i="217" s="1"/>
  <c r="Q155" i="216"/>
  <c r="EY18" i="217" s="1"/>
  <c r="O155" i="216"/>
  <c r="EY16" i="217" s="1"/>
  <c r="AH20" i="216"/>
  <c r="T35" i="217" s="1"/>
  <c r="N125" i="216"/>
  <c r="DU15" i="217" s="1"/>
  <c r="AY70" i="216"/>
  <c r="BR52" i="217" s="1"/>
  <c r="AX42" i="216"/>
  <c r="AP51" i="217" s="1"/>
  <c r="AR6" i="216"/>
  <c r="F45" i="217" s="1"/>
  <c r="I152" i="216"/>
  <c r="EV10" i="217" s="1"/>
  <c r="AG137" i="216"/>
  <c r="EG34" i="217" s="1"/>
  <c r="R74" i="216"/>
  <c r="BV19" i="217" s="1"/>
  <c r="AK150" i="216"/>
  <c r="ET38" i="217" s="1"/>
  <c r="AR51" i="216"/>
  <c r="AY45" i="217" s="1"/>
  <c r="J117" i="216"/>
  <c r="DM11" i="217" s="1"/>
  <c r="AY92" i="216"/>
  <c r="CN52" i="217" s="1"/>
  <c r="AJ130" i="216"/>
  <c r="DZ37" i="217" s="1"/>
  <c r="AK66" i="216"/>
  <c r="BN38" i="217" s="1"/>
  <c r="AK122" i="216"/>
  <c r="DR38" i="217" s="1"/>
  <c r="AR143" i="216"/>
  <c r="EM45" i="217" s="1"/>
  <c r="AK139" i="216"/>
  <c r="EI38" i="217" s="1"/>
  <c r="S68" i="216"/>
  <c r="BP20" i="217" s="1"/>
  <c r="AP5" i="216"/>
  <c r="E43" i="217" s="1"/>
  <c r="Y78" i="216"/>
  <c r="BZ26" i="217" s="1"/>
  <c r="AM119" i="216"/>
  <c r="DO40" i="217" s="1"/>
  <c r="AJ13" i="216"/>
  <c r="M37" i="217" s="1"/>
  <c r="Y50" i="216"/>
  <c r="AX26" i="217" s="1"/>
  <c r="AG117" i="216"/>
  <c r="DM34" i="217" s="1"/>
  <c r="X160" i="216"/>
  <c r="FD25" i="217" s="1"/>
  <c r="R117" i="216"/>
  <c r="DM19" i="217" s="1"/>
  <c r="AE32" i="216"/>
  <c r="AF32" i="217" s="1"/>
  <c r="AD55" i="216"/>
  <c r="BC31" i="217" s="1"/>
  <c r="AP150" i="216"/>
  <c r="ET43" i="217" s="1"/>
  <c r="D21" i="216"/>
  <c r="U5" i="217" s="1"/>
  <c r="AA34" i="216"/>
  <c r="AH28" i="217" s="1"/>
  <c r="AV56" i="216"/>
  <c r="BD49" i="217" s="1"/>
  <c r="AP143" i="216"/>
  <c r="EM43" i="217" s="1"/>
  <c r="AA70" i="216"/>
  <c r="BR28" i="217" s="1"/>
  <c r="Q97" i="216"/>
  <c r="CS18" i="217" s="1"/>
  <c r="AM162" i="216"/>
  <c r="FF40" i="217" s="1"/>
  <c r="AL25" i="216"/>
  <c r="Y39" i="217" s="1"/>
  <c r="L75" i="216"/>
  <c r="BW13" i="217" s="1"/>
  <c r="I99" i="216"/>
  <c r="CU10" i="217" s="1"/>
  <c r="AY97" i="216"/>
  <c r="CS52" i="217" s="1"/>
  <c r="AK102" i="216"/>
  <c r="CX38" i="217" s="1"/>
  <c r="AU80" i="216"/>
  <c r="CB48" i="217" s="1"/>
  <c r="AH157" i="216"/>
  <c r="FA35" i="217" s="1"/>
  <c r="AG85" i="216"/>
  <c r="CG34" i="217" s="1"/>
  <c r="Z59" i="216"/>
  <c r="BG27" i="217" s="1"/>
  <c r="AR135" i="216"/>
  <c r="EE45" i="217" s="1"/>
  <c r="AH19" i="216"/>
  <c r="S35" i="217" s="1"/>
  <c r="AV109" i="216"/>
  <c r="DE49" i="217" s="1"/>
  <c r="AK76" i="216"/>
  <c r="BX38" i="217" s="1"/>
  <c r="AH34" i="216"/>
  <c r="AH35" i="217" s="1"/>
  <c r="F130" i="216"/>
  <c r="DZ7" i="217" s="1"/>
  <c r="L168" i="214"/>
  <c r="L169" i="214" s="1"/>
  <c r="AR121" i="216"/>
  <c r="DQ45" i="217" s="1"/>
  <c r="AV49" i="216"/>
  <c r="AW49" i="217" s="1"/>
  <c r="F71" i="216"/>
  <c r="BS7" i="217" s="1"/>
  <c r="Q18" i="216"/>
  <c r="R18" i="217" s="1"/>
  <c r="AW103" i="216"/>
  <c r="CY50" i="217" s="1"/>
  <c r="P53" i="216"/>
  <c r="BA17" i="217" s="1"/>
  <c r="AY50" i="216"/>
  <c r="AX52" i="217" s="1"/>
  <c r="K162" i="216"/>
  <c r="FF12" i="217" s="1"/>
  <c r="AI16" i="216"/>
  <c r="P36" i="217" s="1"/>
  <c r="AJ30" i="216"/>
  <c r="AD37" i="217" s="1"/>
  <c r="I57" i="216"/>
  <c r="BE10" i="217" s="1"/>
  <c r="AC165" i="216"/>
  <c r="FI30" i="217" s="1"/>
  <c r="L13" i="216"/>
  <c r="M13" i="217" s="1"/>
  <c r="AZ96" i="216"/>
  <c r="CR53" i="217" s="1"/>
  <c r="AW101" i="216"/>
  <c r="CW50" i="217" s="1"/>
  <c r="AZ23" i="216"/>
  <c r="W53" i="217" s="1"/>
  <c r="AW61" i="216"/>
  <c r="BI50" i="217" s="1"/>
  <c r="AJ86" i="216"/>
  <c r="CH37" i="217" s="1"/>
  <c r="O13" i="216"/>
  <c r="M16" i="217" s="1"/>
  <c r="AI106" i="216"/>
  <c r="DB36" i="217" s="1"/>
  <c r="I107" i="216"/>
  <c r="DC10" i="217" s="1"/>
  <c r="D124" i="216"/>
  <c r="DT5" i="217" s="1"/>
  <c r="AB74" i="216"/>
  <c r="BV29" i="217" s="1"/>
  <c r="AE14" i="216"/>
  <c r="N32" i="217" s="1"/>
  <c r="AM35" i="216"/>
  <c r="AI40" i="217" s="1"/>
  <c r="AZ11" i="216"/>
  <c r="K53" i="217" s="1"/>
  <c r="Y43" i="216"/>
  <c r="AQ26" i="217" s="1"/>
  <c r="U116" i="216"/>
  <c r="DL22" i="217" s="1"/>
  <c r="C106" i="216"/>
  <c r="DB4" i="217" s="1"/>
  <c r="AL60" i="216"/>
  <c r="BH39" i="217" s="1"/>
  <c r="AM99" i="216"/>
  <c r="CU40" i="217" s="1"/>
  <c r="AF23" i="216"/>
  <c r="W33" i="217" s="1"/>
  <c r="AX15" i="216"/>
  <c r="O51" i="217" s="1"/>
  <c r="AI54" i="216"/>
  <c r="BB36" i="217" s="1"/>
  <c r="Z112" i="216"/>
  <c r="DH27" i="217" s="1"/>
  <c r="R71" i="216"/>
  <c r="BS19" i="217" s="1"/>
  <c r="AU141" i="216"/>
  <c r="EK48" i="217" s="1"/>
  <c r="AP149" i="216"/>
  <c r="ES43" i="217" s="1"/>
  <c r="I44" i="216"/>
  <c r="AR10" i="217" s="1"/>
  <c r="AL124" i="216"/>
  <c r="DT39" i="217" s="1"/>
  <c r="Y165" i="216"/>
  <c r="FI26" i="217" s="1"/>
  <c r="G121" i="216"/>
  <c r="DQ8" i="217" s="1"/>
  <c r="Q161" i="216"/>
  <c r="FE18" i="217" s="1"/>
  <c r="G136" i="216"/>
  <c r="EF8" i="217" s="1"/>
  <c r="E137" i="216"/>
  <c r="EG6" i="217" s="1"/>
  <c r="AJ29" i="216"/>
  <c r="AC37" i="217" s="1"/>
  <c r="D37" i="216"/>
  <c r="AK5" i="217" s="1"/>
  <c r="AK54" i="217" s="1"/>
  <c r="J77" i="216"/>
  <c r="BY11" i="217" s="1"/>
  <c r="V153" i="216"/>
  <c r="EW23" i="217" s="1"/>
  <c r="AU151" i="216"/>
  <c r="EU48" i="217" s="1"/>
  <c r="AA91" i="216"/>
  <c r="CM28" i="217" s="1"/>
  <c r="D90" i="216"/>
  <c r="CL5" i="217" s="1"/>
  <c r="AU102" i="216"/>
  <c r="CX48" i="217" s="1"/>
  <c r="AL15" i="216"/>
  <c r="O39" i="217" s="1"/>
  <c r="AA100" i="216"/>
  <c r="CV28" i="217" s="1"/>
  <c r="G7" i="216"/>
  <c r="G8" i="217" s="1"/>
  <c r="AL127" i="216"/>
  <c r="DW39" i="217" s="1"/>
  <c r="C49" i="216"/>
  <c r="AW4" i="217" s="1"/>
  <c r="AB77" i="216"/>
  <c r="BY29" i="217" s="1"/>
  <c r="Y140" i="216"/>
  <c r="EJ26" i="217" s="1"/>
  <c r="N70" i="216"/>
  <c r="BR15" i="217" s="1"/>
  <c r="S4" i="216"/>
  <c r="D20" i="217" s="1"/>
  <c r="AD168" i="214"/>
  <c r="AD169" i="214" s="1"/>
  <c r="C95" i="216"/>
  <c r="CQ4" i="217" s="1"/>
  <c r="AV88" i="216"/>
  <c r="CJ49" i="217" s="1"/>
  <c r="H15" i="216"/>
  <c r="O9" i="217" s="1"/>
  <c r="U134" i="216"/>
  <c r="ED22" i="217" s="1"/>
  <c r="L70" i="216"/>
  <c r="BR13" i="217" s="1"/>
  <c r="AG9" i="216"/>
  <c r="I34" i="217" s="1"/>
  <c r="D119" i="216"/>
  <c r="DO5" i="217" s="1"/>
  <c r="AI156" i="216"/>
  <c r="EZ36" i="217" s="1"/>
  <c r="T62" i="216"/>
  <c r="BJ21" i="217" s="1"/>
  <c r="Q151" i="216"/>
  <c r="EU18" i="217" s="1"/>
  <c r="K51" i="216"/>
  <c r="AY12" i="217" s="1"/>
  <c r="AD62" i="216"/>
  <c r="BJ31" i="217" s="1"/>
  <c r="E136" i="216"/>
  <c r="EF6" i="217" s="1"/>
  <c r="AR86" i="216"/>
  <c r="CH45" i="217" s="1"/>
  <c r="W140" i="216"/>
  <c r="EJ24" i="217" s="1"/>
  <c r="AE159" i="216"/>
  <c r="FC32" i="217" s="1"/>
  <c r="AM12" i="216"/>
  <c r="L40" i="217" s="1"/>
  <c r="AV27" i="216"/>
  <c r="AA49" i="217" s="1"/>
  <c r="AR46" i="216"/>
  <c r="AT45" i="217" s="1"/>
  <c r="AW146" i="216"/>
  <c r="EP50" i="217" s="1"/>
  <c r="AR72" i="216"/>
  <c r="BT45" i="217" s="1"/>
  <c r="N149" i="216"/>
  <c r="ES15" i="217" s="1"/>
  <c r="V70" i="216"/>
  <c r="BR23" i="217" s="1"/>
  <c r="D111" i="216"/>
  <c r="DG5" i="217" s="1"/>
  <c r="V117" i="216"/>
  <c r="DM23" i="217" s="1"/>
  <c r="AH6" i="216"/>
  <c r="F35" i="217" s="1"/>
  <c r="AP86" i="216"/>
  <c r="CH43" i="217" s="1"/>
  <c r="Z80" i="216"/>
  <c r="CB27" i="217" s="1"/>
  <c r="AX36" i="216"/>
  <c r="AJ51" i="217" s="1"/>
  <c r="G131" i="216"/>
  <c r="EA8" i="217" s="1"/>
  <c r="AK44" i="216"/>
  <c r="AR38" i="217" s="1"/>
  <c r="AA64" i="216"/>
  <c r="BL28" i="217" s="1"/>
  <c r="AI121" i="216"/>
  <c r="DQ36" i="217" s="1"/>
  <c r="H142" i="216"/>
  <c r="EL9" i="217" s="1"/>
  <c r="AL34" i="216"/>
  <c r="AH39" i="217" s="1"/>
  <c r="S75" i="216"/>
  <c r="BW20" i="217" s="1"/>
  <c r="P75" i="216"/>
  <c r="BW17" i="217" s="1"/>
  <c r="AI82" i="216"/>
  <c r="CD36" i="217" s="1"/>
  <c r="AG33" i="216"/>
  <c r="AG34" i="217" s="1"/>
  <c r="T40" i="216"/>
  <c r="AN21" i="217" s="1"/>
  <c r="AX140" i="216"/>
  <c r="EJ51" i="217" s="1"/>
  <c r="AY32" i="216"/>
  <c r="AF52" i="217" s="1"/>
  <c r="AW88" i="216"/>
  <c r="CJ50" i="217" s="1"/>
  <c r="AC67" i="216"/>
  <c r="BO30" i="217" s="1"/>
  <c r="D57" i="216"/>
  <c r="BE5" i="217" s="1"/>
  <c r="M76" i="216"/>
  <c r="BX14" i="217" s="1"/>
  <c r="AC114" i="216"/>
  <c r="DJ30" i="217" s="1"/>
  <c r="G146" i="216"/>
  <c r="EP8" i="217" s="1"/>
  <c r="E13" i="216"/>
  <c r="M6" i="217" s="1"/>
  <c r="L132" i="216"/>
  <c r="EB13" i="217" s="1"/>
  <c r="AM147" i="216"/>
  <c r="EQ40" i="217" s="1"/>
  <c r="E145" i="216"/>
  <c r="EO6" i="217" s="1"/>
  <c r="AH72" i="216"/>
  <c r="BT35" i="217" s="1"/>
  <c r="AY62" i="216"/>
  <c r="BJ52" i="217" s="1"/>
  <c r="D51" i="216"/>
  <c r="AY5" i="217" s="1"/>
  <c r="AZ154" i="216"/>
  <c r="EX53" i="217" s="1"/>
  <c r="AW100" i="216"/>
  <c r="CV50" i="217" s="1"/>
  <c r="L143" i="216"/>
  <c r="EM13" i="217" s="1"/>
  <c r="F21" i="216"/>
  <c r="U7" i="217" s="1"/>
  <c r="O44" i="216"/>
  <c r="AR16" i="217" s="1"/>
  <c r="N140" i="216"/>
  <c r="EJ15" i="217" s="1"/>
  <c r="AR62" i="216"/>
  <c r="BJ45" i="217" s="1"/>
  <c r="AQ46" i="216"/>
  <c r="AT44" i="217" s="1"/>
  <c r="AG129" i="216"/>
  <c r="DY34" i="217" s="1"/>
  <c r="P145" i="216"/>
  <c r="EO17" i="217" s="1"/>
  <c r="AW59" i="216"/>
  <c r="BG50" i="217" s="1"/>
  <c r="T160" i="216"/>
  <c r="FD21" i="217" s="1"/>
  <c r="P133" i="216"/>
  <c r="EC17" i="217" s="1"/>
  <c r="V28" i="216"/>
  <c r="AB23" i="217" s="1"/>
  <c r="U76" i="216"/>
  <c r="BX22" i="217" s="1"/>
  <c r="AQ24" i="216"/>
  <c r="X44" i="217" s="1"/>
  <c r="I98" i="216"/>
  <c r="CT10" i="217" s="1"/>
  <c r="AV78" i="216"/>
  <c r="BZ49" i="217" s="1"/>
  <c r="V72" i="216"/>
  <c r="BT23" i="217" s="1"/>
  <c r="K13" i="216"/>
  <c r="M12" i="217" s="1"/>
  <c r="AU64" i="216"/>
  <c r="BL48" i="217" s="1"/>
  <c r="J48" i="216"/>
  <c r="AV11" i="217" s="1"/>
  <c r="AI47" i="216"/>
  <c r="AU36" i="217" s="1"/>
  <c r="AD41" i="216"/>
  <c r="AO31" i="217" s="1"/>
  <c r="P101" i="216"/>
  <c r="CW17" i="217" s="1"/>
  <c r="O116" i="216"/>
  <c r="DL16" i="217" s="1"/>
  <c r="T25" i="216"/>
  <c r="Y21" i="217" s="1"/>
  <c r="X25" i="216"/>
  <c r="Y25" i="217" s="1"/>
  <c r="AU138" i="216"/>
  <c r="EH48" i="217" s="1"/>
  <c r="AU156" i="216"/>
  <c r="EZ48" i="217" s="1"/>
  <c r="AW64" i="216"/>
  <c r="BL50" i="217" s="1"/>
  <c r="AZ143" i="216"/>
  <c r="EM53" i="217" s="1"/>
  <c r="R18" i="216"/>
  <c r="R19" i="217" s="1"/>
  <c r="AV99" i="216"/>
  <c r="CU49" i="217" s="1"/>
  <c r="AE152" i="216"/>
  <c r="EV32" i="217" s="1"/>
  <c r="T12" i="216"/>
  <c r="L21" i="217" s="1"/>
  <c r="N165" i="216"/>
  <c r="FI15" i="217" s="1"/>
  <c r="K84" i="216"/>
  <c r="CF12" i="217" s="1"/>
  <c r="W70" i="216"/>
  <c r="BR24" i="217" s="1"/>
  <c r="AM146" i="216"/>
  <c r="EP40" i="217" s="1"/>
  <c r="AA93" i="216"/>
  <c r="CO28" i="217" s="1"/>
  <c r="AJ23" i="216"/>
  <c r="W37" i="217" s="1"/>
  <c r="AY165" i="216"/>
  <c r="FI52" i="217" s="1"/>
  <c r="AC99" i="216"/>
  <c r="CU30" i="217" s="1"/>
  <c r="K153" i="216"/>
  <c r="EW12" i="217" s="1"/>
  <c r="AA150" i="216"/>
  <c r="ET28" i="217" s="1"/>
  <c r="AP44" i="216"/>
  <c r="AR43" i="217" s="1"/>
  <c r="AA143" i="216"/>
  <c r="EM28" i="217" s="1"/>
  <c r="Z157" i="216"/>
  <c r="FA27" i="217" s="1"/>
  <c r="D95" i="216"/>
  <c r="CQ5" i="217" s="1"/>
  <c r="P63" i="216"/>
  <c r="BK17" i="217" s="1"/>
  <c r="C141" i="216"/>
  <c r="EK4" i="217" s="1"/>
  <c r="AU15" i="216"/>
  <c r="O48" i="217" s="1"/>
  <c r="J138" i="216"/>
  <c r="EH11" i="217" s="1"/>
  <c r="AR142" i="216"/>
  <c r="EL45" i="217" s="1"/>
  <c r="U7" i="216"/>
  <c r="G22" i="217" s="1"/>
  <c r="G77" i="216"/>
  <c r="BY8" i="217" s="1"/>
  <c r="V59" i="216"/>
  <c r="BG23" i="217" s="1"/>
  <c r="V109" i="216"/>
  <c r="DE23" i="217" s="1"/>
  <c r="AY93" i="216"/>
  <c r="CO52" i="217" s="1"/>
  <c r="AM131" i="216"/>
  <c r="EA40" i="217" s="1"/>
  <c r="D16" i="216"/>
  <c r="P5" i="217" s="1"/>
  <c r="T134" i="216"/>
  <c r="ED21" i="217" s="1"/>
  <c r="O31" i="216"/>
  <c r="AE16" i="217" s="1"/>
  <c r="AW168" i="214"/>
  <c r="AK4" i="216"/>
  <c r="D38" i="217" s="1"/>
  <c r="H51" i="216"/>
  <c r="AY9" i="217" s="1"/>
  <c r="AC105" i="216"/>
  <c r="DA30" i="217" s="1"/>
  <c r="Y35" i="216"/>
  <c r="AI26" i="217" s="1"/>
  <c r="AG55" i="216"/>
  <c r="BC34" i="217" s="1"/>
  <c r="G161" i="216"/>
  <c r="FE8" i="217" s="1"/>
  <c r="L122" i="216"/>
  <c r="DR13" i="217" s="1"/>
  <c r="AH149" i="216"/>
  <c r="ES35" i="217" s="1"/>
  <c r="K65" i="216"/>
  <c r="BM12" i="217" s="1"/>
  <c r="N162" i="216"/>
  <c r="FF15" i="217" s="1"/>
  <c r="AK131" i="216"/>
  <c r="EA38" i="217" s="1"/>
  <c r="AK138" i="216"/>
  <c r="EH38" i="217" s="1"/>
  <c r="AV140" i="216"/>
  <c r="EJ49" i="217" s="1"/>
  <c r="AA40" i="216"/>
  <c r="AN28" i="217" s="1"/>
  <c r="AC104" i="216"/>
  <c r="CZ30" i="217" s="1"/>
  <c r="T147" i="216"/>
  <c r="EQ21" i="217" s="1"/>
  <c r="AQ13" i="216"/>
  <c r="M44" i="217" s="1"/>
  <c r="AK159" i="216"/>
  <c r="FC38" i="217" s="1"/>
  <c r="P152" i="216"/>
  <c r="EV17" i="217" s="1"/>
  <c r="D63" i="216"/>
  <c r="BK5" i="217" s="1"/>
  <c r="Q68" i="216"/>
  <c r="BP18" i="217" s="1"/>
  <c r="N143" i="216"/>
  <c r="EM15" i="217" s="1"/>
  <c r="Q125" i="216"/>
  <c r="DU18" i="217" s="1"/>
  <c r="M112" i="216"/>
  <c r="DH14" i="217" s="1"/>
  <c r="AF93" i="216"/>
  <c r="CO33" i="217" s="1"/>
  <c r="I149" i="216"/>
  <c r="ES10" i="217" s="1"/>
  <c r="AB168" i="214"/>
  <c r="Q4" i="216"/>
  <c r="D18" i="217" s="1"/>
  <c r="Y124" i="216"/>
  <c r="DT26" i="217" s="1"/>
  <c r="P22" i="216"/>
  <c r="V17" i="217" s="1"/>
  <c r="F101" i="216"/>
  <c r="CW7" i="217" s="1"/>
  <c r="V149" i="216"/>
  <c r="ES23" i="217" s="1"/>
  <c r="L85" i="216"/>
  <c r="CG13" i="217" s="1"/>
  <c r="AU146" i="216"/>
  <c r="EP48" i="217" s="1"/>
  <c r="J121" i="216"/>
  <c r="DQ11" i="217" s="1"/>
  <c r="AG110" i="216"/>
  <c r="DF34" i="217" s="1"/>
  <c r="AD50" i="216"/>
  <c r="AX31" i="217" s="1"/>
  <c r="F20" i="216"/>
  <c r="T7" i="217" s="1"/>
  <c r="J16" i="216"/>
  <c r="P11" i="217" s="1"/>
  <c r="AE38" i="216"/>
  <c r="AL32" i="217" s="1"/>
  <c r="AQ122" i="216"/>
  <c r="DR44" i="217" s="1"/>
  <c r="G62" i="216"/>
  <c r="BJ8" i="217" s="1"/>
  <c r="X81" i="216"/>
  <c r="CC25" i="217" s="1"/>
  <c r="W85" i="216"/>
  <c r="CG24" i="217" s="1"/>
  <c r="AX41" i="216"/>
  <c r="AO51" i="217" s="1"/>
  <c r="Q99" i="216"/>
  <c r="CU18" i="217" s="1"/>
  <c r="G95" i="216"/>
  <c r="CQ8" i="217" s="1"/>
  <c r="L161" i="216"/>
  <c r="FE13" i="217" s="1"/>
  <c r="U93" i="216"/>
  <c r="CO22" i="217" s="1"/>
  <c r="AI38" i="216"/>
  <c r="AL36" i="217" s="1"/>
  <c r="AP12" i="216"/>
  <c r="L43" i="217" s="1"/>
  <c r="C128" i="216"/>
  <c r="DX4" i="217" s="1"/>
  <c r="AC97" i="216"/>
  <c r="CS30" i="217" s="1"/>
  <c r="H128" i="216"/>
  <c r="DX9" i="217" s="1"/>
  <c r="R165" i="216"/>
  <c r="FI19" i="217" s="1"/>
  <c r="I140" i="216"/>
  <c r="EJ10" i="217" s="1"/>
  <c r="G8" i="216"/>
  <c r="H8" i="217" s="1"/>
  <c r="C50" i="216"/>
  <c r="AX4" i="217" s="1"/>
  <c r="AC117" i="216"/>
  <c r="DM30" i="217" s="1"/>
  <c r="AQ82" i="216"/>
  <c r="CD44" i="217" s="1"/>
  <c r="AH140" i="216"/>
  <c r="EJ35" i="217" s="1"/>
  <c r="N93" i="216"/>
  <c r="CO15" i="217" s="1"/>
  <c r="AE46" i="216"/>
  <c r="AT32" i="217" s="1"/>
  <c r="AK30" i="216"/>
  <c r="AD38" i="217" s="1"/>
  <c r="U59" i="216"/>
  <c r="BG22" i="217" s="1"/>
  <c r="AM72" i="216"/>
  <c r="BT40" i="217" s="1"/>
  <c r="P6" i="216"/>
  <c r="F17" i="217" s="1"/>
  <c r="AL157" i="216"/>
  <c r="FA39" i="217" s="1"/>
  <c r="AL113" i="216"/>
  <c r="DI39" i="217" s="1"/>
  <c r="C86" i="216"/>
  <c r="CH4" i="217" s="1"/>
  <c r="M116" i="216"/>
  <c r="DL14" i="217" s="1"/>
  <c r="E45" i="216"/>
  <c r="AS6" i="217" s="1"/>
  <c r="D121" i="216"/>
  <c r="DQ5" i="217" s="1"/>
  <c r="AV108" i="216"/>
  <c r="DD49" i="217" s="1"/>
  <c r="G150" i="216"/>
  <c r="ET8" i="217" s="1"/>
  <c r="R44" i="216"/>
  <c r="AR19" i="217" s="1"/>
  <c r="AJ118" i="216"/>
  <c r="DN37" i="217" s="1"/>
  <c r="L154" i="216"/>
  <c r="EX13" i="217" s="1"/>
  <c r="I123" i="216"/>
  <c r="DS10" i="217" s="1"/>
  <c r="AH119" i="216"/>
  <c r="DO35" i="217" s="1"/>
  <c r="AE60" i="216"/>
  <c r="BH32" i="217" s="1"/>
  <c r="X59" i="216"/>
  <c r="BG25" i="217" s="1"/>
  <c r="R83" i="216"/>
  <c r="CE19" i="217" s="1"/>
  <c r="AR111" i="216"/>
  <c r="DG45" i="217" s="1"/>
  <c r="AA126" i="216"/>
  <c r="DV28" i="217" s="1"/>
  <c r="AK68" i="216"/>
  <c r="BP38" i="217" s="1"/>
  <c r="AH162" i="216"/>
  <c r="FF35" i="217" s="1"/>
  <c r="AL163" i="216"/>
  <c r="FG39" i="217" s="1"/>
  <c r="AF148" i="216"/>
  <c r="ER33" i="217" s="1"/>
  <c r="Y30" i="216"/>
  <c r="AD26" i="217" s="1"/>
  <c r="Z145" i="216"/>
  <c r="EO27" i="217" s="1"/>
  <c r="O28" i="216"/>
  <c r="AB16" i="217" s="1"/>
  <c r="AQ88" i="216"/>
  <c r="CJ44" i="217" s="1"/>
  <c r="AG113" i="216"/>
  <c r="DI34" i="217" s="1"/>
  <c r="AD135" i="216"/>
  <c r="EE31" i="217" s="1"/>
  <c r="AM39" i="216"/>
  <c r="AM40" i="217" s="1"/>
  <c r="Z106" i="216"/>
  <c r="DB27" i="217" s="1"/>
  <c r="J91" i="216"/>
  <c r="CM11" i="217" s="1"/>
  <c r="O41" i="216"/>
  <c r="AO16" i="217" s="1"/>
  <c r="R134" i="216"/>
  <c r="ED19" i="217" s="1"/>
  <c r="AJ32" i="216"/>
  <c r="AF37" i="217" s="1"/>
  <c r="Z149" i="216"/>
  <c r="ES27" i="217" s="1"/>
  <c r="Y104" i="216"/>
  <c r="CZ26" i="217" s="1"/>
  <c r="R13" i="216"/>
  <c r="M19" i="217" s="1"/>
  <c r="AV151" i="216"/>
  <c r="EU49" i="217" s="1"/>
  <c r="N73" i="216"/>
  <c r="BU15" i="217" s="1"/>
  <c r="AG11" i="216"/>
  <c r="K34" i="217" s="1"/>
  <c r="AC120" i="216"/>
  <c r="DP30" i="217" s="1"/>
  <c r="AI104" i="216"/>
  <c r="CZ36" i="217" s="1"/>
  <c r="L55" i="216"/>
  <c r="BC13" i="217" s="1"/>
  <c r="K90" i="216"/>
  <c r="CL12" i="217" s="1"/>
  <c r="N36" i="216"/>
  <c r="AJ15" i="217" s="1"/>
  <c r="AA103" i="216"/>
  <c r="CY28" i="217" s="1"/>
  <c r="G139" i="216"/>
  <c r="EI8" i="217" s="1"/>
  <c r="AE147" i="216"/>
  <c r="EQ32" i="217" s="1"/>
  <c r="T51" i="216"/>
  <c r="AY21" i="217" s="1"/>
  <c r="T46" i="216"/>
  <c r="AT21" i="217" s="1"/>
  <c r="AX108" i="216"/>
  <c r="DD51" i="217" s="1"/>
  <c r="AY40" i="216"/>
  <c r="AN52" i="217" s="1"/>
  <c r="AL30" i="216"/>
  <c r="AD39" i="217" s="1"/>
  <c r="T65" i="216"/>
  <c r="BM21" i="217" s="1"/>
  <c r="AR26" i="216"/>
  <c r="Z45" i="217" s="1"/>
  <c r="AQ99" i="216"/>
  <c r="CU44" i="217" s="1"/>
  <c r="P77" i="216"/>
  <c r="BY17" i="217" s="1"/>
  <c r="AY12" i="216"/>
  <c r="L52" i="217" s="1"/>
  <c r="R82" i="216"/>
  <c r="CD19" i="217" s="1"/>
  <c r="K157" i="216"/>
  <c r="FA12" i="217" s="1"/>
  <c r="AK43" i="216"/>
  <c r="AQ38" i="217" s="1"/>
  <c r="AP108" i="216"/>
  <c r="DD43" i="217" s="1"/>
  <c r="D60" i="216"/>
  <c r="BH5" i="217" s="1"/>
  <c r="R51" i="216"/>
  <c r="AY19" i="217" s="1"/>
  <c r="J129" i="216"/>
  <c r="DY11" i="217" s="1"/>
  <c r="AZ113" i="216"/>
  <c r="DI53" i="217" s="1"/>
  <c r="AE11" i="216"/>
  <c r="K32" i="217" s="1"/>
  <c r="R118" i="216"/>
  <c r="DN19" i="217" s="1"/>
  <c r="L9" i="216"/>
  <c r="I13" i="217" s="1"/>
  <c r="F48" i="216"/>
  <c r="AV7" i="217" s="1"/>
  <c r="J98" i="216"/>
  <c r="CT11" i="217" s="1"/>
  <c r="H78" i="216"/>
  <c r="BZ9" i="217" s="1"/>
  <c r="O48" i="216"/>
  <c r="AV16" i="217" s="1"/>
  <c r="AI41" i="216"/>
  <c r="AO36" i="217" s="1"/>
  <c r="E147" i="216"/>
  <c r="EQ6" i="217" s="1"/>
  <c r="M32" i="216"/>
  <c r="AF14" i="217" s="1"/>
  <c r="F124" i="216"/>
  <c r="DT7" i="217" s="1"/>
  <c r="N107" i="216"/>
  <c r="DC15" i="217" s="1"/>
  <c r="P15" i="216"/>
  <c r="O17" i="217" s="1"/>
  <c r="AB97" i="216"/>
  <c r="CS29" i="217" s="1"/>
  <c r="AW143" i="216"/>
  <c r="EM50" i="217" s="1"/>
  <c r="M142" i="216"/>
  <c r="EL14" i="217" s="1"/>
  <c r="AZ43" i="216"/>
  <c r="AQ53" i="217" s="1"/>
  <c r="AW12" i="216"/>
  <c r="L50" i="217" s="1"/>
  <c r="AE31" i="216"/>
  <c r="AE32" i="217" s="1"/>
  <c r="Z23" i="216"/>
  <c r="W27" i="217" s="1"/>
  <c r="AY90" i="216"/>
  <c r="CL52" i="217" s="1"/>
  <c r="AG138" i="216"/>
  <c r="EH34" i="217" s="1"/>
  <c r="P161" i="216"/>
  <c r="FE17" i="217" s="1"/>
  <c r="O55" i="216"/>
  <c r="BC16" i="217" s="1"/>
  <c r="G130" i="216"/>
  <c r="DZ8" i="217" s="1"/>
  <c r="X73" i="216"/>
  <c r="BU25" i="217" s="1"/>
  <c r="AH8" i="216"/>
  <c r="H35" i="217" s="1"/>
  <c r="G53" i="216"/>
  <c r="BA8" i="217" s="1"/>
  <c r="R52" i="216"/>
  <c r="AZ19" i="217" s="1"/>
  <c r="E56" i="216"/>
  <c r="BD6" i="217" s="1"/>
  <c r="AD16" i="216"/>
  <c r="P31" i="217" s="1"/>
  <c r="AW27" i="216"/>
  <c r="AA50" i="217" s="1"/>
  <c r="AQ50" i="216"/>
  <c r="AX44" i="217" s="1"/>
  <c r="AU86" i="216"/>
  <c r="CH48" i="217" s="1"/>
  <c r="N21" i="216"/>
  <c r="U15" i="217" s="1"/>
  <c r="G59" i="216"/>
  <c r="BG8" i="217" s="1"/>
  <c r="AJ150" i="216"/>
  <c r="ET37" i="217" s="1"/>
  <c r="AK62" i="216"/>
  <c r="BJ38" i="217" s="1"/>
  <c r="AH49" i="216"/>
  <c r="AW35" i="217" s="1"/>
  <c r="Z69" i="216"/>
  <c r="BQ27" i="217" s="1"/>
  <c r="AB71" i="216"/>
  <c r="BS29" i="217" s="1"/>
  <c r="AX121" i="216"/>
  <c r="DQ51" i="217" s="1"/>
  <c r="D103" i="216"/>
  <c r="CY5" i="217" s="1"/>
  <c r="CY54" i="217" s="1"/>
  <c r="D107" i="216"/>
  <c r="DC5" i="217" s="1"/>
  <c r="AF122" i="216"/>
  <c r="DR33" i="217" s="1"/>
  <c r="U154" i="216"/>
  <c r="EX22" i="217" s="1"/>
  <c r="AQ149" i="216"/>
  <c r="ES44" i="217" s="1"/>
  <c r="P78" i="216"/>
  <c r="BZ17" i="217" s="1"/>
  <c r="AC158" i="216"/>
  <c r="FB30" i="217" s="1"/>
  <c r="K10" i="216"/>
  <c r="J12" i="217" s="1"/>
  <c r="M99" i="216"/>
  <c r="CU14" i="217" s="1"/>
  <c r="AG17" i="216"/>
  <c r="Q34" i="217" s="1"/>
  <c r="AV150" i="216"/>
  <c r="ET49" i="217" s="1"/>
  <c r="AF18" i="216"/>
  <c r="R33" i="217" s="1"/>
  <c r="AH130" i="216"/>
  <c r="DZ35" i="217" s="1"/>
  <c r="X65" i="216"/>
  <c r="BM25" i="217" s="1"/>
  <c r="AL144" i="216"/>
  <c r="EN39" i="217" s="1"/>
  <c r="AB20" i="216"/>
  <c r="T29" i="217" s="1"/>
  <c r="H160" i="216"/>
  <c r="FD9" i="217" s="1"/>
  <c r="M90" i="216"/>
  <c r="CL14" i="217" s="1"/>
  <c r="W69" i="216"/>
  <c r="BQ24" i="217" s="1"/>
  <c r="AL148" i="216"/>
  <c r="ER39" i="217" s="1"/>
  <c r="R151" i="216"/>
  <c r="EU19" i="217" s="1"/>
  <c r="Z127" i="216"/>
  <c r="DW27" i="217" s="1"/>
  <c r="Q42" i="216"/>
  <c r="AP18" i="217" s="1"/>
  <c r="V106" i="216"/>
  <c r="DB23" i="217" s="1"/>
  <c r="AV126" i="216"/>
  <c r="DV49" i="217" s="1"/>
  <c r="AR85" i="216"/>
  <c r="CG45" i="217" s="1"/>
  <c r="AH114" i="216"/>
  <c r="DJ35" i="217" s="1"/>
  <c r="W47" i="216"/>
  <c r="AU24" i="217" s="1"/>
  <c r="AQ116" i="216"/>
  <c r="DL44" i="217" s="1"/>
  <c r="AC164" i="216"/>
  <c r="FH30" i="217" s="1"/>
  <c r="AV37" i="216"/>
  <c r="AK49" i="217" s="1"/>
  <c r="G159" i="216"/>
  <c r="FC8" i="217" s="1"/>
  <c r="I46" i="216"/>
  <c r="AT10" i="217" s="1"/>
  <c r="AV72" i="216"/>
  <c r="BT49" i="217" s="1"/>
  <c r="AK148" i="216"/>
  <c r="ER38" i="217" s="1"/>
  <c r="AU88" i="216"/>
  <c r="CJ48" i="217" s="1"/>
  <c r="C34" i="216"/>
  <c r="AH4" i="217" s="1"/>
  <c r="AX88" i="216"/>
  <c r="CJ51" i="217" s="1"/>
  <c r="R9" i="216"/>
  <c r="I19" i="217" s="1"/>
  <c r="C107" i="216"/>
  <c r="DC4" i="217" s="1"/>
  <c r="AX158" i="216"/>
  <c r="FB51" i="217" s="1"/>
  <c r="X140" i="216"/>
  <c r="EJ25" i="217" s="1"/>
  <c r="C65" i="216"/>
  <c r="BM4" i="217" s="1"/>
  <c r="AV127" i="216"/>
  <c r="DW49" i="217" s="1"/>
  <c r="U34" i="216"/>
  <c r="AH22" i="217" s="1"/>
  <c r="D151" i="216"/>
  <c r="EU5" i="217" s="1"/>
  <c r="EU54" i="217" s="1"/>
  <c r="AQ158" i="216"/>
  <c r="FB44" i="217" s="1"/>
  <c r="P151" i="216"/>
  <c r="EU17" i="217" s="1"/>
  <c r="AH151" i="216"/>
  <c r="EU35" i="217" s="1"/>
  <c r="AP9" i="216"/>
  <c r="I43" i="217" s="1"/>
  <c r="D80" i="216"/>
  <c r="CB5" i="217" s="1"/>
  <c r="F156" i="216"/>
  <c r="EZ7" i="217" s="1"/>
  <c r="AL125" i="216"/>
  <c r="DU39" i="217" s="1"/>
  <c r="AL55" i="216"/>
  <c r="BC39" i="217" s="1"/>
  <c r="AV53" i="216"/>
  <c r="BA49" i="217" s="1"/>
  <c r="V48" i="216"/>
  <c r="AV23" i="217" s="1"/>
  <c r="AW150" i="216"/>
  <c r="ET50" i="217" s="1"/>
  <c r="L131" i="216"/>
  <c r="EA13" i="217" s="1"/>
  <c r="G102" i="216"/>
  <c r="CX8" i="217" s="1"/>
  <c r="O63" i="216"/>
  <c r="BK16" i="217" s="1"/>
  <c r="AV93" i="216"/>
  <c r="CO49" i="217" s="1"/>
  <c r="AP168" i="214"/>
  <c r="AP169" i="214" s="1"/>
  <c r="AD4" i="216"/>
  <c r="D31" i="217" s="1"/>
  <c r="M27" i="216"/>
  <c r="AA14" i="217" s="1"/>
  <c r="AF136" i="216"/>
  <c r="EF33" i="217" s="1"/>
  <c r="AX98" i="216"/>
  <c r="CT51" i="217" s="1"/>
  <c r="P107" i="216"/>
  <c r="DC17" i="217" s="1"/>
  <c r="AU45" i="216"/>
  <c r="AS48" i="217" s="1"/>
  <c r="Y47" i="216"/>
  <c r="AU26" i="217" s="1"/>
  <c r="AL158" i="216"/>
  <c r="FB39" i="217" s="1"/>
  <c r="D153" i="216"/>
  <c r="EW5" i="217" s="1"/>
  <c r="AG164" i="216"/>
  <c r="FH34" i="217" s="1"/>
  <c r="Z96" i="216"/>
  <c r="CR27" i="217" s="1"/>
  <c r="L125" i="216"/>
  <c r="DU13" i="217" s="1"/>
  <c r="Q131" i="216"/>
  <c r="EA18" i="217" s="1"/>
  <c r="T73" i="216"/>
  <c r="BU21" i="217" s="1"/>
  <c r="AW131" i="216"/>
  <c r="EA50" i="217" s="1"/>
  <c r="L141" i="216"/>
  <c r="EK13" i="217" s="1"/>
  <c r="AA153" i="216"/>
  <c r="EW28" i="217" s="1"/>
  <c r="AE104" i="216"/>
  <c r="CZ32" i="217" s="1"/>
  <c r="AE52" i="216"/>
  <c r="AZ32" i="217" s="1"/>
  <c r="L121" i="216"/>
  <c r="DQ13" i="217" s="1"/>
  <c r="E70" i="216"/>
  <c r="BR6" i="217" s="1"/>
  <c r="G89" i="216"/>
  <c r="CK8" i="217" s="1"/>
  <c r="AV62" i="216"/>
  <c r="BJ49" i="217" s="1"/>
  <c r="U56" i="216"/>
  <c r="BD22" i="217" s="1"/>
  <c r="AY111" i="216"/>
  <c r="DG52" i="217" s="1"/>
  <c r="AZ4" i="216"/>
  <c r="D53" i="217" s="1"/>
  <c r="BL168" i="214"/>
  <c r="BL169" i="214" s="1"/>
  <c r="H150" i="216"/>
  <c r="ET9" i="217" s="1"/>
  <c r="J20" i="216"/>
  <c r="T11" i="217" s="1"/>
  <c r="AF85" i="216"/>
  <c r="CG33" i="217" s="1"/>
  <c r="P99" i="216"/>
  <c r="CU17" i="217" s="1"/>
  <c r="K20" i="216"/>
  <c r="T12" i="217" s="1"/>
  <c r="AD76" i="216"/>
  <c r="BX31" i="217" s="1"/>
  <c r="Z54" i="216"/>
  <c r="BB27" i="217" s="1"/>
  <c r="D45" i="216"/>
  <c r="AS5" i="217" s="1"/>
  <c r="AL59" i="216"/>
  <c r="BG39" i="217" s="1"/>
  <c r="V122" i="216"/>
  <c r="DR23" i="217" s="1"/>
  <c r="H71" i="216"/>
  <c r="BS9" i="217" s="1"/>
  <c r="AI140" i="216"/>
  <c r="EJ36" i="217" s="1"/>
  <c r="AD102" i="216"/>
  <c r="CX31" i="217" s="1"/>
  <c r="J66" i="216"/>
  <c r="BN11" i="217" s="1"/>
  <c r="Y73" i="216"/>
  <c r="BU26" i="217" s="1"/>
  <c r="X33" i="216"/>
  <c r="AG25" i="217" s="1"/>
  <c r="AC103" i="216"/>
  <c r="CY30" i="217" s="1"/>
  <c r="S150" i="216"/>
  <c r="ET20" i="217" s="1"/>
  <c r="Y66" i="216"/>
  <c r="BN26" i="217" s="1"/>
  <c r="AR10" i="216"/>
  <c r="J45" i="217" s="1"/>
  <c r="AJ107" i="216"/>
  <c r="DC37" i="217" s="1"/>
  <c r="AF46" i="216"/>
  <c r="AT33" i="217" s="1"/>
  <c r="M6" i="216"/>
  <c r="F14" i="217" s="1"/>
  <c r="W37" i="216"/>
  <c r="AK24" i="217" s="1"/>
  <c r="N101" i="216"/>
  <c r="CW15" i="217" s="1"/>
  <c r="AU111" i="216"/>
  <c r="DG48" i="217" s="1"/>
  <c r="G134" i="216"/>
  <c r="ED8" i="217" s="1"/>
  <c r="C8" i="216"/>
  <c r="H4" i="217" s="1"/>
  <c r="AE156" i="216"/>
  <c r="EZ32" i="217" s="1"/>
  <c r="L18" i="216"/>
  <c r="R13" i="217" s="1"/>
  <c r="N116" i="216"/>
  <c r="DL15" i="217" s="1"/>
  <c r="AW6" i="216"/>
  <c r="F50" i="217" s="1"/>
  <c r="Q49" i="216"/>
  <c r="AW18" i="217" s="1"/>
  <c r="AH14" i="216"/>
  <c r="N35" i="217" s="1"/>
  <c r="D29" i="216"/>
  <c r="AC5" i="217" s="1"/>
  <c r="AU46" i="216"/>
  <c r="AT48" i="217" s="1"/>
  <c r="AW33" i="216"/>
  <c r="AG50" i="217" s="1"/>
  <c r="AZ139" i="216"/>
  <c r="EI53" i="217" s="1"/>
  <c r="AA149" i="216"/>
  <c r="ES28" i="217" s="1"/>
  <c r="AV38" i="216"/>
  <c r="AL49" i="217" s="1"/>
  <c r="AZ126" i="216"/>
  <c r="DV53" i="217" s="1"/>
  <c r="AA113" i="216"/>
  <c r="DI28" i="217" s="1"/>
  <c r="X68" i="216"/>
  <c r="BP25" i="217" s="1"/>
  <c r="N72" i="216"/>
  <c r="BT15" i="217" s="1"/>
  <c r="L123" i="216"/>
  <c r="DS13" i="217" s="1"/>
  <c r="V116" i="216"/>
  <c r="DL23" i="217" s="1"/>
  <c r="AC128" i="216"/>
  <c r="DX30" i="217" s="1"/>
  <c r="W74" i="216"/>
  <c r="BV24" i="217" s="1"/>
  <c r="AK126" i="216"/>
  <c r="DV38" i="217" s="1"/>
  <c r="O33" i="216"/>
  <c r="AG16" i="217" s="1"/>
  <c r="L33" i="216"/>
  <c r="AG13" i="217" s="1"/>
  <c r="O144" i="216"/>
  <c r="EN16" i="217" s="1"/>
  <c r="V65" i="216"/>
  <c r="BM23" i="217" s="1"/>
  <c r="V77" i="216"/>
  <c r="BY23" i="217" s="1"/>
  <c r="AA28" i="216"/>
  <c r="AB28" i="217" s="1"/>
  <c r="H99" i="216"/>
  <c r="CU9" i="217" s="1"/>
  <c r="V125" i="216"/>
  <c r="DU23" i="217" s="1"/>
  <c r="R121" i="216"/>
  <c r="DQ19" i="217" s="1"/>
  <c r="D44" i="216"/>
  <c r="AR5" i="217" s="1"/>
  <c r="AF50" i="216"/>
  <c r="AX33" i="217" s="1"/>
  <c r="H59" i="216"/>
  <c r="BG9" i="217" s="1"/>
  <c r="N135" i="216"/>
  <c r="EE15" i="217" s="1"/>
  <c r="I93" i="216"/>
  <c r="CO10" i="217" s="1"/>
  <c r="AL90" i="216"/>
  <c r="CL39" i="217" s="1"/>
  <c r="G160" i="216"/>
  <c r="FD8" i="217" s="1"/>
  <c r="P47" i="216"/>
  <c r="AU17" i="217" s="1"/>
  <c r="X31" i="216"/>
  <c r="AE25" i="217" s="1"/>
  <c r="AD52" i="216"/>
  <c r="AZ31" i="217" s="1"/>
  <c r="AD155" i="216"/>
  <c r="EY31" i="217" s="1"/>
  <c r="AK55" i="216"/>
  <c r="BC38" i="217" s="1"/>
  <c r="AZ64" i="216"/>
  <c r="BL53" i="217" s="1"/>
  <c r="E7" i="216"/>
  <c r="G6" i="217" s="1"/>
  <c r="Y159" i="216"/>
  <c r="FC26" i="217" s="1"/>
  <c r="T132" i="216"/>
  <c r="EB21" i="217" s="1"/>
  <c r="T83" i="216"/>
  <c r="CE21" i="217" s="1"/>
  <c r="N148" i="216"/>
  <c r="ER15" i="217" s="1"/>
  <c r="P64" i="216"/>
  <c r="BL17" i="217" s="1"/>
  <c r="AF54" i="216"/>
  <c r="BB33" i="217" s="1"/>
  <c r="AL71" i="216"/>
  <c r="BS39" i="217" s="1"/>
  <c r="X70" i="216"/>
  <c r="BR25" i="217" s="1"/>
  <c r="AM27" i="216"/>
  <c r="AA40" i="217" s="1"/>
  <c r="AE15" i="216"/>
  <c r="O32" i="217" s="1"/>
  <c r="AM91" i="216"/>
  <c r="CM40" i="217" s="1"/>
  <c r="R144" i="216"/>
  <c r="EN19" i="217" s="1"/>
  <c r="W105" i="216"/>
  <c r="DA24" i="217" s="1"/>
  <c r="D128" i="216"/>
  <c r="DX5" i="217" s="1"/>
  <c r="AJ70" i="216"/>
  <c r="BR37" i="217" s="1"/>
  <c r="AB98" i="216"/>
  <c r="CT29" i="217" s="1"/>
  <c r="AI57" i="216"/>
  <c r="BE36" i="217" s="1"/>
  <c r="Y132" i="216"/>
  <c r="EB26" i="217" s="1"/>
  <c r="AR49" i="216"/>
  <c r="AW45" i="217" s="1"/>
  <c r="O107" i="216"/>
  <c r="DC16" i="217" s="1"/>
  <c r="Z130" i="216"/>
  <c r="DZ27" i="217" s="1"/>
  <c r="O32" i="216"/>
  <c r="AF16" i="217" s="1"/>
  <c r="AG5" i="216"/>
  <c r="E34" i="217" s="1"/>
  <c r="AE74" i="216"/>
  <c r="BV32" i="217" s="1"/>
  <c r="T75" i="216"/>
  <c r="BW21" i="217" s="1"/>
  <c r="P126" i="216"/>
  <c r="DV17" i="217" s="1"/>
  <c r="G120" i="216"/>
  <c r="DP8" i="217" s="1"/>
  <c r="G74" i="216"/>
  <c r="BV8" i="217" s="1"/>
  <c r="AH46" i="216"/>
  <c r="AT35" i="217" s="1"/>
  <c r="AM161" i="216"/>
  <c r="FE40" i="217" s="1"/>
  <c r="AF115" i="216"/>
  <c r="DK33" i="217" s="1"/>
  <c r="I45" i="216"/>
  <c r="AS10" i="217" s="1"/>
  <c r="W113" i="216"/>
  <c r="DI24" i="217" s="1"/>
  <c r="AP84" i="216"/>
  <c r="CF43" i="217" s="1"/>
  <c r="AG100" i="216"/>
  <c r="CV34" i="217" s="1"/>
  <c r="AZ60" i="216"/>
  <c r="BH53" i="217" s="1"/>
  <c r="AZ117" i="216"/>
  <c r="DM53" i="217" s="1"/>
  <c r="O86" i="216"/>
  <c r="CH16" i="217" s="1"/>
  <c r="AJ109" i="216"/>
  <c r="DE37" i="217" s="1"/>
  <c r="F19" i="216"/>
  <c r="S7" i="217" s="1"/>
  <c r="AM123" i="216"/>
  <c r="DS40" i="217" s="1"/>
  <c r="AB31" i="216"/>
  <c r="AE29" i="217" s="1"/>
  <c r="AR96" i="216"/>
  <c r="CR45" i="217" s="1"/>
  <c r="AE87" i="216"/>
  <c r="CI32" i="217" s="1"/>
  <c r="O168" i="214"/>
  <c r="O169" i="214" s="1"/>
  <c r="I4" i="216"/>
  <c r="D10" i="217" s="1"/>
  <c r="AL20" i="216"/>
  <c r="T39" i="217" s="1"/>
  <c r="O121" i="216"/>
  <c r="DQ16" i="217" s="1"/>
  <c r="C72" i="216"/>
  <c r="BT4" i="217" s="1"/>
  <c r="N57" i="216"/>
  <c r="BE15" i="217" s="1"/>
  <c r="W12" i="216"/>
  <c r="L24" i="217" s="1"/>
  <c r="X139" i="216"/>
  <c r="EI25" i="217" s="1"/>
  <c r="X158" i="216"/>
  <c r="FB25" i="217" s="1"/>
  <c r="AR115" i="216"/>
  <c r="DK45" i="217" s="1"/>
  <c r="AF105" i="216"/>
  <c r="DA33" i="217" s="1"/>
  <c r="W120" i="216"/>
  <c r="DP24" i="217" s="1"/>
  <c r="L49" i="216"/>
  <c r="AW13" i="217" s="1"/>
  <c r="Z48" i="216"/>
  <c r="AV27" i="217" s="1"/>
  <c r="R58" i="216"/>
  <c r="BF19" i="217" s="1"/>
  <c r="Q103" i="216"/>
  <c r="CY18" i="217" s="1"/>
  <c r="AI69" i="216"/>
  <c r="BQ36" i="217" s="1"/>
  <c r="X76" i="216"/>
  <c r="BX25" i="217" s="1"/>
  <c r="U8" i="216"/>
  <c r="H22" i="217" s="1"/>
  <c r="N6" i="216"/>
  <c r="F15" i="217" s="1"/>
  <c r="AC75" i="216"/>
  <c r="BW30" i="217" s="1"/>
  <c r="AB48" i="216"/>
  <c r="AV29" i="217" s="1"/>
  <c r="I69" i="216"/>
  <c r="BQ10" i="217" s="1"/>
  <c r="AZ121" i="216"/>
  <c r="DQ53" i="217" s="1"/>
  <c r="AY102" i="216"/>
  <c r="CX52" i="217" s="1"/>
  <c r="F63" i="216"/>
  <c r="BK7" i="217" s="1"/>
  <c r="AW81" i="216"/>
  <c r="CC50" i="217" s="1"/>
  <c r="U115" i="216"/>
  <c r="DK22" i="217" s="1"/>
  <c r="Y107" i="216"/>
  <c r="DC26" i="217" s="1"/>
  <c r="AK74" i="216"/>
  <c r="BV38" i="217" s="1"/>
  <c r="AF161" i="216"/>
  <c r="FE33" i="217" s="1"/>
  <c r="P94" i="216"/>
  <c r="CP17" i="217" s="1"/>
  <c r="AD27" i="216"/>
  <c r="AA31" i="217" s="1"/>
  <c r="Y97" i="216"/>
  <c r="CS26" i="217" s="1"/>
  <c r="AX18" i="216"/>
  <c r="R51" i="217" s="1"/>
  <c r="AJ128" i="216"/>
  <c r="DX37" i="217" s="1"/>
  <c r="W149" i="216"/>
  <c r="ES24" i="217" s="1"/>
  <c r="K111" i="216"/>
  <c r="DG12" i="217" s="1"/>
  <c r="E129" i="216"/>
  <c r="DY6" i="217" s="1"/>
  <c r="AE83" i="216"/>
  <c r="CE32" i="217" s="1"/>
  <c r="H140" i="216"/>
  <c r="EJ9" i="217" s="1"/>
  <c r="AK10" i="216"/>
  <c r="J38" i="217" s="1"/>
  <c r="J128" i="216"/>
  <c r="DX11" i="217" s="1"/>
  <c r="AH23" i="216"/>
  <c r="W35" i="217" s="1"/>
  <c r="AD118" i="216"/>
  <c r="DN31" i="217" s="1"/>
  <c r="AA46" i="216"/>
  <c r="AT28" i="217" s="1"/>
  <c r="O15" i="216"/>
  <c r="O16" i="217" s="1"/>
  <c r="K73" i="216"/>
  <c r="BU12" i="217" s="1"/>
  <c r="AJ82" i="216"/>
  <c r="CD37" i="217" s="1"/>
  <c r="T156" i="216"/>
  <c r="EZ21" i="217" s="1"/>
  <c r="AZ18" i="216"/>
  <c r="R53" i="217" s="1"/>
  <c r="Y21" i="216"/>
  <c r="U26" i="217" s="1"/>
  <c r="J108" i="216"/>
  <c r="DD11" i="217" s="1"/>
  <c r="F129" i="216"/>
  <c r="DY7" i="217" s="1"/>
  <c r="AM86" i="216"/>
  <c r="CH40" i="217" s="1"/>
  <c r="D67" i="216"/>
  <c r="BO5" i="217" s="1"/>
  <c r="O153" i="216"/>
  <c r="EW16" i="217" s="1"/>
  <c r="W121" i="216"/>
  <c r="DQ24" i="217" s="1"/>
  <c r="AL159" i="216"/>
  <c r="FC39" i="217" s="1"/>
  <c r="AX145" i="216"/>
  <c r="EO51" i="217" s="1"/>
  <c r="Q78" i="216"/>
  <c r="BZ18" i="217" s="1"/>
  <c r="K38" i="216"/>
  <c r="AL12" i="217" s="1"/>
  <c r="AF66" i="216"/>
  <c r="BN33" i="217" s="1"/>
  <c r="AA43" i="216"/>
  <c r="AQ28" i="217" s="1"/>
  <c r="AQ73" i="216"/>
  <c r="BU44" i="217" s="1"/>
  <c r="AQ8" i="216"/>
  <c r="H44" i="217" s="1"/>
  <c r="AA16" i="216"/>
  <c r="P28" i="217" s="1"/>
  <c r="AE85" i="216"/>
  <c r="CG32" i="217" s="1"/>
  <c r="AH35" i="216"/>
  <c r="AI35" i="217" s="1"/>
  <c r="AV133" i="216"/>
  <c r="EC49" i="217" s="1"/>
  <c r="N122" i="216"/>
  <c r="DR15" i="217" s="1"/>
  <c r="AZ116" i="216"/>
  <c r="DL53" i="217" s="1"/>
  <c r="C55" i="216"/>
  <c r="BC4" i="217" s="1"/>
  <c r="I130" i="216"/>
  <c r="DZ10" i="217" s="1"/>
  <c r="M115" i="216"/>
  <c r="DK14" i="217" s="1"/>
  <c r="AL165" i="216"/>
  <c r="FI39" i="217" s="1"/>
  <c r="AW58" i="216"/>
  <c r="BF50" i="217" s="1"/>
  <c r="X138" i="216"/>
  <c r="EH25" i="217" s="1"/>
  <c r="AF147" i="216"/>
  <c r="EQ33" i="217" s="1"/>
  <c r="S156" i="216"/>
  <c r="EZ20" i="217" s="1"/>
  <c r="S29" i="216"/>
  <c r="AC20" i="217" s="1"/>
  <c r="AY68" i="216"/>
  <c r="BP52" i="217" s="1"/>
  <c r="D73" i="216"/>
  <c r="BU5" i="217" s="1"/>
  <c r="AX82" i="216"/>
  <c r="CD51" i="217" s="1"/>
  <c r="AD97" i="216"/>
  <c r="CS31" i="217" s="1"/>
  <c r="AJ113" i="216"/>
  <c r="DI37" i="217" s="1"/>
  <c r="AI79" i="216"/>
  <c r="CA36" i="217" s="1"/>
  <c r="AL69" i="216"/>
  <c r="BQ39" i="217" s="1"/>
  <c r="AL56" i="216"/>
  <c r="BD39" i="217" s="1"/>
  <c r="AA48" i="216"/>
  <c r="AV28" i="217" s="1"/>
  <c r="W75" i="216"/>
  <c r="BW24" i="217" s="1"/>
  <c r="AX103" i="216"/>
  <c r="CY51" i="217" s="1"/>
  <c r="U18" i="216"/>
  <c r="R22" i="217" s="1"/>
  <c r="O11" i="216"/>
  <c r="K16" i="217" s="1"/>
  <c r="P58" i="216"/>
  <c r="BF17" i="217" s="1"/>
  <c r="N87" i="216"/>
  <c r="CI15" i="217" s="1"/>
  <c r="AQ128" i="216"/>
  <c r="DX44" i="217" s="1"/>
  <c r="AX92" i="216"/>
  <c r="CN51" i="217" s="1"/>
  <c r="AF158" i="216"/>
  <c r="FB33" i="217" s="1"/>
  <c r="H33" i="216"/>
  <c r="AG9" i="217" s="1"/>
  <c r="E73" i="216"/>
  <c r="BU6" i="217" s="1"/>
  <c r="AM159" i="216"/>
  <c r="FC40" i="217" s="1"/>
  <c r="Z132" i="216"/>
  <c r="EB27" i="217" s="1"/>
  <c r="AM125" i="216"/>
  <c r="DU40" i="217" s="1"/>
  <c r="AW91" i="216"/>
  <c r="CM50" i="217" s="1"/>
  <c r="AA17" i="216"/>
  <c r="Q28" i="217" s="1"/>
  <c r="AZ88" i="216"/>
  <c r="CJ53" i="217" s="1"/>
  <c r="AK21" i="216"/>
  <c r="U38" i="217" s="1"/>
  <c r="J72" i="216"/>
  <c r="BT11" i="217" s="1"/>
  <c r="I75" i="216"/>
  <c r="BW10" i="217" s="1"/>
  <c r="R158" i="216"/>
  <c r="FB19" i="217" s="1"/>
  <c r="AG159" i="216"/>
  <c r="FC34" i="217" s="1"/>
  <c r="AX45" i="216"/>
  <c r="AS51" i="217" s="1"/>
  <c r="AQ22" i="216"/>
  <c r="V44" i="217" s="1"/>
  <c r="N42" i="216"/>
  <c r="AP15" i="217" s="1"/>
  <c r="S50" i="216"/>
  <c r="AX20" i="217" s="1"/>
  <c r="AV11" i="216"/>
  <c r="K49" i="217" s="1"/>
  <c r="D131" i="216"/>
  <c r="EA5" i="217" s="1"/>
  <c r="AX90" i="216"/>
  <c r="CL51" i="217" s="1"/>
  <c r="I128" i="216"/>
  <c r="DX10" i="217" s="1"/>
  <c r="Z81" i="216"/>
  <c r="CC27" i="217" s="1"/>
  <c r="AX123" i="216"/>
  <c r="DS51" i="217" s="1"/>
  <c r="AK109" i="216"/>
  <c r="DE38" i="217" s="1"/>
  <c r="AG54" i="216"/>
  <c r="BB34" i="217" s="1"/>
  <c r="U85" i="216"/>
  <c r="CG22" i="217" s="1"/>
  <c r="AC130" i="216"/>
  <c r="DZ30" i="217" s="1"/>
  <c r="X14" i="216"/>
  <c r="N25" i="217" s="1"/>
  <c r="D46" i="216"/>
  <c r="AT5" i="217" s="1"/>
  <c r="AT54" i="217" s="1"/>
  <c r="AH108" i="216"/>
  <c r="DD35" i="217" s="1"/>
  <c r="AK91" i="216"/>
  <c r="CM38" i="217" s="1"/>
  <c r="AX79" i="216"/>
  <c r="CA51" i="217" s="1"/>
  <c r="W78" i="216"/>
  <c r="BZ24" i="217" s="1"/>
  <c r="AJ135" i="216"/>
  <c r="EE37" i="217" s="1"/>
  <c r="AA98" i="216"/>
  <c r="CT28" i="217" s="1"/>
  <c r="J76" i="216"/>
  <c r="BX11" i="217" s="1"/>
  <c r="Z150" i="216"/>
  <c r="ET27" i="217" s="1"/>
  <c r="S84" i="216"/>
  <c r="CF20" i="217" s="1"/>
  <c r="I120" i="216"/>
  <c r="DP10" i="217" s="1"/>
  <c r="T38" i="216"/>
  <c r="AL21" i="217" s="1"/>
  <c r="AJ101" i="216"/>
  <c r="CW37" i="217" s="1"/>
  <c r="D41" i="216"/>
  <c r="AO5" i="217" s="1"/>
  <c r="P59" i="216"/>
  <c r="BG17" i="217" s="1"/>
  <c r="Z44" i="216"/>
  <c r="AR27" i="217" s="1"/>
  <c r="AW26" i="216"/>
  <c r="Z50" i="217" s="1"/>
  <c r="G112" i="216"/>
  <c r="DH8" i="217" s="1"/>
  <c r="AZ70" i="216"/>
  <c r="BR53" i="217" s="1"/>
  <c r="D102" i="216"/>
  <c r="CX5" i="217" s="1"/>
  <c r="AA134" i="216"/>
  <c r="ED28" i="217" s="1"/>
  <c r="N60" i="216"/>
  <c r="BH15" i="217" s="1"/>
  <c r="AU140" i="216"/>
  <c r="EJ48" i="217" s="1"/>
  <c r="AE50" i="216"/>
  <c r="AX32" i="217" s="1"/>
  <c r="E6" i="216"/>
  <c r="F6" i="217" s="1"/>
  <c r="U162" i="216"/>
  <c r="FF22" i="217" s="1"/>
  <c r="E64" i="216"/>
  <c r="BL6" i="217" s="1"/>
  <c r="O122" i="216"/>
  <c r="DR16" i="217" s="1"/>
  <c r="AH145" i="216"/>
  <c r="EO35" i="217" s="1"/>
  <c r="M65" i="216"/>
  <c r="BM14" i="217" s="1"/>
  <c r="Z109" i="216"/>
  <c r="DE27" i="217" s="1"/>
  <c r="AH91" i="216"/>
  <c r="CM35" i="217" s="1"/>
  <c r="F80" i="216"/>
  <c r="CB7" i="217" s="1"/>
  <c r="R75" i="216"/>
  <c r="BW19" i="217" s="1"/>
  <c r="M118" i="216"/>
  <c r="DN14" i="217" s="1"/>
  <c r="F7" i="216"/>
  <c r="G7" i="217" s="1"/>
  <c r="AV123" i="216"/>
  <c r="DS49" i="217" s="1"/>
  <c r="S60" i="216"/>
  <c r="BH20" i="217" s="1"/>
  <c r="AZ62" i="216"/>
  <c r="BJ53" i="217" s="1"/>
  <c r="AC110" i="216"/>
  <c r="DF30" i="217" s="1"/>
  <c r="R15" i="216"/>
  <c r="O19" i="217" s="1"/>
  <c r="L58" i="216"/>
  <c r="BF13" i="217" s="1"/>
  <c r="AD43" i="216"/>
  <c r="AQ31" i="217" s="1"/>
  <c r="AX137" i="216"/>
  <c r="EG51" i="217" s="1"/>
  <c r="W97" i="216"/>
  <c r="CS24" i="217" s="1"/>
  <c r="AI62" i="216"/>
  <c r="BJ36" i="217" s="1"/>
  <c r="AW130" i="216"/>
  <c r="DZ50" i="217" s="1"/>
  <c r="K69" i="216"/>
  <c r="BQ12" i="217" s="1"/>
  <c r="AK152" i="216"/>
  <c r="EV38" i="217" s="1"/>
  <c r="AB116" i="216"/>
  <c r="DL29" i="217" s="1"/>
  <c r="AE106" i="216"/>
  <c r="DB32" i="217" s="1"/>
  <c r="N41" i="216"/>
  <c r="AO15" i="217" s="1"/>
  <c r="AQ136" i="216"/>
  <c r="EF44" i="217" s="1"/>
  <c r="AM168" i="214"/>
  <c r="D69" i="217" s="1"/>
  <c r="F69" i="217" s="1"/>
  <c r="AA4" i="216"/>
  <c r="D28" i="217" s="1"/>
  <c r="H88" i="216"/>
  <c r="CJ9" i="217" s="1"/>
  <c r="AB51" i="216"/>
  <c r="AY29" i="217" s="1"/>
  <c r="T94" i="216"/>
  <c r="CP21" i="217" s="1"/>
  <c r="R39" i="216"/>
  <c r="AM19" i="217" s="1"/>
  <c r="Z6" i="216"/>
  <c r="F27" i="217" s="1"/>
  <c r="AZ114" i="216"/>
  <c r="DJ53" i="217" s="1"/>
  <c r="O110" i="216"/>
  <c r="DF16" i="217" s="1"/>
  <c r="T105" i="216"/>
  <c r="DA21" i="217" s="1"/>
  <c r="AF98" i="216"/>
  <c r="CT33" i="217" s="1"/>
  <c r="N65" i="216"/>
  <c r="BM15" i="217" s="1"/>
  <c r="AQ160" i="216"/>
  <c r="FD44" i="217" s="1"/>
  <c r="AJ39" i="216"/>
  <c r="AM37" i="217" s="1"/>
  <c r="AI17" i="216"/>
  <c r="Q36" i="217" s="1"/>
  <c r="AX35" i="216"/>
  <c r="AI51" i="217" s="1"/>
  <c r="W155" i="216"/>
  <c r="EY24" i="217" s="1"/>
  <c r="X19" i="216"/>
  <c r="S25" i="217" s="1"/>
  <c r="AX47" i="216"/>
  <c r="AU51" i="217" s="1"/>
  <c r="M103" i="216"/>
  <c r="CY14" i="217" s="1"/>
  <c r="AG84" i="216"/>
  <c r="CF34" i="217" s="1"/>
  <c r="AC146" i="216"/>
  <c r="EP30" i="217" s="1"/>
  <c r="AZ129" i="216"/>
  <c r="DY53" i="217" s="1"/>
  <c r="K95" i="216"/>
  <c r="CQ12" i="217" s="1"/>
  <c r="AM13" i="216"/>
  <c r="M40" i="217" s="1"/>
  <c r="AH77" i="216"/>
  <c r="BY35" i="217" s="1"/>
  <c r="AM73" i="216"/>
  <c r="BU40" i="217" s="1"/>
  <c r="U44" i="216"/>
  <c r="AR22" i="217" s="1"/>
  <c r="E66" i="216"/>
  <c r="BN6" i="217" s="1"/>
  <c r="AH134" i="216"/>
  <c r="ED35" i="217" s="1"/>
  <c r="AL162" i="216"/>
  <c r="FF39" i="217" s="1"/>
  <c r="W89" i="216"/>
  <c r="CK24" i="217" s="1"/>
  <c r="C53" i="216"/>
  <c r="BA4" i="217" s="1"/>
  <c r="AJ114" i="216"/>
  <c r="DJ37" i="217" s="1"/>
  <c r="AA164" i="216"/>
  <c r="FH28" i="217" s="1"/>
  <c r="U101" i="216"/>
  <c r="CW22" i="217" s="1"/>
  <c r="G145" i="216"/>
  <c r="EO8" i="217" s="1"/>
  <c r="AH133" i="216"/>
  <c r="EC35" i="217" s="1"/>
  <c r="AL28" i="216"/>
  <c r="AB39" i="217" s="1"/>
  <c r="AM51" i="216"/>
  <c r="AY40" i="217" s="1"/>
  <c r="AL141" i="216"/>
  <c r="EK39" i="217" s="1"/>
  <c r="S45" i="216"/>
  <c r="AS20" i="217" s="1"/>
  <c r="L139" i="216"/>
  <c r="EI13" i="217" s="1"/>
  <c r="P142" i="216"/>
  <c r="EL17" i="217" s="1"/>
  <c r="AI146" i="216"/>
  <c r="EP36" i="217" s="1"/>
  <c r="M163" i="216"/>
  <c r="FG14" i="217" s="1"/>
  <c r="AH66" i="216"/>
  <c r="BN35" i="217" s="1"/>
  <c r="AC31" i="216"/>
  <c r="AE30" i="217" s="1"/>
  <c r="AA114" i="216"/>
  <c r="DJ28" i="217" s="1"/>
  <c r="AQ86" i="216"/>
  <c r="CH44" i="217" s="1"/>
  <c r="G137" i="216"/>
  <c r="EG8" i="217" s="1"/>
  <c r="AG47" i="216"/>
  <c r="AU34" i="217" s="1"/>
  <c r="X55" i="216"/>
  <c r="BC25" i="217" s="1"/>
  <c r="L45" i="216"/>
  <c r="AS13" i="217" s="1"/>
  <c r="R148" i="216"/>
  <c r="ER19" i="217" s="1"/>
  <c r="O35" i="216"/>
  <c r="AI16" i="217" s="1"/>
  <c r="W49" i="216"/>
  <c r="AW24" i="217" s="1"/>
  <c r="AD103" i="216"/>
  <c r="CY31" i="217" s="1"/>
  <c r="R54" i="216"/>
  <c r="BB19" i="217" s="1"/>
  <c r="AU149" i="216"/>
  <c r="ES48" i="217" s="1"/>
  <c r="AI60" i="216"/>
  <c r="BH36" i="217" s="1"/>
  <c r="AE137" i="216"/>
  <c r="EG32" i="217" s="1"/>
  <c r="AK144" i="216"/>
  <c r="EN38" i="217" s="1"/>
  <c r="L111" i="216"/>
  <c r="DG13" i="217" s="1"/>
  <c r="AI55" i="216"/>
  <c r="BC36" i="217" s="1"/>
  <c r="H66" i="216"/>
  <c r="BN9" i="217" s="1"/>
  <c r="U158" i="216"/>
  <c r="FB22" i="217" s="1"/>
  <c r="Z131" i="216"/>
  <c r="EA27" i="217" s="1"/>
  <c r="D31" i="216"/>
  <c r="AE5" i="217" s="1"/>
  <c r="AE54" i="217" s="1"/>
  <c r="AE157" i="216"/>
  <c r="FA32" i="217" s="1"/>
  <c r="P134" i="216"/>
  <c r="ED17" i="217" s="1"/>
  <c r="J80" i="216"/>
  <c r="CB11" i="217" s="1"/>
  <c r="R154" i="216"/>
  <c r="EX19" i="217" s="1"/>
  <c r="N103" i="216"/>
  <c r="CY15" i="217" s="1"/>
  <c r="AB154" i="216"/>
  <c r="EX29" i="217" s="1"/>
  <c r="AC49" i="216"/>
  <c r="AW30" i="217" s="1"/>
  <c r="AL138" i="216"/>
  <c r="EH39" i="217" s="1"/>
  <c r="S7" i="216"/>
  <c r="G20" i="217" s="1"/>
  <c r="G70" i="216"/>
  <c r="BR8" i="217" s="1"/>
  <c r="AF74" i="216"/>
  <c r="BV33" i="217" s="1"/>
  <c r="U64" i="216"/>
  <c r="BL22" i="217" s="1"/>
  <c r="AG78" i="216"/>
  <c r="BZ34" i="217" s="1"/>
  <c r="AX34" i="216"/>
  <c r="AH51" i="217" s="1"/>
  <c r="Q118" i="216"/>
  <c r="DN18" i="217" s="1"/>
  <c r="Y156" i="216"/>
  <c r="EZ26" i="217" s="1"/>
  <c r="AY45" i="216"/>
  <c r="AS52" i="217" s="1"/>
  <c r="T109" i="216"/>
  <c r="DE21" i="217" s="1"/>
  <c r="AC56" i="216"/>
  <c r="BD30" i="217" s="1"/>
  <c r="R109" i="216"/>
  <c r="DE19" i="217" s="1"/>
  <c r="AE136" i="216"/>
  <c r="EF32" i="217" s="1"/>
  <c r="AP51" i="216"/>
  <c r="AY43" i="217" s="1"/>
  <c r="G78" i="216"/>
  <c r="BZ8" i="217" s="1"/>
  <c r="AV158" i="216"/>
  <c r="FB49" i="217" s="1"/>
  <c r="J5" i="216"/>
  <c r="E11" i="217" s="1"/>
  <c r="H163" i="216"/>
  <c r="FG9" i="217" s="1"/>
  <c r="G32" i="216"/>
  <c r="AF8" i="217" s="1"/>
  <c r="N89" i="216"/>
  <c r="CK15" i="217" s="1"/>
  <c r="AV35" i="216"/>
  <c r="AI49" i="217" s="1"/>
  <c r="S31" i="216"/>
  <c r="AE20" i="217" s="1"/>
  <c r="AG63" i="216"/>
  <c r="BK34" i="217" s="1"/>
  <c r="Z9" i="216"/>
  <c r="I27" i="217" s="1"/>
  <c r="AL13" i="216"/>
  <c r="M39" i="217" s="1"/>
  <c r="Y28" i="216"/>
  <c r="AB26" i="217" s="1"/>
  <c r="Y116" i="216"/>
  <c r="DL26" i="217" s="1"/>
  <c r="R110" i="216"/>
  <c r="DF19" i="217" s="1"/>
  <c r="AH59" i="216"/>
  <c r="BG35" i="217" s="1"/>
  <c r="P14" i="216"/>
  <c r="N17" i="217" s="1"/>
  <c r="E80" i="216"/>
  <c r="CB6" i="217" s="1"/>
  <c r="C163" i="216"/>
  <c r="FG4" i="217" s="1"/>
  <c r="AK9" i="216"/>
  <c r="I38" i="217" s="1"/>
  <c r="AZ59" i="216"/>
  <c r="BG53" i="217" s="1"/>
  <c r="AZ78" i="216"/>
  <c r="BZ53" i="217" s="1"/>
  <c r="O62" i="216"/>
  <c r="BJ16" i="217" s="1"/>
  <c r="I121" i="216"/>
  <c r="DQ10" i="217" s="1"/>
  <c r="G110" i="216"/>
  <c r="DF8" i="217" s="1"/>
  <c r="AP67" i="216"/>
  <c r="BO43" i="217" s="1"/>
  <c r="E153" i="216"/>
  <c r="EW6" i="217" s="1"/>
  <c r="E83" i="216"/>
  <c r="CE6" i="217" s="1"/>
  <c r="J144" i="216"/>
  <c r="EN11" i="217" s="1"/>
  <c r="Y128" i="216"/>
  <c r="DX26" i="217" s="1"/>
  <c r="AH112" i="216"/>
  <c r="DH35" i="217" s="1"/>
  <c r="I158" i="216"/>
  <c r="FB10" i="217" s="1"/>
  <c r="AY100" i="216"/>
  <c r="CV52" i="217" s="1"/>
  <c r="X162" i="216"/>
  <c r="FF25" i="217" s="1"/>
  <c r="AA95" i="216"/>
  <c r="CQ28" i="217" s="1"/>
  <c r="M45" i="216"/>
  <c r="AS14" i="217" s="1"/>
  <c r="P154" i="216"/>
  <c r="EX17" i="217" s="1"/>
  <c r="D28" i="216"/>
  <c r="AB5" i="217" s="1"/>
  <c r="AB54" i="217" s="1"/>
  <c r="AD10" i="216"/>
  <c r="J31" i="217" s="1"/>
  <c r="AD92" i="216"/>
  <c r="CN31" i="217" s="1"/>
  <c r="L133" i="216"/>
  <c r="EC13" i="217" s="1"/>
  <c r="I48" i="216"/>
  <c r="AV10" i="217" s="1"/>
  <c r="AA25" i="216"/>
  <c r="Y28" i="217" s="1"/>
  <c r="S132" i="216"/>
  <c r="EB20" i="217" s="1"/>
  <c r="AI52" i="216"/>
  <c r="AZ36" i="217" s="1"/>
  <c r="I47" i="216"/>
  <c r="AU10" i="217" s="1"/>
  <c r="V120" i="216"/>
  <c r="DP23" i="217" s="1"/>
  <c r="Y115" i="216"/>
  <c r="DK26" i="217" s="1"/>
  <c r="AW50" i="216"/>
  <c r="AX50" i="217" s="1"/>
  <c r="U122" i="216"/>
  <c r="DR22" i="217" s="1"/>
  <c r="Y60" i="216"/>
  <c r="BH26" i="217" s="1"/>
  <c r="AB153" i="216"/>
  <c r="EW29" i="217" s="1"/>
  <c r="G142" i="216"/>
  <c r="EL8" i="217" s="1"/>
  <c r="AA163" i="216"/>
  <c r="FG28" i="217" s="1"/>
  <c r="T84" i="216"/>
  <c r="CF21" i="217" s="1"/>
  <c r="AR11" i="216"/>
  <c r="K45" i="217" s="1"/>
  <c r="E9" i="216"/>
  <c r="I6" i="217" s="1"/>
  <c r="K141" i="216"/>
  <c r="EK12" i="217" s="1"/>
  <c r="W82" i="216"/>
  <c r="CD24" i="217" s="1"/>
  <c r="X122" i="216"/>
  <c r="DR25" i="217" s="1"/>
  <c r="AL6" i="216"/>
  <c r="F39" i="217" s="1"/>
  <c r="P113" i="216"/>
  <c r="DI17" i="217" s="1"/>
  <c r="AX17" i="216"/>
  <c r="Q51" i="217" s="1"/>
  <c r="AD134" i="216"/>
  <c r="ED31" i="217" s="1"/>
  <c r="E164" i="216"/>
  <c r="FH6" i="217" s="1"/>
  <c r="Z5" i="216"/>
  <c r="E27" i="217" s="1"/>
  <c r="AH45" i="216"/>
  <c r="AS35" i="217" s="1"/>
  <c r="AY81" i="216"/>
  <c r="CC52" i="217" s="1"/>
  <c r="J82" i="216"/>
  <c r="CD11" i="217" s="1"/>
  <c r="AF55" i="216"/>
  <c r="BC33" i="217" s="1"/>
  <c r="P84" i="216"/>
  <c r="CF17" i="217" s="1"/>
  <c r="AC18" i="216"/>
  <c r="R30" i="217" s="1"/>
  <c r="U58" i="216"/>
  <c r="BF22" i="217" s="1"/>
  <c r="X131" i="216"/>
  <c r="EA25" i="217" s="1"/>
  <c r="G84" i="216"/>
  <c r="CF8" i="217" s="1"/>
  <c r="AE6" i="216"/>
  <c r="F32" i="217" s="1"/>
  <c r="AK73" i="216"/>
  <c r="BU38" i="217" s="1"/>
  <c r="P41" i="216"/>
  <c r="AO17" i="217" s="1"/>
  <c r="X58" i="216"/>
  <c r="BF25" i="217" s="1"/>
  <c r="S70" i="216"/>
  <c r="BR20" i="217" s="1"/>
  <c r="AF157" i="216"/>
  <c r="FA33" i="217" s="1"/>
  <c r="AQ102" i="216"/>
  <c r="CX44" i="217" s="1"/>
  <c r="S98" i="216"/>
  <c r="CT20" i="217" s="1"/>
  <c r="K89" i="216"/>
  <c r="CK12" i="217" s="1"/>
  <c r="K115" i="216"/>
  <c r="DK12" i="217" s="1"/>
  <c r="AG49" i="216"/>
  <c r="AW34" i="217" s="1"/>
  <c r="AP132" i="216"/>
  <c r="EB43" i="217" s="1"/>
  <c r="AX132" i="216"/>
  <c r="EB51" i="217" s="1"/>
  <c r="X64" i="216"/>
  <c r="BL25" i="217" s="1"/>
  <c r="AB52" i="216"/>
  <c r="AZ29" i="217" s="1"/>
  <c r="L74" i="216"/>
  <c r="BV13" i="217" s="1"/>
  <c r="X66" i="216"/>
  <c r="BN25" i="217" s="1"/>
  <c r="U9" i="216"/>
  <c r="I22" i="217" s="1"/>
  <c r="N38" i="216"/>
  <c r="AL15" i="217" s="1"/>
  <c r="G165" i="216"/>
  <c r="FI8" i="217" s="1"/>
  <c r="AJ105" i="216"/>
  <c r="DA37" i="217" s="1"/>
  <c r="AI25" i="216"/>
  <c r="Y36" i="217" s="1"/>
  <c r="AE135" i="216"/>
  <c r="EE32" i="217" s="1"/>
  <c r="V131" i="216"/>
  <c r="EA23" i="217" s="1"/>
  <c r="AQ87" i="216"/>
  <c r="CI44" i="217" s="1"/>
  <c r="AZ120" i="216"/>
  <c r="DP53" i="217" s="1"/>
  <c r="AA29" i="216"/>
  <c r="AC28" i="217" s="1"/>
  <c r="S23" i="216"/>
  <c r="W20" i="217" s="1"/>
  <c r="K164" i="216"/>
  <c r="FH12" i="217" s="1"/>
  <c r="AY38" i="216"/>
  <c r="AL52" i="217" s="1"/>
  <c r="N30" i="216"/>
  <c r="AD15" i="217" s="1"/>
  <c r="C27" i="216"/>
  <c r="AA4" i="217" s="1"/>
  <c r="AG19" i="216"/>
  <c r="S34" i="217" s="1"/>
  <c r="AA9" i="216"/>
  <c r="I28" i="217" s="1"/>
  <c r="X107" i="216"/>
  <c r="DC25" i="217" s="1"/>
  <c r="W16" i="216"/>
  <c r="P24" i="217" s="1"/>
  <c r="AM110" i="216"/>
  <c r="DF40" i="217" s="1"/>
  <c r="D105" i="216"/>
  <c r="DA5" i="217" s="1"/>
  <c r="F49" i="216"/>
  <c r="AW7" i="217" s="1"/>
  <c r="U112" i="216"/>
  <c r="DH22" i="217" s="1"/>
  <c r="AZ13" i="216"/>
  <c r="M53" i="217" s="1"/>
  <c r="K49" i="216"/>
  <c r="AW12" i="217" s="1"/>
  <c r="AY86" i="216"/>
  <c r="CH52" i="217" s="1"/>
  <c r="AF130" i="216"/>
  <c r="DZ33" i="217" s="1"/>
  <c r="AB16" i="216"/>
  <c r="P29" i="217" s="1"/>
  <c r="E128" i="216"/>
  <c r="DX6" i="217" s="1"/>
  <c r="L101" i="216"/>
  <c r="CW13" i="217" s="1"/>
  <c r="AP17" i="216"/>
  <c r="Q43" i="217" s="1"/>
  <c r="AU117" i="216"/>
  <c r="DM48" i="217" s="1"/>
  <c r="V112" i="216"/>
  <c r="DH23" i="217" s="1"/>
  <c r="AU37" i="216"/>
  <c r="AK48" i="217" s="1"/>
  <c r="AJ133" i="216"/>
  <c r="EC37" i="217" s="1"/>
  <c r="K40" i="216"/>
  <c r="AN12" i="217" s="1"/>
  <c r="AY112" i="216"/>
  <c r="DH52" i="217" s="1"/>
  <c r="X168" i="214"/>
  <c r="N4" i="216"/>
  <c r="D15" i="217" s="1"/>
  <c r="F61" i="216"/>
  <c r="BI7" i="217" s="1"/>
  <c r="U105" i="216"/>
  <c r="DA22" i="217" s="1"/>
  <c r="AK151" i="216"/>
  <c r="EU38" i="217" s="1"/>
  <c r="N9" i="216"/>
  <c r="I15" i="217" s="1"/>
  <c r="V76" i="216"/>
  <c r="BX23" i="217" s="1"/>
  <c r="AK89" i="216"/>
  <c r="CK38" i="217" s="1"/>
  <c r="AI81" i="216"/>
  <c r="CC36" i="217" s="1"/>
  <c r="F162" i="216"/>
  <c r="FF7" i="217" s="1"/>
  <c r="N34" i="216"/>
  <c r="AH15" i="217" s="1"/>
  <c r="AF155" i="216"/>
  <c r="EY33" i="217" s="1"/>
  <c r="O117" i="216"/>
  <c r="DM16" i="217" s="1"/>
  <c r="AL74" i="216"/>
  <c r="BV39" i="217" s="1"/>
  <c r="P34" i="216"/>
  <c r="AH17" i="217" s="1"/>
  <c r="J151" i="216"/>
  <c r="EU11" i="217" s="1"/>
  <c r="AD139" i="216"/>
  <c r="EI31" i="217" s="1"/>
  <c r="L114" i="216"/>
  <c r="DJ13" i="217" s="1"/>
  <c r="P92" i="216"/>
  <c r="CN17" i="217" s="1"/>
  <c r="S145" i="216"/>
  <c r="EO20" i="217" s="1"/>
  <c r="AU101" i="216"/>
  <c r="CW48" i="217" s="1"/>
  <c r="L6" i="216"/>
  <c r="F13" i="217" s="1"/>
  <c r="AL19" i="216"/>
  <c r="S39" i="217" s="1"/>
  <c r="F46" i="216"/>
  <c r="AT7" i="217" s="1"/>
  <c r="AW145" i="216"/>
  <c r="EO50" i="217" s="1"/>
  <c r="AA120" i="216"/>
  <c r="DP28" i="217" s="1"/>
  <c r="AU36" i="216"/>
  <c r="AJ48" i="217" s="1"/>
  <c r="AB151" i="216"/>
  <c r="EU29" i="217" s="1"/>
  <c r="E72" i="216"/>
  <c r="BT6" i="217" s="1"/>
  <c r="AZ20" i="216"/>
  <c r="T53" i="217" s="1"/>
  <c r="AJ134" i="216"/>
  <c r="ED37" i="217" s="1"/>
  <c r="AP74" i="216"/>
  <c r="BV43" i="217" s="1"/>
  <c r="AW47" i="216"/>
  <c r="AU50" i="217" s="1"/>
  <c r="Z142" i="216"/>
  <c r="EL27" i="217" s="1"/>
  <c r="AY154" i="216"/>
  <c r="EX52" i="217" s="1"/>
  <c r="E43" i="216"/>
  <c r="AQ6" i="217" s="1"/>
  <c r="M17" i="216"/>
  <c r="Q14" i="217" s="1"/>
  <c r="AF128" i="216"/>
  <c r="DX33" i="217" s="1"/>
  <c r="AA157" i="216"/>
  <c r="FA28" i="217" s="1"/>
  <c r="F28" i="216"/>
  <c r="AB7" i="217" s="1"/>
  <c r="E100" i="216"/>
  <c r="CV6" i="217" s="1"/>
  <c r="K83" i="216"/>
  <c r="CE12" i="217" s="1"/>
  <c r="AU168" i="214"/>
  <c r="AU169" i="214" s="1"/>
  <c r="AI4" i="216"/>
  <c r="D36" i="217" s="1"/>
  <c r="AP123" i="216"/>
  <c r="DS43" i="217" s="1"/>
  <c r="AI11" i="216"/>
  <c r="K36" i="217" s="1"/>
  <c r="AZ42" i="216"/>
  <c r="AP53" i="217" s="1"/>
  <c r="O142" i="216"/>
  <c r="EL16" i="217" s="1"/>
  <c r="AK45" i="216"/>
  <c r="AS38" i="217" s="1"/>
  <c r="AJ69" i="216"/>
  <c r="BQ37" i="217" s="1"/>
  <c r="AE86" i="216"/>
  <c r="CH32" i="217" s="1"/>
  <c r="AI92" i="216"/>
  <c r="CN36" i="217" s="1"/>
  <c r="AV42" i="216"/>
  <c r="AP49" i="217" s="1"/>
  <c r="K72" i="216"/>
  <c r="BT12" i="217" s="1"/>
  <c r="AP7" i="216"/>
  <c r="G43" i="217" s="1"/>
  <c r="AE163" i="216"/>
  <c r="FG32" i="217" s="1"/>
  <c r="AJ47" i="216"/>
  <c r="AU37" i="217" s="1"/>
  <c r="AA60" i="216"/>
  <c r="BH28" i="217" s="1"/>
  <c r="F83" i="216"/>
  <c r="CE7" i="217" s="1"/>
  <c r="P70" i="216"/>
  <c r="BR17" i="217" s="1"/>
  <c r="T63" i="216"/>
  <c r="BK21" i="217" s="1"/>
  <c r="AC95" i="216"/>
  <c r="CQ30" i="217" s="1"/>
  <c r="AP45" i="216"/>
  <c r="AS43" i="217" s="1"/>
  <c r="R70" i="216"/>
  <c r="BR19" i="217" s="1"/>
  <c r="AR146" i="216"/>
  <c r="EP45" i="217" s="1"/>
  <c r="W55" i="216"/>
  <c r="BC24" i="217" s="1"/>
  <c r="F95" i="216"/>
  <c r="CQ7" i="217" s="1"/>
  <c r="Q54" i="216"/>
  <c r="BB18" i="217" s="1"/>
  <c r="AI148" i="216"/>
  <c r="ER36" i="217" s="1"/>
  <c r="AD160" i="216"/>
  <c r="FD31" i="217" s="1"/>
  <c r="T95" i="216"/>
  <c r="CQ21" i="217" s="1"/>
  <c r="AB75" i="216"/>
  <c r="BW29" i="217" s="1"/>
  <c r="F76" i="216"/>
  <c r="BX7" i="217" s="1"/>
  <c r="AC63" i="216"/>
  <c r="BK30" i="217" s="1"/>
  <c r="S164" i="216"/>
  <c r="FH20" i="217" s="1"/>
  <c r="E163" i="216"/>
  <c r="FG6" i="217" s="1"/>
  <c r="K99" i="216"/>
  <c r="CU12" i="217" s="1"/>
  <c r="AB72" i="216"/>
  <c r="BT29" i="217" s="1"/>
  <c r="AI105" i="216"/>
  <c r="DA36" i="217" s="1"/>
  <c r="AG36" i="216"/>
  <c r="AJ34" i="217" s="1"/>
  <c r="AK99" i="216"/>
  <c r="CU38" i="217" s="1"/>
  <c r="O97" i="216"/>
  <c r="CS16" i="217" s="1"/>
  <c r="R4" i="216"/>
  <c r="D19" i="217" s="1"/>
  <c r="AC168" i="214"/>
  <c r="AC169" i="214" s="1"/>
  <c r="E88" i="216"/>
  <c r="CJ6" i="217" s="1"/>
  <c r="N20" i="216"/>
  <c r="T15" i="217" s="1"/>
  <c r="H134" i="216"/>
  <c r="ED9" i="217" s="1"/>
  <c r="AD140" i="216"/>
  <c r="EJ31" i="217" s="1"/>
  <c r="AX162" i="216"/>
  <c r="FF51" i="217" s="1"/>
  <c r="D65" i="216"/>
  <c r="BM5" i="217" s="1"/>
  <c r="X26" i="216"/>
  <c r="Z25" i="217" s="1"/>
  <c r="K16" i="216"/>
  <c r="P12" i="217" s="1"/>
  <c r="AP94" i="216"/>
  <c r="CP43" i="217" s="1"/>
  <c r="W9" i="216"/>
  <c r="I24" i="217" s="1"/>
  <c r="AD165" i="216"/>
  <c r="FI31" i="217" s="1"/>
  <c r="AP87" i="216"/>
  <c r="CI43" i="217" s="1"/>
  <c r="K150" i="216"/>
  <c r="ET12" i="217" s="1"/>
  <c r="J112" i="216"/>
  <c r="DH11" i="217" s="1"/>
  <c r="AU95" i="216"/>
  <c r="CQ48" i="217" s="1"/>
  <c r="AG112" i="216"/>
  <c r="DH34" i="217" s="1"/>
  <c r="Y98" i="216"/>
  <c r="CT26" i="217" s="1"/>
  <c r="AU158" i="216"/>
  <c r="FB48" i="217" s="1"/>
  <c r="AM56" i="216"/>
  <c r="BD40" i="217" s="1"/>
  <c r="AL97" i="216"/>
  <c r="CS39" i="217" s="1"/>
  <c r="AB92" i="216"/>
  <c r="CN29" i="217" s="1"/>
  <c r="AD113" i="216"/>
  <c r="DI31" i="217" s="1"/>
  <c r="N27" i="216"/>
  <c r="AA15" i="217" s="1"/>
  <c r="G51" i="216"/>
  <c r="AY8" i="217" s="1"/>
  <c r="C46" i="216"/>
  <c r="AT4" i="217" s="1"/>
  <c r="S77" i="216"/>
  <c r="BY20" i="217" s="1"/>
  <c r="AN168" i="214"/>
  <c r="AN169" i="214" s="1"/>
  <c r="C70" i="217" s="1"/>
  <c r="AB4" i="216"/>
  <c r="D29" i="217" s="1"/>
  <c r="X72" i="216"/>
  <c r="BT25" i="217" s="1"/>
  <c r="D156" i="216"/>
  <c r="EZ5" i="217" s="1"/>
  <c r="AG139" i="216"/>
  <c r="EI34" i="217" s="1"/>
  <c r="AM66" i="216"/>
  <c r="BN40" i="217" s="1"/>
  <c r="X100" i="216"/>
  <c r="CV25" i="217" s="1"/>
  <c r="O141" i="216"/>
  <c r="EK16" i="217" s="1"/>
  <c r="AG151" i="216"/>
  <c r="EU34" i="217" s="1"/>
  <c r="J51" i="216"/>
  <c r="AY11" i="217" s="1"/>
  <c r="AL120" i="216"/>
  <c r="DP39" i="217" s="1"/>
  <c r="D152" i="216"/>
  <c r="EV5" i="217" s="1"/>
  <c r="H48" i="216"/>
  <c r="AV9" i="217" s="1"/>
  <c r="AK105" i="216"/>
  <c r="DA38" i="217" s="1"/>
  <c r="AC149" i="216"/>
  <c r="ES30" i="217" s="1"/>
  <c r="AR54" i="216"/>
  <c r="BB45" i="217" s="1"/>
  <c r="AY148" i="216"/>
  <c r="ER52" i="217" s="1"/>
  <c r="G104" i="216"/>
  <c r="CZ8" i="217" s="1"/>
  <c r="M61" i="216"/>
  <c r="BI14" i="217" s="1"/>
  <c r="I119" i="216"/>
  <c r="DO10" i="217" s="1"/>
  <c r="M144" i="216"/>
  <c r="EN14" i="217" s="1"/>
  <c r="Y88" i="216"/>
  <c r="CJ26" i="217" s="1"/>
  <c r="AP98" i="216"/>
  <c r="CT43" i="217" s="1"/>
  <c r="R157" i="216"/>
  <c r="FA19" i="217" s="1"/>
  <c r="U120" i="216"/>
  <c r="DP22" i="217" s="1"/>
  <c r="R164" i="216"/>
  <c r="FH19" i="217" s="1"/>
  <c r="AE118" i="216"/>
  <c r="DN32" i="217" s="1"/>
  <c r="X127" i="216"/>
  <c r="DW25" i="217" s="1"/>
  <c r="T115" i="216"/>
  <c r="DK21" i="217" s="1"/>
  <c r="AG25" i="216"/>
  <c r="Y34" i="217" s="1"/>
  <c r="C10" i="216"/>
  <c r="J4" i="217" s="1"/>
  <c r="G151" i="216"/>
  <c r="EU8" i="217" s="1"/>
  <c r="H159" i="216"/>
  <c r="FC9" i="217" s="1"/>
  <c r="Z52" i="216"/>
  <c r="AZ27" i="217" s="1"/>
  <c r="AZ74" i="216"/>
  <c r="BV53" i="217" s="1"/>
  <c r="F24" i="216"/>
  <c r="X7" i="217" s="1"/>
  <c r="K60" i="216"/>
  <c r="BH12" i="217" s="1"/>
  <c r="AF163" i="216"/>
  <c r="FG33" i="217" s="1"/>
  <c r="AQ92" i="216"/>
  <c r="CN44" i="217" s="1"/>
  <c r="O29" i="216"/>
  <c r="AC16" i="217" s="1"/>
  <c r="C165" i="216"/>
  <c r="FI4" i="217" s="1"/>
  <c r="W13" i="216"/>
  <c r="M24" i="217" s="1"/>
  <c r="F60" i="216"/>
  <c r="BH7" i="217" s="1"/>
  <c r="K100" i="216"/>
  <c r="CV12" i="217" s="1"/>
  <c r="O128" i="216"/>
  <c r="DX16" i="217" s="1"/>
  <c r="U24" i="216"/>
  <c r="X22" i="217" s="1"/>
  <c r="AJ127" i="216"/>
  <c r="DW37" i="217" s="1"/>
  <c r="AK113" i="216"/>
  <c r="DI38" i="217" s="1"/>
  <c r="N106" i="216"/>
  <c r="DB15" i="217" s="1"/>
  <c r="AZ155" i="216"/>
  <c r="EY53" i="217" s="1"/>
  <c r="AA53" i="216"/>
  <c r="BA28" i="217" s="1"/>
  <c r="T149" i="216"/>
  <c r="ES21" i="217" s="1"/>
  <c r="AX57" i="216"/>
  <c r="BE51" i="217" s="1"/>
  <c r="AF19" i="216"/>
  <c r="S33" i="217" s="1"/>
  <c r="AB19" i="216"/>
  <c r="S29" i="217" s="1"/>
  <c r="AD145" i="216"/>
  <c r="EO31" i="217" s="1"/>
  <c r="W20" i="216"/>
  <c r="T24" i="217" s="1"/>
  <c r="AH152" i="216"/>
  <c r="EV35" i="217" s="1"/>
  <c r="V86" i="216"/>
  <c r="CH23" i="217" s="1"/>
  <c r="AW164" i="216"/>
  <c r="FH50" i="217" s="1"/>
  <c r="AA59" i="216"/>
  <c r="BG28" i="217" s="1"/>
  <c r="AE25" i="216"/>
  <c r="Y32" i="217" s="1"/>
  <c r="AA139" i="216"/>
  <c r="EI28" i="217" s="1"/>
  <c r="G132" i="216"/>
  <c r="EB8" i="217" s="1"/>
  <c r="AC68" i="216"/>
  <c r="BP30" i="217" s="1"/>
  <c r="AR75" i="216"/>
  <c r="BW45" i="217" s="1"/>
  <c r="AZ168" i="214"/>
  <c r="AZ169" i="214" s="1"/>
  <c r="Z156" i="216"/>
  <c r="EZ27" i="217" s="1"/>
  <c r="AY18" i="216"/>
  <c r="R52" i="217" s="1"/>
  <c r="Z104" i="216"/>
  <c r="CZ27" i="217" s="1"/>
  <c r="Y94" i="216"/>
  <c r="CP26" i="217" s="1"/>
  <c r="Z67" i="216"/>
  <c r="BO27" i="217" s="1"/>
  <c r="AF72" i="216"/>
  <c r="BT33" i="217" s="1"/>
  <c r="G138" i="216"/>
  <c r="EH8" i="217" s="1"/>
  <c r="E5" i="216"/>
  <c r="E6" i="217" s="1"/>
  <c r="AE58" i="216"/>
  <c r="BF32" i="217" s="1"/>
  <c r="AZ27" i="216"/>
  <c r="AA53" i="217" s="1"/>
  <c r="Y33" i="216"/>
  <c r="AG26" i="217" s="1"/>
  <c r="C45" i="216"/>
  <c r="AS4" i="217" s="1"/>
  <c r="O136" i="216"/>
  <c r="EF16" i="217" s="1"/>
  <c r="G87" i="216"/>
  <c r="CI8" i="217" s="1"/>
  <c r="P52" i="216"/>
  <c r="AZ17" i="217" s="1"/>
  <c r="W100" i="216"/>
  <c r="CV24" i="217" s="1"/>
  <c r="AF153" i="216"/>
  <c r="EW33" i="217" s="1"/>
  <c r="Q110" i="216"/>
  <c r="DF18" i="217" s="1"/>
  <c r="AK75" i="216"/>
  <c r="BW38" i="217" s="1"/>
  <c r="AK165" i="216"/>
  <c r="FI38" i="217" s="1"/>
  <c r="AG57" i="216"/>
  <c r="BE34" i="217" s="1"/>
  <c r="AR112" i="216"/>
  <c r="DH45" i="217" s="1"/>
  <c r="AF37" i="216"/>
  <c r="AK33" i="217" s="1"/>
  <c r="AK13" i="216"/>
  <c r="M38" i="217" s="1"/>
  <c r="C52" i="216"/>
  <c r="AZ4" i="217" s="1"/>
  <c r="S22" i="216"/>
  <c r="V20" i="217" s="1"/>
  <c r="Y118" i="216"/>
  <c r="DN26" i="217" s="1"/>
  <c r="AJ11" i="216"/>
  <c r="K37" i="217" s="1"/>
  <c r="AM10" i="216"/>
  <c r="J40" i="217" s="1"/>
  <c r="X54" i="216"/>
  <c r="BB25" i="217" s="1"/>
  <c r="AD26" i="216"/>
  <c r="Z31" i="217" s="1"/>
  <c r="AQ109" i="216"/>
  <c r="DE44" i="217" s="1"/>
  <c r="U15" i="216"/>
  <c r="O22" i="217" s="1"/>
  <c r="AW48" i="216"/>
  <c r="AV50" i="217" s="1"/>
  <c r="D99" i="216"/>
  <c r="CU5" i="217" s="1"/>
  <c r="U147" i="216"/>
  <c r="EQ22" i="217" s="1"/>
  <c r="F26" i="216"/>
  <c r="Z7" i="217" s="1"/>
  <c r="AG115" i="216"/>
  <c r="DK34" i="217" s="1"/>
  <c r="AW65" i="216"/>
  <c r="BM50" i="217" s="1"/>
  <c r="T129" i="216"/>
  <c r="DY21" i="217" s="1"/>
  <c r="AJ163" i="216"/>
  <c r="FG37" i="217" s="1"/>
  <c r="J11" i="216"/>
  <c r="K11" i="217" s="1"/>
  <c r="AD119" i="216"/>
  <c r="DO31" i="217" s="1"/>
  <c r="J95" i="216"/>
  <c r="CQ11" i="217" s="1"/>
  <c r="M69" i="216"/>
  <c r="BQ14" i="217" s="1"/>
  <c r="V103" i="216"/>
  <c r="CY23" i="217" s="1"/>
  <c r="L71" i="216"/>
  <c r="BS13" i="217" s="1"/>
  <c r="AX95" i="216"/>
  <c r="CQ51" i="217" s="1"/>
  <c r="X153" i="216"/>
  <c r="EW25" i="217" s="1"/>
  <c r="T33" i="216"/>
  <c r="AG21" i="217" s="1"/>
  <c r="AH65" i="216"/>
  <c r="BM35" i="217" s="1"/>
  <c r="AB93" i="216"/>
  <c r="CO29" i="217" s="1"/>
  <c r="C59" i="216"/>
  <c r="BG4" i="217" s="1"/>
  <c r="AW19" i="216"/>
  <c r="S50" i="217" s="1"/>
  <c r="AD23" i="216"/>
  <c r="W31" i="217" s="1"/>
  <c r="AM126" i="216"/>
  <c r="DV40" i="217" s="1"/>
  <c r="O40" i="216"/>
  <c r="AN16" i="217" s="1"/>
  <c r="M153" i="216"/>
  <c r="EW14" i="217" s="1"/>
  <c r="AL67" i="216"/>
  <c r="BO39" i="217" s="1"/>
  <c r="AE127" i="216"/>
  <c r="DW32" i="217" s="1"/>
  <c r="AB99" i="216"/>
  <c r="CU29" i="217" s="1"/>
  <c r="AP16" i="216"/>
  <c r="P43" i="217" s="1"/>
  <c r="L69" i="216"/>
  <c r="BQ13" i="217" s="1"/>
  <c r="AG73" i="216"/>
  <c r="BU34" i="217" s="1"/>
  <c r="AR105" i="216"/>
  <c r="DA45" i="217" s="1"/>
  <c r="AD83" i="216"/>
  <c r="CE31" i="217" s="1"/>
  <c r="AB146" i="216"/>
  <c r="EP29" i="217" s="1"/>
  <c r="AL134" i="216"/>
  <c r="ED39" i="217" s="1"/>
  <c r="AX125" i="216"/>
  <c r="DU51" i="217" s="1"/>
  <c r="I31" i="216"/>
  <c r="AE10" i="217" s="1"/>
  <c r="AR106" i="216"/>
  <c r="DB45" i="217" s="1"/>
  <c r="W156" i="216"/>
  <c r="EZ24" i="217" s="1"/>
  <c r="AM153" i="216"/>
  <c r="EW40" i="217" s="1"/>
  <c r="N24" i="216"/>
  <c r="X15" i="217" s="1"/>
  <c r="H98" i="216"/>
  <c r="CT9" i="217" s="1"/>
  <c r="K119" i="216"/>
  <c r="DO12" i="217" s="1"/>
  <c r="N156" i="216"/>
  <c r="EZ15" i="217" s="1"/>
  <c r="AR42" i="216"/>
  <c r="AP45" i="217" s="1"/>
  <c r="AD33" i="216"/>
  <c r="AG31" i="217" s="1"/>
  <c r="AI135" i="216"/>
  <c r="EE36" i="217" s="1"/>
  <c r="AR9" i="216"/>
  <c r="I45" i="217" s="1"/>
  <c r="AZ76" i="216"/>
  <c r="BX53" i="217" s="1"/>
  <c r="K7" i="216"/>
  <c r="G12" i="217" s="1"/>
  <c r="T20" i="216"/>
  <c r="T21" i="217" s="1"/>
  <c r="AV85" i="216"/>
  <c r="CG49" i="217" s="1"/>
  <c r="H164" i="216"/>
  <c r="FH9" i="217" s="1"/>
  <c r="AW63" i="216"/>
  <c r="BK50" i="217" s="1"/>
  <c r="AI163" i="216"/>
  <c r="FG36" i="217" s="1"/>
  <c r="AY133" i="216"/>
  <c r="EC52" i="217" s="1"/>
  <c r="U164" i="216"/>
  <c r="FH22" i="217" s="1"/>
  <c r="K152" i="216"/>
  <c r="EV12" i="217" s="1"/>
  <c r="T104" i="216"/>
  <c r="CZ21" i="217" s="1"/>
  <c r="AL85" i="216"/>
  <c r="CG39" i="217" s="1"/>
  <c r="AI74" i="216"/>
  <c r="BV36" i="217" s="1"/>
  <c r="Q92" i="216"/>
  <c r="CN18" i="217" s="1"/>
  <c r="AU148" i="216"/>
  <c r="ER48" i="217" s="1"/>
  <c r="AZ36" i="216"/>
  <c r="AJ53" i="217" s="1"/>
  <c r="AR100" i="216"/>
  <c r="CV45" i="217" s="1"/>
  <c r="D66" i="216"/>
  <c r="BN5" i="217" s="1"/>
  <c r="O162" i="216"/>
  <c r="FF16" i="217" s="1"/>
  <c r="AR156" i="216"/>
  <c r="EZ45" i="217" s="1"/>
  <c r="AK141" i="216"/>
  <c r="EK38" i="217" s="1"/>
  <c r="AB26" i="216"/>
  <c r="Z29" i="217" s="1"/>
  <c r="X17" i="216"/>
  <c r="Q25" i="217" s="1"/>
  <c r="Q35" i="216"/>
  <c r="AI18" i="217" s="1"/>
  <c r="S20" i="216"/>
  <c r="T20" i="217" s="1"/>
  <c r="AC101" i="216"/>
  <c r="CW30" i="217" s="1"/>
  <c r="AH87" i="216"/>
  <c r="CI35" i="217" s="1"/>
  <c r="AW140" i="216"/>
  <c r="EJ50" i="217" s="1"/>
  <c r="AK83" i="216"/>
  <c r="CE38" i="217" s="1"/>
  <c r="AL16" i="216"/>
  <c r="P39" i="217" s="1"/>
  <c r="H29" i="216"/>
  <c r="AC9" i="217" s="1"/>
  <c r="W96" i="216"/>
  <c r="CR24" i="217" s="1"/>
  <c r="G26" i="216"/>
  <c r="Z8" i="217" s="1"/>
  <c r="AG121" i="216"/>
  <c r="DQ34" i="217" s="1"/>
  <c r="AM71" i="216"/>
  <c r="BS40" i="217" s="1"/>
  <c r="AP80" i="216"/>
  <c r="CB43" i="217" s="1"/>
  <c r="AC138" i="216"/>
  <c r="EH30" i="217" s="1"/>
  <c r="AE123" i="216"/>
  <c r="DS32" i="217" s="1"/>
  <c r="AH41" i="216"/>
  <c r="AO35" i="217" s="1"/>
  <c r="P24" i="216"/>
  <c r="X17" i="217" s="1"/>
  <c r="AA78" i="216"/>
  <c r="BZ28" i="217" s="1"/>
  <c r="Y64" i="216"/>
  <c r="BL26" i="217" s="1"/>
  <c r="AB65" i="216"/>
  <c r="BM29" i="217" s="1"/>
  <c r="AE84" i="216"/>
  <c r="CF32" i="217" s="1"/>
  <c r="AR43" i="216"/>
  <c r="AQ45" i="217" s="1"/>
  <c r="D91" i="216"/>
  <c r="CM5" i="217" s="1"/>
  <c r="AI136" i="216"/>
  <c r="EF36" i="217" s="1"/>
  <c r="M68" i="216"/>
  <c r="BP14" i="217" s="1"/>
  <c r="T122" i="216"/>
  <c r="DR21" i="217" s="1"/>
  <c r="AX81" i="216"/>
  <c r="CC51" i="217" s="1"/>
  <c r="R112" i="216"/>
  <c r="DH19" i="217" s="1"/>
  <c r="R46" i="216"/>
  <c r="AT19" i="217" s="1"/>
  <c r="M158" i="216"/>
  <c r="FB14" i="217" s="1"/>
  <c r="V94" i="216"/>
  <c r="CP23" i="217" s="1"/>
  <c r="Z64" i="216"/>
  <c r="BL27" i="217" s="1"/>
  <c r="AY21" i="216"/>
  <c r="U52" i="217" s="1"/>
  <c r="M140" i="216"/>
  <c r="EJ14" i="217" s="1"/>
  <c r="AG126" i="216"/>
  <c r="DV34" i="217" s="1"/>
  <c r="C36" i="216"/>
  <c r="AJ4" i="217" s="1"/>
  <c r="X91" i="216"/>
  <c r="CM25" i="217" s="1"/>
  <c r="AM75" i="216"/>
  <c r="BW40" i="217" s="1"/>
  <c r="AH69" i="216"/>
  <c r="BQ35" i="217" s="1"/>
  <c r="D38" i="216"/>
  <c r="AL5" i="217" s="1"/>
  <c r="AW34" i="216"/>
  <c r="AH50" i="217" s="1"/>
  <c r="C140" i="216"/>
  <c r="EJ4" i="217" s="1"/>
  <c r="AD48" i="216"/>
  <c r="AV31" i="217" s="1"/>
  <c r="AF126" i="216"/>
  <c r="DV33" i="217" s="1"/>
  <c r="E109" i="216"/>
  <c r="DE6" i="217" s="1"/>
  <c r="AE146" i="216"/>
  <c r="EP32" i="217" s="1"/>
  <c r="AW11" i="216"/>
  <c r="K50" i="217" s="1"/>
  <c r="AR80" i="216"/>
  <c r="CB45" i="217" s="1"/>
  <c r="AQ25" i="216"/>
  <c r="Y44" i="217" s="1"/>
  <c r="W147" i="216"/>
  <c r="EQ24" i="217" s="1"/>
  <c r="AP11" i="216"/>
  <c r="K43" i="217" s="1"/>
  <c r="V115" i="216"/>
  <c r="DK23" i="217" s="1"/>
  <c r="AG26" i="216"/>
  <c r="Z34" i="217" s="1"/>
  <c r="O92" i="216"/>
  <c r="CN16" i="217" s="1"/>
  <c r="R33" i="216"/>
  <c r="AG19" i="217" s="1"/>
  <c r="C112" i="216"/>
  <c r="DH4" i="217" s="1"/>
  <c r="AU67" i="216"/>
  <c r="BO48" i="217" s="1"/>
  <c r="U61" i="216"/>
  <c r="BI22" i="217" s="1"/>
  <c r="AK125" i="216"/>
  <c r="DU38" i="217" s="1"/>
  <c r="C90" i="216"/>
  <c r="CL4" i="217" s="1"/>
  <c r="R17" i="216"/>
  <c r="Q19" i="217" s="1"/>
  <c r="AY98" i="216"/>
  <c r="CT52" i="217" s="1"/>
  <c r="AI90" i="216"/>
  <c r="CL36" i="217" s="1"/>
  <c r="U127" i="216"/>
  <c r="DW22" i="217" s="1"/>
  <c r="AX102" i="216"/>
  <c r="CX51" i="217" s="1"/>
  <c r="G71" i="216"/>
  <c r="BS8" i="217" s="1"/>
  <c r="AW21" i="216"/>
  <c r="U50" i="217" s="1"/>
  <c r="AB27" i="216"/>
  <c r="AA29" i="217" s="1"/>
  <c r="AL95" i="216"/>
  <c r="CQ39" i="217" s="1"/>
  <c r="J100" i="216"/>
  <c r="CV11" i="217" s="1"/>
  <c r="AK129" i="216"/>
  <c r="DY38" i="217" s="1"/>
  <c r="J18" i="216"/>
  <c r="R11" i="217" s="1"/>
  <c r="AA68" i="216"/>
  <c r="BP28" i="217" s="1"/>
  <c r="M168" i="214"/>
  <c r="M169" i="214" s="1"/>
  <c r="Z87" i="216"/>
  <c r="CI27" i="217" s="1"/>
  <c r="AI111" i="216"/>
  <c r="DG36" i="217" s="1"/>
  <c r="X120" i="216"/>
  <c r="DP25" i="217" s="1"/>
  <c r="D159" i="216"/>
  <c r="FC5" i="217" s="1"/>
  <c r="AL121" i="216"/>
  <c r="DQ39" i="217" s="1"/>
  <c r="AZ122" i="216"/>
  <c r="DR53" i="217" s="1"/>
  <c r="AZ111" i="216"/>
  <c r="DG53" i="217" s="1"/>
  <c r="U10" i="216"/>
  <c r="J22" i="217" s="1"/>
  <c r="AW125" i="216"/>
  <c r="DU50" i="217" s="1"/>
  <c r="L77" i="216"/>
  <c r="BY13" i="217" s="1"/>
  <c r="AV135" i="216"/>
  <c r="EE49" i="217" s="1"/>
  <c r="AR88" i="216"/>
  <c r="CJ45" i="217" s="1"/>
  <c r="W132" i="216"/>
  <c r="EB24" i="217" s="1"/>
  <c r="O94" i="216"/>
  <c r="CP16" i="217" s="1"/>
  <c r="O109" i="216"/>
  <c r="DE16" i="217" s="1"/>
  <c r="Q142" i="216"/>
  <c r="EL18" i="217" s="1"/>
  <c r="C24" i="216"/>
  <c r="X4" i="217" s="1"/>
  <c r="T111" i="216"/>
  <c r="DG21" i="217" s="1"/>
  <c r="AD8" i="216"/>
  <c r="H31" i="217" s="1"/>
  <c r="M88" i="216"/>
  <c r="CJ14" i="217" s="1"/>
  <c r="X87" i="216"/>
  <c r="CI25" i="217" s="1"/>
  <c r="W152" i="216"/>
  <c r="EV24" i="217" s="1"/>
  <c r="C30" i="216"/>
  <c r="AD4" i="217" s="1"/>
  <c r="AR30" i="216"/>
  <c r="AD45" i="217" s="1"/>
  <c r="AK103" i="216"/>
  <c r="CY38" i="217" s="1"/>
  <c r="AB149" i="216"/>
  <c r="ES29" i="217" s="1"/>
  <c r="AI100" i="216"/>
  <c r="CV36" i="217" s="1"/>
  <c r="V80" i="216"/>
  <c r="CB23" i="217" s="1"/>
  <c r="R26" i="216"/>
  <c r="Z19" i="217" s="1"/>
  <c r="AU165" i="216"/>
  <c r="FI48" i="217" s="1"/>
  <c r="AF151" i="216"/>
  <c r="EU33" i="217" s="1"/>
  <c r="AY143" i="216"/>
  <c r="EM52" i="217" s="1"/>
  <c r="Y137" i="216"/>
  <c r="EG26" i="217" s="1"/>
  <c r="AW137" i="216"/>
  <c r="EG50" i="217" s="1"/>
  <c r="J159" i="216"/>
  <c r="FC11" i="217" s="1"/>
  <c r="K23" i="216"/>
  <c r="W12" i="217" s="1"/>
  <c r="L43" i="216"/>
  <c r="AQ13" i="217" s="1"/>
  <c r="AQ131" i="216"/>
  <c r="EA44" i="217" s="1"/>
  <c r="AV24" i="216"/>
  <c r="X49" i="217" s="1"/>
  <c r="H124" i="216"/>
  <c r="DT9" i="217" s="1"/>
  <c r="L117" i="216"/>
  <c r="DM13" i="217" s="1"/>
  <c r="W88" i="216"/>
  <c r="CJ24" i="217" s="1"/>
  <c r="AM148" i="216"/>
  <c r="ER40" i="217" s="1"/>
  <c r="AE26" i="216"/>
  <c r="Z32" i="217" s="1"/>
  <c r="AB114" i="216"/>
  <c r="DJ29" i="217" s="1"/>
  <c r="V121" i="216"/>
  <c r="DQ23" i="217" s="1"/>
  <c r="AZ151" i="216"/>
  <c r="EU53" i="217" s="1"/>
  <c r="E112" i="216"/>
  <c r="DH6" i="217" s="1"/>
  <c r="AX127" i="216"/>
  <c r="DW51" i="217" s="1"/>
  <c r="W71" i="216"/>
  <c r="BS24" i="217" s="1"/>
  <c r="AQ156" i="216"/>
  <c r="EZ44" i="217" s="1"/>
  <c r="Y109" i="216"/>
  <c r="DE26" i="217" s="1"/>
  <c r="AX89" i="216"/>
  <c r="CK51" i="217" s="1"/>
  <c r="C91" i="216"/>
  <c r="CM4" i="217" s="1"/>
  <c r="G164" i="216"/>
  <c r="FH8" i="217" s="1"/>
  <c r="AL106" i="216"/>
  <c r="DB39" i="217" s="1"/>
  <c r="R34" i="216"/>
  <c r="AH19" i="217" s="1"/>
  <c r="P111" i="216"/>
  <c r="DG17" i="217" s="1"/>
  <c r="AR110" i="216"/>
  <c r="DF45" i="217" s="1"/>
  <c r="AK59" i="216"/>
  <c r="BG38" i="217" s="1"/>
  <c r="AC78" i="216"/>
  <c r="BZ30" i="217" s="1"/>
  <c r="L60" i="216"/>
  <c r="BH13" i="217" s="1"/>
  <c r="P128" i="216"/>
  <c r="DX17" i="217" s="1"/>
  <c r="R106" i="216"/>
  <c r="DB19" i="217" s="1"/>
  <c r="AU155" i="216"/>
  <c r="EY48" i="217" s="1"/>
  <c r="AG116" i="216"/>
  <c r="DL34" i="217" s="1"/>
  <c r="AU38" i="216"/>
  <c r="AL48" i="217" s="1"/>
  <c r="H89" i="216"/>
  <c r="CK9" i="217" s="1"/>
  <c r="AK107" i="216"/>
  <c r="DC38" i="217" s="1"/>
  <c r="D25" i="216"/>
  <c r="Y5" i="217" s="1"/>
  <c r="F51" i="216"/>
  <c r="AY7" i="217" s="1"/>
  <c r="AB103" i="216"/>
  <c r="CY29" i="217" s="1"/>
  <c r="AL9" i="216"/>
  <c r="I39" i="217" s="1"/>
  <c r="AD146" i="216"/>
  <c r="EP31" i="217" s="1"/>
  <c r="W72" i="216"/>
  <c r="BT24" i="217" s="1"/>
  <c r="AV63" i="216"/>
  <c r="BK49" i="217" s="1"/>
  <c r="AH97" i="216"/>
  <c r="CS35" i="217" s="1"/>
  <c r="T92" i="216"/>
  <c r="CN21" i="217" s="1"/>
  <c r="AQ7" i="216"/>
  <c r="G44" i="217" s="1"/>
  <c r="AU41" i="216"/>
  <c r="AO48" i="217" s="1"/>
  <c r="N142" i="216"/>
  <c r="EL15" i="217" s="1"/>
  <c r="F97" i="216"/>
  <c r="CS7" i="217" s="1"/>
  <c r="AV144" i="216"/>
  <c r="EN49" i="217" s="1"/>
  <c r="AC85" i="216"/>
  <c r="CG30" i="217" s="1"/>
  <c r="AP118" i="216"/>
  <c r="DN43" i="217" s="1"/>
  <c r="AQ67" i="216"/>
  <c r="BO44" i="217" s="1"/>
  <c r="AQ59" i="216"/>
  <c r="BG44" i="217" s="1"/>
  <c r="J154" i="216"/>
  <c r="EX11" i="217" s="1"/>
  <c r="H125" i="216"/>
  <c r="DU9" i="217" s="1"/>
  <c r="S17" i="216"/>
  <c r="Q20" i="217" s="1"/>
  <c r="AE97" i="216"/>
  <c r="CS32" i="217" s="1"/>
  <c r="AC109" i="216"/>
  <c r="DE30" i="217" s="1"/>
  <c r="AM60" i="216"/>
  <c r="BH40" i="217" s="1"/>
  <c r="M74" i="216"/>
  <c r="BV14" i="217" s="1"/>
  <c r="Y48" i="216"/>
  <c r="AV26" i="217" s="1"/>
  <c r="Z101" i="216"/>
  <c r="CW27" i="217" s="1"/>
  <c r="X28" i="216"/>
  <c r="AB25" i="217" s="1"/>
  <c r="AD137" i="216"/>
  <c r="EG31" i="217" s="1"/>
  <c r="AB32" i="216"/>
  <c r="AF29" i="217" s="1"/>
  <c r="AP125" i="216"/>
  <c r="DU43" i="217" s="1"/>
  <c r="AE18" i="216"/>
  <c r="R32" i="217" s="1"/>
  <c r="S101" i="216"/>
  <c r="CW20" i="217" s="1"/>
  <c r="AH51" i="216"/>
  <c r="AY35" i="217" s="1"/>
  <c r="Z113" i="216"/>
  <c r="DI27" i="217" s="1"/>
  <c r="S141" i="216"/>
  <c r="EK20" i="217" s="1"/>
  <c r="F32" i="216"/>
  <c r="AF7" i="217" s="1"/>
  <c r="Y162" i="216"/>
  <c r="FF26" i="217" s="1"/>
  <c r="AG66" i="216"/>
  <c r="BN34" i="217" s="1"/>
  <c r="AG61" i="216"/>
  <c r="BI34" i="217" s="1"/>
  <c r="V78" i="216"/>
  <c r="BZ23" i="217" s="1"/>
  <c r="AI103" i="216"/>
  <c r="CY36" i="217" s="1"/>
  <c r="AV152" i="216"/>
  <c r="EV49" i="217" s="1"/>
  <c r="P163" i="216"/>
  <c r="FG17" i="217" s="1"/>
  <c r="AE56" i="216"/>
  <c r="BD32" i="217" s="1"/>
  <c r="H30" i="216"/>
  <c r="AD9" i="217" s="1"/>
  <c r="AB123" i="216"/>
  <c r="DS29" i="217" s="1"/>
  <c r="AB42" i="216"/>
  <c r="AP29" i="217" s="1"/>
  <c r="L66" i="216"/>
  <c r="BN13" i="217" s="1"/>
  <c r="BE168" i="214"/>
  <c r="BE169" i="214" s="1"/>
  <c r="AG143" i="216"/>
  <c r="EM34" i="217" s="1"/>
  <c r="AU99" i="216"/>
  <c r="CU48" i="217" s="1"/>
  <c r="S136" i="216"/>
  <c r="EF20" i="217" s="1"/>
  <c r="AM32" i="216"/>
  <c r="AF40" i="217" s="1"/>
  <c r="AR92" i="216"/>
  <c r="CN45" i="217" s="1"/>
  <c r="AH88" i="216"/>
  <c r="CJ35" i="217" s="1"/>
  <c r="Z70" i="216"/>
  <c r="BR27" i="217" s="1"/>
  <c r="AL42" i="216"/>
  <c r="AP39" i="217" s="1"/>
  <c r="AB82" i="216"/>
  <c r="CD29" i="217" s="1"/>
  <c r="AY117" i="216"/>
  <c r="DM52" i="217" s="1"/>
  <c r="X152" i="216"/>
  <c r="EV25" i="217" s="1"/>
  <c r="AI64" i="216"/>
  <c r="BL36" i="217" s="1"/>
  <c r="AY128" i="216"/>
  <c r="DX52" i="217" s="1"/>
  <c r="AZ84" i="216"/>
  <c r="CF53" i="217" s="1"/>
  <c r="AA108" i="216"/>
  <c r="DD28" i="217" s="1"/>
  <c r="G27" i="216"/>
  <c r="AA8" i="217" s="1"/>
  <c r="AQ12" i="216"/>
  <c r="L44" i="217" s="1"/>
  <c r="Q163" i="216"/>
  <c r="FG18" i="217" s="1"/>
  <c r="H161" i="216"/>
  <c r="FE9" i="217" s="1"/>
  <c r="AC151" i="216"/>
  <c r="EU30" i="217" s="1"/>
  <c r="AU65" i="216"/>
  <c r="BM48" i="217" s="1"/>
  <c r="V144" i="216"/>
  <c r="EN23" i="217" s="1"/>
  <c r="S118" i="216"/>
  <c r="DN20" i="217" s="1"/>
  <c r="AG148" i="216"/>
  <c r="ER34" i="217" s="1"/>
  <c r="E114" i="216"/>
  <c r="DJ6" i="217" s="1"/>
  <c r="P43" i="216"/>
  <c r="AQ17" i="217" s="1"/>
  <c r="AE130" i="216"/>
  <c r="DZ32" i="217" s="1"/>
  <c r="G31" i="216"/>
  <c r="AE8" i="217" s="1"/>
  <c r="K154" i="216"/>
  <c r="EX12" i="217" s="1"/>
  <c r="AF88" i="216"/>
  <c r="CJ33" i="217" s="1"/>
  <c r="AI70" i="216"/>
  <c r="BR36" i="217" s="1"/>
  <c r="AR37" i="216"/>
  <c r="AK45" i="217" s="1"/>
  <c r="R114" i="216"/>
  <c r="DJ19" i="217" s="1"/>
  <c r="Q70" i="216"/>
  <c r="BR18" i="217" s="1"/>
  <c r="U117" i="216"/>
  <c r="DM22" i="217" s="1"/>
  <c r="J93" i="216"/>
  <c r="CO11" i="217" s="1"/>
  <c r="AJ50" i="216"/>
  <c r="AX37" i="217" s="1"/>
  <c r="AL66" i="216"/>
  <c r="BN39" i="217" s="1"/>
  <c r="AV60" i="216"/>
  <c r="BH49" i="217" s="1"/>
  <c r="Z154" i="216"/>
  <c r="EX27" i="217" s="1"/>
  <c r="AH122" i="216"/>
  <c r="DR35" i="217" s="1"/>
  <c r="S85" i="216"/>
  <c r="CG20" i="217" s="1"/>
  <c r="AQ106" i="216"/>
  <c r="DB44" i="217" s="1"/>
  <c r="U146" i="216"/>
  <c r="EP22" i="217" s="1"/>
  <c r="AK69" i="216"/>
  <c r="BQ38" i="217" s="1"/>
  <c r="E126" i="216"/>
  <c r="DV6" i="217" s="1"/>
  <c r="P100" i="216"/>
  <c r="CV17" i="217" s="1"/>
  <c r="AL81" i="216"/>
  <c r="CC39" i="217" s="1"/>
  <c r="AB137" i="216"/>
  <c r="EG29" i="217" s="1"/>
  <c r="L120" i="216"/>
  <c r="DP13" i="217" s="1"/>
  <c r="R5" i="216"/>
  <c r="E19" i="217" s="1"/>
  <c r="AJ126" i="216"/>
  <c r="DV37" i="217" s="1"/>
  <c r="J33" i="216"/>
  <c r="AG11" i="217" s="1"/>
  <c r="AC76" i="216"/>
  <c r="BX30" i="217" s="1"/>
  <c r="AV103" i="216"/>
  <c r="CY49" i="217" s="1"/>
  <c r="T121" i="216"/>
  <c r="DQ21" i="217" s="1"/>
  <c r="AA5" i="216"/>
  <c r="E28" i="217" s="1"/>
  <c r="K80" i="216"/>
  <c r="CB12" i="217" s="1"/>
  <c r="AE92" i="216"/>
  <c r="CN32" i="217" s="1"/>
  <c r="AJ28" i="216"/>
  <c r="AB37" i="217" s="1"/>
  <c r="W24" i="216"/>
  <c r="X24" i="217" s="1"/>
  <c r="AW147" i="216"/>
  <c r="EQ50" i="217" s="1"/>
  <c r="AY162" i="216"/>
  <c r="FF52" i="217" s="1"/>
  <c r="AK18" i="216"/>
  <c r="R38" i="217" s="1"/>
  <c r="AR16" i="216"/>
  <c r="P45" i="217" s="1"/>
  <c r="Z20" i="216"/>
  <c r="T27" i="217" s="1"/>
  <c r="G39" i="216"/>
  <c r="AM8" i="217" s="1"/>
  <c r="G113" i="216"/>
  <c r="DI8" i="217" s="1"/>
  <c r="F37" i="216"/>
  <c r="AK7" i="217" s="1"/>
  <c r="AA66" i="216"/>
  <c r="BN28" i="217" s="1"/>
  <c r="W93" i="216"/>
  <c r="CO24" i="217" s="1"/>
  <c r="R99" i="216"/>
  <c r="CU19" i="217" s="1"/>
  <c r="Q145" i="216"/>
  <c r="EO18" i="217" s="1"/>
  <c r="AC11" i="216"/>
  <c r="K30" i="217" s="1"/>
  <c r="AP109" i="216"/>
  <c r="DE43" i="217" s="1"/>
  <c r="AP68" i="216"/>
  <c r="BP43" i="217" s="1"/>
  <c r="F112" i="216"/>
  <c r="DH7" i="217" s="1"/>
  <c r="M149" i="216"/>
  <c r="ES14" i="217" s="1"/>
  <c r="T16" i="216"/>
  <c r="P21" i="217" s="1"/>
  <c r="AF131" i="216"/>
  <c r="EA33" i="217" s="1"/>
  <c r="O47" i="216"/>
  <c r="AU16" i="217" s="1"/>
  <c r="AH115" i="216"/>
  <c r="DK35" i="217" s="1"/>
  <c r="Z114" i="216"/>
  <c r="DJ27" i="217" s="1"/>
  <c r="Z129" i="216"/>
  <c r="DY27" i="217" s="1"/>
  <c r="AU84" i="216"/>
  <c r="CF48" i="217" s="1"/>
  <c r="Q85" i="216"/>
  <c r="CG18" i="217" s="1"/>
  <c r="AG65" i="216"/>
  <c r="BM34" i="217" s="1"/>
  <c r="AJ119" i="216"/>
  <c r="DO37" i="217" s="1"/>
  <c r="AU34" i="216"/>
  <c r="AH48" i="217" s="1"/>
  <c r="AK124" i="216"/>
  <c r="DT38" i="217" s="1"/>
  <c r="AX28" i="216"/>
  <c r="AB51" i="217" s="1"/>
  <c r="AW67" i="216"/>
  <c r="BO50" i="217" s="1"/>
  <c r="AJ62" i="216"/>
  <c r="BJ37" i="217" s="1"/>
  <c r="AZ32" i="216"/>
  <c r="AF53" i="217" s="1"/>
  <c r="AY109" i="216"/>
  <c r="DE52" i="217" s="1"/>
  <c r="AP110" i="216"/>
  <c r="DF43" i="217" s="1"/>
  <c r="AZ7" i="216"/>
  <c r="G53" i="217" s="1"/>
  <c r="AG106" i="216"/>
  <c r="DB34" i="217" s="1"/>
  <c r="S100" i="216"/>
  <c r="CV20" i="217" s="1"/>
  <c r="AZ24" i="216"/>
  <c r="X53" i="217" s="1"/>
  <c r="AZ33" i="216"/>
  <c r="AG53" i="217" s="1"/>
  <c r="U139" i="216"/>
  <c r="EI22" i="217" s="1"/>
  <c r="W91" i="216"/>
  <c r="CM24" i="217" s="1"/>
  <c r="AW23" i="216"/>
  <c r="W50" i="217" s="1"/>
  <c r="AQ132" i="216"/>
  <c r="EB44" i="217" s="1"/>
  <c r="AF146" i="216"/>
  <c r="EP33" i="217" s="1"/>
  <c r="AF7" i="216"/>
  <c r="G33" i="217" s="1"/>
  <c r="C39" i="216"/>
  <c r="AM4" i="217" s="1"/>
  <c r="AB159" i="216"/>
  <c r="FC29" i="217" s="1"/>
  <c r="AA155" i="216"/>
  <c r="EY28" i="217" s="1"/>
  <c r="J12" i="216"/>
  <c r="L11" i="217" s="1"/>
  <c r="AA39" i="216"/>
  <c r="AM28" i="217" s="1"/>
  <c r="AB112" i="216"/>
  <c r="DH29" i="217" s="1"/>
  <c r="K126" i="216"/>
  <c r="DV12" i="217" s="1"/>
  <c r="AQ64" i="216"/>
  <c r="BL44" i="217" s="1"/>
  <c r="AF99" i="216"/>
  <c r="CU33" i="217" s="1"/>
  <c r="F161" i="216"/>
  <c r="FE7" i="217" s="1"/>
  <c r="AG130" i="216"/>
  <c r="DZ34" i="217" s="1"/>
  <c r="Q164" i="216"/>
  <c r="FH18" i="217" s="1"/>
  <c r="AV5" i="216"/>
  <c r="E49" i="217" s="1"/>
  <c r="AQ32" i="216"/>
  <c r="AF44" i="217" s="1"/>
  <c r="V139" i="216"/>
  <c r="EI23" i="217" s="1"/>
  <c r="V95" i="216"/>
  <c r="CQ23" i="217" s="1"/>
  <c r="H58" i="216"/>
  <c r="BF9" i="217" s="1"/>
  <c r="AY95" i="216"/>
  <c r="CQ52" i="217" s="1"/>
  <c r="P54" i="216"/>
  <c r="BB17" i="217" s="1"/>
  <c r="I139" i="216"/>
  <c r="EI10" i="217" s="1"/>
  <c r="AF14" i="216"/>
  <c r="N33" i="217" s="1"/>
  <c r="E52" i="216"/>
  <c r="AZ6" i="217" s="1"/>
  <c r="AR27" i="216"/>
  <c r="AA45" i="217" s="1"/>
  <c r="Q141" i="216"/>
  <c r="EK18" i="217" s="1"/>
  <c r="J90" i="216"/>
  <c r="CL11" i="217" s="1"/>
  <c r="F36" i="216"/>
  <c r="AJ7" i="217" s="1"/>
  <c r="AG154" i="216"/>
  <c r="EX34" i="217" s="1"/>
  <c r="AM163" i="216"/>
  <c r="FG40" i="217" s="1"/>
  <c r="Y114" i="216"/>
  <c r="DJ26" i="217" s="1"/>
  <c r="R36" i="216"/>
  <c r="AJ19" i="217" s="1"/>
  <c r="AH16" i="216"/>
  <c r="P35" i="217" s="1"/>
  <c r="AZ75" i="216"/>
  <c r="BW53" i="217" s="1"/>
  <c r="P123" i="216"/>
  <c r="DS17" i="217" s="1"/>
  <c r="AP83" i="216"/>
  <c r="CE43" i="217" s="1"/>
  <c r="AQ133" i="216"/>
  <c r="EC44" i="217" s="1"/>
  <c r="Q100" i="216"/>
  <c r="CV18" i="217" s="1"/>
  <c r="AJ93" i="216"/>
  <c r="CO37" i="217" s="1"/>
  <c r="AY80" i="216"/>
  <c r="CB52" i="217" s="1"/>
  <c r="AL31" i="216"/>
  <c r="AE39" i="217" s="1"/>
  <c r="AL103" i="216"/>
  <c r="CY39" i="217" s="1"/>
  <c r="AD69" i="216"/>
  <c r="BQ31" i="217" s="1"/>
  <c r="AI58" i="216"/>
  <c r="BF36" i="217" s="1"/>
  <c r="K71" i="216"/>
  <c r="BS12" i="217" s="1"/>
  <c r="O163" i="216"/>
  <c r="FG16" i="217" s="1"/>
  <c r="AX38" i="216"/>
  <c r="AL51" i="217" s="1"/>
  <c r="O19" i="216"/>
  <c r="S16" i="217" s="1"/>
  <c r="AA154" i="216"/>
  <c r="EX28" i="217" s="1"/>
  <c r="AG96" i="216"/>
  <c r="CR34" i="217" s="1"/>
  <c r="I77" i="216"/>
  <c r="BY10" i="217" s="1"/>
  <c r="AI114" i="216"/>
  <c r="DJ36" i="217" s="1"/>
  <c r="Y151" i="216"/>
  <c r="EU26" i="217" s="1"/>
  <c r="AC134" i="216"/>
  <c r="ED30" i="217" s="1"/>
  <c r="AA123" i="216"/>
  <c r="DS28" i="217" s="1"/>
  <c r="AV41" i="216"/>
  <c r="AO49" i="217" s="1"/>
  <c r="S81" i="216"/>
  <c r="CC20" i="217" s="1"/>
  <c r="AK130" i="216"/>
  <c r="DZ38" i="217" s="1"/>
  <c r="AI133" i="216"/>
  <c r="EC36" i="217" s="1"/>
  <c r="AG62" i="216"/>
  <c r="BJ34" i="217" s="1"/>
  <c r="AV136" i="216"/>
  <c r="EF49" i="217" s="1"/>
  <c r="F107" i="216"/>
  <c r="DC7" i="217" s="1"/>
  <c r="H94" i="216"/>
  <c r="CP9" i="217" s="1"/>
  <c r="X86" i="216"/>
  <c r="CH25" i="217" s="1"/>
  <c r="AZ93" i="216"/>
  <c r="CO53" i="217" s="1"/>
  <c r="G103" i="216"/>
  <c r="CY8" i="217" s="1"/>
  <c r="U40" i="216"/>
  <c r="AN22" i="217" s="1"/>
  <c r="AI46" i="216"/>
  <c r="AT36" i="217" s="1"/>
  <c r="AV142" i="216"/>
  <c r="EL49" i="217" s="1"/>
  <c r="N159" i="216"/>
  <c r="FC15" i="217" s="1"/>
  <c r="AC50" i="216"/>
  <c r="AX30" i="217" s="1"/>
  <c r="AZ56" i="216"/>
  <c r="BD53" i="217" s="1"/>
  <c r="AU32" i="216"/>
  <c r="AF48" i="217" s="1"/>
  <c r="AJ36" i="216"/>
  <c r="AJ37" i="217" s="1"/>
  <c r="Z123" i="216"/>
  <c r="DS27" i="217" s="1"/>
  <c r="Y120" i="216"/>
  <c r="DP26" i="217" s="1"/>
  <c r="H22" i="216"/>
  <c r="V9" i="217" s="1"/>
  <c r="AR67" i="216"/>
  <c r="BO45" i="217" s="1"/>
  <c r="AM92" i="216"/>
  <c r="CN40" i="217" s="1"/>
  <c r="AG13" i="216"/>
  <c r="M34" i="217" s="1"/>
  <c r="AB95" i="216"/>
  <c r="CQ29" i="217" s="1"/>
  <c r="U96" i="216"/>
  <c r="CR22" i="217" s="1"/>
  <c r="D20" i="216"/>
  <c r="T5" i="217" s="1"/>
  <c r="Q149" i="216"/>
  <c r="ES18" i="217" s="1"/>
  <c r="W53" i="216"/>
  <c r="BA24" i="217" s="1"/>
  <c r="AW94" i="216"/>
  <c r="CP50" i="217" s="1"/>
  <c r="AQ57" i="216"/>
  <c r="BE44" i="217" s="1"/>
  <c r="AY135" i="216"/>
  <c r="EE52" i="217" s="1"/>
  <c r="I78" i="216"/>
  <c r="BZ10" i="217" s="1"/>
  <c r="V135" i="216"/>
  <c r="EE23" i="217" s="1"/>
  <c r="Y76" i="216"/>
  <c r="BX26" i="217" s="1"/>
  <c r="AQ163" i="216"/>
  <c r="FG44" i="217" s="1"/>
  <c r="AW22" i="216"/>
  <c r="V50" i="217" s="1"/>
  <c r="Z108" i="216"/>
  <c r="DD27" i="217" s="1"/>
  <c r="AV44" i="216"/>
  <c r="AR49" i="217" s="1"/>
  <c r="AF53" i="216"/>
  <c r="BA33" i="217" s="1"/>
  <c r="AI87" i="216"/>
  <c r="CI36" i="217" s="1"/>
  <c r="AJ102" i="216"/>
  <c r="CX37" i="217" s="1"/>
  <c r="Y54" i="216"/>
  <c r="BB26" i="217" s="1"/>
  <c r="G129" i="216"/>
  <c r="DY8" i="217" s="1"/>
  <c r="R55" i="216"/>
  <c r="BC19" i="217" s="1"/>
  <c r="G158" i="216"/>
  <c r="FB8" i="217" s="1"/>
  <c r="AR162" i="216"/>
  <c r="FF45" i="217" s="1"/>
  <c r="AI28" i="216"/>
  <c r="AB36" i="217" s="1"/>
  <c r="AK95" i="216"/>
  <c r="CQ38" i="217" s="1"/>
  <c r="Q144" i="216"/>
  <c r="EN18" i="217" s="1"/>
  <c r="AD157" i="216"/>
  <c r="FA31" i="217" s="1"/>
  <c r="AH150" i="216"/>
  <c r="ET35" i="217" s="1"/>
  <c r="K12" i="216"/>
  <c r="L12" i="217" s="1"/>
  <c r="N139" i="216"/>
  <c r="EI15" i="217" s="1"/>
  <c r="K21" i="216"/>
  <c r="U12" i="217" s="1"/>
  <c r="AP76" i="216"/>
  <c r="BX43" i="217" s="1"/>
  <c r="AA165" i="216"/>
  <c r="FI28" i="217" s="1"/>
  <c r="G48" i="216"/>
  <c r="AV8" i="217" s="1"/>
  <c r="E106" i="216"/>
  <c r="DB6" i="217" s="1"/>
  <c r="V138" i="216"/>
  <c r="EH23" i="217" s="1"/>
  <c r="K148" i="216"/>
  <c r="ER12" i="217" s="1"/>
  <c r="AB35" i="216"/>
  <c r="AI29" i="217" s="1"/>
  <c r="M132" i="216"/>
  <c r="EB14" i="217" s="1"/>
  <c r="U98" i="216"/>
  <c r="CT22" i="217" s="1"/>
  <c r="AK38" i="216"/>
  <c r="AL38" i="217" s="1"/>
  <c r="AI119" i="216"/>
  <c r="DO36" i="217" s="1"/>
  <c r="Z151" i="216"/>
  <c r="EU27" i="217" s="1"/>
  <c r="AA10" i="216"/>
  <c r="J28" i="217" s="1"/>
  <c r="X155" i="216"/>
  <c r="EY25" i="217" s="1"/>
  <c r="AH21" i="216"/>
  <c r="U35" i="217" s="1"/>
  <c r="AD107" i="216"/>
  <c r="DC31" i="217" s="1"/>
  <c r="P150" i="216"/>
  <c r="ET17" i="217" s="1"/>
  <c r="O50" i="216"/>
  <c r="AX16" i="217" s="1"/>
  <c r="T117" i="216"/>
  <c r="DM21" i="217" s="1"/>
  <c r="AE54" i="216"/>
  <c r="BB32" i="217" s="1"/>
  <c r="AK31" i="216"/>
  <c r="AE38" i="217" s="1"/>
  <c r="AV40" i="216"/>
  <c r="AN49" i="217" s="1"/>
  <c r="AL96" i="216"/>
  <c r="CR39" i="217" s="1"/>
  <c r="AW162" i="216"/>
  <c r="FF50" i="217" s="1"/>
  <c r="AI42" i="216"/>
  <c r="AP36" i="217" s="1"/>
  <c r="M48" i="216"/>
  <c r="AV14" i="217" s="1"/>
  <c r="AA86" i="216"/>
  <c r="CH28" i="217" s="1"/>
  <c r="F52" i="216"/>
  <c r="AZ7" i="217" s="1"/>
  <c r="AY126" i="216"/>
  <c r="DV52" i="217" s="1"/>
  <c r="AL115" i="216"/>
  <c r="DK39" i="217" s="1"/>
  <c r="AI83" i="216"/>
  <c r="CE36" i="217" s="1"/>
  <c r="AH30" i="216"/>
  <c r="AD35" i="217" s="1"/>
  <c r="AE102" i="216"/>
  <c r="CX32" i="217" s="1"/>
  <c r="X90" i="216"/>
  <c r="CL25" i="217" s="1"/>
  <c r="C160" i="216"/>
  <c r="FD4" i="217" s="1"/>
  <c r="AB68" i="216"/>
  <c r="BP29" i="217" s="1"/>
  <c r="AW15" i="216"/>
  <c r="O50" i="217" s="1"/>
  <c r="AM98" i="216"/>
  <c r="CT40" i="217" s="1"/>
  <c r="AG156" i="216"/>
  <c r="EZ34" i="217" s="1"/>
  <c r="U19" i="216"/>
  <c r="S22" i="217" s="1"/>
  <c r="D85" i="216"/>
  <c r="CG5" i="217" s="1"/>
  <c r="AI125" i="216"/>
  <c r="DU36" i="217" s="1"/>
  <c r="N79" i="216"/>
  <c r="CA15" i="217" s="1"/>
  <c r="AE108" i="216"/>
  <c r="DD32" i="217" s="1"/>
  <c r="S154" i="216"/>
  <c r="EX20" i="217" s="1"/>
  <c r="AW113" i="216"/>
  <c r="DI50" i="217" s="1"/>
  <c r="G155" i="216"/>
  <c r="EY8" i="217" s="1"/>
  <c r="AF113" i="216"/>
  <c r="DI33" i="217" s="1"/>
  <c r="X132" i="216"/>
  <c r="EB25" i="217" s="1"/>
  <c r="AR84" i="216"/>
  <c r="CF45" i="217" s="1"/>
  <c r="AY160" i="216"/>
  <c r="FD52" i="217" s="1"/>
  <c r="X109" i="216"/>
  <c r="DE25" i="217" s="1"/>
  <c r="K103" i="216"/>
  <c r="CY12" i="217" s="1"/>
  <c r="AM111" i="216"/>
  <c r="DG40" i="217" s="1"/>
  <c r="AE116" i="216"/>
  <c r="DL32" i="217" s="1"/>
  <c r="I38" i="216"/>
  <c r="AL10" i="217" s="1"/>
  <c r="AX27" i="216"/>
  <c r="AA51" i="217" s="1"/>
  <c r="L116" i="216"/>
  <c r="DL13" i="217" s="1"/>
  <c r="I20" i="216"/>
  <c r="T10" i="217" s="1"/>
  <c r="AC32" i="216"/>
  <c r="AF30" i="217" s="1"/>
  <c r="K66" i="216"/>
  <c r="BN12" i="217" s="1"/>
  <c r="O118" i="216"/>
  <c r="DN16" i="217" s="1"/>
  <c r="AC90" i="216"/>
  <c r="CL30" i="217" s="1"/>
  <c r="D18" i="216"/>
  <c r="R5" i="217" s="1"/>
  <c r="D87" i="216"/>
  <c r="CI5" i="217" s="1"/>
  <c r="AB150" i="216"/>
  <c r="ET29" i="217" s="1"/>
  <c r="N46" i="216"/>
  <c r="AT15" i="217" s="1"/>
  <c r="H8" i="216"/>
  <c r="H9" i="217" s="1"/>
  <c r="R66" i="216"/>
  <c r="BN19" i="217" s="1"/>
  <c r="I129" i="216"/>
  <c r="DY10" i="217" s="1"/>
  <c r="AQ28" i="216"/>
  <c r="AB44" i="217" s="1"/>
  <c r="O61" i="216"/>
  <c r="BI16" i="217" s="1"/>
  <c r="AP91" i="216"/>
  <c r="CM43" i="217" s="1"/>
  <c r="I79" i="216"/>
  <c r="CA10" i="217" s="1"/>
  <c r="C33" i="216"/>
  <c r="AG4" i="217" s="1"/>
  <c r="AG149" i="216"/>
  <c r="ES34" i="217" s="1"/>
  <c r="AV10" i="216"/>
  <c r="J49" i="217" s="1"/>
  <c r="AY15" i="216"/>
  <c r="O52" i="217" s="1"/>
  <c r="D142" i="216"/>
  <c r="EL5" i="217" s="1"/>
  <c r="EL54" i="217" s="1"/>
  <c r="AJ104" i="216"/>
  <c r="CZ37" i="217" s="1"/>
  <c r="M151" i="216"/>
  <c r="EU14" i="217" s="1"/>
  <c r="U33" i="216"/>
  <c r="AG22" i="217" s="1"/>
  <c r="AY22" i="216"/>
  <c r="V52" i="217" s="1"/>
  <c r="AY124" i="216"/>
  <c r="DT52" i="217" s="1"/>
  <c r="J101" i="216"/>
  <c r="CW11" i="217" s="1"/>
  <c r="S143" i="216"/>
  <c r="EM20" i="217" s="1"/>
  <c r="O83" i="216"/>
  <c r="CE16" i="217" s="1"/>
  <c r="AY131" i="216"/>
  <c r="EA52" i="217" s="1"/>
  <c r="O75" i="216"/>
  <c r="BW16" i="217" s="1"/>
  <c r="X89" i="216"/>
  <c r="CK25" i="217" s="1"/>
  <c r="AP38" i="216"/>
  <c r="AL43" i="217" s="1"/>
  <c r="P9" i="216"/>
  <c r="I17" i="217" s="1"/>
  <c r="L99" i="216"/>
  <c r="CU13" i="217" s="1"/>
  <c r="AX168" i="214"/>
  <c r="AX169" i="214" s="1"/>
  <c r="AL4" i="216"/>
  <c r="D39" i="217" s="1"/>
  <c r="AA38" i="216"/>
  <c r="AL28" i="217" s="1"/>
  <c r="AG8" i="216"/>
  <c r="H34" i="217" s="1"/>
  <c r="AP96" i="216"/>
  <c r="CR43" i="217" s="1"/>
  <c r="I58" i="216"/>
  <c r="BF10" i="217" s="1"/>
  <c r="T36" i="216"/>
  <c r="AJ21" i="217" s="1"/>
  <c r="AG147" i="216"/>
  <c r="EQ34" i="217" s="1"/>
  <c r="E22" i="216"/>
  <c r="V6" i="217" s="1"/>
  <c r="AU22" i="216"/>
  <c r="V48" i="217" s="1"/>
  <c r="AG67" i="216"/>
  <c r="BO34" i="217" s="1"/>
  <c r="AG71" i="216"/>
  <c r="BS34" i="217" s="1"/>
  <c r="AH95" i="216"/>
  <c r="CQ35" i="217" s="1"/>
  <c r="S122" i="216"/>
  <c r="DR20" i="217" s="1"/>
  <c r="AV132" i="216"/>
  <c r="EB49" i="217" s="1"/>
  <c r="W125" i="216"/>
  <c r="DU24" i="217" s="1"/>
  <c r="H154" i="216"/>
  <c r="EX9" i="217" s="1"/>
  <c r="F137" i="216"/>
  <c r="EG7" i="217" s="1"/>
  <c r="AR12" i="216"/>
  <c r="L45" i="217" s="1"/>
  <c r="AP82" i="216"/>
  <c r="CD43" i="217" s="1"/>
  <c r="W18" i="216"/>
  <c r="R24" i="217" s="1"/>
  <c r="P80" i="216"/>
  <c r="CB17" i="217" s="1"/>
  <c r="Z138" i="216"/>
  <c r="EH27" i="217" s="1"/>
  <c r="Z57" i="216"/>
  <c r="BE27" i="217" s="1"/>
  <c r="AD158" i="216"/>
  <c r="FB31" i="217" s="1"/>
  <c r="P140" i="216"/>
  <c r="EJ17" i="217" s="1"/>
  <c r="U28" i="216"/>
  <c r="AB22" i="217" s="1"/>
  <c r="AW149" i="216"/>
  <c r="ES50" i="217" s="1"/>
  <c r="AZ40" i="216"/>
  <c r="AN53" i="217" s="1"/>
  <c r="V56" i="216"/>
  <c r="BD23" i="217" s="1"/>
  <c r="D150" i="216"/>
  <c r="ET5" i="217" s="1"/>
  <c r="O24" i="216"/>
  <c r="X16" i="217" s="1"/>
  <c r="AE67" i="216"/>
  <c r="BO32" i="217" s="1"/>
  <c r="E144" i="216"/>
  <c r="EN6" i="217" s="1"/>
  <c r="AV13" i="216"/>
  <c r="M49" i="217" s="1"/>
  <c r="I104" i="216"/>
  <c r="CZ10" i="217" s="1"/>
  <c r="AM87" i="216"/>
  <c r="CI40" i="217" s="1"/>
  <c r="AI65" i="216"/>
  <c r="BM36" i="217" s="1"/>
  <c r="Y53" i="216"/>
  <c r="BA26" i="217" s="1"/>
  <c r="AM137" i="216"/>
  <c r="EG40" i="217" s="1"/>
  <c r="K64" i="216"/>
  <c r="BL12" i="217" s="1"/>
  <c r="C138" i="216"/>
  <c r="EH4" i="217" s="1"/>
  <c r="AW13" i="216"/>
  <c r="M50" i="217" s="1"/>
  <c r="Z21" i="216"/>
  <c r="U27" i="217" s="1"/>
  <c r="AE76" i="216"/>
  <c r="BX32" i="217" s="1"/>
  <c r="J26" i="216"/>
  <c r="Z11" i="217" s="1"/>
  <c r="AV26" i="216"/>
  <c r="Z49" i="217" s="1"/>
  <c r="X110" i="216"/>
  <c r="DF25" i="217" s="1"/>
  <c r="AC58" i="216"/>
  <c r="BF30" i="217" s="1"/>
  <c r="AF79" i="216"/>
  <c r="CA33" i="217" s="1"/>
  <c r="AH121" i="216"/>
  <c r="DQ35" i="217" s="1"/>
  <c r="O113" i="216"/>
  <c r="DI16" i="217" s="1"/>
  <c r="Z153" i="216"/>
  <c r="EW27" i="217" s="1"/>
  <c r="F53" i="216"/>
  <c r="BA7" i="217" s="1"/>
  <c r="AB120" i="216"/>
  <c r="DP29" i="217" s="1"/>
  <c r="AF59" i="216"/>
  <c r="BG33" i="217" s="1"/>
  <c r="F34" i="216"/>
  <c r="AH7" i="217" s="1"/>
  <c r="AC36" i="216"/>
  <c r="AJ30" i="217" s="1"/>
  <c r="I144" i="216"/>
  <c r="EN10" i="217" s="1"/>
  <c r="R42" i="216"/>
  <c r="AP19" i="217" s="1"/>
  <c r="AG153" i="216"/>
  <c r="EW34" i="217" s="1"/>
  <c r="AP52" i="216"/>
  <c r="AZ43" i="217" s="1"/>
  <c r="AQ16" i="216"/>
  <c r="P44" i="217" s="1"/>
  <c r="AI118" i="216"/>
  <c r="DN36" i="217" s="1"/>
  <c r="G80" i="216"/>
  <c r="CB8" i="217" s="1"/>
  <c r="C43" i="216"/>
  <c r="AQ4" i="217" s="1"/>
  <c r="H123" i="216"/>
  <c r="DS9" i="217" s="1"/>
  <c r="H148" i="216"/>
  <c r="ER9" i="217" s="1"/>
  <c r="AH28" i="216"/>
  <c r="AB35" i="217" s="1"/>
  <c r="AD126" i="216"/>
  <c r="DV31" i="217" s="1"/>
  <c r="L86" i="216"/>
  <c r="CH13" i="217" s="1"/>
  <c r="AX150" i="216"/>
  <c r="ET51" i="217" s="1"/>
  <c r="AB12" i="216"/>
  <c r="L29" i="217" s="1"/>
  <c r="AP73" i="216"/>
  <c r="BU43" i="217" s="1"/>
  <c r="AU107" i="216"/>
  <c r="DC48" i="217" s="1"/>
  <c r="AY108" i="216"/>
  <c r="DD52" i="217" s="1"/>
  <c r="AM69" i="216"/>
  <c r="BQ40" i="217" s="1"/>
  <c r="J74" i="216"/>
  <c r="BV11" i="217" s="1"/>
  <c r="AW54" i="216"/>
  <c r="BB50" i="217" s="1"/>
  <c r="Z42" i="216"/>
  <c r="AP27" i="217" s="1"/>
  <c r="R102" i="216"/>
  <c r="CX19" i="217" s="1"/>
  <c r="X108" i="216"/>
  <c r="DD25" i="217" s="1"/>
  <c r="L52" i="216"/>
  <c r="AZ13" i="217" s="1"/>
  <c r="I132" i="216"/>
  <c r="EB10" i="217" s="1"/>
  <c r="E138" i="216"/>
  <c r="EH6" i="217" s="1"/>
  <c r="AQ123" i="216"/>
  <c r="DS44" i="217" s="1"/>
  <c r="W48" i="216"/>
  <c r="AV24" i="217" s="1"/>
  <c r="AY145" i="216"/>
  <c r="EO52" i="217" s="1"/>
  <c r="F150" i="216"/>
  <c r="ET7" i="217" s="1"/>
  <c r="X32" i="216"/>
  <c r="AF25" i="217" s="1"/>
  <c r="E146" i="216"/>
  <c r="EP6" i="217" s="1"/>
  <c r="AL154" i="216"/>
  <c r="EX39" i="217" s="1"/>
  <c r="I157" i="216"/>
  <c r="FA10" i="217" s="1"/>
  <c r="T152" i="216"/>
  <c r="EV21" i="217" s="1"/>
  <c r="AE75" i="216"/>
  <c r="BW32" i="217" s="1"/>
  <c r="AP147" i="216"/>
  <c r="EQ43" i="217" s="1"/>
  <c r="AW95" i="216"/>
  <c r="CQ50" i="217" s="1"/>
  <c r="AQ18" i="216"/>
  <c r="R44" i="217" s="1"/>
  <c r="AL76" i="216"/>
  <c r="BX39" i="217" s="1"/>
  <c r="AB124" i="216"/>
  <c r="DT29" i="217" s="1"/>
  <c r="R14" i="216"/>
  <c r="N19" i="217" s="1"/>
  <c r="Y105" i="216"/>
  <c r="DA26" i="217" s="1"/>
  <c r="M160" i="216"/>
  <c r="FD14" i="217" s="1"/>
  <c r="AA137" i="216"/>
  <c r="EG28" i="217" s="1"/>
  <c r="Z15" i="216"/>
  <c r="O27" i="217" s="1"/>
  <c r="N121" i="216"/>
  <c r="DQ15" i="217" s="1"/>
  <c r="O67" i="216"/>
  <c r="BO16" i="217" s="1"/>
  <c r="J49" i="216"/>
  <c r="AW11" i="217" s="1"/>
  <c r="AY63" i="216"/>
  <c r="BK52" i="217" s="1"/>
  <c r="AJ34" i="216"/>
  <c r="AH37" i="217" s="1"/>
  <c r="D101" i="216"/>
  <c r="CW5" i="217" s="1"/>
  <c r="AH54" i="216"/>
  <c r="BB35" i="217" s="1"/>
  <c r="AB105" i="216"/>
  <c r="DA29" i="217" s="1"/>
  <c r="AC44" i="216"/>
  <c r="AR30" i="217" s="1"/>
  <c r="U73" i="216"/>
  <c r="BU22" i="217" s="1"/>
  <c r="AX146" i="216"/>
  <c r="EP51" i="217" s="1"/>
  <c r="W158" i="216"/>
  <c r="FB24" i="217" s="1"/>
  <c r="AW42" i="216"/>
  <c r="AP50" i="217" s="1"/>
  <c r="AY57" i="216"/>
  <c r="BE52" i="217" s="1"/>
  <c r="J165" i="216"/>
  <c r="FI11" i="217" s="1"/>
  <c r="AD112" i="216"/>
  <c r="DH31" i="217" s="1"/>
  <c r="W160" i="216"/>
  <c r="FD24" i="217" s="1"/>
  <c r="Y24" i="216"/>
  <c r="X26" i="217" s="1"/>
  <c r="AB90" i="216"/>
  <c r="CL29" i="217" s="1"/>
  <c r="O12" i="216"/>
  <c r="L16" i="217" s="1"/>
  <c r="P129" i="216"/>
  <c r="DY17" i="217" s="1"/>
  <c r="AX53" i="216"/>
  <c r="BA51" i="217" s="1"/>
  <c r="R38" i="216"/>
  <c r="AL19" i="217" s="1"/>
  <c r="R67" i="216"/>
  <c r="BO19" i="217" s="1"/>
  <c r="Z164" i="216"/>
  <c r="FH27" i="217" s="1"/>
  <c r="Q127" i="216"/>
  <c r="DW18" i="217" s="1"/>
  <c r="V51" i="216"/>
  <c r="AY23" i="217" s="1"/>
  <c r="Z78" i="216"/>
  <c r="BZ27" i="217" s="1"/>
  <c r="AD108" i="216"/>
  <c r="DD31" i="217" s="1"/>
  <c r="E48" i="216"/>
  <c r="AV6" i="217" s="1"/>
  <c r="AP107" i="216"/>
  <c r="DC43" i="217" s="1"/>
  <c r="R81" i="216"/>
  <c r="CC19" i="217" s="1"/>
  <c r="AL136" i="216"/>
  <c r="EF39" i="217" s="1"/>
  <c r="AF124" i="216"/>
  <c r="DT33" i="217" s="1"/>
  <c r="AK54" i="216"/>
  <c r="BB38" i="217" s="1"/>
  <c r="AK78" i="216"/>
  <c r="BZ38" i="217" s="1"/>
  <c r="K120" i="216"/>
  <c r="DP12" i="217" s="1"/>
  <c r="R40" i="216"/>
  <c r="AN19" i="217" s="1"/>
  <c r="AJ164" i="216"/>
  <c r="FH37" i="217" s="1"/>
  <c r="M138" i="216"/>
  <c r="EH14" i="217" s="1"/>
  <c r="F139" i="216"/>
  <c r="EI7" i="217" s="1"/>
  <c r="AB43" i="216"/>
  <c r="AQ29" i="217" s="1"/>
  <c r="AX37" i="216"/>
  <c r="AK51" i="217" s="1"/>
  <c r="L156" i="216"/>
  <c r="EZ13" i="217" s="1"/>
  <c r="AK132" i="216"/>
  <c r="EB38" i="217" s="1"/>
  <c r="AI22" i="216"/>
  <c r="V36" i="217" s="1"/>
  <c r="X147" i="216"/>
  <c r="EQ25" i="217" s="1"/>
  <c r="AF40" i="216"/>
  <c r="AN33" i="217" s="1"/>
  <c r="I61" i="216"/>
  <c r="BI10" i="217" s="1"/>
  <c r="AD36" i="216"/>
  <c r="AJ31" i="217" s="1"/>
  <c r="AF107" i="216"/>
  <c r="DC33" i="217" s="1"/>
  <c r="AB139" i="216"/>
  <c r="EI29" i="217" s="1"/>
  <c r="AG160" i="216"/>
  <c r="FD34" i="217" s="1"/>
  <c r="E39" i="216"/>
  <c r="AM6" i="217" s="1"/>
  <c r="T148" i="216"/>
  <c r="ER21" i="217" s="1"/>
  <c r="U144" i="216"/>
  <c r="EN22" i="217" s="1"/>
  <c r="AZ77" i="216"/>
  <c r="BY53" i="217" s="1"/>
  <c r="AG132" i="216"/>
  <c r="EB34" i="217" s="1"/>
  <c r="S19" i="216"/>
  <c r="S20" i="217" s="1"/>
  <c r="S140" i="216"/>
  <c r="EJ20" i="217" s="1"/>
  <c r="AQ43" i="216"/>
  <c r="AQ44" i="217" s="1"/>
  <c r="AZ159" i="216"/>
  <c r="FC53" i="217" s="1"/>
  <c r="Y154" i="216"/>
  <c r="EX26" i="217" s="1"/>
  <c r="N157" i="216"/>
  <c r="FA15" i="217" s="1"/>
  <c r="W62" i="216"/>
  <c r="BJ24" i="217" s="1"/>
  <c r="X165" i="216"/>
  <c r="FI25" i="217" s="1"/>
  <c r="AD98" i="216"/>
  <c r="CT31" i="217" s="1"/>
  <c r="F127" i="216"/>
  <c r="DW7" i="217" s="1"/>
  <c r="O125" i="216"/>
  <c r="DU16" i="217" s="1"/>
  <c r="C25" i="216"/>
  <c r="Y4" i="217" s="1"/>
  <c r="AC124" i="216"/>
  <c r="DT30" i="217" s="1"/>
  <c r="AM136" i="216"/>
  <c r="EF40" i="217" s="1"/>
  <c r="AP158" i="216"/>
  <c r="FB43" i="217" s="1"/>
  <c r="X163" i="216"/>
  <c r="FG25" i="217" s="1"/>
  <c r="Z27" i="216"/>
  <c r="AA27" i="217" s="1"/>
  <c r="Y27" i="216"/>
  <c r="AA26" i="217" s="1"/>
  <c r="W17" i="216"/>
  <c r="Q24" i="217" s="1"/>
  <c r="AP59" i="216"/>
  <c r="BG43" i="217" s="1"/>
  <c r="T6" i="216"/>
  <c r="F21" i="217" s="1"/>
  <c r="AJ80" i="216"/>
  <c r="CB37" i="217" s="1"/>
  <c r="F94" i="216"/>
  <c r="CP7" i="217" s="1"/>
  <c r="G119" i="216"/>
  <c r="DO8" i="217" s="1"/>
  <c r="AD149" i="216"/>
  <c r="ES31" i="217" s="1"/>
  <c r="H97" i="216"/>
  <c r="CS9" i="217" s="1"/>
  <c r="R132" i="216"/>
  <c r="EB19" i="217" s="1"/>
  <c r="S114" i="216"/>
  <c r="DJ20" i="217" s="1"/>
  <c r="Q37" i="216"/>
  <c r="AK18" i="217" s="1"/>
  <c r="Q140" i="216"/>
  <c r="EJ18" i="217" s="1"/>
  <c r="Z34" i="216"/>
  <c r="AH27" i="217" s="1"/>
  <c r="V63" i="216"/>
  <c r="BK23" i="217" s="1"/>
  <c r="F122" i="216"/>
  <c r="DR7" i="217" s="1"/>
  <c r="AI27" i="216"/>
  <c r="AA36" i="217" s="1"/>
  <c r="X71" i="216"/>
  <c r="BS25" i="217" s="1"/>
  <c r="Z68" i="216"/>
  <c r="BP27" i="217" s="1"/>
  <c r="O58" i="216"/>
  <c r="BF16" i="217" s="1"/>
  <c r="S151" i="216"/>
  <c r="EU20" i="217" s="1"/>
  <c r="V134" i="216"/>
  <c r="ED23" i="217" s="1"/>
  <c r="AI120" i="216"/>
  <c r="DP36" i="217" s="1"/>
  <c r="AJ38" i="216"/>
  <c r="AL37" i="217" s="1"/>
  <c r="AA76" i="216"/>
  <c r="BX28" i="217" s="1"/>
  <c r="M87" i="216"/>
  <c r="CI14" i="217" s="1"/>
  <c r="F27" i="216"/>
  <c r="AA7" i="217" s="1"/>
  <c r="J150" i="216"/>
  <c r="ET11" i="217" s="1"/>
  <c r="M67" i="216"/>
  <c r="BO14" i="217" s="1"/>
  <c r="AM122" i="216"/>
  <c r="DR40" i="217" s="1"/>
  <c r="AX130" i="216"/>
  <c r="DZ51" i="217" s="1"/>
  <c r="Z152" i="216"/>
  <c r="EV27" i="217" s="1"/>
  <c r="AQ97" i="216"/>
  <c r="CS44" i="217" s="1"/>
  <c r="V40" i="216"/>
  <c r="AN23" i="217" s="1"/>
  <c r="AL123" i="216"/>
  <c r="DS39" i="217" s="1"/>
  <c r="G96" i="216"/>
  <c r="CR8" i="217" s="1"/>
  <c r="N92" i="216"/>
  <c r="CN15" i="217" s="1"/>
  <c r="F128" i="216"/>
  <c r="DX7" i="217" s="1"/>
  <c r="K27" i="216"/>
  <c r="AA12" i="217" s="1"/>
  <c r="AZ14" i="216"/>
  <c r="N53" i="217" s="1"/>
  <c r="N105" i="216"/>
  <c r="DA15" i="217" s="1"/>
  <c r="AB144" i="216"/>
  <c r="EN29" i="217" s="1"/>
  <c r="AC19" i="216"/>
  <c r="S30" i="217" s="1"/>
  <c r="AU150" i="216"/>
  <c r="ET48" i="217" s="1"/>
  <c r="H63" i="216"/>
  <c r="BK9" i="217" s="1"/>
  <c r="I19" i="216"/>
  <c r="S10" i="217" s="1"/>
  <c r="Q104" i="216"/>
  <c r="CZ18" i="217" s="1"/>
  <c r="AH161" i="216"/>
  <c r="FE35" i="217" s="1"/>
  <c r="J84" i="216"/>
  <c r="CF11" i="217" s="1"/>
  <c r="O34" i="216"/>
  <c r="AH16" i="217" s="1"/>
  <c r="K77" i="216"/>
  <c r="BY12" i="217" s="1"/>
  <c r="N17" i="216"/>
  <c r="Q15" i="217" s="1"/>
  <c r="AY37" i="216"/>
  <c r="AK52" i="217" s="1"/>
  <c r="Q16" i="216"/>
  <c r="P18" i="217" s="1"/>
  <c r="K93" i="216"/>
  <c r="CO12" i="217" s="1"/>
  <c r="V114" i="216"/>
  <c r="DJ23" i="217" s="1"/>
  <c r="Y8" i="216"/>
  <c r="H26" i="217" s="1"/>
  <c r="J27" i="216"/>
  <c r="AA11" i="217" s="1"/>
  <c r="S56" i="216"/>
  <c r="BD20" i="217" s="1"/>
  <c r="AR119" i="216"/>
  <c r="DO45" i="217" s="1"/>
  <c r="AM152" i="216"/>
  <c r="EV40" i="217" s="1"/>
  <c r="O132" i="216"/>
  <c r="EB16" i="217" s="1"/>
  <c r="AY136" i="216"/>
  <c r="EF52" i="217" s="1"/>
  <c r="AJ138" i="216"/>
  <c r="EH37" i="217" s="1"/>
  <c r="AR139" i="216"/>
  <c r="EI45" i="217" s="1"/>
  <c r="AB89" i="216"/>
  <c r="CK29" i="217" s="1"/>
  <c r="D11" i="216"/>
  <c r="K5" i="217" s="1"/>
  <c r="R31" i="216"/>
  <c r="AE19" i="217" s="1"/>
  <c r="I14" i="216"/>
  <c r="N10" i="217" s="1"/>
  <c r="AE121" i="216"/>
  <c r="DQ32" i="217" s="1"/>
  <c r="M107" i="216"/>
  <c r="DC14" i="217" s="1"/>
  <c r="N98" i="216"/>
  <c r="CT15" i="217" s="1"/>
  <c r="AZ112" i="216"/>
  <c r="DH53" i="217" s="1"/>
  <c r="I97" i="216"/>
  <c r="CS10" i="217" s="1"/>
  <c r="Q168" i="214"/>
  <c r="Q169" i="214" s="1"/>
  <c r="AL84" i="216"/>
  <c r="CF39" i="217" s="1"/>
  <c r="AA33" i="216"/>
  <c r="AG28" i="217" s="1"/>
  <c r="AR94" i="216"/>
  <c r="CP45" i="217" s="1"/>
  <c r="AE65" i="216"/>
  <c r="BM32" i="217" s="1"/>
  <c r="V35" i="216"/>
  <c r="AI23" i="217" s="1"/>
  <c r="E157" i="216"/>
  <c r="FA6" i="217" s="1"/>
  <c r="I108" i="216"/>
  <c r="DD10" i="217" s="1"/>
  <c r="Q84" i="216"/>
  <c r="CF18" i="217" s="1"/>
  <c r="L57" i="216"/>
  <c r="BE13" i="217" s="1"/>
  <c r="C142" i="216"/>
  <c r="EL4" i="217" s="1"/>
  <c r="AY36" i="216"/>
  <c r="AJ52" i="217" s="1"/>
  <c r="AK157" i="216"/>
  <c r="FA38" i="217" s="1"/>
  <c r="Q139" i="216"/>
  <c r="EI18" i="217" s="1"/>
  <c r="O133" i="216"/>
  <c r="EC16" i="217" s="1"/>
  <c r="AC72" i="216"/>
  <c r="BT30" i="217" s="1"/>
  <c r="AB84" i="216"/>
  <c r="CF29" i="217" s="1"/>
  <c r="U14" i="216"/>
  <c r="N22" i="217" s="1"/>
  <c r="AC125" i="216"/>
  <c r="DU30" i="217" s="1"/>
  <c r="T90" i="216"/>
  <c r="CL21" i="217" s="1"/>
  <c r="F104" i="216"/>
  <c r="CZ7" i="217" s="1"/>
  <c r="AV19" i="216"/>
  <c r="S49" i="217" s="1"/>
  <c r="U142" i="216"/>
  <c r="EL22" i="217" s="1"/>
  <c r="P16" i="216"/>
  <c r="P17" i="217" s="1"/>
  <c r="Q162" i="216"/>
  <c r="FF18" i="217" s="1"/>
  <c r="AY106" i="216"/>
  <c r="DB52" i="217" s="1"/>
  <c r="S91" i="216"/>
  <c r="CM20" i="217" s="1"/>
  <c r="AL146" i="216"/>
  <c r="EP39" i="217" s="1"/>
  <c r="N25" i="216"/>
  <c r="Y15" i="217" s="1"/>
  <c r="AU19" i="216"/>
  <c r="S48" i="217" s="1"/>
  <c r="AF24" i="216"/>
  <c r="X33" i="217" s="1"/>
  <c r="AK70" i="216"/>
  <c r="BR38" i="217" s="1"/>
  <c r="P12" i="216"/>
  <c r="L17" i="217" s="1"/>
  <c r="AF22" i="216"/>
  <c r="V33" i="217" s="1"/>
  <c r="M12" i="216"/>
  <c r="L14" i="217" s="1"/>
  <c r="Q65" i="216"/>
  <c r="BM18" i="217" s="1"/>
  <c r="AR141" i="216"/>
  <c r="EK45" i="217" s="1"/>
  <c r="C124" i="216"/>
  <c r="DT4" i="217" s="1"/>
  <c r="X82" i="216"/>
  <c r="CD25" i="217" s="1"/>
  <c r="M143" i="216"/>
  <c r="EM14" i="217" s="1"/>
  <c r="O106" i="216"/>
  <c r="DB16" i="217" s="1"/>
  <c r="G116" i="216"/>
  <c r="DL8" i="217" s="1"/>
  <c r="N53" i="216"/>
  <c r="BA15" i="217" s="1"/>
  <c r="AV160" i="216"/>
  <c r="FD49" i="217" s="1"/>
  <c r="AX52" i="216"/>
  <c r="AZ51" i="217" s="1"/>
  <c r="O53" i="216"/>
  <c r="BA16" i="217" s="1"/>
  <c r="J36" i="216"/>
  <c r="AJ11" i="217" s="1"/>
  <c r="AX135" i="216"/>
  <c r="EE51" i="217" s="1"/>
  <c r="AA128" i="216"/>
  <c r="DX28" i="217" s="1"/>
  <c r="W19" i="216"/>
  <c r="S24" i="217" s="1"/>
  <c r="AY71" i="216"/>
  <c r="BS52" i="217" s="1"/>
  <c r="AG14" i="216"/>
  <c r="N34" i="217" s="1"/>
  <c r="I81" i="216"/>
  <c r="CC10" i="217" s="1"/>
  <c r="J56" i="216"/>
  <c r="BD11" i="217" s="1"/>
  <c r="AG102" i="216"/>
  <c r="CX34" i="217" s="1"/>
  <c r="K97" i="216"/>
  <c r="CS12" i="217" s="1"/>
  <c r="AP35" i="216"/>
  <c r="AI43" i="217" s="1"/>
  <c r="H90" i="216"/>
  <c r="CL9" i="217" s="1"/>
  <c r="O138" i="216"/>
  <c r="EH16" i="217" s="1"/>
  <c r="AV141" i="216"/>
  <c r="EK49" i="217" s="1"/>
  <c r="N54" i="216"/>
  <c r="BB15" i="217" s="1"/>
  <c r="AP136" i="216"/>
  <c r="EF43" i="217" s="1"/>
  <c r="Y79" i="216"/>
  <c r="CA26" i="217" s="1"/>
  <c r="T78" i="216"/>
  <c r="BZ21" i="217" s="1"/>
  <c r="X130" i="216"/>
  <c r="DZ25" i="217" s="1"/>
  <c r="L10" i="216"/>
  <c r="J13" i="217" s="1"/>
  <c r="AI123" i="216"/>
  <c r="DS36" i="217" s="1"/>
  <c r="Z47" i="216"/>
  <c r="AU27" i="217" s="1"/>
  <c r="AE125" i="216"/>
  <c r="DU32" i="217" s="1"/>
  <c r="G69" i="216"/>
  <c r="BQ8" i="217" s="1"/>
  <c r="AX54" i="216"/>
  <c r="BB51" i="217" s="1"/>
  <c r="I74" i="216"/>
  <c r="BV10" i="217" s="1"/>
  <c r="AW73" i="216"/>
  <c r="BU50" i="217" s="1"/>
  <c r="AL43" i="216"/>
  <c r="AQ39" i="217" s="1"/>
  <c r="AH105" i="216"/>
  <c r="DA35" i="217" s="1"/>
  <c r="Q150" i="216"/>
  <c r="ET18" i="217" s="1"/>
  <c r="AD110" i="216"/>
  <c r="DF31" i="217" s="1"/>
  <c r="AQ76" i="216"/>
  <c r="BX44" i="217" s="1"/>
  <c r="AI113" i="216"/>
  <c r="DI36" i="217" s="1"/>
  <c r="AX100" i="216"/>
  <c r="CV51" i="217" s="1"/>
  <c r="E85" i="216"/>
  <c r="CG6" i="217" s="1"/>
  <c r="G17" i="216"/>
  <c r="Q8" i="217" s="1"/>
  <c r="AG58" i="216"/>
  <c r="BF34" i="217" s="1"/>
  <c r="AV146" i="216"/>
  <c r="EP49" i="217" s="1"/>
  <c r="Q36" i="216"/>
  <c r="AJ18" i="217" s="1"/>
  <c r="L27" i="216"/>
  <c r="AA13" i="217" s="1"/>
  <c r="AM30" i="216"/>
  <c r="AD40" i="217" s="1"/>
  <c r="L84" i="216"/>
  <c r="CF13" i="217" s="1"/>
  <c r="F69" i="216"/>
  <c r="BQ7" i="217" s="1"/>
  <c r="P60" i="216"/>
  <c r="BH17" i="217" s="1"/>
  <c r="AL80" i="216"/>
  <c r="CB39" i="217" s="1"/>
  <c r="AX13" i="216"/>
  <c r="M51" i="217" s="1"/>
  <c r="AH7" i="216"/>
  <c r="G35" i="217" s="1"/>
  <c r="AF17" i="216"/>
  <c r="Q33" i="217" s="1"/>
  <c r="AY125" i="216"/>
  <c r="DU52" i="217" s="1"/>
  <c r="Z75" i="216"/>
  <c r="BW27" i="217" s="1"/>
  <c r="AF21" i="216"/>
  <c r="U33" i="217" s="1"/>
  <c r="H83" i="216"/>
  <c r="CE9" i="217" s="1"/>
  <c r="V42" i="216"/>
  <c r="AP23" i="217" s="1"/>
  <c r="I51" i="216"/>
  <c r="AY10" i="217" s="1"/>
  <c r="L61" i="216"/>
  <c r="BI13" i="217" s="1"/>
  <c r="AY123" i="216"/>
  <c r="DS52" i="217" s="1"/>
  <c r="S33" i="216"/>
  <c r="AG20" i="217" s="1"/>
  <c r="P160" i="216"/>
  <c r="FD17" i="217" s="1"/>
  <c r="AL164" i="216"/>
  <c r="FH39" i="217" s="1"/>
  <c r="T102" i="216"/>
  <c r="CX21" i="217" s="1"/>
  <c r="AD53" i="216"/>
  <c r="BA31" i="217" s="1"/>
  <c r="J88" i="216"/>
  <c r="CJ11" i="217" s="1"/>
  <c r="AB110" i="216"/>
  <c r="DF29" i="217" s="1"/>
  <c r="AU59" i="216"/>
  <c r="BG48" i="217" s="1"/>
  <c r="AF154" i="216"/>
  <c r="EX33" i="217" s="1"/>
  <c r="N35" i="216"/>
  <c r="AI15" i="217" s="1"/>
  <c r="O90" i="216"/>
  <c r="CL16" i="217" s="1"/>
  <c r="AJ43" i="216"/>
  <c r="AQ37" i="217" s="1"/>
  <c r="AL78" i="216"/>
  <c r="BZ39" i="217" s="1"/>
  <c r="M83" i="216"/>
  <c r="CE14" i="217" s="1"/>
  <c r="T8" i="216"/>
  <c r="H21" i="217" s="1"/>
  <c r="L72" i="216"/>
  <c r="BT13" i="217" s="1"/>
  <c r="AC87" i="216"/>
  <c r="CI30" i="217" s="1"/>
  <c r="H47" i="216"/>
  <c r="AU9" i="217" s="1"/>
  <c r="F25" i="216"/>
  <c r="Y7" i="217" s="1"/>
  <c r="J57" i="216"/>
  <c r="BE11" i="217" s="1"/>
  <c r="AR83" i="216"/>
  <c r="CE45" i="217" s="1"/>
  <c r="S168" i="214"/>
  <c r="S169" i="214" s="1"/>
  <c r="C40" i="216"/>
  <c r="AN4" i="217" s="1"/>
  <c r="AG88" i="216"/>
  <c r="CJ34" i="217" s="1"/>
  <c r="AV15" i="216"/>
  <c r="O49" i="217" s="1"/>
  <c r="AA36" i="216"/>
  <c r="AJ28" i="217" s="1"/>
  <c r="AD39" i="216"/>
  <c r="AM31" i="217" s="1"/>
  <c r="AD148" i="216"/>
  <c r="ER31" i="217" s="1"/>
  <c r="AM108" i="216"/>
  <c r="DD40" i="217" s="1"/>
  <c r="AP37" i="216"/>
  <c r="AK43" i="217" s="1"/>
  <c r="R161" i="216"/>
  <c r="FE19" i="217" s="1"/>
  <c r="R32" i="216"/>
  <c r="AF19" i="217" s="1"/>
  <c r="AV52" i="216"/>
  <c r="AZ49" i="217" s="1"/>
  <c r="E122" i="216"/>
  <c r="DR6" i="217" s="1"/>
  <c r="K24" i="216"/>
  <c r="X12" i="217" s="1"/>
  <c r="T125" i="216"/>
  <c r="DU21" i="217" s="1"/>
  <c r="AX51" i="216"/>
  <c r="AY51" i="217" s="1"/>
  <c r="AV29" i="216"/>
  <c r="AC49" i="217" s="1"/>
  <c r="AC8" i="216"/>
  <c r="H30" i="217" s="1"/>
  <c r="AB23" i="216"/>
  <c r="W29" i="217" s="1"/>
  <c r="J135" i="216"/>
  <c r="EE11" i="217" s="1"/>
  <c r="W31" i="216"/>
  <c r="AE24" i="217" s="1"/>
  <c r="AE37" i="216"/>
  <c r="AK32" i="217" s="1"/>
  <c r="AP100" i="216"/>
  <c r="CV43" i="217" s="1"/>
  <c r="AR126" i="216"/>
  <c r="DV45" i="217" s="1"/>
  <c r="AJ15" i="216"/>
  <c r="O37" i="217" s="1"/>
  <c r="F105" i="216"/>
  <c r="DA7" i="217" s="1"/>
  <c r="AF81" i="216"/>
  <c r="CC33" i="217" s="1"/>
  <c r="K32" i="216"/>
  <c r="AF12" i="217" s="1"/>
  <c r="K74" i="216"/>
  <c r="BV12" i="217" s="1"/>
  <c r="V14" i="216"/>
  <c r="N23" i="217" s="1"/>
  <c r="AX23" i="216"/>
  <c r="W51" i="217" s="1"/>
  <c r="AR60" i="216"/>
  <c r="BH45" i="217" s="1"/>
  <c r="AJ87" i="216"/>
  <c r="CI37" i="217" s="1"/>
  <c r="J109" i="216"/>
  <c r="DE11" i="217" s="1"/>
  <c r="J59" i="216"/>
  <c r="BG11" i="217" s="1"/>
  <c r="H70" i="216"/>
  <c r="BR9" i="217" s="1"/>
  <c r="AC91" i="216"/>
  <c r="CM30" i="217" s="1"/>
  <c r="K58" i="216"/>
  <c r="BF12" i="217" s="1"/>
  <c r="AP103" i="216"/>
  <c r="CY43" i="217" s="1"/>
  <c r="AC71" i="216"/>
  <c r="BS30" i="217" s="1"/>
  <c r="AM70" i="216"/>
  <c r="BR40" i="217" s="1"/>
  <c r="T67" i="216"/>
  <c r="BO21" i="217" s="1"/>
  <c r="AL156" i="216"/>
  <c r="EZ39" i="217" s="1"/>
  <c r="W165" i="216"/>
  <c r="FI24" i="217" s="1"/>
  <c r="AM156" i="216"/>
  <c r="EZ40" i="217" s="1"/>
  <c r="C69" i="216"/>
  <c r="BQ4" i="217" s="1"/>
  <c r="AB109" i="216"/>
  <c r="DE29" i="217" s="1"/>
  <c r="E44" i="216"/>
  <c r="AR6" i="217" s="1"/>
  <c r="Y17" i="216"/>
  <c r="Q26" i="217" s="1"/>
  <c r="AD79" i="216"/>
  <c r="CA31" i="217" s="1"/>
  <c r="AE35" i="216"/>
  <c r="AI32" i="217" s="1"/>
  <c r="J119" i="216"/>
  <c r="DO11" i="217" s="1"/>
  <c r="AP53" i="216"/>
  <c r="BA43" i="217" s="1"/>
  <c r="C136" i="216"/>
  <c r="EF4" i="217" s="1"/>
  <c r="H162" i="216"/>
  <c r="FF9" i="217" s="1"/>
  <c r="W45" i="216"/>
  <c r="AS24" i="217" s="1"/>
  <c r="R48" i="216"/>
  <c r="AV19" i="217" s="1"/>
  <c r="P30" i="216"/>
  <c r="AD17" i="217" s="1"/>
  <c r="AZ141" i="216"/>
  <c r="EK53" i="217" s="1"/>
  <c r="R122" i="216"/>
  <c r="DR19" i="217" s="1"/>
  <c r="Z100" i="216"/>
  <c r="CV27" i="217" s="1"/>
  <c r="Q111" i="216"/>
  <c r="DG18" i="217" s="1"/>
  <c r="D17" i="216"/>
  <c r="Q5" i="217" s="1"/>
  <c r="AJ89" i="216"/>
  <c r="CK37" i="217" s="1"/>
  <c r="E11" i="216"/>
  <c r="K6" i="217" s="1"/>
  <c r="F110" i="216"/>
  <c r="DF7" i="217" s="1"/>
  <c r="W128" i="216"/>
  <c r="DX24" i="217" s="1"/>
  <c r="N10" i="216"/>
  <c r="J15" i="217" s="1"/>
  <c r="G54" i="216"/>
  <c r="BB8" i="217" s="1"/>
  <c r="AJ139" i="216"/>
  <c r="EI37" i="217" s="1"/>
  <c r="I7" i="216"/>
  <c r="G10" i="217" s="1"/>
  <c r="AA105" i="216"/>
  <c r="DA28" i="217" s="1"/>
  <c r="L106" i="216"/>
  <c r="DB13" i="217" s="1"/>
  <c r="Z110" i="216"/>
  <c r="DF27" i="217" s="1"/>
  <c r="X34" i="216"/>
  <c r="AH25" i="217" s="1"/>
  <c r="AD64" i="216"/>
  <c r="BL31" i="217" s="1"/>
  <c r="Q33" i="216"/>
  <c r="AG18" i="217" s="1"/>
  <c r="AA118" i="216"/>
  <c r="DN28" i="217" s="1"/>
  <c r="AQ153" i="216"/>
  <c r="EW44" i="217" s="1"/>
  <c r="AQ47" i="216"/>
  <c r="AU44" i="217" s="1"/>
  <c r="AH64" i="216"/>
  <c r="BL35" i="217" s="1"/>
  <c r="AV143" i="216"/>
  <c r="EM49" i="217" s="1"/>
  <c r="AQ21" i="216"/>
  <c r="U44" i="217" s="1"/>
  <c r="BH168" i="214"/>
  <c r="BH169" i="214" s="1"/>
  <c r="AV4" i="216"/>
  <c r="D49" i="217" s="1"/>
  <c r="N153" i="216"/>
  <c r="EW15" i="217" s="1"/>
  <c r="AV20" i="216"/>
  <c r="T49" i="217" s="1"/>
  <c r="N146" i="216"/>
  <c r="EP15" i="217" s="1"/>
  <c r="Q105" i="216"/>
  <c r="DA18" i="217" s="1"/>
  <c r="R84" i="216"/>
  <c r="CF19" i="217" s="1"/>
  <c r="O66" i="216"/>
  <c r="BN16" i="217" s="1"/>
  <c r="T159" i="216"/>
  <c r="FC21" i="217" s="1"/>
  <c r="AQ63" i="216"/>
  <c r="BK44" i="217" s="1"/>
  <c r="I113" i="216"/>
  <c r="DI10" i="217" s="1"/>
  <c r="AQ126" i="216"/>
  <c r="DV44" i="217" s="1"/>
  <c r="O148" i="216"/>
  <c r="ER16" i="217" s="1"/>
  <c r="AE27" i="216"/>
  <c r="AA32" i="217" s="1"/>
  <c r="AY137" i="216"/>
  <c r="EG52" i="217" s="1"/>
  <c r="K42" i="216"/>
  <c r="AP12" i="217" s="1"/>
  <c r="Q77" i="216"/>
  <c r="BY18" i="217" s="1"/>
  <c r="J152" i="216"/>
  <c r="EV11" i="217" s="1"/>
  <c r="AB162" i="216"/>
  <c r="FF29" i="217" s="1"/>
  <c r="H145" i="216"/>
  <c r="EO9" i="217" s="1"/>
  <c r="AQ159" i="216"/>
  <c r="FC44" i="217" s="1"/>
  <c r="U29" i="216"/>
  <c r="AC22" i="217" s="1"/>
  <c r="D158" i="216"/>
  <c r="FB5" i="217" s="1"/>
  <c r="AB60" i="216"/>
  <c r="BH29" i="217" s="1"/>
  <c r="F131" i="216"/>
  <c r="EA7" i="217" s="1"/>
  <c r="AF111" i="216"/>
  <c r="DG33" i="217" s="1"/>
  <c r="AH76" i="216"/>
  <c r="BX35" i="217" s="1"/>
  <c r="X95" i="216"/>
  <c r="CQ25" i="217" s="1"/>
  <c r="M24" i="216"/>
  <c r="X14" i="217" s="1"/>
  <c r="AB141" i="216"/>
  <c r="EK29" i="217" s="1"/>
  <c r="AC131" i="216"/>
  <c r="EA30" i="217" s="1"/>
  <c r="U118" i="216"/>
  <c r="DN22" i="217" s="1"/>
  <c r="AX87" i="216"/>
  <c r="CI51" i="217" s="1"/>
  <c r="X9" i="216"/>
  <c r="I25" i="217" s="1"/>
  <c r="S62" i="216"/>
  <c r="BJ20" i="217" s="1"/>
  <c r="S5" i="216"/>
  <c r="E20" i="217" s="1"/>
  <c r="D109" i="216"/>
  <c r="DE5" i="217" s="1"/>
  <c r="DE54" i="217" s="1"/>
  <c r="T124" i="216"/>
  <c r="DT21" i="217" s="1"/>
  <c r="O65" i="216"/>
  <c r="BM16" i="217" s="1"/>
  <c r="P20" i="216"/>
  <c r="T17" i="217" s="1"/>
  <c r="L37" i="216"/>
  <c r="AK13" i="217" s="1"/>
  <c r="V141" i="216"/>
  <c r="EK23" i="217" s="1"/>
  <c r="AM43" i="216"/>
  <c r="AQ40" i="217" s="1"/>
  <c r="AC69" i="216"/>
  <c r="BQ30" i="217" s="1"/>
  <c r="H55" i="216"/>
  <c r="BC9" i="217" s="1"/>
  <c r="Z73" i="216"/>
  <c r="BU27" i="217" s="1"/>
  <c r="H39" i="216"/>
  <c r="AM9" i="217" s="1"/>
  <c r="AC159" i="216"/>
  <c r="FC30" i="217" s="1"/>
  <c r="S43" i="216"/>
  <c r="AQ20" i="217" s="1"/>
  <c r="AI131" i="216"/>
  <c r="EA36" i="217" s="1"/>
  <c r="M106" i="216"/>
  <c r="DB14" i="217" s="1"/>
  <c r="O146" i="216"/>
  <c r="EP16" i="217" s="1"/>
  <c r="AB73" i="216"/>
  <c r="BU29" i="217" s="1"/>
  <c r="E40" i="216"/>
  <c r="AN6" i="217" s="1"/>
  <c r="I22" i="216"/>
  <c r="V10" i="217" s="1"/>
  <c r="R68" i="216"/>
  <c r="BP19" i="217" s="1"/>
  <c r="S142" i="216"/>
  <c r="EL20" i="217" s="1"/>
  <c r="AA85" i="216"/>
  <c r="CG28" i="217" s="1"/>
  <c r="AJ56" i="216"/>
  <c r="BD37" i="217" s="1"/>
  <c r="D115" i="216"/>
  <c r="DK5" i="217" s="1"/>
  <c r="H132" i="216"/>
  <c r="EB9" i="217" s="1"/>
  <c r="AW84" i="216"/>
  <c r="CF50" i="217" s="1"/>
  <c r="AD122" i="216"/>
  <c r="DR31" i="217" s="1"/>
  <c r="AB85" i="216"/>
  <c r="CG29" i="217" s="1"/>
  <c r="U30" i="216"/>
  <c r="AD22" i="217" s="1"/>
  <c r="Y84" i="216"/>
  <c r="CF26" i="217" s="1"/>
  <c r="Q81" i="216"/>
  <c r="CC18" i="217" s="1"/>
  <c r="AF27" i="216"/>
  <c r="AA33" i="217" s="1"/>
  <c r="H80" i="216"/>
  <c r="CB9" i="217" s="1"/>
  <c r="F143" i="216"/>
  <c r="EM7" i="217" s="1"/>
  <c r="AD91" i="216"/>
  <c r="CM31" i="217" s="1"/>
  <c r="K79" i="216"/>
  <c r="CA12" i="217" s="1"/>
  <c r="I106" i="216"/>
  <c r="DB10" i="217" s="1"/>
  <c r="AR154" i="216"/>
  <c r="EX45" i="217" s="1"/>
  <c r="AG60" i="216"/>
  <c r="BH34" i="217" s="1"/>
  <c r="P164" i="216"/>
  <c r="FH17" i="217" s="1"/>
  <c r="AK39" i="216"/>
  <c r="AM38" i="217" s="1"/>
  <c r="F18" i="216"/>
  <c r="R7" i="217" s="1"/>
  <c r="X125" i="216"/>
  <c r="DU25" i="217" s="1"/>
  <c r="I102" i="216"/>
  <c r="CX10" i="217" s="1"/>
  <c r="Y121" i="216"/>
  <c r="DQ26" i="217" s="1"/>
  <c r="Y49" i="216"/>
  <c r="AW26" i="217" s="1"/>
  <c r="AL116" i="216"/>
  <c r="DL39" i="217" s="1"/>
  <c r="AF118" i="216"/>
  <c r="DN33" i="217" s="1"/>
  <c r="W118" i="216"/>
  <c r="DN24" i="217" s="1"/>
  <c r="AY138" i="216"/>
  <c r="EH52" i="217" s="1"/>
  <c r="AJ85" i="216"/>
  <c r="CG37" i="217" s="1"/>
  <c r="AZ106" i="216"/>
  <c r="DB53" i="217" s="1"/>
  <c r="K109" i="216"/>
  <c r="DE12" i="217" s="1"/>
  <c r="AE158" i="216"/>
  <c r="FB32" i="217" s="1"/>
  <c r="H9" i="216"/>
  <c r="I9" i="217" s="1"/>
  <c r="K147" i="216"/>
  <c r="EQ12" i="217" s="1"/>
  <c r="X62" i="216"/>
  <c r="BJ25" i="217" s="1"/>
  <c r="AR15" i="216"/>
  <c r="O45" i="217" s="1"/>
  <c r="L149" i="216"/>
  <c r="ES13" i="217" s="1"/>
  <c r="O135" i="216"/>
  <c r="EE16" i="217" s="1"/>
  <c r="AR52" i="216"/>
  <c r="AZ45" i="217" s="1"/>
  <c r="C104" i="216"/>
  <c r="CZ4" i="217" s="1"/>
  <c r="AH53" i="216"/>
  <c r="BA35" i="217" s="1"/>
  <c r="AF65" i="216"/>
  <c r="BM33" i="217" s="1"/>
  <c r="N133" i="216"/>
  <c r="EC15" i="217" s="1"/>
  <c r="Q83" i="216"/>
  <c r="CE18" i="217" s="1"/>
  <c r="AI99" i="216"/>
  <c r="CU36" i="217" s="1"/>
  <c r="S69" i="216"/>
  <c r="BQ20" i="217" s="1"/>
  <c r="AG108" i="216"/>
  <c r="DD34" i="217" s="1"/>
  <c r="AB5" i="216"/>
  <c r="E29" i="217" s="1"/>
  <c r="AH61" i="216"/>
  <c r="BI35" i="217" s="1"/>
  <c r="N49" i="216"/>
  <c r="AW15" i="217" s="1"/>
  <c r="U113" i="216"/>
  <c r="DI22" i="217" s="1"/>
  <c r="R142" i="216"/>
  <c r="EL19" i="217" s="1"/>
  <c r="AX62" i="216"/>
  <c r="BJ51" i="217" s="1"/>
  <c r="AK123" i="216"/>
  <c r="DS38" i="217" s="1"/>
  <c r="N134" i="216"/>
  <c r="ED15" i="217" s="1"/>
  <c r="AY16" i="216"/>
  <c r="P52" i="217" s="1"/>
  <c r="K6" i="216"/>
  <c r="F12" i="217" s="1"/>
  <c r="AM116" i="216"/>
  <c r="DL40" i="217" s="1"/>
  <c r="AD68" i="216"/>
  <c r="BP31" i="217" s="1"/>
  <c r="AU161" i="216"/>
  <c r="FE48" i="217" s="1"/>
  <c r="P125" i="216"/>
  <c r="DU17" i="217" s="1"/>
  <c r="R111" i="216"/>
  <c r="DG19" i="217" s="1"/>
  <c r="C118" i="216"/>
  <c r="DN4" i="217" s="1"/>
  <c r="Y70" i="216"/>
  <c r="BR26" i="217" s="1"/>
  <c r="AY6" i="216"/>
  <c r="F52" i="217" s="1"/>
  <c r="K68" i="216"/>
  <c r="BP12" i="217" s="1"/>
  <c r="D34" i="216"/>
  <c r="AH5" i="217" s="1"/>
  <c r="AH54" i="217" s="1"/>
  <c r="J106" i="216"/>
  <c r="DB11" i="217" s="1"/>
  <c r="P7" i="216"/>
  <c r="G17" i="217" s="1"/>
  <c r="AW36" i="216"/>
  <c r="AJ50" i="217" s="1"/>
  <c r="U78" i="216"/>
  <c r="BZ22" i="217" s="1"/>
  <c r="S124" i="216"/>
  <c r="DT20" i="217" s="1"/>
  <c r="AV84" i="216"/>
  <c r="CF49" i="217" s="1"/>
  <c r="AH17" i="216"/>
  <c r="Q35" i="217" s="1"/>
  <c r="V61" i="216"/>
  <c r="BI23" i="217" s="1"/>
  <c r="AQ164" i="216"/>
  <c r="FH44" i="217" s="1"/>
  <c r="R21" i="216"/>
  <c r="U19" i="217" s="1"/>
  <c r="AI43" i="216"/>
  <c r="AQ36" i="217" s="1"/>
  <c r="AR89" i="216"/>
  <c r="CK45" i="217" s="1"/>
  <c r="W54" i="216"/>
  <c r="BB24" i="217" s="1"/>
  <c r="AH159" i="216"/>
  <c r="FC35" i="217" s="1"/>
  <c r="F65" i="216"/>
  <c r="BM7" i="217" s="1"/>
  <c r="Y144" i="216"/>
  <c r="EN26" i="217" s="1"/>
  <c r="AE73" i="216"/>
  <c r="BU32" i="217" s="1"/>
  <c r="AX147" i="216"/>
  <c r="EQ51" i="217" s="1"/>
  <c r="AU17" i="216"/>
  <c r="Q48" i="217" s="1"/>
  <c r="AC107" i="216"/>
  <c r="DC30" i="217" s="1"/>
  <c r="AG95" i="216"/>
  <c r="CQ34" i="217" s="1"/>
  <c r="AQ45" i="216"/>
  <c r="AS44" i="217" s="1"/>
  <c r="AI20" i="216"/>
  <c r="T36" i="217" s="1"/>
  <c r="X24" i="216"/>
  <c r="X25" i="217" s="1"/>
  <c r="V145" i="216"/>
  <c r="EO23" i="217" s="1"/>
  <c r="P40" i="216"/>
  <c r="AN17" i="217" s="1"/>
  <c r="U124" i="216"/>
  <c r="DT22" i="217" s="1"/>
  <c r="AZ30" i="216"/>
  <c r="AD53" i="217" s="1"/>
  <c r="V27" i="216"/>
  <c r="AA23" i="217" s="1"/>
  <c r="W65" i="216"/>
  <c r="BM24" i="217" s="1"/>
  <c r="R159" i="216"/>
  <c r="FC19" i="217" s="1"/>
  <c r="AF71" i="216"/>
  <c r="BS33" i="217" s="1"/>
  <c r="AJ162" i="216"/>
  <c r="FF37" i="217" s="1"/>
  <c r="H127" i="216"/>
  <c r="DW9" i="217" s="1"/>
  <c r="AZ124" i="216"/>
  <c r="DT53" i="217" s="1"/>
  <c r="J75" i="216"/>
  <c r="BW11" i="217" s="1"/>
  <c r="C111" i="216"/>
  <c r="DG4" i="217" s="1"/>
  <c r="M9" i="216"/>
  <c r="I14" i="217" s="1"/>
  <c r="J13" i="216"/>
  <c r="M11" i="217" s="1"/>
  <c r="AQ114" i="216"/>
  <c r="DJ44" i="217" s="1"/>
  <c r="K112" i="216"/>
  <c r="DH12" i="217" s="1"/>
  <c r="AM133" i="216"/>
  <c r="EC40" i="217" s="1"/>
  <c r="AH100" i="216"/>
  <c r="CV35" i="217" s="1"/>
  <c r="T135" i="216"/>
  <c r="EE21" i="217" s="1"/>
  <c r="AM55" i="216"/>
  <c r="BC40" i="217" s="1"/>
  <c r="AX24" i="216"/>
  <c r="X51" i="217" s="1"/>
  <c r="AP78" i="216"/>
  <c r="BZ43" i="217" s="1"/>
  <c r="W52" i="216"/>
  <c r="AZ24" i="217" s="1"/>
  <c r="AW40" i="216"/>
  <c r="AN50" i="217" s="1"/>
  <c r="AZ137" i="216"/>
  <c r="EG53" i="217" s="1"/>
  <c r="AM135" i="216"/>
  <c r="EE40" i="217" s="1"/>
  <c r="AA136" i="216"/>
  <c r="EF28" i="217" s="1"/>
  <c r="AX56" i="216"/>
  <c r="BD51" i="217" s="1"/>
  <c r="AV12" i="216"/>
  <c r="L49" i="217" s="1"/>
  <c r="Z105" i="216"/>
  <c r="DA27" i="217" s="1"/>
  <c r="AZ82" i="216"/>
  <c r="CD53" i="217" s="1"/>
  <c r="W159" i="216"/>
  <c r="FC24" i="217" s="1"/>
  <c r="AD152" i="216"/>
  <c r="EV31" i="217" s="1"/>
  <c r="W10" i="216"/>
  <c r="J24" i="217" s="1"/>
  <c r="K121" i="216"/>
  <c r="DQ12" i="217" s="1"/>
  <c r="T145" i="216"/>
  <c r="EO21" i="217" s="1"/>
  <c r="J54" i="216"/>
  <c r="BB11" i="217" s="1"/>
  <c r="AQ56" i="216"/>
  <c r="BD44" i="217" s="1"/>
  <c r="S34" i="216"/>
  <c r="AH20" i="217" s="1"/>
  <c r="AW45" i="216"/>
  <c r="AS50" i="217" s="1"/>
  <c r="AM14" i="216"/>
  <c r="N40" i="217" s="1"/>
  <c r="V66" i="216"/>
  <c r="BN23" i="217" s="1"/>
  <c r="E105" i="216"/>
  <c r="DA6" i="217" s="1"/>
  <c r="X20" i="216"/>
  <c r="T25" i="217" s="1"/>
  <c r="Z25" i="216"/>
  <c r="Y27" i="217" s="1"/>
  <c r="T99" i="216"/>
  <c r="CU21" i="217" s="1"/>
  <c r="N108" i="216"/>
  <c r="DD15" i="217" s="1"/>
  <c r="AL114" i="216"/>
  <c r="DJ39" i="217" s="1"/>
  <c r="J156" i="216"/>
  <c r="EZ11" i="217" s="1"/>
  <c r="AF94" i="216"/>
  <c r="CP33" i="217" s="1"/>
  <c r="AL57" i="216"/>
  <c r="BE39" i="217" s="1"/>
  <c r="H106" i="216"/>
  <c r="DB9" i="217" s="1"/>
  <c r="I138" i="216"/>
  <c r="EH10" i="217" s="1"/>
  <c r="AM81" i="216"/>
  <c r="CC40" i="217" s="1"/>
  <c r="AB125" i="216"/>
  <c r="DU29" i="217" s="1"/>
  <c r="Z39" i="216"/>
  <c r="AM27" i="217" s="1"/>
  <c r="D106" i="216"/>
  <c r="DB5" i="217" s="1"/>
  <c r="AP6" i="216"/>
  <c r="F43" i="217" s="1"/>
  <c r="U50" i="216"/>
  <c r="AX22" i="217" s="1"/>
  <c r="H93" i="216"/>
  <c r="CO9" i="217" s="1"/>
  <c r="AZ98" i="216"/>
  <c r="CT53" i="217" s="1"/>
  <c r="AE45" i="216"/>
  <c r="AS32" i="217" s="1"/>
  <c r="AI63" i="216"/>
  <c r="BK36" i="217" s="1"/>
  <c r="P96" i="216"/>
  <c r="CR17" i="217" s="1"/>
  <c r="AX48" i="216"/>
  <c r="AV51" i="217" s="1"/>
  <c r="AW83" i="216"/>
  <c r="CE50" i="217" s="1"/>
  <c r="AC100" i="216"/>
  <c r="CV30" i="217" s="1"/>
  <c r="O156" i="216"/>
  <c r="EZ16" i="217" s="1"/>
  <c r="D7" i="216"/>
  <c r="G5" i="217" s="1"/>
  <c r="H45" i="216"/>
  <c r="AS9" i="217" s="1"/>
  <c r="Z165" i="216"/>
  <c r="FI27" i="217" s="1"/>
  <c r="O42" i="216"/>
  <c r="AP16" i="217" s="1"/>
  <c r="AC148" i="216"/>
  <c r="ER30" i="217" s="1"/>
  <c r="S36" i="216"/>
  <c r="AJ20" i="217" s="1"/>
  <c r="AQ84" i="216"/>
  <c r="CF44" i="217" s="1"/>
  <c r="J132" i="216"/>
  <c r="EB11" i="217" s="1"/>
  <c r="U25" i="216"/>
  <c r="Y22" i="217" s="1"/>
  <c r="AV117" i="216"/>
  <c r="DM49" i="217" s="1"/>
  <c r="R25" i="216"/>
  <c r="Y19" i="217" s="1"/>
  <c r="Y10" i="216"/>
  <c r="J26" i="217" s="1"/>
  <c r="AW86" i="216"/>
  <c r="CH50" i="217" s="1"/>
  <c r="AY47" i="216"/>
  <c r="AU52" i="217" s="1"/>
  <c r="AV139" i="216"/>
  <c r="EI49" i="217" s="1"/>
  <c r="H42" i="216"/>
  <c r="AP9" i="217" s="1"/>
  <c r="C78" i="216"/>
  <c r="BZ4" i="217" s="1"/>
  <c r="AJ158" i="216"/>
  <c r="FB37" i="217" s="1"/>
  <c r="AL49" i="216"/>
  <c r="AW39" i="217" s="1"/>
  <c r="Q58" i="216"/>
  <c r="BF18" i="217" s="1"/>
  <c r="AB122" i="216"/>
  <c r="DR29" i="217" s="1"/>
  <c r="AD93" i="216"/>
  <c r="CO31" i="217" s="1"/>
  <c r="Y75" i="216"/>
  <c r="BW26" i="217" s="1"/>
  <c r="I30" i="216"/>
  <c r="AD10" i="217" s="1"/>
  <c r="E116" i="216"/>
  <c r="DL6" i="217" s="1"/>
  <c r="G163" i="216"/>
  <c r="FG8" i="217" s="1"/>
  <c r="AY91" i="216"/>
  <c r="CM52" i="217" s="1"/>
  <c r="AH80" i="216"/>
  <c r="CB35" i="217" s="1"/>
  <c r="E93" i="216"/>
  <c r="CO6" i="217" s="1"/>
  <c r="AD7" i="216"/>
  <c r="G31" i="217" s="1"/>
  <c r="AK22" i="216"/>
  <c r="V38" i="217" s="1"/>
  <c r="V165" i="216"/>
  <c r="FI23" i="217" s="1"/>
  <c r="AJ19" i="216"/>
  <c r="S37" i="217" s="1"/>
  <c r="Z29" i="216"/>
  <c r="AC27" i="217" s="1"/>
  <c r="R96" i="216"/>
  <c r="CR19" i="217" s="1"/>
  <c r="AI91" i="216"/>
  <c r="CM36" i="217" s="1"/>
  <c r="AK127" i="216"/>
  <c r="DW38" i="217" s="1"/>
  <c r="AQ52" i="216"/>
  <c r="AZ44" i="217" s="1"/>
  <c r="E86" i="216"/>
  <c r="CH6" i="217" s="1"/>
  <c r="AI24" i="216"/>
  <c r="X36" i="217" s="1"/>
  <c r="Y99" i="216"/>
  <c r="CU26" i="217" s="1"/>
  <c r="E131" i="216"/>
  <c r="EA6" i="217" s="1"/>
  <c r="Y93" i="216"/>
  <c r="CO26" i="217" s="1"/>
  <c r="AW151" i="216"/>
  <c r="EU50" i="217" s="1"/>
  <c r="AA84" i="216"/>
  <c r="CF28" i="217" s="1"/>
  <c r="AK120" i="216"/>
  <c r="DP38" i="217" s="1"/>
  <c r="Q90" i="216"/>
  <c r="CL18" i="217" s="1"/>
  <c r="K47" i="216"/>
  <c r="AU12" i="217" s="1"/>
  <c r="G21" i="216"/>
  <c r="U8" i="217" s="1"/>
  <c r="AV39" i="216"/>
  <c r="AM49" i="217" s="1"/>
  <c r="AV25" i="216"/>
  <c r="Y49" i="217" s="1"/>
  <c r="M20" i="216"/>
  <c r="T14" i="217" s="1"/>
  <c r="AE17" i="216"/>
  <c r="Q32" i="217" s="1"/>
  <c r="J25" i="216"/>
  <c r="Y11" i="217" s="1"/>
  <c r="AP39" i="216"/>
  <c r="AM43" i="217" s="1"/>
  <c r="AM44" i="216"/>
  <c r="AR40" i="217" s="1"/>
  <c r="G115" i="216"/>
  <c r="DK8" i="217" s="1"/>
  <c r="G123" i="216"/>
  <c r="DS8" i="217" s="1"/>
  <c r="AV73" i="216"/>
  <c r="BU49" i="217" s="1"/>
  <c r="AC26" i="216"/>
  <c r="Z30" i="217" s="1"/>
  <c r="AB148" i="216"/>
  <c r="ER29" i="217" s="1"/>
  <c r="E23" i="216"/>
  <c r="W6" i="217" s="1"/>
  <c r="AR69" i="216"/>
  <c r="BQ45" i="217" s="1"/>
  <c r="Z76" i="216"/>
  <c r="BX27" i="217" s="1"/>
  <c r="F144" i="216"/>
  <c r="EN7" i="217" s="1"/>
  <c r="U55" i="216"/>
  <c r="BC22" i="217" s="1"/>
  <c r="AZ85" i="216"/>
  <c r="CG53" i="217" s="1"/>
  <c r="AY7" i="216"/>
  <c r="G52" i="217" s="1"/>
  <c r="K138" i="216"/>
  <c r="EH12" i="217" s="1"/>
  <c r="AA152" i="216"/>
  <c r="EV28" i="217" s="1"/>
  <c r="V64" i="216"/>
  <c r="BL23" i="217" s="1"/>
  <c r="AU26" i="216"/>
  <c r="Z48" i="217" s="1"/>
  <c r="P68" i="216"/>
  <c r="BP17" i="217" s="1"/>
  <c r="Y31" i="216"/>
  <c r="AE26" i="217" s="1"/>
  <c r="AH103" i="216"/>
  <c r="CY35" i="217" s="1"/>
  <c r="AM149" i="216"/>
  <c r="ES40" i="217" s="1"/>
  <c r="C116" i="216"/>
  <c r="DL4" i="217" s="1"/>
  <c r="T34" i="216"/>
  <c r="AH21" i="217" s="1"/>
  <c r="K87" i="216"/>
  <c r="CI12" i="217" s="1"/>
  <c r="AH144" i="216"/>
  <c r="EN35" i="217" s="1"/>
  <c r="AB70" i="216"/>
  <c r="BR29" i="217" s="1"/>
  <c r="AK88" i="216"/>
  <c r="CJ38" i="217" s="1"/>
  <c r="AC61" i="216"/>
  <c r="BI30" i="217" s="1"/>
  <c r="M79" i="216"/>
  <c r="CA14" i="217" s="1"/>
  <c r="AG142" i="216"/>
  <c r="EL34" i="217" s="1"/>
  <c r="AU42" i="216"/>
  <c r="AP48" i="217" s="1"/>
  <c r="AR82" i="216"/>
  <c r="CD45" i="217" s="1"/>
  <c r="AV32" i="216"/>
  <c r="AF49" i="217" s="1"/>
  <c r="AC123" i="216"/>
  <c r="DS30" i="217" s="1"/>
  <c r="AW142" i="216"/>
  <c r="EL50" i="217" s="1"/>
  <c r="U86" i="216"/>
  <c r="CH22" i="217" s="1"/>
  <c r="Y91" i="216"/>
  <c r="CM26" i="217" s="1"/>
  <c r="V47" i="216"/>
  <c r="AU23" i="217" s="1"/>
  <c r="AK29" i="216"/>
  <c r="AC38" i="217" s="1"/>
  <c r="D39" i="216"/>
  <c r="AM5" i="217" s="1"/>
  <c r="M38" i="216"/>
  <c r="AL14" i="217" s="1"/>
  <c r="AE90" i="216"/>
  <c r="CL32" i="217" s="1"/>
  <c r="G34" i="216"/>
  <c r="AH8" i="217" s="1"/>
  <c r="AT168" i="214"/>
  <c r="AT169" i="214" s="1"/>
  <c r="AH4" i="216"/>
  <c r="D35" i="217" s="1"/>
  <c r="R98" i="216"/>
  <c r="CT19" i="217" s="1"/>
  <c r="AD163" i="216"/>
  <c r="FG31" i="217" s="1"/>
  <c r="V20" i="216"/>
  <c r="T23" i="217" s="1"/>
  <c r="Z159" i="216"/>
  <c r="FC27" i="217" s="1"/>
  <c r="H72" i="216"/>
  <c r="BT9" i="217" s="1"/>
  <c r="AK146" i="216"/>
  <c r="EP38" i="217" s="1"/>
  <c r="AI30" i="216"/>
  <c r="AD36" i="217" s="1"/>
  <c r="J142" i="216"/>
  <c r="EL11" i="217" s="1"/>
  <c r="AL12" i="216"/>
  <c r="L39" i="217" s="1"/>
  <c r="AJ5" i="216"/>
  <c r="E37" i="217" s="1"/>
  <c r="AW46" i="216"/>
  <c r="AT50" i="217" s="1"/>
  <c r="U123" i="216"/>
  <c r="DS22" i="217" s="1"/>
  <c r="H40" i="216"/>
  <c r="AN9" i="217" s="1"/>
  <c r="N56" i="216"/>
  <c r="BD15" i="217" s="1"/>
  <c r="O16" i="216"/>
  <c r="P16" i="217" s="1"/>
  <c r="W41" i="216"/>
  <c r="AO24" i="217" s="1"/>
  <c r="U102" i="216"/>
  <c r="CX22" i="217" s="1"/>
  <c r="AZ94" i="216"/>
  <c r="CP53" i="217" s="1"/>
  <c r="AF143" i="216"/>
  <c r="EM33" i="217" s="1"/>
  <c r="Y129" i="216"/>
  <c r="DY26" i="217" s="1"/>
  <c r="R28" i="216"/>
  <c r="AB19" i="217" s="1"/>
  <c r="AU56" i="216"/>
  <c r="BD48" i="217" s="1"/>
  <c r="P143" i="216"/>
  <c r="EM17" i="217" s="1"/>
  <c r="E65" i="216"/>
  <c r="BM6" i="217" s="1"/>
  <c r="W111" i="216"/>
  <c r="DG24" i="217" s="1"/>
  <c r="L110" i="216"/>
  <c r="DF13" i="217" s="1"/>
  <c r="Z8" i="216"/>
  <c r="H27" i="217" s="1"/>
  <c r="H153" i="216"/>
  <c r="EW9" i="217" s="1"/>
  <c r="AR29" i="216"/>
  <c r="AC45" i="217" s="1"/>
  <c r="Z16" i="216"/>
  <c r="P27" i="217" s="1"/>
  <c r="D143" i="216"/>
  <c r="EM5" i="217" s="1"/>
  <c r="F84" i="216"/>
  <c r="CF7" i="217" s="1"/>
  <c r="M129" i="216"/>
  <c r="DY14" i="217" s="1"/>
  <c r="N15" i="216"/>
  <c r="O15" i="217" s="1"/>
  <c r="E27" i="216"/>
  <c r="AA6" i="217" s="1"/>
  <c r="V16" i="216"/>
  <c r="P23" i="217" s="1"/>
  <c r="E99" i="216"/>
  <c r="CU6" i="217" s="1"/>
  <c r="AC119" i="216"/>
  <c r="DO30" i="217" s="1"/>
  <c r="Z22" i="216"/>
  <c r="V27" i="217" s="1"/>
  <c r="O59" i="216"/>
  <c r="BG16" i="217" s="1"/>
  <c r="N117" i="216"/>
  <c r="DM15" i="217" s="1"/>
  <c r="T39" i="216"/>
  <c r="AM21" i="217" s="1"/>
  <c r="L56" i="216"/>
  <c r="BD13" i="217" s="1"/>
  <c r="H31" i="216"/>
  <c r="AE9" i="217" s="1"/>
  <c r="O157" i="216"/>
  <c r="FA16" i="217" s="1"/>
  <c r="Q48" i="216"/>
  <c r="AV18" i="217" s="1"/>
  <c r="AR137" i="216"/>
  <c r="EG45" i="217" s="1"/>
  <c r="AA148" i="216"/>
  <c r="ER28" i="217" s="1"/>
  <c r="AU144" i="216"/>
  <c r="EN48" i="217" s="1"/>
  <c r="G40" i="216"/>
  <c r="AN8" i="217" s="1"/>
  <c r="AL26" i="216"/>
  <c r="Z39" i="217" s="1"/>
  <c r="Q106" i="216"/>
  <c r="DB18" i="217" s="1"/>
  <c r="T138" i="216"/>
  <c r="EH21" i="217" s="1"/>
  <c r="J10" i="216"/>
  <c r="J11" i="217" s="1"/>
  <c r="AJ98" i="216"/>
  <c r="CT37" i="217" s="1"/>
  <c r="AU7" i="216"/>
  <c r="G48" i="217" s="1"/>
  <c r="AG50" i="216"/>
  <c r="AX34" i="217" s="1"/>
  <c r="D133" i="216"/>
  <c r="EC5" i="217" s="1"/>
  <c r="EC54" i="217" s="1"/>
  <c r="R133" i="216"/>
  <c r="EC19" i="217" s="1"/>
  <c r="X115" i="216"/>
  <c r="DK25" i="217" s="1"/>
  <c r="P37" i="216"/>
  <c r="AK17" i="217" s="1"/>
  <c r="AQ27" i="216"/>
  <c r="AA44" i="217" s="1"/>
  <c r="AB78" i="216"/>
  <c r="BZ29" i="217" s="1"/>
  <c r="AX111" i="216"/>
  <c r="DG51" i="217" s="1"/>
  <c r="S49" i="216"/>
  <c r="AW20" i="217" s="1"/>
  <c r="AU164" i="216"/>
  <c r="FH48" i="217" s="1"/>
  <c r="AK36" i="216"/>
  <c r="AJ38" i="217" s="1"/>
  <c r="F155" i="216"/>
  <c r="EY7" i="217" s="1"/>
  <c r="C75" i="216"/>
  <c r="BW4" i="217" s="1"/>
  <c r="J58" i="216"/>
  <c r="BF11" i="217" s="1"/>
  <c r="AP8" i="216"/>
  <c r="H43" i="217" s="1"/>
  <c r="C18" i="216"/>
  <c r="R4" i="217" s="1"/>
  <c r="V9" i="216"/>
  <c r="I23" i="217" s="1"/>
  <c r="D162" i="216"/>
  <c r="FF5" i="217" s="1"/>
  <c r="AC28" i="216"/>
  <c r="AB30" i="217" s="1"/>
  <c r="H84" i="216"/>
  <c r="CF9" i="217" s="1"/>
  <c r="K35" i="216"/>
  <c r="AI12" i="217" s="1"/>
  <c r="AF103" i="216"/>
  <c r="CY33" i="217" s="1"/>
  <c r="M150" i="216"/>
  <c r="ET14" i="217" s="1"/>
  <c r="Z119" i="216"/>
  <c r="DO27" i="217" s="1"/>
  <c r="Z46" i="216"/>
  <c r="AT27" i="217" s="1"/>
  <c r="J65" i="216"/>
  <c r="BM11" i="217" s="1"/>
  <c r="X133" i="216"/>
  <c r="EC25" i="217" s="1"/>
  <c r="L15" i="216"/>
  <c r="O13" i="217" s="1"/>
  <c r="AI164" i="216"/>
  <c r="FH36" i="217" s="1"/>
  <c r="AR158" i="216"/>
  <c r="FB45" i="217" s="1"/>
  <c r="J78" i="216"/>
  <c r="BZ11" i="217" s="1"/>
  <c r="S88" i="216"/>
  <c r="CJ20" i="217" s="1"/>
  <c r="L40" i="216"/>
  <c r="AN13" i="217" s="1"/>
  <c r="S139" i="216"/>
  <c r="EI20" i="217" s="1"/>
  <c r="AZ109" i="216"/>
  <c r="DE53" i="217" s="1"/>
  <c r="AV82" i="216"/>
  <c r="CD49" i="217" s="1"/>
  <c r="AH120" i="216"/>
  <c r="DP35" i="217" s="1"/>
  <c r="C145" i="216"/>
  <c r="EO4" i="217" s="1"/>
  <c r="AW108" i="216"/>
  <c r="DD50" i="217" s="1"/>
  <c r="Y15" i="216"/>
  <c r="O26" i="217" s="1"/>
  <c r="K129" i="216"/>
  <c r="DY12" i="217" s="1"/>
  <c r="Y113" i="216"/>
  <c r="DI26" i="217" s="1"/>
  <c r="AP28" i="216"/>
  <c r="AB43" i="217" s="1"/>
  <c r="AV155" i="216"/>
  <c r="EY49" i="217" s="1"/>
  <c r="AF57" i="216"/>
  <c r="BE33" i="217" s="1"/>
  <c r="G68" i="216"/>
  <c r="BP8" i="217" s="1"/>
  <c r="Q5" i="216"/>
  <c r="E18" i="217" s="1"/>
  <c r="L145" i="216"/>
  <c r="EO13" i="217" s="1"/>
  <c r="AY44" i="216"/>
  <c r="AR52" i="217" s="1"/>
  <c r="AP79" i="216"/>
  <c r="CA43" i="217" s="1"/>
  <c r="O51" i="216"/>
  <c r="AY16" i="217" s="1"/>
  <c r="AX75" i="216"/>
  <c r="BW51" i="217" s="1"/>
  <c r="AD94" i="216"/>
  <c r="CP31" i="217" s="1"/>
  <c r="C158" i="216"/>
  <c r="FB4" i="217" s="1"/>
  <c r="T143" i="216"/>
  <c r="EM21" i="217" s="1"/>
  <c r="AF78" i="216"/>
  <c r="BZ33" i="217" s="1"/>
  <c r="V156" i="216"/>
  <c r="EZ23" i="217" s="1"/>
  <c r="AR55" i="216"/>
  <c r="BC45" i="217" s="1"/>
  <c r="R116" i="216"/>
  <c r="DL19" i="217" s="1"/>
  <c r="F102" i="216"/>
  <c r="CX7" i="217" s="1"/>
  <c r="AQ162" i="216"/>
  <c r="FF44" i="217" s="1"/>
  <c r="AR136" i="216"/>
  <c r="EF45" i="217" s="1"/>
  <c r="I153" i="216"/>
  <c r="EW10" i="217" s="1"/>
  <c r="AZ140" i="216"/>
  <c r="EJ53" i="217" s="1"/>
  <c r="N48" i="216"/>
  <c r="AV15" i="217" s="1"/>
  <c r="AA138" i="216"/>
  <c r="EH28" i="217" s="1"/>
  <c r="AW25" i="216"/>
  <c r="Y50" i="217" s="1"/>
  <c r="O20" i="216"/>
  <c r="T16" i="217" s="1"/>
  <c r="G111" i="216"/>
  <c r="DG8" i="217" s="1"/>
  <c r="F121" i="216"/>
  <c r="DQ7" i="217" s="1"/>
  <c r="AK56" i="216"/>
  <c r="BD38" i="217" s="1"/>
  <c r="AR76" i="216"/>
  <c r="BX45" i="217" s="1"/>
  <c r="AG31" i="216"/>
  <c r="AE34" i="217" s="1"/>
  <c r="D61" i="216"/>
  <c r="BI5" i="217" s="1"/>
  <c r="BI54" i="217" s="1"/>
  <c r="AL5" i="216"/>
  <c r="E39" i="217" s="1"/>
  <c r="AJ153" i="216"/>
  <c r="EW37" i="217" s="1"/>
  <c r="G30" i="216"/>
  <c r="AD8" i="217" s="1"/>
  <c r="M33" i="216"/>
  <c r="AG14" i="217" s="1"/>
  <c r="AA67" i="216"/>
  <c r="BO28" i="217" s="1"/>
  <c r="AH94" i="216"/>
  <c r="CP35" i="217" s="1"/>
  <c r="AR73" i="216"/>
  <c r="BU45" i="217" s="1"/>
  <c r="W130" i="216"/>
  <c r="DZ24" i="217" s="1"/>
  <c r="AF114" i="216"/>
  <c r="DJ33" i="217" s="1"/>
  <c r="AB138" i="216"/>
  <c r="EH29" i="217" s="1"/>
  <c r="J22" i="216"/>
  <c r="V11" i="217" s="1"/>
  <c r="AG109" i="216"/>
  <c r="DE34" i="217" s="1"/>
  <c r="AD106" i="216"/>
  <c r="DB31" i="217" s="1"/>
  <c r="Z126" i="216"/>
  <c r="DV27" i="217" s="1"/>
  <c r="L50" i="216"/>
  <c r="AX13" i="217" s="1"/>
  <c r="Q86" i="216"/>
  <c r="CH18" i="217" s="1"/>
  <c r="U71" i="216"/>
  <c r="BS22" i="217" s="1"/>
  <c r="N114" i="216"/>
  <c r="DJ15" i="217" s="1"/>
  <c r="X129" i="216"/>
  <c r="DY25" i="217" s="1"/>
  <c r="K106" i="216"/>
  <c r="DB12" i="217" s="1"/>
  <c r="AV8" i="216"/>
  <c r="H49" i="217" s="1"/>
  <c r="AW117" i="216"/>
  <c r="DM50" i="217" s="1"/>
  <c r="AK98" i="216"/>
  <c r="CT38" i="217" s="1"/>
  <c r="K125" i="216"/>
  <c r="DU12" i="217" s="1"/>
  <c r="O129" i="216"/>
  <c r="DY16" i="217" s="1"/>
  <c r="AU83" i="216"/>
  <c r="CE48" i="217" s="1"/>
  <c r="H101" i="216"/>
  <c r="CW9" i="217" s="1"/>
  <c r="L115" i="216"/>
  <c r="DK13" i="217" s="1"/>
  <c r="Q73" i="216"/>
  <c r="BU18" i="217" s="1"/>
  <c r="R50" i="216"/>
  <c r="AX19" i="217" s="1"/>
  <c r="AM109" i="216"/>
  <c r="DE40" i="217" s="1"/>
  <c r="AV90" i="216"/>
  <c r="CL49" i="217" s="1"/>
  <c r="AZ41" i="216"/>
  <c r="AO53" i="217" s="1"/>
  <c r="AX152" i="216"/>
  <c r="EV51" i="217" s="1"/>
  <c r="AQ157" i="216"/>
  <c r="FA44" i="217" s="1"/>
  <c r="D130" i="216"/>
  <c r="DZ5" i="217" s="1"/>
  <c r="Q69" i="216"/>
  <c r="BQ18" i="217" s="1"/>
  <c r="S162" i="216"/>
  <c r="FF20" i="217" s="1"/>
  <c r="AB131" i="216"/>
  <c r="EA29" i="217" s="1"/>
  <c r="T110" i="216"/>
  <c r="DF21" i="217" s="1"/>
  <c r="AR90" i="216"/>
  <c r="CL45" i="217" s="1"/>
  <c r="AI76" i="216"/>
  <c r="BX36" i="217" s="1"/>
  <c r="C57" i="216"/>
  <c r="BE4" i="217" s="1"/>
  <c r="AD162" i="216"/>
  <c r="FF31" i="217" s="1"/>
  <c r="AJ61" i="216"/>
  <c r="BI37" i="217" s="1"/>
  <c r="P162" i="216"/>
  <c r="FF17" i="217" s="1"/>
  <c r="AY8" i="216"/>
  <c r="H52" i="217" s="1"/>
  <c r="AA26" i="216"/>
  <c r="Z28" i="217" s="1"/>
  <c r="M43" i="216"/>
  <c r="AQ14" i="217" s="1"/>
  <c r="P95" i="216"/>
  <c r="CQ17" i="217" s="1"/>
  <c r="AB101" i="216"/>
  <c r="CW29" i="217" s="1"/>
  <c r="AI97" i="216"/>
  <c r="CS36" i="217" s="1"/>
  <c r="L53" i="216"/>
  <c r="BA13" i="217" s="1"/>
  <c r="AX165" i="216"/>
  <c r="FI51" i="217" s="1"/>
  <c r="C23" i="216"/>
  <c r="W4" i="217" s="1"/>
  <c r="Z155" i="216"/>
  <c r="EY27" i="217" s="1"/>
  <c r="AI157" i="216"/>
  <c r="FA36" i="217" s="1"/>
  <c r="U137" i="216"/>
  <c r="EG22" i="217" s="1"/>
  <c r="I5" i="216"/>
  <c r="E10" i="217" s="1"/>
  <c r="D14" i="216"/>
  <c r="N5" i="217" s="1"/>
  <c r="Y145" i="216"/>
  <c r="EO26" i="217" s="1"/>
  <c r="H52" i="216"/>
  <c r="AZ9" i="217" s="1"/>
  <c r="N85" i="216"/>
  <c r="CG15" i="217" s="1"/>
  <c r="S52" i="216"/>
  <c r="AZ20" i="217" s="1"/>
  <c r="K132" i="216"/>
  <c r="EB12" i="217" s="1"/>
  <c r="C157" i="216"/>
  <c r="FA4" i="217" s="1"/>
  <c r="R47" i="216"/>
  <c r="AU19" i="217" s="1"/>
  <c r="P138" i="216"/>
  <c r="EH17" i="217" s="1"/>
  <c r="AF82" i="216"/>
  <c r="CD33" i="217" s="1"/>
  <c r="S111" i="216"/>
  <c r="DG20" i="217" s="1"/>
  <c r="Y18" i="216"/>
  <c r="R26" i="217" s="1"/>
  <c r="AB118" i="216"/>
  <c r="DN29" i="217" s="1"/>
  <c r="N118" i="216"/>
  <c r="DN15" i="217" s="1"/>
  <c r="S40" i="216"/>
  <c r="AN20" i="217" s="1"/>
  <c r="AH86" i="216"/>
  <c r="CH35" i="217" s="1"/>
  <c r="AP154" i="216"/>
  <c r="EX43" i="217" s="1"/>
  <c r="X144" i="216"/>
  <c r="EN25" i="217" s="1"/>
  <c r="M92" i="216"/>
  <c r="CN14" i="217" s="1"/>
  <c r="D134" i="216"/>
  <c r="ED5" i="217" s="1"/>
  <c r="AV112" i="216"/>
  <c r="DH49" i="217" s="1"/>
  <c r="U48" i="216"/>
  <c r="AV22" i="217" s="1"/>
  <c r="AD29" i="216"/>
  <c r="AC31" i="217" s="1"/>
  <c r="C83" i="216"/>
  <c r="CE4" i="217" s="1"/>
  <c r="W67" i="216"/>
  <c r="BO24" i="217" s="1"/>
  <c r="AU127" i="216"/>
  <c r="DW48" i="217" s="1"/>
  <c r="D47" i="216"/>
  <c r="AU5" i="217" s="1"/>
  <c r="K133" i="216"/>
  <c r="EC12" i="217" s="1"/>
  <c r="Z93" i="216"/>
  <c r="CO27" i="217" s="1"/>
  <c r="U57" i="216"/>
  <c r="BE22" i="217" s="1"/>
  <c r="AH156" i="216"/>
  <c r="EZ35" i="217" s="1"/>
  <c r="AB164" i="216"/>
  <c r="FH29" i="217" s="1"/>
  <c r="AV68" i="216"/>
  <c r="BP49" i="217" s="1"/>
  <c r="AD60" i="216"/>
  <c r="BH31" i="217" s="1"/>
  <c r="T31" i="216"/>
  <c r="AE21" i="217" s="1"/>
  <c r="AH62" i="216"/>
  <c r="BJ35" i="217" s="1"/>
  <c r="G20" i="216"/>
  <c r="T8" i="217" s="1"/>
  <c r="U47" i="216"/>
  <c r="AU22" i="217" s="1"/>
  <c r="Z18" i="216"/>
  <c r="R27" i="217" s="1"/>
  <c r="H109" i="216"/>
  <c r="DE9" i="217" s="1"/>
  <c r="AA90" i="216"/>
  <c r="CL28" i="217" s="1"/>
  <c r="F6" i="216"/>
  <c r="F7" i="217" s="1"/>
  <c r="O71" i="216"/>
  <c r="BS16" i="217" s="1"/>
  <c r="AJ33" i="216"/>
  <c r="AG37" i="217" s="1"/>
  <c r="V90" i="216"/>
  <c r="CL23" i="217" s="1"/>
  <c r="AM103" i="216"/>
  <c r="CY40" i="217" s="1"/>
  <c r="O38" i="216"/>
  <c r="AL16" i="217" s="1"/>
  <c r="M46" i="216"/>
  <c r="AT14" i="217" s="1"/>
  <c r="AE19" i="216"/>
  <c r="S32" i="217" s="1"/>
  <c r="AK37" i="216"/>
  <c r="AK38" i="217" s="1"/>
  <c r="AB79" i="216"/>
  <c r="CA29" i="217" s="1"/>
  <c r="D86" i="216"/>
  <c r="CH5" i="217" s="1"/>
  <c r="AD67" i="216"/>
  <c r="BO31" i="217" s="1"/>
  <c r="AY82" i="216"/>
  <c r="CD52" i="217" s="1"/>
  <c r="W143" i="216"/>
  <c r="EM24" i="217" s="1"/>
  <c r="Q75" i="216"/>
  <c r="BW18" i="217" s="1"/>
  <c r="AX160" i="216"/>
  <c r="FD51" i="217" s="1"/>
  <c r="AZ9" i="216"/>
  <c r="I53" i="217" s="1"/>
  <c r="AW43" i="216"/>
  <c r="AQ50" i="217" s="1"/>
  <c r="G61" i="216"/>
  <c r="BI8" i="217" s="1"/>
  <c r="D132" i="216"/>
  <c r="EB5" i="217" s="1"/>
  <c r="AW35" i="216"/>
  <c r="AI50" i="217" s="1"/>
  <c r="AL35" i="216"/>
  <c r="AI39" i="217" s="1"/>
  <c r="V105" i="216"/>
  <c r="DA23" i="217" s="1"/>
  <c r="M101" i="216"/>
  <c r="CW14" i="217" s="1"/>
  <c r="AK90" i="216"/>
  <c r="CL38" i="217" s="1"/>
  <c r="AM25" i="216"/>
  <c r="Y40" i="217" s="1"/>
  <c r="P146" i="216"/>
  <c r="EP17" i="217" s="1"/>
  <c r="AG29" i="216"/>
  <c r="AC34" i="217" s="1"/>
  <c r="J139" i="216"/>
  <c r="EI11" i="217" s="1"/>
  <c r="M13" i="216"/>
  <c r="M14" i="217" s="1"/>
  <c r="AC135" i="216"/>
  <c r="EE30" i="217" s="1"/>
  <c r="AQ141" i="216"/>
  <c r="EK44" i="217" s="1"/>
  <c r="AY11" i="216"/>
  <c r="K52" i="217" s="1"/>
  <c r="AG98" i="216"/>
  <c r="CT34" i="217" s="1"/>
  <c r="AR32" i="216"/>
  <c r="AF45" i="217" s="1"/>
  <c r="AH129" i="216"/>
  <c r="DY35" i="217" s="1"/>
  <c r="AJ84" i="216"/>
  <c r="CF37" i="217" s="1"/>
  <c r="T154" i="216"/>
  <c r="EX21" i="217" s="1"/>
  <c r="AR124" i="216"/>
  <c r="DT45" i="217" s="1"/>
  <c r="U153" i="216"/>
  <c r="EW22" i="217" s="1"/>
  <c r="Q101" i="216"/>
  <c r="CW18" i="217" s="1"/>
  <c r="AR165" i="216"/>
  <c r="FI45" i="217" s="1"/>
  <c r="O57" i="216"/>
  <c r="BE16" i="217" s="1"/>
  <c r="Q133" i="216"/>
  <c r="EC18" i="217" s="1"/>
  <c r="W112" i="216"/>
  <c r="DH24" i="217" s="1"/>
  <c r="AF20" i="216"/>
  <c r="T33" i="217" s="1"/>
  <c r="AU52" i="216"/>
  <c r="AZ48" i="217" s="1"/>
  <c r="AU110" i="216"/>
  <c r="DF48" i="217" s="1"/>
  <c r="T101" i="216"/>
  <c r="CW21" i="217" s="1"/>
  <c r="AJ63" i="216"/>
  <c r="BK37" i="217" s="1"/>
  <c r="AA77" i="216"/>
  <c r="BY28" i="217" s="1"/>
  <c r="AE4" i="216"/>
  <c r="D32" i="217" s="1"/>
  <c r="AQ168" i="214"/>
  <c r="AQ169" i="214" s="1"/>
  <c r="AH118" i="216"/>
  <c r="DN35" i="217" s="1"/>
  <c r="J123" i="216"/>
  <c r="DS11" i="217" s="1"/>
  <c r="L92" i="216"/>
  <c r="CN13" i="217" s="1"/>
  <c r="W60" i="216"/>
  <c r="BH24" i="217" s="1"/>
  <c r="X74" i="216"/>
  <c r="BV25" i="217" s="1"/>
  <c r="T91" i="216"/>
  <c r="CM21" i="217" s="1"/>
  <c r="T60" i="216"/>
  <c r="BH21" i="217" s="1"/>
  <c r="F22" i="216"/>
  <c r="V7" i="217" s="1"/>
  <c r="AE139" i="216"/>
  <c r="EI32" i="217" s="1"/>
  <c r="Z24" i="216"/>
  <c r="X27" i="217" s="1"/>
  <c r="C84" i="216"/>
  <c r="CF4" i="217" s="1"/>
  <c r="R146" i="216"/>
  <c r="EP19" i="217" s="1"/>
  <c r="AR71" i="216"/>
  <c r="BS45" i="217" s="1"/>
  <c r="S110" i="216"/>
  <c r="DF20" i="217" s="1"/>
  <c r="K29" i="216"/>
  <c r="AC12" i="217" s="1"/>
  <c r="AG38" i="216"/>
  <c r="AL34" i="217" s="1"/>
  <c r="I87" i="216"/>
  <c r="CI10" i="217" s="1"/>
  <c r="J52" i="216"/>
  <c r="AZ11" i="217" s="1"/>
  <c r="AJ141" i="216"/>
  <c r="EK37" i="217" s="1"/>
  <c r="AF30" i="216"/>
  <c r="AD33" i="217" s="1"/>
  <c r="Y77" i="216"/>
  <c r="BY26" i="217" s="1"/>
  <c r="Q43" i="216"/>
  <c r="AQ18" i="217" s="1"/>
  <c r="U39" i="216"/>
  <c r="AM22" i="217" s="1"/>
  <c r="AQ19" i="216"/>
  <c r="S44" i="217" s="1"/>
  <c r="G23" i="216"/>
  <c r="W8" i="217" s="1"/>
  <c r="AZ66" i="216"/>
  <c r="BN53" i="217" s="1"/>
  <c r="AH37" i="216"/>
  <c r="AK35" i="217" s="1"/>
  <c r="V38" i="216"/>
  <c r="AL23" i="217" s="1"/>
  <c r="AP156" i="216"/>
  <c r="EZ43" i="217" s="1"/>
  <c r="AF142" i="216"/>
  <c r="EL33" i="217" s="1"/>
  <c r="H126" i="216"/>
  <c r="DV9" i="217" s="1"/>
  <c r="E87" i="216"/>
  <c r="CI6" i="217" s="1"/>
  <c r="AJ65" i="216"/>
  <c r="BM37" i="217" s="1"/>
  <c r="AP48" i="216"/>
  <c r="AV43" i="217" s="1"/>
  <c r="AL68" i="216"/>
  <c r="BP39" i="217" s="1"/>
  <c r="Y134" i="216"/>
  <c r="ED26" i="217" s="1"/>
  <c r="AB115" i="216"/>
  <c r="DK29" i="217" s="1"/>
  <c r="H56" i="216"/>
  <c r="BD9" i="217" s="1"/>
  <c r="O82" i="216"/>
  <c r="CD16" i="217" s="1"/>
  <c r="Q32" i="216"/>
  <c r="AF18" i="217" s="1"/>
  <c r="AL77" i="216"/>
  <c r="BY39" i="217" s="1"/>
  <c r="AH142" i="216"/>
  <c r="EL35" i="217" s="1"/>
  <c r="F14" i="216"/>
  <c r="N7" i="217" s="1"/>
  <c r="R20" i="216"/>
  <c r="T19" i="217" s="1"/>
  <c r="S95" i="216"/>
  <c r="CQ20" i="217" s="1"/>
  <c r="T53" i="216"/>
  <c r="BA21" i="217" s="1"/>
  <c r="AW10" i="216"/>
  <c r="J50" i="217" s="1"/>
  <c r="U26" i="216"/>
  <c r="Z22" i="217" s="1"/>
  <c r="O76" i="216"/>
  <c r="BX16" i="217" s="1"/>
  <c r="D100" i="216"/>
  <c r="CV5" i="217" s="1"/>
  <c r="CV54" i="217" s="1"/>
  <c r="AP27" i="216"/>
  <c r="AA43" i="217" s="1"/>
  <c r="AW107" i="216"/>
  <c r="DC50" i="217" s="1"/>
  <c r="AJ123" i="216"/>
  <c r="DS37" i="217" s="1"/>
  <c r="Q80" i="216"/>
  <c r="CB18" i="217" s="1"/>
  <c r="AI129" i="216"/>
  <c r="DY36" i="217" s="1"/>
  <c r="F141" i="216"/>
  <c r="EK7" i="217" s="1"/>
  <c r="I33" i="216"/>
  <c r="AG10" i="217" s="1"/>
  <c r="M51" i="216"/>
  <c r="AY14" i="217" s="1"/>
  <c r="Z41" i="216"/>
  <c r="AO27" i="217" s="1"/>
  <c r="AC59" i="216"/>
  <c r="BG30" i="217" s="1"/>
  <c r="M73" i="216"/>
  <c r="BU14" i="217" s="1"/>
  <c r="P90" i="216"/>
  <c r="CL17" i="217" s="1"/>
  <c r="P118" i="216"/>
  <c r="DN17" i="217" s="1"/>
  <c r="M123" i="216"/>
  <c r="DS14" i="217" s="1"/>
  <c r="O95" i="216"/>
  <c r="CQ16" i="217" s="1"/>
  <c r="AM78" i="216"/>
  <c r="BZ40" i="217" s="1"/>
  <c r="Q22" i="216"/>
  <c r="V18" i="217" s="1"/>
  <c r="AG52" i="216"/>
  <c r="AZ34" i="217" s="1"/>
  <c r="AJ92" i="216"/>
  <c r="CN37" i="217" s="1"/>
  <c r="S39" i="216"/>
  <c r="AM20" i="217" s="1"/>
  <c r="Z14" i="216"/>
  <c r="N27" i="217" s="1"/>
  <c r="Y111" i="216"/>
  <c r="DG26" i="217" s="1"/>
  <c r="AL29" i="216"/>
  <c r="AC39" i="217" s="1"/>
  <c r="H50" i="216"/>
  <c r="AX9" i="217" s="1"/>
  <c r="U77" i="216"/>
  <c r="BY22" i="217" s="1"/>
  <c r="AJ44" i="216"/>
  <c r="AR37" i="217" s="1"/>
  <c r="Z32" i="216"/>
  <c r="AF27" i="217" s="1"/>
  <c r="O10" i="216"/>
  <c r="J16" i="217" s="1"/>
  <c r="AU29" i="216"/>
  <c r="AC48" i="217" s="1"/>
  <c r="U130" i="216"/>
  <c r="DZ22" i="217" s="1"/>
  <c r="I83" i="216"/>
  <c r="CE10" i="217" s="1"/>
  <c r="M127" i="216"/>
  <c r="DW14" i="217" s="1"/>
  <c r="AG27" i="216"/>
  <c r="AA34" i="217" s="1"/>
  <c r="AE165" i="216"/>
  <c r="FI32" i="217" s="1"/>
  <c r="AU47" i="216"/>
  <c r="AU48" i="217" s="1"/>
  <c r="P137" i="216"/>
  <c r="EG17" i="217" s="1"/>
  <c r="AE149" i="216"/>
  <c r="ES32" i="217" s="1"/>
  <c r="F142" i="216"/>
  <c r="EL7" i="217" s="1"/>
  <c r="AF86" i="216"/>
  <c r="CH33" i="217" s="1"/>
  <c r="Q29" i="216"/>
  <c r="AC18" i="217" s="1"/>
  <c r="T32" i="216"/>
  <c r="AF21" i="217" s="1"/>
  <c r="AQ70" i="216"/>
  <c r="BR44" i="217" s="1"/>
  <c r="AB9" i="216"/>
  <c r="I29" i="217" s="1"/>
  <c r="R72" i="216"/>
  <c r="BT19" i="217" s="1"/>
  <c r="AD30" i="216"/>
  <c r="AD31" i="217" s="1"/>
  <c r="Q41" i="216"/>
  <c r="AO18" i="217" s="1"/>
  <c r="AL83" i="216"/>
  <c r="CE39" i="217" s="1"/>
  <c r="W36" i="216"/>
  <c r="AJ24" i="217" s="1"/>
  <c r="AE43" i="216"/>
  <c r="AQ32" i="217" s="1"/>
  <c r="P119" i="216"/>
  <c r="DO17" i="217" s="1"/>
  <c r="AR61" i="216"/>
  <c r="BI45" i="217" s="1"/>
  <c r="K62" i="216"/>
  <c r="BJ12" i="217" s="1"/>
  <c r="AD150" i="216"/>
  <c r="ET31" i="217" s="1"/>
  <c r="AH26" i="216"/>
  <c r="Z35" i="217" s="1"/>
  <c r="U148" i="216"/>
  <c r="ER22" i="217" s="1"/>
  <c r="V79" i="216"/>
  <c r="CA23" i="217" s="1"/>
  <c r="AC108" i="216"/>
  <c r="DD30" i="217" s="1"/>
  <c r="D116" i="216"/>
  <c r="DL5" i="217" s="1"/>
  <c r="O7" i="216"/>
  <c r="G16" i="217" s="1"/>
  <c r="C70" i="216"/>
  <c r="BR4" i="217" s="1"/>
  <c r="P71" i="216"/>
  <c r="BS17" i="217" s="1"/>
  <c r="AD66" i="216"/>
  <c r="BN31" i="217" s="1"/>
  <c r="L41" i="216"/>
  <c r="AO13" i="217" s="1"/>
  <c r="Q25" i="216"/>
  <c r="Y18" i="217" s="1"/>
  <c r="Q158" i="216"/>
  <c r="FB18" i="217" s="1"/>
  <c r="K63" i="216"/>
  <c r="BK12" i="217" s="1"/>
  <c r="F119" i="216"/>
  <c r="DO7" i="217" s="1"/>
  <c r="AR36" i="216"/>
  <c r="AJ45" i="217" s="1"/>
  <c r="E68" i="216"/>
  <c r="BP6" i="217" s="1"/>
  <c r="AH67" i="216"/>
  <c r="BO35" i="217" s="1"/>
  <c r="O150" i="216"/>
  <c r="ET16" i="217" s="1"/>
  <c r="AJ46" i="216"/>
  <c r="AT37" i="217" s="1"/>
  <c r="N104" i="216"/>
  <c r="CZ15" i="217" s="1"/>
  <c r="AC23" i="216"/>
  <c r="W30" i="217" s="1"/>
  <c r="T13" i="216"/>
  <c r="M21" i="217" s="1"/>
  <c r="AX26" i="216"/>
  <c r="Z51" i="217" s="1"/>
  <c r="AL10" i="216"/>
  <c r="J39" i="217" s="1"/>
  <c r="N19" i="216"/>
  <c r="S15" i="217" s="1"/>
  <c r="AH31" i="216"/>
  <c r="AE35" i="217" s="1"/>
  <c r="D6" i="216"/>
  <c r="F5" i="217" s="1"/>
  <c r="L65" i="216"/>
  <c r="BM13" i="217" s="1"/>
  <c r="I143" i="216"/>
  <c r="EM10" i="217" s="1"/>
  <c r="AJ112" i="216"/>
  <c r="DH37" i="217" s="1"/>
  <c r="AU43" i="216"/>
  <c r="AQ48" i="217" s="1"/>
  <c r="AQ51" i="216"/>
  <c r="AY44" i="217" s="1"/>
  <c r="K165" i="216"/>
  <c r="FI12" i="217" s="1"/>
  <c r="N55" i="216"/>
  <c r="BC15" i="217" s="1"/>
  <c r="Z10" i="216"/>
  <c r="J27" i="217" s="1"/>
  <c r="H6" i="216"/>
  <c r="F9" i="217" s="1"/>
  <c r="X40" i="216"/>
  <c r="AN25" i="217" s="1"/>
  <c r="I26" i="216"/>
  <c r="Z10" i="217" s="1"/>
  <c r="AJ22" i="216"/>
  <c r="V37" i="217" s="1"/>
  <c r="S103" i="216"/>
  <c r="CY20" i="217" s="1"/>
  <c r="AM80" i="216"/>
  <c r="CB40" i="217" s="1"/>
  <c r="AE128" i="216"/>
  <c r="DX32" i="217" s="1"/>
  <c r="AQ53" i="216"/>
  <c r="BA44" i="217" s="1"/>
  <c r="G25" i="216"/>
  <c r="Y8" i="217" s="1"/>
  <c r="U75" i="216"/>
  <c r="BW22" i="217" s="1"/>
  <c r="AQ94" i="216"/>
  <c r="CP44" i="217" s="1"/>
  <c r="AX144" i="216"/>
  <c r="EN51" i="217" s="1"/>
  <c r="F64" i="216"/>
  <c r="BL7" i="217" s="1"/>
  <c r="P18" i="216"/>
  <c r="R17" i="217" s="1"/>
  <c r="AZ10" i="216"/>
  <c r="J53" i="217" s="1"/>
  <c r="AD32" i="216"/>
  <c r="AF31" i="217" s="1"/>
  <c r="AX78" i="216"/>
  <c r="BZ51" i="217" s="1"/>
  <c r="AQ117" i="216"/>
  <c r="DM44" i="217" s="1"/>
  <c r="AA37" i="216"/>
  <c r="AK28" i="217" s="1"/>
  <c r="AW148" i="216"/>
  <c r="ER50" i="217" s="1"/>
  <c r="C19" i="216"/>
  <c r="S4" i="217" s="1"/>
  <c r="AL23" i="216"/>
  <c r="W39" i="217" s="1"/>
  <c r="E37" i="216"/>
  <c r="AK6" i="217" s="1"/>
  <c r="AE72" i="216"/>
  <c r="BT32" i="217" s="1"/>
  <c r="AX112" i="216"/>
  <c r="DH51" i="217" s="1"/>
  <c r="AG44" i="216"/>
  <c r="AR34" i="217" s="1"/>
  <c r="AL39" i="216"/>
  <c r="AM39" i="217" s="1"/>
  <c r="F163" i="216"/>
  <c r="FG7" i="217" s="1"/>
  <c r="N86" i="216"/>
  <c r="CH15" i="217" s="1"/>
  <c r="AP56" i="216"/>
  <c r="BD43" i="217" s="1"/>
  <c r="AR123" i="216"/>
  <c r="DS45" i="217" s="1"/>
  <c r="AI50" i="216"/>
  <c r="AX36" i="217" s="1"/>
  <c r="AR31" i="216"/>
  <c r="AE45" i="217" s="1"/>
  <c r="AP155" i="216"/>
  <c r="EY43" i="217" s="1"/>
  <c r="AJ42" i="216"/>
  <c r="AP37" i="217" s="1"/>
  <c r="AW136" i="216"/>
  <c r="EF50" i="217" s="1"/>
  <c r="AF120" i="216"/>
  <c r="DP33" i="217" s="1"/>
  <c r="AG46" i="216"/>
  <c r="AT34" i="217" s="1"/>
  <c r="AL14" i="216"/>
  <c r="N39" i="217" s="1"/>
  <c r="AK32" i="216"/>
  <c r="AF38" i="217" s="1"/>
  <c r="AC55" i="216"/>
  <c r="BC30" i="217" s="1"/>
  <c r="AQ14" i="216"/>
  <c r="N44" i="217" s="1"/>
  <c r="AH11" i="216"/>
  <c r="K35" i="217" s="1"/>
  <c r="AW161" i="216"/>
  <c r="FE50" i="217" s="1"/>
  <c r="AW44" i="216"/>
  <c r="AR50" i="217" s="1"/>
  <c r="AV137" i="216"/>
  <c r="EG49" i="217" s="1"/>
  <c r="U135" i="216"/>
  <c r="EE22" i="217" s="1"/>
  <c r="W5" i="216"/>
  <c r="E24" i="217" s="1"/>
  <c r="C130" i="216"/>
  <c r="DZ4" i="217" s="1"/>
  <c r="T130" i="216"/>
  <c r="DZ21" i="217" s="1"/>
  <c r="AB54" i="216"/>
  <c r="BB29" i="217" s="1"/>
  <c r="E33" i="216"/>
  <c r="AG6" i="217" s="1"/>
  <c r="AC57" i="216"/>
  <c r="BE30" i="217" s="1"/>
  <c r="AU108" i="216"/>
  <c r="DD48" i="217" s="1"/>
  <c r="N113" i="216"/>
  <c r="DI15" i="217" s="1"/>
  <c r="D94" i="216"/>
  <c r="CP5" i="217" s="1"/>
  <c r="CP54" i="217" s="1"/>
  <c r="AQ93" i="216"/>
  <c r="CO44" i="217" s="1"/>
  <c r="D79" i="216"/>
  <c r="CA5" i="217" s="1"/>
  <c r="CA54" i="217" s="1"/>
  <c r="AA52" i="216"/>
  <c r="AZ28" i="217" s="1"/>
  <c r="N131" i="216"/>
  <c r="EA15" i="217" s="1"/>
  <c r="AR44" i="216"/>
  <c r="AR45" i="217" s="1"/>
  <c r="I9" i="216"/>
  <c r="I10" i="217" s="1"/>
  <c r="AB102" i="216"/>
  <c r="CX29" i="217" s="1"/>
  <c r="AG75" i="216"/>
  <c r="BW34" i="217" s="1"/>
  <c r="AF42" i="216"/>
  <c r="AP33" i="217" s="1"/>
  <c r="O158" i="216"/>
  <c r="FB16" i="217" s="1"/>
  <c r="Q126" i="216"/>
  <c r="DV18" i="217" s="1"/>
  <c r="I40" i="216"/>
  <c r="AN10" i="217" s="1"/>
  <c r="S117" i="216"/>
  <c r="DM20" i="217" s="1"/>
  <c r="AH44" i="216"/>
  <c r="AR35" i="217" s="1"/>
  <c r="AJ16" i="216"/>
  <c r="P37" i="217" s="1"/>
  <c r="R163" i="216"/>
  <c r="FG19" i="217" s="1"/>
  <c r="Z135" i="216"/>
  <c r="EE27" i="217" s="1"/>
  <c r="AU153" i="216"/>
  <c r="EW48" i="217" s="1"/>
  <c r="BF168" i="214"/>
  <c r="BF169" i="214" s="1"/>
  <c r="H95" i="216"/>
  <c r="CQ9" i="217" s="1"/>
  <c r="S47" i="216"/>
  <c r="AU20" i="217" s="1"/>
  <c r="E117" i="216"/>
  <c r="DM6" i="217" s="1"/>
  <c r="S15" i="216"/>
  <c r="O20" i="217" s="1"/>
  <c r="AZ83" i="216"/>
  <c r="CE53" i="217" s="1"/>
  <c r="H131" i="216"/>
  <c r="EA9" i="217" s="1"/>
  <c r="P148" i="216"/>
  <c r="ER17" i="217" s="1"/>
  <c r="AR132" i="216"/>
  <c r="EB45" i="217" s="1"/>
  <c r="T49" i="216"/>
  <c r="AW21" i="217" s="1"/>
  <c r="D52" i="216"/>
  <c r="AZ5" i="217" s="1"/>
  <c r="AZ54" i="217" s="1"/>
  <c r="F15" i="216"/>
  <c r="O7" i="217" s="1"/>
  <c r="AV164" i="216"/>
  <c r="FH49" i="217" s="1"/>
  <c r="AB156" i="216"/>
  <c r="EZ29" i="217" s="1"/>
  <c r="I23" i="216"/>
  <c r="W10" i="217" s="1"/>
  <c r="X15" i="216"/>
  <c r="O25" i="217" s="1"/>
  <c r="AU132" i="216"/>
  <c r="EB48" i="217" s="1"/>
  <c r="E62" i="216"/>
  <c r="BJ6" i="217" s="1"/>
  <c r="U65" i="216"/>
  <c r="BM22" i="217" s="1"/>
  <c r="AU114" i="216"/>
  <c r="DJ48" i="217" s="1"/>
  <c r="AM114" i="216"/>
  <c r="DJ40" i="217" s="1"/>
  <c r="AK94" i="216"/>
  <c r="CP38" i="217" s="1"/>
  <c r="E155" i="216"/>
  <c r="EY6" i="217" s="1"/>
  <c r="AQ17" i="216"/>
  <c r="Q44" i="217" s="1"/>
  <c r="W119" i="216"/>
  <c r="DO24" i="217" s="1"/>
  <c r="I118" i="216"/>
  <c r="DN10" i="217" s="1"/>
  <c r="P83" i="216"/>
  <c r="CE17" i="217" s="1"/>
  <c r="O52" i="216"/>
  <c r="AZ16" i="217" s="1"/>
  <c r="AI85" i="216"/>
  <c r="CG36" i="217" s="1"/>
  <c r="N43" i="216"/>
  <c r="AQ15" i="217" s="1"/>
  <c r="G133" i="216"/>
  <c r="EC8" i="217" s="1"/>
  <c r="AL104" i="216"/>
  <c r="CZ39" i="217" s="1"/>
  <c r="R41" i="216"/>
  <c r="AO19" i="217" s="1"/>
  <c r="M39" i="216"/>
  <c r="AM14" i="217" s="1"/>
  <c r="C66" i="216"/>
  <c r="BN4" i="217" s="1"/>
  <c r="X51" i="216"/>
  <c r="AY25" i="217" s="1"/>
  <c r="AK101" i="216"/>
  <c r="CW38" i="217" s="1"/>
  <c r="AF49" i="216"/>
  <c r="AW33" i="217" s="1"/>
  <c r="E19" i="216"/>
  <c r="S6" i="217" s="1"/>
  <c r="AW158" i="216"/>
  <c r="FB50" i="217" s="1"/>
  <c r="C117" i="216"/>
  <c r="DM4" i="217" s="1"/>
  <c r="X30" i="216"/>
  <c r="AD25" i="217" s="1"/>
  <c r="AK145" i="216"/>
  <c r="EO38" i="217" s="1"/>
  <c r="S126" i="216"/>
  <c r="DV20" i="217" s="1"/>
  <c r="C133" i="216"/>
  <c r="EC4" i="217" s="1"/>
  <c r="Q147" i="216"/>
  <c r="EQ18" i="217" s="1"/>
  <c r="D139" i="216"/>
  <c r="EI5" i="217" s="1"/>
  <c r="Q95" i="216"/>
  <c r="CQ18" i="217" s="1"/>
  <c r="AF8" i="216"/>
  <c r="H33" i="217" s="1"/>
  <c r="AQ137" i="216"/>
  <c r="EG44" i="217" s="1"/>
  <c r="V75" i="216"/>
  <c r="BW23" i="217" s="1"/>
  <c r="AJ37" i="216"/>
  <c r="AK37" i="217" s="1"/>
  <c r="AA13" i="216"/>
  <c r="M28" i="217" s="1"/>
  <c r="AG37" i="216"/>
  <c r="AK34" i="217" s="1"/>
  <c r="AV50" i="216"/>
  <c r="AX49" i="217" s="1"/>
  <c r="AF10" i="216"/>
  <c r="J33" i="217" s="1"/>
  <c r="T71" i="216"/>
  <c r="BS21" i="217" s="1"/>
  <c r="AZ127" i="216"/>
  <c r="DW53" i="217" s="1"/>
  <c r="AX60" i="216"/>
  <c r="BH51" i="217" s="1"/>
  <c r="N64" i="216"/>
  <c r="BL15" i="217" s="1"/>
  <c r="M145" i="216"/>
  <c r="EO14" i="217" s="1"/>
  <c r="AU6" i="216"/>
  <c r="F48" i="217" s="1"/>
  <c r="R56" i="216"/>
  <c r="BD19" i="217" s="1"/>
  <c r="AL110" i="216"/>
  <c r="DF39" i="217" s="1"/>
  <c r="U125" i="216"/>
  <c r="DU22" i="217" s="1"/>
  <c r="E49" i="216"/>
  <c r="AW6" i="217" s="1"/>
  <c r="S147" i="216"/>
  <c r="EQ20" i="217" s="1"/>
  <c r="AA144" i="216"/>
  <c r="EN28" i="217" s="1"/>
  <c r="AP75" i="216"/>
  <c r="BW43" i="217" s="1"/>
  <c r="F85" i="216"/>
  <c r="CG7" i="217" s="1"/>
  <c r="W32" i="216"/>
  <c r="AF24" i="217" s="1"/>
  <c r="AZ128" i="216"/>
  <c r="DX53" i="217" s="1"/>
  <c r="J99" i="216"/>
  <c r="CU11" i="217" s="1"/>
  <c r="AD153" i="216"/>
  <c r="EW31" i="217" s="1"/>
  <c r="AB117" i="216"/>
  <c r="DM29" i="217" s="1"/>
  <c r="AH73" i="216"/>
  <c r="BU35" i="217" s="1"/>
  <c r="AC74" i="216"/>
  <c r="BV30" i="217" s="1"/>
  <c r="AP22" i="216"/>
  <c r="V43" i="217" s="1"/>
  <c r="J103" i="216"/>
  <c r="CY11" i="217" s="1"/>
  <c r="AX4" i="216"/>
  <c r="D51" i="217" s="1"/>
  <c r="BJ168" i="214"/>
  <c r="D79" i="217" s="1"/>
  <c r="F79" i="217" s="1"/>
  <c r="AC4" i="216"/>
  <c r="D30" i="217" s="1"/>
  <c r="AO168" i="214"/>
  <c r="P156" i="216"/>
  <c r="EZ17" i="217" s="1"/>
  <c r="AX30" i="216"/>
  <c r="AD51" i="217" s="1"/>
  <c r="AV97" i="216"/>
  <c r="CS49" i="217" s="1"/>
  <c r="AI15" i="216"/>
  <c r="O36" i="217" s="1"/>
  <c r="H156" i="216"/>
  <c r="EZ9" i="217" s="1"/>
  <c r="AB58" i="216"/>
  <c r="BF29" i="217" s="1"/>
  <c r="I13" i="216"/>
  <c r="M10" i="217" s="1"/>
  <c r="AZ157" i="216"/>
  <c r="FA53" i="217" s="1"/>
  <c r="AX134" i="216"/>
  <c r="ED51" i="217" s="1"/>
  <c r="L162" i="216"/>
  <c r="FF13" i="217" s="1"/>
  <c r="X42" i="216"/>
  <c r="AP25" i="217" s="1"/>
  <c r="AA135" i="216"/>
  <c r="EE28" i="217" s="1"/>
  <c r="P76" i="216"/>
  <c r="BX17" i="217" s="1"/>
  <c r="M122" i="216"/>
  <c r="DR14" i="217" s="1"/>
  <c r="S137" i="216"/>
  <c r="EG20" i="217" s="1"/>
  <c r="Z141" i="216"/>
  <c r="EK27" i="217" s="1"/>
  <c r="T44" i="216"/>
  <c r="AR21" i="217" s="1"/>
  <c r="AC136" i="216"/>
  <c r="EF30" i="217" s="1"/>
  <c r="X13" i="216"/>
  <c r="M25" i="217" s="1"/>
  <c r="T141" i="216"/>
  <c r="EK21" i="217" s="1"/>
  <c r="I59" i="216"/>
  <c r="BG10" i="217" s="1"/>
  <c r="AL143" i="216"/>
  <c r="EM39" i="217" s="1"/>
  <c r="P46" i="216"/>
  <c r="AT17" i="217" s="1"/>
  <c r="P49" i="216"/>
  <c r="AW17" i="217" s="1"/>
  <c r="N141" i="216"/>
  <c r="EK15" i="217" s="1"/>
  <c r="AL137" i="216"/>
  <c r="EG39" i="217" s="1"/>
  <c r="AZ6" i="216"/>
  <c r="F53" i="217" s="1"/>
  <c r="Z56" i="216"/>
  <c r="BD27" i="217" s="1"/>
  <c r="AM18" i="216"/>
  <c r="R40" i="217" s="1"/>
  <c r="F9" i="216"/>
  <c r="I7" i="217" s="1"/>
  <c r="J107" i="216"/>
  <c r="DC11" i="217" s="1"/>
  <c r="J24" i="216"/>
  <c r="X11" i="217" s="1"/>
  <c r="I71" i="216"/>
  <c r="BS10" i="217" s="1"/>
  <c r="AI45" i="216"/>
  <c r="AS36" i="217" s="1"/>
  <c r="AI14" i="216"/>
  <c r="N36" i="217" s="1"/>
  <c r="AV115" i="216"/>
  <c r="DK49" i="217" s="1"/>
  <c r="AX94" i="216"/>
  <c r="CP51" i="217" s="1"/>
  <c r="AG86" i="216"/>
  <c r="CH34" i="217" s="1"/>
  <c r="AW106" i="216"/>
  <c r="DB50" i="217" s="1"/>
  <c r="H54" i="216"/>
  <c r="BB9" i="217" s="1"/>
  <c r="K44" i="216"/>
  <c r="AR12" i="217" s="1"/>
  <c r="AA119" i="216"/>
  <c r="DO28" i="217" s="1"/>
  <c r="E91" i="216"/>
  <c r="CM6" i="217" s="1"/>
  <c r="AU5" i="216"/>
  <c r="E48" i="217" s="1"/>
  <c r="AL107" i="216"/>
  <c r="DC39" i="217" s="1"/>
  <c r="M141" i="216"/>
  <c r="EK14" i="217" s="1"/>
  <c r="Y163" i="216"/>
  <c r="FG26" i="217" s="1"/>
  <c r="AI116" i="216"/>
  <c r="DL36" i="217" s="1"/>
  <c r="AU50" i="216"/>
  <c r="AX48" i="217" s="1"/>
  <c r="X157" i="216"/>
  <c r="FA25" i="217" s="1"/>
  <c r="Z148" i="216"/>
  <c r="ER27" i="217" s="1"/>
  <c r="K19" i="216"/>
  <c r="S12" i="217" s="1"/>
  <c r="AC80" i="216"/>
  <c r="CB30" i="217" s="1"/>
  <c r="R16" i="216"/>
  <c r="P19" i="217" s="1"/>
  <c r="N83" i="216"/>
  <c r="CE15" i="217" s="1"/>
  <c r="AM37" i="216"/>
  <c r="AK40" i="217" s="1"/>
  <c r="Y62" i="216"/>
  <c r="BJ26" i="217" s="1"/>
  <c r="AQ35" i="216"/>
  <c r="AI44" i="217" s="1"/>
  <c r="R78" i="216"/>
  <c r="BZ19" i="217" s="1"/>
  <c r="AH81" i="216"/>
  <c r="CC35" i="217" s="1"/>
  <c r="W39" i="216"/>
  <c r="AM24" i="217" s="1"/>
  <c r="AM118" i="216"/>
  <c r="DN40" i="217" s="1"/>
  <c r="X29" i="216"/>
  <c r="AC25" i="217" s="1"/>
  <c r="AC111" i="216"/>
  <c r="DG30" i="217" s="1"/>
  <c r="AM105" i="216"/>
  <c r="DA40" i="217" s="1"/>
  <c r="V83" i="216"/>
  <c r="CE23" i="217" s="1"/>
  <c r="AL24" i="216"/>
  <c r="X39" i="217" s="1"/>
  <c r="AA116" i="216"/>
  <c r="DL28" i="217" s="1"/>
  <c r="S108" i="216"/>
  <c r="DD20" i="217" s="1"/>
  <c r="Y149" i="216"/>
  <c r="ES26" i="217" s="1"/>
  <c r="V88" i="216"/>
  <c r="CJ23" i="217" s="1"/>
  <c r="T89" i="216"/>
  <c r="CK21" i="217" s="1"/>
  <c r="C97" i="216"/>
  <c r="CS4" i="217" s="1"/>
  <c r="Q39" i="216"/>
  <c r="AM18" i="217" s="1"/>
  <c r="W99" i="216"/>
  <c r="CU24" i="217" s="1"/>
  <c r="AU13" i="216"/>
  <c r="M48" i="217" s="1"/>
  <c r="AD13" i="216"/>
  <c r="M31" i="217" s="1"/>
  <c r="P85" i="216"/>
  <c r="CG17" i="217" s="1"/>
  <c r="F54" i="216"/>
  <c r="BB7" i="217" s="1"/>
  <c r="P165" i="216"/>
  <c r="FI17" i="217" s="1"/>
  <c r="AA7" i="216"/>
  <c r="G28" i="217" s="1"/>
  <c r="T15" i="216"/>
  <c r="O21" i="217" s="1"/>
  <c r="AB14" i="216"/>
  <c r="N29" i="217" s="1"/>
  <c r="AR38" i="216"/>
  <c r="AL45" i="217" s="1"/>
  <c r="AU131" i="216"/>
  <c r="EA48" i="217" s="1"/>
  <c r="G52" i="216"/>
  <c r="AZ8" i="217" s="1"/>
  <c r="AB113" i="216"/>
  <c r="DI29" i="217" s="1"/>
  <c r="V55" i="216"/>
  <c r="BC23" i="217" s="1"/>
  <c r="G126" i="216"/>
  <c r="DV8" i="217" s="1"/>
  <c r="AU124" i="216"/>
  <c r="DT48" i="217" s="1"/>
  <c r="C139" i="216"/>
  <c r="EI4" i="217" s="1"/>
  <c r="P21" i="216"/>
  <c r="U17" i="217" s="1"/>
  <c r="D84" i="216"/>
  <c r="CF5" i="217" s="1"/>
  <c r="AL135" i="216"/>
  <c r="EE39" i="217" s="1"/>
  <c r="S131" i="216"/>
  <c r="EA20" i="217" s="1"/>
  <c r="D5" i="216"/>
  <c r="E5" i="217" s="1"/>
  <c r="Q94" i="216"/>
  <c r="CP18" i="217" s="1"/>
  <c r="AP33" i="216"/>
  <c r="AG43" i="217" s="1"/>
  <c r="P10" i="216"/>
  <c r="J17" i="217" s="1"/>
  <c r="AQ124" i="216"/>
  <c r="DT44" i="217" s="1"/>
  <c r="P50" i="216"/>
  <c r="AX17" i="217" s="1"/>
  <c r="AJ10" i="216"/>
  <c r="J37" i="217" s="1"/>
  <c r="R135" i="216"/>
  <c r="EE19" i="217" s="1"/>
  <c r="J32" i="216"/>
  <c r="AF11" i="217" s="1"/>
  <c r="I8" i="216"/>
  <c r="H10" i="217" s="1"/>
  <c r="F147" i="216"/>
  <c r="EQ7" i="217" s="1"/>
  <c r="AG127" i="216"/>
  <c r="DW34" i="217" s="1"/>
  <c r="G37" i="216"/>
  <c r="AK8" i="217" s="1"/>
  <c r="T85" i="216"/>
  <c r="CG21" i="217" s="1"/>
  <c r="AY9" i="216"/>
  <c r="I52" i="217" s="1"/>
  <c r="AX119" i="216"/>
  <c r="DO51" i="217" s="1"/>
  <c r="T127" i="216"/>
  <c r="DW21" i="217" s="1"/>
  <c r="AH43" i="216"/>
  <c r="AQ35" i="217" s="1"/>
  <c r="AM5" i="216"/>
  <c r="E40" i="217" s="1"/>
  <c r="AK5" i="216"/>
  <c r="E38" i="217" s="1"/>
  <c r="AQ165" i="216"/>
  <c r="FI44" i="217" s="1"/>
  <c r="AE131" i="216"/>
  <c r="EA32" i="217" s="1"/>
  <c r="AJ149" i="216"/>
  <c r="ES37" i="217" s="1"/>
  <c r="E152" i="216"/>
  <c r="EV6" i="217" s="1"/>
  <c r="AX148" i="216"/>
  <c r="ER51" i="217" s="1"/>
  <c r="AQ121" i="216"/>
  <c r="DQ44" i="217" s="1"/>
  <c r="AB136" i="216"/>
  <c r="EF29" i="217" s="1"/>
  <c r="E63" i="216"/>
  <c r="BK6" i="217" s="1"/>
  <c r="AG22" i="216"/>
  <c r="V34" i="217" s="1"/>
  <c r="AW121" i="216"/>
  <c r="DQ50" i="217" s="1"/>
  <c r="AZ136" i="216"/>
  <c r="EF53" i="217" s="1"/>
  <c r="AB126" i="216"/>
  <c r="DV29" i="217" s="1"/>
  <c r="AK116" i="216"/>
  <c r="DL38" i="217" s="1"/>
  <c r="AF69" i="216"/>
  <c r="BQ33" i="217" s="1"/>
  <c r="O159" i="216"/>
  <c r="FC16" i="217" s="1"/>
  <c r="N78" i="216"/>
  <c r="BZ15" i="217" s="1"/>
  <c r="J29" i="216"/>
  <c r="AC11" i="217" s="1"/>
  <c r="F90" i="216"/>
  <c r="CL7" i="217" s="1"/>
  <c r="J43" i="216"/>
  <c r="AQ11" i="217" s="1"/>
  <c r="K43" i="216"/>
  <c r="AQ12" i="217" s="1"/>
  <c r="AR118" i="216"/>
  <c r="DN45" i="217" s="1"/>
  <c r="AE91" i="216"/>
  <c r="CM32" i="217" s="1"/>
  <c r="Z107" i="216"/>
  <c r="DC27" i="217" s="1"/>
  <c r="AJ148" i="216"/>
  <c r="ER37" i="217" s="1"/>
  <c r="AA88" i="216"/>
  <c r="CJ28" i="217" s="1"/>
  <c r="AX110" i="216"/>
  <c r="DF51" i="217" s="1"/>
  <c r="AK106" i="216"/>
  <c r="DB38" i="217" s="1"/>
  <c r="AJ165" i="216"/>
  <c r="FI37" i="217" s="1"/>
  <c r="AK6" i="216"/>
  <c r="F38" i="217" s="1"/>
  <c r="AA102" i="216"/>
  <c r="CX28" i="217" s="1"/>
  <c r="E77" i="216"/>
  <c r="BY6" i="217" s="1"/>
  <c r="AX141" i="216"/>
  <c r="EK51" i="217" s="1"/>
  <c r="D49" i="216"/>
  <c r="AW5" i="217" s="1"/>
  <c r="AB165" i="216"/>
  <c r="FI29" i="217" s="1"/>
  <c r="N8" i="216"/>
  <c r="H15" i="217" s="1"/>
  <c r="G18" i="216"/>
  <c r="R8" i="217" s="1"/>
  <c r="AE61" i="216"/>
  <c r="BI32" i="217" s="1"/>
  <c r="AA156" i="216"/>
  <c r="EZ28" i="217" s="1"/>
  <c r="AC66" i="216"/>
  <c r="BN30" i="217" s="1"/>
  <c r="Z72" i="216"/>
  <c r="BT27" i="217" s="1"/>
  <c r="R43" i="216"/>
  <c r="AQ19" i="217" s="1"/>
  <c r="AD22" i="216"/>
  <c r="V31" i="217" s="1"/>
  <c r="AL18" i="216"/>
  <c r="R39" i="217" s="1"/>
  <c r="G107" i="216"/>
  <c r="DC8" i="217" s="1"/>
  <c r="AB37" i="216"/>
  <c r="AK29" i="217" s="1"/>
  <c r="AG146" i="216"/>
  <c r="EP34" i="217" s="1"/>
  <c r="AL140" i="216"/>
  <c r="EJ39" i="217" s="1"/>
  <c r="AM97" i="216"/>
  <c r="CS40" i="217" s="1"/>
  <c r="Y136" i="216"/>
  <c r="EF26" i="217" s="1"/>
  <c r="AZ35" i="216"/>
  <c r="AI53" i="217" s="1"/>
  <c r="AM48" i="216"/>
  <c r="AV40" i="217" s="1"/>
  <c r="S93" i="216"/>
  <c r="CO20" i="217" s="1"/>
  <c r="AE12" i="216"/>
  <c r="L32" i="217" s="1"/>
  <c r="AE10" i="216"/>
  <c r="J32" i="217" s="1"/>
  <c r="AW16" i="216"/>
  <c r="P50" i="217" s="1"/>
  <c r="Q9" i="216"/>
  <c r="I18" i="217" s="1"/>
  <c r="V155" i="216"/>
  <c r="EY23" i="217" s="1"/>
  <c r="E24" i="216"/>
  <c r="X6" i="217" s="1"/>
  <c r="M165" i="216"/>
  <c r="FI14" i="217" s="1"/>
  <c r="D82" i="216"/>
  <c r="CD5" i="217" s="1"/>
  <c r="CD54" i="217" s="1"/>
  <c r="J85" i="216"/>
  <c r="CG11" i="217" s="1"/>
  <c r="L142" i="216"/>
  <c r="EL13" i="217" s="1"/>
  <c r="AU98" i="216"/>
  <c r="CT48" i="217" s="1"/>
  <c r="Q132" i="216"/>
  <c r="EB18" i="217" s="1"/>
  <c r="E160" i="216"/>
  <c r="FD6" i="217" s="1"/>
  <c r="U20" i="216"/>
  <c r="T22" i="217" s="1"/>
  <c r="AA32" i="216"/>
  <c r="AF28" i="217" s="1"/>
  <c r="AE160" i="216"/>
  <c r="FD32" i="217" s="1"/>
  <c r="AR53" i="216"/>
  <c r="BA45" i="217" s="1"/>
  <c r="AR149" i="216"/>
  <c r="ES45" i="217" s="1"/>
  <c r="L150" i="216"/>
  <c r="ET13" i="217" s="1"/>
  <c r="AQ39" i="216"/>
  <c r="AM44" i="217" s="1"/>
  <c r="E42" i="216"/>
  <c r="AP6" i="217" s="1"/>
  <c r="W153" i="216"/>
  <c r="EW24" i="217" s="1"/>
  <c r="N168" i="214"/>
  <c r="N169" i="214" s="1"/>
  <c r="H91" i="216"/>
  <c r="CM9" i="217" s="1"/>
  <c r="AA121" i="216"/>
  <c r="DQ28" i="217" s="1"/>
  <c r="V96" i="216"/>
  <c r="CR23" i="217" s="1"/>
  <c r="AK110" i="216"/>
  <c r="DF38" i="217" s="1"/>
  <c r="AA71" i="216"/>
  <c r="BS28" i="217" s="1"/>
  <c r="AL38" i="216"/>
  <c r="AL39" i="217" s="1"/>
  <c r="AZ135" i="216"/>
  <c r="EE53" i="217" s="1"/>
  <c r="K70" i="216"/>
  <c r="BR12" i="217" s="1"/>
  <c r="AL101" i="216"/>
  <c r="CW39" i="217" s="1"/>
  <c r="AG111" i="216"/>
  <c r="DG34" i="217" s="1"/>
  <c r="AJ67" i="216"/>
  <c r="BO37" i="217" s="1"/>
  <c r="V13" i="216"/>
  <c r="M23" i="217" s="1"/>
  <c r="AG120" i="216"/>
  <c r="DP34" i="217" s="1"/>
  <c r="E41" i="216"/>
  <c r="AO6" i="217" s="1"/>
  <c r="W27" i="216"/>
  <c r="AA24" i="217" s="1"/>
  <c r="X159" i="216"/>
  <c r="FC25" i="217" s="1"/>
  <c r="Y131" i="216"/>
  <c r="EA26" i="217" s="1"/>
  <c r="AK51" i="216"/>
  <c r="AY38" i="217" s="1"/>
  <c r="H46" i="216"/>
  <c r="AT9" i="217" s="1"/>
  <c r="AA8" i="216"/>
  <c r="H28" i="217" s="1"/>
  <c r="AY151" i="216"/>
  <c r="EU52" i="217" s="1"/>
  <c r="AU106" i="216"/>
  <c r="DB48" i="217" s="1"/>
  <c r="AF6" i="216"/>
  <c r="F33" i="217" s="1"/>
  <c r="AH29" i="216"/>
  <c r="AC35" i="217" s="1"/>
  <c r="W29" i="216"/>
  <c r="AC24" i="217" s="1"/>
  <c r="I100" i="216"/>
  <c r="CV10" i="217" s="1"/>
  <c r="F62" i="216"/>
  <c r="BJ7" i="217" s="1"/>
  <c r="AJ110" i="216"/>
  <c r="DF37" i="217" s="1"/>
  <c r="AP131" i="216"/>
  <c r="EA43" i="217" s="1"/>
  <c r="AC112" i="216"/>
  <c r="DH30" i="217" s="1"/>
  <c r="AU61" i="216"/>
  <c r="BI48" i="217" s="1"/>
  <c r="I27" i="216"/>
  <c r="AA10" i="217" s="1"/>
  <c r="S48" i="216"/>
  <c r="AV20" i="217" s="1"/>
  <c r="Q165" i="216"/>
  <c r="FI18" i="217" s="1"/>
  <c r="E110" i="216"/>
  <c r="DF6" i="217" s="1"/>
  <c r="D125" i="216"/>
  <c r="DU5" i="217" s="1"/>
  <c r="L7" i="216"/>
  <c r="G13" i="217" s="1"/>
  <c r="AU91" i="216"/>
  <c r="CM48" i="217" s="1"/>
  <c r="AM95" i="216"/>
  <c r="CQ40" i="217" s="1"/>
  <c r="AA99" i="216"/>
  <c r="CU28" i="217" s="1"/>
  <c r="AL62" i="216"/>
  <c r="BJ39" i="217" s="1"/>
  <c r="AI18" i="216"/>
  <c r="R36" i="217" s="1"/>
  <c r="N50" i="216"/>
  <c r="AX15" i="217" s="1"/>
  <c r="AV43" i="216"/>
  <c r="AQ49" i="217" s="1"/>
  <c r="R61" i="216"/>
  <c r="BI19" i="217" s="1"/>
  <c r="AH57" i="216"/>
  <c r="BE35" i="217" s="1"/>
  <c r="AC15" i="216"/>
  <c r="O30" i="217" s="1"/>
  <c r="AU75" i="216"/>
  <c r="BW48" i="217" s="1"/>
  <c r="AG45" i="216"/>
  <c r="AS34" i="217" s="1"/>
  <c r="AE142" i="216"/>
  <c r="EL32" i="217" s="1"/>
  <c r="AA56" i="216"/>
  <c r="BD28" i="217" s="1"/>
  <c r="AK48" i="216"/>
  <c r="AV38" i="217" s="1"/>
  <c r="J97" i="216"/>
  <c r="CS11" i="217" s="1"/>
  <c r="K127" i="216"/>
  <c r="DW12" i="217" s="1"/>
  <c r="W40" i="216"/>
  <c r="AN24" i="217" s="1"/>
  <c r="Q14" i="216"/>
  <c r="N18" i="217" s="1"/>
  <c r="S57" i="216"/>
  <c r="BE20" i="217" s="1"/>
  <c r="Z99" i="216"/>
  <c r="CU27" i="217" s="1"/>
  <c r="AA160" i="216"/>
  <c r="FD28" i="217" s="1"/>
  <c r="M108" i="216"/>
  <c r="DD14" i="217" s="1"/>
  <c r="AH165" i="216"/>
  <c r="FI35" i="217" s="1"/>
  <c r="AB140" i="216"/>
  <c r="EJ29" i="217" s="1"/>
  <c r="AD5" i="216"/>
  <c r="E31" i="217" s="1"/>
  <c r="AE66" i="216"/>
  <c r="BN32" i="217" s="1"/>
  <c r="AA125" i="216"/>
  <c r="DU28" i="217" s="1"/>
  <c r="U156" i="216"/>
  <c r="EZ22" i="217" s="1"/>
  <c r="AB86" i="216"/>
  <c r="CH29" i="217" s="1"/>
  <c r="L79" i="216"/>
  <c r="CA13" i="217" s="1"/>
  <c r="P23" i="216"/>
  <c r="W17" i="217" s="1"/>
  <c r="AK160" i="216"/>
  <c r="FD38" i="217" s="1"/>
  <c r="F8" i="216"/>
  <c r="H7" i="217" s="1"/>
  <c r="AC54" i="216"/>
  <c r="BB30" i="217" s="1"/>
  <c r="AU147" i="216"/>
  <c r="EQ48" i="217" s="1"/>
  <c r="AC163" i="216"/>
  <c r="FG30" i="217" s="1"/>
  <c r="AW89" i="216"/>
  <c r="CK50" i="217" s="1"/>
  <c r="AG40" i="216"/>
  <c r="AN34" i="217" s="1"/>
  <c r="AU142" i="216"/>
  <c r="EL48" i="217" s="1"/>
  <c r="S78" i="216"/>
  <c r="BZ20" i="217" s="1"/>
  <c r="K39" i="216"/>
  <c r="AM12" i="217" s="1"/>
  <c r="P74" i="216"/>
  <c r="BV17" i="217" s="1"/>
  <c r="U43" i="216"/>
  <c r="AQ22" i="217" s="1"/>
  <c r="N111" i="216"/>
  <c r="DG15" i="217" s="1"/>
  <c r="G63" i="216"/>
  <c r="BK8" i="217" s="1"/>
  <c r="T68" i="216"/>
  <c r="BP21" i="217" s="1"/>
  <c r="G152" i="216"/>
  <c r="EV8" i="217" s="1"/>
  <c r="E96" i="216"/>
  <c r="CR6" i="217" s="1"/>
  <c r="AE24" i="216"/>
  <c r="X32" i="217" s="1"/>
  <c r="AF139" i="216"/>
  <c r="EI33" i="217" s="1"/>
  <c r="K131" i="216"/>
  <c r="EA12" i="217" s="1"/>
  <c r="AU49" i="216"/>
  <c r="AW48" i="217" s="1"/>
  <c r="AJ21" i="216"/>
  <c r="U37" i="217" s="1"/>
  <c r="H24" i="216"/>
  <c r="X9" i="217" s="1"/>
  <c r="F140" i="216"/>
  <c r="EJ7" i="217" s="1"/>
  <c r="AQ29" i="216"/>
  <c r="AC44" i="217" s="1"/>
  <c r="AG39" i="216"/>
  <c r="AM34" i="217" s="1"/>
  <c r="AI75" i="216"/>
  <c r="BW36" i="217" s="1"/>
  <c r="AE77" i="216"/>
  <c r="BY32" i="217" s="1"/>
  <c r="T157" i="216"/>
  <c r="FA21" i="217" s="1"/>
  <c r="AK108" i="216"/>
  <c r="DD38" i="217" s="1"/>
  <c r="J73" i="216"/>
  <c r="BU11" i="217" s="1"/>
  <c r="AF45" i="216"/>
  <c r="AS33" i="217" s="1"/>
  <c r="P13" i="216"/>
  <c r="M17" i="217" s="1"/>
  <c r="AL160" i="216"/>
  <c r="FD39" i="217" s="1"/>
  <c r="AV131" i="216"/>
  <c r="EA49" i="217" s="1"/>
  <c r="AB38" i="216"/>
  <c r="AL29" i="217" s="1"/>
  <c r="X27" i="216"/>
  <c r="AA25" i="217" s="1"/>
  <c r="X80" i="216"/>
  <c r="CB25" i="217" s="1"/>
  <c r="M35" i="216"/>
  <c r="AI14" i="217" s="1"/>
  <c r="AU163" i="216"/>
  <c r="FG48" i="217" s="1"/>
  <c r="Y106" i="216"/>
  <c r="DB26" i="217" s="1"/>
  <c r="AG10" i="216"/>
  <c r="J34" i="217" s="1"/>
  <c r="T81" i="216"/>
  <c r="CC21" i="217" s="1"/>
  <c r="U111" i="216"/>
  <c r="DG22" i="217" s="1"/>
  <c r="AA49" i="216"/>
  <c r="AW28" i="217" s="1"/>
  <c r="M5" i="216"/>
  <c r="E14" i="217" s="1"/>
  <c r="T48" i="216"/>
  <c r="AV21" i="217" s="1"/>
  <c r="AH147" i="216"/>
  <c r="EQ35" i="217" s="1"/>
  <c r="AY161" i="216"/>
  <c r="FE52" i="217" s="1"/>
  <c r="AG74" i="216"/>
  <c r="BV34" i="217" s="1"/>
  <c r="AI150" i="216"/>
  <c r="ET36" i="217" s="1"/>
  <c r="F114" i="216"/>
  <c r="DJ7" i="217" s="1"/>
  <c r="E76" i="216"/>
  <c r="BX6" i="217" s="1"/>
  <c r="J23" i="216"/>
  <c r="W11" i="217" s="1"/>
  <c r="AQ145" i="216"/>
  <c r="EO44" i="217" s="1"/>
  <c r="P26" i="216"/>
  <c r="Z17" i="217" s="1"/>
  <c r="AV57" i="216"/>
  <c r="BE49" i="217" s="1"/>
  <c r="AZ69" i="216"/>
  <c r="BQ53" i="217" s="1"/>
  <c r="L68" i="216"/>
  <c r="BP13" i="217" s="1"/>
  <c r="Y41" i="216"/>
  <c r="AO26" i="217" s="1"/>
  <c r="G106" i="216"/>
  <c r="DB8" i="217" s="1"/>
  <c r="I29" i="216"/>
  <c r="AC10" i="217" s="1"/>
  <c r="Y123" i="216"/>
  <c r="DS26" i="217" s="1"/>
  <c r="P33" i="216"/>
  <c r="AG17" i="217" s="1"/>
  <c r="AE140" i="216"/>
  <c r="EJ32" i="217" s="1"/>
  <c r="AB155" i="216"/>
  <c r="EY29" i="217" s="1"/>
  <c r="E118" i="216"/>
  <c r="DN6" i="217" s="1"/>
  <c r="C63" i="216"/>
  <c r="BK4" i="217" s="1"/>
  <c r="AZ65" i="216"/>
  <c r="BM53" i="217" s="1"/>
  <c r="AK20" i="216"/>
  <c r="T38" i="217" s="1"/>
  <c r="AH13" i="216"/>
  <c r="M35" i="217" s="1"/>
  <c r="AA161" i="216"/>
  <c r="FE28" i="217" s="1"/>
  <c r="AB40" i="216"/>
  <c r="AN29" i="217" s="1"/>
  <c r="AY163" i="216"/>
  <c r="FG52" i="217" s="1"/>
  <c r="F10" i="216"/>
  <c r="J7" i="217" s="1"/>
  <c r="P48" i="216"/>
  <c r="AV17" i="217" s="1"/>
  <c r="AH63" i="216"/>
  <c r="BK35" i="217" s="1"/>
  <c r="E123" i="216"/>
  <c r="DS6" i="217" s="1"/>
  <c r="P139" i="216"/>
  <c r="EI17" i="217" s="1"/>
  <c r="AJ78" i="216"/>
  <c r="BZ37" i="217" s="1"/>
  <c r="J62" i="216"/>
  <c r="BJ11" i="217" s="1"/>
  <c r="V43" i="216"/>
  <c r="AQ23" i="217" s="1"/>
  <c r="AJ160" i="216"/>
  <c r="FD37" i="217" s="1"/>
  <c r="AC51" i="216"/>
  <c r="AY30" i="217" s="1"/>
  <c r="O25" i="216"/>
  <c r="Y16" i="217" s="1"/>
  <c r="O111" i="216"/>
  <c r="DG16" i="217" s="1"/>
  <c r="I162" i="216"/>
  <c r="FF10" i="217" s="1"/>
  <c r="L21" i="216"/>
  <c r="U13" i="217" s="1"/>
  <c r="H79" i="216"/>
  <c r="CA9" i="217" s="1"/>
  <c r="AG81" i="216"/>
  <c r="CC34" i="217" s="1"/>
  <c r="AR117" i="216"/>
  <c r="DM45" i="217" s="1"/>
  <c r="AZ54" i="216"/>
  <c r="BB53" i="217" s="1"/>
  <c r="AW153" i="216"/>
  <c r="EW50" i="217" s="1"/>
  <c r="AQ49" i="216"/>
  <c r="AW44" i="217" s="1"/>
  <c r="P32" i="216"/>
  <c r="AF17" i="217" s="1"/>
  <c r="AH128" i="216"/>
  <c r="DX35" i="217" s="1"/>
  <c r="AB28" i="216"/>
  <c r="AB29" i="217" s="1"/>
  <c r="AL88" i="216"/>
  <c r="CJ39" i="217" s="1"/>
  <c r="AH104" i="216"/>
  <c r="CZ35" i="217" s="1"/>
  <c r="AV28" i="216"/>
  <c r="AB49" i="217" s="1"/>
  <c r="N39" i="216"/>
  <c r="AM15" i="217" s="1"/>
  <c r="C110" i="216"/>
  <c r="DF4" i="217" s="1"/>
  <c r="M56" i="216"/>
  <c r="BD14" i="217" s="1"/>
  <c r="AG107" i="216"/>
  <c r="DC34" i="217" s="1"/>
  <c r="C42" i="216"/>
  <c r="AP4" i="217" s="1"/>
  <c r="AU70" i="216"/>
  <c r="BR48" i="217" s="1"/>
  <c r="AR153" i="216"/>
  <c r="EW45" i="217" s="1"/>
  <c r="G33" i="216"/>
  <c r="AG8" i="217" s="1"/>
  <c r="Y85" i="216"/>
  <c r="CG26" i="217" s="1"/>
  <c r="S134" i="216"/>
  <c r="ED20" i="217" s="1"/>
  <c r="X123" i="216"/>
  <c r="DS25" i="217" s="1"/>
  <c r="AP111" i="216"/>
  <c r="DG43" i="217" s="1"/>
  <c r="M93" i="216"/>
  <c r="CO14" i="217" s="1"/>
  <c r="AW28" i="216"/>
  <c r="AB50" i="217" s="1"/>
  <c r="AD57" i="216"/>
  <c r="BE31" i="217" s="1"/>
  <c r="V142" i="216"/>
  <c r="EL23" i="217" s="1"/>
  <c r="AL168" i="214"/>
  <c r="AL169" i="214" s="1"/>
  <c r="Z4" i="216"/>
  <c r="D27" i="217" s="1"/>
  <c r="I35" i="216"/>
  <c r="AI10" i="217" s="1"/>
  <c r="AF60" i="216"/>
  <c r="BH33" i="217" s="1"/>
  <c r="U27" i="216"/>
  <c r="AA22" i="217" s="1"/>
  <c r="AR41" i="216"/>
  <c r="AO45" i="217" s="1"/>
  <c r="Y155" i="216"/>
  <c r="EY26" i="217" s="1"/>
  <c r="C80" i="216"/>
  <c r="CB4" i="217" s="1"/>
  <c r="X23" i="216"/>
  <c r="W25" i="217" s="1"/>
  <c r="P72" i="216"/>
  <c r="BT17" i="217" s="1"/>
  <c r="S163" i="216"/>
  <c r="FG20" i="217" s="1"/>
  <c r="AQ78" i="216"/>
  <c r="BZ44" i="217" s="1"/>
  <c r="O112" i="216"/>
  <c r="DH16" i="217" s="1"/>
  <c r="O85" i="216"/>
  <c r="CG16" i="217" s="1"/>
  <c r="AF134" i="216"/>
  <c r="ED33" i="217" s="1"/>
  <c r="C92" i="216"/>
  <c r="CN4" i="217" s="1"/>
  <c r="O96" i="216"/>
  <c r="CR16" i="217" s="1"/>
  <c r="K128" i="216"/>
  <c r="DX12" i="217" s="1"/>
  <c r="C81" i="216"/>
  <c r="CC4" i="217" s="1"/>
  <c r="AA81" i="216"/>
  <c r="CC28" i="217" s="1"/>
  <c r="X145" i="216"/>
  <c r="EO25" i="217" s="1"/>
  <c r="AR120" i="216"/>
  <c r="DP45" i="217" s="1"/>
  <c r="J149" i="216"/>
  <c r="ES11" i="217" s="1"/>
  <c r="H74" i="216"/>
  <c r="BV9" i="217" s="1"/>
  <c r="K104" i="216"/>
  <c r="CZ12" i="217" s="1"/>
  <c r="U45" i="216"/>
  <c r="AS22" i="217" s="1"/>
  <c r="C127" i="216"/>
  <c r="DW4" i="217" s="1"/>
  <c r="AQ80" i="216"/>
  <c r="CB44" i="217" s="1"/>
  <c r="L164" i="216"/>
  <c r="FH13" i="217" s="1"/>
  <c r="H32" i="216"/>
  <c r="AF9" i="217" s="1"/>
  <c r="M96" i="216"/>
  <c r="CR14" i="217" s="1"/>
  <c r="J140" i="216"/>
  <c r="EJ11" i="217" s="1"/>
  <c r="AA107" i="216"/>
  <c r="DC28" i="217" s="1"/>
  <c r="H136" i="216"/>
  <c r="EF9" i="217" s="1"/>
  <c r="AQ147" i="216"/>
  <c r="EQ44" i="217" s="1"/>
  <c r="G109" i="216"/>
  <c r="DE8" i="217" s="1"/>
  <c r="X149" i="216"/>
  <c r="ES25" i="217" s="1"/>
  <c r="AZ156" i="216"/>
  <c r="EZ53" i="217" s="1"/>
  <c r="AU133" i="216"/>
  <c r="EC48" i="217" s="1"/>
  <c r="AP141" i="216"/>
  <c r="EK43" i="217" s="1"/>
  <c r="F125" i="216"/>
  <c r="DU7" i="217" s="1"/>
  <c r="T28" i="216"/>
  <c r="AB21" i="217" s="1"/>
  <c r="L96" i="216"/>
  <c r="CR13" i="217" s="1"/>
  <c r="X46" i="216"/>
  <c r="AT25" i="217" s="1"/>
  <c r="N129" i="216"/>
  <c r="DY15" i="217" s="1"/>
  <c r="W161" i="216"/>
  <c r="FE24" i="217" s="1"/>
  <c r="AK35" i="216"/>
  <c r="AI38" i="217" s="1"/>
  <c r="AX124" i="216"/>
  <c r="DT51" i="217" s="1"/>
  <c r="AY20" i="216"/>
  <c r="T52" i="217" s="1"/>
  <c r="AH163" i="216"/>
  <c r="FG35" i="217" s="1"/>
  <c r="AL36" i="216"/>
  <c r="AJ39" i="217" s="1"/>
  <c r="AJ97" i="216"/>
  <c r="CS37" i="217" s="1"/>
  <c r="C22" i="216"/>
  <c r="V4" i="217" s="1"/>
  <c r="Y90" i="216"/>
  <c r="CL26" i="217" s="1"/>
  <c r="E79" i="216"/>
  <c r="CA6" i="217" s="1"/>
  <c r="Y51" i="216"/>
  <c r="AY26" i="217" s="1"/>
  <c r="AC22" i="216"/>
  <c r="V30" i="217" s="1"/>
  <c r="U126" i="216"/>
  <c r="DV22" i="217" s="1"/>
  <c r="H23" i="216"/>
  <c r="W9" i="217" s="1"/>
  <c r="R120" i="216"/>
  <c r="DP19" i="217" s="1"/>
  <c r="E30" i="216"/>
  <c r="AD6" i="217" s="1"/>
  <c r="O77" i="216"/>
  <c r="BY16" i="217" s="1"/>
  <c r="O84" i="216"/>
  <c r="CF16" i="217" s="1"/>
  <c r="AU54" i="216"/>
  <c r="BB48" i="217" s="1"/>
  <c r="AH113" i="216"/>
  <c r="DI35" i="217" s="1"/>
  <c r="C7" i="216"/>
  <c r="G4" i="217" s="1"/>
  <c r="AQ139" i="216"/>
  <c r="EI44" i="217" s="1"/>
  <c r="K26" i="216"/>
  <c r="Z12" i="217" s="1"/>
  <c r="D8" i="216"/>
  <c r="H5" i="217" s="1"/>
  <c r="AX73" i="216"/>
  <c r="BU51" i="217" s="1"/>
  <c r="L29" i="216"/>
  <c r="AC13" i="217" s="1"/>
  <c r="AU63" i="216"/>
  <c r="BK48" i="217" s="1"/>
  <c r="H155" i="216"/>
  <c r="EY9" i="217" s="1"/>
  <c r="S54" i="216"/>
  <c r="BB20" i="217" s="1"/>
  <c r="W4" i="216"/>
  <c r="D24" i="217" s="1"/>
  <c r="AI168" i="214"/>
  <c r="AI169" i="214" s="1"/>
  <c r="AZ73" i="216"/>
  <c r="BU53" i="217" s="1"/>
  <c r="Q28" i="216"/>
  <c r="AB18" i="217" s="1"/>
  <c r="N100" i="216"/>
  <c r="CV15" i="217" s="1"/>
  <c r="AM165" i="216"/>
  <c r="FI40" i="217" s="1"/>
  <c r="AB55" i="216"/>
  <c r="BC29" i="217" s="1"/>
  <c r="C135" i="216"/>
  <c r="EE4" i="217" s="1"/>
  <c r="AU118" i="216"/>
  <c r="DN48" i="217" s="1"/>
  <c r="C151" i="216"/>
  <c r="EU4" i="217" s="1"/>
  <c r="W150" i="216"/>
  <c r="ET24" i="217" s="1"/>
  <c r="AI71" i="216"/>
  <c r="BS36" i="217" s="1"/>
  <c r="AJ129" i="216"/>
  <c r="DY37" i="217" s="1"/>
  <c r="AZ57" i="216"/>
  <c r="BE53" i="217" s="1"/>
  <c r="I142" i="216"/>
  <c r="EL10" i="217" s="1"/>
  <c r="O49" i="216"/>
  <c r="AW16" i="217" s="1"/>
  <c r="F55" i="216"/>
  <c r="BC7" i="217" s="1"/>
  <c r="AQ79" i="216"/>
  <c r="CA44" i="217" s="1"/>
  <c r="AX8" i="216"/>
  <c r="H51" i="217" s="1"/>
  <c r="D53" i="216"/>
  <c r="BA5" i="217" s="1"/>
  <c r="AL139" i="216"/>
  <c r="EI39" i="217" s="1"/>
  <c r="C93" i="216"/>
  <c r="CO4" i="217" s="1"/>
  <c r="D23" i="216"/>
  <c r="W5" i="217" s="1"/>
  <c r="AJ81" i="216"/>
  <c r="CC37" i="217" s="1"/>
  <c r="E90" i="216"/>
  <c r="CL6" i="217" s="1"/>
  <c r="C54" i="216"/>
  <c r="BB4" i="217" s="1"/>
  <c r="AW30" i="216"/>
  <c r="AD50" i="217" s="1"/>
  <c r="F45" i="216"/>
  <c r="AS7" i="217" s="1"/>
  <c r="Y44" i="216"/>
  <c r="AR26" i="217" s="1"/>
  <c r="AE47" i="216"/>
  <c r="AU32" i="217" s="1"/>
  <c r="AM63" i="216"/>
  <c r="BK40" i="217" s="1"/>
  <c r="G99" i="216"/>
  <c r="CU8" i="217" s="1"/>
  <c r="AK114" i="216"/>
  <c r="DJ38" i="217" s="1"/>
  <c r="C44" i="216"/>
  <c r="AR4" i="217" s="1"/>
  <c r="AP144" i="216"/>
  <c r="EN43" i="217" s="1"/>
  <c r="T22" i="216"/>
  <c r="V21" i="217" s="1"/>
  <c r="AF102" i="216"/>
  <c r="CX33" i="217" s="1"/>
  <c r="AQ48" i="216"/>
  <c r="AV44" i="217" s="1"/>
  <c r="V67" i="216"/>
  <c r="BO23" i="217" s="1"/>
  <c r="G13" i="216"/>
  <c r="M8" i="217" s="1"/>
  <c r="G117" i="216"/>
  <c r="DM8" i="217" s="1"/>
  <c r="AM142" i="216"/>
  <c r="EL40" i="217" s="1"/>
  <c r="AL149" i="216"/>
  <c r="ES39" i="217" s="1"/>
  <c r="D157" i="216"/>
  <c r="FA5" i="217" s="1"/>
  <c r="FA54" i="217" s="1"/>
  <c r="E154" i="216"/>
  <c r="EX6" i="217" s="1"/>
  <c r="AQ112" i="216"/>
  <c r="DH44" i="217" s="1"/>
  <c r="AW132" i="216"/>
  <c r="EB50" i="217" s="1"/>
  <c r="V101" i="216"/>
  <c r="CW23" i="217" s="1"/>
  <c r="AF61" i="216"/>
  <c r="BI33" i="217" s="1"/>
  <c r="M135" i="216"/>
  <c r="EE14" i="217" s="1"/>
  <c r="AY115" i="216"/>
  <c r="DK52" i="217" s="1"/>
  <c r="O72" i="216"/>
  <c r="BT16" i="217" s="1"/>
  <c r="E124" i="216"/>
  <c r="DT6" i="217" s="1"/>
  <c r="N112" i="216"/>
  <c r="DH15" i="217" s="1"/>
  <c r="N150" i="216"/>
  <c r="ET15" i="217" s="1"/>
  <c r="S153" i="216"/>
  <c r="EW20" i="217" s="1"/>
  <c r="AZ119" i="216"/>
  <c r="DO53" i="217" s="1"/>
  <c r="D98" i="216"/>
  <c r="CT5" i="217" s="1"/>
  <c r="G60" i="216"/>
  <c r="BH8" i="217" s="1"/>
  <c r="T97" i="216"/>
  <c r="CS21" i="217" s="1"/>
  <c r="AI95" i="216"/>
  <c r="CQ36" i="217" s="1"/>
  <c r="AA55" i="216"/>
  <c r="BC28" i="217" s="1"/>
  <c r="AM102" i="216"/>
  <c r="CX40" i="217" s="1"/>
  <c r="T163" i="216"/>
  <c r="FG21" i="217" s="1"/>
  <c r="G122" i="216"/>
  <c r="DR8" i="217" s="1"/>
  <c r="R87" i="216"/>
  <c r="CI19" i="217" s="1"/>
  <c r="G41" i="216"/>
  <c r="AO8" i="217" s="1"/>
  <c r="S138" i="216"/>
  <c r="EH20" i="217" s="1"/>
  <c r="AV81" i="216"/>
  <c r="CC49" i="217" s="1"/>
  <c r="I34" i="216"/>
  <c r="AH10" i="217" s="1"/>
  <c r="AJ57" i="216"/>
  <c r="BE37" i="217" s="1"/>
  <c r="AW92" i="216"/>
  <c r="CN50" i="217" s="1"/>
  <c r="AE144" i="216"/>
  <c r="EN32" i="217" s="1"/>
  <c r="AB17" i="216"/>
  <c r="Q29" i="217" s="1"/>
  <c r="N132" i="216"/>
  <c r="EB15" i="217" s="1"/>
  <c r="AM134" i="216"/>
  <c r="ED40" i="217" s="1"/>
  <c r="N163" i="216"/>
  <c r="FG15" i="217" s="1"/>
  <c r="AR93" i="216"/>
  <c r="CO45" i="217" s="1"/>
  <c r="AQ11" i="216"/>
  <c r="K44" i="217" s="1"/>
  <c r="AV47" i="216"/>
  <c r="AU49" i="217" s="1"/>
  <c r="X116" i="216"/>
  <c r="DL25" i="217" s="1"/>
  <c r="AV101" i="216"/>
  <c r="CW49" i="217" s="1"/>
  <c r="C56" i="216"/>
  <c r="BD4" i="217" s="1"/>
  <c r="AE119" i="216"/>
  <c r="DO32" i="217" s="1"/>
  <c r="AP34" i="216"/>
  <c r="AH43" i="217" s="1"/>
  <c r="AB108" i="216"/>
  <c r="DD29" i="217" s="1"/>
  <c r="AC43" i="216"/>
  <c r="AQ30" i="217" s="1"/>
  <c r="N71" i="216"/>
  <c r="BS15" i="217" s="1"/>
  <c r="AE99" i="216"/>
  <c r="CU32" i="217" s="1"/>
  <c r="G108" i="216"/>
  <c r="DD8" i="217" s="1"/>
  <c r="AQ118" i="216"/>
  <c r="DN44" i="217" s="1"/>
  <c r="AF141" i="216"/>
  <c r="EK33" i="217" s="1"/>
  <c r="V69" i="216"/>
  <c r="BQ23" i="217" s="1"/>
  <c r="AV22" i="216"/>
  <c r="V49" i="217" s="1"/>
  <c r="X93" i="216"/>
  <c r="CO25" i="217" s="1"/>
  <c r="Y22" i="216"/>
  <c r="V26" i="217" s="1"/>
  <c r="AY74" i="216"/>
  <c r="BV52" i="217" s="1"/>
  <c r="O6" i="216"/>
  <c r="F16" i="217" s="1"/>
  <c r="Q21" i="216"/>
  <c r="U18" i="217" s="1"/>
  <c r="D22" i="216"/>
  <c r="V5" i="217" s="1"/>
  <c r="C20" i="216"/>
  <c r="T4" i="217" s="1"/>
  <c r="G65" i="216"/>
  <c r="BM8" i="217" s="1"/>
  <c r="AV80" i="216"/>
  <c r="CB49" i="217" s="1"/>
  <c r="AD34" i="216"/>
  <c r="AH31" i="217" s="1"/>
  <c r="D141" i="216"/>
  <c r="EK5" i="217" s="1"/>
  <c r="Y158" i="216"/>
  <c r="FB26" i="217" s="1"/>
  <c r="AV153" i="216"/>
  <c r="EW49" i="217" s="1"/>
  <c r="AG93" i="216"/>
  <c r="CO34" i="217" s="1"/>
  <c r="AB67" i="216"/>
  <c r="BO29" i="217" s="1"/>
  <c r="U114" i="216"/>
  <c r="DJ22" i="217" s="1"/>
  <c r="P108" i="216"/>
  <c r="DD17" i="217" s="1"/>
  <c r="AE148" i="216"/>
  <c r="ER32" i="217" s="1"/>
  <c r="W57" i="216"/>
  <c r="BE24" i="217" s="1"/>
  <c r="AK28" i="216"/>
  <c r="AB38" i="217" s="1"/>
  <c r="AV55" i="216"/>
  <c r="BC49" i="217" s="1"/>
  <c r="Z28" i="216"/>
  <c r="AB27" i="217" s="1"/>
  <c r="AA74" i="216"/>
  <c r="BV28" i="217" s="1"/>
  <c r="AI67" i="216"/>
  <c r="BO36" i="217" s="1"/>
  <c r="AI154" i="216"/>
  <c r="EX36" i="217" s="1"/>
  <c r="AZ164" i="216"/>
  <c r="FH53" i="217" s="1"/>
  <c r="O137" i="216"/>
  <c r="EG16" i="217" s="1"/>
  <c r="P158" i="216"/>
  <c r="FB17" i="217" s="1"/>
  <c r="AY76" i="216"/>
  <c r="BX52" i="217" s="1"/>
  <c r="AC133" i="216"/>
  <c r="EC30" i="217" s="1"/>
  <c r="C156" i="216"/>
  <c r="EZ4" i="217" s="1"/>
  <c r="R60" i="216"/>
  <c r="BH19" i="217" s="1"/>
  <c r="AP153" i="216"/>
  <c r="EW43" i="217" s="1"/>
  <c r="M75" i="216"/>
  <c r="BW14" i="217" s="1"/>
  <c r="AM58" i="216"/>
  <c r="BF40" i="217" s="1"/>
  <c r="AU121" i="216"/>
  <c r="DQ48" i="217" s="1"/>
  <c r="O130" i="216"/>
  <c r="DZ16" i="217" s="1"/>
  <c r="Y130" i="216"/>
  <c r="DZ26" i="217" s="1"/>
  <c r="AY5" i="216"/>
  <c r="E52" i="217" s="1"/>
  <c r="AG158" i="216"/>
  <c r="FB34" i="217" s="1"/>
  <c r="H157" i="216"/>
  <c r="FA9" i="217" s="1"/>
  <c r="AH24" i="216"/>
  <c r="X35" i="217" s="1"/>
  <c r="AX25" i="216"/>
  <c r="Y51" i="217" s="1"/>
  <c r="AE21" i="216"/>
  <c r="U32" i="217" s="1"/>
  <c r="H76" i="216"/>
  <c r="BX9" i="217" s="1"/>
  <c r="S146" i="216"/>
  <c r="EP20" i="217" s="1"/>
  <c r="AX84" i="216"/>
  <c r="CF51" i="217" s="1"/>
  <c r="M16" i="216"/>
  <c r="P14" i="217" s="1"/>
  <c r="F109" i="216"/>
  <c r="DE7" i="217" s="1"/>
  <c r="O93" i="216"/>
  <c r="CO16" i="217" s="1"/>
  <c r="AE117" i="216"/>
  <c r="DM32" i="217" s="1"/>
  <c r="AV54" i="216"/>
  <c r="BB49" i="217" s="1"/>
  <c r="AF95" i="216"/>
  <c r="CQ33" i="217" s="1"/>
  <c r="AQ23" i="216"/>
  <c r="W44" i="217" s="1"/>
  <c r="O165" i="216"/>
  <c r="FI16" i="217" s="1"/>
  <c r="F73" i="216"/>
  <c r="BU7" i="217" s="1"/>
  <c r="C82" i="216"/>
  <c r="CD4" i="217" s="1"/>
  <c r="H14" i="216"/>
  <c r="N9" i="217" s="1"/>
  <c r="E156" i="216"/>
  <c r="EZ6" i="217" s="1"/>
  <c r="I17" i="216"/>
  <c r="Q10" i="217" s="1"/>
  <c r="Z139" i="216"/>
  <c r="EI27" i="217" s="1"/>
  <c r="AW114" i="216"/>
  <c r="DJ50" i="217" s="1"/>
  <c r="Q156" i="216"/>
  <c r="EZ18" i="217" s="1"/>
  <c r="AQ31" i="216"/>
  <c r="AE44" i="217" s="1"/>
  <c r="AE51" i="216"/>
  <c r="AY32" i="217" s="1"/>
  <c r="Q112" i="216"/>
  <c r="DH18" i="217" s="1"/>
  <c r="AQ146" i="216"/>
  <c r="EP44" i="217" s="1"/>
  <c r="K151" i="216"/>
  <c r="EU12" i="217" s="1"/>
  <c r="H137" i="216"/>
  <c r="EG9" i="217" s="1"/>
  <c r="AU73" i="216"/>
  <c r="BU48" i="217" s="1"/>
  <c r="K107" i="216"/>
  <c r="DC12" i="217" s="1"/>
  <c r="AM132" i="216"/>
  <c r="EB40" i="217" s="1"/>
  <c r="AM104" i="216"/>
  <c r="CZ40" i="217" s="1"/>
  <c r="R76" i="216"/>
  <c r="BX19" i="217" s="1"/>
  <c r="W101" i="216"/>
  <c r="CW24" i="217" s="1"/>
  <c r="T14" i="216"/>
  <c r="N21" i="217" s="1"/>
  <c r="U79" i="216"/>
  <c r="CA22" i="217" s="1"/>
  <c r="Q153" i="216"/>
  <c r="EW18" i="217" s="1"/>
  <c r="V53" i="216"/>
  <c r="BA23" i="217" s="1"/>
  <c r="AL47" i="216"/>
  <c r="AU39" i="217" s="1"/>
  <c r="P42" i="216"/>
  <c r="AP17" i="217" s="1"/>
  <c r="AM49" i="216"/>
  <c r="AW40" i="217" s="1"/>
  <c r="E135" i="216"/>
  <c r="EE6" i="217" s="1"/>
  <c r="AK7" i="216"/>
  <c r="G38" i="217" s="1"/>
  <c r="AF64" i="216"/>
  <c r="BL33" i="217" s="1"/>
  <c r="I52" i="216"/>
  <c r="AZ10" i="217" s="1"/>
  <c r="H69" i="216"/>
  <c r="BQ9" i="217" s="1"/>
  <c r="AU79" i="216"/>
  <c r="CA48" i="217" s="1"/>
  <c r="P147" i="216"/>
  <c r="EQ17" i="217" s="1"/>
  <c r="AP29" i="216"/>
  <c r="AC43" i="217" s="1"/>
  <c r="AW31" i="216"/>
  <c r="AE50" i="217" s="1"/>
  <c r="J157" i="216"/>
  <c r="FA11" i="217" s="1"/>
  <c r="T86" i="216"/>
  <c r="CH21" i="217" s="1"/>
  <c r="AK153" i="216"/>
  <c r="EW38" i="217" s="1"/>
  <c r="D30" i="216"/>
  <c r="AD5" i="217" s="1"/>
  <c r="L163" i="216"/>
  <c r="FG13" i="217" s="1"/>
  <c r="AH106" i="216"/>
  <c r="DB35" i="217" s="1"/>
  <c r="W102" i="216"/>
  <c r="CX24" i="217" s="1"/>
  <c r="R23" i="216"/>
  <c r="W19" i="217" s="1"/>
  <c r="G90" i="216"/>
  <c r="CL8" i="217" s="1"/>
  <c r="L30" i="216"/>
  <c r="AD13" i="217" s="1"/>
  <c r="AW20" i="216"/>
  <c r="T50" i="217" s="1"/>
  <c r="R108" i="216"/>
  <c r="DD19" i="217" s="1"/>
  <c r="Z33" i="216"/>
  <c r="AG27" i="217" s="1"/>
  <c r="AH52" i="216"/>
  <c r="AZ35" i="217" s="1"/>
  <c r="AK16" i="216"/>
  <c r="P38" i="217" s="1"/>
  <c r="Q71" i="216"/>
  <c r="BS18" i="217" s="1"/>
  <c r="AC92" i="216"/>
  <c r="CN30" i="217" s="1"/>
  <c r="AR150" i="216"/>
  <c r="ET45" i="217" s="1"/>
  <c r="O103" i="216"/>
  <c r="CY16" i="217" s="1"/>
  <c r="M52" i="216"/>
  <c r="AZ14" i="217" s="1"/>
  <c r="I64" i="216"/>
  <c r="BL10" i="217" s="1"/>
  <c r="I66" i="216"/>
  <c r="BN10" i="217" s="1"/>
  <c r="AJ35" i="216"/>
  <c r="AI37" i="217" s="1"/>
  <c r="C126" i="216"/>
  <c r="DV4" i="217" s="1"/>
  <c r="P132" i="216"/>
  <c r="EB17" i="217" s="1"/>
  <c r="T80" i="216"/>
  <c r="CB21" i="217" s="1"/>
  <c r="AR163" i="216"/>
  <c r="FG45" i="217" s="1"/>
  <c r="AD159" i="216"/>
  <c r="FC31" i="217" s="1"/>
  <c r="Q63" i="216"/>
  <c r="BK18" i="217" s="1"/>
  <c r="M110" i="216"/>
  <c r="DF14" i="217" s="1"/>
  <c r="AZ48" i="216"/>
  <c r="AV53" i="217" s="1"/>
  <c r="I90" i="216"/>
  <c r="CL10" i="217" s="1"/>
  <c r="H113" i="216"/>
  <c r="DI9" i="217" s="1"/>
  <c r="AH110" i="216"/>
  <c r="DF35" i="217" s="1"/>
  <c r="F50" i="216"/>
  <c r="AX7" i="217" s="1"/>
  <c r="Y110" i="216"/>
  <c r="DF26" i="217" s="1"/>
  <c r="D12" i="216"/>
  <c r="L5" i="217" s="1"/>
  <c r="AK24" i="216"/>
  <c r="X38" i="217" s="1"/>
  <c r="L112" i="216"/>
  <c r="DH13" i="217" s="1"/>
  <c r="R103" i="216"/>
  <c r="CY19" i="217" s="1"/>
  <c r="R104" i="216"/>
  <c r="CZ19" i="217" s="1"/>
  <c r="Y133" i="216"/>
  <c r="EC26" i="217" s="1"/>
  <c r="X79" i="216"/>
  <c r="CA25" i="217" s="1"/>
  <c r="AE94" i="216"/>
  <c r="CP32" i="217" s="1"/>
  <c r="C60" i="216"/>
  <c r="BH4" i="217" s="1"/>
  <c r="V147" i="216"/>
  <c r="EQ23" i="217" s="1"/>
  <c r="AD31" i="216"/>
  <c r="AE31" i="217" s="1"/>
  <c r="AV163" i="216"/>
  <c r="FG49" i="217" s="1"/>
  <c r="Z36" i="216"/>
  <c r="AJ27" i="217" s="1"/>
  <c r="AZ50" i="216"/>
  <c r="AX53" i="217" s="1"/>
  <c r="AM38" i="216"/>
  <c r="AL40" i="217" s="1"/>
  <c r="AY39" i="216"/>
  <c r="AM52" i="217" s="1"/>
  <c r="AA147" i="216"/>
  <c r="EQ28" i="217" s="1"/>
  <c r="AM34" i="216"/>
  <c r="AH40" i="217" s="1"/>
  <c r="S66" i="216"/>
  <c r="BN20" i="217" s="1"/>
  <c r="K5" i="216"/>
  <c r="E12" i="217" s="1"/>
  <c r="AG163" i="216"/>
  <c r="FG34" i="217" s="1"/>
  <c r="X85" i="216"/>
  <c r="CG25" i="217" s="1"/>
  <c r="R73" i="216"/>
  <c r="BU19" i="217" s="1"/>
  <c r="N144" i="216"/>
  <c r="EN15" i="217" s="1"/>
  <c r="U69" i="216"/>
  <c r="BQ22" i="217" s="1"/>
  <c r="H12" i="216"/>
  <c r="L9" i="217" s="1"/>
  <c r="AY65" i="216"/>
  <c r="BM52" i="217" s="1"/>
  <c r="D164" i="216"/>
  <c r="FH5" i="217" s="1"/>
  <c r="AD124" i="216"/>
  <c r="DT31" i="217" s="1"/>
  <c r="P120" i="216"/>
  <c r="DP17" i="217" s="1"/>
  <c r="AW39" i="216"/>
  <c r="AM50" i="217" s="1"/>
  <c r="AY134" i="216"/>
  <c r="ED52" i="217" s="1"/>
  <c r="Z94" i="216"/>
  <c r="CP27" i="217" s="1"/>
  <c r="AD130" i="216"/>
  <c r="DZ31" i="217" s="1"/>
  <c r="F123" i="216"/>
  <c r="DS7" i="217" s="1"/>
  <c r="H27" i="216"/>
  <c r="AA9" i="217" s="1"/>
  <c r="D77" i="216"/>
  <c r="BY5" i="217" s="1"/>
  <c r="AH60" i="216"/>
  <c r="BH35" i="217" s="1"/>
  <c r="K53" i="216"/>
  <c r="BA12" i="217" s="1"/>
  <c r="AJ73" i="216"/>
  <c r="BU37" i="217" s="1"/>
  <c r="L129" i="216"/>
  <c r="DY13" i="217" s="1"/>
  <c r="D50" i="216"/>
  <c r="AX5" i="217" s="1"/>
  <c r="E142" i="216"/>
  <c r="EL6" i="217" s="1"/>
  <c r="AV16" i="216"/>
  <c r="P49" i="217" s="1"/>
  <c r="R147" i="216"/>
  <c r="EQ19" i="217" s="1"/>
  <c r="AZ51" i="216"/>
  <c r="AY53" i="217" s="1"/>
  <c r="K76" i="216"/>
  <c r="BX12" i="217" s="1"/>
  <c r="N119" i="216"/>
  <c r="DO15" i="217" s="1"/>
  <c r="Y95" i="216"/>
  <c r="CQ26" i="217" s="1"/>
  <c r="AQ6" i="216"/>
  <c r="F44" i="217" s="1"/>
  <c r="K36" i="216"/>
  <c r="AJ12" i="217" s="1"/>
  <c r="AC162" i="216"/>
  <c r="FF30" i="217" s="1"/>
  <c r="AF125" i="216"/>
  <c r="DU33" i="217" s="1"/>
  <c r="U87" i="216"/>
  <c r="CI22" i="217" s="1"/>
  <c r="S73" i="216"/>
  <c r="BU20" i="217" s="1"/>
  <c r="AD143" i="216"/>
  <c r="EM31" i="217" s="1"/>
  <c r="K117" i="216"/>
  <c r="DM12" i="217" s="1"/>
  <c r="U72" i="216"/>
  <c r="BT22" i="217" s="1"/>
  <c r="AW165" i="216"/>
  <c r="FI50" i="217" s="1"/>
  <c r="D97" i="216"/>
  <c r="CS5" i="217" s="1"/>
  <c r="C62" i="216"/>
  <c r="BJ4" i="217" s="1"/>
  <c r="N102" i="216"/>
  <c r="CX15" i="217" s="1"/>
  <c r="AJ146" i="216"/>
  <c r="EP37" i="217" s="1"/>
  <c r="AD142" i="216"/>
  <c r="EL31" i="217" s="1"/>
  <c r="L14" i="216"/>
  <c r="N13" i="217" s="1"/>
  <c r="J19" i="216"/>
  <c r="S11" i="217" s="1"/>
  <c r="F145" i="216"/>
  <c r="EO7" i="217" s="1"/>
  <c r="X12" i="216"/>
  <c r="L25" i="217" s="1"/>
  <c r="AF43" i="216"/>
  <c r="AQ33" i="217" s="1"/>
  <c r="X52" i="216"/>
  <c r="AZ25" i="217" s="1"/>
  <c r="T142" i="216"/>
  <c r="EL21" i="217" s="1"/>
  <c r="AP130" i="216"/>
  <c r="DZ43" i="217" s="1"/>
  <c r="P88" i="216"/>
  <c r="CJ17" i="217" s="1"/>
  <c r="P11" i="216"/>
  <c r="K17" i="217" s="1"/>
  <c r="AG133" i="216"/>
  <c r="EC34" i="217" s="1"/>
  <c r="I65" i="216"/>
  <c r="BM10" i="217" s="1"/>
  <c r="AH18" i="216"/>
  <c r="R35" i="217" s="1"/>
  <c r="L100" i="216"/>
  <c r="CV13" i="217" s="1"/>
  <c r="D155" i="216"/>
  <c r="EY5" i="217" s="1"/>
  <c r="M147" i="216"/>
  <c r="EQ14" i="217" s="1"/>
  <c r="N77" i="216"/>
  <c r="BY15" i="217" s="1"/>
  <c r="AI160" i="216"/>
  <c r="FD36" i="217" s="1"/>
  <c r="AI96" i="216"/>
  <c r="CR36" i="217" s="1"/>
  <c r="AE28" i="216"/>
  <c r="AB32" i="217" s="1"/>
  <c r="S157" i="216"/>
  <c r="FA20" i="217" s="1"/>
  <c r="AH40" i="216"/>
  <c r="AN35" i="217" s="1"/>
  <c r="K140" i="216"/>
  <c r="EJ12" i="217" s="1"/>
  <c r="AW126" i="216"/>
  <c r="DV50" i="217" s="1"/>
  <c r="Z143" i="216"/>
  <c r="EM27" i="217" s="1"/>
  <c r="AX16" i="216"/>
  <c r="P51" i="217" s="1"/>
  <c r="AA65" i="216"/>
  <c r="BM28" i="217" s="1"/>
  <c r="AM115" i="216"/>
  <c r="DK40" i="217" s="1"/>
  <c r="AV45" i="216"/>
  <c r="AS49" i="217" s="1"/>
  <c r="AD81" i="216"/>
  <c r="CC31" i="217" s="1"/>
  <c r="E10" i="216"/>
  <c r="J6" i="217" s="1"/>
  <c r="AV58" i="216"/>
  <c r="BF49" i="217" s="1"/>
  <c r="L83" i="216"/>
  <c r="CE13" i="217" s="1"/>
  <c r="AG119" i="216"/>
  <c r="DO34" i="217" s="1"/>
  <c r="AD11" i="216"/>
  <c r="K31" i="217" s="1"/>
  <c r="E92" i="216"/>
  <c r="CN6" i="217" s="1"/>
  <c r="AF144" i="216"/>
  <c r="EN33" i="217" s="1"/>
  <c r="AR13" i="216"/>
  <c r="M45" i="217" s="1"/>
  <c r="AP32" i="216"/>
  <c r="AF43" i="217" s="1"/>
  <c r="AC94" i="216"/>
  <c r="CP30" i="217" s="1"/>
  <c r="AG105" i="216"/>
  <c r="DA34" i="217" s="1"/>
  <c r="AR122" i="216"/>
  <c r="DR45" i="217" s="1"/>
  <c r="AW69" i="216"/>
  <c r="BQ50" i="217" s="1"/>
  <c r="V128" i="216"/>
  <c r="DX23" i="217" s="1"/>
  <c r="AH154" i="216"/>
  <c r="EX35" i="217" s="1"/>
  <c r="V130" i="216"/>
  <c r="DZ23" i="217" s="1"/>
  <c r="AY89" i="216"/>
  <c r="CK52" i="217" s="1"/>
  <c r="M131" i="216"/>
  <c r="EA14" i="217" s="1"/>
  <c r="R138" i="216"/>
  <c r="EH19" i="217" s="1"/>
  <c r="AC93" i="216"/>
  <c r="CO30" i="217" s="1"/>
  <c r="AU30" i="216"/>
  <c r="AD48" i="217" s="1"/>
  <c r="AV138" i="216"/>
  <c r="EH49" i="217" s="1"/>
  <c r="AQ61" i="216"/>
  <c r="BI44" i="217" s="1"/>
  <c r="AA73" i="216"/>
  <c r="BU28" i="217" s="1"/>
  <c r="AL108" i="216"/>
  <c r="DD39" i="217" s="1"/>
  <c r="Z146" i="216"/>
  <c r="EP27" i="217" s="1"/>
  <c r="L63" i="216"/>
  <c r="BK13" i="217" s="1"/>
  <c r="G50" i="216"/>
  <c r="AX8" i="217" s="1"/>
  <c r="Z117" i="216"/>
  <c r="DM27" i="217" s="1"/>
  <c r="L89" i="216"/>
  <c r="CK13" i="217" s="1"/>
  <c r="M146" i="216"/>
  <c r="EP14" i="217" s="1"/>
  <c r="N138" i="216"/>
  <c r="EH15" i="217" s="1"/>
  <c r="AV6" i="216"/>
  <c r="F49" i="217" s="1"/>
  <c r="Z133" i="216"/>
  <c r="EC27" i="217" s="1"/>
  <c r="R150" i="216"/>
  <c r="ET19" i="217" s="1"/>
  <c r="L25" i="216"/>
  <c r="Y13" i="217" s="1"/>
  <c r="AJ124" i="216"/>
  <c r="DT37" i="217" s="1"/>
  <c r="AQ66" i="216"/>
  <c r="BN44" i="217" s="1"/>
  <c r="AQ142" i="216"/>
  <c r="EL44" i="217" s="1"/>
  <c r="AV21" i="216"/>
  <c r="U49" i="217" s="1"/>
  <c r="AB96" i="216"/>
  <c r="CR29" i="217" s="1"/>
  <c r="O80" i="216"/>
  <c r="CB16" i="217" s="1"/>
  <c r="Q52" i="216"/>
  <c r="AZ18" i="217" s="1"/>
  <c r="AK104" i="216"/>
  <c r="CZ38" i="217" s="1"/>
  <c r="H36" i="216"/>
  <c r="AJ9" i="217" s="1"/>
  <c r="AA21" i="216"/>
  <c r="U28" i="217" s="1"/>
  <c r="E34" i="216"/>
  <c r="AH6" i="217" s="1"/>
  <c r="AI98" i="216"/>
  <c r="CT36" i="217" s="1"/>
  <c r="AL152" i="216"/>
  <c r="EV39" i="217" s="1"/>
  <c r="M126" i="216"/>
  <c r="DV14" i="217" s="1"/>
  <c r="AP93" i="216"/>
  <c r="CO43" i="217" s="1"/>
  <c r="AF100" i="216"/>
  <c r="CV33" i="217" s="1"/>
  <c r="E134" i="216"/>
  <c r="ED6" i="217" s="1"/>
  <c r="P73" i="216"/>
  <c r="BU17" i="217" s="1"/>
  <c r="P45" i="216"/>
  <c r="AS17" i="217" s="1"/>
  <c r="AB59" i="216"/>
  <c r="BG29" i="217" s="1"/>
  <c r="K137" i="216"/>
  <c r="EG12" i="217" s="1"/>
  <c r="AL92" i="216"/>
  <c r="CN39" i="217" s="1"/>
  <c r="S6" i="216"/>
  <c r="F20" i="217" s="1"/>
  <c r="AD147" i="216"/>
  <c r="EQ31" i="217" s="1"/>
  <c r="AK12" i="216"/>
  <c r="L38" i="217" s="1"/>
  <c r="AL11" i="216"/>
  <c r="K39" i="217" s="1"/>
  <c r="I131" i="216"/>
  <c r="EA10" i="217" s="1"/>
  <c r="AX116" i="216"/>
  <c r="DL51" i="217" s="1"/>
  <c r="K160" i="216"/>
  <c r="FD12" i="217" s="1"/>
  <c r="AP113" i="216"/>
  <c r="DI43" i="217" s="1"/>
  <c r="J79" i="216"/>
  <c r="CA11" i="217" s="1"/>
  <c r="C132" i="216"/>
  <c r="EB4" i="217" s="1"/>
  <c r="AZ149" i="216"/>
  <c r="ES53" i="217" s="1"/>
  <c r="W66" i="216"/>
  <c r="BN24" i="217" s="1"/>
  <c r="E53" i="216"/>
  <c r="BA6" i="217" s="1"/>
  <c r="AA79" i="216"/>
  <c r="CA28" i="217" s="1"/>
  <c r="T74" i="216"/>
  <c r="BV21" i="217" s="1"/>
  <c r="S74" i="216"/>
  <c r="BV20" i="217" s="1"/>
  <c r="AV33" i="216"/>
  <c r="AG49" i="217" s="1"/>
  <c r="F4" i="216"/>
  <c r="D7" i="217" s="1"/>
  <c r="H168" i="214"/>
  <c r="H169" i="214" s="1"/>
  <c r="AU100" i="216"/>
  <c r="CV48" i="217" s="1"/>
  <c r="I62" i="216"/>
  <c r="BJ10" i="217" s="1"/>
  <c r="U74" i="216"/>
  <c r="BV22" i="217" s="1"/>
  <c r="H116" i="216"/>
  <c r="DL9" i="217" s="1"/>
  <c r="R92" i="216"/>
  <c r="CN19" i="217" s="1"/>
  <c r="C105" i="216"/>
  <c r="DA4" i="217" s="1"/>
  <c r="L146" i="216"/>
  <c r="EP13" i="217" s="1"/>
  <c r="AC106" i="216"/>
  <c r="DB30" i="217" s="1"/>
  <c r="M104" i="216"/>
  <c r="CZ14" i="217" s="1"/>
  <c r="G16" i="216"/>
  <c r="P8" i="217" s="1"/>
  <c r="I124" i="216"/>
  <c r="DT10" i="217" s="1"/>
  <c r="AQ62" i="216"/>
  <c r="BJ44" i="217" s="1"/>
  <c r="M85" i="216"/>
  <c r="CG14" i="217" s="1"/>
  <c r="J146" i="216"/>
  <c r="EP11" i="217" s="1"/>
  <c r="AY118" i="216"/>
  <c r="DN52" i="217" s="1"/>
  <c r="AU92" i="216"/>
  <c r="CN48" i="217" s="1"/>
  <c r="U161" i="216"/>
  <c r="FE22" i="217" s="1"/>
  <c r="Y142" i="216"/>
  <c r="EL26" i="217" s="1"/>
  <c r="M34" i="216"/>
  <c r="AH14" i="217" s="1"/>
  <c r="AM82" i="216"/>
  <c r="CD40" i="217" s="1"/>
  <c r="AW144" i="216"/>
  <c r="EN50" i="217" s="1"/>
  <c r="J94" i="216"/>
  <c r="CP11" i="217" s="1"/>
  <c r="AI78" i="216"/>
  <c r="BZ36" i="217" s="1"/>
  <c r="AW122" i="216"/>
  <c r="DR50" i="217" s="1"/>
  <c r="AP26" i="216"/>
  <c r="Z43" i="217" s="1"/>
  <c r="E60" i="216"/>
  <c r="BH6" i="217" s="1"/>
  <c r="AC79" i="216"/>
  <c r="CA30" i="217" s="1"/>
  <c r="AH92" i="216"/>
  <c r="CN35" i="217" s="1"/>
  <c r="M78" i="216"/>
  <c r="BZ14" i="217" s="1"/>
  <c r="AC88" i="216"/>
  <c r="CJ30" i="217" s="1"/>
  <c r="G98" i="216"/>
  <c r="CT8" i="217" s="1"/>
  <c r="AH164" i="216"/>
  <c r="FH35" i="217" s="1"/>
  <c r="C68" i="216"/>
  <c r="BP4" i="217" s="1"/>
  <c r="S76" i="216"/>
  <c r="BX20" i="217" s="1"/>
  <c r="AC89" i="216"/>
  <c r="CK30" i="217" s="1"/>
  <c r="AH126" i="216"/>
  <c r="DV35" i="217" s="1"/>
  <c r="N94" i="216"/>
  <c r="CP15" i="217" s="1"/>
  <c r="AQ111" i="216"/>
  <c r="DG44" i="217" s="1"/>
  <c r="D165" i="216"/>
  <c r="FI5" i="217" s="1"/>
  <c r="AQ58" i="216"/>
  <c r="BF44" i="217" s="1"/>
  <c r="AC145" i="216"/>
  <c r="EO30" i="217" s="1"/>
  <c r="AQ103" i="216"/>
  <c r="CY44" i="217" s="1"/>
  <c r="AV149" i="216"/>
  <c r="ES49" i="217" s="1"/>
  <c r="H135" i="216"/>
  <c r="EE9" i="217" s="1"/>
  <c r="AI159" i="216"/>
  <c r="FC36" i="217" s="1"/>
  <c r="C147" i="216"/>
  <c r="EQ4" i="217" s="1"/>
  <c r="AC53" i="216"/>
  <c r="BA30" i="217" s="1"/>
  <c r="AV120" i="216"/>
  <c r="DP49" i="217" s="1"/>
  <c r="AL61" i="216"/>
  <c r="BI39" i="217" s="1"/>
  <c r="AK14" i="216"/>
  <c r="N38" i="217" s="1"/>
  <c r="AG18" i="216"/>
  <c r="R34" i="217" s="1"/>
  <c r="R123" i="216"/>
  <c r="DS19" i="217" s="1"/>
  <c r="AW52" i="216"/>
  <c r="AZ50" i="217" s="1"/>
  <c r="AH96" i="216"/>
  <c r="CR35" i="217" s="1"/>
  <c r="Z63" i="216"/>
  <c r="BK27" i="217" s="1"/>
  <c r="M109" i="216"/>
  <c r="DE14" i="217" s="1"/>
  <c r="U63" i="216"/>
  <c r="BK22" i="217" s="1"/>
  <c r="AX63" i="216"/>
  <c r="BK51" i="217" s="1"/>
  <c r="AG122" i="216"/>
  <c r="DR34" i="217" s="1"/>
  <c r="L47" i="216"/>
  <c r="AU13" i="217" s="1"/>
  <c r="J104" i="216"/>
  <c r="CZ11" i="217" s="1"/>
  <c r="AM50" i="216"/>
  <c r="AX40" i="217" s="1"/>
  <c r="C37" i="216"/>
  <c r="AK4" i="217" s="1"/>
  <c r="AQ40" i="216"/>
  <c r="AN44" i="217" s="1"/>
  <c r="AL128" i="216"/>
  <c r="DX39" i="217" s="1"/>
  <c r="AY33" i="216"/>
  <c r="AG52" i="217" s="1"/>
  <c r="AX118" i="216"/>
  <c r="DN51" i="217" s="1"/>
  <c r="AV98" i="216"/>
  <c r="CT49" i="217" s="1"/>
  <c r="AX136" i="216"/>
  <c r="EF51" i="217" s="1"/>
  <c r="AD136" i="216"/>
  <c r="EF31" i="217" s="1"/>
  <c r="Y74" i="216"/>
  <c r="BV26" i="217" s="1"/>
  <c r="F66" i="216"/>
  <c r="BN7" i="217" s="1"/>
  <c r="C148" i="216"/>
  <c r="ER4" i="217" s="1"/>
  <c r="AY146" i="216"/>
  <c r="EP52" i="217" s="1"/>
  <c r="AL64" i="216"/>
  <c r="BL39" i="217" s="1"/>
  <c r="AH68" i="216"/>
  <c r="BP35" i="217" s="1"/>
  <c r="AA94" i="216"/>
  <c r="CP28" i="217" s="1"/>
  <c r="J133" i="216"/>
  <c r="EC11" i="217" s="1"/>
  <c r="AW77" i="216"/>
  <c r="BY50" i="217" s="1"/>
  <c r="T153" i="216"/>
  <c r="EW21" i="217" s="1"/>
  <c r="F148" i="216"/>
  <c r="ER7" i="217" s="1"/>
  <c r="U121" i="216"/>
  <c r="DQ22" i="217" s="1"/>
  <c r="AX113" i="216"/>
  <c r="DI51" i="217" s="1"/>
  <c r="J126" i="216"/>
  <c r="DV11" i="217" s="1"/>
  <c r="AW129" i="216"/>
  <c r="DY50" i="217" s="1"/>
  <c r="Z136" i="216"/>
  <c r="EF27" i="217" s="1"/>
  <c r="AK81" i="216"/>
  <c r="CC38" i="217" s="1"/>
  <c r="AA109" i="216"/>
  <c r="DE28" i="217" s="1"/>
  <c r="M86" i="216"/>
  <c r="CH14" i="217" s="1"/>
  <c r="N109" i="216"/>
  <c r="DE15" i="217" s="1"/>
  <c r="AF165" i="216"/>
  <c r="FI33" i="217" s="1"/>
  <c r="AH74" i="216"/>
  <c r="BV35" i="217" s="1"/>
  <c r="AF87" i="216"/>
  <c r="CI33" i="217" s="1"/>
  <c r="AA18" i="216"/>
  <c r="R28" i="217" s="1"/>
  <c r="AD156" i="216"/>
  <c r="EZ31" i="217" s="1"/>
  <c r="AM7" i="216"/>
  <c r="G40" i="217" s="1"/>
  <c r="AG51" i="216"/>
  <c r="AY34" i="217" s="1"/>
  <c r="H65" i="216"/>
  <c r="BM9" i="217" s="1"/>
  <c r="AE111" i="216"/>
  <c r="DG32" i="217" s="1"/>
  <c r="X128" i="216"/>
  <c r="DX25" i="217" s="1"/>
  <c r="AP140" i="216"/>
  <c r="EJ43" i="217" s="1"/>
  <c r="U81" i="216"/>
  <c r="CC22" i="217" s="1"/>
  <c r="AR107" i="216"/>
  <c r="DC45" i="217" s="1"/>
  <c r="S55" i="216"/>
  <c r="BC20" i="217" s="1"/>
  <c r="N61" i="216"/>
  <c r="BI15" i="217" s="1"/>
  <c r="C101" i="216"/>
  <c r="CW4" i="217" s="1"/>
  <c r="AI39" i="216"/>
  <c r="AM36" i="217" s="1"/>
  <c r="N110" i="216"/>
  <c r="DF15" i="217" s="1"/>
  <c r="AZ145" i="216"/>
  <c r="EO53" i="217" s="1"/>
  <c r="T98" i="216"/>
  <c r="CT21" i="217" s="1"/>
  <c r="AH48" i="216"/>
  <c r="AV35" i="217" s="1"/>
  <c r="L128" i="216"/>
  <c r="DX13" i="217" s="1"/>
  <c r="Q130" i="216"/>
  <c r="DZ18" i="217" s="1"/>
  <c r="AL161" i="216"/>
  <c r="FE39" i="217" s="1"/>
  <c r="X143" i="216"/>
  <c r="EM25" i="217" s="1"/>
  <c r="AI37" i="216"/>
  <c r="AK36" i="217" s="1"/>
  <c r="AZ160" i="216"/>
  <c r="FD53" i="217" s="1"/>
  <c r="Y152" i="216"/>
  <c r="EV26" i="217" s="1"/>
  <c r="K33" i="216"/>
  <c r="AG12" i="217" s="1"/>
  <c r="S144" i="216"/>
  <c r="EN20" i="217" s="1"/>
  <c r="R128" i="216"/>
  <c r="DX19" i="217" s="1"/>
  <c r="AZ125" i="216"/>
  <c r="DU53" i="217" s="1"/>
  <c r="K96" i="216"/>
  <c r="CR12" i="217" s="1"/>
  <c r="J81" i="216"/>
  <c r="CC11" i="217" s="1"/>
  <c r="AJ64" i="216"/>
  <c r="BL37" i="217" s="1"/>
  <c r="AQ125" i="216"/>
  <c r="DU44" i="217" s="1"/>
  <c r="Y5" i="216"/>
  <c r="E26" i="217" s="1"/>
  <c r="T76" i="216"/>
  <c r="BX21" i="217" s="1"/>
  <c r="T72" i="216"/>
  <c r="BT21" i="217" s="1"/>
  <c r="AR22" i="216"/>
  <c r="V45" i="217" s="1"/>
  <c r="AP64" i="216"/>
  <c r="BL43" i="217" s="1"/>
  <c r="W122" i="216"/>
  <c r="DR24" i="217" s="1"/>
  <c r="H146" i="216"/>
  <c r="EP9" i="217" s="1"/>
  <c r="AF160" i="216"/>
  <c r="FD33" i="217" s="1"/>
  <c r="AE80" i="216"/>
  <c r="CB32" i="217" s="1"/>
  <c r="C131" i="216"/>
  <c r="EA4" i="217" s="1"/>
  <c r="AG99" i="216"/>
  <c r="CU34" i="217" s="1"/>
  <c r="T114" i="216"/>
  <c r="DJ21" i="217" s="1"/>
  <c r="C96" i="216"/>
  <c r="CR4" i="217" s="1"/>
  <c r="AU129" i="216"/>
  <c r="DY48" i="217" s="1"/>
  <c r="AG162" i="216"/>
  <c r="FF34" i="217" s="1"/>
  <c r="Y11" i="216"/>
  <c r="K26" i="217" s="1"/>
  <c r="S59" i="216"/>
  <c r="BG20" i="217" s="1"/>
  <c r="H73" i="216"/>
  <c r="BU9" i="217" s="1"/>
  <c r="AQ26" i="216"/>
  <c r="Z44" i="217" s="1"/>
  <c r="AP15" i="216"/>
  <c r="O43" i="217" s="1"/>
  <c r="J83" i="216"/>
  <c r="CE11" i="217" s="1"/>
  <c r="Z121" i="216"/>
  <c r="DQ27" i="217" s="1"/>
  <c r="C12" i="216"/>
  <c r="L4" i="217" s="1"/>
  <c r="AB133" i="216"/>
  <c r="EC29" i="217" s="1"/>
  <c r="K59" i="216"/>
  <c r="BG12" i="217" s="1"/>
  <c r="AH101" i="216"/>
  <c r="CW35" i="217" s="1"/>
  <c r="O161" i="216"/>
  <c r="FE16" i="217" s="1"/>
  <c r="AY88" i="216"/>
  <c r="CJ52" i="217" s="1"/>
  <c r="AA131" i="216"/>
  <c r="EA28" i="217" s="1"/>
  <c r="E46" i="216"/>
  <c r="AT6" i="217" s="1"/>
  <c r="AJ132" i="216"/>
  <c r="EB37" i="217" s="1"/>
  <c r="H100" i="216"/>
  <c r="CV9" i="217" s="1"/>
  <c r="H37" i="216"/>
  <c r="AK9" i="217" s="1"/>
  <c r="N81" i="216"/>
  <c r="CC15" i="217" s="1"/>
  <c r="AJ88" i="216"/>
  <c r="CJ37" i="217" s="1"/>
  <c r="AG16" i="216"/>
  <c r="P34" i="217" s="1"/>
  <c r="U109" i="216"/>
  <c r="DE22" i="217" s="1"/>
  <c r="R141" i="216"/>
  <c r="EK19" i="217" s="1"/>
  <c r="AK53" i="216"/>
  <c r="BA38" i="217" s="1"/>
  <c r="AJ157" i="216"/>
  <c r="FA37" i="217" s="1"/>
  <c r="AA69" i="216"/>
  <c r="BQ28" i="217" s="1"/>
  <c r="Y42" i="216"/>
  <c r="AP26" i="217" s="1"/>
  <c r="D140" i="216"/>
  <c r="EJ5" i="217" s="1"/>
  <c r="R91" i="216"/>
  <c r="CM19" i="217" s="1"/>
  <c r="U92" i="216"/>
  <c r="CN22" i="217" s="1"/>
  <c r="E4" i="216"/>
  <c r="D6" i="217" s="1"/>
  <c r="G168" i="214"/>
  <c r="G169" i="214" s="1"/>
  <c r="AX40" i="216"/>
  <c r="AN51" i="217" s="1"/>
  <c r="W81" i="216"/>
  <c r="CC24" i="217" s="1"/>
  <c r="AI158" i="216"/>
  <c r="FB36" i="217" s="1"/>
  <c r="W116" i="216"/>
  <c r="DL24" i="217" s="1"/>
  <c r="F30" i="216"/>
  <c r="AD7" i="217" s="1"/>
  <c r="AD19" i="216"/>
  <c r="S31" i="217" s="1"/>
  <c r="AM93" i="216"/>
  <c r="CO40" i="217" s="1"/>
  <c r="AP102" i="216"/>
  <c r="CX43" i="217" s="1"/>
  <c r="C154" i="216"/>
  <c r="EX4" i="217" s="1"/>
  <c r="N126" i="216"/>
  <c r="DV15" i="217" s="1"/>
  <c r="AF140" i="216"/>
  <c r="EJ33" i="217" s="1"/>
  <c r="W35" i="216"/>
  <c r="AI24" i="217" s="1"/>
  <c r="Y92" i="216"/>
  <c r="CN26" i="217" s="1"/>
  <c r="AZ146" i="216"/>
  <c r="EP53" i="217" s="1"/>
  <c r="AD18" i="216"/>
  <c r="R31" i="217" s="1"/>
  <c r="AH139" i="216"/>
  <c r="EI35" i="217" s="1"/>
  <c r="L102" i="216"/>
  <c r="CX13" i="217" s="1"/>
  <c r="V118" i="216"/>
  <c r="DN23" i="217" s="1"/>
  <c r="AC81" i="216"/>
  <c r="CC30" i="217" s="1"/>
  <c r="Q50" i="216"/>
  <c r="AX18" i="217" s="1"/>
  <c r="AH33" i="216"/>
  <c r="AG35" i="217" s="1"/>
  <c r="AQ81" i="216"/>
  <c r="CC44" i="217" s="1"/>
  <c r="G125" i="216"/>
  <c r="DU8" i="217" s="1"/>
  <c r="N74" i="216"/>
  <c r="BV15" i="217" s="1"/>
  <c r="Z163" i="216"/>
  <c r="FG27" i="217" s="1"/>
  <c r="AC144" i="216"/>
  <c r="EN30" i="217" s="1"/>
  <c r="AI117" i="216"/>
  <c r="DM36" i="217" s="1"/>
  <c r="V10" i="216"/>
  <c r="J23" i="217" s="1"/>
  <c r="AQ10" i="216"/>
  <c r="J44" i="217" s="1"/>
  <c r="AK140" i="216"/>
  <c r="EJ38" i="217" s="1"/>
  <c r="R22" i="216"/>
  <c r="V19" i="217" s="1"/>
  <c r="E132" i="216"/>
  <c r="EB6" i="217" s="1"/>
  <c r="H122" i="216"/>
  <c r="DR9" i="217" s="1"/>
  <c r="AK85" i="216"/>
  <c r="CG38" i="217" s="1"/>
  <c r="F5" i="216"/>
  <c r="E7" i="217" s="1"/>
  <c r="AE143" i="216"/>
  <c r="EM32" i="217" s="1"/>
  <c r="S13" i="216"/>
  <c r="M20" i="217" s="1"/>
  <c r="Q91" i="216"/>
  <c r="CM18" i="217" s="1"/>
  <c r="I10" i="216"/>
  <c r="J10" i="217" s="1"/>
  <c r="AK164" i="216"/>
  <c r="FH38" i="217" s="1"/>
  <c r="AM68" i="216"/>
  <c r="BP40" i="217" s="1"/>
  <c r="AQ68" i="216"/>
  <c r="BP44" i="217" s="1"/>
  <c r="R137" i="216"/>
  <c r="EG19" i="217" s="1"/>
  <c r="X104" i="216"/>
  <c r="CZ25" i="217" s="1"/>
  <c r="X112" i="216"/>
  <c r="DH25" i="217" s="1"/>
  <c r="AY157" i="216"/>
  <c r="FA52" i="217" s="1"/>
  <c r="AM113" i="216"/>
  <c r="DI40" i="217" s="1"/>
  <c r="AD82" i="216"/>
  <c r="CD31" i="217" s="1"/>
  <c r="I160" i="216"/>
  <c r="FD10" i="217" s="1"/>
  <c r="E95" i="216"/>
  <c r="CQ6" i="217" s="1"/>
  <c r="O154" i="216"/>
  <c r="EX16" i="217" s="1"/>
  <c r="AD54" i="216"/>
  <c r="BB31" i="217" s="1"/>
  <c r="AK80" i="216"/>
  <c r="CB38" i="217" s="1"/>
  <c r="Y82" i="216"/>
  <c r="CD26" i="217" s="1"/>
  <c r="Q134" i="216"/>
  <c r="ED18" i="217" s="1"/>
  <c r="AE110" i="216"/>
  <c r="DF32" i="217" s="1"/>
  <c r="M37" i="216"/>
  <c r="AK14" i="217" s="1"/>
  <c r="I156" i="216"/>
  <c r="EZ10" i="217" s="1"/>
  <c r="U54" i="216"/>
  <c r="BB22" i="217" s="1"/>
  <c r="AZ28" i="216"/>
  <c r="AB53" i="217" s="1"/>
  <c r="AP133" i="216"/>
  <c r="EC43" i="217" s="1"/>
  <c r="T4" i="216"/>
  <c r="D21" i="217" s="1"/>
  <c r="AE168" i="214"/>
  <c r="AE169" i="214" s="1"/>
  <c r="R89" i="216"/>
  <c r="CK19" i="217" s="1"/>
  <c r="C121" i="216"/>
  <c r="DQ4" i="217" s="1"/>
  <c r="AM155" i="216"/>
  <c r="EY40" i="217" s="1"/>
  <c r="K161" i="216"/>
  <c r="FE12" i="217" s="1"/>
  <c r="M8" i="216"/>
  <c r="H14" i="217" s="1"/>
  <c r="E81" i="216"/>
  <c r="CC6" i="217" s="1"/>
  <c r="AR5" i="216"/>
  <c r="E45" i="217" s="1"/>
  <c r="X48" i="216"/>
  <c r="AV25" i="217" s="1"/>
  <c r="AW56" i="216"/>
  <c r="BD50" i="217" s="1"/>
  <c r="AC102" i="216"/>
  <c r="CX30" i="217" s="1"/>
  <c r="T144" i="216"/>
  <c r="EN21" i="217" s="1"/>
  <c r="Y102" i="216"/>
  <c r="CX26" i="217" s="1"/>
  <c r="G154" i="216"/>
  <c r="EX8" i="217" s="1"/>
  <c r="AV74" i="216"/>
  <c r="BV49" i="217" s="1"/>
  <c r="AZ92" i="216"/>
  <c r="CN53" i="217" s="1"/>
  <c r="AR39" i="216"/>
  <c r="AM45" i="217" s="1"/>
  <c r="H4" i="216"/>
  <c r="D9" i="217" s="1"/>
  <c r="J168" i="214"/>
  <c r="J169" i="214" s="1"/>
  <c r="AR99" i="216"/>
  <c r="CU45" i="217" s="1"/>
  <c r="O114" i="216"/>
  <c r="DJ16" i="217" s="1"/>
  <c r="T61" i="216"/>
  <c r="BI21" i="217" s="1"/>
  <c r="F92" i="216"/>
  <c r="CN7" i="217" s="1"/>
  <c r="AG136" i="216"/>
  <c r="EF34" i="217" s="1"/>
  <c r="AF35" i="216"/>
  <c r="AI33" i="217" s="1"/>
  <c r="G64" i="216"/>
  <c r="BL8" i="217" s="1"/>
  <c r="AK58" i="216"/>
  <c r="BF38" i="217" s="1"/>
  <c r="N145" i="216"/>
  <c r="EO15" i="217" s="1"/>
  <c r="H129" i="216"/>
  <c r="DY9" i="217" s="1"/>
  <c r="C125" i="216"/>
  <c r="DU4" i="217" s="1"/>
  <c r="C89" i="216"/>
  <c r="CK4" i="217" s="1"/>
  <c r="I117" i="216"/>
  <c r="DM10" i="217" s="1"/>
  <c r="C102" i="216"/>
  <c r="CX4" i="217" s="1"/>
  <c r="Q15" i="216"/>
  <c r="O18" i="217" s="1"/>
  <c r="M82" i="216"/>
  <c r="CD14" i="217" s="1"/>
  <c r="AR157" i="216"/>
  <c r="FA45" i="217" s="1"/>
  <c r="AC116" i="216"/>
  <c r="DL30" i="217" s="1"/>
  <c r="R115" i="216"/>
  <c r="DK19" i="217" s="1"/>
  <c r="AB66" i="216"/>
  <c r="BN29" i="217" s="1"/>
  <c r="H26" i="216"/>
  <c r="Z9" i="217" s="1"/>
  <c r="E29" i="216"/>
  <c r="AC6" i="217" s="1"/>
  <c r="S18" i="216"/>
  <c r="R20" i="217" s="1"/>
  <c r="T87" i="216"/>
  <c r="CI21" i="217" s="1"/>
  <c r="D126" i="216"/>
  <c r="DV5" i="217" s="1"/>
  <c r="I85" i="216"/>
  <c r="CG10" i="217" s="1"/>
  <c r="H77" i="216"/>
  <c r="BY9" i="217" s="1"/>
  <c r="J63" i="216"/>
  <c r="BK11" i="217" s="1"/>
  <c r="I16" i="216"/>
  <c r="P10" i="217" s="1"/>
  <c r="AV116" i="216"/>
  <c r="DL49" i="217" s="1"/>
  <c r="M137" i="216"/>
  <c r="EG14" i="217" s="1"/>
  <c r="T161" i="216"/>
  <c r="FE21" i="217" s="1"/>
  <c r="L118" i="216"/>
  <c r="DN13" i="217" s="1"/>
  <c r="S58" i="216"/>
  <c r="BF20" i="217" s="1"/>
  <c r="W84" i="216"/>
  <c r="CF24" i="217" s="1"/>
  <c r="AU122" i="216"/>
  <c r="DR48" i="217" s="1"/>
  <c r="AF44" i="216"/>
  <c r="AR33" i="217" s="1"/>
  <c r="AB119" i="216"/>
  <c r="DO29" i="217" s="1"/>
  <c r="AA129" i="216"/>
  <c r="DY28" i="217" s="1"/>
  <c r="F88" i="216"/>
  <c r="CJ7" i="217" s="1"/>
  <c r="C164" i="216"/>
  <c r="FH4" i="217" s="1"/>
  <c r="G149" i="216"/>
  <c r="ES8" i="217" s="1"/>
  <c r="AP151" i="216"/>
  <c r="EU43" i="217" s="1"/>
  <c r="X99" i="216"/>
  <c r="CU25" i="217" s="1"/>
  <c r="AM94" i="216"/>
  <c r="CP40" i="217" s="1"/>
  <c r="AA51" i="216"/>
  <c r="AY28" i="217" s="1"/>
  <c r="D113" i="216"/>
  <c r="DI5" i="217" s="1"/>
  <c r="W61" i="216"/>
  <c r="BI24" i="217" s="1"/>
  <c r="Q135" i="216"/>
  <c r="EE18" i="217" s="1"/>
  <c r="Q93" i="216"/>
  <c r="CO18" i="217" s="1"/>
  <c r="I133" i="216"/>
  <c r="EC10" i="217" s="1"/>
  <c r="AI72" i="216"/>
  <c r="BT36" i="217" s="1"/>
  <c r="AC38" i="216"/>
  <c r="AL30" i="217" s="1"/>
  <c r="O69" i="216"/>
  <c r="BQ16" i="217" s="1"/>
  <c r="AI122" i="216"/>
  <c r="DR36" i="217" s="1"/>
  <c r="O105" i="216"/>
  <c r="DA16" i="217" s="1"/>
  <c r="AZ162" i="216"/>
  <c r="FF53" i="217" s="1"/>
  <c r="D138" i="216"/>
  <c r="EH5" i="217" s="1"/>
  <c r="AD28" i="216"/>
  <c r="AB31" i="217" s="1"/>
  <c r="C73" i="216"/>
  <c r="BU4" i="217" s="1"/>
  <c r="AC82" i="216"/>
  <c r="CD30" i="217" s="1"/>
  <c r="AU68" i="216"/>
  <c r="BP48" i="217" s="1"/>
  <c r="D81" i="216"/>
  <c r="CC5" i="217" s="1"/>
  <c r="AM140" i="216"/>
  <c r="EJ40" i="217" s="1"/>
  <c r="C134" i="216"/>
  <c r="ED4" i="217" s="1"/>
  <c r="W108" i="216"/>
  <c r="DD24" i="217" s="1"/>
  <c r="AG92" i="216"/>
  <c r="CN34" i="217" s="1"/>
  <c r="AI139" i="216"/>
  <c r="EI36" i="217" s="1"/>
  <c r="L80" i="216"/>
  <c r="CB13" i="217" s="1"/>
  <c r="Q56" i="216"/>
  <c r="BD18" i="217" s="1"/>
  <c r="AU20" i="216"/>
  <c r="T48" i="217" s="1"/>
  <c r="K56" i="216"/>
  <c r="BD12" i="217" s="1"/>
  <c r="I28" i="216"/>
  <c r="AB10" i="217" s="1"/>
  <c r="AY155" i="216"/>
  <c r="EY52" i="217" s="1"/>
  <c r="P104" i="216"/>
  <c r="CZ17" i="217" s="1"/>
  <c r="AH10" i="216"/>
  <c r="J35" i="217" s="1"/>
  <c r="AZ107" i="216"/>
  <c r="DC53" i="217" s="1"/>
  <c r="J70" i="216"/>
  <c r="BR11" i="217" s="1"/>
  <c r="M128" i="216"/>
  <c r="DX14" i="217" s="1"/>
  <c r="T128" i="216"/>
  <c r="DX21" i="217" s="1"/>
  <c r="AF31" i="216"/>
  <c r="AE33" i="217" s="1"/>
  <c r="Y96" i="216"/>
  <c r="CR26" i="217" s="1"/>
  <c r="AH90" i="216"/>
  <c r="CL35" i="217" s="1"/>
  <c r="AM88" i="216"/>
  <c r="CJ40" i="217" s="1"/>
  <c r="H143" i="216"/>
  <c r="EM9" i="217" s="1"/>
  <c r="I105" i="216"/>
  <c r="DA10" i="217" s="1"/>
  <c r="AX86" i="216"/>
  <c r="CH51" i="217" s="1"/>
  <c r="V19" i="216"/>
  <c r="S23" i="217" s="1"/>
  <c r="AC113" i="216"/>
  <c r="DI30" i="217" s="1"/>
  <c r="AK133" i="216"/>
  <c r="EC38" i="217" s="1"/>
  <c r="AI49" i="216"/>
  <c r="AW36" i="217" s="1"/>
  <c r="Q146" i="216"/>
  <c r="EP18" i="217" s="1"/>
  <c r="Y6" i="216"/>
  <c r="F26" i="217" s="1"/>
  <c r="I76" i="216"/>
  <c r="BX10" i="217" s="1"/>
  <c r="Q87" i="216"/>
  <c r="CI18" i="217" s="1"/>
  <c r="L136" i="216"/>
  <c r="EF13" i="217" s="1"/>
  <c r="AM24" i="216"/>
  <c r="X40" i="217" s="1"/>
  <c r="R131" i="216"/>
  <c r="EA19" i="217" s="1"/>
  <c r="E58" i="216"/>
  <c r="BF6" i="217" s="1"/>
  <c r="Y25" i="216"/>
  <c r="Y26" i="217" s="1"/>
  <c r="AD20" i="216"/>
  <c r="T31" i="217" s="1"/>
  <c r="O145" i="216"/>
  <c r="EO16" i="217" s="1"/>
  <c r="L67" i="216"/>
  <c r="BO13" i="217" s="1"/>
  <c r="Z128" i="216"/>
  <c r="DX27" i="217" s="1"/>
  <c r="F86" i="216"/>
  <c r="CH7" i="217" s="1"/>
  <c r="AK49" i="216"/>
  <c r="AW38" i="217" s="1"/>
  <c r="V160" i="216"/>
  <c r="FD23" i="217" s="1"/>
  <c r="AI128" i="216"/>
  <c r="DX36" i="217" s="1"/>
  <c r="AG77" i="216"/>
  <c r="BY34" i="217" s="1"/>
  <c r="G97" i="216"/>
  <c r="CS8" i="217" s="1"/>
  <c r="AP85" i="216"/>
  <c r="CG43" i="217" s="1"/>
  <c r="AW85" i="216"/>
  <c r="CG50" i="217" s="1"/>
  <c r="AU130" i="216"/>
  <c r="DZ48" i="217" s="1"/>
  <c r="AP43" i="216"/>
  <c r="AQ43" i="217" s="1"/>
  <c r="O45" i="216"/>
  <c r="AS16" i="217" s="1"/>
  <c r="AW75" i="216"/>
  <c r="BW50" i="217" s="1"/>
  <c r="AB152" i="216"/>
  <c r="EV29" i="217" s="1"/>
  <c r="S121" i="216"/>
  <c r="DQ20" i="217" s="1"/>
  <c r="AF121" i="216"/>
  <c r="DQ33" i="217" s="1"/>
  <c r="N128" i="216"/>
  <c r="DX15" i="217" s="1"/>
  <c r="Q40" i="216"/>
  <c r="AN18" i="217" s="1"/>
  <c r="S89" i="216"/>
  <c r="CK20" i="217" s="1"/>
  <c r="AE120" i="216"/>
  <c r="DP32" i="217" s="1"/>
  <c r="AD78" i="216"/>
  <c r="BZ31" i="217" s="1"/>
  <c r="AJ117" i="216"/>
  <c r="DM37" i="217" s="1"/>
  <c r="AV69" i="216"/>
  <c r="BQ49" i="217" s="1"/>
  <c r="F47" i="216"/>
  <c r="AU7" i="217" s="1"/>
  <c r="AQ138" i="216"/>
  <c r="EH44" i="217" s="1"/>
  <c r="AZ71" i="216"/>
  <c r="BS53" i="217" s="1"/>
  <c r="U36" i="216"/>
  <c r="AJ22" i="217" s="1"/>
  <c r="AY164" i="216"/>
  <c r="FH52" i="217" s="1"/>
  <c r="O74" i="216"/>
  <c r="BV16" i="217" s="1"/>
  <c r="AR33" i="216"/>
  <c r="AG45" i="217" s="1"/>
  <c r="AQ150" i="216"/>
  <c r="ET44" i="217" s="1"/>
  <c r="S94" i="216"/>
  <c r="CP20" i="217" s="1"/>
  <c r="AB76" i="216"/>
  <c r="BX29" i="217" s="1"/>
  <c r="V152" i="216"/>
  <c r="EV23" i="217" s="1"/>
  <c r="AM101" i="216"/>
  <c r="CW40" i="217" s="1"/>
  <c r="E98" i="216"/>
  <c r="CT6" i="217" s="1"/>
  <c r="AF149" i="216"/>
  <c r="ES33" i="217" s="1"/>
  <c r="AY58" i="216"/>
  <c r="BF52" i="217" s="1"/>
  <c r="AX105" i="216"/>
  <c r="DA51" i="217" s="1"/>
  <c r="AM59" i="216"/>
  <c r="BG40" i="217" s="1"/>
  <c r="AZ63" i="216"/>
  <c r="BK53" i="217" s="1"/>
  <c r="X154" i="216"/>
  <c r="EX25" i="217" s="1"/>
  <c r="AB21" i="216"/>
  <c r="U29" i="217" s="1"/>
  <c r="AP164" i="216"/>
  <c r="FH43" i="217" s="1"/>
  <c r="D48" i="216"/>
  <c r="AV5" i="217" s="1"/>
  <c r="W73" i="216"/>
  <c r="BU24" i="217" s="1"/>
  <c r="AZ108" i="216"/>
  <c r="DD53" i="217" s="1"/>
  <c r="L165" i="216"/>
  <c r="FI13" i="217" s="1"/>
  <c r="Z31" i="216"/>
  <c r="AE27" i="217" s="1"/>
  <c r="AE109" i="216"/>
  <c r="DE32" i="217" s="1"/>
  <c r="AF90" i="216"/>
  <c r="CL33" i="217" s="1"/>
  <c r="F168" i="214"/>
  <c r="F169" i="214" s="1"/>
  <c r="D4" i="216"/>
  <c r="D5" i="217" s="1"/>
  <c r="R27" i="216"/>
  <c r="AA19" i="217" s="1"/>
  <c r="AQ96" i="216"/>
  <c r="CR44" i="217" s="1"/>
  <c r="AJ142" i="216"/>
  <c r="EL37" i="217" s="1"/>
  <c r="AX156" i="216"/>
  <c r="EZ51" i="217" s="1"/>
  <c r="AJ53" i="216"/>
  <c r="BA37" i="217" s="1"/>
  <c r="P61" i="216"/>
  <c r="BI17" i="217" s="1"/>
  <c r="AL118" i="216"/>
  <c r="DN39" i="217" s="1"/>
  <c r="AI144" i="216"/>
  <c r="EN36" i="217" s="1"/>
  <c r="Y40" i="216"/>
  <c r="AN26" i="217" s="1"/>
  <c r="Z90" i="216"/>
  <c r="CL27" i="217" s="1"/>
  <c r="H60" i="216"/>
  <c r="BH9" i="217" s="1"/>
  <c r="AF137" i="216"/>
  <c r="EG33" i="217" s="1"/>
  <c r="AJ48" i="216"/>
  <c r="AV37" i="217" s="1"/>
  <c r="AG118" i="216"/>
  <c r="DN34" i="217" s="1"/>
  <c r="L108" i="216"/>
  <c r="DD13" i="217" s="1"/>
  <c r="AW66" i="216"/>
  <c r="BN50" i="217" s="1"/>
  <c r="AD144" i="216"/>
  <c r="EN31" i="217" s="1"/>
  <c r="R62" i="216"/>
  <c r="BJ19" i="217" s="1"/>
  <c r="AR140" i="216"/>
  <c r="EJ45" i="217" s="1"/>
  <c r="AD70" i="216"/>
  <c r="BR31" i="217" s="1"/>
  <c r="AW124" i="216"/>
  <c r="DT50" i="217" s="1"/>
  <c r="AC96" i="216"/>
  <c r="CR30" i="217" s="1"/>
  <c r="K130" i="216"/>
  <c r="DZ12" i="217" s="1"/>
  <c r="T116" i="216"/>
  <c r="DL21" i="217" s="1"/>
  <c r="Q74" i="216"/>
  <c r="BV18" i="217" s="1"/>
  <c r="AX157" i="216"/>
  <c r="FA51" i="217" s="1"/>
  <c r="F134" i="216"/>
  <c r="ED7" i="217" s="1"/>
  <c r="AP63" i="216"/>
  <c r="BK43" i="217" s="1"/>
  <c r="U82" i="216"/>
  <c r="CD22" i="217" s="1"/>
  <c r="G127" i="216"/>
  <c r="DW8" i="217" s="1"/>
  <c r="AI165" i="216"/>
  <c r="FI36" i="217" s="1"/>
  <c r="AU152" i="216"/>
  <c r="EV48" i="217" s="1"/>
  <c r="K146" i="216"/>
  <c r="EP12" i="217" s="1"/>
  <c r="M157" i="216"/>
  <c r="FA14" i="217" s="1"/>
  <c r="AJ94" i="216"/>
  <c r="CP37" i="217" s="1"/>
  <c r="R97" i="216"/>
  <c r="CS19" i="217" s="1"/>
  <c r="Z144" i="216"/>
  <c r="EN27" i="217" s="1"/>
  <c r="AV59" i="216"/>
  <c r="BG49" i="217" s="1"/>
  <c r="AR40" i="216"/>
  <c r="AN45" i="217" s="1"/>
  <c r="AB158" i="216"/>
  <c r="FB29" i="217" s="1"/>
  <c r="L39" i="216"/>
  <c r="AM13" i="217" s="1"/>
  <c r="AK96" i="216"/>
  <c r="CR38" i="217" s="1"/>
  <c r="C79" i="216"/>
  <c r="CA4" i="217" s="1"/>
  <c r="F149" i="216"/>
  <c r="ES7" i="217" s="1"/>
  <c r="E25" i="216"/>
  <c r="Y6" i="217" s="1"/>
  <c r="W127" i="216"/>
  <c r="DW24" i="217" s="1"/>
  <c r="AQ60" i="216"/>
  <c r="BH44" i="217" s="1"/>
  <c r="F164" i="216"/>
  <c r="FH7" i="217" s="1"/>
  <c r="V113" i="216"/>
  <c r="DI23" i="217" s="1"/>
  <c r="C85" i="216"/>
  <c r="CG4" i="217" s="1"/>
  <c r="AX43" i="216"/>
  <c r="AQ51" i="217" s="1"/>
  <c r="M120" i="216"/>
  <c r="DP14" i="217" s="1"/>
  <c r="O88" i="216"/>
  <c r="CJ16" i="217" s="1"/>
  <c r="X146" i="216"/>
  <c r="EP25" i="217" s="1"/>
  <c r="AQ9" i="216"/>
  <c r="I44" i="217" s="1"/>
  <c r="AX155" i="216"/>
  <c r="EY51" i="217" s="1"/>
  <c r="K110" i="216"/>
  <c r="DF12" i="217" s="1"/>
  <c r="AR168" i="214"/>
  <c r="D72" i="217" s="1"/>
  <c r="F72" i="217" s="1"/>
  <c r="AF4" i="216"/>
  <c r="D33" i="217" s="1"/>
  <c r="AW102" i="216"/>
  <c r="CX50" i="217" s="1"/>
  <c r="AD114" i="216"/>
  <c r="DJ31" i="217" s="1"/>
  <c r="AI152" i="216"/>
  <c r="EV36" i="217" s="1"/>
  <c r="AD100" i="216"/>
  <c r="CV31" i="217" s="1"/>
  <c r="F96" i="216"/>
  <c r="CR7" i="217" s="1"/>
  <c r="J131" i="216"/>
  <c r="EA11" i="217" s="1"/>
  <c r="AE71" i="216"/>
  <c r="BS32" i="217" s="1"/>
  <c r="AU74" i="216"/>
  <c r="BV48" i="217" s="1"/>
  <c r="AB169" i="214"/>
  <c r="C68" i="217" s="1"/>
  <c r="D68" i="217"/>
  <c r="F68" i="217" s="1"/>
  <c r="D70" i="217"/>
  <c r="F70" i="217" s="1"/>
  <c r="AM169" i="214"/>
  <c r="C69" i="217" s="1"/>
  <c r="BJ169" i="214"/>
  <c r="C79" i="217" s="1"/>
  <c r="P54" i="217"/>
  <c r="AM199" i="48"/>
  <c r="DZ54" i="217"/>
  <c r="DQ54" i="217"/>
  <c r="CM54" i="217"/>
  <c r="EX54" i="217"/>
  <c r="FD54" i="217"/>
  <c r="DT54" i="217"/>
  <c r="J54" i="217"/>
  <c r="CJ54" i="217"/>
  <c r="BF199" i="35"/>
  <c r="DH54" i="217"/>
  <c r="BO54" i="217"/>
  <c r="EI54" i="217"/>
  <c r="CS54" i="217"/>
  <c r="DB54" i="217"/>
  <c r="V54" i="217"/>
  <c r="J199" i="50"/>
  <c r="AW54" i="217"/>
  <c r="BL54" i="217"/>
  <c r="CG54" i="217"/>
  <c r="DK54" i="217"/>
  <c r="ER54" i="217"/>
  <c r="M54" i="217"/>
  <c r="AA199" i="35"/>
  <c r="E199" i="48"/>
  <c r="D54" i="217"/>
  <c r="BU54" i="217"/>
  <c r="Y54" i="217"/>
  <c r="FG54" i="217"/>
  <c r="AN199" i="33"/>
  <c r="AH199" i="32"/>
  <c r="AH199" i="30"/>
  <c r="AG199" i="32"/>
  <c r="BA199" i="40"/>
  <c r="AZ199" i="40"/>
  <c r="AZ199" i="39"/>
  <c r="BE199" i="39"/>
  <c r="BF199" i="39"/>
  <c r="AU199" i="30"/>
  <c r="BJ199" i="40"/>
  <c r="AA199" i="40"/>
  <c r="AK199" i="40"/>
  <c r="Z199" i="35"/>
  <c r="AR199" i="50"/>
  <c r="AD199" i="40"/>
  <c r="I199" i="44"/>
  <c r="N199" i="40"/>
  <c r="V199" i="40"/>
  <c r="F199" i="35"/>
  <c r="BL199" i="30"/>
  <c r="AD199" i="30"/>
  <c r="J199" i="48"/>
  <c r="AF199" i="40"/>
  <c r="V199" i="30"/>
  <c r="BE199" i="32"/>
  <c r="J199" i="45"/>
  <c r="AV199" i="29"/>
  <c r="AY199" i="30"/>
  <c r="AN199" i="45"/>
  <c r="AO199" i="48"/>
  <c r="AN199" i="44"/>
  <c r="BB199" i="40"/>
  <c r="AC199" i="30"/>
  <c r="AA199" i="30"/>
  <c r="BG199" i="35"/>
  <c r="Z199" i="30"/>
  <c r="P199" i="51"/>
  <c r="AS199" i="30"/>
  <c r="V199" i="29"/>
  <c r="X198" i="33"/>
  <c r="X196" i="46"/>
  <c r="T199" i="40"/>
  <c r="W196" i="49"/>
  <c r="X195" i="44"/>
  <c r="X185" i="43"/>
  <c r="O199" i="33"/>
  <c r="W188" i="45"/>
  <c r="W196" i="51"/>
  <c r="AZ199" i="32"/>
  <c r="AI199" i="30"/>
  <c r="AN199" i="50"/>
  <c r="X195" i="46"/>
  <c r="K199" i="30"/>
  <c r="AL199" i="40"/>
  <c r="BL199" i="40"/>
  <c r="AK199" i="35"/>
  <c r="BB199" i="30"/>
  <c r="AX199" i="30"/>
  <c r="AW199" i="30"/>
  <c r="BI199" i="30"/>
  <c r="Y195" i="50"/>
  <c r="Y189" i="45"/>
  <c r="X188" i="47"/>
  <c r="X196" i="51"/>
  <c r="X195" i="50"/>
  <c r="X192" i="49"/>
  <c r="J199" i="44"/>
  <c r="AN199" i="48"/>
  <c r="X195" i="43"/>
  <c r="E199" i="47"/>
  <c r="X193" i="50"/>
  <c r="AO199" i="44"/>
  <c r="X188" i="44"/>
  <c r="X195" i="48"/>
  <c r="Y189" i="46"/>
  <c r="X192" i="45"/>
  <c r="X189" i="50"/>
  <c r="E199" i="45"/>
  <c r="AR199" i="44"/>
  <c r="AN199" i="47"/>
  <c r="Y192" i="51"/>
  <c r="O199" i="44"/>
  <c r="AX199" i="32"/>
  <c r="X189" i="44"/>
  <c r="E199" i="50"/>
  <c r="P199" i="50"/>
  <c r="AM199" i="46"/>
  <c r="Y189" i="48"/>
  <c r="AM199" i="44"/>
  <c r="AR199" i="46"/>
  <c r="M199" i="32"/>
  <c r="O186" i="36"/>
  <c r="P198" i="40"/>
  <c r="X197" i="40"/>
  <c r="AU199" i="41"/>
  <c r="AO186" i="41"/>
  <c r="Z199" i="40"/>
  <c r="X185" i="50"/>
  <c r="Y196" i="48"/>
  <c r="Y195" i="46"/>
  <c r="P199" i="44"/>
  <c r="AR199" i="51"/>
  <c r="X196" i="44"/>
  <c r="AM199" i="45"/>
  <c r="X186" i="47"/>
  <c r="AR199" i="45"/>
  <c r="O198" i="41"/>
  <c r="N199" i="41"/>
  <c r="X185" i="45"/>
  <c r="AO199" i="50"/>
  <c r="E199" i="51"/>
  <c r="AS199" i="40"/>
  <c r="X196" i="50"/>
  <c r="BC199" i="40"/>
  <c r="AL199" i="35"/>
  <c r="E196" i="35"/>
  <c r="AC199" i="40"/>
  <c r="H199" i="40"/>
  <c r="BK199" i="35"/>
  <c r="BG199" i="40"/>
  <c r="BF199" i="40"/>
  <c r="AK199" i="30"/>
  <c r="F199" i="40"/>
  <c r="AO196" i="30"/>
  <c r="R199" i="36"/>
  <c r="BA199" i="30"/>
  <c r="X195" i="51"/>
  <c r="X192" i="48"/>
  <c r="AM199" i="47"/>
  <c r="AR199" i="48"/>
  <c r="X187" i="43"/>
  <c r="X196" i="48"/>
  <c r="AN196" i="35"/>
  <c r="AS199" i="35"/>
  <c r="BI199" i="40"/>
  <c r="AN195" i="35"/>
  <c r="AN199" i="35" s="1"/>
  <c r="AG199" i="40"/>
  <c r="AQ199" i="40"/>
  <c r="S199" i="30"/>
  <c r="M199" i="30"/>
  <c r="BF199" i="30"/>
  <c r="G199" i="30"/>
  <c r="AB199" i="32"/>
  <c r="E199" i="44"/>
  <c r="X192" i="51"/>
  <c r="X188" i="51"/>
  <c r="AN199" i="51"/>
  <c r="I199" i="50"/>
  <c r="O199" i="50"/>
  <c r="AY199" i="36"/>
  <c r="L199" i="36"/>
  <c r="W187" i="49"/>
  <c r="X186" i="48"/>
  <c r="AR199" i="47"/>
  <c r="J199" i="46"/>
  <c r="Y196" i="44"/>
  <c r="X192" i="43"/>
  <c r="Y189" i="49"/>
  <c r="W195" i="50"/>
  <c r="Y189" i="50"/>
  <c r="P199" i="43"/>
  <c r="W192" i="48"/>
  <c r="W195" i="47"/>
  <c r="W186" i="43"/>
  <c r="X185" i="48"/>
  <c r="X188" i="50"/>
  <c r="W187" i="43"/>
  <c r="X192" i="47"/>
  <c r="Y186" i="48"/>
  <c r="W185" i="45"/>
  <c r="W196" i="44"/>
  <c r="W187" i="48"/>
  <c r="P197" i="40"/>
  <c r="AW199" i="40"/>
  <c r="AO199" i="33"/>
  <c r="AM199" i="33"/>
  <c r="AV199" i="40"/>
  <c r="AH199" i="40"/>
  <c r="AI199" i="40"/>
  <c r="AP199" i="30"/>
  <c r="Q199" i="30"/>
  <c r="AG199" i="30"/>
  <c r="U199" i="32"/>
  <c r="Y193" i="44"/>
  <c r="W193" i="44"/>
  <c r="W186" i="45"/>
  <c r="Y186" i="45"/>
  <c r="X189" i="48"/>
  <c r="W185" i="44"/>
  <c r="W186" i="51"/>
  <c r="Y186" i="51"/>
  <c r="W186" i="48"/>
  <c r="X186" i="46"/>
  <c r="I199" i="45"/>
  <c r="AO199" i="51"/>
  <c r="X189" i="51"/>
  <c r="X196" i="45"/>
  <c r="W188" i="48"/>
  <c r="Y188" i="48"/>
  <c r="Y195" i="45"/>
  <c r="X188" i="43"/>
  <c r="AO199" i="43"/>
  <c r="W185" i="46"/>
  <c r="W193" i="43"/>
  <c r="Y193" i="43"/>
  <c r="X187" i="48"/>
  <c r="O199" i="46"/>
  <c r="W188" i="51"/>
  <c r="W195" i="45"/>
  <c r="W186" i="47"/>
  <c r="AR186" i="36"/>
  <c r="AM186" i="36"/>
  <c r="X197" i="37"/>
  <c r="X189" i="39"/>
  <c r="O197" i="40"/>
  <c r="BK199" i="40"/>
  <c r="E195" i="35"/>
  <c r="E199" i="35" s="1"/>
  <c r="AU199" i="40"/>
  <c r="F199" i="30"/>
  <c r="AN198" i="32"/>
  <c r="W195" i="49"/>
  <c r="W193" i="46"/>
  <c r="X192" i="46"/>
  <c r="W196" i="46"/>
  <c r="Y193" i="49"/>
  <c r="W188" i="47"/>
  <c r="X188" i="48"/>
  <c r="W195" i="43"/>
  <c r="X196" i="49"/>
  <c r="W185" i="49"/>
  <c r="X187" i="44"/>
  <c r="X199" i="44" s="1"/>
  <c r="I199" i="46"/>
  <c r="X187" i="45"/>
  <c r="W189" i="43"/>
  <c r="Y189" i="43"/>
  <c r="P199" i="47"/>
  <c r="X192" i="50"/>
  <c r="W187" i="51"/>
  <c r="Y187" i="51"/>
  <c r="Y189" i="51"/>
  <c r="Y192" i="45"/>
  <c r="W189" i="50"/>
  <c r="W193" i="49"/>
  <c r="X187" i="46"/>
  <c r="X189" i="43"/>
  <c r="W192" i="46"/>
  <c r="I199" i="49"/>
  <c r="Y195" i="44"/>
  <c r="AR199" i="49"/>
  <c r="Y188" i="51"/>
  <c r="Y195" i="48"/>
  <c r="AN199" i="43"/>
  <c r="X198" i="35"/>
  <c r="E186" i="36"/>
  <c r="J192" i="36"/>
  <c r="AR198" i="41"/>
  <c r="AM199" i="31"/>
  <c r="AX199" i="40"/>
  <c r="W192" i="45"/>
  <c r="X193" i="47"/>
  <c r="W188" i="44"/>
  <c r="Y188" i="44"/>
  <c r="AM199" i="43"/>
  <c r="W192" i="47"/>
  <c r="W189" i="47"/>
  <c r="W195" i="46"/>
  <c r="W195" i="44"/>
  <c r="AM199" i="51"/>
  <c r="W185" i="47"/>
  <c r="Y193" i="46"/>
  <c r="AR197" i="40"/>
  <c r="AR199" i="31"/>
  <c r="W196" i="50"/>
  <c r="X193" i="48"/>
  <c r="W192" i="44"/>
  <c r="AO199" i="47"/>
  <c r="W185" i="43"/>
  <c r="Y196" i="49"/>
  <c r="W196" i="48"/>
  <c r="X185" i="51"/>
  <c r="Y193" i="50"/>
  <c r="W195" i="51"/>
  <c r="W186" i="49"/>
  <c r="Y186" i="49"/>
  <c r="W185" i="51"/>
  <c r="Y185" i="51"/>
  <c r="Y185" i="48"/>
  <c r="X189" i="47"/>
  <c r="W193" i="47"/>
  <c r="Y193" i="47"/>
  <c r="I199" i="47"/>
  <c r="W192" i="49"/>
  <c r="X193" i="46"/>
  <c r="P198" i="34"/>
  <c r="AM189" i="34"/>
  <c r="AO199" i="46"/>
  <c r="W186" i="46"/>
  <c r="Y186" i="46"/>
  <c r="W187" i="47"/>
  <c r="Y187" i="47"/>
  <c r="X186" i="43"/>
  <c r="I199" i="43"/>
  <c r="W192" i="43"/>
  <c r="J199" i="51"/>
  <c r="E199" i="43"/>
  <c r="X196" i="47"/>
  <c r="I199" i="51"/>
  <c r="O199" i="49"/>
  <c r="W185" i="48"/>
  <c r="W188" i="46"/>
  <c r="Y188" i="46"/>
  <c r="W187" i="44"/>
  <c r="W196" i="47"/>
  <c r="Y196" i="47"/>
  <c r="P199" i="46"/>
  <c r="Y192" i="49"/>
  <c r="O199" i="45"/>
  <c r="AR198" i="34"/>
  <c r="AR199" i="43"/>
  <c r="Y196" i="45"/>
  <c r="X187" i="47"/>
  <c r="Y193" i="48"/>
  <c r="W188" i="50"/>
  <c r="Y188" i="50"/>
  <c r="W192" i="51"/>
  <c r="W189" i="48"/>
  <c r="X196" i="43"/>
  <c r="W196" i="43"/>
  <c r="Y193" i="51"/>
  <c r="X195" i="47"/>
  <c r="W187" i="45"/>
  <c r="Y187" i="45"/>
  <c r="AO199" i="45"/>
  <c r="Y188" i="49"/>
  <c r="Y186" i="44"/>
  <c r="Y188" i="45"/>
  <c r="J195" i="35"/>
  <c r="J199" i="35" s="1"/>
  <c r="W193" i="48"/>
  <c r="W188" i="43"/>
  <c r="Y188" i="43"/>
  <c r="Y185" i="50"/>
  <c r="X187" i="51"/>
  <c r="O199" i="51"/>
  <c r="W187" i="50"/>
  <c r="X187" i="49"/>
  <c r="O199" i="47"/>
  <c r="X185" i="47"/>
  <c r="W188" i="49"/>
  <c r="W186" i="44"/>
  <c r="AM199" i="49"/>
  <c r="P199" i="45"/>
  <c r="X185" i="49"/>
  <c r="AN197" i="30"/>
  <c r="BD199" i="29"/>
  <c r="AS199" i="32"/>
  <c r="P198" i="32"/>
  <c r="AT199" i="32"/>
  <c r="AV199" i="32"/>
  <c r="J199" i="33"/>
  <c r="E198" i="39"/>
  <c r="E199" i="39" s="1"/>
  <c r="J199" i="43"/>
  <c r="W189" i="46"/>
  <c r="Y186" i="50"/>
  <c r="W195" i="48"/>
  <c r="W192" i="50"/>
  <c r="X185" i="46"/>
  <c r="W187" i="46"/>
  <c r="Y189" i="44"/>
  <c r="X187" i="50"/>
  <c r="Y193" i="45"/>
  <c r="J199" i="47"/>
  <c r="E199" i="46"/>
  <c r="O199" i="43"/>
  <c r="X188" i="46"/>
  <c r="Y195" i="47"/>
  <c r="J199" i="49"/>
  <c r="AM198" i="39"/>
  <c r="AM199" i="39" s="1"/>
  <c r="E197" i="40"/>
  <c r="AK199" i="32"/>
  <c r="AR198" i="39"/>
  <c r="AR199" i="39" s="1"/>
  <c r="X186" i="40"/>
  <c r="X186" i="42"/>
  <c r="AO195" i="35"/>
  <c r="AO199" i="35" s="1"/>
  <c r="BE199" i="30"/>
  <c r="AF199" i="32"/>
  <c r="H199" i="32"/>
  <c r="AM196" i="30"/>
  <c r="BB199" i="32"/>
  <c r="BL199" i="32"/>
  <c r="P197" i="32"/>
  <c r="AM185" i="36"/>
  <c r="AO192" i="36"/>
  <c r="P199" i="31"/>
  <c r="AN199" i="31"/>
  <c r="AE199" i="30"/>
  <c r="R199" i="30"/>
  <c r="BK199" i="30"/>
  <c r="AR198" i="32"/>
  <c r="AW199" i="32"/>
  <c r="AM195" i="35"/>
  <c r="AM199" i="35" s="1"/>
  <c r="AT199" i="30"/>
  <c r="AM192" i="36"/>
  <c r="AW199" i="36"/>
  <c r="AN197" i="40"/>
  <c r="AR199" i="37"/>
  <c r="X196" i="31"/>
  <c r="AM197" i="40"/>
  <c r="P197" i="30"/>
  <c r="P199" i="30" s="1"/>
  <c r="AM197" i="30"/>
  <c r="BG199" i="30"/>
  <c r="E185" i="36"/>
  <c r="AN185" i="36"/>
  <c r="AN192" i="36"/>
  <c r="AN197" i="36"/>
  <c r="P197" i="36"/>
  <c r="AM198" i="36"/>
  <c r="O185" i="36"/>
  <c r="P196" i="36"/>
  <c r="AN186" i="36"/>
  <c r="X197" i="39"/>
  <c r="O198" i="39"/>
  <c r="O199" i="31"/>
  <c r="AN199" i="37"/>
  <c r="P199" i="33"/>
  <c r="AM196" i="32"/>
  <c r="AY199" i="40"/>
  <c r="E199" i="33"/>
  <c r="U199" i="30"/>
  <c r="AQ199" i="32"/>
  <c r="AP199" i="32"/>
  <c r="X197" i="31"/>
  <c r="AO186" i="34"/>
  <c r="O186" i="34"/>
  <c r="L199" i="34"/>
  <c r="M199" i="34"/>
  <c r="AO189" i="36"/>
  <c r="AR185" i="36"/>
  <c r="AR197" i="36"/>
  <c r="P198" i="39"/>
  <c r="P199" i="39" s="1"/>
  <c r="X185" i="40"/>
  <c r="Y198" i="42"/>
  <c r="AM195" i="32"/>
  <c r="BE199" i="40"/>
  <c r="AN198" i="39"/>
  <c r="AN199" i="39" s="1"/>
  <c r="I199" i="31"/>
  <c r="AR197" i="30"/>
  <c r="AR198" i="29"/>
  <c r="E198" i="29"/>
  <c r="AC199" i="29"/>
  <c r="H199" i="29"/>
  <c r="BB199" i="29"/>
  <c r="O196" i="30"/>
  <c r="O188" i="34"/>
  <c r="P192" i="36"/>
  <c r="AO186" i="36"/>
  <c r="AR192" i="36"/>
  <c r="P186" i="36"/>
  <c r="X188" i="37"/>
  <c r="I199" i="38"/>
  <c r="J199" i="42"/>
  <c r="AO199" i="31"/>
  <c r="BH199" i="32"/>
  <c r="X185" i="35"/>
  <c r="X189" i="37"/>
  <c r="AJ199" i="32"/>
  <c r="K199" i="32"/>
  <c r="X192" i="35"/>
  <c r="X197" i="42"/>
  <c r="BA199" i="36"/>
  <c r="AM197" i="32"/>
  <c r="W188" i="40"/>
  <c r="AO198" i="29"/>
  <c r="BH199" i="29"/>
  <c r="BI199" i="32"/>
  <c r="P185" i="36"/>
  <c r="X185" i="37"/>
  <c r="X195" i="42"/>
  <c r="E199" i="42"/>
  <c r="E199" i="31"/>
  <c r="P195" i="32"/>
  <c r="AJ199" i="40"/>
  <c r="S199" i="32"/>
  <c r="AO185" i="36"/>
  <c r="AS199" i="36"/>
  <c r="BD199" i="32"/>
  <c r="Q199" i="32"/>
  <c r="W196" i="40"/>
  <c r="AQ199" i="30"/>
  <c r="AR196" i="30"/>
  <c r="BC199" i="32"/>
  <c r="AP199" i="29"/>
  <c r="Z199" i="29"/>
  <c r="K199" i="29"/>
  <c r="E196" i="30"/>
  <c r="O197" i="30"/>
  <c r="L199" i="32"/>
  <c r="AW199" i="34"/>
  <c r="X186" i="35"/>
  <c r="E192" i="36"/>
  <c r="E198" i="36"/>
  <c r="O192" i="36"/>
  <c r="AR198" i="36"/>
  <c r="J199" i="37"/>
  <c r="X192" i="39"/>
  <c r="P188" i="41"/>
  <c r="AO188" i="41"/>
  <c r="P196" i="41"/>
  <c r="BK199" i="41"/>
  <c r="BE199" i="41"/>
  <c r="AB199" i="41"/>
  <c r="AM195" i="41"/>
  <c r="BD199" i="41"/>
  <c r="AN186" i="41"/>
  <c r="AN199" i="30"/>
  <c r="AN198" i="29"/>
  <c r="AU199" i="29"/>
  <c r="E185" i="34"/>
  <c r="AR188" i="36"/>
  <c r="AZ199" i="41"/>
  <c r="U199" i="36"/>
  <c r="X185" i="39"/>
  <c r="O197" i="41"/>
  <c r="AP199" i="41"/>
  <c r="AM199" i="42"/>
  <c r="E197" i="29"/>
  <c r="P196" i="29"/>
  <c r="AQ199" i="34"/>
  <c r="J185" i="36"/>
  <c r="W192" i="37"/>
  <c r="J197" i="40"/>
  <c r="AN192" i="41"/>
  <c r="E186" i="41"/>
  <c r="O197" i="32"/>
  <c r="AA199" i="29"/>
  <c r="I199" i="33"/>
  <c r="AO196" i="34"/>
  <c r="E189" i="34"/>
  <c r="X195" i="35"/>
  <c r="AM189" i="36"/>
  <c r="E188" i="41"/>
  <c r="L199" i="41"/>
  <c r="AM185" i="41"/>
  <c r="N199" i="29"/>
  <c r="E195" i="32"/>
  <c r="O185" i="34"/>
  <c r="AN188" i="34"/>
  <c r="AR192" i="34"/>
  <c r="AV199" i="41"/>
  <c r="AQ199" i="41"/>
  <c r="AF199" i="41"/>
  <c r="AN196" i="29"/>
  <c r="AZ199" i="29"/>
  <c r="AH199" i="29"/>
  <c r="U199" i="29"/>
  <c r="X198" i="31"/>
  <c r="BK199" i="32"/>
  <c r="AL199" i="32"/>
  <c r="F199" i="32"/>
  <c r="AM198" i="34"/>
  <c r="K199" i="34"/>
  <c r="T199" i="34"/>
  <c r="Q199" i="34"/>
  <c r="O196" i="34"/>
  <c r="BK199" i="34"/>
  <c r="R199" i="34"/>
  <c r="O198" i="34"/>
  <c r="AC199" i="34"/>
  <c r="AU199" i="34"/>
  <c r="AN195" i="34"/>
  <c r="P192" i="34"/>
  <c r="P189" i="34"/>
  <c r="X196" i="35"/>
  <c r="O196" i="36"/>
  <c r="X198" i="37"/>
  <c r="X186" i="39"/>
  <c r="AO198" i="40"/>
  <c r="AO199" i="40" s="1"/>
  <c r="E198" i="40"/>
  <c r="AM196" i="41"/>
  <c r="AA199" i="41"/>
  <c r="V199" i="41"/>
  <c r="E197" i="41"/>
  <c r="O192" i="41"/>
  <c r="AM189" i="41"/>
  <c r="AR199" i="42"/>
  <c r="O198" i="30"/>
  <c r="P199" i="38"/>
  <c r="F199" i="36"/>
  <c r="E197" i="30"/>
  <c r="AO196" i="32"/>
  <c r="AP199" i="36"/>
  <c r="AO192" i="34"/>
  <c r="N199" i="36"/>
  <c r="AN196" i="32"/>
  <c r="AN195" i="32"/>
  <c r="E198" i="32"/>
  <c r="E196" i="34"/>
  <c r="AR189" i="34"/>
  <c r="I198" i="39"/>
  <c r="I199" i="39" s="1"/>
  <c r="X196" i="42"/>
  <c r="X196" i="40"/>
  <c r="R199" i="29"/>
  <c r="BG199" i="34"/>
  <c r="F199" i="34"/>
  <c r="AM195" i="36"/>
  <c r="J199" i="38"/>
  <c r="AL199" i="36"/>
  <c r="BL199" i="36"/>
  <c r="AW199" i="29"/>
  <c r="E197" i="36"/>
  <c r="P188" i="36"/>
  <c r="AO197" i="41"/>
  <c r="O198" i="29"/>
  <c r="AZ199" i="34"/>
  <c r="AN192" i="34"/>
  <c r="P197" i="41"/>
  <c r="P192" i="41"/>
  <c r="P189" i="41"/>
  <c r="P199" i="42"/>
  <c r="O195" i="29"/>
  <c r="Z199" i="32"/>
  <c r="X196" i="33"/>
  <c r="AJ199" i="34"/>
  <c r="AO195" i="36"/>
  <c r="I199" i="37"/>
  <c r="X195" i="39"/>
  <c r="AM198" i="41"/>
  <c r="AR197" i="29"/>
  <c r="AO197" i="29"/>
  <c r="BJ199" i="29"/>
  <c r="AO195" i="29"/>
  <c r="BG199" i="29"/>
  <c r="AT199" i="29"/>
  <c r="P196" i="32"/>
  <c r="AO195" i="32"/>
  <c r="AN197" i="32"/>
  <c r="BG199" i="32"/>
  <c r="N199" i="32"/>
  <c r="X197" i="33"/>
  <c r="AH199" i="34"/>
  <c r="BF199" i="34"/>
  <c r="BJ199" i="34"/>
  <c r="AO185" i="34"/>
  <c r="AK199" i="34"/>
  <c r="AR195" i="34"/>
  <c r="E198" i="34"/>
  <c r="AR185" i="34"/>
  <c r="E195" i="34"/>
  <c r="AO195" i="34"/>
  <c r="O189" i="34"/>
  <c r="AM192" i="34"/>
  <c r="AN189" i="34"/>
  <c r="I185" i="36"/>
  <c r="AR189" i="36"/>
  <c r="O197" i="36"/>
  <c r="AN188" i="36"/>
  <c r="AN196" i="36"/>
  <c r="X189" i="38"/>
  <c r="AN198" i="40"/>
  <c r="AN188" i="41"/>
  <c r="AN198" i="41"/>
  <c r="E185" i="41"/>
  <c r="BJ199" i="41"/>
  <c r="AR195" i="41"/>
  <c r="K199" i="41"/>
  <c r="E195" i="41"/>
  <c r="AO189" i="41"/>
  <c r="O186" i="41"/>
  <c r="O199" i="39"/>
  <c r="O199" i="38"/>
  <c r="I197" i="40"/>
  <c r="P199" i="37"/>
  <c r="AR199" i="35"/>
  <c r="O199" i="35"/>
  <c r="AK199" i="36"/>
  <c r="BI199" i="36"/>
  <c r="M199" i="36"/>
  <c r="O198" i="32"/>
  <c r="AR197" i="32"/>
  <c r="AO198" i="32"/>
  <c r="AM186" i="41"/>
  <c r="AT199" i="36"/>
  <c r="AA199" i="36"/>
  <c r="AL199" i="34"/>
  <c r="J186" i="36"/>
  <c r="X185" i="38"/>
  <c r="AM198" i="40"/>
  <c r="AR185" i="41"/>
  <c r="AL199" i="41"/>
  <c r="X195" i="30"/>
  <c r="P196" i="34"/>
  <c r="J196" i="40"/>
  <c r="AU199" i="36"/>
  <c r="BA199" i="29"/>
  <c r="BF199" i="32"/>
  <c r="G199" i="32"/>
  <c r="E188" i="34"/>
  <c r="X186" i="37"/>
  <c r="O196" i="41"/>
  <c r="P197" i="34"/>
  <c r="X192" i="38"/>
  <c r="O195" i="32"/>
  <c r="O197" i="29"/>
  <c r="P195" i="29"/>
  <c r="AE199" i="29"/>
  <c r="BE199" i="29"/>
  <c r="BK199" i="29"/>
  <c r="X198" i="30"/>
  <c r="AE199" i="32"/>
  <c r="AA199" i="32"/>
  <c r="BJ199" i="32"/>
  <c r="AR186" i="34"/>
  <c r="AN196" i="34"/>
  <c r="BE199" i="34"/>
  <c r="AY199" i="34"/>
  <c r="N199" i="34"/>
  <c r="AR196" i="34"/>
  <c r="AE199" i="34"/>
  <c r="BD199" i="34"/>
  <c r="AP199" i="34"/>
  <c r="BL199" i="34"/>
  <c r="AO189" i="34"/>
  <c r="X188" i="35"/>
  <c r="E189" i="36"/>
  <c r="AR195" i="36"/>
  <c r="X196" i="37"/>
  <c r="X196" i="39"/>
  <c r="E196" i="41"/>
  <c r="O188" i="41"/>
  <c r="AR197" i="41"/>
  <c r="F199" i="41"/>
  <c r="AW199" i="41"/>
  <c r="P185" i="41"/>
  <c r="AY199" i="41"/>
  <c r="AN195" i="41"/>
  <c r="E189" i="41"/>
  <c r="AR186" i="41"/>
  <c r="E199" i="38"/>
  <c r="E199" i="37"/>
  <c r="Z199" i="36"/>
  <c r="BF199" i="36"/>
  <c r="G199" i="36"/>
  <c r="AR196" i="32"/>
  <c r="H199" i="36"/>
  <c r="AQ199" i="29"/>
  <c r="BB199" i="34"/>
  <c r="AJ199" i="41"/>
  <c r="E196" i="29"/>
  <c r="AN189" i="36"/>
  <c r="E195" i="36"/>
  <c r="AN195" i="36"/>
  <c r="AR196" i="36"/>
  <c r="Z199" i="41"/>
  <c r="AI199" i="41"/>
  <c r="BL199" i="29"/>
  <c r="AI199" i="32"/>
  <c r="O192" i="34"/>
  <c r="E192" i="41"/>
  <c r="AR199" i="38"/>
  <c r="BD199" i="36"/>
  <c r="AO197" i="32"/>
  <c r="AG199" i="29"/>
  <c r="AA199" i="34"/>
  <c r="AG199" i="34"/>
  <c r="H199" i="34"/>
  <c r="AX199" i="34"/>
  <c r="AN197" i="41"/>
  <c r="AR189" i="41"/>
  <c r="W198" i="42"/>
  <c r="BG199" i="36"/>
  <c r="P198" i="29"/>
  <c r="AM196" i="29"/>
  <c r="AV199" i="34"/>
  <c r="X196" i="38"/>
  <c r="X189" i="40"/>
  <c r="AM197" i="41"/>
  <c r="AC199" i="41"/>
  <c r="P197" i="29"/>
  <c r="S199" i="29"/>
  <c r="BI199" i="29"/>
  <c r="AF199" i="29"/>
  <c r="AY199" i="29"/>
  <c r="AR195" i="29"/>
  <c r="J198" i="30"/>
  <c r="P186" i="34"/>
  <c r="AO198" i="34"/>
  <c r="AN185" i="34"/>
  <c r="AI199" i="34"/>
  <c r="AT199" i="34"/>
  <c r="V199" i="34"/>
  <c r="O195" i="34"/>
  <c r="AM197" i="34"/>
  <c r="AM195" i="34"/>
  <c r="O195" i="36"/>
  <c r="P198" i="36"/>
  <c r="E188" i="36"/>
  <c r="AM188" i="36"/>
  <c r="X192" i="37"/>
  <c r="X186" i="38"/>
  <c r="X192" i="40"/>
  <c r="X195" i="40"/>
  <c r="AR198" i="40"/>
  <c r="AR196" i="41"/>
  <c r="AO198" i="41"/>
  <c r="AT199" i="41"/>
  <c r="AO195" i="41"/>
  <c r="AG199" i="41"/>
  <c r="S199" i="41"/>
  <c r="AN185" i="41"/>
  <c r="AN189" i="41"/>
  <c r="BI199" i="41"/>
  <c r="X192" i="42"/>
  <c r="X188" i="42"/>
  <c r="AO199" i="42"/>
  <c r="X188" i="40"/>
  <c r="AR199" i="33"/>
  <c r="X189" i="35"/>
  <c r="Q199" i="36"/>
  <c r="BE199" i="36"/>
  <c r="BK199" i="36"/>
  <c r="T199" i="36"/>
  <c r="BJ199" i="36"/>
  <c r="AQ199" i="36"/>
  <c r="AM196" i="34"/>
  <c r="Z199" i="34"/>
  <c r="X195" i="38"/>
  <c r="V199" i="36"/>
  <c r="M199" i="29"/>
  <c r="E186" i="34"/>
  <c r="AM188" i="34"/>
  <c r="AM198" i="29"/>
  <c r="BC199" i="41"/>
  <c r="AE199" i="41"/>
  <c r="F199" i="29"/>
  <c r="E197" i="34"/>
  <c r="BL199" i="41"/>
  <c r="O199" i="37"/>
  <c r="AM199" i="40"/>
  <c r="AL199" i="29"/>
  <c r="L199" i="29"/>
  <c r="E197" i="32"/>
  <c r="W189" i="35"/>
  <c r="X188" i="38"/>
  <c r="AR188" i="41"/>
  <c r="O195" i="41"/>
  <c r="AF199" i="36"/>
  <c r="AN197" i="29"/>
  <c r="O196" i="29"/>
  <c r="BF199" i="29"/>
  <c r="AS199" i="29"/>
  <c r="AX199" i="29"/>
  <c r="AN195" i="29"/>
  <c r="X196" i="30"/>
  <c r="X195" i="31"/>
  <c r="R199" i="32"/>
  <c r="AN186" i="34"/>
  <c r="BH199" i="34"/>
  <c r="AD199" i="34"/>
  <c r="P185" i="34"/>
  <c r="AS199" i="34"/>
  <c r="G199" i="34"/>
  <c r="AF199" i="34"/>
  <c r="AO188" i="34"/>
  <c r="X197" i="35"/>
  <c r="I192" i="36"/>
  <c r="O189" i="36"/>
  <c r="P189" i="36"/>
  <c r="AO197" i="36"/>
  <c r="P195" i="36"/>
  <c r="O198" i="36"/>
  <c r="AO188" i="36"/>
  <c r="AO198" i="36"/>
  <c r="AN198" i="36"/>
  <c r="AO196" i="36"/>
  <c r="X198" i="39"/>
  <c r="O198" i="40"/>
  <c r="AO196" i="41"/>
  <c r="P198" i="41"/>
  <c r="BA199" i="41"/>
  <c r="BH199" i="41"/>
  <c r="O185" i="41"/>
  <c r="AX199" i="41"/>
  <c r="P195" i="41"/>
  <c r="AD199" i="41"/>
  <c r="M199" i="41"/>
  <c r="BG199" i="41"/>
  <c r="W192" i="42"/>
  <c r="AN199" i="38"/>
  <c r="E199" i="40"/>
  <c r="AO199" i="38"/>
  <c r="AZ199" i="36"/>
  <c r="AH199" i="36"/>
  <c r="BC199" i="36"/>
  <c r="K199" i="36"/>
  <c r="AD199" i="36"/>
  <c r="BC199" i="29"/>
  <c r="U199" i="34"/>
  <c r="U199" i="41"/>
  <c r="O189" i="41"/>
  <c r="AO192" i="41"/>
  <c r="AI199" i="36"/>
  <c r="AB199" i="36"/>
  <c r="AR196" i="29"/>
  <c r="AR197" i="34"/>
  <c r="AR192" i="41"/>
  <c r="E196" i="32"/>
  <c r="AR195" i="32"/>
  <c r="O188" i="36"/>
  <c r="X195" i="37"/>
  <c r="AN196" i="41"/>
  <c r="AO185" i="41"/>
  <c r="AM192" i="41"/>
  <c r="I199" i="42"/>
  <c r="W192" i="39"/>
  <c r="AN199" i="42"/>
  <c r="E195" i="29"/>
  <c r="AB199" i="29"/>
  <c r="X198" i="38"/>
  <c r="T199" i="41"/>
  <c r="X189" i="42"/>
  <c r="AM199" i="37"/>
  <c r="AO199" i="37"/>
  <c r="AI199" i="29"/>
  <c r="AN197" i="34"/>
  <c r="BB199" i="41"/>
  <c r="BF199" i="41"/>
  <c r="S199" i="36"/>
  <c r="AJ199" i="36"/>
  <c r="AC199" i="36"/>
  <c r="AM197" i="29"/>
  <c r="AK199" i="29"/>
  <c r="AO197" i="30"/>
  <c r="AU199" i="32"/>
  <c r="BC199" i="34"/>
  <c r="AM185" i="34"/>
  <c r="I186" i="36"/>
  <c r="E196" i="36"/>
  <c r="AM196" i="36"/>
  <c r="AM199" i="38"/>
  <c r="P199" i="35"/>
  <c r="AG199" i="36"/>
  <c r="AJ199" i="29"/>
  <c r="AM195" i="29"/>
  <c r="G199" i="29"/>
  <c r="AO196" i="29"/>
  <c r="AD199" i="29"/>
  <c r="T199" i="29"/>
  <c r="J196" i="30"/>
  <c r="W195" i="31"/>
  <c r="J199" i="31"/>
  <c r="V199" i="32"/>
  <c r="AY199" i="32"/>
  <c r="X195" i="33"/>
  <c r="AM186" i="34"/>
  <c r="AN198" i="34"/>
  <c r="AB199" i="34"/>
  <c r="S199" i="34"/>
  <c r="BA199" i="34"/>
  <c r="BI199" i="34"/>
  <c r="P188" i="34"/>
  <c r="P195" i="34"/>
  <c r="AR188" i="34"/>
  <c r="E192" i="34"/>
  <c r="AO197" i="34"/>
  <c r="O197" i="34"/>
  <c r="I199" i="35"/>
  <c r="AM197" i="36"/>
  <c r="X197" i="38"/>
  <c r="X188" i="39"/>
  <c r="J198" i="39"/>
  <c r="J199" i="39" s="1"/>
  <c r="AM188" i="41"/>
  <c r="E198" i="41"/>
  <c r="AK199" i="41"/>
  <c r="R199" i="41"/>
  <c r="Q199" i="41"/>
  <c r="G199" i="41"/>
  <c r="H199" i="41"/>
  <c r="AH199" i="41"/>
  <c r="AS199" i="41"/>
  <c r="P186" i="41"/>
  <c r="X185" i="42"/>
  <c r="O199" i="42"/>
  <c r="X198" i="42"/>
  <c r="AO199" i="39"/>
  <c r="AV199" i="36"/>
  <c r="AE199" i="36"/>
  <c r="AX199" i="36"/>
  <c r="BB199" i="36"/>
  <c r="BH199" i="36"/>
  <c r="W186" i="42"/>
  <c r="Y186" i="42"/>
  <c r="W185" i="42"/>
  <c r="W195" i="42"/>
  <c r="W188" i="42"/>
  <c r="W196" i="42"/>
  <c r="W189" i="42"/>
  <c r="Y189" i="42"/>
  <c r="W197" i="42"/>
  <c r="Y197" i="42"/>
  <c r="J188" i="41"/>
  <c r="J198" i="41"/>
  <c r="J192" i="41"/>
  <c r="I195" i="41"/>
  <c r="J185" i="41"/>
  <c r="I189" i="41"/>
  <c r="J196" i="41"/>
  <c r="J197" i="41"/>
  <c r="I192" i="41"/>
  <c r="I185" i="41"/>
  <c r="J195" i="41"/>
  <c r="J186" i="41"/>
  <c r="J189" i="41"/>
  <c r="I188" i="41"/>
  <c r="I198" i="41"/>
  <c r="I196" i="41"/>
  <c r="I197" i="41"/>
  <c r="I186" i="41"/>
  <c r="J198" i="40"/>
  <c r="W189" i="40"/>
  <c r="Y189" i="40"/>
  <c r="W195" i="40"/>
  <c r="W186" i="40"/>
  <c r="W192" i="40"/>
  <c r="W185" i="40"/>
  <c r="I198" i="40"/>
  <c r="W185" i="39"/>
  <c r="W197" i="39"/>
  <c r="W195" i="39"/>
  <c r="W196" i="39"/>
  <c r="W188" i="39"/>
  <c r="Y188" i="39"/>
  <c r="W189" i="39"/>
  <c r="W186" i="39"/>
  <c r="W196" i="38"/>
  <c r="W189" i="38"/>
  <c r="W185" i="38"/>
  <c r="W197" i="38"/>
  <c r="W186" i="38"/>
  <c r="W188" i="38"/>
  <c r="W198" i="38"/>
  <c r="W192" i="38"/>
  <c r="W196" i="37"/>
  <c r="W185" i="37"/>
  <c r="W195" i="37"/>
  <c r="W197" i="37"/>
  <c r="W198" i="37"/>
  <c r="W189" i="37"/>
  <c r="W186" i="37"/>
  <c r="W188" i="37"/>
  <c r="I189" i="36"/>
  <c r="J197" i="36"/>
  <c r="J188" i="36"/>
  <c r="I196" i="36"/>
  <c r="J189" i="36"/>
  <c r="I197" i="36"/>
  <c r="J198" i="36"/>
  <c r="J196" i="36"/>
  <c r="J195" i="36"/>
  <c r="I195" i="36"/>
  <c r="I188" i="36"/>
  <c r="I198" i="36"/>
  <c r="W197" i="35"/>
  <c r="W198" i="35"/>
  <c r="W192" i="35"/>
  <c r="W186" i="35"/>
  <c r="Y186" i="35"/>
  <c r="W188" i="35"/>
  <c r="W196" i="35"/>
  <c r="W185" i="35"/>
  <c r="I186" i="34"/>
  <c r="I185" i="34"/>
  <c r="J198" i="34"/>
  <c r="J195" i="34"/>
  <c r="I196" i="34"/>
  <c r="J192" i="34"/>
  <c r="J189" i="34"/>
  <c r="I189" i="34"/>
  <c r="J196" i="34"/>
  <c r="J185" i="34"/>
  <c r="I195" i="34"/>
  <c r="I192" i="34"/>
  <c r="J197" i="34"/>
  <c r="I188" i="34"/>
  <c r="J188" i="34"/>
  <c r="J186" i="34"/>
  <c r="I198" i="34"/>
  <c r="I197" i="34"/>
  <c r="W196" i="33"/>
  <c r="W197" i="33"/>
  <c r="W195" i="33"/>
  <c r="W198" i="33"/>
  <c r="I195" i="32"/>
  <c r="J198" i="32"/>
  <c r="J196" i="32"/>
  <c r="J197" i="32"/>
  <c r="X197" i="32"/>
  <c r="I198" i="32"/>
  <c r="I197" i="32"/>
  <c r="J195" i="32"/>
  <c r="I196" i="32"/>
  <c r="W198" i="31"/>
  <c r="W197" i="31"/>
  <c r="Y197" i="31"/>
  <c r="W196" i="31"/>
  <c r="I197" i="30"/>
  <c r="I199" i="30" s="1"/>
  <c r="W198" i="30"/>
  <c r="Y198" i="30"/>
  <c r="W195" i="30"/>
  <c r="J197" i="30"/>
  <c r="I198" i="29"/>
  <c r="I196" i="29"/>
  <c r="J195" i="29"/>
  <c r="I195" i="29"/>
  <c r="I197" i="29"/>
  <c r="J198" i="29"/>
  <c r="J197" i="29"/>
  <c r="J196" i="29"/>
  <c r="D198" i="1"/>
  <c r="D197" i="1"/>
  <c r="D195" i="1"/>
  <c r="D196" i="1"/>
  <c r="BH191" i="1"/>
  <c r="BG191" i="1"/>
  <c r="BH192" i="1"/>
  <c r="BG192" i="1"/>
  <c r="BG187" i="1"/>
  <c r="BH187" i="1"/>
  <c r="BH193" i="1"/>
  <c r="BG193" i="1"/>
  <c r="BH186" i="1"/>
  <c r="BG186" i="1"/>
  <c r="BH188" i="1"/>
  <c r="BG188" i="1"/>
  <c r="BH189" i="1"/>
  <c r="BG189" i="1"/>
  <c r="BH190" i="1"/>
  <c r="BG190" i="1"/>
  <c r="BH194" i="1"/>
  <c r="BG194" i="1"/>
  <c r="BL187" i="1"/>
  <c r="BK187" i="1"/>
  <c r="BJ187" i="1"/>
  <c r="BI187" i="1"/>
  <c r="BL193" i="1"/>
  <c r="BK193" i="1"/>
  <c r="BI193" i="1"/>
  <c r="BJ193" i="1"/>
  <c r="BL191" i="1"/>
  <c r="BI191" i="1"/>
  <c r="BJ191" i="1"/>
  <c r="BK191" i="1"/>
  <c r="BL192" i="1"/>
  <c r="BK192" i="1"/>
  <c r="BJ192" i="1"/>
  <c r="BI192" i="1"/>
  <c r="BK188" i="1"/>
  <c r="BJ188" i="1"/>
  <c r="BL188" i="1"/>
  <c r="BI188" i="1"/>
  <c r="BL186" i="1"/>
  <c r="BI186" i="1"/>
  <c r="BK186" i="1"/>
  <c r="BJ186" i="1"/>
  <c r="BL189" i="1"/>
  <c r="BI189" i="1"/>
  <c r="BK189" i="1"/>
  <c r="BJ189" i="1"/>
  <c r="BK190" i="1"/>
  <c r="BJ190" i="1"/>
  <c r="BI190" i="1"/>
  <c r="BL190" i="1"/>
  <c r="BL194" i="1"/>
  <c r="BK194" i="1"/>
  <c r="BJ194" i="1"/>
  <c r="BI194" i="1"/>
  <c r="BF190" i="1"/>
  <c r="BF194" i="1"/>
  <c r="BF187" i="1"/>
  <c r="BF188" i="1"/>
  <c r="BF193" i="1"/>
  <c r="BF191" i="1"/>
  <c r="BF192" i="1"/>
  <c r="BF186" i="1"/>
  <c r="BF189" i="1"/>
  <c r="BA186" i="1"/>
  <c r="BE186" i="1"/>
  <c r="BB186" i="1"/>
  <c r="BD186" i="1"/>
  <c r="BC186" i="1"/>
  <c r="BA189" i="1"/>
  <c r="BE189" i="1"/>
  <c r="BB189" i="1"/>
  <c r="BD189" i="1"/>
  <c r="BC189" i="1"/>
  <c r="BA190" i="1"/>
  <c r="BE190" i="1"/>
  <c r="BD190" i="1"/>
  <c r="BC190" i="1"/>
  <c r="BB190" i="1"/>
  <c r="BA194" i="1"/>
  <c r="BE194" i="1"/>
  <c r="BC194" i="1"/>
  <c r="BB194" i="1"/>
  <c r="BD194" i="1"/>
  <c r="BA187" i="1"/>
  <c r="BD187" i="1"/>
  <c r="BC187" i="1"/>
  <c r="BB187" i="1"/>
  <c r="BE187" i="1"/>
  <c r="BA188" i="1"/>
  <c r="BE188" i="1"/>
  <c r="BD188" i="1"/>
  <c r="BC188" i="1"/>
  <c r="BB188" i="1"/>
  <c r="BA193" i="1"/>
  <c r="BE193" i="1"/>
  <c r="BB193" i="1"/>
  <c r="BD193" i="1"/>
  <c r="BC193" i="1"/>
  <c r="BA191" i="1"/>
  <c r="BE191" i="1"/>
  <c r="BB191" i="1"/>
  <c r="BD191" i="1"/>
  <c r="BC191" i="1"/>
  <c r="BA192" i="1"/>
  <c r="BE192" i="1"/>
  <c r="BD192" i="1"/>
  <c r="BC192" i="1"/>
  <c r="BB192" i="1"/>
  <c r="AX187" i="1"/>
  <c r="AZ187" i="1"/>
  <c r="AY187" i="1"/>
  <c r="AW187" i="1"/>
  <c r="AZ188" i="1"/>
  <c r="AY188" i="1"/>
  <c r="AX188" i="1"/>
  <c r="AW188" i="1"/>
  <c r="AW193" i="1"/>
  <c r="AZ193" i="1"/>
  <c r="AY193" i="1"/>
  <c r="AX193" i="1"/>
  <c r="AZ191" i="1"/>
  <c r="AY191" i="1"/>
  <c r="AX191" i="1"/>
  <c r="AW191" i="1"/>
  <c r="AZ192" i="1"/>
  <c r="AY192" i="1"/>
  <c r="AX192" i="1"/>
  <c r="AW192" i="1"/>
  <c r="AX186" i="1"/>
  <c r="AZ186" i="1"/>
  <c r="AW186" i="1"/>
  <c r="AY186" i="1"/>
  <c r="AZ189" i="1"/>
  <c r="AY189" i="1"/>
  <c r="AX189" i="1"/>
  <c r="AW189" i="1"/>
  <c r="AZ190" i="1"/>
  <c r="AY190" i="1"/>
  <c r="AX190" i="1"/>
  <c r="AW190" i="1"/>
  <c r="AW194" i="1"/>
  <c r="AY194" i="1"/>
  <c r="AX194" i="1"/>
  <c r="AZ194" i="1"/>
  <c r="AR190" i="1"/>
  <c r="AV190" i="1"/>
  <c r="AU190" i="1"/>
  <c r="AT190" i="1"/>
  <c r="AS190" i="1"/>
  <c r="AR194" i="1"/>
  <c r="AT194" i="1"/>
  <c r="AS194" i="1"/>
  <c r="AV194" i="1"/>
  <c r="AU194" i="1"/>
  <c r="AR187" i="1"/>
  <c r="AV187" i="1"/>
  <c r="AU187" i="1"/>
  <c r="AT187" i="1"/>
  <c r="AS187" i="1"/>
  <c r="AR188" i="1"/>
  <c r="AU188" i="1"/>
  <c r="AT188" i="1"/>
  <c r="AS188" i="1"/>
  <c r="AV188" i="1"/>
  <c r="AR193" i="1"/>
  <c r="AT193" i="1"/>
  <c r="AS193" i="1"/>
  <c r="AV193" i="1"/>
  <c r="AU193" i="1"/>
  <c r="AR191" i="1"/>
  <c r="AT191" i="1"/>
  <c r="AV191" i="1"/>
  <c r="AU191" i="1"/>
  <c r="AS191" i="1"/>
  <c r="AR192" i="1"/>
  <c r="AU192" i="1"/>
  <c r="AT192" i="1"/>
  <c r="AS192" i="1"/>
  <c r="AV192" i="1"/>
  <c r="AR186" i="1"/>
  <c r="AT186" i="1"/>
  <c r="AV186" i="1"/>
  <c r="AU186" i="1"/>
  <c r="AS186" i="1"/>
  <c r="AR189" i="1"/>
  <c r="AT189" i="1"/>
  <c r="AV189" i="1"/>
  <c r="AU189" i="1"/>
  <c r="AS189" i="1"/>
  <c r="AQ191" i="1"/>
  <c r="AP191" i="1"/>
  <c r="AQ189" i="1"/>
  <c r="AP189" i="1"/>
  <c r="AP186" i="1"/>
  <c r="AQ186" i="1"/>
  <c r="AQ190" i="1"/>
  <c r="AP190" i="1"/>
  <c r="AQ194" i="1"/>
  <c r="AP194" i="1"/>
  <c r="AQ192" i="1"/>
  <c r="AP192" i="1"/>
  <c r="AP187" i="1"/>
  <c r="AQ187" i="1"/>
  <c r="AQ188" i="1"/>
  <c r="AP188" i="1"/>
  <c r="AQ193" i="1"/>
  <c r="AP193" i="1"/>
  <c r="AO187" i="1"/>
  <c r="AN187" i="1"/>
  <c r="AO188" i="1"/>
  <c r="AN188" i="1"/>
  <c r="AO193" i="1"/>
  <c r="AN193" i="1"/>
  <c r="AO191" i="1"/>
  <c r="AN191" i="1"/>
  <c r="AO192" i="1"/>
  <c r="AN192" i="1"/>
  <c r="AO186" i="1"/>
  <c r="AN186" i="1"/>
  <c r="AO189" i="1"/>
  <c r="AN189" i="1"/>
  <c r="AO190" i="1"/>
  <c r="AN190" i="1"/>
  <c r="AO194" i="1"/>
  <c r="AN194" i="1"/>
  <c r="AL190" i="1"/>
  <c r="AM190" i="1"/>
  <c r="AL194" i="1"/>
  <c r="AM194" i="1"/>
  <c r="AL187" i="1"/>
  <c r="AM187" i="1"/>
  <c r="AL188" i="1"/>
  <c r="AM188" i="1"/>
  <c r="AL193" i="1"/>
  <c r="AM193" i="1"/>
  <c r="AL191" i="1"/>
  <c r="AM191" i="1"/>
  <c r="AL192" i="1"/>
  <c r="AM192" i="1"/>
  <c r="AL186" i="1"/>
  <c r="AM186" i="1"/>
  <c r="AL189" i="1"/>
  <c r="AM189" i="1"/>
  <c r="AJ190" i="1"/>
  <c r="AK190" i="1"/>
  <c r="AJ194" i="1"/>
  <c r="AK194" i="1"/>
  <c r="AJ187" i="1"/>
  <c r="AK187" i="1"/>
  <c r="AJ188" i="1"/>
  <c r="AK188" i="1"/>
  <c r="AJ193" i="1"/>
  <c r="AK193" i="1"/>
  <c r="AJ191" i="1"/>
  <c r="AK191" i="1"/>
  <c r="AJ192" i="1"/>
  <c r="AK192" i="1"/>
  <c r="AJ186" i="1"/>
  <c r="AK186" i="1"/>
  <c r="AJ189" i="1"/>
  <c r="AK189" i="1"/>
  <c r="AF190" i="1"/>
  <c r="AI190" i="1"/>
  <c r="AH190" i="1"/>
  <c r="AG190" i="1"/>
  <c r="AF194" i="1"/>
  <c r="AI194" i="1"/>
  <c r="AH194" i="1"/>
  <c r="AG194" i="1"/>
  <c r="AF187" i="1"/>
  <c r="AH187" i="1"/>
  <c r="AG187" i="1"/>
  <c r="AI187" i="1"/>
  <c r="AF188" i="1"/>
  <c r="AH188" i="1"/>
  <c r="AG188" i="1"/>
  <c r="AI188" i="1"/>
  <c r="AF193" i="1"/>
  <c r="AH193" i="1"/>
  <c r="AI193" i="1"/>
  <c r="AG193" i="1"/>
  <c r="AF191" i="1"/>
  <c r="AG191" i="1"/>
  <c r="AI191" i="1"/>
  <c r="AH191" i="1"/>
  <c r="AF192" i="1"/>
  <c r="AH192" i="1"/>
  <c r="AG192" i="1"/>
  <c r="AI192" i="1"/>
  <c r="AF186" i="1"/>
  <c r="AH186" i="1"/>
  <c r="AG186" i="1"/>
  <c r="AI186" i="1"/>
  <c r="AF189" i="1"/>
  <c r="AH189" i="1"/>
  <c r="AI189" i="1"/>
  <c r="AG189" i="1"/>
  <c r="AB192" i="1"/>
  <c r="AE192" i="1"/>
  <c r="AD192" i="1"/>
  <c r="AC192" i="1"/>
  <c r="AB186" i="1"/>
  <c r="AE186" i="1"/>
  <c r="AC186" i="1"/>
  <c r="AD186" i="1"/>
  <c r="AB189" i="1"/>
  <c r="AD189" i="1"/>
  <c r="AE189" i="1"/>
  <c r="AC189" i="1"/>
  <c r="AB190" i="1"/>
  <c r="AE190" i="1"/>
  <c r="AD190" i="1"/>
  <c r="AC190" i="1"/>
  <c r="AB194" i="1"/>
  <c r="AE194" i="1"/>
  <c r="AD194" i="1"/>
  <c r="AC194" i="1"/>
  <c r="AB187" i="1"/>
  <c r="AE187" i="1"/>
  <c r="AD187" i="1"/>
  <c r="AC187" i="1"/>
  <c r="AB188" i="1"/>
  <c r="AE188" i="1"/>
  <c r="AD188" i="1"/>
  <c r="AC188" i="1"/>
  <c r="AB193" i="1"/>
  <c r="AD193" i="1"/>
  <c r="AE193" i="1"/>
  <c r="AC193" i="1"/>
  <c r="AB191" i="1"/>
  <c r="AD191" i="1"/>
  <c r="AE191" i="1"/>
  <c r="AC191" i="1"/>
  <c r="Y190" i="1"/>
  <c r="AA190" i="1"/>
  <c r="Z190" i="1"/>
  <c r="Y188" i="1"/>
  <c r="AA188" i="1"/>
  <c r="Z188" i="1"/>
  <c r="Y193" i="1"/>
  <c r="AA193" i="1"/>
  <c r="Z193" i="1"/>
  <c r="Y191" i="1"/>
  <c r="AA191" i="1"/>
  <c r="Z191" i="1"/>
  <c r="Y194" i="1"/>
  <c r="AA194" i="1"/>
  <c r="Z194" i="1"/>
  <c r="Y192" i="1"/>
  <c r="AA192" i="1"/>
  <c r="Z192" i="1"/>
  <c r="Y186" i="1"/>
  <c r="AA186" i="1"/>
  <c r="Z186" i="1"/>
  <c r="Y189" i="1"/>
  <c r="AA189" i="1"/>
  <c r="Z189" i="1"/>
  <c r="Y187" i="1"/>
  <c r="Z187" i="1"/>
  <c r="AA187" i="1"/>
  <c r="X190" i="1"/>
  <c r="W190" i="1"/>
  <c r="W194" i="1"/>
  <c r="X194" i="1"/>
  <c r="W187" i="1"/>
  <c r="X187" i="1"/>
  <c r="X188" i="1"/>
  <c r="W188" i="1"/>
  <c r="X193" i="1"/>
  <c r="W193" i="1"/>
  <c r="X191" i="1"/>
  <c r="W191" i="1"/>
  <c r="X186" i="1"/>
  <c r="W186" i="1"/>
  <c r="X192" i="1"/>
  <c r="W192" i="1"/>
  <c r="X189" i="1"/>
  <c r="W189" i="1"/>
  <c r="V190" i="1"/>
  <c r="U190" i="1"/>
  <c r="V189" i="1"/>
  <c r="U189" i="1"/>
  <c r="V187" i="1"/>
  <c r="U187" i="1"/>
  <c r="V188" i="1"/>
  <c r="U188" i="1"/>
  <c r="V193" i="1"/>
  <c r="U193" i="1"/>
  <c r="U194" i="1"/>
  <c r="V194" i="1"/>
  <c r="V191" i="1"/>
  <c r="U191" i="1"/>
  <c r="V192" i="1"/>
  <c r="U192" i="1"/>
  <c r="V186" i="1"/>
  <c r="U186" i="1"/>
  <c r="P192" i="1"/>
  <c r="O192" i="1"/>
  <c r="P190" i="1"/>
  <c r="O190" i="1"/>
  <c r="P194" i="1"/>
  <c r="O194" i="1"/>
  <c r="P189" i="1"/>
  <c r="O189" i="1"/>
  <c r="P187" i="1"/>
  <c r="O187" i="1"/>
  <c r="P188" i="1"/>
  <c r="O188" i="1"/>
  <c r="P193" i="1"/>
  <c r="O193" i="1"/>
  <c r="P186" i="1"/>
  <c r="O186" i="1"/>
  <c r="P191" i="1"/>
  <c r="O191" i="1"/>
  <c r="Q191" i="1"/>
  <c r="T191" i="1"/>
  <c r="R191" i="1"/>
  <c r="S191" i="1"/>
  <c r="Q192" i="1"/>
  <c r="S192" i="1"/>
  <c r="R192" i="1"/>
  <c r="T192" i="1"/>
  <c r="Q193" i="1"/>
  <c r="S193" i="1"/>
  <c r="T193" i="1"/>
  <c r="R193" i="1"/>
  <c r="Q186" i="1"/>
  <c r="S186" i="1"/>
  <c r="R186" i="1"/>
  <c r="T186" i="1"/>
  <c r="Q187" i="1"/>
  <c r="S187" i="1"/>
  <c r="R187" i="1"/>
  <c r="T187" i="1"/>
  <c r="Q188" i="1"/>
  <c r="S188" i="1"/>
  <c r="R188" i="1"/>
  <c r="T188" i="1"/>
  <c r="Q189" i="1"/>
  <c r="T189" i="1"/>
  <c r="S189" i="1"/>
  <c r="R189" i="1"/>
  <c r="Q190" i="1"/>
  <c r="T190" i="1"/>
  <c r="S190" i="1"/>
  <c r="R190" i="1"/>
  <c r="Q194" i="1"/>
  <c r="R194" i="1"/>
  <c r="S194" i="1"/>
  <c r="T194" i="1"/>
  <c r="I190" i="1"/>
  <c r="J190" i="1"/>
  <c r="I194" i="1"/>
  <c r="J194" i="1"/>
  <c r="I193" i="1"/>
  <c r="J193" i="1"/>
  <c r="I191" i="1"/>
  <c r="J191" i="1"/>
  <c r="I192" i="1"/>
  <c r="J192" i="1"/>
  <c r="I187" i="1"/>
  <c r="J187" i="1"/>
  <c r="I188" i="1"/>
  <c r="J188" i="1"/>
  <c r="I186" i="1"/>
  <c r="J186" i="1"/>
  <c r="I189" i="1"/>
  <c r="J189" i="1"/>
  <c r="E190" i="1"/>
  <c r="N190" i="1"/>
  <c r="M190" i="1"/>
  <c r="L190" i="1"/>
  <c r="K190" i="1"/>
  <c r="E194" i="1"/>
  <c r="N194" i="1"/>
  <c r="M194" i="1"/>
  <c r="L194" i="1"/>
  <c r="K194" i="1"/>
  <c r="E187" i="1"/>
  <c r="N187" i="1"/>
  <c r="M187" i="1"/>
  <c r="L187" i="1"/>
  <c r="K187" i="1"/>
  <c r="E188" i="1"/>
  <c r="N188" i="1"/>
  <c r="M188" i="1"/>
  <c r="L188" i="1"/>
  <c r="K188" i="1"/>
  <c r="E193" i="1"/>
  <c r="N193" i="1"/>
  <c r="M193" i="1"/>
  <c r="K193" i="1"/>
  <c r="L193" i="1"/>
  <c r="E191" i="1"/>
  <c r="N191" i="1"/>
  <c r="K191" i="1"/>
  <c r="M191" i="1"/>
  <c r="L191" i="1"/>
  <c r="E192" i="1"/>
  <c r="N192" i="1"/>
  <c r="M192" i="1"/>
  <c r="L192" i="1"/>
  <c r="K192" i="1"/>
  <c r="E186" i="1"/>
  <c r="N186" i="1"/>
  <c r="K186" i="1"/>
  <c r="M186" i="1"/>
  <c r="L186" i="1"/>
  <c r="E189" i="1"/>
  <c r="N189" i="1"/>
  <c r="K189" i="1"/>
  <c r="M189" i="1"/>
  <c r="L189" i="1"/>
  <c r="H192" i="1"/>
  <c r="G192" i="1"/>
  <c r="F192" i="1"/>
  <c r="H189" i="1"/>
  <c r="G189" i="1"/>
  <c r="F189" i="1"/>
  <c r="F191" i="1"/>
  <c r="H191" i="1"/>
  <c r="G191" i="1"/>
  <c r="H190" i="1"/>
  <c r="G190" i="1"/>
  <c r="F190" i="1"/>
  <c r="H194" i="1"/>
  <c r="F194" i="1"/>
  <c r="G194" i="1"/>
  <c r="H186" i="1"/>
  <c r="G186" i="1"/>
  <c r="F186" i="1"/>
  <c r="H187" i="1"/>
  <c r="G187" i="1"/>
  <c r="F187" i="1"/>
  <c r="H188" i="1"/>
  <c r="G188" i="1"/>
  <c r="F188" i="1"/>
  <c r="H193" i="1"/>
  <c r="G193" i="1"/>
  <c r="F193" i="1"/>
  <c r="X169" i="214" l="1"/>
  <c r="C67" i="217" s="1"/>
  <c r="D67" i="217"/>
  <c r="F67" i="217" s="1"/>
  <c r="D74" i="217"/>
  <c r="F74" i="217" s="1"/>
  <c r="AW169" i="214"/>
  <c r="C74" i="217" s="1"/>
  <c r="D75" i="217"/>
  <c r="F75" i="217" s="1"/>
  <c r="BB169" i="214"/>
  <c r="C75" i="217" s="1"/>
  <c r="S54" i="217"/>
  <c r="D66" i="217"/>
  <c r="F66" i="217" s="1"/>
  <c r="W169" i="214"/>
  <c r="C66" i="217" s="1"/>
  <c r="D76" i="217"/>
  <c r="F76" i="217" s="1"/>
  <c r="BD169" i="214"/>
  <c r="C76" i="217" s="1"/>
  <c r="AO169" i="214"/>
  <c r="C71" i="217" s="1"/>
  <c r="D71" i="217"/>
  <c r="F71" i="217" s="1"/>
  <c r="BG169" i="214"/>
  <c r="C77" i="217" s="1"/>
  <c r="D77" i="217"/>
  <c r="F77" i="217" s="1"/>
  <c r="D78" i="217"/>
  <c r="F78" i="217" s="1"/>
  <c r="BI169" i="214"/>
  <c r="C78" i="217" s="1"/>
  <c r="AS169" i="214"/>
  <c r="C73" i="217" s="1"/>
  <c r="D73" i="217"/>
  <c r="F73" i="217" s="1"/>
  <c r="AR169" i="214"/>
  <c r="C72" i="217" s="1"/>
  <c r="G54" i="217"/>
  <c r="D65" i="217"/>
  <c r="E65" i="217" s="1"/>
  <c r="D169" i="214"/>
  <c r="C65" i="217" s="1"/>
  <c r="AR199" i="40"/>
  <c r="X199" i="43"/>
  <c r="P199" i="40"/>
  <c r="AR199" i="30"/>
  <c r="AO199" i="30"/>
  <c r="O199" i="40"/>
  <c r="AM199" i="30"/>
  <c r="X199" i="45"/>
  <c r="E199" i="30"/>
  <c r="W199" i="51"/>
  <c r="X189" i="36"/>
  <c r="X199" i="50"/>
  <c r="Y198" i="35"/>
  <c r="Y196" i="43"/>
  <c r="Y196" i="46"/>
  <c r="Y185" i="43"/>
  <c r="Y196" i="50"/>
  <c r="Y195" i="49"/>
  <c r="Y192" i="50"/>
  <c r="Y197" i="35"/>
  <c r="X199" i="31"/>
  <c r="Y196" i="39"/>
  <c r="Y196" i="51"/>
  <c r="Y195" i="51"/>
  <c r="Y185" i="44"/>
  <c r="Y187" i="43"/>
  <c r="Y188" i="47"/>
  <c r="Y186" i="47"/>
  <c r="Y189" i="35"/>
  <c r="Y187" i="46"/>
  <c r="Y187" i="50"/>
  <c r="Y199" i="50" s="1"/>
  <c r="Y192" i="44"/>
  <c r="Y186" i="38"/>
  <c r="Y189" i="39"/>
  <c r="AR199" i="36"/>
  <c r="W199" i="50"/>
  <c r="W195" i="35"/>
  <c r="O199" i="36"/>
  <c r="Y185" i="46"/>
  <c r="Y192" i="48"/>
  <c r="Y187" i="49"/>
  <c r="X198" i="34"/>
  <c r="X198" i="40"/>
  <c r="E199" i="36"/>
  <c r="Y199" i="51"/>
  <c r="Y185" i="49"/>
  <c r="Y199" i="49" s="1"/>
  <c r="W199" i="46"/>
  <c r="Y192" i="46"/>
  <c r="W199" i="49"/>
  <c r="X199" i="49"/>
  <c r="Y189" i="47"/>
  <c r="Y192" i="47"/>
  <c r="Y197" i="33"/>
  <c r="Y185" i="40"/>
  <c r="X198" i="29"/>
  <c r="X197" i="30"/>
  <c r="Y186" i="43"/>
  <c r="W199" i="48"/>
  <c r="Y192" i="37"/>
  <c r="X199" i="46"/>
  <c r="Y187" i="44"/>
  <c r="Y185" i="45"/>
  <c r="Y199" i="45" s="1"/>
  <c r="X199" i="48"/>
  <c r="X198" i="32"/>
  <c r="Y189" i="38"/>
  <c r="Y195" i="39"/>
  <c r="Y192" i="43"/>
  <c r="X199" i="51"/>
  <c r="W199" i="45"/>
  <c r="Y198" i="37"/>
  <c r="W199" i="43"/>
  <c r="Y185" i="47"/>
  <c r="Y195" i="43"/>
  <c r="W199" i="44"/>
  <c r="Y187" i="48"/>
  <c r="Y197" i="39"/>
  <c r="Y188" i="42"/>
  <c r="X199" i="47"/>
  <c r="W199" i="47"/>
  <c r="AO199" i="36"/>
  <c r="Y192" i="38"/>
  <c r="Y186" i="40"/>
  <c r="Y196" i="42"/>
  <c r="X186" i="36"/>
  <c r="I199" i="41"/>
  <c r="X199" i="35"/>
  <c r="I199" i="40"/>
  <c r="AN199" i="36"/>
  <c r="P199" i="32"/>
  <c r="Y192" i="40"/>
  <c r="AM199" i="36"/>
  <c r="I199" i="36"/>
  <c r="Y196" i="30"/>
  <c r="X192" i="41"/>
  <c r="W196" i="30"/>
  <c r="X198" i="36"/>
  <c r="Y197" i="37"/>
  <c r="Y188" i="40"/>
  <c r="AN199" i="40"/>
  <c r="Y196" i="37"/>
  <c r="P199" i="36"/>
  <c r="Y196" i="38"/>
  <c r="X196" i="29"/>
  <c r="Y198" i="33"/>
  <c r="X186" i="34"/>
  <c r="X185" i="34"/>
  <c r="X195" i="34"/>
  <c r="Y196" i="35"/>
  <c r="Y188" i="38"/>
  <c r="Y186" i="39"/>
  <c r="Y185" i="39"/>
  <c r="X198" i="41"/>
  <c r="Y195" i="42"/>
  <c r="W199" i="31"/>
  <c r="J199" i="30"/>
  <c r="AR199" i="34"/>
  <c r="X192" i="36"/>
  <c r="J199" i="34"/>
  <c r="AO199" i="41"/>
  <c r="X199" i="40"/>
  <c r="Y196" i="33"/>
  <c r="Y198" i="38"/>
  <c r="X188" i="34"/>
  <c r="X196" i="34"/>
  <c r="Y188" i="35"/>
  <c r="Y185" i="42"/>
  <c r="Y192" i="42"/>
  <c r="X199" i="37"/>
  <c r="J199" i="40"/>
  <c r="O199" i="30"/>
  <c r="AM199" i="32"/>
  <c r="Y186" i="37"/>
  <c r="X197" i="36"/>
  <c r="Y195" i="40"/>
  <c r="Y188" i="37"/>
  <c r="X185" i="36"/>
  <c r="I199" i="32"/>
  <c r="Y195" i="37"/>
  <c r="X197" i="41"/>
  <c r="AM199" i="34"/>
  <c r="AN199" i="34"/>
  <c r="I199" i="34"/>
  <c r="W192" i="36"/>
  <c r="E199" i="29"/>
  <c r="O199" i="41"/>
  <c r="P199" i="29"/>
  <c r="Y196" i="40"/>
  <c r="AM199" i="41"/>
  <c r="X195" i="36"/>
  <c r="X189" i="41"/>
  <c r="AN199" i="32"/>
  <c r="W185" i="36"/>
  <c r="W199" i="37"/>
  <c r="W199" i="42"/>
  <c r="X199" i="33"/>
  <c r="AN199" i="29"/>
  <c r="X199" i="38"/>
  <c r="W199" i="33"/>
  <c r="AR199" i="41"/>
  <c r="AO199" i="32"/>
  <c r="Y195" i="30"/>
  <c r="X197" i="34"/>
  <c r="X188" i="41"/>
  <c r="P199" i="34"/>
  <c r="X192" i="34"/>
  <c r="Y185" i="35"/>
  <c r="Y197" i="38"/>
  <c r="X186" i="41"/>
  <c r="AM199" i="29"/>
  <c r="Y197" i="40"/>
  <c r="Y192" i="39"/>
  <c r="AR199" i="29"/>
  <c r="AO199" i="34"/>
  <c r="X199" i="39"/>
  <c r="X197" i="29"/>
  <c r="O199" i="32"/>
  <c r="Y198" i="31"/>
  <c r="Y192" i="35"/>
  <c r="X196" i="41"/>
  <c r="AN199" i="41"/>
  <c r="I199" i="29"/>
  <c r="W199" i="35"/>
  <c r="W186" i="36"/>
  <c r="X199" i="42"/>
  <c r="AR199" i="32"/>
  <c r="P199" i="41"/>
  <c r="E199" i="41"/>
  <c r="AO199" i="29"/>
  <c r="O199" i="29"/>
  <c r="O199" i="34"/>
  <c r="J199" i="36"/>
  <c r="Y195" i="33"/>
  <c r="X196" i="32"/>
  <c r="X195" i="29"/>
  <c r="X195" i="32"/>
  <c r="Y195" i="35"/>
  <c r="X196" i="36"/>
  <c r="X188" i="36"/>
  <c r="Y189" i="37"/>
  <c r="Y195" i="38"/>
  <c r="Y185" i="38"/>
  <c r="X195" i="41"/>
  <c r="X185" i="41"/>
  <c r="Y186" i="36"/>
  <c r="E199" i="32"/>
  <c r="Y195" i="31"/>
  <c r="Y196" i="31"/>
  <c r="X189" i="34"/>
  <c r="Y185" i="37"/>
  <c r="J199" i="29"/>
  <c r="J199" i="32"/>
  <c r="W195" i="38"/>
  <c r="W199" i="38" s="1"/>
  <c r="J199" i="41"/>
  <c r="W198" i="39"/>
  <c r="W199" i="39" s="1"/>
  <c r="E199" i="34"/>
  <c r="W197" i="40"/>
  <c r="W186" i="41"/>
  <c r="W196" i="41"/>
  <c r="W188" i="41"/>
  <c r="W185" i="41"/>
  <c r="W189" i="41"/>
  <c r="W195" i="41"/>
  <c r="W197" i="41"/>
  <c r="W198" i="41"/>
  <c r="W192" i="41"/>
  <c r="W198" i="40"/>
  <c r="Y198" i="40"/>
  <c r="W188" i="36"/>
  <c r="W197" i="36"/>
  <c r="W189" i="36"/>
  <c r="Y189" i="36"/>
  <c r="W198" i="36"/>
  <c r="W195" i="36"/>
  <c r="W196" i="36"/>
  <c r="W197" i="34"/>
  <c r="Y197" i="34"/>
  <c r="W188" i="34"/>
  <c r="W192" i="34"/>
  <c r="W189" i="34"/>
  <c r="W185" i="34"/>
  <c r="W198" i="34"/>
  <c r="W195" i="34"/>
  <c r="W196" i="34"/>
  <c r="W186" i="34"/>
  <c r="W196" i="32"/>
  <c r="W197" i="32"/>
  <c r="Y197" i="32"/>
  <c r="W198" i="32"/>
  <c r="W195" i="32"/>
  <c r="Y195" i="32"/>
  <c r="W197" i="30"/>
  <c r="Y197" i="30"/>
  <c r="W196" i="29"/>
  <c r="W197" i="29"/>
  <c r="W198" i="29"/>
  <c r="W195" i="29"/>
  <c r="AH196" i="1"/>
  <c r="AK195" i="1"/>
  <c r="AD195" i="1"/>
  <c r="BE195" i="1"/>
  <c r="F197" i="1"/>
  <c r="G196" i="1"/>
  <c r="AC195" i="1"/>
  <c r="T196" i="1"/>
  <c r="AQ198" i="1"/>
  <c r="AU195" i="1"/>
  <c r="Q195" i="1"/>
  <c r="AU198" i="1"/>
  <c r="AG198" i="1"/>
  <c r="BC196" i="1"/>
  <c r="BE196" i="1"/>
  <c r="T195" i="1"/>
  <c r="AI198" i="1"/>
  <c r="H195" i="1"/>
  <c r="BH195" i="1"/>
  <c r="BB198" i="1"/>
  <c r="R198" i="1"/>
  <c r="T197" i="1"/>
  <c r="AL197" i="1"/>
  <c r="AA196" i="1"/>
  <c r="AQ196" i="1"/>
  <c r="AC196" i="1"/>
  <c r="AH198" i="1"/>
  <c r="BE197" i="1"/>
  <c r="AF198" i="1"/>
  <c r="AW198" i="1"/>
  <c r="AE198" i="1"/>
  <c r="G198" i="1"/>
  <c r="AK196" i="1"/>
  <c r="F196" i="1"/>
  <c r="AV196" i="1"/>
  <c r="H198" i="1"/>
  <c r="AP197" i="1"/>
  <c r="BL195" i="1"/>
  <c r="AI196" i="1"/>
  <c r="BC198" i="1"/>
  <c r="AX195" i="1"/>
  <c r="V195" i="1"/>
  <c r="AS195" i="1"/>
  <c r="AA197" i="1"/>
  <c r="BK196" i="1"/>
  <c r="BL198" i="1"/>
  <c r="L197" i="1"/>
  <c r="BI198" i="1"/>
  <c r="K195" i="1"/>
  <c r="Q197" i="1"/>
  <c r="AH195" i="1"/>
  <c r="N198" i="1"/>
  <c r="AS197" i="1"/>
  <c r="N197" i="1"/>
  <c r="AT195" i="1"/>
  <c r="AC197" i="1"/>
  <c r="AT196" i="1"/>
  <c r="AH197" i="1"/>
  <c r="AI197" i="1"/>
  <c r="BD195" i="1"/>
  <c r="AG195" i="1"/>
  <c r="BB197" i="1"/>
  <c r="K197" i="1"/>
  <c r="AL196" i="1"/>
  <c r="BL196" i="1"/>
  <c r="K198" i="1"/>
  <c r="AT198" i="1"/>
  <c r="AF197" i="1"/>
  <c r="AJ195" i="1"/>
  <c r="BD196" i="1"/>
  <c r="Z198" i="1"/>
  <c r="BC195" i="1"/>
  <c r="AK197" i="1"/>
  <c r="S195" i="1"/>
  <c r="F195" i="1"/>
  <c r="M198" i="1"/>
  <c r="AI195" i="1"/>
  <c r="AQ197" i="1"/>
  <c r="AW196" i="1"/>
  <c r="BG197" i="1"/>
  <c r="AY196" i="1"/>
  <c r="AU197" i="1"/>
  <c r="T198" i="1"/>
  <c r="G197" i="1"/>
  <c r="S196" i="1"/>
  <c r="AD196" i="1"/>
  <c r="AZ197" i="1"/>
  <c r="N195" i="1"/>
  <c r="K196" i="1"/>
  <c r="V196" i="1"/>
  <c r="AV197" i="1"/>
  <c r="BJ197" i="1"/>
  <c r="R197" i="1"/>
  <c r="AD197" i="1"/>
  <c r="AS196" i="1"/>
  <c r="U196" i="1"/>
  <c r="BF195" i="1"/>
  <c r="BA198" i="1"/>
  <c r="AQ195" i="1"/>
  <c r="AA198" i="1"/>
  <c r="AX197" i="1"/>
  <c r="BE198" i="1"/>
  <c r="BC197" i="1"/>
  <c r="BD197" i="1"/>
  <c r="AT197" i="1"/>
  <c r="AG197" i="1"/>
  <c r="AU196" i="1"/>
  <c r="M195" i="1"/>
  <c r="AZ196" i="1"/>
  <c r="BA195" i="1"/>
  <c r="AW197" i="1"/>
  <c r="BL197" i="1"/>
  <c r="AX196" i="1"/>
  <c r="AL198" i="1"/>
  <c r="AB196" i="1"/>
  <c r="BA196" i="1"/>
  <c r="BB195" i="1"/>
  <c r="L198" i="1"/>
  <c r="AL195" i="1"/>
  <c r="F198" i="1"/>
  <c r="L195" i="1"/>
  <c r="S198" i="1"/>
  <c r="Z197" i="1"/>
  <c r="AD198" i="1"/>
  <c r="R196" i="1"/>
  <c r="Z196" i="1"/>
  <c r="BG195" i="1"/>
  <c r="AP198" i="1"/>
  <c r="S197" i="1"/>
  <c r="AS198" i="1"/>
  <c r="AG196" i="1"/>
  <c r="BI196" i="1"/>
  <c r="BI195" i="1"/>
  <c r="AZ195" i="1"/>
  <c r="Z195" i="1"/>
  <c r="AE195" i="1"/>
  <c r="AB198" i="1"/>
  <c r="AP196" i="1"/>
  <c r="AB197" i="1"/>
  <c r="G195" i="1"/>
  <c r="AX198" i="1"/>
  <c r="AW195" i="1"/>
  <c r="BB196" i="1"/>
  <c r="M196" i="1"/>
  <c r="AV195" i="1"/>
  <c r="V198" i="1"/>
  <c r="AA195" i="1"/>
  <c r="AJ196" i="1"/>
  <c r="AV198" i="1"/>
  <c r="U195" i="1"/>
  <c r="H197" i="1"/>
  <c r="BF198" i="1"/>
  <c r="V197" i="1"/>
  <c r="BA197" i="1"/>
  <c r="H196" i="1"/>
  <c r="BF196" i="1"/>
  <c r="BF197" i="1"/>
  <c r="BJ195" i="1"/>
  <c r="BH198" i="1"/>
  <c r="BH196" i="1"/>
  <c r="AY195" i="1"/>
  <c r="M197" i="1"/>
  <c r="AB195" i="1"/>
  <c r="AJ197" i="1"/>
  <c r="AC198" i="1"/>
  <c r="L196" i="1"/>
  <c r="AF195" i="1"/>
  <c r="BD198" i="1"/>
  <c r="Q198" i="1"/>
  <c r="N196" i="1"/>
  <c r="U198" i="1"/>
  <c r="AY198" i="1"/>
  <c r="AP195" i="1"/>
  <c r="AE196" i="1"/>
  <c r="AZ198" i="1"/>
  <c r="R195" i="1"/>
  <c r="AJ198" i="1"/>
  <c r="AE197" i="1"/>
  <c r="AF196" i="1"/>
  <c r="BI197" i="1"/>
  <c r="BJ198" i="1"/>
  <c r="BK195" i="1"/>
  <c r="BH197" i="1"/>
  <c r="AY197" i="1"/>
  <c r="AK198" i="1"/>
  <c r="Q196" i="1"/>
  <c r="U197" i="1"/>
  <c r="BJ196" i="1"/>
  <c r="BK197" i="1"/>
  <c r="BK198" i="1"/>
  <c r="BG196" i="1"/>
  <c r="BG198" i="1"/>
  <c r="D199" i="1"/>
  <c r="X199" i="30" l="1"/>
  <c r="Y199" i="42"/>
  <c r="W199" i="30"/>
  <c r="Y199" i="43"/>
  <c r="Y198" i="34"/>
  <c r="Y199" i="35"/>
  <c r="Y199" i="44"/>
  <c r="Y199" i="48"/>
  <c r="Y197" i="29"/>
  <c r="Y198" i="41"/>
  <c r="Y186" i="41"/>
  <c r="Y189" i="34"/>
  <c r="AB199" i="1"/>
  <c r="BH199" i="1"/>
  <c r="X199" i="34"/>
  <c r="Y199" i="47"/>
  <c r="Y196" i="29"/>
  <c r="Y186" i="34"/>
  <c r="Y197" i="41"/>
  <c r="Y192" i="36"/>
  <c r="Y199" i="46"/>
  <c r="Y188" i="34"/>
  <c r="Y197" i="36"/>
  <c r="W199" i="40"/>
  <c r="Y199" i="40"/>
  <c r="X199" i="32"/>
  <c r="Y196" i="32"/>
  <c r="X199" i="29"/>
  <c r="Y196" i="41"/>
  <c r="X199" i="36"/>
  <c r="Y198" i="32"/>
  <c r="Y185" i="41"/>
  <c r="Y199" i="33"/>
  <c r="Y198" i="29"/>
  <c r="W199" i="34"/>
  <c r="Y199" i="38"/>
  <c r="Y185" i="36"/>
  <c r="Y199" i="30"/>
  <c r="Y198" i="36"/>
  <c r="Y195" i="34"/>
  <c r="Y188" i="36"/>
  <c r="Y189" i="41"/>
  <c r="W199" i="36"/>
  <c r="Y195" i="41"/>
  <c r="W199" i="32"/>
  <c r="Y198" i="39"/>
  <c r="Y199" i="39" s="1"/>
  <c r="Y199" i="31"/>
  <c r="Y195" i="29"/>
  <c r="Y196" i="36"/>
  <c r="Y192" i="34"/>
  <c r="W199" i="29"/>
  <c r="W199" i="41"/>
  <c r="Y199" i="37"/>
  <c r="X199" i="41"/>
  <c r="Y196" i="34"/>
  <c r="AW199" i="1"/>
  <c r="BL199" i="1"/>
  <c r="Y185" i="34"/>
  <c r="Y195" i="36"/>
  <c r="Y192" i="41"/>
  <c r="Y188" i="41"/>
  <c r="AZ199" i="1"/>
  <c r="AD199" i="1"/>
  <c r="AH199" i="1"/>
  <c r="BI199" i="1"/>
  <c r="BA199" i="1"/>
  <c r="L199" i="1"/>
  <c r="BG199" i="1"/>
  <c r="AT199" i="1"/>
  <c r="BE199" i="1"/>
  <c r="BF199" i="1"/>
  <c r="AC199" i="1"/>
  <c r="V199" i="1"/>
  <c r="AX199" i="1"/>
  <c r="AY199" i="1"/>
  <c r="AK199" i="1"/>
  <c r="AQ199" i="1"/>
  <c r="AA199" i="1"/>
  <c r="AI199" i="1"/>
  <c r="AV199" i="1"/>
  <c r="G199" i="1"/>
  <c r="BC199" i="1"/>
  <c r="J198" i="1"/>
  <c r="AM198" i="1"/>
  <c r="H199" i="1"/>
  <c r="AS199" i="1"/>
  <c r="BD199" i="1"/>
  <c r="AR195" i="1"/>
  <c r="BB199" i="1"/>
  <c r="AJ199" i="1"/>
  <c r="BJ199" i="1"/>
  <c r="R199" i="1"/>
  <c r="AP199" i="1"/>
  <c r="M199" i="1"/>
  <c r="Q199" i="1"/>
  <c r="AE199" i="1"/>
  <c r="U199" i="1"/>
  <c r="AL199" i="1"/>
  <c r="K199" i="1"/>
  <c r="N199" i="1"/>
  <c r="AU199" i="1"/>
  <c r="AF199" i="1"/>
  <c r="F199" i="1"/>
  <c r="O197" i="1"/>
  <c r="Z199" i="1"/>
  <c r="AG199" i="1"/>
  <c r="BK199" i="1"/>
  <c r="S199" i="1"/>
  <c r="T199" i="1"/>
  <c r="J197" i="1"/>
  <c r="AN198" i="1"/>
  <c r="AO197" i="1"/>
  <c r="AR196" i="1"/>
  <c r="J196" i="1"/>
  <c r="P197" i="1"/>
  <c r="P196" i="1"/>
  <c r="AM195" i="1"/>
  <c r="AO195" i="1"/>
  <c r="AN197" i="1"/>
  <c r="O196" i="1"/>
  <c r="AN196" i="1"/>
  <c r="O195" i="1"/>
  <c r="AM196" i="1"/>
  <c r="AM197" i="1"/>
  <c r="AO198" i="1"/>
  <c r="AN195" i="1"/>
  <c r="O198" i="1"/>
  <c r="P195" i="1"/>
  <c r="AO196" i="1"/>
  <c r="P198" i="1"/>
  <c r="I198" i="1"/>
  <c r="AR197" i="1"/>
  <c r="I195" i="1"/>
  <c r="I197" i="1"/>
  <c r="I196" i="1"/>
  <c r="J195" i="1"/>
  <c r="AR198" i="1"/>
  <c r="E197" i="1"/>
  <c r="E195" i="1"/>
  <c r="E196" i="1"/>
  <c r="E198" i="1"/>
  <c r="Y199" i="32" l="1"/>
  <c r="Y199" i="36"/>
  <c r="Y199" i="41"/>
  <c r="Y199" i="29"/>
  <c r="Y199" i="34"/>
  <c r="AO199" i="1"/>
  <c r="AR199" i="1"/>
  <c r="O199" i="1"/>
  <c r="W198" i="1"/>
  <c r="X196" i="1"/>
  <c r="P199" i="1"/>
  <c r="X195" i="1"/>
  <c r="I199" i="1"/>
  <c r="AM199" i="1"/>
  <c r="E199" i="1"/>
  <c r="W196" i="1"/>
  <c r="X198" i="1"/>
  <c r="X197" i="1"/>
  <c r="AN199" i="1"/>
  <c r="W197" i="1"/>
  <c r="W195" i="1"/>
  <c r="J199" i="1"/>
  <c r="Y198" i="1" l="1"/>
  <c r="Y195" i="1"/>
  <c r="X199" i="1"/>
  <c r="Y196" i="1"/>
  <c r="Y197" i="1"/>
  <c r="W199" i="1"/>
  <c r="Y199" i="1" l="1"/>
</calcChain>
</file>

<file path=xl/sharedStrings.xml><?xml version="1.0" encoding="utf-8"?>
<sst xmlns="http://schemas.openxmlformats.org/spreadsheetml/2006/main" count="113265" uniqueCount="711">
  <si>
    <t>id</t>
  </si>
  <si>
    <t>振興局</t>
  </si>
  <si>
    <t>市町村名</t>
    <rPh sb="0" eb="4">
      <t>シチョウソンメイ</t>
    </rPh>
    <phoneticPr fontId="6"/>
  </si>
  <si>
    <t>宗谷総合振興局</t>
  </si>
  <si>
    <t>幌延町</t>
  </si>
  <si>
    <t>稚内市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</si>
  <si>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</si>
  <si>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</si>
  <si>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</si>
  <si>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</si>
  <si>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</si>
  <si>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</si>
  <si>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</si>
  <si>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</si>
  <si>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オホーツク総合振興局</t>
  </si>
  <si>
    <t>北見市</t>
  </si>
  <si>
    <t>網走市</t>
  </si>
  <si>
    <t>紋別市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</si>
  <si>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</si>
  <si>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</si>
  <si>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</si>
  <si>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</si>
  <si>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</si>
  <si>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</si>
  <si>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</si>
  <si>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</si>
  <si>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</si>
  <si>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</si>
  <si>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</si>
  <si>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</si>
  <si>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</si>
  <si>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</si>
  <si>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計</t>
    <rPh sb="0" eb="1">
      <t>ケイ</t>
    </rPh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</si>
  <si>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</si>
  <si>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</si>
  <si>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</si>
  <si>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(7)ライフラインの被害</t>
    <rPh sb="10" eb="12">
      <t>ヒガイ</t>
    </rPh>
    <phoneticPr fontId="6"/>
  </si>
  <si>
    <t>(8)交通施設被害の想定</t>
    <rPh sb="3" eb="5">
      <t>コウツウ</t>
    </rPh>
    <rPh sb="5" eb="7">
      <t>シセツ</t>
    </rPh>
    <rPh sb="7" eb="9">
      <t>ヒガイ</t>
    </rPh>
    <rPh sb="10" eb="12">
      <t>ソウテイ</t>
    </rPh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</si>
  <si>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</si>
  <si>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</si>
  <si>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</si>
  <si>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</si>
  <si>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</si>
  <si>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</si>
  <si>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避難者数</t>
    <rPh sb="0" eb="2">
      <t>ヒナン</t>
    </rPh>
    <rPh sb="2" eb="3">
      <t>シャ</t>
    </rPh>
    <rPh sb="3" eb="4">
      <t>スウ</t>
    </rPh>
    <phoneticPr fontId="6"/>
  </si>
  <si>
    <t>上水道の被害</t>
    <rPh sb="0" eb="3">
      <t>ジョウスイドウ</t>
    </rPh>
    <rPh sb="4" eb="6">
      <t>ヒガイ</t>
    </rPh>
    <phoneticPr fontId="6"/>
  </si>
  <si>
    <t>下水道の被害</t>
    <rPh sb="0" eb="3">
      <t>ゲスイドウ</t>
    </rPh>
    <rPh sb="4" eb="6">
      <t>ヒガイ</t>
    </rPh>
    <phoneticPr fontId="6"/>
  </si>
  <si>
    <t>主要な道路の被害</t>
    <rPh sb="0" eb="2">
      <t>シュヨウ</t>
    </rPh>
    <rPh sb="3" eb="5">
      <t>ドウロ</t>
    </rPh>
    <rPh sb="6" eb="8">
      <t>ヒガイ</t>
    </rPh>
    <phoneticPr fontId="6"/>
  </si>
  <si>
    <t>その他の道路の被害</t>
    <rPh sb="2" eb="3">
      <t>タ</t>
    </rPh>
    <rPh sb="4" eb="6">
      <t>ドウロ</t>
    </rPh>
    <rPh sb="7" eb="9">
      <t>ヒガイ</t>
    </rPh>
    <phoneticPr fontId="6"/>
  </si>
  <si>
    <t>橋梁(15m以上)の被害</t>
    <rPh sb="0" eb="2">
      <t>キョウリョウ</t>
    </rPh>
    <rPh sb="6" eb="8">
      <t>イジョウ</t>
    </rPh>
    <rPh sb="10" eb="12">
      <t>ヒガイ</t>
    </rPh>
    <phoneticPr fontId="6"/>
  </si>
  <si>
    <t>橋梁(15m未満)の被害</t>
    <rPh sb="0" eb="2">
      <t>キョウリョウ</t>
    </rPh>
    <rPh sb="6" eb="8">
      <t>ミマン</t>
    </rPh>
    <rPh sb="10" eb="12">
      <t>ヒガイ</t>
    </rPh>
    <phoneticPr fontId="6"/>
  </si>
  <si>
    <t>地表における震度(評価単位最大)</t>
    <phoneticPr fontId="6"/>
  </si>
  <si>
    <t>木造建物_揺れによる全壊棟数</t>
    <rPh sb="2" eb="4">
      <t>タテモノ</t>
    </rPh>
    <phoneticPr fontId="2"/>
  </si>
  <si>
    <t>非木造建物_揺れによる全壊棟数</t>
  </si>
  <si>
    <t>木造建物_揺れによる全半壊棟数</t>
  </si>
  <si>
    <t>非木造建物_揺れによる全半壊棟数</t>
  </si>
  <si>
    <t>Ⅰ、Ⅱの合計</t>
    <rPh sb="4" eb="6">
      <t>ゴウケイ</t>
    </rPh>
    <phoneticPr fontId="6"/>
  </si>
  <si>
    <t>崩壊危険度Ａ</t>
    <rPh sb="0" eb="2">
      <t>ホウカイ</t>
    </rPh>
    <rPh sb="2" eb="5">
      <t>キケンド</t>
    </rPh>
    <phoneticPr fontId="6"/>
  </si>
  <si>
    <t>崩壊危険度Ｂ</t>
    <rPh sb="0" eb="2">
      <t>ホウカイ</t>
    </rPh>
    <rPh sb="2" eb="5">
      <t>キケンド</t>
    </rPh>
    <phoneticPr fontId="6"/>
  </si>
  <si>
    <t>崩壊危険度Ｃ</t>
    <rPh sb="0" eb="2">
      <t>ホウカイ</t>
    </rPh>
    <rPh sb="2" eb="5">
      <t>キケンド</t>
    </rPh>
    <phoneticPr fontId="6"/>
  </si>
  <si>
    <t>揺れによる全壊棟数</t>
  </si>
  <si>
    <t>揺れによる半壊棟数</t>
    <rPh sb="0" eb="1">
      <t>ユ</t>
    </rPh>
    <rPh sb="5" eb="7">
      <t>ハンカイ</t>
    </rPh>
    <rPh sb="7" eb="8">
      <t>ムネ</t>
    </rPh>
    <rPh sb="8" eb="9">
      <t>スウ</t>
    </rPh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</si>
  <si>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</si>
  <si>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</si>
  <si>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</si>
  <si>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非木造建物_液状化による半壊棟数</t>
    <phoneticPr fontId="6"/>
  </si>
  <si>
    <t>液状化による全壊棟数</t>
  </si>
  <si>
    <t>液状化による半壊棟数</t>
    <phoneticPr fontId="6"/>
  </si>
  <si>
    <t>急傾斜地崩壊による全壊棟数</t>
    <rPh sb="0" eb="1">
      <t>キュウ</t>
    </rPh>
    <rPh sb="1" eb="4">
      <t>ケイシャチ</t>
    </rPh>
    <rPh sb="4" eb="6">
      <t>ホウカイ</t>
    </rPh>
    <rPh sb="9" eb="11">
      <t>ゼンカイ</t>
    </rPh>
    <rPh sb="11" eb="13">
      <t>ムネスウ</t>
    </rPh>
    <phoneticPr fontId="6"/>
  </si>
  <si>
    <t>急傾斜地崩壊による半壊棟数</t>
    <rPh sb="0" eb="1">
      <t>キュウ</t>
    </rPh>
    <rPh sb="1" eb="4">
      <t>ケイシャチ</t>
    </rPh>
    <rPh sb="4" eb="6">
      <t>ホウカイ</t>
    </rPh>
    <rPh sb="9" eb="11">
      <t>ハンカイ</t>
    </rPh>
    <rPh sb="11" eb="13">
      <t>ムネスウ</t>
    </rPh>
    <phoneticPr fontId="6"/>
  </si>
  <si>
    <t>全壊棟数</t>
  </si>
  <si>
    <t>全半壊棟数</t>
    <phoneticPr fontId="6"/>
  </si>
  <si>
    <t>半壊棟数</t>
    <rPh sb="0" eb="2">
      <t>ハンカイ</t>
    </rPh>
    <rPh sb="2" eb="3">
      <t>ムネ</t>
    </rPh>
    <rPh sb="3" eb="4">
      <t>スウ</t>
    </rPh>
    <phoneticPr fontId="6"/>
  </si>
  <si>
    <t>全出火件数</t>
    <rPh sb="0" eb="1">
      <t>ゼン</t>
    </rPh>
    <rPh sb="1" eb="3">
      <t>シュッカ</t>
    </rPh>
    <rPh sb="3" eb="5">
      <t>ケンスウ</t>
    </rPh>
    <phoneticPr fontId="2"/>
  </si>
  <si>
    <t>炎上出火件数</t>
    <rPh sb="0" eb="2">
      <t>エンジョウ</t>
    </rPh>
    <rPh sb="2" eb="4">
      <t>シュッカ</t>
    </rPh>
    <rPh sb="4" eb="6">
      <t>ケンスウ</t>
    </rPh>
    <phoneticPr fontId="2"/>
  </si>
  <si>
    <t>焼失棟数</t>
  </si>
  <si>
    <t>揺れによる死者数</t>
  </si>
  <si>
    <t>揺れによる負傷者数</t>
  </si>
  <si>
    <t>揺れによる重傷者数</t>
  </si>
  <si>
    <t>揺れによる軽傷者数</t>
  </si>
  <si>
    <t>急傾斜地崩壊による死者数</t>
    <rPh sb="0" eb="1">
      <t>キュウ</t>
    </rPh>
    <rPh sb="1" eb="4">
      <t>ケイシャチ</t>
    </rPh>
    <rPh sb="4" eb="6">
      <t>ホウカイ</t>
    </rPh>
    <rPh sb="9" eb="12">
      <t>シシャスウ</t>
    </rPh>
    <phoneticPr fontId="6"/>
  </si>
  <si>
    <t>急傾斜地崩壊による重傷者数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</si>
  <si>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</si>
  <si>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</si>
  <si>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</si>
  <si>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</si>
  <si>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</si>
  <si>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重傷者数</t>
    <phoneticPr fontId="6"/>
  </si>
  <si>
    <t>軽傷者数</t>
    <phoneticPr fontId="6"/>
  </si>
  <si>
    <t>避難所生活者数</t>
    <rPh sb="0" eb="3">
      <t>ヒナンジョ</t>
    </rPh>
    <rPh sb="3" eb="5">
      <t>セイカツ</t>
    </rPh>
    <rPh sb="5" eb="6">
      <t>シャ</t>
    </rPh>
    <rPh sb="6" eb="7">
      <t>スウ</t>
    </rPh>
    <phoneticPr fontId="6"/>
  </si>
  <si>
    <t>避難所外避難者数</t>
    <rPh sb="0" eb="3">
      <t>ヒナンジョ</t>
    </rPh>
    <rPh sb="3" eb="4">
      <t>ガイ</t>
    </rPh>
    <rPh sb="4" eb="6">
      <t>ヒナン</t>
    </rPh>
    <rPh sb="6" eb="7">
      <t>シャ</t>
    </rPh>
    <rPh sb="7" eb="8">
      <t>スウ</t>
    </rPh>
    <phoneticPr fontId="6"/>
  </si>
  <si>
    <t>被害箇所数</t>
    <rPh sb="0" eb="2">
      <t>ヒガイ</t>
    </rPh>
    <rPh sb="2" eb="4">
      <t>カショ</t>
    </rPh>
    <rPh sb="4" eb="5">
      <t>スウ</t>
    </rPh>
    <phoneticPr fontId="6"/>
  </si>
  <si>
    <t>断水世帯数(直後)</t>
    <rPh sb="0" eb="2">
      <t>ダンスイ</t>
    </rPh>
    <rPh sb="2" eb="4">
      <t>セタイ</t>
    </rPh>
    <rPh sb="4" eb="5">
      <t>スウ</t>
    </rPh>
    <rPh sb="6" eb="8">
      <t>チョクゴ</t>
    </rPh>
    <phoneticPr fontId="6"/>
  </si>
  <si>
    <t>※断水人口（直後）</t>
    <rPh sb="1" eb="3">
      <t>ダンスイ</t>
    </rPh>
    <rPh sb="3" eb="5">
      <t>ジンコウ</t>
    </rPh>
    <rPh sb="6" eb="8">
      <t>チョクゴ</t>
    </rPh>
    <phoneticPr fontId="6"/>
  </si>
  <si>
    <t>断水世帯数(1日後)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</si>
  <si>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※断水人口（1日後）</t>
    <rPh sb="1" eb="3">
      <t>ダンスイ</t>
    </rPh>
    <rPh sb="3" eb="5">
      <t>ジンコウ</t>
    </rPh>
    <rPh sb="7" eb="9">
      <t>ニチゴ</t>
    </rPh>
    <phoneticPr fontId="6"/>
  </si>
  <si>
    <t>断水世帯数(2日後)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</si>
  <si>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※断水人口（2日後）</t>
    <rPh sb="1" eb="3">
      <t>ダンスイ</t>
    </rPh>
    <rPh sb="3" eb="5">
      <t>ジンコウ</t>
    </rPh>
    <rPh sb="7" eb="9">
      <t>ニチゴ</t>
    </rPh>
    <phoneticPr fontId="6"/>
  </si>
  <si>
    <t>復旧日数(人員1/2)</t>
    <rPh sb="0" eb="2">
      <t>フッキュウ</t>
    </rPh>
    <rPh sb="2" eb="4">
      <t>ニッスウ</t>
    </rPh>
    <rPh sb="5" eb="7">
      <t>ジンイン</t>
    </rPh>
    <phoneticPr fontId="6"/>
  </si>
  <si>
    <t>復旧日数(人員1/4)</t>
    <rPh sb="0" eb="2">
      <t>フッキュウ</t>
    </rPh>
    <rPh sb="2" eb="4">
      <t>ニッスウ</t>
    </rPh>
    <rPh sb="5" eb="7">
      <t>ジンイン</t>
    </rPh>
    <phoneticPr fontId="6"/>
  </si>
  <si>
    <t>被害延長</t>
    <rPh sb="0" eb="2">
      <t>ヒガイ</t>
    </rPh>
    <rPh sb="2" eb="4">
      <t>エンチョウ</t>
    </rPh>
    <phoneticPr fontId="6"/>
  </si>
  <si>
    <t>機能支障世帯数</t>
    <rPh sb="4" eb="7">
      <t>セタイスウ</t>
    </rPh>
    <phoneticPr fontId="6"/>
  </si>
  <si>
    <t>※機能支障人口</t>
    <rPh sb="1" eb="3">
      <t>キノウ</t>
    </rPh>
    <rPh sb="3" eb="5">
      <t>シショウ</t>
    </rPh>
    <rPh sb="5" eb="7">
      <t>ジンコウ</t>
    </rPh>
    <phoneticPr fontId="6"/>
  </si>
  <si>
    <t>不通箇所</t>
    <rPh sb="0" eb="2">
      <t>フツウ</t>
    </rPh>
    <rPh sb="2" eb="4">
      <t>カショ</t>
    </rPh>
    <phoneticPr fontId="6"/>
  </si>
  <si>
    <t>通行支障箇所</t>
    <rPh sb="0" eb="2">
      <t>ツウコウ</t>
    </rPh>
    <rPh sb="2" eb="4">
      <t>シショウ</t>
    </rPh>
    <rPh sb="4" eb="6">
      <t>カショ</t>
    </rPh>
    <phoneticPr fontId="6"/>
  </si>
  <si>
    <t>夕張市</t>
  </si>
  <si>
    <t>空知総合振興局</t>
  </si>
  <si>
    <t>岩見沢市</t>
  </si>
  <si>
    <t>美唄市</t>
  </si>
  <si>
    <t>芦別市</t>
  </si>
  <si>
    <t>赤平市</t>
  </si>
  <si>
    <t>三笠市</t>
  </si>
  <si>
    <t>滝川市</t>
  </si>
  <si>
    <t>砂川市</t>
  </si>
  <si>
    <t>歌志内市</t>
  </si>
  <si>
    <t>深川市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</si>
  <si>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</si>
  <si>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</si>
  <si>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</si>
  <si>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</si>
  <si>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</si>
  <si>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</si>
  <si>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</si>
  <si>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</si>
  <si>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</si>
  <si>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</si>
  <si>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</si>
  <si>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</si>
  <si>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</si>
  <si>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</si>
  <si>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札幌市</t>
  </si>
  <si>
    <t>石狩振興局</t>
  </si>
  <si>
    <t>江別市</t>
  </si>
  <si>
    <t>千歳市</t>
  </si>
  <si>
    <t>恵庭市</t>
  </si>
  <si>
    <t>北広島市</t>
  </si>
  <si>
    <t>石狩市</t>
  </si>
  <si>
    <t>当別町</t>
  </si>
  <si>
    <t>新篠津村</t>
  </si>
  <si>
    <t>小樽市</t>
  </si>
  <si>
    <t>後志総合振興局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</si>
  <si>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</si>
  <si>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</si>
  <si>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</si>
  <si>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</si>
  <si>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</si>
  <si>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</si>
  <si>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</si>
  <si>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</si>
  <si>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</si>
  <si>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</si>
  <si>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</si>
  <si>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</si>
  <si>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</si>
  <si>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</si>
  <si>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</si>
  <si>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</si>
  <si>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</si>
  <si>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</si>
  <si>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</si>
  <si>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室蘭市</t>
  </si>
  <si>
    <t>胆振総合振興局</t>
  </si>
  <si>
    <t>苫小牧市</t>
  </si>
  <si>
    <t>登別市</t>
  </si>
  <si>
    <t>伊達市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</si>
  <si>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</si>
  <si>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</si>
  <si>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</si>
  <si>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</si>
  <si>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</si>
  <si>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</si>
  <si>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</si>
  <si>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</si>
  <si>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日高振興局</t>
  </si>
  <si>
    <t>平取町</t>
  </si>
  <si>
    <t>新冠町</t>
  </si>
  <si>
    <t>浦河町</t>
  </si>
  <si>
    <t>様似町</t>
  </si>
  <si>
    <t>えりも町</t>
  </si>
  <si>
    <t>新ひだか町</t>
  </si>
  <si>
    <t>函館市</t>
  </si>
  <si>
    <t>渡島総合振興局</t>
  </si>
  <si>
    <t>北斗市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</si>
  <si>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</si>
  <si>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</si>
  <si>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</si>
  <si>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</si>
  <si>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</si>
  <si>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</si>
  <si>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</si>
  <si>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</si>
  <si>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</si>
  <si>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</si>
  <si>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檜山振興局</t>
  </si>
  <si>
    <t>上ノ国町</t>
  </si>
  <si>
    <t>厚沢部町</t>
  </si>
  <si>
    <t>乙部町</t>
  </si>
  <si>
    <t>奥尻町</t>
  </si>
  <si>
    <t>今金町</t>
  </si>
  <si>
    <t>せたな町</t>
  </si>
  <si>
    <t>旭川市</t>
  </si>
  <si>
    <t>上川総合振興局</t>
  </si>
  <si>
    <t>士別市</t>
  </si>
  <si>
    <t>名寄市</t>
  </si>
  <si>
    <t>富良野市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</si>
  <si>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</si>
  <si>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</si>
  <si>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</si>
  <si>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</si>
  <si>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</si>
  <si>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</si>
  <si>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</si>
  <si>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</si>
  <si>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</si>
  <si>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</si>
  <si>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</si>
  <si>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</si>
  <si>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</si>
  <si>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</si>
  <si>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</si>
  <si>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</si>
  <si>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</si>
  <si>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</si>
  <si>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</si>
  <si>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留萌市</t>
  </si>
  <si>
    <t>留萌振興局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</si>
  <si>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</si>
  <si>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</si>
  <si>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</si>
  <si>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</si>
  <si>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</si>
  <si>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</si>
  <si>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</si>
  <si>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大空町</t>
  </si>
  <si>
    <t>帯広市</t>
  </si>
  <si>
    <t>十勝総合振興局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</si>
  <si>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</si>
  <si>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</si>
  <si>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</si>
  <si>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</si>
  <si>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</si>
  <si>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</si>
  <si>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</si>
  <si>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</si>
  <si>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</si>
  <si>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</si>
  <si>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</si>
  <si>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</si>
  <si>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</si>
  <si>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</si>
  <si>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</si>
  <si>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</si>
  <si>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</si>
  <si>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</si>
  <si>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釧路市</t>
  </si>
  <si>
    <t>釧路総合振興局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</si>
  <si>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</si>
  <si>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</si>
  <si>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</si>
  <si>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</si>
  <si>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</si>
  <si>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</si>
  <si>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</si>
  <si>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根室市</t>
  </si>
  <si>
    <t>根室振興局</t>
  </si>
  <si>
    <t>別海町</t>
  </si>
  <si>
    <t>中標津町</t>
  </si>
  <si>
    <t>標津町</t>
  </si>
  <si>
    <t>羅臼町</t>
  </si>
  <si>
    <t>id</t>
    <phoneticPr fontId="4"/>
  </si>
  <si>
    <t>地震名</t>
    <rPh sb="0" eb="2">
      <t>ジシン</t>
    </rPh>
    <rPh sb="2" eb="3">
      <t>メイ</t>
    </rPh>
    <phoneticPr fontId="2"/>
  </si>
  <si>
    <t>標津30_1</t>
  </si>
  <si>
    <t>標津45_5</t>
  </si>
  <si>
    <t>十勝平野主部30_3</t>
  </si>
  <si>
    <t>十勝平野主部45_2</t>
  </si>
  <si>
    <t>十勝平野主部45_5</t>
  </si>
  <si>
    <t>富良野西部30_2</t>
  </si>
  <si>
    <t>富良野西部30_5</t>
  </si>
  <si>
    <t>富良野西部45_3</t>
  </si>
  <si>
    <t>増毛30_2</t>
  </si>
  <si>
    <t>増毛45_1</t>
  </si>
  <si>
    <t>増毛45_2</t>
  </si>
  <si>
    <t>増毛45_3</t>
  </si>
  <si>
    <t>増毛45_4</t>
  </si>
  <si>
    <t>増毛45_5</t>
  </si>
  <si>
    <t>沼田砂川30_3</t>
  </si>
  <si>
    <t>沼田砂川30_4</t>
  </si>
  <si>
    <t>沼田砂川45_1</t>
  </si>
  <si>
    <t>沼田砂川45_2</t>
  </si>
  <si>
    <t>沼田砂川45_3</t>
  </si>
  <si>
    <t>沼田砂川45_4</t>
  </si>
  <si>
    <t>当別30_2</t>
  </si>
  <si>
    <t>当別30_5</t>
  </si>
  <si>
    <t>石狩低地主部（北）深さ7km30_1</t>
  </si>
  <si>
    <t>石狩低地主部（北）深さ7km30_5</t>
  </si>
  <si>
    <t>石狩低地主部（北）深さ7km45_1</t>
  </si>
  <si>
    <t>石狩低地主部（北）深さ3km30_2</t>
  </si>
  <si>
    <t>石狩低地主部（北）深さ3km45_2</t>
  </si>
  <si>
    <t>石狩低地主部（北）深さ3km45_3</t>
  </si>
  <si>
    <t>石狩低地主部（北）深さ3km45_5</t>
  </si>
  <si>
    <t>石狩低地主部（南）深さ3km45_2</t>
  </si>
  <si>
    <t>石狩低地主部（南）深さ3km45_5</t>
  </si>
  <si>
    <t>石狩低地南部深さ7km30_5</t>
  </si>
  <si>
    <t>石狩低地南部深さ3km30_2</t>
  </si>
  <si>
    <t>石狩低地南部深さ3km30_3</t>
  </si>
  <si>
    <t>石狩低地南部深さ3km30_5</t>
  </si>
  <si>
    <t>黒松内30_5</t>
  </si>
  <si>
    <t>黒松内45_3</t>
  </si>
  <si>
    <t>黒松内45_4</t>
  </si>
  <si>
    <t>函館平野45_2</t>
  </si>
  <si>
    <t>函館平野45_3</t>
  </si>
  <si>
    <t>サロベツ延長30_2</t>
  </si>
  <si>
    <t>サロベツ延長30_3</t>
  </si>
  <si>
    <t>サロベツ延長30_5</t>
  </si>
  <si>
    <t>西札幌背斜</t>
  </si>
  <si>
    <t>月寒背斜</t>
  </si>
  <si>
    <t>野幌丘陵45_1</t>
  </si>
  <si>
    <t>根室沖</t>
  </si>
  <si>
    <t>十勝沖</t>
  </si>
  <si>
    <t>三陸沖北部</t>
  </si>
  <si>
    <t>北西沖No_2</t>
  </si>
  <si>
    <t>北西沖No_5</t>
  </si>
  <si>
    <t>南西沖No_2</t>
  </si>
  <si>
    <t>留萌沖N193No_1</t>
  </si>
  <si>
    <t>留萌沖N225No_2</t>
  </si>
  <si>
    <t>value</t>
    <phoneticPr fontId="4"/>
  </si>
  <si>
    <t>現在の地震名</t>
    <rPh sb="0" eb="2">
      <t>ゲンザイ</t>
    </rPh>
    <rPh sb="3" eb="5">
      <t>ジシン</t>
    </rPh>
    <rPh sb="5" eb="6">
      <t>メイ</t>
    </rPh>
    <phoneticPr fontId="4"/>
  </si>
  <si>
    <t>現在のパターン</t>
    <phoneticPr fontId="4"/>
  </si>
  <si>
    <t>(1)地震動</t>
    <phoneticPr fontId="6"/>
  </si>
  <si>
    <t>(3)急傾斜地崩壊危険度</t>
    <rPh sb="7" eb="9">
      <t>ホウカイ</t>
    </rPh>
    <rPh sb="9" eb="12">
      <t>キケンド</t>
    </rPh>
    <phoneticPr fontId="6"/>
  </si>
  <si>
    <t>急傾斜地崩壊危険度</t>
    <phoneticPr fontId="6"/>
  </si>
  <si>
    <t>現在のシート名</t>
    <rPh sb="0" eb="2">
      <t>ゲンザイ</t>
    </rPh>
    <rPh sb="6" eb="7">
      <t>メイ</t>
    </rPh>
    <phoneticPr fontId="4"/>
  </si>
  <si>
    <t>地震num</t>
    <rPh sb="0" eb="2">
      <t>ジシン</t>
    </rPh>
    <phoneticPr fontId="4"/>
  </si>
  <si>
    <t>上水道管路延長</t>
  </si>
  <si>
    <t>下水道管路延長</t>
  </si>
  <si>
    <t>国道・主要道道・高速道路_延長</t>
  </si>
  <si>
    <t>一般道道・その他_延長</t>
  </si>
  <si>
    <t>num1</t>
  </si>
  <si>
    <t>計</t>
    <rPh sb="0" eb="1">
      <t>ケイ</t>
    </rPh>
    <phoneticPr fontId="4"/>
  </si>
  <si>
    <t>－</t>
  </si>
  <si>
    <t/>
  </si>
  <si>
    <t>避難者数計</t>
    <rPh sb="0" eb="2">
      <t>ヒナン</t>
    </rPh>
    <rPh sb="2" eb="3">
      <t>シャ</t>
    </rPh>
    <rPh sb="3" eb="4">
      <t>スウ</t>
    </rPh>
    <rPh sb="4" eb="5">
      <t>ケイ</t>
    </rPh>
    <phoneticPr fontId="6"/>
  </si>
  <si>
    <t>(1)地震動</t>
  </si>
  <si>
    <t>地表における震度(評価単位最大)</t>
  </si>
  <si>
    <t>揺れによる建物被害</t>
  </si>
  <si>
    <t>液状化による建物被害</t>
  </si>
  <si>
    <t>液状化による半壊棟数</t>
  </si>
  <si>
    <t xml:space="preserve">(6)人的被害の想定 </t>
  </si>
  <si>
    <t>揺れによる人的被害</t>
  </si>
  <si>
    <t>急傾斜地崩壊による人的被害</t>
  </si>
  <si>
    <t>急傾斜地崩壊による重傷者数</t>
  </si>
  <si>
    <t>急傾斜地崩壊による軽傷者数</t>
  </si>
  <si>
    <t>火災被害による人的被害</t>
  </si>
  <si>
    <t>火災による死者数</t>
  </si>
  <si>
    <t>火災による重傷者数</t>
  </si>
  <si>
    <t>火災による軽傷者数</t>
  </si>
  <si>
    <t>死者数</t>
  </si>
  <si>
    <t>重傷者数</t>
  </si>
  <si>
    <t>軽傷者数</t>
  </si>
  <si>
    <t>標津30_1（PT1）</t>
  </si>
  <si>
    <t>（PT1）</t>
  </si>
  <si>
    <t>（PT1）</t>
    <phoneticPr fontId="4"/>
  </si>
  <si>
    <t>（PT2）</t>
    <phoneticPr fontId="4"/>
  </si>
  <si>
    <t>（PT3）</t>
    <phoneticPr fontId="4"/>
  </si>
  <si>
    <t>地震被害想定項目</t>
    <rPh sb="0" eb="2">
      <t>ジシン</t>
    </rPh>
    <rPh sb="2" eb="4">
      <t>ヒガイ</t>
    </rPh>
    <rPh sb="4" eb="6">
      <t>ソウテイ</t>
    </rPh>
    <rPh sb="6" eb="8">
      <t>コウモク</t>
    </rPh>
    <phoneticPr fontId="4"/>
  </si>
  <si>
    <t>市町村名</t>
    <rPh sb="0" eb="3">
      <t>シチョウソン</t>
    </rPh>
    <rPh sb="3" eb="4">
      <t>メイ</t>
    </rPh>
    <phoneticPr fontId="3"/>
  </si>
  <si>
    <t>人口</t>
  </si>
  <si>
    <t>建物棟数</t>
    <rPh sb="0" eb="2">
      <t>タテモノ</t>
    </rPh>
    <rPh sb="2" eb="3">
      <t>ムネ</t>
    </rPh>
    <rPh sb="3" eb="4">
      <t>カズ</t>
    </rPh>
    <phoneticPr fontId="19"/>
  </si>
  <si>
    <t>num2</t>
  </si>
  <si>
    <t>振興局</t>
    <rPh sb="0" eb="3">
      <t>シンコウキョク</t>
    </rPh>
    <phoneticPr fontId="20"/>
  </si>
  <si>
    <t>橋梁(15m未満)</t>
    <rPh sb="0" eb="2">
      <t>キョウリョウ</t>
    </rPh>
    <rPh sb="6" eb="8">
      <t>ミマン</t>
    </rPh>
    <phoneticPr fontId="6"/>
  </si>
  <si>
    <t>橋梁(15m以上)</t>
    <rPh sb="0" eb="2">
      <t>キョウリョウ</t>
    </rPh>
    <rPh sb="6" eb="8">
      <t>イジョウ</t>
    </rPh>
    <phoneticPr fontId="6"/>
  </si>
  <si>
    <t>沼田－砂川付近の断層帯（モデル30_4）の地震</t>
    <phoneticPr fontId="4"/>
  </si>
  <si>
    <t>沼田－砂川付近の断層帯（モデル30_3）の地震</t>
    <phoneticPr fontId="4"/>
  </si>
  <si>
    <t>沼田－砂川付近の断層帯（モデル45_1）の地震</t>
    <phoneticPr fontId="4"/>
  </si>
  <si>
    <t>沼田－砂川付近の断層帯（モデル45_2）の地震</t>
    <phoneticPr fontId="4"/>
  </si>
  <si>
    <t>沼田－砂川付近の断層帯（モデル45_3）の地震</t>
    <phoneticPr fontId="4"/>
  </si>
  <si>
    <t>沼田－砂川付近の断層帯（モデル45_4）の地震</t>
    <phoneticPr fontId="4"/>
  </si>
  <si>
    <t>十勝沖の地震</t>
  </si>
  <si>
    <t>三陸沖北部の地震</t>
  </si>
  <si>
    <t>北海道留萌沖（走向N225°E、モデルNo.2）の地震</t>
    <phoneticPr fontId="4"/>
  </si>
  <si>
    <t>北海道留萌沖（走向N193°E、モデルNo.1）の地震</t>
    <phoneticPr fontId="4"/>
  </si>
  <si>
    <t>函館平野西縁断層帯（モデル45_3）の地震</t>
    <phoneticPr fontId="4"/>
  </si>
  <si>
    <t>函館平野西縁断層帯（モデル45_2）の地震</t>
    <phoneticPr fontId="4"/>
  </si>
  <si>
    <t>北海道南西沖（モデルNo.2）の地震</t>
    <phoneticPr fontId="4"/>
  </si>
  <si>
    <t>北海道北西沖（モデルNo.2）の地震</t>
    <rPh sb="3" eb="4">
      <t>キタ</t>
    </rPh>
    <phoneticPr fontId="4"/>
  </si>
  <si>
    <t>北海道北西沖（モデルNo.5）の地震</t>
    <rPh sb="3" eb="4">
      <t>キタ</t>
    </rPh>
    <phoneticPr fontId="4"/>
  </si>
  <si>
    <t>富良野平野断層帯西部（モデル45_3）の地震</t>
    <phoneticPr fontId="4"/>
  </si>
  <si>
    <t>富良野平野断層帯西部（モデル30_5）の地震</t>
    <phoneticPr fontId="4"/>
  </si>
  <si>
    <t>富良野平野断層帯西部（モデル30_2）の地震</t>
    <phoneticPr fontId="4"/>
  </si>
  <si>
    <t>増毛山地東縁断層帯（モデル30_2）の地震</t>
    <phoneticPr fontId="4"/>
  </si>
  <si>
    <t>増毛山地東縁断層帯（モデル45_1）の地震</t>
    <phoneticPr fontId="4"/>
  </si>
  <si>
    <t>増毛山地東縁断層帯（モデル45_2）の地震</t>
    <phoneticPr fontId="4"/>
  </si>
  <si>
    <t>増毛山地東縁断層帯（モデル45_3）の地震</t>
    <phoneticPr fontId="4"/>
  </si>
  <si>
    <t>増毛山地東縁断層帯（モデル45_4）の地震</t>
    <phoneticPr fontId="4"/>
  </si>
  <si>
    <t>増毛山地東縁断層帯（モデル45_5）の地震</t>
    <phoneticPr fontId="4"/>
  </si>
  <si>
    <t>標津断層帯（モデル30_1）の地震</t>
    <phoneticPr fontId="4"/>
  </si>
  <si>
    <t>標津断層帯（モデル45_5）の地震</t>
    <phoneticPr fontId="4"/>
  </si>
  <si>
    <t>十勝平野断層帯主部（モデル45_2）の地震</t>
    <phoneticPr fontId="4"/>
  </si>
  <si>
    <t>十勝平野断層帯主部（モデル45_5）の地震</t>
    <phoneticPr fontId="4"/>
  </si>
  <si>
    <t>十勝平野断層帯主部（モデル30_3）の地震</t>
    <phoneticPr fontId="4"/>
  </si>
  <si>
    <t>当別断層帯（モデル30_2）の地震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</si>
  <si>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当別断層帯（モデル30_5）の地震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</si>
  <si>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黒松内低地断層帯（モデル30_5）の地震</t>
    <phoneticPr fontId="4"/>
  </si>
  <si>
    <t>黒松内低地断層帯（モデル45_3）の地震</t>
    <phoneticPr fontId="4"/>
  </si>
  <si>
    <t>黒松内低地断層帯（モデル45_4）の地震</t>
    <phoneticPr fontId="4"/>
  </si>
  <si>
    <t>サロベツ断層帯（北延長、モデル30_2）の地震</t>
    <phoneticPr fontId="4"/>
  </si>
  <si>
    <t>サロベツ断層帯（北延長、モデル30_3）の地震</t>
    <phoneticPr fontId="4"/>
  </si>
  <si>
    <t>サロベツ断層帯（北延長、モデル30_5）の地震</t>
    <phoneticPr fontId="4"/>
  </si>
  <si>
    <t>(4)建物被害</t>
  </si>
  <si>
    <t>(5)火災被害</t>
  </si>
  <si>
    <t>(6)人的被害</t>
  </si>
  <si>
    <t>根室沖・釧路沖の地震</t>
    <rPh sb="4" eb="6">
      <t>クシロ</t>
    </rPh>
    <rPh sb="6" eb="7">
      <t>オキ</t>
    </rPh>
    <phoneticPr fontId="4"/>
  </si>
  <si>
    <t>石狩低地東縁断層帯主部（北）（断層上端深さ7km、モデル30_1）の地震</t>
    <rPh sb="9" eb="11">
      <t>シュブ</t>
    </rPh>
    <rPh sb="15" eb="17">
      <t>ダンソウ</t>
    </rPh>
    <rPh sb="17" eb="19">
      <t>ジョウタン</t>
    </rPh>
    <phoneticPr fontId="4"/>
  </si>
  <si>
    <t>石狩低地東縁断層帯主部（北）（断層上端深さ7km、モデル30_5）の地震</t>
    <rPh sb="9" eb="11">
      <t>シュブ</t>
    </rPh>
    <phoneticPr fontId="4"/>
  </si>
  <si>
    <t>石狩低地東縁断層帯主部（北）（断層上端深さ3km、モデル30_2）の地震</t>
    <rPh sb="9" eb="11">
      <t>シュブ</t>
    </rPh>
    <phoneticPr fontId="4"/>
  </si>
  <si>
    <t>石狩低地東縁断層帯主部（北）（断層上端深さ3km、モデル45_2）の地震</t>
    <rPh sb="9" eb="11">
      <t>シュブ</t>
    </rPh>
    <phoneticPr fontId="4"/>
  </si>
  <si>
    <t>石狩低地東縁断層帯主部（北）（断層上端深さ3km、モデル45_3）の地震</t>
    <rPh sb="9" eb="11">
      <t>シュブ</t>
    </rPh>
    <phoneticPr fontId="4"/>
  </si>
  <si>
    <t>石狩低地東縁断層帯主部（北）（断層上端深さ3km、モデル45_5）の地震</t>
    <rPh sb="9" eb="11">
      <t>シュブ</t>
    </rPh>
    <phoneticPr fontId="4"/>
  </si>
  <si>
    <t>石狩低地東縁断層帯主部（北）（断層上端深さ7km、モデル45_1）の地震</t>
    <rPh sb="9" eb="11">
      <t>シュブ</t>
    </rPh>
    <phoneticPr fontId="4"/>
  </si>
  <si>
    <t>石狩低地東縁断層帯主部（南）（断層上端深さ3km、モデル45_2）の地震</t>
    <rPh sb="9" eb="11">
      <t>シュブ</t>
    </rPh>
    <rPh sb="12" eb="13">
      <t>ミナミ</t>
    </rPh>
    <phoneticPr fontId="4"/>
  </si>
  <si>
    <t>石狩低地東縁断層帯主部（南）（断層上端深さ3km、モデル45_5）の地震</t>
    <rPh sb="9" eb="11">
      <t>シュブ</t>
    </rPh>
    <rPh sb="12" eb="13">
      <t>ミナミ</t>
    </rPh>
    <phoneticPr fontId="4"/>
  </si>
  <si>
    <t>石狩低地東縁断層帯南部（断層上端深さ7km、モデル30_5）の地震</t>
    <phoneticPr fontId="4"/>
  </si>
  <si>
    <t>石狩低地東縁断層帯南部（断層上端深さ3km、モデル30_2）の地震</t>
    <phoneticPr fontId="4"/>
  </si>
  <si>
    <t>石狩低地東縁断層帯南部（断層上端深さ3km、モデル30_3）の地震</t>
    <phoneticPr fontId="4"/>
  </si>
  <si>
    <t>石狩低地東縁断層帯南部（断層上端深さ3km、モデル30_5）の地震</t>
    <phoneticPr fontId="4"/>
  </si>
  <si>
    <t>月寒背斜に関連する断層の地震</t>
    <rPh sb="5" eb="7">
      <t>カンレン</t>
    </rPh>
    <phoneticPr fontId="4"/>
  </si>
  <si>
    <t>西札幌背斜に関連する断層の地震</t>
    <phoneticPr fontId="4"/>
  </si>
  <si>
    <t>野幌丘陵断層帯（モデル45_1)の地震</t>
    <rPh sb="4" eb="6">
      <t>ダンソウ</t>
    </rPh>
    <rPh sb="6" eb="7">
      <t>タイ</t>
    </rPh>
    <phoneticPr fontId="4"/>
  </si>
  <si>
    <t>（Mj7.5）</t>
  </si>
  <si>
    <t>（Mj7.5）</t>
    <phoneticPr fontId="4"/>
  </si>
  <si>
    <t>（Mj7.7）</t>
  </si>
  <si>
    <t>（Mj8.0）</t>
  </si>
  <si>
    <t>（Mj7.2）</t>
  </si>
  <si>
    <t>（Mj7.8）</t>
  </si>
  <si>
    <t>（Mj7.0）</t>
  </si>
  <si>
    <t>（Mj7.3）</t>
  </si>
  <si>
    <t>（Mj7.6）</t>
  </si>
  <si>
    <t>（Mj6.7）</t>
  </si>
  <si>
    <t>（Mw8.3）</t>
  </si>
  <si>
    <t>（Mw8.2）</t>
  </si>
  <si>
    <t>（PT2）</t>
    <phoneticPr fontId="4"/>
  </si>
  <si>
    <t>（PT3）</t>
    <phoneticPr fontId="4"/>
  </si>
  <si>
    <t>地震名</t>
    <rPh sb="0" eb="2">
      <t>ジシン</t>
    </rPh>
    <rPh sb="2" eb="3">
      <t>メイ</t>
    </rPh>
    <phoneticPr fontId="4"/>
  </si>
  <si>
    <t>パターン</t>
    <phoneticPr fontId="4"/>
  </si>
  <si>
    <t>標津30_1（PT2）</t>
  </si>
  <si>
    <t>標津30_1（PT3）</t>
  </si>
  <si>
    <t>標津45_5（PT1）</t>
  </si>
  <si>
    <t>標津45_5（PT2）</t>
  </si>
  <si>
    <t>標津45_5（PT3）</t>
  </si>
  <si>
    <t>十勝平野主部30_3（PT1）</t>
  </si>
  <si>
    <t>十勝平野主部30_3（PT2）</t>
  </si>
  <si>
    <t>十勝平野主部30_3（PT3）</t>
  </si>
  <si>
    <t>十勝平野主部45_2（PT1）</t>
  </si>
  <si>
    <t>十勝平野主部45_2（PT2）</t>
  </si>
  <si>
    <t>十勝平野主部45_2（PT3）</t>
  </si>
  <si>
    <t>十勝平野主部45_5（PT1）</t>
  </si>
  <si>
    <t>十勝平野主部45_5（PT2）</t>
  </si>
  <si>
    <t>十勝平野主部45_5（PT3）</t>
  </si>
  <si>
    <t>富良野西部30_2（PT1）</t>
  </si>
  <si>
    <t>富良野西部30_2（PT2）</t>
  </si>
  <si>
    <t>富良野西部30_2（PT3）</t>
  </si>
  <si>
    <t>富良野西部30_5（PT1）</t>
  </si>
  <si>
    <t>富良野西部30_5（PT2）</t>
  </si>
  <si>
    <t>富良野西部30_5（PT3）</t>
  </si>
  <si>
    <t>富良野西部45_3（PT1）</t>
  </si>
  <si>
    <t>富良野西部45_3（PT2）</t>
  </si>
  <si>
    <t>富良野西部45_3（PT3）</t>
  </si>
  <si>
    <t>増毛30_2（PT1）</t>
  </si>
  <si>
    <t>増毛30_2（PT2）</t>
  </si>
  <si>
    <t>増毛30_2（PT3）</t>
  </si>
  <si>
    <t>増毛45_1（PT1）</t>
  </si>
  <si>
    <t>増毛45_1（PT2）</t>
  </si>
  <si>
    <t>増毛45_1（PT3）</t>
  </si>
  <si>
    <t>増毛45_2（PT1）</t>
  </si>
  <si>
    <t>増毛45_2（PT2）</t>
  </si>
  <si>
    <t>増毛45_2（PT3）</t>
  </si>
  <si>
    <t>増毛45_3（PT1）</t>
  </si>
  <si>
    <t>増毛45_3（PT2）</t>
  </si>
  <si>
    <t>増毛45_3（PT3）</t>
  </si>
  <si>
    <t>増毛45_4（PT1）</t>
  </si>
  <si>
    <t>増毛45_4（PT2）</t>
  </si>
  <si>
    <t>増毛45_4（PT3）</t>
  </si>
  <si>
    <t>増毛45_5（PT1）</t>
  </si>
  <si>
    <t>増毛45_5（PT2）</t>
  </si>
  <si>
    <t>増毛45_5（PT3）</t>
  </si>
  <si>
    <t>沼田砂川30_3（PT1）</t>
  </si>
  <si>
    <t>沼田砂川30_3（PT2）</t>
  </si>
  <si>
    <t>沼田砂川30_3（PT3）</t>
  </si>
  <si>
    <t>沼田砂川30_4（PT1）</t>
  </si>
  <si>
    <t>沼田砂川30_4（PT2）</t>
  </si>
  <si>
    <t>沼田砂川30_4（PT3）</t>
  </si>
  <si>
    <t>沼田砂川45_1（PT1）</t>
  </si>
  <si>
    <t>沼田砂川45_1（PT2）</t>
  </si>
  <si>
    <t>沼田砂川45_1（PT3）</t>
  </si>
  <si>
    <t>沼田砂川45_2（PT1）</t>
  </si>
  <si>
    <t>沼田砂川45_2（PT2）</t>
  </si>
  <si>
    <t>沼田砂川45_2（PT3）</t>
  </si>
  <si>
    <t>沼田砂川45_3（PT1）</t>
  </si>
  <si>
    <t>沼田砂川45_3（PT2）</t>
  </si>
  <si>
    <t>沼田砂川45_3（PT3）</t>
  </si>
  <si>
    <t>沼田砂川45_4（PT1）</t>
  </si>
  <si>
    <t>沼田砂川45_4（PT2）</t>
  </si>
  <si>
    <t>沼田砂川45_4（PT3）</t>
  </si>
  <si>
    <t>当別30_2（PT1）</t>
  </si>
  <si>
    <t>当別30_2（PT2）</t>
  </si>
  <si>
    <t>当別30_2（PT3）</t>
  </si>
  <si>
    <t>当別30_5（PT1）</t>
  </si>
  <si>
    <t>当別30_5（PT2）</t>
  </si>
  <si>
    <t>当別30_5（PT3）</t>
  </si>
  <si>
    <t>石狩低地主部（北）深さ7km30_1（PT1）</t>
  </si>
  <si>
    <t>石狩低地主部（北）深さ7km30_1（PT2）</t>
  </si>
  <si>
    <t>石狩低地主部（北）深さ7km30_1（PT3）</t>
  </si>
  <si>
    <t>石狩低地主部（北）深さ7km30_5（PT1）</t>
  </si>
  <si>
    <t>石狩低地主部（北）深さ7km30_5（PT2）</t>
  </si>
  <si>
    <t>石狩低地主部（北）深さ7km30_5（PT3）</t>
  </si>
  <si>
    <t>石狩低地主部（北）深さ7km45_1（PT1）</t>
  </si>
  <si>
    <t>石狩低地主部（北）深さ7km45_1（PT2）</t>
  </si>
  <si>
    <t>石狩低地主部（北）深さ7km45_1（PT3）</t>
  </si>
  <si>
    <t>石狩低地主部（北）深さ3km30_2（PT1）</t>
  </si>
  <si>
    <t>石狩低地主部（北）深さ3km30_2（PT2）</t>
  </si>
  <si>
    <t>石狩低地主部（北）深さ3km30_2（PT3）</t>
  </si>
  <si>
    <t>石狩低地主部（北）深さ3km45_2（PT1）</t>
  </si>
  <si>
    <t>石狩低地主部（北）深さ3km45_2（PT2）</t>
  </si>
  <si>
    <t>石狩低地主部（北）深さ3km45_2（PT3）</t>
  </si>
  <si>
    <t>石狩低地主部（北）深さ3km45_3（PT1）</t>
  </si>
  <si>
    <t>石狩低地主部（北）深さ3km45_3（PT2）</t>
  </si>
  <si>
    <t>石狩低地主部（北）深さ3km45_3（PT3）</t>
  </si>
  <si>
    <t>石狩低地主部（北）深さ3km45_5（PT1）</t>
  </si>
  <si>
    <t>石狩低地主部（北）深さ3km45_5（PT2）</t>
  </si>
  <si>
    <t>石狩低地主部（北）深さ3km45_5（PT3）</t>
  </si>
  <si>
    <t>石狩低地主部（南）深さ3km45_2（PT1）</t>
  </si>
  <si>
    <t>石狩低地主部（南）深さ3km45_2（PT2）</t>
  </si>
  <si>
    <t>石狩低地主部（南）深さ3km45_2（PT3）</t>
  </si>
  <si>
    <t>石狩低地主部（南）深さ3km45_5（PT1）</t>
  </si>
  <si>
    <t>石狩低地主部（南）深さ3km45_5（PT2）</t>
  </si>
  <si>
    <t>石狩低地主部（南）深さ3km45_5（PT3）</t>
  </si>
  <si>
    <t>石狩低地南部深さ7km30_5（PT1）</t>
  </si>
  <si>
    <t>石狩低地南部深さ7km30_5（PT2）</t>
  </si>
  <si>
    <t>石狩低地南部深さ7km30_5（PT3）</t>
  </si>
  <si>
    <t>石狩低地南部深さ3km30_2（PT1）</t>
  </si>
  <si>
    <t>石狩低地南部深さ3km30_2（PT2）</t>
  </si>
  <si>
    <t>石狩低地南部深さ3km30_2（PT3）</t>
  </si>
  <si>
    <t>石狩低地南部深さ3km30_3（PT1）</t>
  </si>
  <si>
    <t>石狩低地南部深さ3km30_3（PT2）</t>
  </si>
  <si>
    <t>石狩低地南部深さ3km30_3（PT3）</t>
  </si>
  <si>
    <t>石狩低地南部深さ3km30_5（PT1）</t>
  </si>
  <si>
    <t>石狩低地南部深さ3km30_5（PT2）</t>
  </si>
  <si>
    <t>石狩低地南部深さ3km30_5（PT3）</t>
  </si>
  <si>
    <t>黒松内30_5（PT1）</t>
  </si>
  <si>
    <t>黒松内30_5（PT2）</t>
  </si>
  <si>
    <t>黒松内30_5（PT3）</t>
  </si>
  <si>
    <t>黒松内45_3（PT1）</t>
  </si>
  <si>
    <t>黒松内45_3（PT2）</t>
  </si>
  <si>
    <t>黒松内45_3（PT3）</t>
  </si>
  <si>
    <t>黒松内45_4（PT1）</t>
  </si>
  <si>
    <t>黒松内45_4（PT2）</t>
  </si>
  <si>
    <t>黒松内45_4（PT3）</t>
  </si>
  <si>
    <t>函館平野45_2（PT1）</t>
  </si>
  <si>
    <t>函館平野45_2（PT2）</t>
  </si>
  <si>
    <t>函館平野45_2（PT3）</t>
  </si>
  <si>
    <t>函館平野45_3（PT1）</t>
  </si>
  <si>
    <t>函館平野45_3（PT2）</t>
  </si>
  <si>
    <t>函館平野45_3（PT3）</t>
  </si>
  <si>
    <t>サロベツ延長30_2（PT1）</t>
  </si>
  <si>
    <t>サロベツ延長30_2（PT2）</t>
  </si>
  <si>
    <t>サロベツ延長30_2（PT3）</t>
  </si>
  <si>
    <t>サロベツ延長30_3（PT1）</t>
  </si>
  <si>
    <t>サロベツ延長30_3（PT2）</t>
  </si>
  <si>
    <t>サロベツ延長30_3（PT3）</t>
  </si>
  <si>
    <t>サロベツ延長30_5（PT1）</t>
  </si>
  <si>
    <t>サロベツ延長30_5（PT2）</t>
  </si>
  <si>
    <t>サロベツ延長30_5（PT3）</t>
  </si>
  <si>
    <t>西札幌背斜（PT1）</t>
  </si>
  <si>
    <t>西札幌背斜（PT2）</t>
  </si>
  <si>
    <t>西札幌背斜（PT3）</t>
  </si>
  <si>
    <t>月寒背斜（PT1）</t>
  </si>
  <si>
    <t>月寒背斜（PT2）</t>
  </si>
  <si>
    <t>月寒背斜（PT3）</t>
  </si>
  <si>
    <t>野幌丘陵45_1（PT1）</t>
  </si>
  <si>
    <t>野幌丘陵45_1（PT2）</t>
  </si>
  <si>
    <t>野幌丘陵45_1（PT3）</t>
  </si>
  <si>
    <t>根室沖（PT1）</t>
  </si>
  <si>
    <t>根室沖（PT2）</t>
  </si>
  <si>
    <t>根室沖（PT3）</t>
  </si>
  <si>
    <t>十勝沖（PT1）</t>
  </si>
  <si>
    <t>十勝沖（PT2）</t>
  </si>
  <si>
    <t>十勝沖（PT3）</t>
  </si>
  <si>
    <t>三陸沖北部（PT1）</t>
  </si>
  <si>
    <t>三陸沖北部（PT2）</t>
  </si>
  <si>
    <t>三陸沖北部（PT3）</t>
  </si>
  <si>
    <t>北西沖No_2（PT1）</t>
  </si>
  <si>
    <t>北西沖No_2（PT2）</t>
  </si>
  <si>
    <t>北西沖No_2（PT3）</t>
  </si>
  <si>
    <t>北西沖No_5（PT1）</t>
  </si>
  <si>
    <t>北西沖No_5（PT2）</t>
  </si>
  <si>
    <t>北西沖No_5（PT3）</t>
  </si>
  <si>
    <t>南西沖No_2（PT1）</t>
  </si>
  <si>
    <t>南西沖No_2（PT2）</t>
  </si>
  <si>
    <t>南西沖No_2（PT3）</t>
  </si>
  <si>
    <t>留萌沖N193No_1（PT1）</t>
  </si>
  <si>
    <t>留萌沖N193No_1（PT2）</t>
  </si>
  <si>
    <t>留萌沖N193No_1（PT3）</t>
  </si>
  <si>
    <t>留萌沖N225No_2（PT1）</t>
  </si>
  <si>
    <t>留萌沖N225No_2（PT2）</t>
  </si>
  <si>
    <t>留萌沖N225No_2（PT3）</t>
  </si>
  <si>
    <t>最大値</t>
    <rPh sb="0" eb="2">
      <t>サイダイ</t>
    </rPh>
    <rPh sb="2" eb="3">
      <t>アタイ</t>
    </rPh>
    <phoneticPr fontId="4"/>
  </si>
  <si>
    <t>最大地震</t>
    <rPh sb="0" eb="2">
      <t>サイダイ</t>
    </rPh>
    <rPh sb="2" eb="4">
      <t>ジシン</t>
    </rPh>
    <phoneticPr fontId="4"/>
  </si>
  <si>
    <t>-</t>
    <phoneticPr fontId="4"/>
  </si>
  <si>
    <t>標津30_1</t>
    <phoneticPr fontId="4"/>
  </si>
  <si>
    <t>－</t>
    <phoneticPr fontId="4"/>
  </si>
  <si>
    <t>－</t>
    <phoneticPr fontId="4"/>
  </si>
  <si>
    <t>(4)建物被害の想定</t>
  </si>
  <si>
    <t>(5)火災被害の想定</t>
  </si>
  <si>
    <t>(3)急傾斜地崩壊危険度</t>
  </si>
  <si>
    <t>崩壊危険度Ａ（箇所）</t>
    <rPh sb="0" eb="2">
      <t>ホウカイ</t>
    </rPh>
    <rPh sb="2" eb="5">
      <t>キケンド</t>
    </rPh>
    <rPh sb="7" eb="9">
      <t>カショ</t>
    </rPh>
    <phoneticPr fontId="6"/>
  </si>
  <si>
    <t>崩壊危険度Ｂ（箇所）</t>
    <rPh sb="0" eb="2">
      <t>ホウカイ</t>
    </rPh>
    <rPh sb="2" eb="5">
      <t>キケンド</t>
    </rPh>
    <phoneticPr fontId="6"/>
  </si>
  <si>
    <t>崩壊危険度Ｃ（箇所）</t>
    <rPh sb="0" eb="2">
      <t>ホウカイ</t>
    </rPh>
    <rPh sb="2" eb="5">
      <t>キケンド</t>
    </rPh>
    <phoneticPr fontId="6"/>
  </si>
  <si>
    <t>急傾斜地崩壊による建物被害</t>
  </si>
  <si>
    <t>全出火件数</t>
    <rPh sb="0" eb="1">
      <t>ゼン</t>
    </rPh>
    <rPh sb="1" eb="3">
      <t>シュッカ</t>
    </rPh>
    <rPh sb="3" eb="5">
      <t>ケンスウ</t>
    </rPh>
    <phoneticPr fontId="6"/>
  </si>
  <si>
    <t>炎上出火件数</t>
    <rPh sb="0" eb="2">
      <t>エンジョウ</t>
    </rPh>
    <rPh sb="2" eb="4">
      <t>シュッカ</t>
    </rPh>
    <rPh sb="4" eb="6">
      <t>ケンスウ</t>
    </rPh>
    <phoneticPr fontId="6"/>
  </si>
  <si>
    <t>揺れによる死者数</t>
    <rPh sb="0" eb="1">
      <t>ユ</t>
    </rPh>
    <phoneticPr fontId="6"/>
  </si>
  <si>
    <t>(7)ライフライン被害</t>
    <rPh sb="9" eb="11">
      <t>ヒガイ</t>
    </rPh>
    <phoneticPr fontId="6"/>
  </si>
  <si>
    <t>被害延長(km)</t>
    <rPh sb="0" eb="2">
      <t>ヒガイ</t>
    </rPh>
    <rPh sb="2" eb="4">
      <t>エンチョウ</t>
    </rPh>
    <phoneticPr fontId="6"/>
  </si>
  <si>
    <t>(8)交通施設被害</t>
    <rPh sb="3" eb="5">
      <t>コウツウ</t>
    </rPh>
    <rPh sb="5" eb="7">
      <t>シセツ</t>
    </rPh>
    <rPh sb="7" eb="9">
      <t>ヒガイ</t>
    </rPh>
    <phoneticPr fontId="6"/>
  </si>
  <si>
    <t>不通箇所数</t>
    <rPh sb="0" eb="2">
      <t>フツウ</t>
    </rPh>
    <rPh sb="2" eb="4">
      <t>カショ</t>
    </rPh>
    <phoneticPr fontId="6"/>
  </si>
  <si>
    <t>通行支障箇所数</t>
    <rPh sb="0" eb="2">
      <t>ツウコウ</t>
    </rPh>
    <rPh sb="2" eb="4">
      <t>シショウ</t>
    </rPh>
    <rPh sb="4" eb="6">
      <t>カショ</t>
    </rPh>
    <phoneticPr fontId="6"/>
  </si>
  <si>
    <t>小項目</t>
    <rPh sb="0" eb="3">
      <t>ショウコウモク</t>
    </rPh>
    <phoneticPr fontId="6"/>
  </si>
  <si>
    <t>被害想定項目</t>
    <phoneticPr fontId="6"/>
  </si>
  <si>
    <t>※端数処理の関係で、表中の数値と合計値は合わない場合がある
※上下水道の復旧日数は、振興局単位の計算のため、市町村単位の数値はない</t>
    <phoneticPr fontId="6"/>
  </si>
  <si>
    <t>(冬の早朝)</t>
  </si>
  <si>
    <t>(冬の早朝)</t>
    <phoneticPr fontId="6"/>
  </si>
  <si>
    <t>(夏の昼間)</t>
  </si>
  <si>
    <t>(冬の夕方)</t>
  </si>
  <si>
    <t>市町村名を選択してください　→</t>
    <rPh sb="0" eb="3">
      <t>シチョウソン</t>
    </rPh>
    <rPh sb="3" eb="4">
      <t>メイ</t>
    </rPh>
    <rPh sb="5" eb="7">
      <t>センタク</t>
    </rPh>
    <phoneticPr fontId="4"/>
  </si>
  <si>
    <t>※ Ｃ１セルのリストから市町村名を選択することで、</t>
    <rPh sb="15" eb="16">
      <t>メイ</t>
    </rPh>
    <rPh sb="17" eb="19">
      <t>センタク</t>
    </rPh>
    <phoneticPr fontId="6"/>
  </si>
  <si>
    <t>1.標津断層帯（モデル30_1）の地震</t>
    <phoneticPr fontId="4"/>
  </si>
  <si>
    <t>2.標津断層帯（モデル45_5）の地震</t>
    <phoneticPr fontId="4"/>
  </si>
  <si>
    <t>3.十勝平野断層帯主部（モデル30_3）の地震</t>
    <phoneticPr fontId="4"/>
  </si>
  <si>
    <t>4.十勝平野断層帯主部（モデル45_2）の地震</t>
    <phoneticPr fontId="4"/>
  </si>
  <si>
    <t>5.十勝平野断層帯主部（モデル45_5）の地震</t>
    <phoneticPr fontId="4"/>
  </si>
  <si>
    <t>9.増毛山地東縁断層帯（モデル30_2）の地震</t>
    <phoneticPr fontId="4"/>
  </si>
  <si>
    <t>10.増毛山地東縁断層帯（モデル45_1）の地震</t>
    <phoneticPr fontId="4"/>
  </si>
  <si>
    <t>11.増毛山地東縁断層帯（モデル45_2）の地震</t>
    <phoneticPr fontId="4"/>
  </si>
  <si>
    <t>12.増毛山地東縁断層帯（モデル45_3）の地震</t>
    <phoneticPr fontId="4"/>
  </si>
  <si>
    <t>13.増毛山地東縁断層帯（モデル45_4）の地震</t>
    <phoneticPr fontId="4"/>
  </si>
  <si>
    <t>14.増毛山地東縁断層帯（モデル45_5）の地震</t>
    <phoneticPr fontId="4"/>
  </si>
  <si>
    <t>15.沼田－砂川付近の断層帯（モデル30_3）の地震</t>
    <phoneticPr fontId="4"/>
  </si>
  <si>
    <t>16.沼田－砂川付近の断層帯（モデル30_4）の地震</t>
    <phoneticPr fontId="4"/>
  </si>
  <si>
    <t>17.沼田－砂川付近の断層帯（モデル45_1）の地震</t>
    <phoneticPr fontId="4"/>
  </si>
  <si>
    <t>18.沼田－砂川付近の断層帯（モデル45_2）の地震</t>
    <phoneticPr fontId="4"/>
  </si>
  <si>
    <t>19.沼田－砂川付近の断層帯（モデル45_3）の地震</t>
    <phoneticPr fontId="4"/>
  </si>
  <si>
    <t>20.沼田－砂川付近の断層帯（モデル45_4）の地震</t>
    <phoneticPr fontId="4"/>
  </si>
  <si>
    <t>21.当別断層帯（モデル30_2）の地震</t>
    <phoneticPr fontId="4"/>
  </si>
  <si>
    <t>22.当別断層帯（モデル30_5）の地震</t>
    <phoneticPr fontId="4"/>
  </si>
  <si>
    <t>23.石狩低地東縁断層帯主部（北）（断層上端深さ7km、モデル30_1）の地震</t>
    <phoneticPr fontId="4"/>
  </si>
  <si>
    <t>24.石狩低地東縁断層帯主部（北）（断層上端深さ7km、モデル30_5）の地震</t>
    <phoneticPr fontId="4"/>
  </si>
  <si>
    <t>25.石狩低地東縁断層帯主部（北）（断層上端深さ7km、モデル45_1）の地震</t>
    <phoneticPr fontId="4"/>
  </si>
  <si>
    <t>26.石狩低地東縁断層帯主部（北）（断層上端深さ3km、モデル30_2）の地震</t>
    <phoneticPr fontId="4"/>
  </si>
  <si>
    <t>27.石狩低地東縁断層帯主部（北）（断層上端深さ3km、モデル45_2）の地震</t>
    <phoneticPr fontId="4"/>
  </si>
  <si>
    <t>28.石狩低地東縁断層帯主部（北）（断層上端深さ3km、モデル45_3）の地震</t>
    <phoneticPr fontId="4"/>
  </si>
  <si>
    <t>29.石狩低地東縁断層帯主部（北）（断層上端深さ3km、モデル45_5）の地震</t>
    <phoneticPr fontId="4"/>
  </si>
  <si>
    <t>30.石狩低地東縁断層帯主部（南）（断層上端深さ3km、モデル45_2）の地震</t>
    <phoneticPr fontId="4"/>
  </si>
  <si>
    <t>31.石狩低地東縁断層帯主部（南）（断層上端深さ3km、モデル45_5）の地震</t>
    <phoneticPr fontId="4"/>
  </si>
  <si>
    <t>32.石狩低地東縁断層帯南部（断層上端深さ7km、モデル30_5）の地震</t>
    <phoneticPr fontId="4"/>
  </si>
  <si>
    <t>33.石狩低地東縁断層帯南部（断層上端深さ3km、モデル30_2）の地震</t>
    <phoneticPr fontId="4"/>
  </si>
  <si>
    <t>34.石狩低地東縁断層帯南部（断層上端深さ3km、モデル30_3）の地震</t>
    <phoneticPr fontId="4"/>
  </si>
  <si>
    <t>35.石狩低地東縁断層帯南部（断層上端深さ3km、モデル30_5）の地震</t>
    <phoneticPr fontId="4"/>
  </si>
  <si>
    <t>36.黒松内低地断層帯（モデル30_5）の地震</t>
    <phoneticPr fontId="4"/>
  </si>
  <si>
    <t>37.黒松内低地断層帯（モデル45_3）の地震</t>
    <phoneticPr fontId="4"/>
  </si>
  <si>
    <t>38.黒松内低地断層帯（モデル45_4）の地震</t>
    <phoneticPr fontId="4"/>
  </si>
  <si>
    <t>39.函館平野西縁断層帯（モデル45_2）の地震</t>
    <phoneticPr fontId="4"/>
  </si>
  <si>
    <t>40.函館平野西縁断層帯（モデル45_3）の地震</t>
    <phoneticPr fontId="4"/>
  </si>
  <si>
    <t>41.サロベツ断層帯（北延長、モデル30_2）の地震</t>
    <phoneticPr fontId="4"/>
  </si>
  <si>
    <t>42.サロベツ断層帯（北延長、モデル30_3）の地震</t>
    <phoneticPr fontId="4"/>
  </si>
  <si>
    <t>43.サロベツ断層帯（北延長、モデル30_5）の地震</t>
    <phoneticPr fontId="4"/>
  </si>
  <si>
    <t>44.西札幌背斜に関連する断層の地震</t>
    <phoneticPr fontId="4"/>
  </si>
  <si>
    <t>45.月寒背斜に関連する断層の地震</t>
    <phoneticPr fontId="4"/>
  </si>
  <si>
    <t>46.野幌丘陵断層帯（モデル45_1)の地震</t>
    <phoneticPr fontId="4"/>
  </si>
  <si>
    <t>47.根室沖・釧路沖の地震</t>
    <phoneticPr fontId="4"/>
  </si>
  <si>
    <t>48.十勝沖の地震</t>
    <phoneticPr fontId="4"/>
  </si>
  <si>
    <t>49.三陸沖北部の地震</t>
    <phoneticPr fontId="4"/>
  </si>
  <si>
    <t>50.北海道北西沖（モデルNo.2）の地震</t>
    <phoneticPr fontId="4"/>
  </si>
  <si>
    <t>52.北海道南西沖（モデルNo.2）の地震</t>
    <phoneticPr fontId="4"/>
  </si>
  <si>
    <t>53.北海道留萌沖（走向N193°E、モデルNo.1）の地震</t>
    <phoneticPr fontId="4"/>
  </si>
  <si>
    <t xml:space="preserve">54.北海道留萌沖（走向N225°E、モデルNo.2）の地震
</t>
    <phoneticPr fontId="4"/>
  </si>
  <si>
    <t>51.北海道北西沖（モデルNo.5）の地震</t>
    <phoneticPr fontId="4"/>
  </si>
  <si>
    <t>地表における震度</t>
    <phoneticPr fontId="4"/>
  </si>
  <si>
    <t>上水道の被害箇所数</t>
    <rPh sb="4" eb="6">
      <t>ヒガイ</t>
    </rPh>
    <rPh sb="6" eb="8">
      <t>カショ</t>
    </rPh>
    <rPh sb="8" eb="9">
      <t>スウ</t>
    </rPh>
    <phoneticPr fontId="6"/>
  </si>
  <si>
    <t>上水道の断水人口（1日後）</t>
    <rPh sb="4" eb="6">
      <t>ダンスイ</t>
    </rPh>
    <rPh sb="6" eb="8">
      <t>ジンコウ</t>
    </rPh>
    <rPh sb="10" eb="12">
      <t>ニチゴ</t>
    </rPh>
    <phoneticPr fontId="6"/>
  </si>
  <si>
    <t>下水道の被害延長</t>
    <rPh sb="4" eb="6">
      <t>ヒガイ</t>
    </rPh>
    <rPh sb="6" eb="8">
      <t>エンチョウ</t>
    </rPh>
    <phoneticPr fontId="6"/>
  </si>
  <si>
    <t>下水道の機能支障人口</t>
    <rPh sb="4" eb="6">
      <t>キノウ</t>
    </rPh>
    <rPh sb="6" eb="8">
      <t>シショウ</t>
    </rPh>
    <rPh sb="8" eb="10">
      <t>ジンコウ</t>
    </rPh>
    <phoneticPr fontId="6"/>
  </si>
  <si>
    <t>主要な道路の被害箇所数</t>
    <rPh sb="0" eb="2">
      <t>シュヨウ</t>
    </rPh>
    <rPh sb="3" eb="5">
      <t>ドウロ</t>
    </rPh>
    <rPh sb="6" eb="8">
      <t>ヒガイ</t>
    </rPh>
    <phoneticPr fontId="6"/>
  </si>
  <si>
    <t>橋梁(15m以上)の不通箇所</t>
    <rPh sb="0" eb="2">
      <t>キョウリョウ</t>
    </rPh>
    <rPh sb="6" eb="8">
      <t>イジョウ</t>
    </rPh>
    <phoneticPr fontId="6"/>
  </si>
  <si>
    <t>橋梁(15m以上)の通行支障箇所</t>
    <rPh sb="0" eb="2">
      <t>キョウリョウ</t>
    </rPh>
    <rPh sb="6" eb="8">
      <t>イジョウ</t>
    </rPh>
    <phoneticPr fontId="6"/>
  </si>
  <si>
    <t>最大被害の想定地震</t>
    <rPh sb="0" eb="2">
      <t>サイダイ</t>
    </rPh>
    <rPh sb="2" eb="4">
      <t>ヒガイ</t>
    </rPh>
    <rPh sb="5" eb="7">
      <t>ソウテイ</t>
    </rPh>
    <rPh sb="7" eb="9">
      <t>ジシン</t>
    </rPh>
    <phoneticPr fontId="4"/>
  </si>
  <si>
    <t>被害の最大値</t>
    <rPh sb="0" eb="2">
      <t>ヒガイ</t>
    </rPh>
    <rPh sb="3" eb="6">
      <t>サイダイチ</t>
    </rPh>
    <phoneticPr fontId="4"/>
  </si>
  <si>
    <t>棟</t>
    <rPh sb="0" eb="1">
      <t>ムネ</t>
    </rPh>
    <phoneticPr fontId="4"/>
  </si>
  <si>
    <t>人</t>
    <rPh sb="0" eb="1">
      <t>ニン</t>
    </rPh>
    <phoneticPr fontId="4"/>
  </si>
  <si>
    <t>km</t>
    <phoneticPr fontId="4"/>
  </si>
  <si>
    <t>箇所</t>
    <rPh sb="0" eb="2">
      <t>カショ</t>
    </rPh>
    <phoneticPr fontId="4"/>
  </si>
  <si>
    <t>備考</t>
    <rPh sb="0" eb="2">
      <t>ビコウ</t>
    </rPh>
    <phoneticPr fontId="4"/>
  </si>
  <si>
    <t>※1　最大被害の想定地震が複数ある場合は、順番の早い地震が表示されます。</t>
    <rPh sb="3" eb="5">
      <t>サイダイ</t>
    </rPh>
    <rPh sb="5" eb="7">
      <t>ヒガイ</t>
    </rPh>
    <rPh sb="8" eb="10">
      <t>ソウテイ</t>
    </rPh>
    <rPh sb="10" eb="12">
      <t>ジシン</t>
    </rPh>
    <rPh sb="13" eb="15">
      <t>フクスウ</t>
    </rPh>
    <rPh sb="17" eb="19">
      <t>バアイ</t>
    </rPh>
    <rPh sb="21" eb="23">
      <t>ジュンバン</t>
    </rPh>
    <rPh sb="24" eb="25">
      <t>ハヤ</t>
    </rPh>
    <rPh sb="26" eb="28">
      <t>ジシン</t>
    </rPh>
    <rPh sb="29" eb="31">
      <t>ヒョウジ</t>
    </rPh>
    <phoneticPr fontId="4"/>
  </si>
  <si>
    <t>※2　被害の最大値は、小数第１位を四捨五入で表示。震度･下水道被害を除く。</t>
    <rPh sb="3" eb="5">
      <t>ヒガイ</t>
    </rPh>
    <rPh sb="6" eb="8">
      <t>サイダイ</t>
    </rPh>
    <rPh sb="8" eb="9">
      <t>アタイ</t>
    </rPh>
    <rPh sb="11" eb="13">
      <t>ショウスウ</t>
    </rPh>
    <rPh sb="13" eb="14">
      <t>ダイ</t>
    </rPh>
    <rPh sb="15" eb="16">
      <t>イ</t>
    </rPh>
    <rPh sb="17" eb="21">
      <t>シシャゴニュウ</t>
    </rPh>
    <rPh sb="22" eb="24">
      <t>ヒョウジ</t>
    </rPh>
    <rPh sb="25" eb="27">
      <t>シンド</t>
    </rPh>
    <rPh sb="28" eb="31">
      <t>ゲスイドウ</t>
    </rPh>
    <rPh sb="31" eb="33">
      <t>ヒガイ</t>
    </rPh>
    <rPh sb="34" eb="35">
      <t>ノゾ</t>
    </rPh>
    <phoneticPr fontId="4"/>
  </si>
  <si>
    <t>※3　被害の最大値の"－"は、"０"を示します。</t>
    <rPh sb="19" eb="20">
      <t>シメ</t>
    </rPh>
    <phoneticPr fontId="4"/>
  </si>
  <si>
    <t>※ 表中の数字が変わらない場合は、”再計算実行”を行ってください。</t>
  </si>
  <si>
    <t xml:space="preserve"> 　市町村の被害想定結果が表示されます。</t>
    <rPh sb="2" eb="5">
      <t>シチョウソン</t>
    </rPh>
    <rPh sb="6" eb="8">
      <t>ヒガイ</t>
    </rPh>
    <rPh sb="8" eb="10">
      <t>ソウテイ</t>
    </rPh>
    <rPh sb="10" eb="12">
      <t>ケッカ</t>
    </rPh>
    <rPh sb="13" eb="15">
      <t>ヒョウジ</t>
    </rPh>
    <phoneticPr fontId="6"/>
  </si>
  <si>
    <t>※ Ａ４縦版の様式（54枚）です。</t>
    <rPh sb="4" eb="5">
      <t>タテ</t>
    </rPh>
    <phoneticPr fontId="4"/>
  </si>
  <si>
    <t>6.富良野断層帯西部（モデル30_2）の地震</t>
    <phoneticPr fontId="4"/>
  </si>
  <si>
    <t>7.富良野断層帯西部（モデル30_5）の地震</t>
    <phoneticPr fontId="4"/>
  </si>
  <si>
    <t>8.富良野断層帯西部（モデル45_3）の地震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</si>
</sst>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_ "/>
    <numFmt numFmtId="177" formatCode="0.0_);[Red]\(0.0\)"/>
    <numFmt numFmtId="178" formatCode="#,##0_ "/>
    <numFmt numFmtId="179" formatCode="#,##0_);[Red]\(#,##0\)"/>
    <numFmt numFmtId="180" formatCode="#,##0.0_);[Red]\(#,##0.0\)"/>
    <numFmt numFmtId="181" formatCode="0_);[Red]\(0\)"/>
    <numFmt numFmtId="182" formatCode="#,##0.0_ "/>
  </numFmts>
  <fonts count="7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2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2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2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2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2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2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2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2"/>
      <charset val="128"/>
      <scheme val="minor"/>
    </font>
    <font>
      <sz val="10"/>
      <color theme="1"/>
      <name val="ＭＳ Ｐゴシック"/>
      <family val="2"/>
      <scheme val="minor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</fonts>
  <fills count="5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452">
    <xf numFmtId="0" fontId="0" fillId="0" borderId="0"/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2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</cellStyleXfs>
  <cellXfs count="200">
    <xf numFmtId="0" fontId="0" fillId="0" borderId="0" xfId="0"/>
    <xf numFmtId="0" fontId="3" fillId="0" borderId="1" xfId="1" applyFont="1" applyFill="1" applyBorder="1" applyAlignment="1">
      <alignment vertical="center" wrapText="1"/>
    </xf>
    <xf numFmtId="0" fontId="3" fillId="0" borderId="1" xfId="2" applyFont="1" applyFill="1" applyBorder="1" applyAlignment="1">
      <alignment vertical="center" wrapText="1"/>
    </xf>
    <xf numFmtId="0" fontId="3" fillId="0" borderId="0" xfId="3" applyFont="1" applyFill="1">
      <alignment vertical="center"/>
    </xf>
    <xf numFmtId="0" fontId="3" fillId="0" borderId="2" xfId="3" applyFont="1" applyFill="1" applyBorder="1">
      <alignment vertical="center"/>
    </xf>
    <xf numFmtId="0" fontId="3" fillId="0" borderId="0" xfId="3" applyFont="1" applyFill="1" applyBorder="1">
      <alignment vertical="center"/>
    </xf>
    <xf numFmtId="0" fontId="3" fillId="0" borderId="5" xfId="3" applyFont="1" applyFill="1" applyBorder="1">
      <alignment vertical="center"/>
    </xf>
    <xf numFmtId="0" fontId="3" fillId="0" borderId="0" xfId="3" applyFont="1">
      <alignment vertical="center"/>
    </xf>
    <xf numFmtId="0" fontId="3" fillId="0" borderId="5" xfId="3" applyNumberFormat="1" applyFont="1" applyBorder="1">
      <alignment vertical="center"/>
    </xf>
    <xf numFmtId="0" fontId="3" fillId="0" borderId="7" xfId="3" applyFont="1" applyFill="1" applyBorder="1">
      <alignment vertical="center"/>
    </xf>
    <xf numFmtId="0" fontId="3" fillId="0" borderId="8" xfId="3" applyFont="1" applyFill="1" applyBorder="1">
      <alignment vertical="center"/>
    </xf>
    <xf numFmtId="0" fontId="3" fillId="0" borderId="9" xfId="3" applyFont="1" applyFill="1" applyBorder="1">
      <alignment vertical="center"/>
    </xf>
    <xf numFmtId="0" fontId="3" fillId="0" borderId="6" xfId="3" applyFont="1" applyFill="1" applyBorder="1">
      <alignment vertical="center"/>
    </xf>
    <xf numFmtId="0" fontId="3" fillId="0" borderId="10" xfId="3" applyFont="1" applyFill="1" applyBorder="1">
      <alignment vertical="center"/>
    </xf>
    <xf numFmtId="0" fontId="3" fillId="0" borderId="4" xfId="3" applyFont="1" applyFill="1" applyBorder="1">
      <alignment vertical="center"/>
    </xf>
    <xf numFmtId="0" fontId="3" fillId="0" borderId="11" xfId="3" applyFont="1" applyFill="1" applyBorder="1">
      <alignment vertical="center"/>
    </xf>
    <xf numFmtId="0" fontId="3" fillId="0" borderId="12" xfId="3" applyFont="1" applyFill="1" applyBorder="1">
      <alignment vertical="center"/>
    </xf>
    <xf numFmtId="0" fontId="3" fillId="0" borderId="13" xfId="3" applyFont="1" applyFill="1" applyBorder="1">
      <alignment vertical="center"/>
    </xf>
    <xf numFmtId="176" fontId="3" fillId="3" borderId="5" xfId="4" applyNumberFormat="1" applyFont="1" applyFill="1" applyBorder="1" applyAlignment="1">
      <alignment vertical="center" wrapText="1"/>
    </xf>
    <xf numFmtId="177" fontId="3" fillId="5" borderId="5" xfId="4" applyNumberFormat="1" applyFont="1" applyFill="1" applyBorder="1" applyAlignment="1">
      <alignment vertical="center" wrapText="1"/>
    </xf>
    <xf numFmtId="177" fontId="3" fillId="6" borderId="5" xfId="4" applyNumberFormat="1" applyFont="1" applyFill="1" applyBorder="1" applyAlignment="1">
      <alignment vertical="center" wrapText="1"/>
    </xf>
    <xf numFmtId="177" fontId="3" fillId="0" borderId="5" xfId="4" applyNumberFormat="1" applyFont="1" applyFill="1" applyBorder="1" applyAlignment="1">
      <alignment vertical="center" wrapText="1"/>
    </xf>
    <xf numFmtId="0" fontId="3" fillId="2" borderId="5" xfId="7" applyFont="1" applyFill="1" applyBorder="1" applyAlignment="1">
      <alignment vertical="center" wrapText="1"/>
    </xf>
    <xf numFmtId="0" fontId="3" fillId="7" borderId="5" xfId="7" applyFont="1" applyFill="1" applyBorder="1" applyAlignment="1">
      <alignment vertical="center" wrapText="1"/>
    </xf>
    <xf numFmtId="177" fontId="3" fillId="8" borderId="5" xfId="2" applyNumberFormat="1" applyFont="1" applyFill="1" applyBorder="1" applyAlignment="1">
      <alignment vertical="center" wrapText="1"/>
    </xf>
    <xf numFmtId="177" fontId="3" fillId="2" borderId="5" xfId="2" applyNumberFormat="1" applyFont="1" applyFill="1" applyBorder="1" applyAlignment="1">
      <alignment vertical="center" wrapText="1"/>
    </xf>
    <xf numFmtId="177" fontId="3" fillId="9" borderId="5" xfId="2" applyNumberFormat="1" applyFont="1" applyFill="1" applyBorder="1" applyAlignment="1">
      <alignment vertical="center" wrapText="1"/>
    </xf>
    <xf numFmtId="177" fontId="3" fillId="7" borderId="5" xfId="2" applyNumberFormat="1" applyFont="1" applyFill="1" applyBorder="1" applyAlignment="1">
      <alignment vertical="center" wrapText="1"/>
    </xf>
    <xf numFmtId="177" fontId="3" fillId="0" borderId="5" xfId="2" applyNumberFormat="1" applyFont="1" applyFill="1" applyBorder="1" applyAlignment="1">
      <alignment vertical="center" wrapText="1"/>
    </xf>
    <xf numFmtId="177" fontId="3" fillId="6" borderId="5" xfId="2" applyNumberFormat="1" applyFont="1" applyFill="1" applyBorder="1" applyAlignment="1">
      <alignment vertical="center" wrapText="1"/>
    </xf>
    <xf numFmtId="177" fontId="3" fillId="10" borderId="5" xfId="2" applyNumberFormat="1" applyFont="1" applyFill="1" applyBorder="1" applyAlignment="1">
      <alignment vertical="center" wrapText="1"/>
    </xf>
    <xf numFmtId="177" fontId="3" fillId="5" borderId="5" xfId="2" applyNumberFormat="1" applyFont="1" applyFill="1" applyBorder="1" applyAlignment="1">
      <alignment vertical="center" wrapText="1"/>
    </xf>
    <xf numFmtId="0" fontId="3" fillId="0" borderId="2" xfId="1" applyFont="1" applyBorder="1" applyAlignment="1">
      <alignment vertical="center" wrapText="1"/>
    </xf>
    <xf numFmtId="0" fontId="3" fillId="0" borderId="2" xfId="2" applyFont="1" applyBorder="1" applyAlignment="1">
      <alignment vertical="center" wrapText="1"/>
    </xf>
    <xf numFmtId="0" fontId="3" fillId="0" borderId="5" xfId="3" applyFont="1" applyBorder="1">
      <alignment vertical="center"/>
    </xf>
    <xf numFmtId="0" fontId="3" fillId="0" borderId="5" xfId="1" applyFont="1" applyBorder="1" applyAlignment="1">
      <alignment vertical="center" wrapText="1"/>
    </xf>
    <xf numFmtId="0" fontId="3" fillId="0" borderId="5" xfId="0" applyFont="1" applyBorder="1"/>
    <xf numFmtId="0" fontId="3" fillId="0" borderId="0" xfId="0" applyFont="1"/>
    <xf numFmtId="0" fontId="3" fillId="0" borderId="0" xfId="0" quotePrefix="1" applyFont="1"/>
    <xf numFmtId="176" fontId="3" fillId="4" borderId="4" xfId="4" applyNumberFormat="1" applyFont="1" applyFill="1" applyBorder="1" applyAlignment="1">
      <alignment vertical="center" wrapText="1"/>
    </xf>
    <xf numFmtId="177" fontId="3" fillId="0" borderId="5" xfId="4" applyNumberFormat="1" applyFont="1" applyBorder="1" applyAlignment="1">
      <alignment vertical="center" wrapText="1"/>
    </xf>
    <xf numFmtId="177" fontId="3" fillId="0" borderId="5" xfId="0" applyNumberFormat="1" applyFont="1" applyBorder="1"/>
    <xf numFmtId="177" fontId="3" fillId="0" borderId="0" xfId="0" applyNumberFormat="1" applyFont="1"/>
    <xf numFmtId="176" fontId="3" fillId="4" borderId="6" xfId="4" applyNumberFormat="1" applyFont="1" applyFill="1" applyBorder="1" applyAlignment="1">
      <alignment vertical="center" wrapText="1"/>
    </xf>
    <xf numFmtId="176" fontId="3" fillId="11" borderId="5" xfId="4" applyNumberFormat="1" applyFont="1" applyFill="1" applyBorder="1" applyAlignment="1">
      <alignment vertical="center" wrapText="1"/>
    </xf>
    <xf numFmtId="177" fontId="8" fillId="11" borderId="5" xfId="5" applyNumberFormat="1" applyFont="1" applyFill="1" applyBorder="1" applyAlignment="1">
      <alignment vertical="center" wrapText="1"/>
    </xf>
    <xf numFmtId="177" fontId="3" fillId="11" borderId="5" xfId="6" applyNumberFormat="1" applyFont="1" applyFill="1" applyBorder="1" applyAlignment="1">
      <alignment vertical="center" wrapText="1"/>
    </xf>
    <xf numFmtId="177" fontId="3" fillId="11" borderId="5" xfId="4" applyNumberFormat="1" applyFont="1" applyFill="1" applyBorder="1" applyAlignment="1">
      <alignment vertical="center" wrapText="1"/>
    </xf>
    <xf numFmtId="0" fontId="3" fillId="0" borderId="0" xfId="0" applyFont="1" applyFill="1" applyBorder="1"/>
    <xf numFmtId="177" fontId="3" fillId="9" borderId="4" xfId="2" applyNumberFormat="1" applyFont="1" applyFill="1" applyBorder="1" applyAlignment="1">
      <alignment vertical="center" wrapText="1"/>
    </xf>
    <xf numFmtId="177" fontId="3" fillId="0" borderId="4" xfId="2" applyNumberFormat="1" applyFont="1" applyFill="1" applyBorder="1" applyAlignment="1">
      <alignment vertical="center" wrapText="1"/>
    </xf>
    <xf numFmtId="177" fontId="3" fillId="10" borderId="4" xfId="2" applyNumberFormat="1" applyFont="1" applyFill="1" applyBorder="1" applyAlignment="1">
      <alignment vertical="center" wrapText="1"/>
    </xf>
    <xf numFmtId="177" fontId="9" fillId="0" borderId="5" xfId="0" applyNumberFormat="1" applyFont="1" applyBorder="1"/>
    <xf numFmtId="0" fontId="3" fillId="0" borderId="5" xfId="0" applyFont="1" applyBorder="1" applyAlignment="1">
      <alignment vertical="center"/>
    </xf>
    <xf numFmtId="0" fontId="65" fillId="0" borderId="0" xfId="3" applyFont="1">
      <alignment vertical="center"/>
    </xf>
    <xf numFmtId="177" fontId="65" fillId="0" borderId="0" xfId="0" applyNumberFormat="1" applyFont="1"/>
    <xf numFmtId="0" fontId="65" fillId="0" borderId="0" xfId="0" applyFont="1"/>
    <xf numFmtId="178" fontId="65" fillId="0" borderId="0" xfId="0" applyNumberFormat="1" applyFont="1"/>
    <xf numFmtId="180" fontId="65" fillId="0" borderId="0" xfId="0" applyNumberFormat="1" applyFont="1"/>
    <xf numFmtId="178" fontId="65" fillId="0" borderId="5" xfId="0" applyNumberFormat="1" applyFont="1" applyBorder="1"/>
    <xf numFmtId="180" fontId="65" fillId="0" borderId="5" xfId="3" applyNumberFormat="1" applyFont="1" applyBorder="1">
      <alignment vertical="center"/>
    </xf>
    <xf numFmtId="180" fontId="65" fillId="0" borderId="5" xfId="0" applyNumberFormat="1" applyFont="1" applyBorder="1"/>
    <xf numFmtId="0" fontId="65" fillId="0" borderId="5" xfId="0" applyFont="1" applyBorder="1"/>
    <xf numFmtId="0" fontId="65" fillId="0" borderId="5" xfId="3" applyFont="1" applyBorder="1">
      <alignment vertical="center"/>
    </xf>
    <xf numFmtId="179" fontId="65" fillId="0" borderId="5" xfId="0" applyNumberFormat="1" applyFont="1" applyBorder="1"/>
    <xf numFmtId="0" fontId="65" fillId="0" borderId="5" xfId="0" applyNumberFormat="1" applyFont="1" applyBorder="1" applyAlignment="1">
      <alignment vertical="center"/>
    </xf>
    <xf numFmtId="0" fontId="65" fillId="0" borderId="5" xfId="0" applyFont="1" applyBorder="1" applyAlignment="1">
      <alignment vertical="top" wrapText="1"/>
    </xf>
    <xf numFmtId="178" fontId="65" fillId="0" borderId="5" xfId="0" applyNumberFormat="1" applyFont="1" applyBorder="1" applyAlignment="1">
      <alignment vertical="top" wrapText="1"/>
    </xf>
    <xf numFmtId="180" fontId="65" fillId="0" borderId="5" xfId="3" applyNumberFormat="1" applyFont="1" applyBorder="1" applyAlignment="1">
      <alignment vertical="top" wrapText="1"/>
    </xf>
    <xf numFmtId="180" fontId="65" fillId="0" borderId="5" xfId="0" applyNumberFormat="1" applyFont="1" applyBorder="1" applyAlignment="1">
      <alignment vertical="top" wrapText="1"/>
    </xf>
    <xf numFmtId="0" fontId="65" fillId="0" borderId="0" xfId="0" applyFont="1" applyAlignment="1">
      <alignment vertical="top" wrapText="1"/>
    </xf>
    <xf numFmtId="0" fontId="3" fillId="0" borderId="0" xfId="0" applyFont="1" applyFill="1"/>
    <xf numFmtId="0" fontId="3" fillId="0" borderId="5" xfId="0" applyFont="1" applyBorder="1" applyAlignment="1">
      <alignment vertical="top" wrapText="1"/>
    </xf>
    <xf numFmtId="0" fontId="3" fillId="2" borderId="5" xfId="0" applyFont="1" applyFill="1" applyBorder="1"/>
    <xf numFmtId="0" fontId="3" fillId="0" borderId="5" xfId="0" applyFont="1" applyFill="1" applyBorder="1" applyAlignment="1">
      <alignment vertical="center"/>
    </xf>
    <xf numFmtId="0" fontId="65" fillId="0" borderId="0" xfId="0" applyFont="1" applyBorder="1"/>
    <xf numFmtId="0" fontId="65" fillId="0" borderId="0" xfId="0" applyFont="1" applyBorder="1" applyAlignment="1">
      <alignment vertical="top" wrapText="1"/>
    </xf>
    <xf numFmtId="0" fontId="65" fillId="0" borderId="0" xfId="3" applyFont="1" applyBorder="1">
      <alignment vertical="center"/>
    </xf>
    <xf numFmtId="179" fontId="65" fillId="0" borderId="0" xfId="0" applyNumberFormat="1" applyFont="1" applyBorder="1"/>
    <xf numFmtId="0" fontId="3" fillId="0" borderId="5" xfId="1" applyFont="1" applyFill="1" applyBorder="1" applyAlignment="1">
      <alignment vertical="center" wrapText="1"/>
    </xf>
    <xf numFmtId="0" fontId="3" fillId="5" borderId="5" xfId="0" applyFont="1" applyFill="1" applyBorder="1"/>
    <xf numFmtId="0" fontId="3" fillId="5" borderId="5" xfId="0" applyFont="1" applyFill="1" applyBorder="1" applyAlignment="1">
      <alignment vertical="center"/>
    </xf>
    <xf numFmtId="0" fontId="3" fillId="0" borderId="5" xfId="0" applyFont="1" applyFill="1" applyBorder="1"/>
    <xf numFmtId="0" fontId="3" fillId="5" borderId="0" xfId="0" applyFont="1" applyFill="1"/>
    <xf numFmtId="0" fontId="3" fillId="0" borderId="23" xfId="3" applyFont="1" applyFill="1" applyBorder="1">
      <alignment vertical="center"/>
    </xf>
    <xf numFmtId="0" fontId="3" fillId="0" borderId="24" xfId="3" applyFont="1" applyFill="1" applyBorder="1">
      <alignment vertical="center"/>
    </xf>
    <xf numFmtId="176" fontId="3" fillId="4" borderId="5" xfId="4" applyNumberFormat="1" applyFont="1" applyFill="1" applyBorder="1" applyAlignment="1">
      <alignment vertical="center" wrapText="1"/>
    </xf>
    <xf numFmtId="0" fontId="3" fillId="0" borderId="0" xfId="0" applyFont="1" applyAlignment="1">
      <alignment vertical="top" wrapText="1"/>
    </xf>
    <xf numFmtId="176" fontId="3" fillId="0" borderId="5" xfId="4" applyNumberFormat="1" applyFont="1" applyFill="1" applyBorder="1" applyAlignment="1">
      <alignment vertical="center" wrapText="1"/>
    </xf>
    <xf numFmtId="0" fontId="3" fillId="0" borderId="5" xfId="7" applyFont="1" applyFill="1" applyBorder="1" applyAlignment="1">
      <alignment vertical="center" wrapText="1"/>
    </xf>
    <xf numFmtId="0" fontId="3" fillId="0" borderId="0" xfId="0" applyFont="1" applyFill="1" applyAlignment="1">
      <alignment vertical="top" wrapText="1"/>
    </xf>
    <xf numFmtId="0" fontId="3" fillId="0" borderId="7" xfId="3" applyFont="1" applyFill="1" applyBorder="1" applyAlignment="1">
      <alignment horizontal="right" vertical="center"/>
    </xf>
    <xf numFmtId="176" fontId="3" fillId="0" borderId="5" xfId="4" applyNumberFormat="1" applyFont="1" applyFill="1" applyBorder="1" applyAlignment="1">
      <alignment horizontal="right" vertical="center" wrapText="1"/>
    </xf>
    <xf numFmtId="176" fontId="3" fillId="0" borderId="5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7" xfId="3" applyFont="1" applyBorder="1" applyAlignment="1">
      <alignment vertical="top" wrapText="1"/>
    </xf>
    <xf numFmtId="0" fontId="3" fillId="0" borderId="9" xfId="3" applyFont="1" applyBorder="1" applyAlignment="1">
      <alignment vertical="top" wrapText="1" shrinkToFit="1"/>
    </xf>
    <xf numFmtId="181" fontId="3" fillId="0" borderId="5" xfId="3" applyNumberFormat="1" applyFont="1" applyBorder="1">
      <alignment vertical="center"/>
    </xf>
    <xf numFmtId="177" fontId="3" fillId="0" borderId="5" xfId="3" applyNumberFormat="1" applyFont="1" applyBorder="1">
      <alignment vertical="center"/>
    </xf>
    <xf numFmtId="0" fontId="3" fillId="0" borderId="5" xfId="3" applyFont="1" applyBorder="1" applyAlignment="1">
      <alignment vertical="top" wrapText="1" shrinkToFit="1"/>
    </xf>
    <xf numFmtId="0" fontId="3" fillId="0" borderId="5" xfId="3" applyFont="1" applyBorder="1" applyAlignment="1">
      <alignment vertical="top" shrinkToFit="1"/>
    </xf>
    <xf numFmtId="0" fontId="3" fillId="0" borderId="0" xfId="3" applyFont="1" applyAlignment="1">
      <alignment vertical="center" wrapText="1"/>
    </xf>
    <xf numFmtId="0" fontId="3" fillId="0" borderId="0" xfId="3" applyFont="1" applyAlignment="1">
      <alignment vertical="center" wrapText="1" shrinkToFit="1"/>
    </xf>
    <xf numFmtId="0" fontId="72" fillId="0" borderId="0" xfId="0" applyFont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 wrapText="1" shrinkToFit="1"/>
    </xf>
    <xf numFmtId="0" fontId="3" fillId="0" borderId="0" xfId="0" applyFont="1" applyAlignment="1">
      <alignment vertical="center"/>
    </xf>
    <xf numFmtId="182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Fill="1" applyBorder="1" applyAlignment="1">
      <alignment horizontal="right" vertical="center"/>
    </xf>
    <xf numFmtId="179" fontId="8" fillId="0" borderId="5" xfId="3" applyNumberFormat="1" applyFont="1" applyFill="1" applyBorder="1" applyAlignment="1">
      <alignment horizontal="right" vertical="center"/>
    </xf>
    <xf numFmtId="180" fontId="3" fillId="0" borderId="5" xfId="3" applyNumberFormat="1" applyFont="1" applyFill="1" applyBorder="1" applyAlignment="1">
      <alignment horizontal="right" vertical="center"/>
    </xf>
    <xf numFmtId="177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Border="1" applyAlignment="1">
      <alignment horizontal="right" vertical="center"/>
    </xf>
    <xf numFmtId="0" fontId="72" fillId="0" borderId="5" xfId="2" applyFont="1" applyBorder="1" applyAlignment="1">
      <alignment vertical="center" wrapText="1"/>
    </xf>
    <xf numFmtId="0" fontId="3" fillId="0" borderId="5" xfId="3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73" fillId="0" borderId="7" xfId="3" applyFont="1" applyFill="1" applyBorder="1" applyAlignment="1" applyProtection="1">
      <alignment vertical="center" wrapText="1"/>
      <protection locked="0"/>
    </xf>
    <xf numFmtId="0" fontId="3" fillId="43" borderId="6" xfId="3" applyFont="1" applyFill="1" applyBorder="1" applyAlignment="1">
      <alignment vertical="center" wrapText="1"/>
    </xf>
    <xf numFmtId="0" fontId="3" fillId="43" borderId="4" xfId="3" applyFont="1" applyFill="1" applyBorder="1" applyAlignment="1">
      <alignment vertical="center" wrapText="1" shrinkToFit="1"/>
    </xf>
    <xf numFmtId="0" fontId="65" fillId="0" borderId="6" xfId="3" applyFont="1" applyBorder="1" applyAlignment="1">
      <alignment vertical="center"/>
    </xf>
    <xf numFmtId="0" fontId="65" fillId="0" borderId="10" xfId="3" applyFont="1" applyFill="1" applyBorder="1" applyAlignment="1">
      <alignment vertical="center" wrapText="1" shrinkToFit="1"/>
    </xf>
    <xf numFmtId="0" fontId="65" fillId="0" borderId="4" xfId="3" applyFont="1" applyFill="1" applyBorder="1" applyAlignment="1">
      <alignment vertical="center" wrapText="1"/>
    </xf>
    <xf numFmtId="0" fontId="71" fillId="0" borderId="0" xfId="0" applyFont="1"/>
    <xf numFmtId="0" fontId="3" fillId="0" borderId="5" xfId="3" applyFont="1" applyBorder="1" applyAlignment="1">
      <alignment vertical="center" wrapText="1"/>
    </xf>
    <xf numFmtId="0" fontId="3" fillId="0" borderId="5" xfId="3" applyFont="1" applyBorder="1" applyAlignment="1">
      <alignment vertical="center" wrapText="1" shrinkToFit="1"/>
    </xf>
    <xf numFmtId="0" fontId="3" fillId="0" borderId="6" xfId="3" applyFont="1" applyBorder="1" applyAlignment="1">
      <alignment vertical="center" wrapText="1"/>
    </xf>
    <xf numFmtId="0" fontId="3" fillId="0" borderId="4" xfId="3" applyFont="1" applyBorder="1" applyAlignment="1">
      <alignment vertical="center" wrapText="1" shrinkToFit="1"/>
    </xf>
    <xf numFmtId="0" fontId="3" fillId="0" borderId="6" xfId="3" applyFont="1" applyBorder="1">
      <alignment vertical="center"/>
    </xf>
    <xf numFmtId="0" fontId="3" fillId="0" borderId="4" xfId="3" applyFont="1" applyBorder="1">
      <alignment vertical="center"/>
    </xf>
    <xf numFmtId="0" fontId="3" fillId="0" borderId="1" xfId="3" applyFont="1" applyBorder="1" applyAlignment="1">
      <alignment vertical="center" wrapText="1"/>
    </xf>
    <xf numFmtId="0" fontId="3" fillId="0" borderId="2" xfId="3" applyFont="1" applyBorder="1" applyAlignment="1">
      <alignment vertical="center" wrapText="1"/>
    </xf>
    <xf numFmtId="0" fontId="3" fillId="0" borderId="3" xfId="3" applyFont="1" applyBorder="1" applyAlignment="1">
      <alignment vertical="center" wrapText="1"/>
    </xf>
    <xf numFmtId="0" fontId="3" fillId="0" borderId="1" xfId="3" applyFont="1" applyBorder="1" applyAlignment="1">
      <alignment vertical="center" wrapText="1" shrinkToFit="1"/>
    </xf>
    <xf numFmtId="0" fontId="3" fillId="0" borderId="2" xfId="3" applyFont="1" applyBorder="1" applyAlignment="1">
      <alignment vertical="center" wrapText="1" shrinkToFit="1"/>
    </xf>
    <xf numFmtId="0" fontId="3" fillId="0" borderId="3" xfId="3" applyFont="1" applyBorder="1" applyAlignment="1">
      <alignment vertical="center" wrapText="1" shrinkToFit="1"/>
    </xf>
    <xf numFmtId="0" fontId="3" fillId="6" borderId="5" xfId="0" applyFont="1" applyFill="1" applyBorder="1" applyAlignment="1"/>
    <xf numFmtId="0" fontId="3" fillId="5" borderId="5" xfId="0" applyFont="1" applyFill="1" applyBorder="1" applyAlignment="1"/>
    <xf numFmtId="0" fontId="3" fillId="4" borderId="5" xfId="0" applyFont="1" applyFill="1" applyBorder="1" applyAlignment="1"/>
    <xf numFmtId="0" fontId="3" fillId="44" borderId="5" xfId="0" applyFont="1" applyFill="1" applyBorder="1" applyAlignment="1"/>
    <xf numFmtId="0" fontId="3" fillId="10" borderId="5" xfId="0" applyFont="1" applyFill="1" applyBorder="1" applyAlignment="1"/>
    <xf numFmtId="0" fontId="3" fillId="45" borderId="5" xfId="0" applyFont="1" applyFill="1" applyBorder="1" applyAlignment="1"/>
    <xf numFmtId="0" fontId="3" fillId="11" borderId="5" xfId="0" applyFont="1" applyFill="1" applyBorder="1" applyAlignment="1"/>
    <xf numFmtId="0" fontId="3" fillId="9" borderId="5" xfId="0" applyFont="1" applyFill="1" applyBorder="1" applyAlignment="1"/>
    <xf numFmtId="0" fontId="3" fillId="46" borderId="5" xfId="0" applyFont="1" applyFill="1" applyBorder="1"/>
    <xf numFmtId="176" fontId="3" fillId="0" borderId="0" xfId="3" applyNumberFormat="1" applyFont="1">
      <alignment vertical="center"/>
    </xf>
    <xf numFmtId="0" fontId="3" fillId="0" borderId="0" xfId="3" quotePrefix="1" applyFont="1">
      <alignment vertical="center"/>
    </xf>
    <xf numFmtId="0" fontId="3" fillId="0" borderId="0" xfId="3" applyFont="1" applyBorder="1">
      <alignment vertical="center"/>
    </xf>
    <xf numFmtId="176" fontId="3" fillId="0" borderId="6" xfId="3" applyNumberFormat="1" applyFont="1" applyBorder="1" applyAlignment="1">
      <alignment horizontal="right" vertical="center"/>
    </xf>
    <xf numFmtId="178" fontId="3" fillId="0" borderId="6" xfId="3" applyNumberFormat="1" applyFont="1" applyBorder="1" applyAlignment="1">
      <alignment horizontal="right" vertical="center"/>
    </xf>
    <xf numFmtId="0" fontId="3" fillId="47" borderId="5" xfId="0" applyFont="1" applyFill="1" applyBorder="1" applyAlignment="1"/>
    <xf numFmtId="177" fontId="3" fillId="0" borderId="0" xfId="4" applyNumberFormat="1" applyFont="1" applyFill="1" applyBorder="1" applyAlignment="1">
      <alignment vertical="center" wrapText="1"/>
    </xf>
    <xf numFmtId="177" fontId="3" fillId="48" borderId="5" xfId="4" applyNumberFormat="1" applyFont="1" applyFill="1" applyBorder="1" applyAlignment="1">
      <alignment vertical="center" wrapText="1"/>
    </xf>
    <xf numFmtId="177" fontId="3" fillId="7" borderId="5" xfId="4" applyNumberFormat="1" applyFont="1" applyFill="1" applyBorder="1" applyAlignment="1">
      <alignment vertical="center" wrapText="1"/>
    </xf>
    <xf numFmtId="177" fontId="3" fillId="4" borderId="5" xfId="2" applyNumberFormat="1" applyFont="1" applyFill="1" applyBorder="1" applyAlignment="1">
      <alignment vertical="center" wrapText="1"/>
    </xf>
    <xf numFmtId="0" fontId="3" fillId="48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177" fontId="3" fillId="0" borderId="0" xfId="2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/>
    <xf numFmtId="176" fontId="3" fillId="44" borderId="5" xfId="4" applyNumberFormat="1" applyFont="1" applyFill="1" applyBorder="1" applyAlignment="1">
      <alignment vertical="center" wrapText="1"/>
    </xf>
    <xf numFmtId="176" fontId="3" fillId="6" borderId="5" xfId="4" applyNumberFormat="1" applyFont="1" applyFill="1" applyBorder="1" applyAlignment="1">
      <alignment vertical="center" wrapText="1"/>
    </xf>
    <xf numFmtId="176" fontId="3" fillId="49" borderId="5" xfId="4" applyNumberFormat="1" applyFont="1" applyFill="1" applyBorder="1" applyAlignment="1">
      <alignment vertical="center" wrapText="1"/>
    </xf>
    <xf numFmtId="0" fontId="3" fillId="44" borderId="5" xfId="0" applyFont="1" applyFill="1" applyBorder="1"/>
    <xf numFmtId="0" fontId="3" fillId="6" borderId="5" xfId="0" applyFont="1" applyFill="1" applyBorder="1"/>
    <xf numFmtId="0" fontId="3" fillId="49" borderId="5" xfId="0" applyFont="1" applyFill="1" applyBorder="1"/>
    <xf numFmtId="176" fontId="3" fillId="0" borderId="0" xfId="4" applyNumberFormat="1" applyFont="1" applyFill="1" applyBorder="1" applyAlignment="1">
      <alignment vertical="center" wrapText="1"/>
    </xf>
    <xf numFmtId="177" fontId="3" fillId="0" borderId="5" xfId="0" applyNumberFormat="1" applyFont="1" applyFill="1" applyBorder="1"/>
    <xf numFmtId="176" fontId="8" fillId="50" borderId="5" xfId="0" applyNumberFormat="1" applyFont="1" applyFill="1" applyBorder="1" applyAlignment="1">
      <alignment vertical="center"/>
    </xf>
    <xf numFmtId="177" fontId="3" fillId="0" borderId="1" xfId="3" applyNumberFormat="1" applyFont="1" applyFill="1" applyBorder="1" applyAlignment="1">
      <alignment vertical="center" wrapText="1"/>
    </xf>
    <xf numFmtId="177" fontId="3" fillId="0" borderId="2" xfId="3" applyNumberFormat="1" applyFont="1" applyFill="1" applyBorder="1" applyAlignment="1">
      <alignment vertical="center" wrapText="1"/>
    </xf>
    <xf numFmtId="0" fontId="65" fillId="0" borderId="6" xfId="3" applyFont="1" applyFill="1" applyBorder="1" applyAlignment="1">
      <alignment vertical="top" wrapText="1"/>
    </xf>
    <xf numFmtId="0" fontId="2" fillId="0" borderId="10" xfId="3" applyFont="1" applyBorder="1" applyAlignment="1">
      <alignment vertical="top" wrapText="1"/>
    </xf>
    <xf numFmtId="0" fontId="2" fillId="0" borderId="4" xfId="3" applyFont="1" applyBorder="1" applyAlignment="1">
      <alignment vertical="top" wrapText="1"/>
    </xf>
    <xf numFmtId="0" fontId="3" fillId="0" borderId="1" xfId="3" applyFont="1" applyBorder="1" applyAlignment="1">
      <alignment vertical="top" wrapText="1" shrinkToFit="1"/>
    </xf>
    <xf numFmtId="0" fontId="2" fillId="0" borderId="2" xfId="3" applyBorder="1" applyAlignment="1">
      <alignment vertical="top" wrapText="1" shrinkToFit="1"/>
    </xf>
    <xf numFmtId="0" fontId="2" fillId="0" borderId="3" xfId="3" applyBorder="1" applyAlignment="1">
      <alignment vertical="top" wrapText="1" shrinkToFit="1"/>
    </xf>
    <xf numFmtId="0" fontId="3" fillId="0" borderId="6" xfId="3" applyFont="1" applyFill="1" applyBorder="1" applyAlignment="1">
      <alignment vertical="top" wrapText="1"/>
    </xf>
    <xf numFmtId="0" fontId="2" fillId="0" borderId="10" xfId="3" applyBorder="1" applyAlignment="1">
      <alignment vertical="top" wrapText="1"/>
    </xf>
    <xf numFmtId="0" fontId="2" fillId="0" borderId="4" xfId="3" applyBorder="1" applyAlignment="1">
      <alignment vertical="top" wrapText="1"/>
    </xf>
    <xf numFmtId="0" fontId="65" fillId="0" borderId="10" xfId="3" applyFont="1" applyFill="1" applyBorder="1" applyAlignment="1">
      <alignment vertical="top" wrapText="1"/>
    </xf>
    <xf numFmtId="0" fontId="65" fillId="0" borderId="4" xfId="3" applyFont="1" applyFill="1" applyBorder="1" applyAlignment="1">
      <alignment vertical="top" wrapText="1"/>
    </xf>
    <xf numFmtId="0" fontId="3" fillId="0" borderId="7" xfId="3" applyFont="1" applyBorder="1" applyAlignment="1">
      <alignment vertical="top" wrapText="1"/>
    </xf>
    <xf numFmtId="0" fontId="2" fillId="0" borderId="9" xfId="3" applyBorder="1" applyAlignment="1">
      <alignment vertical="top" wrapText="1"/>
    </xf>
    <xf numFmtId="0" fontId="2" fillId="0" borderId="23" xfId="3" applyBorder="1" applyAlignment="1">
      <alignment vertical="top" wrapText="1"/>
    </xf>
    <xf numFmtId="0" fontId="2" fillId="0" borderId="24" xfId="3" applyBorder="1" applyAlignment="1">
      <alignment vertical="top" wrapText="1"/>
    </xf>
    <xf numFmtId="0" fontId="2" fillId="0" borderId="12" xfId="3" applyBorder="1" applyAlignment="1">
      <alignment vertical="top" wrapText="1"/>
    </xf>
    <xf numFmtId="0" fontId="2" fillId="0" borderId="13" xfId="3" applyBorder="1" applyAlignment="1">
      <alignment vertical="top" wrapText="1"/>
    </xf>
    <xf numFmtId="0" fontId="3" fillId="0" borderId="1" xfId="3" applyFont="1" applyBorder="1" applyAlignment="1">
      <alignment vertical="top" wrapText="1"/>
    </xf>
    <xf numFmtId="0" fontId="2" fillId="0" borderId="2" xfId="3" applyBorder="1" applyAlignment="1">
      <alignment vertical="top" wrapText="1"/>
    </xf>
    <xf numFmtId="0" fontId="2" fillId="0" borderId="3" xfId="3" applyBorder="1" applyAlignment="1">
      <alignment vertical="top" wrapText="1"/>
    </xf>
    <xf numFmtId="0" fontId="3" fillId="0" borderId="6" xfId="3" applyFont="1" applyBorder="1" applyAlignment="1">
      <alignment vertical="top" wrapText="1"/>
    </xf>
    <xf numFmtId="0" fontId="2" fillId="0" borderId="10" xfId="3" applyBorder="1" applyAlignment="1">
      <alignment vertical="top"/>
    </xf>
    <xf numFmtId="0" fontId="2" fillId="0" borderId="4" xfId="3" applyBorder="1" applyAlignment="1">
      <alignment vertical="top"/>
    </xf>
    <xf numFmtId="177" fontId="3" fillId="0" borderId="3" xfId="3" applyNumberFormat="1" applyFont="1" applyFill="1" applyBorder="1" applyAlignment="1">
      <alignment vertical="center" wrapText="1"/>
    </xf>
  </cellXfs>
  <cellStyles count="9452">
    <cellStyle name="20% - アクセント 1 10" xfId="8"/>
    <cellStyle name="20% - アクセント 1 10 10" xfId="9"/>
    <cellStyle name="20% - アクセント 1 10 11" xfId="10"/>
    <cellStyle name="20% - アクセント 1 10 12" xfId="11"/>
    <cellStyle name="20% - アクセント 1 10 13" xfId="12"/>
    <cellStyle name="20% - アクセント 1 10 14" xfId="13"/>
    <cellStyle name="20% - アクセント 1 10 15" xfId="14"/>
    <cellStyle name="20% - アクセント 1 10 16" xfId="15"/>
    <cellStyle name="20% - アクセント 1 10 17" xfId="16"/>
    <cellStyle name="20% - アクセント 1 10 18" xfId="17"/>
    <cellStyle name="20% - アクセント 1 10 19" xfId="18"/>
    <cellStyle name="20% - アクセント 1 10 2" xfId="19"/>
    <cellStyle name="20% - アクセント 1 10 20" xfId="20"/>
    <cellStyle name="20% - アクセント 1 10 21" xfId="21"/>
    <cellStyle name="20% - アクセント 1 10 22" xfId="22"/>
    <cellStyle name="20% - アクセント 1 10 23" xfId="23"/>
    <cellStyle name="20% - アクセント 1 10 24" xfId="24"/>
    <cellStyle name="20% - アクセント 1 10 25" xfId="25"/>
    <cellStyle name="20% - アクセント 1 10 26" xfId="26"/>
    <cellStyle name="20% - アクセント 1 10 27" xfId="27"/>
    <cellStyle name="20% - アクセント 1 10 28" xfId="28"/>
    <cellStyle name="20% - アクセント 1 10 29" xfId="29"/>
    <cellStyle name="20% - アクセント 1 10 3" xfId="30"/>
    <cellStyle name="20% - アクセント 1 10 30" xfId="31"/>
    <cellStyle name="20% - アクセント 1 10 31" xfId="32"/>
    <cellStyle name="20% - アクセント 1 10 32" xfId="33"/>
    <cellStyle name="20% - アクセント 1 10 33" xfId="34"/>
    <cellStyle name="20% - アクセント 1 10 34" xfId="35"/>
    <cellStyle name="20% - アクセント 1 10 35" xfId="36"/>
    <cellStyle name="20% - アクセント 1 10 36" xfId="37"/>
    <cellStyle name="20% - アクセント 1 10 37" xfId="38"/>
    <cellStyle name="20% - アクセント 1 10 38" xfId="39"/>
    <cellStyle name="20% - アクセント 1 10 39" xfId="40"/>
    <cellStyle name="20% - アクセント 1 10 4" xfId="41"/>
    <cellStyle name="20% - アクセント 1 10 40" xfId="42"/>
    <cellStyle name="20% - アクセント 1 10 41" xfId="43"/>
    <cellStyle name="20% - アクセント 1 10 42" xfId="44"/>
    <cellStyle name="20% - アクセント 1 10 43" xfId="45"/>
    <cellStyle name="20% - アクセント 1 10 44" xfId="46"/>
    <cellStyle name="20% - アクセント 1 10 45" xfId="47"/>
    <cellStyle name="20% - アクセント 1 10 46" xfId="48"/>
    <cellStyle name="20% - アクセント 1 10 47" xfId="49"/>
    <cellStyle name="20% - アクセント 1 10 48" xfId="50"/>
    <cellStyle name="20% - アクセント 1 10 49" xfId="51"/>
    <cellStyle name="20% - アクセント 1 10 5" xfId="52"/>
    <cellStyle name="20% - アクセント 1 10 50" xfId="53"/>
    <cellStyle name="20% - アクセント 1 10 51" xfId="54"/>
    <cellStyle name="20% - アクセント 1 10 52" xfId="55"/>
    <cellStyle name="20% - アクセント 1 10 53" xfId="56"/>
    <cellStyle name="20% - アクセント 1 10 54" xfId="57"/>
    <cellStyle name="20% - アクセント 1 10 55" xfId="58"/>
    <cellStyle name="20% - アクセント 1 10 56" xfId="59"/>
    <cellStyle name="20% - アクセント 1 10 57" xfId="60"/>
    <cellStyle name="20% - アクセント 1 10 58" xfId="61"/>
    <cellStyle name="20% - アクセント 1 10 59" xfId="62"/>
    <cellStyle name="20% - アクセント 1 10 6" xfId="63"/>
    <cellStyle name="20% - アクセント 1 10 60" xfId="64"/>
    <cellStyle name="20% - アクセント 1 10 61" xfId="65"/>
    <cellStyle name="20% - アクセント 1 10 62" xfId="66"/>
    <cellStyle name="20% - アクセント 1 10 63" xfId="67"/>
    <cellStyle name="20% - アクセント 1 10 7" xfId="68"/>
    <cellStyle name="20% - アクセント 1 10 8" xfId="69"/>
    <cellStyle name="20% - アクセント 1 10 9" xfId="70"/>
    <cellStyle name="20% - アクセント 1 11" xfId="71"/>
    <cellStyle name="20% - アクセント 1 2" xfId="72"/>
    <cellStyle name="20% - アクセント 1 2 10" xfId="73"/>
    <cellStyle name="20% - アクセント 1 2 11" xfId="74"/>
    <cellStyle name="20% - アクセント 1 2 12" xfId="75"/>
    <cellStyle name="20% - アクセント 1 2 13" xfId="76"/>
    <cellStyle name="20% - アクセント 1 2 14" xfId="77"/>
    <cellStyle name="20% - アクセント 1 2 15" xfId="78"/>
    <cellStyle name="20% - アクセント 1 2 16" xfId="79"/>
    <cellStyle name="20% - アクセント 1 2 17" xfId="80"/>
    <cellStyle name="20% - アクセント 1 2 18" xfId="81"/>
    <cellStyle name="20% - アクセント 1 2 19" xfId="82"/>
    <cellStyle name="20% - アクセント 1 2 2" xfId="83"/>
    <cellStyle name="20% - アクセント 1 2 2 2" xfId="84"/>
    <cellStyle name="20% - アクセント 1 2 20" xfId="85"/>
    <cellStyle name="20% - アクセント 1 2 21" xfId="86"/>
    <cellStyle name="20% - アクセント 1 2 22" xfId="87"/>
    <cellStyle name="20% - アクセント 1 2 23" xfId="88"/>
    <cellStyle name="20% - アクセント 1 2 24" xfId="89"/>
    <cellStyle name="20% - アクセント 1 2 25" xfId="90"/>
    <cellStyle name="20% - アクセント 1 2 26" xfId="91"/>
    <cellStyle name="20% - アクセント 1 2 27" xfId="92"/>
    <cellStyle name="20% - アクセント 1 2 28" xfId="93"/>
    <cellStyle name="20% - アクセント 1 2 29" xfId="94"/>
    <cellStyle name="20% - アクセント 1 2 3" xfId="95"/>
    <cellStyle name="20% - アクセント 1 2 30" xfId="96"/>
    <cellStyle name="20% - アクセント 1 2 31" xfId="97"/>
    <cellStyle name="20% - アクセント 1 2 32" xfId="98"/>
    <cellStyle name="20% - アクセント 1 2 33" xfId="99"/>
    <cellStyle name="20% - アクセント 1 2 34" xfId="100"/>
    <cellStyle name="20% - アクセント 1 2 35" xfId="101"/>
    <cellStyle name="20% - アクセント 1 2 36" xfId="102"/>
    <cellStyle name="20% - アクセント 1 2 37" xfId="103"/>
    <cellStyle name="20% - アクセント 1 2 38" xfId="104"/>
    <cellStyle name="20% - アクセント 1 2 39" xfId="105"/>
    <cellStyle name="20% - アクセント 1 2 4" xfId="106"/>
    <cellStyle name="20% - アクセント 1 2 40" xfId="107"/>
    <cellStyle name="20% - アクセント 1 2 41" xfId="108"/>
    <cellStyle name="20% - アクセント 1 2 42" xfId="109"/>
    <cellStyle name="20% - アクセント 1 2 43" xfId="110"/>
    <cellStyle name="20% - アクセント 1 2 44" xfId="111"/>
    <cellStyle name="20% - アクセント 1 2 45" xfId="112"/>
    <cellStyle name="20% - アクセント 1 2 46" xfId="113"/>
    <cellStyle name="20% - アクセント 1 2 47" xfId="114"/>
    <cellStyle name="20% - アクセント 1 2 48" xfId="115"/>
    <cellStyle name="20% - アクセント 1 2 49" xfId="116"/>
    <cellStyle name="20% - アクセント 1 2 5" xfId="117"/>
    <cellStyle name="20% - アクセント 1 2 50" xfId="118"/>
    <cellStyle name="20% - アクセント 1 2 51" xfId="119"/>
    <cellStyle name="20% - アクセント 1 2 52" xfId="120"/>
    <cellStyle name="20% - アクセント 1 2 53" xfId="121"/>
    <cellStyle name="20% - アクセント 1 2 54" xfId="122"/>
    <cellStyle name="20% - アクセント 1 2 55" xfId="123"/>
    <cellStyle name="20% - アクセント 1 2 56" xfId="124"/>
    <cellStyle name="20% - アクセント 1 2 57" xfId="125"/>
    <cellStyle name="20% - アクセント 1 2 58" xfId="126"/>
    <cellStyle name="20% - アクセント 1 2 59" xfId="127"/>
    <cellStyle name="20% - アクセント 1 2 6" xfId="128"/>
    <cellStyle name="20% - アクセント 1 2 60" xfId="129"/>
    <cellStyle name="20% - アクセント 1 2 61" xfId="130"/>
    <cellStyle name="20% - アクセント 1 2 62" xfId="131"/>
    <cellStyle name="20% - アクセント 1 2 63" xfId="132"/>
    <cellStyle name="20% - アクセント 1 2 64" xfId="133"/>
    <cellStyle name="20% - アクセント 1 2 65" xfId="134"/>
    <cellStyle name="20% - アクセント 1 2 66" xfId="135"/>
    <cellStyle name="20% - アクセント 1 2 67" xfId="136"/>
    <cellStyle name="20% - アクセント 1 2 68" xfId="137"/>
    <cellStyle name="20% - アクセント 1 2 69" xfId="138"/>
    <cellStyle name="20% - アクセント 1 2 7" xfId="139"/>
    <cellStyle name="20% - アクセント 1 2 8" xfId="140"/>
    <cellStyle name="20% - アクセント 1 2 9" xfId="141"/>
    <cellStyle name="20% - アクセント 1 3" xfId="142"/>
    <cellStyle name="20% - アクセント 1 3 10" xfId="143"/>
    <cellStyle name="20% - アクセント 1 3 11" xfId="144"/>
    <cellStyle name="20% - アクセント 1 3 12" xfId="145"/>
    <cellStyle name="20% - アクセント 1 3 13" xfId="146"/>
    <cellStyle name="20% - アクセント 1 3 14" xfId="147"/>
    <cellStyle name="20% - アクセント 1 3 15" xfId="148"/>
    <cellStyle name="20% - アクセント 1 3 16" xfId="149"/>
    <cellStyle name="20% - アクセント 1 3 17" xfId="150"/>
    <cellStyle name="20% - アクセント 1 3 18" xfId="151"/>
    <cellStyle name="20% - アクセント 1 3 19" xfId="152"/>
    <cellStyle name="20% - アクセント 1 3 2" xfId="153"/>
    <cellStyle name="20% - アクセント 1 3 20" xfId="154"/>
    <cellStyle name="20% - アクセント 1 3 21" xfId="155"/>
    <cellStyle name="20% - アクセント 1 3 22" xfId="156"/>
    <cellStyle name="20% - アクセント 1 3 23" xfId="157"/>
    <cellStyle name="20% - アクセント 1 3 24" xfId="158"/>
    <cellStyle name="20% - アクセント 1 3 25" xfId="159"/>
    <cellStyle name="20% - アクセント 1 3 26" xfId="160"/>
    <cellStyle name="20% - アクセント 1 3 27" xfId="161"/>
    <cellStyle name="20% - アクセント 1 3 28" xfId="162"/>
    <cellStyle name="20% - アクセント 1 3 29" xfId="163"/>
    <cellStyle name="20% - アクセント 1 3 3" xfId="164"/>
    <cellStyle name="20% - アクセント 1 3 30" xfId="165"/>
    <cellStyle name="20% - アクセント 1 3 31" xfId="166"/>
    <cellStyle name="20% - アクセント 1 3 32" xfId="167"/>
    <cellStyle name="20% - アクセント 1 3 33" xfId="168"/>
    <cellStyle name="20% - アクセント 1 3 34" xfId="169"/>
    <cellStyle name="20% - アクセント 1 3 35" xfId="170"/>
    <cellStyle name="20% - アクセント 1 3 36" xfId="171"/>
    <cellStyle name="20% - アクセント 1 3 37" xfId="172"/>
    <cellStyle name="20% - アクセント 1 3 38" xfId="173"/>
    <cellStyle name="20% - アクセント 1 3 39" xfId="174"/>
    <cellStyle name="20% - アクセント 1 3 4" xfId="175"/>
    <cellStyle name="20% - アクセント 1 3 40" xfId="176"/>
    <cellStyle name="20% - アクセント 1 3 41" xfId="177"/>
    <cellStyle name="20% - アクセント 1 3 42" xfId="178"/>
    <cellStyle name="20% - アクセント 1 3 43" xfId="179"/>
    <cellStyle name="20% - アクセント 1 3 44" xfId="180"/>
    <cellStyle name="20% - アクセント 1 3 45" xfId="181"/>
    <cellStyle name="20% - アクセント 1 3 46" xfId="182"/>
    <cellStyle name="20% - アクセント 1 3 47" xfId="183"/>
    <cellStyle name="20% - アクセント 1 3 48" xfId="184"/>
    <cellStyle name="20% - アクセント 1 3 49" xfId="185"/>
    <cellStyle name="20% - アクセント 1 3 5" xfId="186"/>
    <cellStyle name="20% - アクセント 1 3 50" xfId="187"/>
    <cellStyle name="20% - アクセント 1 3 51" xfId="188"/>
    <cellStyle name="20% - アクセント 1 3 52" xfId="189"/>
    <cellStyle name="20% - アクセント 1 3 53" xfId="190"/>
    <cellStyle name="20% - アクセント 1 3 54" xfId="191"/>
    <cellStyle name="20% - アクセント 1 3 55" xfId="192"/>
    <cellStyle name="20% - アクセント 1 3 56" xfId="193"/>
    <cellStyle name="20% - アクセント 1 3 57" xfId="194"/>
    <cellStyle name="20% - アクセント 1 3 58" xfId="195"/>
    <cellStyle name="20% - アクセント 1 3 59" xfId="196"/>
    <cellStyle name="20% - アクセント 1 3 6" xfId="197"/>
    <cellStyle name="20% - アクセント 1 3 60" xfId="198"/>
    <cellStyle name="20% - アクセント 1 3 61" xfId="199"/>
    <cellStyle name="20% - アクセント 1 3 62" xfId="200"/>
    <cellStyle name="20% - アクセント 1 3 63" xfId="201"/>
    <cellStyle name="20% - アクセント 1 3 64" xfId="202"/>
    <cellStyle name="20% - アクセント 1 3 65" xfId="203"/>
    <cellStyle name="20% - アクセント 1 3 66" xfId="204"/>
    <cellStyle name="20% - アクセント 1 3 7" xfId="205"/>
    <cellStyle name="20% - アクセント 1 3 8" xfId="206"/>
    <cellStyle name="20% - アクセント 1 3 9" xfId="207"/>
    <cellStyle name="20% - アクセント 1 4" xfId="208"/>
    <cellStyle name="20% - アクセント 1 5" xfId="209"/>
    <cellStyle name="20% - アクセント 1 5 10" xfId="210"/>
    <cellStyle name="20% - アクセント 1 5 11" xfId="211"/>
    <cellStyle name="20% - アクセント 1 5 12" xfId="212"/>
    <cellStyle name="20% - アクセント 1 5 13" xfId="213"/>
    <cellStyle name="20% - アクセント 1 5 14" xfId="214"/>
    <cellStyle name="20% - アクセント 1 5 15" xfId="215"/>
    <cellStyle name="20% - アクセント 1 5 16" xfId="216"/>
    <cellStyle name="20% - アクセント 1 5 17" xfId="217"/>
    <cellStyle name="20% - アクセント 1 5 18" xfId="218"/>
    <cellStyle name="20% - アクセント 1 5 19" xfId="219"/>
    <cellStyle name="20% - アクセント 1 5 2" xfId="220"/>
    <cellStyle name="20% - アクセント 1 5 20" xfId="221"/>
    <cellStyle name="20% - アクセント 1 5 21" xfId="222"/>
    <cellStyle name="20% - アクセント 1 5 22" xfId="223"/>
    <cellStyle name="20% - アクセント 1 5 23" xfId="224"/>
    <cellStyle name="20% - アクセント 1 5 24" xfId="225"/>
    <cellStyle name="20% - アクセント 1 5 25" xfId="226"/>
    <cellStyle name="20% - アクセント 1 5 26" xfId="227"/>
    <cellStyle name="20% - アクセント 1 5 27" xfId="228"/>
    <cellStyle name="20% - アクセント 1 5 28" xfId="229"/>
    <cellStyle name="20% - アクセント 1 5 29" xfId="230"/>
    <cellStyle name="20% - アクセント 1 5 3" xfId="231"/>
    <cellStyle name="20% - アクセント 1 5 30" xfId="232"/>
    <cellStyle name="20% - アクセント 1 5 31" xfId="233"/>
    <cellStyle name="20% - アクセント 1 5 32" xfId="234"/>
    <cellStyle name="20% - アクセント 1 5 33" xfId="235"/>
    <cellStyle name="20% - アクセント 1 5 34" xfId="236"/>
    <cellStyle name="20% - アクセント 1 5 35" xfId="237"/>
    <cellStyle name="20% - アクセント 1 5 36" xfId="238"/>
    <cellStyle name="20% - アクセント 1 5 37" xfId="239"/>
    <cellStyle name="20% - アクセント 1 5 38" xfId="240"/>
    <cellStyle name="20% - アクセント 1 5 39" xfId="241"/>
    <cellStyle name="20% - アクセント 1 5 4" xfId="242"/>
    <cellStyle name="20% - アクセント 1 5 40" xfId="243"/>
    <cellStyle name="20% - アクセント 1 5 41" xfId="244"/>
    <cellStyle name="20% - アクセント 1 5 42" xfId="245"/>
    <cellStyle name="20% - アクセント 1 5 43" xfId="246"/>
    <cellStyle name="20% - アクセント 1 5 44" xfId="247"/>
    <cellStyle name="20% - アクセント 1 5 45" xfId="248"/>
    <cellStyle name="20% - アクセント 1 5 46" xfId="249"/>
    <cellStyle name="20% - アクセント 1 5 47" xfId="250"/>
    <cellStyle name="20% - アクセント 1 5 48" xfId="251"/>
    <cellStyle name="20% - アクセント 1 5 49" xfId="252"/>
    <cellStyle name="20% - アクセント 1 5 5" xfId="253"/>
    <cellStyle name="20% - アクセント 1 5 50" xfId="254"/>
    <cellStyle name="20% - アクセント 1 5 51" xfId="255"/>
    <cellStyle name="20% - アクセント 1 5 52" xfId="256"/>
    <cellStyle name="20% - アクセント 1 5 53" xfId="257"/>
    <cellStyle name="20% - アクセント 1 5 54" xfId="258"/>
    <cellStyle name="20% - アクセント 1 5 55" xfId="259"/>
    <cellStyle name="20% - アクセント 1 5 56" xfId="260"/>
    <cellStyle name="20% - アクセント 1 5 57" xfId="261"/>
    <cellStyle name="20% - アクセント 1 5 58" xfId="262"/>
    <cellStyle name="20% - アクセント 1 5 59" xfId="263"/>
    <cellStyle name="20% - アクセント 1 5 6" xfId="264"/>
    <cellStyle name="20% - アクセント 1 5 60" xfId="265"/>
    <cellStyle name="20% - アクセント 1 5 61" xfId="266"/>
    <cellStyle name="20% - アクセント 1 5 62" xfId="267"/>
    <cellStyle name="20% - アクセント 1 5 63" xfId="268"/>
    <cellStyle name="20% - アクセント 1 5 64" xfId="269"/>
    <cellStyle name="20% - アクセント 1 5 7" xfId="270"/>
    <cellStyle name="20% - アクセント 1 5 8" xfId="271"/>
    <cellStyle name="20% - アクセント 1 5 9" xfId="272"/>
    <cellStyle name="20% - アクセント 1 6" xfId="273"/>
    <cellStyle name="20% - アクセント 1 7" xfId="274"/>
    <cellStyle name="20% - アクセント 1 8" xfId="275"/>
    <cellStyle name="20% - アクセント 1 9" xfId="276"/>
    <cellStyle name="20% - アクセント 2 10" xfId="277"/>
    <cellStyle name="20% - アクセント 2 10 10" xfId="278"/>
    <cellStyle name="20% - アクセント 2 10 11" xfId="279"/>
    <cellStyle name="20% - アクセント 2 10 12" xfId="280"/>
    <cellStyle name="20% - アクセント 2 10 13" xfId="281"/>
    <cellStyle name="20% - アクセント 2 10 14" xfId="282"/>
    <cellStyle name="20% - アクセント 2 10 15" xfId="283"/>
    <cellStyle name="20% - アクセント 2 10 16" xfId="284"/>
    <cellStyle name="20% - アクセント 2 10 17" xfId="285"/>
    <cellStyle name="20% - アクセント 2 10 18" xfId="286"/>
    <cellStyle name="20% - アクセント 2 10 19" xfId="287"/>
    <cellStyle name="20% - アクセント 2 10 2" xfId="288"/>
    <cellStyle name="20% - アクセント 2 10 20" xfId="289"/>
    <cellStyle name="20% - アクセント 2 10 21" xfId="290"/>
    <cellStyle name="20% - アクセント 2 10 22" xfId="291"/>
    <cellStyle name="20% - アクセント 2 10 23" xfId="292"/>
    <cellStyle name="20% - アクセント 2 10 24" xfId="293"/>
    <cellStyle name="20% - アクセント 2 10 25" xfId="294"/>
    <cellStyle name="20% - アクセント 2 10 26" xfId="295"/>
    <cellStyle name="20% - アクセント 2 10 27" xfId="296"/>
    <cellStyle name="20% - アクセント 2 10 28" xfId="297"/>
    <cellStyle name="20% - アクセント 2 10 29" xfId="298"/>
    <cellStyle name="20% - アクセント 2 10 3" xfId="299"/>
    <cellStyle name="20% - アクセント 2 10 30" xfId="300"/>
    <cellStyle name="20% - アクセント 2 10 31" xfId="301"/>
    <cellStyle name="20% - アクセント 2 10 32" xfId="302"/>
    <cellStyle name="20% - アクセント 2 10 33" xfId="303"/>
    <cellStyle name="20% - アクセント 2 10 34" xfId="304"/>
    <cellStyle name="20% - アクセント 2 10 35" xfId="305"/>
    <cellStyle name="20% - アクセント 2 10 36" xfId="306"/>
    <cellStyle name="20% - アクセント 2 10 37" xfId="307"/>
    <cellStyle name="20% - アクセント 2 10 38" xfId="308"/>
    <cellStyle name="20% - アクセント 2 10 39" xfId="309"/>
    <cellStyle name="20% - アクセント 2 10 4" xfId="310"/>
    <cellStyle name="20% - アクセント 2 10 40" xfId="311"/>
    <cellStyle name="20% - アクセント 2 10 41" xfId="312"/>
    <cellStyle name="20% - アクセント 2 10 42" xfId="313"/>
    <cellStyle name="20% - アクセント 2 10 43" xfId="314"/>
    <cellStyle name="20% - アクセント 2 10 44" xfId="315"/>
    <cellStyle name="20% - アクセント 2 10 45" xfId="316"/>
    <cellStyle name="20% - アクセント 2 10 46" xfId="317"/>
    <cellStyle name="20% - アクセント 2 10 47" xfId="318"/>
    <cellStyle name="20% - アクセント 2 10 48" xfId="319"/>
    <cellStyle name="20% - アクセント 2 10 49" xfId="320"/>
    <cellStyle name="20% - アクセント 2 10 5" xfId="321"/>
    <cellStyle name="20% - アクセント 2 10 50" xfId="322"/>
    <cellStyle name="20% - アクセント 2 10 51" xfId="323"/>
    <cellStyle name="20% - アクセント 2 10 52" xfId="324"/>
    <cellStyle name="20% - アクセント 2 10 53" xfId="325"/>
    <cellStyle name="20% - アクセント 2 10 54" xfId="326"/>
    <cellStyle name="20% - アクセント 2 10 55" xfId="327"/>
    <cellStyle name="20% - アクセント 2 10 56" xfId="328"/>
    <cellStyle name="20% - アクセント 2 10 57" xfId="329"/>
    <cellStyle name="20% - アクセント 2 10 58" xfId="330"/>
    <cellStyle name="20% - アクセント 2 10 59" xfId="331"/>
    <cellStyle name="20% - アクセント 2 10 6" xfId="332"/>
    <cellStyle name="20% - アクセント 2 10 60" xfId="333"/>
    <cellStyle name="20% - アクセント 2 10 61" xfId="334"/>
    <cellStyle name="20% - アクセント 2 10 62" xfId="335"/>
    <cellStyle name="20% - アクセント 2 10 63" xfId="336"/>
    <cellStyle name="20% - アクセント 2 10 7" xfId="337"/>
    <cellStyle name="20% - アクセント 2 10 8" xfId="338"/>
    <cellStyle name="20% - アクセント 2 10 9" xfId="339"/>
    <cellStyle name="20% - アクセント 2 11" xfId="340"/>
    <cellStyle name="20% - アクセント 2 2" xfId="341"/>
    <cellStyle name="20% - アクセント 2 2 10" xfId="342"/>
    <cellStyle name="20% - アクセント 2 2 11" xfId="343"/>
    <cellStyle name="20% - アクセント 2 2 12" xfId="344"/>
    <cellStyle name="20% - アクセント 2 2 13" xfId="345"/>
    <cellStyle name="20% - アクセント 2 2 14" xfId="346"/>
    <cellStyle name="20% - アクセント 2 2 15" xfId="347"/>
    <cellStyle name="20% - アクセント 2 2 16" xfId="348"/>
    <cellStyle name="20% - アクセント 2 2 17" xfId="349"/>
    <cellStyle name="20% - アクセント 2 2 18" xfId="350"/>
    <cellStyle name="20% - アクセント 2 2 19" xfId="351"/>
    <cellStyle name="20% - アクセント 2 2 2" xfId="352"/>
    <cellStyle name="20% - アクセント 2 2 2 2" xfId="353"/>
    <cellStyle name="20% - アクセント 2 2 20" xfId="354"/>
    <cellStyle name="20% - アクセント 2 2 21" xfId="355"/>
    <cellStyle name="20% - アクセント 2 2 22" xfId="356"/>
    <cellStyle name="20% - アクセント 2 2 23" xfId="357"/>
    <cellStyle name="20% - アクセント 2 2 24" xfId="358"/>
    <cellStyle name="20% - アクセント 2 2 25" xfId="359"/>
    <cellStyle name="20% - アクセント 2 2 26" xfId="360"/>
    <cellStyle name="20% - アクセント 2 2 27" xfId="361"/>
    <cellStyle name="20% - アクセント 2 2 28" xfId="362"/>
    <cellStyle name="20% - アクセント 2 2 29" xfId="363"/>
    <cellStyle name="20% - アクセント 2 2 3" xfId="364"/>
    <cellStyle name="20% - アクセント 2 2 30" xfId="365"/>
    <cellStyle name="20% - アクセント 2 2 31" xfId="366"/>
    <cellStyle name="20% - アクセント 2 2 32" xfId="367"/>
    <cellStyle name="20% - アクセント 2 2 33" xfId="368"/>
    <cellStyle name="20% - アクセント 2 2 34" xfId="369"/>
    <cellStyle name="20% - アクセント 2 2 35" xfId="370"/>
    <cellStyle name="20% - アクセント 2 2 36" xfId="371"/>
    <cellStyle name="20% - アクセント 2 2 37" xfId="372"/>
    <cellStyle name="20% - アクセント 2 2 38" xfId="373"/>
    <cellStyle name="20% - アクセント 2 2 39" xfId="374"/>
    <cellStyle name="20% - アクセント 2 2 4" xfId="375"/>
    <cellStyle name="20% - アクセント 2 2 40" xfId="376"/>
    <cellStyle name="20% - アクセント 2 2 41" xfId="377"/>
    <cellStyle name="20% - アクセント 2 2 42" xfId="378"/>
    <cellStyle name="20% - アクセント 2 2 43" xfId="379"/>
    <cellStyle name="20% - アクセント 2 2 44" xfId="380"/>
    <cellStyle name="20% - アクセント 2 2 45" xfId="381"/>
    <cellStyle name="20% - アクセント 2 2 46" xfId="382"/>
    <cellStyle name="20% - アクセント 2 2 47" xfId="383"/>
    <cellStyle name="20% - アクセント 2 2 48" xfId="384"/>
    <cellStyle name="20% - アクセント 2 2 49" xfId="385"/>
    <cellStyle name="20% - アクセント 2 2 5" xfId="386"/>
    <cellStyle name="20% - アクセント 2 2 50" xfId="387"/>
    <cellStyle name="20% - アクセント 2 2 51" xfId="388"/>
    <cellStyle name="20% - アクセント 2 2 52" xfId="389"/>
    <cellStyle name="20% - アクセント 2 2 53" xfId="390"/>
    <cellStyle name="20% - アクセント 2 2 54" xfId="391"/>
    <cellStyle name="20% - アクセント 2 2 55" xfId="392"/>
    <cellStyle name="20% - アクセント 2 2 56" xfId="393"/>
    <cellStyle name="20% - アクセント 2 2 57" xfId="394"/>
    <cellStyle name="20% - アクセント 2 2 58" xfId="395"/>
    <cellStyle name="20% - アクセント 2 2 59" xfId="396"/>
    <cellStyle name="20% - アクセント 2 2 6" xfId="397"/>
    <cellStyle name="20% - アクセント 2 2 60" xfId="398"/>
    <cellStyle name="20% - アクセント 2 2 61" xfId="399"/>
    <cellStyle name="20% - アクセント 2 2 62" xfId="400"/>
    <cellStyle name="20% - アクセント 2 2 63" xfId="401"/>
    <cellStyle name="20% - アクセント 2 2 64" xfId="402"/>
    <cellStyle name="20% - アクセント 2 2 65" xfId="403"/>
    <cellStyle name="20% - アクセント 2 2 66" xfId="404"/>
    <cellStyle name="20% - アクセント 2 2 67" xfId="405"/>
    <cellStyle name="20% - アクセント 2 2 68" xfId="406"/>
    <cellStyle name="20% - アクセント 2 2 69" xfId="407"/>
    <cellStyle name="20% - アクセント 2 2 7" xfId="408"/>
    <cellStyle name="20% - アクセント 2 2 8" xfId="409"/>
    <cellStyle name="20% - アクセント 2 2 9" xfId="410"/>
    <cellStyle name="20% - アクセント 2 3" xfId="411"/>
    <cellStyle name="20% - アクセント 2 3 10" xfId="412"/>
    <cellStyle name="20% - アクセント 2 3 11" xfId="413"/>
    <cellStyle name="20% - アクセント 2 3 12" xfId="414"/>
    <cellStyle name="20% - アクセント 2 3 13" xfId="415"/>
    <cellStyle name="20% - アクセント 2 3 14" xfId="416"/>
    <cellStyle name="20% - アクセント 2 3 15" xfId="417"/>
    <cellStyle name="20% - アクセント 2 3 16" xfId="418"/>
    <cellStyle name="20% - アクセント 2 3 17" xfId="419"/>
    <cellStyle name="20% - アクセント 2 3 18" xfId="420"/>
    <cellStyle name="20% - アクセント 2 3 19" xfId="421"/>
    <cellStyle name="20% - アクセント 2 3 2" xfId="422"/>
    <cellStyle name="20% - アクセント 2 3 20" xfId="423"/>
    <cellStyle name="20% - アクセント 2 3 21" xfId="424"/>
    <cellStyle name="20% - アクセント 2 3 22" xfId="425"/>
    <cellStyle name="20% - アクセント 2 3 23" xfId="426"/>
    <cellStyle name="20% - アクセント 2 3 24" xfId="427"/>
    <cellStyle name="20% - アクセント 2 3 25" xfId="428"/>
    <cellStyle name="20% - アクセント 2 3 26" xfId="429"/>
    <cellStyle name="20% - アクセント 2 3 27" xfId="430"/>
    <cellStyle name="20% - アクセント 2 3 28" xfId="431"/>
    <cellStyle name="20% - アクセント 2 3 29" xfId="432"/>
    <cellStyle name="20% - アクセント 2 3 3" xfId="433"/>
    <cellStyle name="20% - アクセント 2 3 30" xfId="434"/>
    <cellStyle name="20% - アクセント 2 3 31" xfId="435"/>
    <cellStyle name="20% - アクセント 2 3 32" xfId="436"/>
    <cellStyle name="20% - アクセント 2 3 33" xfId="437"/>
    <cellStyle name="20% - アクセント 2 3 34" xfId="438"/>
    <cellStyle name="20% - アクセント 2 3 35" xfId="439"/>
    <cellStyle name="20% - アクセント 2 3 36" xfId="440"/>
    <cellStyle name="20% - アクセント 2 3 37" xfId="441"/>
    <cellStyle name="20% - アクセント 2 3 38" xfId="442"/>
    <cellStyle name="20% - アクセント 2 3 39" xfId="443"/>
    <cellStyle name="20% - アクセント 2 3 4" xfId="444"/>
    <cellStyle name="20% - アクセント 2 3 40" xfId="445"/>
    <cellStyle name="20% - アクセント 2 3 41" xfId="446"/>
    <cellStyle name="20% - アクセント 2 3 42" xfId="447"/>
    <cellStyle name="20% - アクセント 2 3 43" xfId="448"/>
    <cellStyle name="20% - アクセント 2 3 44" xfId="449"/>
    <cellStyle name="20% - アクセント 2 3 45" xfId="450"/>
    <cellStyle name="20% - アクセント 2 3 46" xfId="451"/>
    <cellStyle name="20% - アクセント 2 3 47" xfId="452"/>
    <cellStyle name="20% - アクセント 2 3 48" xfId="453"/>
    <cellStyle name="20% - アクセント 2 3 49" xfId="454"/>
    <cellStyle name="20% - アクセント 2 3 5" xfId="455"/>
    <cellStyle name="20% - アクセント 2 3 50" xfId="456"/>
    <cellStyle name="20% - アクセント 2 3 51" xfId="457"/>
    <cellStyle name="20% - アクセント 2 3 52" xfId="458"/>
    <cellStyle name="20% - アクセント 2 3 53" xfId="459"/>
    <cellStyle name="20% - アクセント 2 3 54" xfId="460"/>
    <cellStyle name="20% - アクセント 2 3 55" xfId="461"/>
    <cellStyle name="20% - アクセント 2 3 56" xfId="462"/>
    <cellStyle name="20% - アクセント 2 3 57" xfId="463"/>
    <cellStyle name="20% - アクセント 2 3 58" xfId="464"/>
    <cellStyle name="20% - アクセント 2 3 59" xfId="465"/>
    <cellStyle name="20% - アクセント 2 3 6" xfId="466"/>
    <cellStyle name="20% - アクセント 2 3 60" xfId="467"/>
    <cellStyle name="20% - アクセント 2 3 61" xfId="468"/>
    <cellStyle name="20% - アクセント 2 3 62" xfId="469"/>
    <cellStyle name="20% - アクセント 2 3 63" xfId="470"/>
    <cellStyle name="20% - アクセント 2 3 64" xfId="471"/>
    <cellStyle name="20% - アクセント 2 3 65" xfId="472"/>
    <cellStyle name="20% - アクセント 2 3 66" xfId="473"/>
    <cellStyle name="20% - アクセント 2 3 7" xfId="474"/>
    <cellStyle name="20% - アクセント 2 3 8" xfId="475"/>
    <cellStyle name="20% - アクセント 2 3 9" xfId="476"/>
    <cellStyle name="20% - アクセント 2 4" xfId="477"/>
    <cellStyle name="20% - アクセント 2 5" xfId="478"/>
    <cellStyle name="20% - アクセント 2 5 10" xfId="479"/>
    <cellStyle name="20% - アクセント 2 5 11" xfId="480"/>
    <cellStyle name="20% - アクセント 2 5 12" xfId="481"/>
    <cellStyle name="20% - アクセント 2 5 13" xfId="482"/>
    <cellStyle name="20% - アクセント 2 5 14" xfId="483"/>
    <cellStyle name="20% - アクセント 2 5 15" xfId="484"/>
    <cellStyle name="20% - アクセント 2 5 16" xfId="485"/>
    <cellStyle name="20% - アクセント 2 5 17" xfId="486"/>
    <cellStyle name="20% - アクセント 2 5 18" xfId="487"/>
    <cellStyle name="20% - アクセント 2 5 19" xfId="488"/>
    <cellStyle name="20% - アクセント 2 5 2" xfId="489"/>
    <cellStyle name="20% - アクセント 2 5 20" xfId="490"/>
    <cellStyle name="20% - アクセント 2 5 21" xfId="491"/>
    <cellStyle name="20% - アクセント 2 5 22" xfId="492"/>
    <cellStyle name="20% - アクセント 2 5 23" xfId="493"/>
    <cellStyle name="20% - アクセント 2 5 24" xfId="494"/>
    <cellStyle name="20% - アクセント 2 5 25" xfId="495"/>
    <cellStyle name="20% - アクセント 2 5 26" xfId="496"/>
    <cellStyle name="20% - アクセント 2 5 27" xfId="497"/>
    <cellStyle name="20% - アクセント 2 5 28" xfId="498"/>
    <cellStyle name="20% - アクセント 2 5 29" xfId="499"/>
    <cellStyle name="20% - アクセント 2 5 3" xfId="500"/>
    <cellStyle name="20% - アクセント 2 5 30" xfId="501"/>
    <cellStyle name="20% - アクセント 2 5 31" xfId="502"/>
    <cellStyle name="20% - アクセント 2 5 32" xfId="503"/>
    <cellStyle name="20% - アクセント 2 5 33" xfId="504"/>
    <cellStyle name="20% - アクセント 2 5 34" xfId="505"/>
    <cellStyle name="20% - アクセント 2 5 35" xfId="506"/>
    <cellStyle name="20% - アクセント 2 5 36" xfId="507"/>
    <cellStyle name="20% - アクセント 2 5 37" xfId="508"/>
    <cellStyle name="20% - アクセント 2 5 38" xfId="509"/>
    <cellStyle name="20% - アクセント 2 5 39" xfId="510"/>
    <cellStyle name="20% - アクセント 2 5 4" xfId="511"/>
    <cellStyle name="20% - アクセント 2 5 40" xfId="512"/>
    <cellStyle name="20% - アクセント 2 5 41" xfId="513"/>
    <cellStyle name="20% - アクセント 2 5 42" xfId="514"/>
    <cellStyle name="20% - アクセント 2 5 43" xfId="515"/>
    <cellStyle name="20% - アクセント 2 5 44" xfId="516"/>
    <cellStyle name="20% - アクセント 2 5 45" xfId="517"/>
    <cellStyle name="20% - アクセント 2 5 46" xfId="518"/>
    <cellStyle name="20% - アクセント 2 5 47" xfId="519"/>
    <cellStyle name="20% - アクセント 2 5 48" xfId="520"/>
    <cellStyle name="20% - アクセント 2 5 49" xfId="521"/>
    <cellStyle name="20% - アクセント 2 5 5" xfId="522"/>
    <cellStyle name="20% - アクセント 2 5 50" xfId="523"/>
    <cellStyle name="20% - アクセント 2 5 51" xfId="524"/>
    <cellStyle name="20% - アクセント 2 5 52" xfId="525"/>
    <cellStyle name="20% - アクセント 2 5 53" xfId="526"/>
    <cellStyle name="20% - アクセント 2 5 54" xfId="527"/>
    <cellStyle name="20% - アクセント 2 5 55" xfId="528"/>
    <cellStyle name="20% - アクセント 2 5 56" xfId="529"/>
    <cellStyle name="20% - アクセント 2 5 57" xfId="530"/>
    <cellStyle name="20% - アクセント 2 5 58" xfId="531"/>
    <cellStyle name="20% - アクセント 2 5 59" xfId="532"/>
    <cellStyle name="20% - アクセント 2 5 6" xfId="533"/>
    <cellStyle name="20% - アクセント 2 5 60" xfId="534"/>
    <cellStyle name="20% - アクセント 2 5 61" xfId="535"/>
    <cellStyle name="20% - アクセント 2 5 62" xfId="536"/>
    <cellStyle name="20% - アクセント 2 5 63" xfId="537"/>
    <cellStyle name="20% - アクセント 2 5 64" xfId="538"/>
    <cellStyle name="20% - アクセント 2 5 7" xfId="539"/>
    <cellStyle name="20% - アクセント 2 5 8" xfId="540"/>
    <cellStyle name="20% - アクセント 2 5 9" xfId="541"/>
    <cellStyle name="20% - アクセント 2 6" xfId="542"/>
    <cellStyle name="20% - アクセント 2 7" xfId="543"/>
    <cellStyle name="20% - アクセント 2 8" xfId="544"/>
    <cellStyle name="20% - アクセント 2 9" xfId="545"/>
    <cellStyle name="20% - アクセント 3 10" xfId="546"/>
    <cellStyle name="20% - アクセント 3 10 10" xfId="547"/>
    <cellStyle name="20% - アクセント 3 10 11" xfId="548"/>
    <cellStyle name="20% - アクセント 3 10 12" xfId="549"/>
    <cellStyle name="20% - アクセント 3 10 13" xfId="550"/>
    <cellStyle name="20% - アクセント 3 10 14" xfId="551"/>
    <cellStyle name="20% - アクセント 3 10 15" xfId="552"/>
    <cellStyle name="20% - アクセント 3 10 16" xfId="553"/>
    <cellStyle name="20% - アクセント 3 10 17" xfId="554"/>
    <cellStyle name="20% - アクセント 3 10 18" xfId="555"/>
    <cellStyle name="20% - アクセント 3 10 19" xfId="556"/>
    <cellStyle name="20% - アクセント 3 10 2" xfId="557"/>
    <cellStyle name="20% - アクセント 3 10 20" xfId="558"/>
    <cellStyle name="20% - アクセント 3 10 21" xfId="559"/>
    <cellStyle name="20% - アクセント 3 10 22" xfId="560"/>
    <cellStyle name="20% - アクセント 3 10 23" xfId="561"/>
    <cellStyle name="20% - アクセント 3 10 24" xfId="562"/>
    <cellStyle name="20% - アクセント 3 10 25" xfId="563"/>
    <cellStyle name="20% - アクセント 3 10 26" xfId="564"/>
    <cellStyle name="20% - アクセント 3 10 27" xfId="565"/>
    <cellStyle name="20% - アクセント 3 10 28" xfId="566"/>
    <cellStyle name="20% - アクセント 3 10 29" xfId="567"/>
    <cellStyle name="20% - アクセント 3 10 3" xfId="568"/>
    <cellStyle name="20% - アクセント 3 10 30" xfId="569"/>
    <cellStyle name="20% - アクセント 3 10 31" xfId="570"/>
    <cellStyle name="20% - アクセント 3 10 32" xfId="571"/>
    <cellStyle name="20% - アクセント 3 10 33" xfId="572"/>
    <cellStyle name="20% - アクセント 3 10 34" xfId="573"/>
    <cellStyle name="20% - アクセント 3 10 35" xfId="574"/>
    <cellStyle name="20% - アクセント 3 10 36" xfId="575"/>
    <cellStyle name="20% - アクセント 3 10 37" xfId="576"/>
    <cellStyle name="20% - アクセント 3 10 38" xfId="577"/>
    <cellStyle name="20% - アクセント 3 10 39" xfId="578"/>
    <cellStyle name="20% - アクセント 3 10 4" xfId="579"/>
    <cellStyle name="20% - アクセント 3 10 40" xfId="580"/>
    <cellStyle name="20% - アクセント 3 10 41" xfId="581"/>
    <cellStyle name="20% - アクセント 3 10 42" xfId="582"/>
    <cellStyle name="20% - アクセント 3 10 43" xfId="583"/>
    <cellStyle name="20% - アクセント 3 10 44" xfId="584"/>
    <cellStyle name="20% - アクセント 3 10 45" xfId="585"/>
    <cellStyle name="20% - アクセント 3 10 46" xfId="586"/>
    <cellStyle name="20% - アクセント 3 10 47" xfId="587"/>
    <cellStyle name="20% - アクセント 3 10 48" xfId="588"/>
    <cellStyle name="20% - アクセント 3 10 49" xfId="589"/>
    <cellStyle name="20% - アクセント 3 10 5" xfId="590"/>
    <cellStyle name="20% - アクセント 3 10 50" xfId="591"/>
    <cellStyle name="20% - アクセント 3 10 51" xfId="592"/>
    <cellStyle name="20% - アクセント 3 10 52" xfId="593"/>
    <cellStyle name="20% - アクセント 3 10 53" xfId="594"/>
    <cellStyle name="20% - アクセント 3 10 54" xfId="595"/>
    <cellStyle name="20% - アクセント 3 10 55" xfId="596"/>
    <cellStyle name="20% - アクセント 3 10 56" xfId="597"/>
    <cellStyle name="20% - アクセント 3 10 57" xfId="598"/>
    <cellStyle name="20% - アクセント 3 10 58" xfId="599"/>
    <cellStyle name="20% - アクセント 3 10 59" xfId="600"/>
    <cellStyle name="20% - アクセント 3 10 6" xfId="601"/>
    <cellStyle name="20% - アクセント 3 10 60" xfId="602"/>
    <cellStyle name="20% - アクセント 3 10 61" xfId="603"/>
    <cellStyle name="20% - アクセント 3 10 62" xfId="604"/>
    <cellStyle name="20% - アクセント 3 10 63" xfId="605"/>
    <cellStyle name="20% - アクセント 3 10 7" xfId="606"/>
    <cellStyle name="20% - アクセント 3 10 8" xfId="607"/>
    <cellStyle name="20% - アクセント 3 10 9" xfId="608"/>
    <cellStyle name="20% - アクセント 3 11" xfId="609"/>
    <cellStyle name="20% - アクセント 3 2" xfId="610"/>
    <cellStyle name="20% - アクセント 3 2 10" xfId="611"/>
    <cellStyle name="20% - アクセント 3 2 11" xfId="612"/>
    <cellStyle name="20% - アクセント 3 2 12" xfId="613"/>
    <cellStyle name="20% - アクセント 3 2 13" xfId="614"/>
    <cellStyle name="20% - アクセント 3 2 14" xfId="615"/>
    <cellStyle name="20% - アクセント 3 2 15" xfId="616"/>
    <cellStyle name="20% - アクセント 3 2 16" xfId="617"/>
    <cellStyle name="20% - アクセント 3 2 17" xfId="618"/>
    <cellStyle name="20% - アクセント 3 2 18" xfId="619"/>
    <cellStyle name="20% - アクセント 3 2 19" xfId="620"/>
    <cellStyle name="20% - アクセント 3 2 2" xfId="621"/>
    <cellStyle name="20% - アクセント 3 2 2 2" xfId="622"/>
    <cellStyle name="20% - アクセント 3 2 20" xfId="623"/>
    <cellStyle name="20% - アクセント 3 2 21" xfId="624"/>
    <cellStyle name="20% - アクセント 3 2 22" xfId="625"/>
    <cellStyle name="20% - アクセント 3 2 23" xfId="626"/>
    <cellStyle name="20% - アクセント 3 2 24" xfId="627"/>
    <cellStyle name="20% - アクセント 3 2 25" xfId="628"/>
    <cellStyle name="20% - アクセント 3 2 26" xfId="629"/>
    <cellStyle name="20% - アクセント 3 2 27" xfId="630"/>
    <cellStyle name="20% - アクセント 3 2 28" xfId="631"/>
    <cellStyle name="20% - アクセント 3 2 29" xfId="632"/>
    <cellStyle name="20% - アクセント 3 2 3" xfId="633"/>
    <cellStyle name="20% - アクセント 3 2 30" xfId="634"/>
    <cellStyle name="20% - アクセント 3 2 31" xfId="635"/>
    <cellStyle name="20% - アクセント 3 2 32" xfId="636"/>
    <cellStyle name="20% - アクセント 3 2 33" xfId="637"/>
    <cellStyle name="20% - アクセント 3 2 34" xfId="638"/>
    <cellStyle name="20% - アクセント 3 2 35" xfId="639"/>
    <cellStyle name="20% - アクセント 3 2 36" xfId="640"/>
    <cellStyle name="20% - アクセント 3 2 37" xfId="641"/>
    <cellStyle name="20% - アクセント 3 2 38" xfId="642"/>
    <cellStyle name="20% - アクセント 3 2 39" xfId="643"/>
    <cellStyle name="20% - アクセント 3 2 4" xfId="644"/>
    <cellStyle name="20% - アクセント 3 2 40" xfId="645"/>
    <cellStyle name="20% - アクセント 3 2 41" xfId="646"/>
    <cellStyle name="20% - アクセント 3 2 42" xfId="647"/>
    <cellStyle name="20% - アクセント 3 2 43" xfId="648"/>
    <cellStyle name="20% - アクセント 3 2 44" xfId="649"/>
    <cellStyle name="20% - アクセント 3 2 45" xfId="650"/>
    <cellStyle name="20% - アクセント 3 2 46" xfId="651"/>
    <cellStyle name="20% - アクセント 3 2 47" xfId="652"/>
    <cellStyle name="20% - アクセント 3 2 48" xfId="653"/>
    <cellStyle name="20% - アクセント 3 2 49" xfId="654"/>
    <cellStyle name="20% - アクセント 3 2 5" xfId="655"/>
    <cellStyle name="20% - アクセント 3 2 50" xfId="656"/>
    <cellStyle name="20% - アクセント 3 2 51" xfId="657"/>
    <cellStyle name="20% - アクセント 3 2 52" xfId="658"/>
    <cellStyle name="20% - アクセント 3 2 53" xfId="659"/>
    <cellStyle name="20% - アクセント 3 2 54" xfId="660"/>
    <cellStyle name="20% - アクセント 3 2 55" xfId="661"/>
    <cellStyle name="20% - アクセント 3 2 56" xfId="662"/>
    <cellStyle name="20% - アクセント 3 2 57" xfId="663"/>
    <cellStyle name="20% - アクセント 3 2 58" xfId="664"/>
    <cellStyle name="20% - アクセント 3 2 59" xfId="665"/>
    <cellStyle name="20% - アクセント 3 2 6" xfId="666"/>
    <cellStyle name="20% - アクセント 3 2 60" xfId="667"/>
    <cellStyle name="20% - アクセント 3 2 61" xfId="668"/>
    <cellStyle name="20% - アクセント 3 2 62" xfId="669"/>
    <cellStyle name="20% - アクセント 3 2 63" xfId="670"/>
    <cellStyle name="20% - アクセント 3 2 64" xfId="671"/>
    <cellStyle name="20% - アクセント 3 2 65" xfId="672"/>
    <cellStyle name="20% - アクセント 3 2 66" xfId="673"/>
    <cellStyle name="20% - アクセント 3 2 67" xfId="674"/>
    <cellStyle name="20% - アクセント 3 2 68" xfId="675"/>
    <cellStyle name="20% - アクセント 3 2 69" xfId="676"/>
    <cellStyle name="20% - アクセント 3 2 7" xfId="677"/>
    <cellStyle name="20% - アクセント 3 2 8" xfId="678"/>
    <cellStyle name="20% - アクセント 3 2 9" xfId="679"/>
    <cellStyle name="20% - アクセント 3 3" xfId="680"/>
    <cellStyle name="20% - アクセント 3 3 10" xfId="681"/>
    <cellStyle name="20% - アクセント 3 3 11" xfId="682"/>
    <cellStyle name="20% - アクセント 3 3 12" xfId="683"/>
    <cellStyle name="20% - アクセント 3 3 13" xfId="684"/>
    <cellStyle name="20% - アクセント 3 3 14" xfId="685"/>
    <cellStyle name="20% - アクセント 3 3 15" xfId="686"/>
    <cellStyle name="20% - アクセント 3 3 16" xfId="687"/>
    <cellStyle name="20% - アクセント 3 3 17" xfId="688"/>
    <cellStyle name="20% - アクセント 3 3 18" xfId="689"/>
    <cellStyle name="20% - アクセント 3 3 19" xfId="690"/>
    <cellStyle name="20% - アクセント 3 3 2" xfId="691"/>
    <cellStyle name="20% - アクセント 3 3 20" xfId="692"/>
    <cellStyle name="20% - アクセント 3 3 21" xfId="693"/>
    <cellStyle name="20% - アクセント 3 3 22" xfId="694"/>
    <cellStyle name="20% - アクセント 3 3 23" xfId="695"/>
    <cellStyle name="20% - アクセント 3 3 24" xfId="696"/>
    <cellStyle name="20% - アクセント 3 3 25" xfId="697"/>
    <cellStyle name="20% - アクセント 3 3 26" xfId="698"/>
    <cellStyle name="20% - アクセント 3 3 27" xfId="699"/>
    <cellStyle name="20% - アクセント 3 3 28" xfId="700"/>
    <cellStyle name="20% - アクセント 3 3 29" xfId="701"/>
    <cellStyle name="20% - アクセント 3 3 3" xfId="702"/>
    <cellStyle name="20% - アクセント 3 3 30" xfId="703"/>
    <cellStyle name="20% - アクセント 3 3 31" xfId="704"/>
    <cellStyle name="20% - アクセント 3 3 32" xfId="705"/>
    <cellStyle name="20% - アクセント 3 3 33" xfId="706"/>
    <cellStyle name="20% - アクセント 3 3 34" xfId="707"/>
    <cellStyle name="20% - アクセント 3 3 35" xfId="708"/>
    <cellStyle name="20% - アクセント 3 3 36" xfId="709"/>
    <cellStyle name="20% - アクセント 3 3 37" xfId="710"/>
    <cellStyle name="20% - アクセント 3 3 38" xfId="711"/>
    <cellStyle name="20% - アクセント 3 3 39" xfId="712"/>
    <cellStyle name="20% - アクセント 3 3 4" xfId="713"/>
    <cellStyle name="20% - アクセント 3 3 40" xfId="714"/>
    <cellStyle name="20% - アクセント 3 3 41" xfId="715"/>
    <cellStyle name="20% - アクセント 3 3 42" xfId="716"/>
    <cellStyle name="20% - アクセント 3 3 43" xfId="717"/>
    <cellStyle name="20% - アクセント 3 3 44" xfId="718"/>
    <cellStyle name="20% - アクセント 3 3 45" xfId="719"/>
    <cellStyle name="20% - アクセント 3 3 46" xfId="720"/>
    <cellStyle name="20% - アクセント 3 3 47" xfId="721"/>
    <cellStyle name="20% - アクセント 3 3 48" xfId="722"/>
    <cellStyle name="20% - アクセント 3 3 49" xfId="723"/>
    <cellStyle name="20% - アクセント 3 3 5" xfId="724"/>
    <cellStyle name="20% - アクセント 3 3 50" xfId="725"/>
    <cellStyle name="20% - アクセント 3 3 51" xfId="726"/>
    <cellStyle name="20% - アクセント 3 3 52" xfId="727"/>
    <cellStyle name="20% - アクセント 3 3 53" xfId="728"/>
    <cellStyle name="20% - アクセント 3 3 54" xfId="729"/>
    <cellStyle name="20% - アクセント 3 3 55" xfId="730"/>
    <cellStyle name="20% - アクセント 3 3 56" xfId="731"/>
    <cellStyle name="20% - アクセント 3 3 57" xfId="732"/>
    <cellStyle name="20% - アクセント 3 3 58" xfId="733"/>
    <cellStyle name="20% - アクセント 3 3 59" xfId="734"/>
    <cellStyle name="20% - アクセント 3 3 6" xfId="735"/>
    <cellStyle name="20% - アクセント 3 3 60" xfId="736"/>
    <cellStyle name="20% - アクセント 3 3 61" xfId="737"/>
    <cellStyle name="20% - アクセント 3 3 62" xfId="738"/>
    <cellStyle name="20% - アクセント 3 3 63" xfId="739"/>
    <cellStyle name="20% - アクセント 3 3 64" xfId="740"/>
    <cellStyle name="20% - アクセント 3 3 65" xfId="741"/>
    <cellStyle name="20% - アクセント 3 3 66" xfId="742"/>
    <cellStyle name="20% - アクセント 3 3 7" xfId="743"/>
    <cellStyle name="20% - アクセント 3 3 8" xfId="744"/>
    <cellStyle name="20% - アクセント 3 3 9" xfId="745"/>
    <cellStyle name="20% - アクセント 3 4" xfId="746"/>
    <cellStyle name="20% - アクセント 3 5" xfId="747"/>
    <cellStyle name="20% - アクセント 3 5 10" xfId="748"/>
    <cellStyle name="20% - アクセント 3 5 11" xfId="749"/>
    <cellStyle name="20% - アクセント 3 5 12" xfId="750"/>
    <cellStyle name="20% - アクセント 3 5 13" xfId="751"/>
    <cellStyle name="20% - アクセント 3 5 14" xfId="752"/>
    <cellStyle name="20% - アクセント 3 5 15" xfId="753"/>
    <cellStyle name="20% - アクセント 3 5 16" xfId="754"/>
    <cellStyle name="20% - アクセント 3 5 17" xfId="755"/>
    <cellStyle name="20% - アクセント 3 5 18" xfId="756"/>
    <cellStyle name="20% - アクセント 3 5 19" xfId="757"/>
    <cellStyle name="20% - アクセント 3 5 2" xfId="758"/>
    <cellStyle name="20% - アクセント 3 5 20" xfId="759"/>
    <cellStyle name="20% - アクセント 3 5 21" xfId="760"/>
    <cellStyle name="20% - アクセント 3 5 22" xfId="761"/>
    <cellStyle name="20% - アクセント 3 5 23" xfId="762"/>
    <cellStyle name="20% - アクセント 3 5 24" xfId="763"/>
    <cellStyle name="20% - アクセント 3 5 25" xfId="764"/>
    <cellStyle name="20% - アクセント 3 5 26" xfId="765"/>
    <cellStyle name="20% - アクセント 3 5 27" xfId="766"/>
    <cellStyle name="20% - アクセント 3 5 28" xfId="767"/>
    <cellStyle name="20% - アクセント 3 5 29" xfId="768"/>
    <cellStyle name="20% - アクセント 3 5 3" xfId="769"/>
    <cellStyle name="20% - アクセント 3 5 30" xfId="770"/>
    <cellStyle name="20% - アクセント 3 5 31" xfId="771"/>
    <cellStyle name="20% - アクセント 3 5 32" xfId="772"/>
    <cellStyle name="20% - アクセント 3 5 33" xfId="773"/>
    <cellStyle name="20% - アクセント 3 5 34" xfId="774"/>
    <cellStyle name="20% - アクセント 3 5 35" xfId="775"/>
    <cellStyle name="20% - アクセント 3 5 36" xfId="776"/>
    <cellStyle name="20% - アクセント 3 5 37" xfId="777"/>
    <cellStyle name="20% - アクセント 3 5 38" xfId="778"/>
    <cellStyle name="20% - アクセント 3 5 39" xfId="779"/>
    <cellStyle name="20% - アクセント 3 5 4" xfId="780"/>
    <cellStyle name="20% - アクセント 3 5 40" xfId="781"/>
    <cellStyle name="20% - アクセント 3 5 41" xfId="782"/>
    <cellStyle name="20% - アクセント 3 5 42" xfId="783"/>
    <cellStyle name="20% - アクセント 3 5 43" xfId="784"/>
    <cellStyle name="20% - アクセント 3 5 44" xfId="785"/>
    <cellStyle name="20% - アクセント 3 5 45" xfId="786"/>
    <cellStyle name="20% - アクセント 3 5 46" xfId="787"/>
    <cellStyle name="20% - アクセント 3 5 47" xfId="788"/>
    <cellStyle name="20% - アクセント 3 5 48" xfId="789"/>
    <cellStyle name="20% - アクセント 3 5 49" xfId="790"/>
    <cellStyle name="20% - アクセント 3 5 5" xfId="791"/>
    <cellStyle name="20% - アクセント 3 5 50" xfId="792"/>
    <cellStyle name="20% - アクセント 3 5 51" xfId="793"/>
    <cellStyle name="20% - アクセント 3 5 52" xfId="794"/>
    <cellStyle name="20% - アクセント 3 5 53" xfId="795"/>
    <cellStyle name="20% - アクセント 3 5 54" xfId="796"/>
    <cellStyle name="20% - アクセント 3 5 55" xfId="797"/>
    <cellStyle name="20% - アクセント 3 5 56" xfId="798"/>
    <cellStyle name="20% - アクセント 3 5 57" xfId="799"/>
    <cellStyle name="20% - アクセント 3 5 58" xfId="800"/>
    <cellStyle name="20% - アクセント 3 5 59" xfId="801"/>
    <cellStyle name="20% - アクセント 3 5 6" xfId="802"/>
    <cellStyle name="20% - アクセント 3 5 60" xfId="803"/>
    <cellStyle name="20% - アクセント 3 5 61" xfId="804"/>
    <cellStyle name="20% - アクセント 3 5 62" xfId="805"/>
    <cellStyle name="20% - アクセント 3 5 63" xfId="806"/>
    <cellStyle name="20% - アクセント 3 5 64" xfId="807"/>
    <cellStyle name="20% - アクセント 3 5 7" xfId="808"/>
    <cellStyle name="20% - アクセント 3 5 8" xfId="809"/>
    <cellStyle name="20% - アクセント 3 5 9" xfId="810"/>
    <cellStyle name="20% - アクセント 3 6" xfId="811"/>
    <cellStyle name="20% - アクセント 3 7" xfId="812"/>
    <cellStyle name="20% - アクセント 3 8" xfId="813"/>
    <cellStyle name="20% - アクセント 3 9" xfId="814"/>
    <cellStyle name="20% - アクセント 4 10" xfId="815"/>
    <cellStyle name="20% - アクセント 4 10 10" xfId="816"/>
    <cellStyle name="20% - アクセント 4 10 11" xfId="817"/>
    <cellStyle name="20% - アクセント 4 10 12" xfId="818"/>
    <cellStyle name="20% - アクセント 4 10 13" xfId="819"/>
    <cellStyle name="20% - アクセント 4 10 14" xfId="820"/>
    <cellStyle name="20% - アクセント 4 10 15" xfId="821"/>
    <cellStyle name="20% - アクセント 4 10 16" xfId="822"/>
    <cellStyle name="20% - アクセント 4 10 17" xfId="823"/>
    <cellStyle name="20% - アクセント 4 10 18" xfId="824"/>
    <cellStyle name="20% - アクセント 4 10 19" xfId="825"/>
    <cellStyle name="20% - アクセント 4 10 2" xfId="826"/>
    <cellStyle name="20% - アクセント 4 10 20" xfId="827"/>
    <cellStyle name="20% - アクセント 4 10 21" xfId="828"/>
    <cellStyle name="20% - アクセント 4 10 22" xfId="829"/>
    <cellStyle name="20% - アクセント 4 10 23" xfId="830"/>
    <cellStyle name="20% - アクセント 4 10 24" xfId="831"/>
    <cellStyle name="20% - アクセント 4 10 25" xfId="832"/>
    <cellStyle name="20% - アクセント 4 10 26" xfId="833"/>
    <cellStyle name="20% - アクセント 4 10 27" xfId="834"/>
    <cellStyle name="20% - アクセント 4 10 28" xfId="835"/>
    <cellStyle name="20% - アクセント 4 10 29" xfId="836"/>
    <cellStyle name="20% - アクセント 4 10 3" xfId="837"/>
    <cellStyle name="20% - アクセント 4 10 30" xfId="838"/>
    <cellStyle name="20% - アクセント 4 10 31" xfId="839"/>
    <cellStyle name="20% - アクセント 4 10 32" xfId="840"/>
    <cellStyle name="20% - アクセント 4 10 33" xfId="841"/>
    <cellStyle name="20% - アクセント 4 10 34" xfId="842"/>
    <cellStyle name="20% - アクセント 4 10 35" xfId="843"/>
    <cellStyle name="20% - アクセント 4 10 36" xfId="844"/>
    <cellStyle name="20% - アクセント 4 10 37" xfId="845"/>
    <cellStyle name="20% - アクセント 4 10 38" xfId="846"/>
    <cellStyle name="20% - アクセント 4 10 39" xfId="847"/>
    <cellStyle name="20% - アクセント 4 10 4" xfId="848"/>
    <cellStyle name="20% - アクセント 4 10 40" xfId="849"/>
    <cellStyle name="20% - アクセント 4 10 41" xfId="850"/>
    <cellStyle name="20% - アクセント 4 10 42" xfId="851"/>
    <cellStyle name="20% - アクセント 4 10 43" xfId="852"/>
    <cellStyle name="20% - アクセント 4 10 44" xfId="853"/>
    <cellStyle name="20% - アクセント 4 10 45" xfId="854"/>
    <cellStyle name="20% - アクセント 4 10 46" xfId="855"/>
    <cellStyle name="20% - アクセント 4 10 47" xfId="856"/>
    <cellStyle name="20% - アクセント 4 10 48" xfId="857"/>
    <cellStyle name="20% - アクセント 4 10 49" xfId="858"/>
    <cellStyle name="20% - アクセント 4 10 5" xfId="859"/>
    <cellStyle name="20% - アクセント 4 10 50" xfId="860"/>
    <cellStyle name="20% - アクセント 4 10 51" xfId="861"/>
    <cellStyle name="20% - アクセント 4 10 52" xfId="862"/>
    <cellStyle name="20% - アクセント 4 10 53" xfId="863"/>
    <cellStyle name="20% - アクセント 4 10 54" xfId="864"/>
    <cellStyle name="20% - アクセント 4 10 55" xfId="865"/>
    <cellStyle name="20% - アクセント 4 10 56" xfId="866"/>
    <cellStyle name="20% - アクセント 4 10 57" xfId="867"/>
    <cellStyle name="20% - アクセント 4 10 58" xfId="868"/>
    <cellStyle name="20% - アクセント 4 10 59" xfId="869"/>
    <cellStyle name="20% - アクセント 4 10 6" xfId="870"/>
    <cellStyle name="20% - アクセント 4 10 60" xfId="871"/>
    <cellStyle name="20% - アクセント 4 10 61" xfId="872"/>
    <cellStyle name="20% - アクセント 4 10 62" xfId="873"/>
    <cellStyle name="20% - アクセント 4 10 63" xfId="874"/>
    <cellStyle name="20% - アクセント 4 10 7" xfId="875"/>
    <cellStyle name="20% - アクセント 4 10 8" xfId="876"/>
    <cellStyle name="20% - アクセント 4 10 9" xfId="877"/>
    <cellStyle name="20% - アクセント 4 11" xfId="878"/>
    <cellStyle name="20% - アクセント 4 2" xfId="879"/>
    <cellStyle name="20% - アクセント 4 2 10" xfId="880"/>
    <cellStyle name="20% - アクセント 4 2 11" xfId="881"/>
    <cellStyle name="20% - アクセント 4 2 12" xfId="882"/>
    <cellStyle name="20% - アクセント 4 2 13" xfId="883"/>
    <cellStyle name="20% - アクセント 4 2 14" xfId="884"/>
    <cellStyle name="20% - アクセント 4 2 15" xfId="885"/>
    <cellStyle name="20% - アクセント 4 2 16" xfId="886"/>
    <cellStyle name="20% - アクセント 4 2 17" xfId="887"/>
    <cellStyle name="20% - アクセント 4 2 18" xfId="888"/>
    <cellStyle name="20% - アクセント 4 2 19" xfId="889"/>
    <cellStyle name="20% - アクセント 4 2 2" xfId="890"/>
    <cellStyle name="20% - アクセント 4 2 2 2" xfId="891"/>
    <cellStyle name="20% - アクセント 4 2 20" xfId="892"/>
    <cellStyle name="20% - アクセント 4 2 21" xfId="893"/>
    <cellStyle name="20% - アクセント 4 2 22" xfId="894"/>
    <cellStyle name="20% - アクセント 4 2 23" xfId="895"/>
    <cellStyle name="20% - アクセント 4 2 24" xfId="896"/>
    <cellStyle name="20% - アクセント 4 2 25" xfId="897"/>
    <cellStyle name="20% - アクセント 4 2 26" xfId="898"/>
    <cellStyle name="20% - アクセント 4 2 27" xfId="899"/>
    <cellStyle name="20% - アクセント 4 2 28" xfId="900"/>
    <cellStyle name="20% - アクセント 4 2 29" xfId="901"/>
    <cellStyle name="20% - アクセント 4 2 3" xfId="902"/>
    <cellStyle name="20% - アクセント 4 2 30" xfId="903"/>
    <cellStyle name="20% - アクセント 4 2 31" xfId="904"/>
    <cellStyle name="20% - アクセント 4 2 32" xfId="905"/>
    <cellStyle name="20% - アクセント 4 2 33" xfId="906"/>
    <cellStyle name="20% - アクセント 4 2 34" xfId="907"/>
    <cellStyle name="20% - アクセント 4 2 35" xfId="908"/>
    <cellStyle name="20% - アクセント 4 2 36" xfId="909"/>
    <cellStyle name="20% - アクセント 4 2 37" xfId="910"/>
    <cellStyle name="20% - アクセント 4 2 38" xfId="911"/>
    <cellStyle name="20% - アクセント 4 2 39" xfId="912"/>
    <cellStyle name="20% - アクセント 4 2 4" xfId="913"/>
    <cellStyle name="20% - アクセント 4 2 40" xfId="914"/>
    <cellStyle name="20% - アクセント 4 2 41" xfId="915"/>
    <cellStyle name="20% - アクセント 4 2 42" xfId="916"/>
    <cellStyle name="20% - アクセント 4 2 43" xfId="917"/>
    <cellStyle name="20% - アクセント 4 2 44" xfId="918"/>
    <cellStyle name="20% - アクセント 4 2 45" xfId="919"/>
    <cellStyle name="20% - アクセント 4 2 46" xfId="920"/>
    <cellStyle name="20% - アクセント 4 2 47" xfId="921"/>
    <cellStyle name="20% - アクセント 4 2 48" xfId="922"/>
    <cellStyle name="20% - アクセント 4 2 49" xfId="923"/>
    <cellStyle name="20% - アクセント 4 2 5" xfId="924"/>
    <cellStyle name="20% - アクセント 4 2 50" xfId="925"/>
    <cellStyle name="20% - アクセント 4 2 51" xfId="926"/>
    <cellStyle name="20% - アクセント 4 2 52" xfId="927"/>
    <cellStyle name="20% - アクセント 4 2 53" xfId="928"/>
    <cellStyle name="20% - アクセント 4 2 54" xfId="929"/>
    <cellStyle name="20% - アクセント 4 2 55" xfId="930"/>
    <cellStyle name="20% - アクセント 4 2 56" xfId="931"/>
    <cellStyle name="20% - アクセント 4 2 57" xfId="932"/>
    <cellStyle name="20% - アクセント 4 2 58" xfId="933"/>
    <cellStyle name="20% - アクセント 4 2 59" xfId="934"/>
    <cellStyle name="20% - アクセント 4 2 6" xfId="935"/>
    <cellStyle name="20% - アクセント 4 2 60" xfId="936"/>
    <cellStyle name="20% - アクセント 4 2 61" xfId="937"/>
    <cellStyle name="20% - アクセント 4 2 62" xfId="938"/>
    <cellStyle name="20% - アクセント 4 2 63" xfId="939"/>
    <cellStyle name="20% - アクセント 4 2 64" xfId="940"/>
    <cellStyle name="20% - アクセント 4 2 65" xfId="941"/>
    <cellStyle name="20% - アクセント 4 2 66" xfId="942"/>
    <cellStyle name="20% - アクセント 4 2 67" xfId="943"/>
    <cellStyle name="20% - アクセント 4 2 68" xfId="944"/>
    <cellStyle name="20% - アクセント 4 2 69" xfId="945"/>
    <cellStyle name="20% - アクセント 4 2 7" xfId="946"/>
    <cellStyle name="20% - アクセント 4 2 8" xfId="947"/>
    <cellStyle name="20% - アクセント 4 2 9" xfId="948"/>
    <cellStyle name="20% - アクセント 4 3" xfId="949"/>
    <cellStyle name="20% - アクセント 4 3 10" xfId="950"/>
    <cellStyle name="20% - アクセント 4 3 11" xfId="951"/>
    <cellStyle name="20% - アクセント 4 3 12" xfId="952"/>
    <cellStyle name="20% - アクセント 4 3 13" xfId="953"/>
    <cellStyle name="20% - アクセント 4 3 14" xfId="954"/>
    <cellStyle name="20% - アクセント 4 3 15" xfId="955"/>
    <cellStyle name="20% - アクセント 4 3 16" xfId="956"/>
    <cellStyle name="20% - アクセント 4 3 17" xfId="957"/>
    <cellStyle name="20% - アクセント 4 3 18" xfId="958"/>
    <cellStyle name="20% - アクセント 4 3 19" xfId="959"/>
    <cellStyle name="20% - アクセント 4 3 2" xfId="960"/>
    <cellStyle name="20% - アクセント 4 3 20" xfId="961"/>
    <cellStyle name="20% - アクセント 4 3 21" xfId="962"/>
    <cellStyle name="20% - アクセント 4 3 22" xfId="963"/>
    <cellStyle name="20% - アクセント 4 3 23" xfId="964"/>
    <cellStyle name="20% - アクセント 4 3 24" xfId="965"/>
    <cellStyle name="20% - アクセント 4 3 25" xfId="966"/>
    <cellStyle name="20% - アクセント 4 3 26" xfId="967"/>
    <cellStyle name="20% - アクセント 4 3 27" xfId="968"/>
    <cellStyle name="20% - アクセント 4 3 28" xfId="969"/>
    <cellStyle name="20% - アクセント 4 3 29" xfId="970"/>
    <cellStyle name="20% - アクセント 4 3 3" xfId="971"/>
    <cellStyle name="20% - アクセント 4 3 30" xfId="972"/>
    <cellStyle name="20% - アクセント 4 3 31" xfId="973"/>
    <cellStyle name="20% - アクセント 4 3 32" xfId="974"/>
    <cellStyle name="20% - アクセント 4 3 33" xfId="975"/>
    <cellStyle name="20% - アクセント 4 3 34" xfId="976"/>
    <cellStyle name="20% - アクセント 4 3 35" xfId="977"/>
    <cellStyle name="20% - アクセント 4 3 36" xfId="978"/>
    <cellStyle name="20% - アクセント 4 3 37" xfId="979"/>
    <cellStyle name="20% - アクセント 4 3 38" xfId="980"/>
    <cellStyle name="20% - アクセント 4 3 39" xfId="981"/>
    <cellStyle name="20% - アクセント 4 3 4" xfId="982"/>
    <cellStyle name="20% - アクセント 4 3 40" xfId="983"/>
    <cellStyle name="20% - アクセント 4 3 41" xfId="984"/>
    <cellStyle name="20% - アクセント 4 3 42" xfId="985"/>
    <cellStyle name="20% - アクセント 4 3 43" xfId="986"/>
    <cellStyle name="20% - アクセント 4 3 44" xfId="987"/>
    <cellStyle name="20% - アクセント 4 3 45" xfId="988"/>
    <cellStyle name="20% - アクセント 4 3 46" xfId="989"/>
    <cellStyle name="20% - アクセント 4 3 47" xfId="990"/>
    <cellStyle name="20% - アクセント 4 3 48" xfId="991"/>
    <cellStyle name="20% - アクセント 4 3 49" xfId="992"/>
    <cellStyle name="20% - アクセント 4 3 5" xfId="993"/>
    <cellStyle name="20% - アクセント 4 3 50" xfId="994"/>
    <cellStyle name="20% - アクセント 4 3 51" xfId="995"/>
    <cellStyle name="20% - アクセント 4 3 52" xfId="996"/>
    <cellStyle name="20% - アクセント 4 3 53" xfId="997"/>
    <cellStyle name="20% - アクセント 4 3 54" xfId="998"/>
    <cellStyle name="20% - アクセント 4 3 55" xfId="999"/>
    <cellStyle name="20% - アクセント 4 3 56" xfId="1000"/>
    <cellStyle name="20% - アクセント 4 3 57" xfId="1001"/>
    <cellStyle name="20% - アクセント 4 3 58" xfId="1002"/>
    <cellStyle name="20% - アクセント 4 3 59" xfId="1003"/>
    <cellStyle name="20% - アクセント 4 3 6" xfId="1004"/>
    <cellStyle name="20% - アクセント 4 3 60" xfId="1005"/>
    <cellStyle name="20% - アクセント 4 3 61" xfId="1006"/>
    <cellStyle name="20% - アクセント 4 3 62" xfId="1007"/>
    <cellStyle name="20% - アクセント 4 3 63" xfId="1008"/>
    <cellStyle name="20% - アクセント 4 3 64" xfId="1009"/>
    <cellStyle name="20% - アクセント 4 3 65" xfId="1010"/>
    <cellStyle name="20% - アクセント 4 3 66" xfId="1011"/>
    <cellStyle name="20% - アクセント 4 3 7" xfId="1012"/>
    <cellStyle name="20% - アクセント 4 3 8" xfId="1013"/>
    <cellStyle name="20% - アクセント 4 3 9" xfId="1014"/>
    <cellStyle name="20% - アクセント 4 4" xfId="1015"/>
    <cellStyle name="20% - アクセント 4 5" xfId="1016"/>
    <cellStyle name="20% - アクセント 4 5 10" xfId="1017"/>
    <cellStyle name="20% - アクセント 4 5 11" xfId="1018"/>
    <cellStyle name="20% - アクセント 4 5 12" xfId="1019"/>
    <cellStyle name="20% - アクセント 4 5 13" xfId="1020"/>
    <cellStyle name="20% - アクセント 4 5 14" xfId="1021"/>
    <cellStyle name="20% - アクセント 4 5 15" xfId="1022"/>
    <cellStyle name="20% - アクセント 4 5 16" xfId="1023"/>
    <cellStyle name="20% - アクセント 4 5 17" xfId="1024"/>
    <cellStyle name="20% - アクセント 4 5 18" xfId="1025"/>
    <cellStyle name="20% - アクセント 4 5 19" xfId="1026"/>
    <cellStyle name="20% - アクセント 4 5 2" xfId="1027"/>
    <cellStyle name="20% - アクセント 4 5 20" xfId="1028"/>
    <cellStyle name="20% - アクセント 4 5 21" xfId="1029"/>
    <cellStyle name="20% - アクセント 4 5 22" xfId="1030"/>
    <cellStyle name="20% - アクセント 4 5 23" xfId="1031"/>
    <cellStyle name="20% - アクセント 4 5 24" xfId="1032"/>
    <cellStyle name="20% - アクセント 4 5 25" xfId="1033"/>
    <cellStyle name="20% - アクセント 4 5 26" xfId="1034"/>
    <cellStyle name="20% - アクセント 4 5 27" xfId="1035"/>
    <cellStyle name="20% - アクセント 4 5 28" xfId="1036"/>
    <cellStyle name="20% - アクセント 4 5 29" xfId="1037"/>
    <cellStyle name="20% - アクセント 4 5 3" xfId="1038"/>
    <cellStyle name="20% - アクセント 4 5 30" xfId="1039"/>
    <cellStyle name="20% - アクセント 4 5 31" xfId="1040"/>
    <cellStyle name="20% - アクセント 4 5 32" xfId="1041"/>
    <cellStyle name="20% - アクセント 4 5 33" xfId="1042"/>
    <cellStyle name="20% - アクセント 4 5 34" xfId="1043"/>
    <cellStyle name="20% - アクセント 4 5 35" xfId="1044"/>
    <cellStyle name="20% - アクセント 4 5 36" xfId="1045"/>
    <cellStyle name="20% - アクセント 4 5 37" xfId="1046"/>
    <cellStyle name="20% - アクセント 4 5 38" xfId="1047"/>
    <cellStyle name="20% - アクセント 4 5 39" xfId="1048"/>
    <cellStyle name="20% - アクセント 4 5 4" xfId="1049"/>
    <cellStyle name="20% - アクセント 4 5 40" xfId="1050"/>
    <cellStyle name="20% - アクセント 4 5 41" xfId="1051"/>
    <cellStyle name="20% - アクセント 4 5 42" xfId="1052"/>
    <cellStyle name="20% - アクセント 4 5 43" xfId="1053"/>
    <cellStyle name="20% - アクセント 4 5 44" xfId="1054"/>
    <cellStyle name="20% - アクセント 4 5 45" xfId="1055"/>
    <cellStyle name="20% - アクセント 4 5 46" xfId="1056"/>
    <cellStyle name="20% - アクセント 4 5 47" xfId="1057"/>
    <cellStyle name="20% - アクセント 4 5 48" xfId="1058"/>
    <cellStyle name="20% - アクセント 4 5 49" xfId="1059"/>
    <cellStyle name="20% - アクセント 4 5 5" xfId="1060"/>
    <cellStyle name="20% - アクセント 4 5 50" xfId="1061"/>
    <cellStyle name="20% - アクセント 4 5 51" xfId="1062"/>
    <cellStyle name="20% - アクセント 4 5 52" xfId="1063"/>
    <cellStyle name="20% - アクセント 4 5 53" xfId="1064"/>
    <cellStyle name="20% - アクセント 4 5 54" xfId="1065"/>
    <cellStyle name="20% - アクセント 4 5 55" xfId="1066"/>
    <cellStyle name="20% - アクセント 4 5 56" xfId="1067"/>
    <cellStyle name="20% - アクセント 4 5 57" xfId="1068"/>
    <cellStyle name="20% - アクセント 4 5 58" xfId="1069"/>
    <cellStyle name="20% - アクセント 4 5 59" xfId="1070"/>
    <cellStyle name="20% - アクセント 4 5 6" xfId="1071"/>
    <cellStyle name="20% - アクセント 4 5 60" xfId="1072"/>
    <cellStyle name="20% - アクセント 4 5 61" xfId="1073"/>
    <cellStyle name="20% - アクセント 4 5 62" xfId="1074"/>
    <cellStyle name="20% - アクセント 4 5 63" xfId="1075"/>
    <cellStyle name="20% - アクセント 4 5 64" xfId="1076"/>
    <cellStyle name="20% - アクセント 4 5 7" xfId="1077"/>
    <cellStyle name="20% - アクセント 4 5 8" xfId="1078"/>
    <cellStyle name="20% - アクセント 4 5 9" xfId="1079"/>
    <cellStyle name="20% - アクセント 4 6" xfId="1080"/>
    <cellStyle name="20% - アクセント 4 7" xfId="1081"/>
    <cellStyle name="20% - アクセント 4 8" xfId="1082"/>
    <cellStyle name="20% - アクセント 4 9" xfId="1083"/>
    <cellStyle name="20% - アクセント 5 10" xfId="1084"/>
    <cellStyle name="20% - アクセント 5 10 10" xfId="1085"/>
    <cellStyle name="20% - アクセント 5 10 11" xfId="1086"/>
    <cellStyle name="20% - アクセント 5 10 12" xfId="1087"/>
    <cellStyle name="20% - アクセント 5 10 13" xfId="1088"/>
    <cellStyle name="20% - アクセント 5 10 14" xfId="1089"/>
    <cellStyle name="20% - アクセント 5 10 15" xfId="1090"/>
    <cellStyle name="20% - アクセント 5 10 16" xfId="1091"/>
    <cellStyle name="20% - アクセント 5 10 17" xfId="1092"/>
    <cellStyle name="20% - アクセント 5 10 18" xfId="1093"/>
    <cellStyle name="20% - アクセント 5 10 19" xfId="1094"/>
    <cellStyle name="20% - アクセント 5 10 2" xfId="1095"/>
    <cellStyle name="20% - アクセント 5 10 20" xfId="1096"/>
    <cellStyle name="20% - アクセント 5 10 21" xfId="1097"/>
    <cellStyle name="20% - アクセント 5 10 22" xfId="1098"/>
    <cellStyle name="20% - アクセント 5 10 23" xfId="1099"/>
    <cellStyle name="20% - アクセント 5 10 24" xfId="1100"/>
    <cellStyle name="20% - アクセント 5 10 25" xfId="1101"/>
    <cellStyle name="20% - アクセント 5 10 26" xfId="1102"/>
    <cellStyle name="20% - アクセント 5 10 27" xfId="1103"/>
    <cellStyle name="20% - アクセント 5 10 28" xfId="1104"/>
    <cellStyle name="20% - アクセント 5 10 29" xfId="1105"/>
    <cellStyle name="20% - アクセント 5 10 3" xfId="1106"/>
    <cellStyle name="20% - アクセント 5 10 30" xfId="1107"/>
    <cellStyle name="20% - アクセント 5 10 31" xfId="1108"/>
    <cellStyle name="20% - アクセント 5 10 32" xfId="1109"/>
    <cellStyle name="20% - アクセント 5 10 33" xfId="1110"/>
    <cellStyle name="20% - アクセント 5 10 34" xfId="1111"/>
    <cellStyle name="20% - アクセント 5 10 35" xfId="1112"/>
    <cellStyle name="20% - アクセント 5 10 36" xfId="1113"/>
    <cellStyle name="20% - アクセント 5 10 37" xfId="1114"/>
    <cellStyle name="20% - アクセント 5 10 38" xfId="1115"/>
    <cellStyle name="20% - アクセント 5 10 39" xfId="1116"/>
    <cellStyle name="20% - アクセント 5 10 4" xfId="1117"/>
    <cellStyle name="20% - アクセント 5 10 40" xfId="1118"/>
    <cellStyle name="20% - アクセント 5 10 41" xfId="1119"/>
    <cellStyle name="20% - アクセント 5 10 42" xfId="1120"/>
    <cellStyle name="20% - アクセント 5 10 43" xfId="1121"/>
    <cellStyle name="20% - アクセント 5 10 44" xfId="1122"/>
    <cellStyle name="20% - アクセント 5 10 45" xfId="1123"/>
    <cellStyle name="20% - アクセント 5 10 46" xfId="1124"/>
    <cellStyle name="20% - アクセント 5 10 47" xfId="1125"/>
    <cellStyle name="20% - アクセント 5 10 48" xfId="1126"/>
    <cellStyle name="20% - アクセント 5 10 49" xfId="1127"/>
    <cellStyle name="20% - アクセント 5 10 5" xfId="1128"/>
    <cellStyle name="20% - アクセント 5 10 50" xfId="1129"/>
    <cellStyle name="20% - アクセント 5 10 51" xfId="1130"/>
    <cellStyle name="20% - アクセント 5 10 52" xfId="1131"/>
    <cellStyle name="20% - アクセント 5 10 53" xfId="1132"/>
    <cellStyle name="20% - アクセント 5 10 54" xfId="1133"/>
    <cellStyle name="20% - アクセント 5 10 55" xfId="1134"/>
    <cellStyle name="20% - アクセント 5 10 56" xfId="1135"/>
    <cellStyle name="20% - アクセント 5 10 57" xfId="1136"/>
    <cellStyle name="20% - アクセント 5 10 58" xfId="1137"/>
    <cellStyle name="20% - アクセント 5 10 59" xfId="1138"/>
    <cellStyle name="20% - アクセント 5 10 6" xfId="1139"/>
    <cellStyle name="20% - アクセント 5 10 60" xfId="1140"/>
    <cellStyle name="20% - アクセント 5 10 61" xfId="1141"/>
    <cellStyle name="20% - アクセント 5 10 62" xfId="1142"/>
    <cellStyle name="20% - アクセント 5 10 63" xfId="1143"/>
    <cellStyle name="20% - アクセント 5 10 7" xfId="1144"/>
    <cellStyle name="20% - アクセント 5 10 8" xfId="1145"/>
    <cellStyle name="20% - アクセント 5 10 9" xfId="1146"/>
    <cellStyle name="20% - アクセント 5 11" xfId="1147"/>
    <cellStyle name="20% - アクセント 5 2" xfId="1148"/>
    <cellStyle name="20% - アクセント 5 2 10" xfId="1149"/>
    <cellStyle name="20% - アクセント 5 2 11" xfId="1150"/>
    <cellStyle name="20% - アクセント 5 2 12" xfId="1151"/>
    <cellStyle name="20% - アクセント 5 2 13" xfId="1152"/>
    <cellStyle name="20% - アクセント 5 2 14" xfId="1153"/>
    <cellStyle name="20% - アクセント 5 2 15" xfId="1154"/>
    <cellStyle name="20% - アクセント 5 2 16" xfId="1155"/>
    <cellStyle name="20% - アクセント 5 2 17" xfId="1156"/>
    <cellStyle name="20% - アクセント 5 2 18" xfId="1157"/>
    <cellStyle name="20% - アクセント 5 2 19" xfId="1158"/>
    <cellStyle name="20% - アクセント 5 2 2" xfId="1159"/>
    <cellStyle name="20% - アクセント 5 2 2 2" xfId="1160"/>
    <cellStyle name="20% - アクセント 5 2 20" xfId="1161"/>
    <cellStyle name="20% - アクセント 5 2 21" xfId="1162"/>
    <cellStyle name="20% - アクセント 5 2 22" xfId="1163"/>
    <cellStyle name="20% - アクセント 5 2 23" xfId="1164"/>
    <cellStyle name="20% - アクセント 5 2 24" xfId="1165"/>
    <cellStyle name="20% - アクセント 5 2 25" xfId="1166"/>
    <cellStyle name="20% - アクセント 5 2 26" xfId="1167"/>
    <cellStyle name="20% - アクセント 5 2 27" xfId="1168"/>
    <cellStyle name="20% - アクセント 5 2 28" xfId="1169"/>
    <cellStyle name="20% - アクセント 5 2 29" xfId="1170"/>
    <cellStyle name="20% - アクセント 5 2 3" xfId="1171"/>
    <cellStyle name="20% - アクセント 5 2 30" xfId="1172"/>
    <cellStyle name="20% - アクセント 5 2 31" xfId="1173"/>
    <cellStyle name="20% - アクセント 5 2 32" xfId="1174"/>
    <cellStyle name="20% - アクセント 5 2 33" xfId="1175"/>
    <cellStyle name="20% - アクセント 5 2 34" xfId="1176"/>
    <cellStyle name="20% - アクセント 5 2 35" xfId="1177"/>
    <cellStyle name="20% - アクセント 5 2 36" xfId="1178"/>
    <cellStyle name="20% - アクセント 5 2 37" xfId="1179"/>
    <cellStyle name="20% - アクセント 5 2 38" xfId="1180"/>
    <cellStyle name="20% - アクセント 5 2 39" xfId="1181"/>
    <cellStyle name="20% - アクセント 5 2 4" xfId="1182"/>
    <cellStyle name="20% - アクセント 5 2 40" xfId="1183"/>
    <cellStyle name="20% - アクセント 5 2 41" xfId="1184"/>
    <cellStyle name="20% - アクセント 5 2 42" xfId="1185"/>
    <cellStyle name="20% - アクセント 5 2 43" xfId="1186"/>
    <cellStyle name="20% - アクセント 5 2 44" xfId="1187"/>
    <cellStyle name="20% - アクセント 5 2 45" xfId="1188"/>
    <cellStyle name="20% - アクセント 5 2 46" xfId="1189"/>
    <cellStyle name="20% - アクセント 5 2 47" xfId="1190"/>
    <cellStyle name="20% - アクセント 5 2 48" xfId="1191"/>
    <cellStyle name="20% - アクセント 5 2 49" xfId="1192"/>
    <cellStyle name="20% - アクセント 5 2 5" xfId="1193"/>
    <cellStyle name="20% - アクセント 5 2 50" xfId="1194"/>
    <cellStyle name="20% - アクセント 5 2 51" xfId="1195"/>
    <cellStyle name="20% - アクセント 5 2 52" xfId="1196"/>
    <cellStyle name="20% - アクセント 5 2 53" xfId="1197"/>
    <cellStyle name="20% - アクセント 5 2 54" xfId="1198"/>
    <cellStyle name="20% - アクセント 5 2 55" xfId="1199"/>
    <cellStyle name="20% - アクセント 5 2 56" xfId="1200"/>
    <cellStyle name="20% - アクセント 5 2 57" xfId="1201"/>
    <cellStyle name="20% - アクセント 5 2 58" xfId="1202"/>
    <cellStyle name="20% - アクセント 5 2 59" xfId="1203"/>
    <cellStyle name="20% - アクセント 5 2 6" xfId="1204"/>
    <cellStyle name="20% - アクセント 5 2 60" xfId="1205"/>
    <cellStyle name="20% - アクセント 5 2 61" xfId="1206"/>
    <cellStyle name="20% - アクセント 5 2 62" xfId="1207"/>
    <cellStyle name="20% - アクセント 5 2 63" xfId="1208"/>
    <cellStyle name="20% - アクセント 5 2 64" xfId="1209"/>
    <cellStyle name="20% - アクセント 5 2 65" xfId="1210"/>
    <cellStyle name="20% - アクセント 5 2 66" xfId="1211"/>
    <cellStyle name="20% - アクセント 5 2 67" xfId="1212"/>
    <cellStyle name="20% - アクセント 5 2 68" xfId="1213"/>
    <cellStyle name="20% - アクセント 5 2 69" xfId="1214"/>
    <cellStyle name="20% - アクセント 5 2 7" xfId="1215"/>
    <cellStyle name="20% - アクセント 5 2 8" xfId="1216"/>
    <cellStyle name="20% - アクセント 5 2 9" xfId="1217"/>
    <cellStyle name="20% - アクセント 5 3" xfId="1218"/>
    <cellStyle name="20% - アクセント 5 3 10" xfId="1219"/>
    <cellStyle name="20% - アクセント 5 3 11" xfId="1220"/>
    <cellStyle name="20% - アクセント 5 3 12" xfId="1221"/>
    <cellStyle name="20% - アクセント 5 3 13" xfId="1222"/>
    <cellStyle name="20% - アクセント 5 3 14" xfId="1223"/>
    <cellStyle name="20% - アクセント 5 3 15" xfId="1224"/>
    <cellStyle name="20% - アクセント 5 3 16" xfId="1225"/>
    <cellStyle name="20% - アクセント 5 3 17" xfId="1226"/>
    <cellStyle name="20% - アクセント 5 3 18" xfId="1227"/>
    <cellStyle name="20% - アクセント 5 3 19" xfId="1228"/>
    <cellStyle name="20% - アクセント 5 3 2" xfId="1229"/>
    <cellStyle name="20% - アクセント 5 3 20" xfId="1230"/>
    <cellStyle name="20% - アクセント 5 3 21" xfId="1231"/>
    <cellStyle name="20% - アクセント 5 3 22" xfId="1232"/>
    <cellStyle name="20% - アクセント 5 3 23" xfId="1233"/>
    <cellStyle name="20% - アクセント 5 3 24" xfId="1234"/>
    <cellStyle name="20% - アクセント 5 3 25" xfId="1235"/>
    <cellStyle name="20% - アクセント 5 3 26" xfId="1236"/>
    <cellStyle name="20% - アクセント 5 3 27" xfId="1237"/>
    <cellStyle name="20% - アクセント 5 3 28" xfId="1238"/>
    <cellStyle name="20% - アクセント 5 3 29" xfId="1239"/>
    <cellStyle name="20% - アクセント 5 3 3" xfId="1240"/>
    <cellStyle name="20% - アクセント 5 3 30" xfId="1241"/>
    <cellStyle name="20% - アクセント 5 3 31" xfId="1242"/>
    <cellStyle name="20% - アクセント 5 3 32" xfId="1243"/>
    <cellStyle name="20% - アクセント 5 3 33" xfId="1244"/>
    <cellStyle name="20% - アクセント 5 3 34" xfId="1245"/>
    <cellStyle name="20% - アクセント 5 3 35" xfId="1246"/>
    <cellStyle name="20% - アクセント 5 3 36" xfId="1247"/>
    <cellStyle name="20% - アクセント 5 3 37" xfId="1248"/>
    <cellStyle name="20% - アクセント 5 3 38" xfId="1249"/>
    <cellStyle name="20% - アクセント 5 3 39" xfId="1250"/>
    <cellStyle name="20% - アクセント 5 3 4" xfId="1251"/>
    <cellStyle name="20% - アクセント 5 3 40" xfId="1252"/>
    <cellStyle name="20% - アクセント 5 3 41" xfId="1253"/>
    <cellStyle name="20% - アクセント 5 3 42" xfId="1254"/>
    <cellStyle name="20% - アクセント 5 3 43" xfId="1255"/>
    <cellStyle name="20% - アクセント 5 3 44" xfId="1256"/>
    <cellStyle name="20% - アクセント 5 3 45" xfId="1257"/>
    <cellStyle name="20% - アクセント 5 3 46" xfId="1258"/>
    <cellStyle name="20% - アクセント 5 3 47" xfId="1259"/>
    <cellStyle name="20% - アクセント 5 3 48" xfId="1260"/>
    <cellStyle name="20% - アクセント 5 3 49" xfId="1261"/>
    <cellStyle name="20% - アクセント 5 3 5" xfId="1262"/>
    <cellStyle name="20% - アクセント 5 3 50" xfId="1263"/>
    <cellStyle name="20% - アクセント 5 3 51" xfId="1264"/>
    <cellStyle name="20% - アクセント 5 3 52" xfId="1265"/>
    <cellStyle name="20% - アクセント 5 3 53" xfId="1266"/>
    <cellStyle name="20% - アクセント 5 3 54" xfId="1267"/>
    <cellStyle name="20% - アクセント 5 3 55" xfId="1268"/>
    <cellStyle name="20% - アクセント 5 3 56" xfId="1269"/>
    <cellStyle name="20% - アクセント 5 3 57" xfId="1270"/>
    <cellStyle name="20% - アクセント 5 3 58" xfId="1271"/>
    <cellStyle name="20% - アクセント 5 3 59" xfId="1272"/>
    <cellStyle name="20% - アクセント 5 3 6" xfId="1273"/>
    <cellStyle name="20% - アクセント 5 3 60" xfId="1274"/>
    <cellStyle name="20% - アクセント 5 3 61" xfId="1275"/>
    <cellStyle name="20% - アクセント 5 3 62" xfId="1276"/>
    <cellStyle name="20% - アクセント 5 3 63" xfId="1277"/>
    <cellStyle name="20% - アクセント 5 3 64" xfId="1278"/>
    <cellStyle name="20% - アクセント 5 3 65" xfId="1279"/>
    <cellStyle name="20% - アクセント 5 3 66" xfId="1280"/>
    <cellStyle name="20% - アクセント 5 3 7" xfId="1281"/>
    <cellStyle name="20% - アクセント 5 3 8" xfId="1282"/>
    <cellStyle name="20% - アクセント 5 3 9" xfId="1283"/>
    <cellStyle name="20% - アクセント 5 4" xfId="1284"/>
    <cellStyle name="20% - アクセント 5 5" xfId="1285"/>
    <cellStyle name="20% - アクセント 5 5 10" xfId="1286"/>
    <cellStyle name="20% - アクセント 5 5 11" xfId="1287"/>
    <cellStyle name="20% - アクセント 5 5 12" xfId="1288"/>
    <cellStyle name="20% - アクセント 5 5 13" xfId="1289"/>
    <cellStyle name="20% - アクセント 5 5 14" xfId="1290"/>
    <cellStyle name="20% - アクセント 5 5 15" xfId="1291"/>
    <cellStyle name="20% - アクセント 5 5 16" xfId="1292"/>
    <cellStyle name="20% - アクセント 5 5 17" xfId="1293"/>
    <cellStyle name="20% - アクセント 5 5 18" xfId="1294"/>
    <cellStyle name="20% - アクセント 5 5 19" xfId="1295"/>
    <cellStyle name="20% - アクセント 5 5 2" xfId="1296"/>
    <cellStyle name="20% - アクセント 5 5 20" xfId="1297"/>
    <cellStyle name="20% - アクセント 5 5 21" xfId="1298"/>
    <cellStyle name="20% - アクセント 5 5 22" xfId="1299"/>
    <cellStyle name="20% - アクセント 5 5 23" xfId="1300"/>
    <cellStyle name="20% - アクセント 5 5 24" xfId="1301"/>
    <cellStyle name="20% - アクセント 5 5 25" xfId="1302"/>
    <cellStyle name="20% - アクセント 5 5 26" xfId="1303"/>
    <cellStyle name="20% - アクセント 5 5 27" xfId="1304"/>
    <cellStyle name="20% - アクセント 5 5 28" xfId="1305"/>
    <cellStyle name="20% - アクセント 5 5 29" xfId="1306"/>
    <cellStyle name="20% - アクセント 5 5 3" xfId="1307"/>
    <cellStyle name="20% - アクセント 5 5 30" xfId="1308"/>
    <cellStyle name="20% - アクセント 5 5 31" xfId="1309"/>
    <cellStyle name="20% - アクセント 5 5 32" xfId="1310"/>
    <cellStyle name="20% - アクセント 5 5 33" xfId="1311"/>
    <cellStyle name="20% - アクセント 5 5 34" xfId="1312"/>
    <cellStyle name="20% - アクセント 5 5 35" xfId="1313"/>
    <cellStyle name="20% - アクセント 5 5 36" xfId="1314"/>
    <cellStyle name="20% - アクセント 5 5 37" xfId="1315"/>
    <cellStyle name="20% - アクセント 5 5 38" xfId="1316"/>
    <cellStyle name="20% - アクセント 5 5 39" xfId="1317"/>
    <cellStyle name="20% - アクセント 5 5 4" xfId="1318"/>
    <cellStyle name="20% - アクセント 5 5 40" xfId="1319"/>
    <cellStyle name="20% - アクセント 5 5 41" xfId="1320"/>
    <cellStyle name="20% - アクセント 5 5 42" xfId="1321"/>
    <cellStyle name="20% - アクセント 5 5 43" xfId="1322"/>
    <cellStyle name="20% - アクセント 5 5 44" xfId="1323"/>
    <cellStyle name="20% - アクセント 5 5 45" xfId="1324"/>
    <cellStyle name="20% - アクセント 5 5 46" xfId="1325"/>
    <cellStyle name="20% - アクセント 5 5 47" xfId="1326"/>
    <cellStyle name="20% - アクセント 5 5 48" xfId="1327"/>
    <cellStyle name="20% - アクセント 5 5 49" xfId="1328"/>
    <cellStyle name="20% - アクセント 5 5 5" xfId="1329"/>
    <cellStyle name="20% - アクセント 5 5 50" xfId="1330"/>
    <cellStyle name="20% - アクセント 5 5 51" xfId="1331"/>
    <cellStyle name="20% - アクセント 5 5 52" xfId="1332"/>
    <cellStyle name="20% - アクセント 5 5 53" xfId="1333"/>
    <cellStyle name="20% - アクセント 5 5 54" xfId="1334"/>
    <cellStyle name="20% - アクセント 5 5 55" xfId="1335"/>
    <cellStyle name="20% - アクセント 5 5 56" xfId="1336"/>
    <cellStyle name="20% - アクセント 5 5 57" xfId="1337"/>
    <cellStyle name="20% - アクセント 5 5 58" xfId="1338"/>
    <cellStyle name="20% - アクセント 5 5 59" xfId="1339"/>
    <cellStyle name="20% - アクセント 5 5 6" xfId="1340"/>
    <cellStyle name="20% - アクセント 5 5 60" xfId="1341"/>
    <cellStyle name="20% - アクセント 5 5 61" xfId="1342"/>
    <cellStyle name="20% - アクセント 5 5 62" xfId="1343"/>
    <cellStyle name="20% - アクセント 5 5 63" xfId="1344"/>
    <cellStyle name="20% - アクセント 5 5 64" xfId="1345"/>
    <cellStyle name="20% - アクセント 5 5 7" xfId="1346"/>
    <cellStyle name="20% - アクセント 5 5 8" xfId="1347"/>
    <cellStyle name="20% - アクセント 5 5 9" xfId="1348"/>
    <cellStyle name="20% - アクセント 5 6" xfId="1349"/>
    <cellStyle name="20% - アクセント 5 7" xfId="1350"/>
    <cellStyle name="20% - アクセント 5 8" xfId="1351"/>
    <cellStyle name="20% - アクセント 5 9" xfId="1352"/>
    <cellStyle name="20% - アクセント 6 10" xfId="1353"/>
    <cellStyle name="20% - アクセント 6 10 10" xfId="1354"/>
    <cellStyle name="20% - アクセント 6 10 11" xfId="1355"/>
    <cellStyle name="20% - アクセント 6 10 12" xfId="1356"/>
    <cellStyle name="20% - アクセント 6 10 13" xfId="1357"/>
    <cellStyle name="20% - アクセント 6 10 14" xfId="1358"/>
    <cellStyle name="20% - アクセント 6 10 15" xfId="1359"/>
    <cellStyle name="20% - アクセント 6 10 16" xfId="1360"/>
    <cellStyle name="20% - アクセント 6 10 17" xfId="1361"/>
    <cellStyle name="20% - アクセント 6 10 18" xfId="1362"/>
    <cellStyle name="20% - アクセント 6 10 19" xfId="1363"/>
    <cellStyle name="20% - アクセント 6 10 2" xfId="1364"/>
    <cellStyle name="20% - アクセント 6 10 20" xfId="1365"/>
    <cellStyle name="20% - アクセント 6 10 21" xfId="1366"/>
    <cellStyle name="20% - アクセント 6 10 22" xfId="1367"/>
    <cellStyle name="20% - アクセント 6 10 23" xfId="1368"/>
    <cellStyle name="20% - アクセント 6 10 24" xfId="1369"/>
    <cellStyle name="20% - アクセント 6 10 25" xfId="1370"/>
    <cellStyle name="20% - アクセント 6 10 26" xfId="1371"/>
    <cellStyle name="20% - アクセント 6 10 27" xfId="1372"/>
    <cellStyle name="20% - アクセント 6 10 28" xfId="1373"/>
    <cellStyle name="20% - アクセント 6 10 29" xfId="1374"/>
    <cellStyle name="20% - アクセント 6 10 3" xfId="1375"/>
    <cellStyle name="20% - アクセント 6 10 30" xfId="1376"/>
    <cellStyle name="20% - アクセント 6 10 31" xfId="1377"/>
    <cellStyle name="20% - アクセント 6 10 32" xfId="1378"/>
    <cellStyle name="20% - アクセント 6 10 33" xfId="1379"/>
    <cellStyle name="20% - アクセント 6 10 34" xfId="1380"/>
    <cellStyle name="20% - アクセント 6 10 35" xfId="1381"/>
    <cellStyle name="20% - アクセント 6 10 36" xfId="1382"/>
    <cellStyle name="20% - アクセント 6 10 37" xfId="1383"/>
    <cellStyle name="20% - アクセント 6 10 38" xfId="1384"/>
    <cellStyle name="20% - アクセント 6 10 39" xfId="1385"/>
    <cellStyle name="20% - アクセント 6 10 4" xfId="1386"/>
    <cellStyle name="20% - アクセント 6 10 40" xfId="1387"/>
    <cellStyle name="20% - アクセント 6 10 41" xfId="1388"/>
    <cellStyle name="20% - アクセント 6 10 42" xfId="1389"/>
    <cellStyle name="20% - アクセント 6 10 43" xfId="1390"/>
    <cellStyle name="20% - アクセント 6 10 44" xfId="1391"/>
    <cellStyle name="20% - アクセント 6 10 45" xfId="1392"/>
    <cellStyle name="20% - アクセント 6 10 46" xfId="1393"/>
    <cellStyle name="20% - アクセント 6 10 47" xfId="1394"/>
    <cellStyle name="20% - アクセント 6 10 48" xfId="1395"/>
    <cellStyle name="20% - アクセント 6 10 49" xfId="1396"/>
    <cellStyle name="20% - アクセント 6 10 5" xfId="1397"/>
    <cellStyle name="20% - アクセント 6 10 50" xfId="1398"/>
    <cellStyle name="20% - アクセント 6 10 51" xfId="1399"/>
    <cellStyle name="20% - アクセント 6 10 52" xfId="1400"/>
    <cellStyle name="20% - アクセント 6 10 53" xfId="1401"/>
    <cellStyle name="20% - アクセント 6 10 54" xfId="1402"/>
    <cellStyle name="20% - アクセント 6 10 55" xfId="1403"/>
    <cellStyle name="20% - アクセント 6 10 56" xfId="1404"/>
    <cellStyle name="20% - アクセント 6 10 57" xfId="1405"/>
    <cellStyle name="20% - アクセント 6 10 58" xfId="1406"/>
    <cellStyle name="20% - アクセント 6 10 59" xfId="1407"/>
    <cellStyle name="20% - アクセント 6 10 6" xfId="1408"/>
    <cellStyle name="20% - アクセント 6 10 60" xfId="1409"/>
    <cellStyle name="20% - アクセント 6 10 61" xfId="1410"/>
    <cellStyle name="20% - アクセント 6 10 62" xfId="1411"/>
    <cellStyle name="20% - アクセント 6 10 63" xfId="1412"/>
    <cellStyle name="20% - アクセント 6 10 7" xfId="1413"/>
    <cellStyle name="20% - アクセント 6 10 8" xfId="1414"/>
    <cellStyle name="20% - アクセント 6 10 9" xfId="1415"/>
    <cellStyle name="20% - アクセント 6 11" xfId="1416"/>
    <cellStyle name="20% - アクセント 6 2" xfId="1417"/>
    <cellStyle name="20% - アクセント 6 2 10" xfId="1418"/>
    <cellStyle name="20% - アクセント 6 2 11" xfId="1419"/>
    <cellStyle name="20% - アクセント 6 2 12" xfId="1420"/>
    <cellStyle name="20% - アクセント 6 2 13" xfId="1421"/>
    <cellStyle name="20% - アクセント 6 2 14" xfId="1422"/>
    <cellStyle name="20% - アクセント 6 2 15" xfId="1423"/>
    <cellStyle name="20% - アクセント 6 2 16" xfId="1424"/>
    <cellStyle name="20% - アクセント 6 2 17" xfId="1425"/>
    <cellStyle name="20% - アクセント 6 2 18" xfId="1426"/>
    <cellStyle name="20% - アクセント 6 2 19" xfId="1427"/>
    <cellStyle name="20% - アクセント 6 2 2" xfId="1428"/>
    <cellStyle name="20% - アクセント 6 2 2 2" xfId="1429"/>
    <cellStyle name="20% - アクセント 6 2 20" xfId="1430"/>
    <cellStyle name="20% - アクセント 6 2 21" xfId="1431"/>
    <cellStyle name="20% - アクセント 6 2 22" xfId="1432"/>
    <cellStyle name="20% - アクセント 6 2 23" xfId="1433"/>
    <cellStyle name="20% - アクセント 6 2 24" xfId="1434"/>
    <cellStyle name="20% - アクセント 6 2 25" xfId="1435"/>
    <cellStyle name="20% - アクセント 6 2 26" xfId="1436"/>
    <cellStyle name="20% - アクセント 6 2 27" xfId="1437"/>
    <cellStyle name="20% - アクセント 6 2 28" xfId="1438"/>
    <cellStyle name="20% - アクセント 6 2 29" xfId="1439"/>
    <cellStyle name="20% - アクセント 6 2 3" xfId="1440"/>
    <cellStyle name="20% - アクセント 6 2 30" xfId="1441"/>
    <cellStyle name="20% - アクセント 6 2 31" xfId="1442"/>
    <cellStyle name="20% - アクセント 6 2 32" xfId="1443"/>
    <cellStyle name="20% - アクセント 6 2 33" xfId="1444"/>
    <cellStyle name="20% - アクセント 6 2 34" xfId="1445"/>
    <cellStyle name="20% - アクセント 6 2 35" xfId="1446"/>
    <cellStyle name="20% - アクセント 6 2 36" xfId="1447"/>
    <cellStyle name="20% - アクセント 6 2 37" xfId="1448"/>
    <cellStyle name="20% - アクセント 6 2 38" xfId="1449"/>
    <cellStyle name="20% - アクセント 6 2 39" xfId="1450"/>
    <cellStyle name="20% - アクセント 6 2 4" xfId="1451"/>
    <cellStyle name="20% - アクセント 6 2 40" xfId="1452"/>
    <cellStyle name="20% - アクセント 6 2 41" xfId="1453"/>
    <cellStyle name="20% - アクセント 6 2 42" xfId="1454"/>
    <cellStyle name="20% - アクセント 6 2 43" xfId="1455"/>
    <cellStyle name="20% - アクセント 6 2 44" xfId="1456"/>
    <cellStyle name="20% - アクセント 6 2 45" xfId="1457"/>
    <cellStyle name="20% - アクセント 6 2 46" xfId="1458"/>
    <cellStyle name="20% - アクセント 6 2 47" xfId="1459"/>
    <cellStyle name="20% - アクセント 6 2 48" xfId="1460"/>
    <cellStyle name="20% - アクセント 6 2 49" xfId="1461"/>
    <cellStyle name="20% - アクセント 6 2 5" xfId="1462"/>
    <cellStyle name="20% - アクセント 6 2 50" xfId="1463"/>
    <cellStyle name="20% - アクセント 6 2 51" xfId="1464"/>
    <cellStyle name="20% - アクセント 6 2 52" xfId="1465"/>
    <cellStyle name="20% - アクセント 6 2 53" xfId="1466"/>
    <cellStyle name="20% - アクセント 6 2 54" xfId="1467"/>
    <cellStyle name="20% - アクセント 6 2 55" xfId="1468"/>
    <cellStyle name="20% - アクセント 6 2 56" xfId="1469"/>
    <cellStyle name="20% - アクセント 6 2 57" xfId="1470"/>
    <cellStyle name="20% - アクセント 6 2 58" xfId="1471"/>
    <cellStyle name="20% - アクセント 6 2 59" xfId="1472"/>
    <cellStyle name="20% - アクセント 6 2 6" xfId="1473"/>
    <cellStyle name="20% - アクセント 6 2 60" xfId="1474"/>
    <cellStyle name="20% - アクセント 6 2 61" xfId="1475"/>
    <cellStyle name="20% - アクセント 6 2 62" xfId="1476"/>
    <cellStyle name="20% - アクセント 6 2 63" xfId="1477"/>
    <cellStyle name="20% - アクセント 6 2 64" xfId="1478"/>
    <cellStyle name="20% - アクセント 6 2 65" xfId="1479"/>
    <cellStyle name="20% - アクセント 6 2 66" xfId="1480"/>
    <cellStyle name="20% - アクセント 6 2 67" xfId="1481"/>
    <cellStyle name="20% - アクセント 6 2 68" xfId="1482"/>
    <cellStyle name="20% - アクセント 6 2 69" xfId="1483"/>
    <cellStyle name="20% - アクセント 6 2 7" xfId="1484"/>
    <cellStyle name="20% - アクセント 6 2 8" xfId="1485"/>
    <cellStyle name="20% - アクセント 6 2 9" xfId="1486"/>
    <cellStyle name="20% - アクセント 6 3" xfId="1487"/>
    <cellStyle name="20% - アクセント 6 3 10" xfId="1488"/>
    <cellStyle name="20% - アクセント 6 3 11" xfId="1489"/>
    <cellStyle name="20% - アクセント 6 3 12" xfId="1490"/>
    <cellStyle name="20% - アクセント 6 3 13" xfId="1491"/>
    <cellStyle name="20% - アクセント 6 3 14" xfId="1492"/>
    <cellStyle name="20% - アクセント 6 3 15" xfId="1493"/>
    <cellStyle name="20% - アクセント 6 3 16" xfId="1494"/>
    <cellStyle name="20% - アクセント 6 3 17" xfId="1495"/>
    <cellStyle name="20% - アクセント 6 3 18" xfId="1496"/>
    <cellStyle name="20% - アクセント 6 3 19" xfId="1497"/>
    <cellStyle name="20% - アクセント 6 3 2" xfId="1498"/>
    <cellStyle name="20% - アクセント 6 3 20" xfId="1499"/>
    <cellStyle name="20% - アクセント 6 3 21" xfId="1500"/>
    <cellStyle name="20% - アクセント 6 3 22" xfId="1501"/>
    <cellStyle name="20% - アクセント 6 3 23" xfId="1502"/>
    <cellStyle name="20% - アクセント 6 3 24" xfId="1503"/>
    <cellStyle name="20% - アクセント 6 3 25" xfId="1504"/>
    <cellStyle name="20% - アクセント 6 3 26" xfId="1505"/>
    <cellStyle name="20% - アクセント 6 3 27" xfId="1506"/>
    <cellStyle name="20% - アクセント 6 3 28" xfId="1507"/>
    <cellStyle name="20% - アクセント 6 3 29" xfId="1508"/>
    <cellStyle name="20% - アクセント 6 3 3" xfId="1509"/>
    <cellStyle name="20% - アクセント 6 3 30" xfId="1510"/>
    <cellStyle name="20% - アクセント 6 3 31" xfId="1511"/>
    <cellStyle name="20% - アクセント 6 3 32" xfId="1512"/>
    <cellStyle name="20% - アクセント 6 3 33" xfId="1513"/>
    <cellStyle name="20% - アクセント 6 3 34" xfId="1514"/>
    <cellStyle name="20% - アクセント 6 3 35" xfId="1515"/>
    <cellStyle name="20% - アクセント 6 3 36" xfId="1516"/>
    <cellStyle name="20% - アクセント 6 3 37" xfId="1517"/>
    <cellStyle name="20% - アクセント 6 3 38" xfId="1518"/>
    <cellStyle name="20% - アクセント 6 3 39" xfId="1519"/>
    <cellStyle name="20% - アクセント 6 3 4" xfId="1520"/>
    <cellStyle name="20% - アクセント 6 3 40" xfId="1521"/>
    <cellStyle name="20% - アクセント 6 3 41" xfId="1522"/>
    <cellStyle name="20% - アクセント 6 3 42" xfId="1523"/>
    <cellStyle name="20% - アクセント 6 3 43" xfId="1524"/>
    <cellStyle name="20% - アクセント 6 3 44" xfId="1525"/>
    <cellStyle name="20% - アクセント 6 3 45" xfId="1526"/>
    <cellStyle name="20% - アクセント 6 3 46" xfId="1527"/>
    <cellStyle name="20% - アクセント 6 3 47" xfId="1528"/>
    <cellStyle name="20% - アクセント 6 3 48" xfId="1529"/>
    <cellStyle name="20% - アクセント 6 3 49" xfId="1530"/>
    <cellStyle name="20% - アクセント 6 3 5" xfId="1531"/>
    <cellStyle name="20% - アクセント 6 3 50" xfId="1532"/>
    <cellStyle name="20% - アクセント 6 3 51" xfId="1533"/>
    <cellStyle name="20% - アクセント 6 3 52" xfId="1534"/>
    <cellStyle name="20% - アクセント 6 3 53" xfId="1535"/>
    <cellStyle name="20% - アクセント 6 3 54" xfId="1536"/>
    <cellStyle name="20% - アクセント 6 3 55" xfId="1537"/>
    <cellStyle name="20% - アクセント 6 3 56" xfId="1538"/>
    <cellStyle name="20% - アクセント 6 3 57" xfId="1539"/>
    <cellStyle name="20% - アクセント 6 3 58" xfId="1540"/>
    <cellStyle name="20% - アクセント 6 3 59" xfId="1541"/>
    <cellStyle name="20% - アクセント 6 3 6" xfId="1542"/>
    <cellStyle name="20% - アクセント 6 3 60" xfId="1543"/>
    <cellStyle name="20% - アクセント 6 3 61" xfId="1544"/>
    <cellStyle name="20% - アクセント 6 3 62" xfId="1545"/>
    <cellStyle name="20% - アクセント 6 3 63" xfId="1546"/>
    <cellStyle name="20% - アクセント 6 3 64" xfId="1547"/>
    <cellStyle name="20% - アクセント 6 3 65" xfId="1548"/>
    <cellStyle name="20% - アクセント 6 3 66" xfId="1549"/>
    <cellStyle name="20% - アクセント 6 3 7" xfId="1550"/>
    <cellStyle name="20% - アクセント 6 3 8" xfId="1551"/>
    <cellStyle name="20% - アクセント 6 3 9" xfId="1552"/>
    <cellStyle name="20% - アクセント 6 4" xfId="1553"/>
    <cellStyle name="20% - アクセント 6 5" xfId="1554"/>
    <cellStyle name="20% - アクセント 6 5 10" xfId="1555"/>
    <cellStyle name="20% - アクセント 6 5 11" xfId="1556"/>
    <cellStyle name="20% - アクセント 6 5 12" xfId="1557"/>
    <cellStyle name="20% - アクセント 6 5 13" xfId="1558"/>
    <cellStyle name="20% - アクセント 6 5 14" xfId="1559"/>
    <cellStyle name="20% - アクセント 6 5 15" xfId="1560"/>
    <cellStyle name="20% - アクセント 6 5 16" xfId="1561"/>
    <cellStyle name="20% - アクセント 6 5 17" xfId="1562"/>
    <cellStyle name="20% - アクセント 6 5 18" xfId="1563"/>
    <cellStyle name="20% - アクセント 6 5 19" xfId="1564"/>
    <cellStyle name="20% - アクセント 6 5 2" xfId="1565"/>
    <cellStyle name="20% - アクセント 6 5 20" xfId="1566"/>
    <cellStyle name="20% - アクセント 6 5 21" xfId="1567"/>
    <cellStyle name="20% - アクセント 6 5 22" xfId="1568"/>
    <cellStyle name="20% - アクセント 6 5 23" xfId="1569"/>
    <cellStyle name="20% - アクセント 6 5 24" xfId="1570"/>
    <cellStyle name="20% - アクセント 6 5 25" xfId="1571"/>
    <cellStyle name="20% - アクセント 6 5 26" xfId="1572"/>
    <cellStyle name="20% - アクセント 6 5 27" xfId="1573"/>
    <cellStyle name="20% - アクセント 6 5 28" xfId="1574"/>
    <cellStyle name="20% - アクセント 6 5 29" xfId="1575"/>
    <cellStyle name="20% - アクセント 6 5 3" xfId="1576"/>
    <cellStyle name="20% - アクセント 6 5 30" xfId="1577"/>
    <cellStyle name="20% - アクセント 6 5 31" xfId="1578"/>
    <cellStyle name="20% - アクセント 6 5 32" xfId="1579"/>
    <cellStyle name="20% - アクセント 6 5 33" xfId="1580"/>
    <cellStyle name="20% - アクセント 6 5 34" xfId="1581"/>
    <cellStyle name="20% - アクセント 6 5 35" xfId="1582"/>
    <cellStyle name="20% - アクセント 6 5 36" xfId="1583"/>
    <cellStyle name="20% - アクセント 6 5 37" xfId="1584"/>
    <cellStyle name="20% - アクセント 6 5 38" xfId="1585"/>
    <cellStyle name="20% - アクセント 6 5 39" xfId="1586"/>
    <cellStyle name="20% - アクセント 6 5 4" xfId="1587"/>
    <cellStyle name="20% - アクセント 6 5 40" xfId="1588"/>
    <cellStyle name="20% - アクセント 6 5 41" xfId="1589"/>
    <cellStyle name="20% - アクセント 6 5 42" xfId="1590"/>
    <cellStyle name="20% - アクセント 6 5 43" xfId="1591"/>
    <cellStyle name="20% - アクセント 6 5 44" xfId="1592"/>
    <cellStyle name="20% - アクセント 6 5 45" xfId="1593"/>
    <cellStyle name="20% - アクセント 6 5 46" xfId="1594"/>
    <cellStyle name="20% - アクセント 6 5 47" xfId="1595"/>
    <cellStyle name="20% - アクセント 6 5 48" xfId="1596"/>
    <cellStyle name="20% - アクセント 6 5 49" xfId="1597"/>
    <cellStyle name="20% - アクセント 6 5 5" xfId="1598"/>
    <cellStyle name="20% - アクセント 6 5 50" xfId="1599"/>
    <cellStyle name="20% - アクセント 6 5 51" xfId="1600"/>
    <cellStyle name="20% - アクセント 6 5 52" xfId="1601"/>
    <cellStyle name="20% - アクセント 6 5 53" xfId="1602"/>
    <cellStyle name="20% - アクセント 6 5 54" xfId="1603"/>
    <cellStyle name="20% - アクセント 6 5 55" xfId="1604"/>
    <cellStyle name="20% - アクセント 6 5 56" xfId="1605"/>
    <cellStyle name="20% - アクセント 6 5 57" xfId="1606"/>
    <cellStyle name="20% - アクセント 6 5 58" xfId="1607"/>
    <cellStyle name="20% - アクセント 6 5 59" xfId="1608"/>
    <cellStyle name="20% - アクセント 6 5 6" xfId="1609"/>
    <cellStyle name="20% - アクセント 6 5 60" xfId="1610"/>
    <cellStyle name="20% - アクセント 6 5 61" xfId="1611"/>
    <cellStyle name="20% - アクセント 6 5 62" xfId="1612"/>
    <cellStyle name="20% - アクセント 6 5 63" xfId="1613"/>
    <cellStyle name="20% - アクセント 6 5 64" xfId="1614"/>
    <cellStyle name="20% - アクセント 6 5 7" xfId="1615"/>
    <cellStyle name="20% - アクセント 6 5 8" xfId="1616"/>
    <cellStyle name="20% - アクセント 6 5 9" xfId="1617"/>
    <cellStyle name="20% - アクセント 6 6" xfId="1618"/>
    <cellStyle name="20% - アクセント 6 7" xfId="1619"/>
    <cellStyle name="20% - アクセント 6 8" xfId="1620"/>
    <cellStyle name="20% - アクセント 6 9" xfId="1621"/>
    <cellStyle name="40% - アクセント 1 10" xfId="1622"/>
    <cellStyle name="40% - アクセント 1 10 10" xfId="1623"/>
    <cellStyle name="40% - アクセント 1 10 11" xfId="1624"/>
    <cellStyle name="40% - アクセント 1 10 12" xfId="1625"/>
    <cellStyle name="40% - アクセント 1 10 13" xfId="1626"/>
    <cellStyle name="40% - アクセント 1 10 14" xfId="1627"/>
    <cellStyle name="40% - アクセント 1 10 15" xfId="1628"/>
    <cellStyle name="40% - アクセント 1 10 16" xfId="1629"/>
    <cellStyle name="40% - アクセント 1 10 17" xfId="1630"/>
    <cellStyle name="40% - アクセント 1 10 18" xfId="1631"/>
    <cellStyle name="40% - アクセント 1 10 19" xfId="1632"/>
    <cellStyle name="40% - アクセント 1 10 2" xfId="1633"/>
    <cellStyle name="40% - アクセント 1 10 20" xfId="1634"/>
    <cellStyle name="40% - アクセント 1 10 21" xfId="1635"/>
    <cellStyle name="40% - アクセント 1 10 22" xfId="1636"/>
    <cellStyle name="40% - アクセント 1 10 23" xfId="1637"/>
    <cellStyle name="40% - アクセント 1 10 24" xfId="1638"/>
    <cellStyle name="40% - アクセント 1 10 25" xfId="1639"/>
    <cellStyle name="40% - アクセント 1 10 26" xfId="1640"/>
    <cellStyle name="40% - アクセント 1 10 27" xfId="1641"/>
    <cellStyle name="40% - アクセント 1 10 28" xfId="1642"/>
    <cellStyle name="40% - アクセント 1 10 29" xfId="1643"/>
    <cellStyle name="40% - アクセント 1 10 3" xfId="1644"/>
    <cellStyle name="40% - アクセント 1 10 30" xfId="1645"/>
    <cellStyle name="40% - アクセント 1 10 31" xfId="1646"/>
    <cellStyle name="40% - アクセント 1 10 32" xfId="1647"/>
    <cellStyle name="40% - アクセント 1 10 33" xfId="1648"/>
    <cellStyle name="40% - アクセント 1 10 34" xfId="1649"/>
    <cellStyle name="40% - アクセント 1 10 35" xfId="1650"/>
    <cellStyle name="40% - アクセント 1 10 36" xfId="1651"/>
    <cellStyle name="40% - アクセント 1 10 37" xfId="1652"/>
    <cellStyle name="40% - アクセント 1 10 38" xfId="1653"/>
    <cellStyle name="40% - アクセント 1 10 39" xfId="1654"/>
    <cellStyle name="40% - アクセント 1 10 4" xfId="1655"/>
    <cellStyle name="40% - アクセント 1 10 40" xfId="1656"/>
    <cellStyle name="40% - アクセント 1 10 41" xfId="1657"/>
    <cellStyle name="40% - アクセント 1 10 42" xfId="1658"/>
    <cellStyle name="40% - アクセント 1 10 43" xfId="1659"/>
    <cellStyle name="40% - アクセント 1 10 44" xfId="1660"/>
    <cellStyle name="40% - アクセント 1 10 45" xfId="1661"/>
    <cellStyle name="40% - アクセント 1 10 46" xfId="1662"/>
    <cellStyle name="40% - アクセント 1 10 47" xfId="1663"/>
    <cellStyle name="40% - アクセント 1 10 48" xfId="1664"/>
    <cellStyle name="40% - アクセント 1 10 49" xfId="1665"/>
    <cellStyle name="40% - アクセント 1 10 5" xfId="1666"/>
    <cellStyle name="40% - アクセント 1 10 50" xfId="1667"/>
    <cellStyle name="40% - アクセント 1 10 51" xfId="1668"/>
    <cellStyle name="40% - アクセント 1 10 52" xfId="1669"/>
    <cellStyle name="40% - アクセント 1 10 53" xfId="1670"/>
    <cellStyle name="40% - アクセント 1 10 54" xfId="1671"/>
    <cellStyle name="40% - アクセント 1 10 55" xfId="1672"/>
    <cellStyle name="40% - アクセント 1 10 56" xfId="1673"/>
    <cellStyle name="40% - アクセント 1 10 57" xfId="1674"/>
    <cellStyle name="40% - アクセント 1 10 58" xfId="1675"/>
    <cellStyle name="40% - アクセント 1 10 59" xfId="1676"/>
    <cellStyle name="40% - アクセント 1 10 6" xfId="1677"/>
    <cellStyle name="40% - アクセント 1 10 60" xfId="1678"/>
    <cellStyle name="40% - アクセント 1 10 61" xfId="1679"/>
    <cellStyle name="40% - アクセント 1 10 62" xfId="1680"/>
    <cellStyle name="40% - アクセント 1 10 63" xfId="1681"/>
    <cellStyle name="40% - アクセント 1 10 7" xfId="1682"/>
    <cellStyle name="40% - アクセント 1 10 8" xfId="1683"/>
    <cellStyle name="40% - アクセント 1 10 9" xfId="1684"/>
    <cellStyle name="40% - アクセント 1 11" xfId="1685"/>
    <cellStyle name="40% - アクセント 1 2" xfId="1686"/>
    <cellStyle name="40% - アクセント 1 2 10" xfId="1687"/>
    <cellStyle name="40% - アクセント 1 2 11" xfId="1688"/>
    <cellStyle name="40% - アクセント 1 2 12" xfId="1689"/>
    <cellStyle name="40% - アクセント 1 2 13" xfId="1690"/>
    <cellStyle name="40% - アクセント 1 2 14" xfId="1691"/>
    <cellStyle name="40% - アクセント 1 2 15" xfId="1692"/>
    <cellStyle name="40% - アクセント 1 2 16" xfId="1693"/>
    <cellStyle name="40% - アクセント 1 2 17" xfId="1694"/>
    <cellStyle name="40% - アクセント 1 2 18" xfId="1695"/>
    <cellStyle name="40% - アクセント 1 2 19" xfId="1696"/>
    <cellStyle name="40% - アクセント 1 2 2" xfId="1697"/>
    <cellStyle name="40% - アクセント 1 2 2 2" xfId="1698"/>
    <cellStyle name="40% - アクセント 1 2 20" xfId="1699"/>
    <cellStyle name="40% - アクセント 1 2 21" xfId="1700"/>
    <cellStyle name="40% - アクセント 1 2 22" xfId="1701"/>
    <cellStyle name="40% - アクセント 1 2 23" xfId="1702"/>
    <cellStyle name="40% - アクセント 1 2 24" xfId="1703"/>
    <cellStyle name="40% - アクセント 1 2 25" xfId="1704"/>
    <cellStyle name="40% - アクセント 1 2 26" xfId="1705"/>
    <cellStyle name="40% - アクセント 1 2 27" xfId="1706"/>
    <cellStyle name="40% - アクセント 1 2 28" xfId="1707"/>
    <cellStyle name="40% - アクセント 1 2 29" xfId="1708"/>
    <cellStyle name="40% - アクセント 1 2 3" xfId="1709"/>
    <cellStyle name="40% - アクセント 1 2 30" xfId="1710"/>
    <cellStyle name="40% - アクセント 1 2 31" xfId="1711"/>
    <cellStyle name="40% - アクセント 1 2 32" xfId="1712"/>
    <cellStyle name="40% - アクセント 1 2 33" xfId="1713"/>
    <cellStyle name="40% - アクセント 1 2 34" xfId="1714"/>
    <cellStyle name="40% - アクセント 1 2 35" xfId="1715"/>
    <cellStyle name="40% - アクセント 1 2 36" xfId="1716"/>
    <cellStyle name="40% - アクセント 1 2 37" xfId="1717"/>
    <cellStyle name="40% - アクセント 1 2 38" xfId="1718"/>
    <cellStyle name="40% - アクセント 1 2 39" xfId="1719"/>
    <cellStyle name="40% - アクセント 1 2 4" xfId="1720"/>
    <cellStyle name="40% - アクセント 1 2 40" xfId="1721"/>
    <cellStyle name="40% - アクセント 1 2 41" xfId="1722"/>
    <cellStyle name="40% - アクセント 1 2 42" xfId="1723"/>
    <cellStyle name="40% - アクセント 1 2 43" xfId="1724"/>
    <cellStyle name="40% - アクセント 1 2 44" xfId="1725"/>
    <cellStyle name="40% - アクセント 1 2 45" xfId="1726"/>
    <cellStyle name="40% - アクセント 1 2 46" xfId="1727"/>
    <cellStyle name="40% - アクセント 1 2 47" xfId="1728"/>
    <cellStyle name="40% - アクセント 1 2 48" xfId="1729"/>
    <cellStyle name="40% - アクセント 1 2 49" xfId="1730"/>
    <cellStyle name="40% - アクセント 1 2 5" xfId="1731"/>
    <cellStyle name="40% - アクセント 1 2 50" xfId="1732"/>
    <cellStyle name="40% - アクセント 1 2 51" xfId="1733"/>
    <cellStyle name="40% - アクセント 1 2 52" xfId="1734"/>
    <cellStyle name="40% - アクセント 1 2 53" xfId="1735"/>
    <cellStyle name="40% - アクセント 1 2 54" xfId="1736"/>
    <cellStyle name="40% - アクセント 1 2 55" xfId="1737"/>
    <cellStyle name="40% - アクセント 1 2 56" xfId="1738"/>
    <cellStyle name="40% - アクセント 1 2 57" xfId="1739"/>
    <cellStyle name="40% - アクセント 1 2 58" xfId="1740"/>
    <cellStyle name="40% - アクセント 1 2 59" xfId="1741"/>
    <cellStyle name="40% - アクセント 1 2 6" xfId="1742"/>
    <cellStyle name="40% - アクセント 1 2 60" xfId="1743"/>
    <cellStyle name="40% - アクセント 1 2 61" xfId="1744"/>
    <cellStyle name="40% - アクセント 1 2 62" xfId="1745"/>
    <cellStyle name="40% - アクセント 1 2 63" xfId="1746"/>
    <cellStyle name="40% - アクセント 1 2 64" xfId="1747"/>
    <cellStyle name="40% - アクセント 1 2 65" xfId="1748"/>
    <cellStyle name="40% - アクセント 1 2 66" xfId="1749"/>
    <cellStyle name="40% - アクセント 1 2 67" xfId="1750"/>
    <cellStyle name="40% - アクセント 1 2 68" xfId="1751"/>
    <cellStyle name="40% - アクセント 1 2 69" xfId="1752"/>
    <cellStyle name="40% - アクセント 1 2 7" xfId="1753"/>
    <cellStyle name="40% - アクセント 1 2 8" xfId="1754"/>
    <cellStyle name="40% - アクセント 1 2 9" xfId="1755"/>
    <cellStyle name="40% - アクセント 1 3" xfId="1756"/>
    <cellStyle name="40% - アクセント 1 3 10" xfId="1757"/>
    <cellStyle name="40% - アクセント 1 3 11" xfId="1758"/>
    <cellStyle name="40% - アクセント 1 3 12" xfId="1759"/>
    <cellStyle name="40% - アクセント 1 3 13" xfId="1760"/>
    <cellStyle name="40% - アクセント 1 3 14" xfId="1761"/>
    <cellStyle name="40% - アクセント 1 3 15" xfId="1762"/>
    <cellStyle name="40% - アクセント 1 3 16" xfId="1763"/>
    <cellStyle name="40% - アクセント 1 3 17" xfId="1764"/>
    <cellStyle name="40% - アクセント 1 3 18" xfId="1765"/>
    <cellStyle name="40% - アクセント 1 3 19" xfId="1766"/>
    <cellStyle name="40% - アクセント 1 3 2" xfId="1767"/>
    <cellStyle name="40% - アクセント 1 3 20" xfId="1768"/>
    <cellStyle name="40% - アクセント 1 3 21" xfId="1769"/>
    <cellStyle name="40% - アクセント 1 3 22" xfId="1770"/>
    <cellStyle name="40% - アクセント 1 3 23" xfId="1771"/>
    <cellStyle name="40% - アクセント 1 3 24" xfId="1772"/>
    <cellStyle name="40% - アクセント 1 3 25" xfId="1773"/>
    <cellStyle name="40% - アクセント 1 3 26" xfId="1774"/>
    <cellStyle name="40% - アクセント 1 3 27" xfId="1775"/>
    <cellStyle name="40% - アクセント 1 3 28" xfId="1776"/>
    <cellStyle name="40% - アクセント 1 3 29" xfId="1777"/>
    <cellStyle name="40% - アクセント 1 3 3" xfId="1778"/>
    <cellStyle name="40% - アクセント 1 3 30" xfId="1779"/>
    <cellStyle name="40% - アクセント 1 3 31" xfId="1780"/>
    <cellStyle name="40% - アクセント 1 3 32" xfId="1781"/>
    <cellStyle name="40% - アクセント 1 3 33" xfId="1782"/>
    <cellStyle name="40% - アクセント 1 3 34" xfId="1783"/>
    <cellStyle name="40% - アクセント 1 3 35" xfId="1784"/>
    <cellStyle name="40% - アクセント 1 3 36" xfId="1785"/>
    <cellStyle name="40% - アクセント 1 3 37" xfId="1786"/>
    <cellStyle name="40% - アクセント 1 3 38" xfId="1787"/>
    <cellStyle name="40% - アクセント 1 3 39" xfId="1788"/>
    <cellStyle name="40% - アクセント 1 3 4" xfId="1789"/>
    <cellStyle name="40% - アクセント 1 3 40" xfId="1790"/>
    <cellStyle name="40% - アクセント 1 3 41" xfId="1791"/>
    <cellStyle name="40% - アクセント 1 3 42" xfId="1792"/>
    <cellStyle name="40% - アクセント 1 3 43" xfId="1793"/>
    <cellStyle name="40% - アクセント 1 3 44" xfId="1794"/>
    <cellStyle name="40% - アクセント 1 3 45" xfId="1795"/>
    <cellStyle name="40% - アクセント 1 3 46" xfId="1796"/>
    <cellStyle name="40% - アクセント 1 3 47" xfId="1797"/>
    <cellStyle name="40% - アクセント 1 3 48" xfId="1798"/>
    <cellStyle name="40% - アクセント 1 3 49" xfId="1799"/>
    <cellStyle name="40% - アクセント 1 3 5" xfId="1800"/>
    <cellStyle name="40% - アクセント 1 3 50" xfId="1801"/>
    <cellStyle name="40% - アクセント 1 3 51" xfId="1802"/>
    <cellStyle name="40% - アクセント 1 3 52" xfId="1803"/>
    <cellStyle name="40% - アクセント 1 3 53" xfId="1804"/>
    <cellStyle name="40% - アクセント 1 3 54" xfId="1805"/>
    <cellStyle name="40% - アクセント 1 3 55" xfId="1806"/>
    <cellStyle name="40% - アクセント 1 3 56" xfId="1807"/>
    <cellStyle name="40% - アクセント 1 3 57" xfId="1808"/>
    <cellStyle name="40% - アクセント 1 3 58" xfId="1809"/>
    <cellStyle name="40% - アクセント 1 3 59" xfId="1810"/>
    <cellStyle name="40% - アクセント 1 3 6" xfId="1811"/>
    <cellStyle name="40% - アクセント 1 3 60" xfId="1812"/>
    <cellStyle name="40% - アクセント 1 3 61" xfId="1813"/>
    <cellStyle name="40% - アクセント 1 3 62" xfId="1814"/>
    <cellStyle name="40% - アクセント 1 3 63" xfId="1815"/>
    <cellStyle name="40% - アクセント 1 3 64" xfId="1816"/>
    <cellStyle name="40% - アクセント 1 3 65" xfId="1817"/>
    <cellStyle name="40% - アクセント 1 3 66" xfId="1818"/>
    <cellStyle name="40% - アクセント 1 3 7" xfId="1819"/>
    <cellStyle name="40% - アクセント 1 3 8" xfId="1820"/>
    <cellStyle name="40% - アクセント 1 3 9" xfId="1821"/>
    <cellStyle name="40% - アクセント 1 4" xfId="1822"/>
    <cellStyle name="40% - アクセント 1 5" xfId="1823"/>
    <cellStyle name="40% - アクセント 1 5 10" xfId="1824"/>
    <cellStyle name="40% - アクセント 1 5 11" xfId="1825"/>
    <cellStyle name="40% - アクセント 1 5 12" xfId="1826"/>
    <cellStyle name="40% - アクセント 1 5 13" xfId="1827"/>
    <cellStyle name="40% - アクセント 1 5 14" xfId="1828"/>
    <cellStyle name="40% - アクセント 1 5 15" xfId="1829"/>
    <cellStyle name="40% - アクセント 1 5 16" xfId="1830"/>
    <cellStyle name="40% - アクセント 1 5 17" xfId="1831"/>
    <cellStyle name="40% - アクセント 1 5 18" xfId="1832"/>
    <cellStyle name="40% - アクセント 1 5 19" xfId="1833"/>
    <cellStyle name="40% - アクセント 1 5 2" xfId="1834"/>
    <cellStyle name="40% - アクセント 1 5 20" xfId="1835"/>
    <cellStyle name="40% - アクセント 1 5 21" xfId="1836"/>
    <cellStyle name="40% - アクセント 1 5 22" xfId="1837"/>
    <cellStyle name="40% - アクセント 1 5 23" xfId="1838"/>
    <cellStyle name="40% - アクセント 1 5 24" xfId="1839"/>
    <cellStyle name="40% - アクセント 1 5 25" xfId="1840"/>
    <cellStyle name="40% - アクセント 1 5 26" xfId="1841"/>
    <cellStyle name="40% - アクセント 1 5 27" xfId="1842"/>
    <cellStyle name="40% - アクセント 1 5 28" xfId="1843"/>
    <cellStyle name="40% - アクセント 1 5 29" xfId="1844"/>
    <cellStyle name="40% - アクセント 1 5 3" xfId="1845"/>
    <cellStyle name="40% - アクセント 1 5 30" xfId="1846"/>
    <cellStyle name="40% - アクセント 1 5 31" xfId="1847"/>
    <cellStyle name="40% - アクセント 1 5 32" xfId="1848"/>
    <cellStyle name="40% - アクセント 1 5 33" xfId="1849"/>
    <cellStyle name="40% - アクセント 1 5 34" xfId="1850"/>
    <cellStyle name="40% - アクセント 1 5 35" xfId="1851"/>
    <cellStyle name="40% - アクセント 1 5 36" xfId="1852"/>
    <cellStyle name="40% - アクセント 1 5 37" xfId="1853"/>
    <cellStyle name="40% - アクセント 1 5 38" xfId="1854"/>
    <cellStyle name="40% - アクセント 1 5 39" xfId="1855"/>
    <cellStyle name="40% - アクセント 1 5 4" xfId="1856"/>
    <cellStyle name="40% - アクセント 1 5 40" xfId="1857"/>
    <cellStyle name="40% - アクセント 1 5 41" xfId="1858"/>
    <cellStyle name="40% - アクセント 1 5 42" xfId="1859"/>
    <cellStyle name="40% - アクセント 1 5 43" xfId="1860"/>
    <cellStyle name="40% - アクセント 1 5 44" xfId="1861"/>
    <cellStyle name="40% - アクセント 1 5 45" xfId="1862"/>
    <cellStyle name="40% - アクセント 1 5 46" xfId="1863"/>
    <cellStyle name="40% - アクセント 1 5 47" xfId="1864"/>
    <cellStyle name="40% - アクセント 1 5 48" xfId="1865"/>
    <cellStyle name="40% - アクセント 1 5 49" xfId="1866"/>
    <cellStyle name="40% - アクセント 1 5 5" xfId="1867"/>
    <cellStyle name="40% - アクセント 1 5 50" xfId="1868"/>
    <cellStyle name="40% - アクセント 1 5 51" xfId="1869"/>
    <cellStyle name="40% - アクセント 1 5 52" xfId="1870"/>
    <cellStyle name="40% - アクセント 1 5 53" xfId="1871"/>
    <cellStyle name="40% - アクセント 1 5 54" xfId="1872"/>
    <cellStyle name="40% - アクセント 1 5 55" xfId="1873"/>
    <cellStyle name="40% - アクセント 1 5 56" xfId="1874"/>
    <cellStyle name="40% - アクセント 1 5 57" xfId="1875"/>
    <cellStyle name="40% - アクセント 1 5 58" xfId="1876"/>
    <cellStyle name="40% - アクセント 1 5 59" xfId="1877"/>
    <cellStyle name="40% - アクセント 1 5 6" xfId="1878"/>
    <cellStyle name="40% - アクセント 1 5 60" xfId="1879"/>
    <cellStyle name="40% - アクセント 1 5 61" xfId="1880"/>
    <cellStyle name="40% - アクセント 1 5 62" xfId="1881"/>
    <cellStyle name="40% - アクセント 1 5 63" xfId="1882"/>
    <cellStyle name="40% - アクセント 1 5 64" xfId="1883"/>
    <cellStyle name="40% - アクセント 1 5 7" xfId="1884"/>
    <cellStyle name="40% - アクセント 1 5 8" xfId="1885"/>
    <cellStyle name="40% - アクセント 1 5 9" xfId="1886"/>
    <cellStyle name="40% - アクセント 1 6" xfId="1887"/>
    <cellStyle name="40% - アクセント 1 7" xfId="1888"/>
    <cellStyle name="40% - アクセント 1 8" xfId="1889"/>
    <cellStyle name="40% - アクセント 1 9" xfId="1890"/>
    <cellStyle name="40% - アクセント 2 10" xfId="1891"/>
    <cellStyle name="40% - アクセント 2 10 10" xfId="1892"/>
    <cellStyle name="40% - アクセント 2 10 11" xfId="1893"/>
    <cellStyle name="40% - アクセント 2 10 12" xfId="1894"/>
    <cellStyle name="40% - アクセント 2 10 13" xfId="1895"/>
    <cellStyle name="40% - アクセント 2 10 14" xfId="1896"/>
    <cellStyle name="40% - アクセント 2 10 15" xfId="1897"/>
    <cellStyle name="40% - アクセント 2 10 16" xfId="1898"/>
    <cellStyle name="40% - アクセント 2 10 17" xfId="1899"/>
    <cellStyle name="40% - アクセント 2 10 18" xfId="1900"/>
    <cellStyle name="40% - アクセント 2 10 19" xfId="1901"/>
    <cellStyle name="40% - アクセント 2 10 2" xfId="1902"/>
    <cellStyle name="40% - アクセント 2 10 20" xfId="1903"/>
    <cellStyle name="40% - アクセント 2 10 21" xfId="1904"/>
    <cellStyle name="40% - アクセント 2 10 22" xfId="1905"/>
    <cellStyle name="40% - アクセント 2 10 23" xfId="1906"/>
    <cellStyle name="40% - アクセント 2 10 24" xfId="1907"/>
    <cellStyle name="40% - アクセント 2 10 25" xfId="1908"/>
    <cellStyle name="40% - アクセント 2 10 26" xfId="1909"/>
    <cellStyle name="40% - アクセント 2 10 27" xfId="1910"/>
    <cellStyle name="40% - アクセント 2 10 28" xfId="1911"/>
    <cellStyle name="40% - アクセント 2 10 29" xfId="1912"/>
    <cellStyle name="40% - アクセント 2 10 3" xfId="1913"/>
    <cellStyle name="40% - アクセント 2 10 30" xfId="1914"/>
    <cellStyle name="40% - アクセント 2 10 31" xfId="1915"/>
    <cellStyle name="40% - アクセント 2 10 32" xfId="1916"/>
    <cellStyle name="40% - アクセント 2 10 33" xfId="1917"/>
    <cellStyle name="40% - アクセント 2 10 34" xfId="1918"/>
    <cellStyle name="40% - アクセント 2 10 35" xfId="1919"/>
    <cellStyle name="40% - アクセント 2 10 36" xfId="1920"/>
    <cellStyle name="40% - アクセント 2 10 37" xfId="1921"/>
    <cellStyle name="40% - アクセント 2 10 38" xfId="1922"/>
    <cellStyle name="40% - アクセント 2 10 39" xfId="1923"/>
    <cellStyle name="40% - アクセント 2 10 4" xfId="1924"/>
    <cellStyle name="40% - アクセント 2 10 40" xfId="1925"/>
    <cellStyle name="40% - アクセント 2 10 41" xfId="1926"/>
    <cellStyle name="40% - アクセント 2 10 42" xfId="1927"/>
    <cellStyle name="40% - アクセント 2 10 43" xfId="1928"/>
    <cellStyle name="40% - アクセント 2 10 44" xfId="1929"/>
    <cellStyle name="40% - アクセント 2 10 45" xfId="1930"/>
    <cellStyle name="40% - アクセント 2 10 46" xfId="1931"/>
    <cellStyle name="40% - アクセント 2 10 47" xfId="1932"/>
    <cellStyle name="40% - アクセント 2 10 48" xfId="1933"/>
    <cellStyle name="40% - アクセント 2 10 49" xfId="1934"/>
    <cellStyle name="40% - アクセント 2 10 5" xfId="1935"/>
    <cellStyle name="40% - アクセント 2 10 50" xfId="1936"/>
    <cellStyle name="40% - アクセント 2 10 51" xfId="1937"/>
    <cellStyle name="40% - アクセント 2 10 52" xfId="1938"/>
    <cellStyle name="40% - アクセント 2 10 53" xfId="1939"/>
    <cellStyle name="40% - アクセント 2 10 54" xfId="1940"/>
    <cellStyle name="40% - アクセント 2 10 55" xfId="1941"/>
    <cellStyle name="40% - アクセント 2 10 56" xfId="1942"/>
    <cellStyle name="40% - アクセント 2 10 57" xfId="1943"/>
    <cellStyle name="40% - アクセント 2 10 58" xfId="1944"/>
    <cellStyle name="40% - アクセント 2 10 59" xfId="1945"/>
    <cellStyle name="40% - アクセント 2 10 6" xfId="1946"/>
    <cellStyle name="40% - アクセント 2 10 60" xfId="1947"/>
    <cellStyle name="40% - アクセント 2 10 61" xfId="1948"/>
    <cellStyle name="40% - アクセント 2 10 62" xfId="1949"/>
    <cellStyle name="40% - アクセント 2 10 63" xfId="1950"/>
    <cellStyle name="40% - アクセント 2 10 7" xfId="1951"/>
    <cellStyle name="40% - アクセント 2 10 8" xfId="1952"/>
    <cellStyle name="40% - アクセント 2 10 9" xfId="1953"/>
    <cellStyle name="40% - アクセント 2 11" xfId="1954"/>
    <cellStyle name="40% - アクセント 2 2" xfId="1955"/>
    <cellStyle name="40% - アクセント 2 2 10" xfId="1956"/>
    <cellStyle name="40% - アクセント 2 2 11" xfId="1957"/>
    <cellStyle name="40% - アクセント 2 2 12" xfId="1958"/>
    <cellStyle name="40% - アクセント 2 2 13" xfId="1959"/>
    <cellStyle name="40% - アクセント 2 2 14" xfId="1960"/>
    <cellStyle name="40% - アクセント 2 2 15" xfId="1961"/>
    <cellStyle name="40% - アクセント 2 2 16" xfId="1962"/>
    <cellStyle name="40% - アクセント 2 2 17" xfId="1963"/>
    <cellStyle name="40% - アクセント 2 2 18" xfId="1964"/>
    <cellStyle name="40% - アクセント 2 2 19" xfId="1965"/>
    <cellStyle name="40% - アクセント 2 2 2" xfId="1966"/>
    <cellStyle name="40% - アクセント 2 2 2 2" xfId="1967"/>
    <cellStyle name="40% - アクセント 2 2 20" xfId="1968"/>
    <cellStyle name="40% - アクセント 2 2 21" xfId="1969"/>
    <cellStyle name="40% - アクセント 2 2 22" xfId="1970"/>
    <cellStyle name="40% - アクセント 2 2 23" xfId="1971"/>
    <cellStyle name="40% - アクセント 2 2 24" xfId="1972"/>
    <cellStyle name="40% - アクセント 2 2 25" xfId="1973"/>
    <cellStyle name="40% - アクセント 2 2 26" xfId="1974"/>
    <cellStyle name="40% - アクセント 2 2 27" xfId="1975"/>
    <cellStyle name="40% - アクセント 2 2 28" xfId="1976"/>
    <cellStyle name="40% - アクセント 2 2 29" xfId="1977"/>
    <cellStyle name="40% - アクセント 2 2 3" xfId="1978"/>
    <cellStyle name="40% - アクセント 2 2 30" xfId="1979"/>
    <cellStyle name="40% - アクセント 2 2 31" xfId="1980"/>
    <cellStyle name="40% - アクセント 2 2 32" xfId="1981"/>
    <cellStyle name="40% - アクセント 2 2 33" xfId="1982"/>
    <cellStyle name="40% - アクセント 2 2 34" xfId="1983"/>
    <cellStyle name="40% - アクセント 2 2 35" xfId="1984"/>
    <cellStyle name="40% - アクセント 2 2 36" xfId="1985"/>
    <cellStyle name="40% - アクセント 2 2 37" xfId="1986"/>
    <cellStyle name="40% - アクセント 2 2 38" xfId="1987"/>
    <cellStyle name="40% - アクセント 2 2 39" xfId="1988"/>
    <cellStyle name="40% - アクセント 2 2 4" xfId="1989"/>
    <cellStyle name="40% - アクセント 2 2 40" xfId="1990"/>
    <cellStyle name="40% - アクセント 2 2 41" xfId="1991"/>
    <cellStyle name="40% - アクセント 2 2 42" xfId="1992"/>
    <cellStyle name="40% - アクセント 2 2 43" xfId="1993"/>
    <cellStyle name="40% - アクセント 2 2 44" xfId="1994"/>
    <cellStyle name="40% - アクセント 2 2 45" xfId="1995"/>
    <cellStyle name="40% - アクセント 2 2 46" xfId="1996"/>
    <cellStyle name="40% - アクセント 2 2 47" xfId="1997"/>
    <cellStyle name="40% - アクセント 2 2 48" xfId="1998"/>
    <cellStyle name="40% - アクセント 2 2 49" xfId="1999"/>
    <cellStyle name="40% - アクセント 2 2 5" xfId="2000"/>
    <cellStyle name="40% - アクセント 2 2 50" xfId="2001"/>
    <cellStyle name="40% - アクセント 2 2 51" xfId="2002"/>
    <cellStyle name="40% - アクセント 2 2 52" xfId="2003"/>
    <cellStyle name="40% - アクセント 2 2 53" xfId="2004"/>
    <cellStyle name="40% - アクセント 2 2 54" xfId="2005"/>
    <cellStyle name="40% - アクセント 2 2 55" xfId="2006"/>
    <cellStyle name="40% - アクセント 2 2 56" xfId="2007"/>
    <cellStyle name="40% - アクセント 2 2 57" xfId="2008"/>
    <cellStyle name="40% - アクセント 2 2 58" xfId="2009"/>
    <cellStyle name="40% - アクセント 2 2 59" xfId="2010"/>
    <cellStyle name="40% - アクセント 2 2 6" xfId="2011"/>
    <cellStyle name="40% - アクセント 2 2 60" xfId="2012"/>
    <cellStyle name="40% - アクセント 2 2 61" xfId="2013"/>
    <cellStyle name="40% - アクセント 2 2 62" xfId="2014"/>
    <cellStyle name="40% - アクセント 2 2 63" xfId="2015"/>
    <cellStyle name="40% - アクセント 2 2 64" xfId="2016"/>
    <cellStyle name="40% - アクセント 2 2 65" xfId="2017"/>
    <cellStyle name="40% - アクセント 2 2 66" xfId="2018"/>
    <cellStyle name="40% - アクセント 2 2 67" xfId="2019"/>
    <cellStyle name="40% - アクセント 2 2 68" xfId="2020"/>
    <cellStyle name="40% - アクセント 2 2 69" xfId="2021"/>
    <cellStyle name="40% - アクセント 2 2 7" xfId="2022"/>
    <cellStyle name="40% - アクセント 2 2 8" xfId="2023"/>
    <cellStyle name="40% - アクセント 2 2 9" xfId="2024"/>
    <cellStyle name="40% - アクセント 2 3" xfId="2025"/>
    <cellStyle name="40% - アクセント 2 3 10" xfId="2026"/>
    <cellStyle name="40% - アクセント 2 3 11" xfId="2027"/>
    <cellStyle name="40% - アクセント 2 3 12" xfId="2028"/>
    <cellStyle name="40% - アクセント 2 3 13" xfId="2029"/>
    <cellStyle name="40% - アクセント 2 3 14" xfId="2030"/>
    <cellStyle name="40% - アクセント 2 3 15" xfId="2031"/>
    <cellStyle name="40% - アクセント 2 3 16" xfId="2032"/>
    <cellStyle name="40% - アクセント 2 3 17" xfId="2033"/>
    <cellStyle name="40% - アクセント 2 3 18" xfId="2034"/>
    <cellStyle name="40% - アクセント 2 3 19" xfId="2035"/>
    <cellStyle name="40% - アクセント 2 3 2" xfId="2036"/>
    <cellStyle name="40% - アクセント 2 3 20" xfId="2037"/>
    <cellStyle name="40% - アクセント 2 3 21" xfId="2038"/>
    <cellStyle name="40% - アクセント 2 3 22" xfId="2039"/>
    <cellStyle name="40% - アクセント 2 3 23" xfId="2040"/>
    <cellStyle name="40% - アクセント 2 3 24" xfId="2041"/>
    <cellStyle name="40% - アクセント 2 3 25" xfId="2042"/>
    <cellStyle name="40% - アクセント 2 3 26" xfId="2043"/>
    <cellStyle name="40% - アクセント 2 3 27" xfId="2044"/>
    <cellStyle name="40% - アクセント 2 3 28" xfId="2045"/>
    <cellStyle name="40% - アクセント 2 3 29" xfId="2046"/>
    <cellStyle name="40% - アクセント 2 3 3" xfId="2047"/>
    <cellStyle name="40% - アクセント 2 3 30" xfId="2048"/>
    <cellStyle name="40% - アクセント 2 3 31" xfId="2049"/>
    <cellStyle name="40% - アクセント 2 3 32" xfId="2050"/>
    <cellStyle name="40% - アクセント 2 3 33" xfId="2051"/>
    <cellStyle name="40% - アクセント 2 3 34" xfId="2052"/>
    <cellStyle name="40% - アクセント 2 3 35" xfId="2053"/>
    <cellStyle name="40% - アクセント 2 3 36" xfId="2054"/>
    <cellStyle name="40% - アクセント 2 3 37" xfId="2055"/>
    <cellStyle name="40% - アクセント 2 3 38" xfId="2056"/>
    <cellStyle name="40% - アクセント 2 3 39" xfId="2057"/>
    <cellStyle name="40% - アクセント 2 3 4" xfId="2058"/>
    <cellStyle name="40% - アクセント 2 3 40" xfId="2059"/>
    <cellStyle name="40% - アクセント 2 3 41" xfId="2060"/>
    <cellStyle name="40% - アクセント 2 3 42" xfId="2061"/>
    <cellStyle name="40% - アクセント 2 3 43" xfId="2062"/>
    <cellStyle name="40% - アクセント 2 3 44" xfId="2063"/>
    <cellStyle name="40% - アクセント 2 3 45" xfId="2064"/>
    <cellStyle name="40% - アクセント 2 3 46" xfId="2065"/>
    <cellStyle name="40% - アクセント 2 3 47" xfId="2066"/>
    <cellStyle name="40% - アクセント 2 3 48" xfId="2067"/>
    <cellStyle name="40% - アクセント 2 3 49" xfId="2068"/>
    <cellStyle name="40% - アクセント 2 3 5" xfId="2069"/>
    <cellStyle name="40% - アクセント 2 3 50" xfId="2070"/>
    <cellStyle name="40% - アクセント 2 3 51" xfId="2071"/>
    <cellStyle name="40% - アクセント 2 3 52" xfId="2072"/>
    <cellStyle name="40% - アクセント 2 3 53" xfId="2073"/>
    <cellStyle name="40% - アクセント 2 3 54" xfId="2074"/>
    <cellStyle name="40% - アクセント 2 3 55" xfId="2075"/>
    <cellStyle name="40% - アクセント 2 3 56" xfId="2076"/>
    <cellStyle name="40% - アクセント 2 3 57" xfId="2077"/>
    <cellStyle name="40% - アクセント 2 3 58" xfId="2078"/>
    <cellStyle name="40% - アクセント 2 3 59" xfId="2079"/>
    <cellStyle name="40% - アクセント 2 3 6" xfId="2080"/>
    <cellStyle name="40% - アクセント 2 3 60" xfId="2081"/>
    <cellStyle name="40% - アクセント 2 3 61" xfId="2082"/>
    <cellStyle name="40% - アクセント 2 3 62" xfId="2083"/>
    <cellStyle name="40% - アクセント 2 3 63" xfId="2084"/>
    <cellStyle name="40% - アクセント 2 3 64" xfId="2085"/>
    <cellStyle name="40% - アクセント 2 3 65" xfId="2086"/>
    <cellStyle name="40% - アクセント 2 3 66" xfId="2087"/>
    <cellStyle name="40% - アクセント 2 3 7" xfId="2088"/>
    <cellStyle name="40% - アクセント 2 3 8" xfId="2089"/>
    <cellStyle name="40% - アクセント 2 3 9" xfId="2090"/>
    <cellStyle name="40% - アクセント 2 4" xfId="2091"/>
    <cellStyle name="40% - アクセント 2 5" xfId="2092"/>
    <cellStyle name="40% - アクセント 2 5 10" xfId="2093"/>
    <cellStyle name="40% - アクセント 2 5 11" xfId="2094"/>
    <cellStyle name="40% - アクセント 2 5 12" xfId="2095"/>
    <cellStyle name="40% - アクセント 2 5 13" xfId="2096"/>
    <cellStyle name="40% - アクセント 2 5 14" xfId="2097"/>
    <cellStyle name="40% - アクセント 2 5 15" xfId="2098"/>
    <cellStyle name="40% - アクセント 2 5 16" xfId="2099"/>
    <cellStyle name="40% - アクセント 2 5 17" xfId="2100"/>
    <cellStyle name="40% - アクセント 2 5 18" xfId="2101"/>
    <cellStyle name="40% - アクセント 2 5 19" xfId="2102"/>
    <cellStyle name="40% - アクセント 2 5 2" xfId="2103"/>
    <cellStyle name="40% - アクセント 2 5 20" xfId="2104"/>
    <cellStyle name="40% - アクセント 2 5 21" xfId="2105"/>
    <cellStyle name="40% - アクセント 2 5 22" xfId="2106"/>
    <cellStyle name="40% - アクセント 2 5 23" xfId="2107"/>
    <cellStyle name="40% - アクセント 2 5 24" xfId="2108"/>
    <cellStyle name="40% - アクセント 2 5 25" xfId="2109"/>
    <cellStyle name="40% - アクセント 2 5 26" xfId="2110"/>
    <cellStyle name="40% - アクセント 2 5 27" xfId="2111"/>
    <cellStyle name="40% - アクセント 2 5 28" xfId="2112"/>
    <cellStyle name="40% - アクセント 2 5 29" xfId="2113"/>
    <cellStyle name="40% - アクセント 2 5 3" xfId="2114"/>
    <cellStyle name="40% - アクセント 2 5 30" xfId="2115"/>
    <cellStyle name="40% - アクセント 2 5 31" xfId="2116"/>
    <cellStyle name="40% - アクセント 2 5 32" xfId="2117"/>
    <cellStyle name="40% - アクセント 2 5 33" xfId="2118"/>
    <cellStyle name="40% - アクセント 2 5 34" xfId="2119"/>
    <cellStyle name="40% - アクセント 2 5 35" xfId="2120"/>
    <cellStyle name="40% - アクセント 2 5 36" xfId="2121"/>
    <cellStyle name="40% - アクセント 2 5 37" xfId="2122"/>
    <cellStyle name="40% - アクセント 2 5 38" xfId="2123"/>
    <cellStyle name="40% - アクセント 2 5 39" xfId="2124"/>
    <cellStyle name="40% - アクセント 2 5 4" xfId="2125"/>
    <cellStyle name="40% - アクセント 2 5 40" xfId="2126"/>
    <cellStyle name="40% - アクセント 2 5 41" xfId="2127"/>
    <cellStyle name="40% - アクセント 2 5 42" xfId="2128"/>
    <cellStyle name="40% - アクセント 2 5 43" xfId="2129"/>
    <cellStyle name="40% - アクセント 2 5 44" xfId="2130"/>
    <cellStyle name="40% - アクセント 2 5 45" xfId="2131"/>
    <cellStyle name="40% - アクセント 2 5 46" xfId="2132"/>
    <cellStyle name="40% - アクセント 2 5 47" xfId="2133"/>
    <cellStyle name="40% - アクセント 2 5 48" xfId="2134"/>
    <cellStyle name="40% - アクセント 2 5 49" xfId="2135"/>
    <cellStyle name="40% - アクセント 2 5 5" xfId="2136"/>
    <cellStyle name="40% - アクセント 2 5 50" xfId="2137"/>
    <cellStyle name="40% - アクセント 2 5 51" xfId="2138"/>
    <cellStyle name="40% - アクセント 2 5 52" xfId="2139"/>
    <cellStyle name="40% - アクセント 2 5 53" xfId="2140"/>
    <cellStyle name="40% - アクセント 2 5 54" xfId="2141"/>
    <cellStyle name="40% - アクセント 2 5 55" xfId="2142"/>
    <cellStyle name="40% - アクセント 2 5 56" xfId="2143"/>
    <cellStyle name="40% - アクセント 2 5 57" xfId="2144"/>
    <cellStyle name="40% - アクセント 2 5 58" xfId="2145"/>
    <cellStyle name="40% - アクセント 2 5 59" xfId="2146"/>
    <cellStyle name="40% - アクセント 2 5 6" xfId="2147"/>
    <cellStyle name="40% - アクセント 2 5 60" xfId="2148"/>
    <cellStyle name="40% - アクセント 2 5 61" xfId="2149"/>
    <cellStyle name="40% - アクセント 2 5 62" xfId="2150"/>
    <cellStyle name="40% - アクセント 2 5 63" xfId="2151"/>
    <cellStyle name="40% - アクセント 2 5 64" xfId="2152"/>
    <cellStyle name="40% - アクセント 2 5 7" xfId="2153"/>
    <cellStyle name="40% - アクセント 2 5 8" xfId="2154"/>
    <cellStyle name="40% - アクセント 2 5 9" xfId="2155"/>
    <cellStyle name="40% - アクセント 2 6" xfId="2156"/>
    <cellStyle name="40% - アクセント 2 7" xfId="2157"/>
    <cellStyle name="40% - アクセント 2 8" xfId="2158"/>
    <cellStyle name="40% - アクセント 2 9" xfId="2159"/>
    <cellStyle name="40% - アクセント 3 10" xfId="2160"/>
    <cellStyle name="40% - アクセント 3 10 10" xfId="2161"/>
    <cellStyle name="40% - アクセント 3 10 11" xfId="2162"/>
    <cellStyle name="40% - アクセント 3 10 12" xfId="2163"/>
    <cellStyle name="40% - アクセント 3 10 13" xfId="2164"/>
    <cellStyle name="40% - アクセント 3 10 14" xfId="2165"/>
    <cellStyle name="40% - アクセント 3 10 15" xfId="2166"/>
    <cellStyle name="40% - アクセント 3 10 16" xfId="2167"/>
    <cellStyle name="40% - アクセント 3 10 17" xfId="2168"/>
    <cellStyle name="40% - アクセント 3 10 18" xfId="2169"/>
    <cellStyle name="40% - アクセント 3 10 19" xfId="2170"/>
    <cellStyle name="40% - アクセント 3 10 2" xfId="2171"/>
    <cellStyle name="40% - アクセント 3 10 20" xfId="2172"/>
    <cellStyle name="40% - アクセント 3 10 21" xfId="2173"/>
    <cellStyle name="40% - アクセント 3 10 22" xfId="2174"/>
    <cellStyle name="40% - アクセント 3 10 23" xfId="2175"/>
    <cellStyle name="40% - アクセント 3 10 24" xfId="2176"/>
    <cellStyle name="40% - アクセント 3 10 25" xfId="2177"/>
    <cellStyle name="40% - アクセント 3 10 26" xfId="2178"/>
    <cellStyle name="40% - アクセント 3 10 27" xfId="2179"/>
    <cellStyle name="40% - アクセント 3 10 28" xfId="2180"/>
    <cellStyle name="40% - アクセント 3 10 29" xfId="2181"/>
    <cellStyle name="40% - アクセント 3 10 3" xfId="2182"/>
    <cellStyle name="40% - アクセント 3 10 30" xfId="2183"/>
    <cellStyle name="40% - アクセント 3 10 31" xfId="2184"/>
    <cellStyle name="40% - アクセント 3 10 32" xfId="2185"/>
    <cellStyle name="40% - アクセント 3 10 33" xfId="2186"/>
    <cellStyle name="40% - アクセント 3 10 34" xfId="2187"/>
    <cellStyle name="40% - アクセント 3 10 35" xfId="2188"/>
    <cellStyle name="40% - アクセント 3 10 36" xfId="2189"/>
    <cellStyle name="40% - アクセント 3 10 37" xfId="2190"/>
    <cellStyle name="40% - アクセント 3 10 38" xfId="2191"/>
    <cellStyle name="40% - アクセント 3 10 39" xfId="2192"/>
    <cellStyle name="40% - アクセント 3 10 4" xfId="2193"/>
    <cellStyle name="40% - アクセント 3 10 40" xfId="2194"/>
    <cellStyle name="40% - アクセント 3 10 41" xfId="2195"/>
    <cellStyle name="40% - アクセント 3 10 42" xfId="2196"/>
    <cellStyle name="40% - アクセント 3 10 43" xfId="2197"/>
    <cellStyle name="40% - アクセント 3 10 44" xfId="2198"/>
    <cellStyle name="40% - アクセント 3 10 45" xfId="2199"/>
    <cellStyle name="40% - アクセント 3 10 46" xfId="2200"/>
    <cellStyle name="40% - アクセント 3 10 47" xfId="2201"/>
    <cellStyle name="40% - アクセント 3 10 48" xfId="2202"/>
    <cellStyle name="40% - アクセント 3 10 49" xfId="2203"/>
    <cellStyle name="40% - アクセント 3 10 5" xfId="2204"/>
    <cellStyle name="40% - アクセント 3 10 50" xfId="2205"/>
    <cellStyle name="40% - アクセント 3 10 51" xfId="2206"/>
    <cellStyle name="40% - アクセント 3 10 52" xfId="2207"/>
    <cellStyle name="40% - アクセント 3 10 53" xfId="2208"/>
    <cellStyle name="40% - アクセント 3 10 54" xfId="2209"/>
    <cellStyle name="40% - アクセント 3 10 55" xfId="2210"/>
    <cellStyle name="40% - アクセント 3 10 56" xfId="2211"/>
    <cellStyle name="40% - アクセント 3 10 57" xfId="2212"/>
    <cellStyle name="40% - アクセント 3 10 58" xfId="2213"/>
    <cellStyle name="40% - アクセント 3 10 59" xfId="2214"/>
    <cellStyle name="40% - アクセント 3 10 6" xfId="2215"/>
    <cellStyle name="40% - アクセント 3 10 60" xfId="2216"/>
    <cellStyle name="40% - アクセント 3 10 61" xfId="2217"/>
    <cellStyle name="40% - アクセント 3 10 62" xfId="2218"/>
    <cellStyle name="40% - アクセント 3 10 63" xfId="2219"/>
    <cellStyle name="40% - アクセント 3 10 7" xfId="2220"/>
    <cellStyle name="40% - アクセント 3 10 8" xfId="2221"/>
    <cellStyle name="40% - アクセント 3 10 9" xfId="2222"/>
    <cellStyle name="40% - アクセント 3 11" xfId="2223"/>
    <cellStyle name="40% - アクセント 3 2" xfId="2224"/>
    <cellStyle name="40% - アクセント 3 2 10" xfId="2225"/>
    <cellStyle name="40% - アクセント 3 2 11" xfId="2226"/>
    <cellStyle name="40% - アクセント 3 2 12" xfId="2227"/>
    <cellStyle name="40% - アクセント 3 2 13" xfId="2228"/>
    <cellStyle name="40% - アクセント 3 2 14" xfId="2229"/>
    <cellStyle name="40% - アクセント 3 2 15" xfId="2230"/>
    <cellStyle name="40% - アクセント 3 2 16" xfId="2231"/>
    <cellStyle name="40% - アクセント 3 2 17" xfId="2232"/>
    <cellStyle name="40% - アクセント 3 2 18" xfId="2233"/>
    <cellStyle name="40% - アクセント 3 2 19" xfId="2234"/>
    <cellStyle name="40% - アクセント 3 2 2" xfId="2235"/>
    <cellStyle name="40% - アクセント 3 2 2 2" xfId="2236"/>
    <cellStyle name="40% - アクセント 3 2 20" xfId="2237"/>
    <cellStyle name="40% - アクセント 3 2 21" xfId="2238"/>
    <cellStyle name="40% - アクセント 3 2 22" xfId="2239"/>
    <cellStyle name="40% - アクセント 3 2 23" xfId="2240"/>
    <cellStyle name="40% - アクセント 3 2 24" xfId="2241"/>
    <cellStyle name="40% - アクセント 3 2 25" xfId="2242"/>
    <cellStyle name="40% - アクセント 3 2 26" xfId="2243"/>
    <cellStyle name="40% - アクセント 3 2 27" xfId="2244"/>
    <cellStyle name="40% - アクセント 3 2 28" xfId="2245"/>
    <cellStyle name="40% - アクセント 3 2 29" xfId="2246"/>
    <cellStyle name="40% - アクセント 3 2 3" xfId="2247"/>
    <cellStyle name="40% - アクセント 3 2 30" xfId="2248"/>
    <cellStyle name="40% - アクセント 3 2 31" xfId="2249"/>
    <cellStyle name="40% - アクセント 3 2 32" xfId="2250"/>
    <cellStyle name="40% - アクセント 3 2 33" xfId="2251"/>
    <cellStyle name="40% - アクセント 3 2 34" xfId="2252"/>
    <cellStyle name="40% - アクセント 3 2 35" xfId="2253"/>
    <cellStyle name="40% - アクセント 3 2 36" xfId="2254"/>
    <cellStyle name="40% - アクセント 3 2 37" xfId="2255"/>
    <cellStyle name="40% - アクセント 3 2 38" xfId="2256"/>
    <cellStyle name="40% - アクセント 3 2 39" xfId="2257"/>
    <cellStyle name="40% - アクセント 3 2 4" xfId="2258"/>
    <cellStyle name="40% - アクセント 3 2 40" xfId="2259"/>
    <cellStyle name="40% - アクセント 3 2 41" xfId="2260"/>
    <cellStyle name="40% - アクセント 3 2 42" xfId="2261"/>
    <cellStyle name="40% - アクセント 3 2 43" xfId="2262"/>
    <cellStyle name="40% - アクセント 3 2 44" xfId="2263"/>
    <cellStyle name="40% - アクセント 3 2 45" xfId="2264"/>
    <cellStyle name="40% - アクセント 3 2 46" xfId="2265"/>
    <cellStyle name="40% - アクセント 3 2 47" xfId="2266"/>
    <cellStyle name="40% - アクセント 3 2 48" xfId="2267"/>
    <cellStyle name="40% - アクセント 3 2 49" xfId="2268"/>
    <cellStyle name="40% - アクセント 3 2 5" xfId="2269"/>
    <cellStyle name="40% - アクセント 3 2 50" xfId="2270"/>
    <cellStyle name="40% - アクセント 3 2 51" xfId="2271"/>
    <cellStyle name="40% - アクセント 3 2 52" xfId="2272"/>
    <cellStyle name="40% - アクセント 3 2 53" xfId="2273"/>
    <cellStyle name="40% - アクセント 3 2 54" xfId="2274"/>
    <cellStyle name="40% - アクセント 3 2 55" xfId="2275"/>
    <cellStyle name="40% - アクセント 3 2 56" xfId="2276"/>
    <cellStyle name="40% - アクセント 3 2 57" xfId="2277"/>
    <cellStyle name="40% - アクセント 3 2 58" xfId="2278"/>
    <cellStyle name="40% - アクセント 3 2 59" xfId="2279"/>
    <cellStyle name="40% - アクセント 3 2 6" xfId="2280"/>
    <cellStyle name="40% - アクセント 3 2 60" xfId="2281"/>
    <cellStyle name="40% - アクセント 3 2 61" xfId="2282"/>
    <cellStyle name="40% - アクセント 3 2 62" xfId="2283"/>
    <cellStyle name="40% - アクセント 3 2 63" xfId="2284"/>
    <cellStyle name="40% - アクセント 3 2 64" xfId="2285"/>
    <cellStyle name="40% - アクセント 3 2 65" xfId="2286"/>
    <cellStyle name="40% - アクセント 3 2 66" xfId="2287"/>
    <cellStyle name="40% - アクセント 3 2 67" xfId="2288"/>
    <cellStyle name="40% - アクセント 3 2 68" xfId="2289"/>
    <cellStyle name="40% - アクセント 3 2 69" xfId="2290"/>
    <cellStyle name="40% - アクセント 3 2 7" xfId="2291"/>
    <cellStyle name="40% - アクセント 3 2 8" xfId="2292"/>
    <cellStyle name="40% - アクセント 3 2 9" xfId="2293"/>
    <cellStyle name="40% - アクセント 3 3" xfId="2294"/>
    <cellStyle name="40% - アクセント 3 3 10" xfId="2295"/>
    <cellStyle name="40% - アクセント 3 3 11" xfId="2296"/>
    <cellStyle name="40% - アクセント 3 3 12" xfId="2297"/>
    <cellStyle name="40% - アクセント 3 3 13" xfId="2298"/>
    <cellStyle name="40% - アクセント 3 3 14" xfId="2299"/>
    <cellStyle name="40% - アクセント 3 3 15" xfId="2300"/>
    <cellStyle name="40% - アクセント 3 3 16" xfId="2301"/>
    <cellStyle name="40% - アクセント 3 3 17" xfId="2302"/>
    <cellStyle name="40% - アクセント 3 3 18" xfId="2303"/>
    <cellStyle name="40% - アクセント 3 3 19" xfId="2304"/>
    <cellStyle name="40% - アクセント 3 3 2" xfId="2305"/>
    <cellStyle name="40% - アクセント 3 3 20" xfId="2306"/>
    <cellStyle name="40% - アクセント 3 3 21" xfId="2307"/>
    <cellStyle name="40% - アクセント 3 3 22" xfId="2308"/>
    <cellStyle name="40% - アクセント 3 3 23" xfId="2309"/>
    <cellStyle name="40% - アクセント 3 3 24" xfId="2310"/>
    <cellStyle name="40% - アクセント 3 3 25" xfId="2311"/>
    <cellStyle name="40% - アクセント 3 3 26" xfId="2312"/>
    <cellStyle name="40% - アクセント 3 3 27" xfId="2313"/>
    <cellStyle name="40% - アクセント 3 3 28" xfId="2314"/>
    <cellStyle name="40% - アクセント 3 3 29" xfId="2315"/>
    <cellStyle name="40% - アクセント 3 3 3" xfId="2316"/>
    <cellStyle name="40% - アクセント 3 3 30" xfId="2317"/>
    <cellStyle name="40% - アクセント 3 3 31" xfId="2318"/>
    <cellStyle name="40% - アクセント 3 3 32" xfId="2319"/>
    <cellStyle name="40% - アクセント 3 3 33" xfId="2320"/>
    <cellStyle name="40% - アクセント 3 3 34" xfId="2321"/>
    <cellStyle name="40% - アクセント 3 3 35" xfId="2322"/>
    <cellStyle name="40% - アクセント 3 3 36" xfId="2323"/>
    <cellStyle name="40% - アクセント 3 3 37" xfId="2324"/>
    <cellStyle name="40% - アクセント 3 3 38" xfId="2325"/>
    <cellStyle name="40% - アクセント 3 3 39" xfId="2326"/>
    <cellStyle name="40% - アクセント 3 3 4" xfId="2327"/>
    <cellStyle name="40% - アクセント 3 3 40" xfId="2328"/>
    <cellStyle name="40% - アクセント 3 3 41" xfId="2329"/>
    <cellStyle name="40% - アクセント 3 3 42" xfId="2330"/>
    <cellStyle name="40% - アクセント 3 3 43" xfId="2331"/>
    <cellStyle name="40% - アクセント 3 3 44" xfId="2332"/>
    <cellStyle name="40% - アクセント 3 3 45" xfId="2333"/>
    <cellStyle name="40% - アクセント 3 3 46" xfId="2334"/>
    <cellStyle name="40% - アクセント 3 3 47" xfId="2335"/>
    <cellStyle name="40% - アクセント 3 3 48" xfId="2336"/>
    <cellStyle name="40% - アクセント 3 3 49" xfId="2337"/>
    <cellStyle name="40% - アクセント 3 3 5" xfId="2338"/>
    <cellStyle name="40% - アクセント 3 3 50" xfId="2339"/>
    <cellStyle name="40% - アクセント 3 3 51" xfId="2340"/>
    <cellStyle name="40% - アクセント 3 3 52" xfId="2341"/>
    <cellStyle name="40% - アクセント 3 3 53" xfId="2342"/>
    <cellStyle name="40% - アクセント 3 3 54" xfId="2343"/>
    <cellStyle name="40% - アクセント 3 3 55" xfId="2344"/>
    <cellStyle name="40% - アクセント 3 3 56" xfId="2345"/>
    <cellStyle name="40% - アクセント 3 3 57" xfId="2346"/>
    <cellStyle name="40% - アクセント 3 3 58" xfId="2347"/>
    <cellStyle name="40% - アクセント 3 3 59" xfId="2348"/>
    <cellStyle name="40% - アクセント 3 3 6" xfId="2349"/>
    <cellStyle name="40% - アクセント 3 3 60" xfId="2350"/>
    <cellStyle name="40% - アクセント 3 3 61" xfId="2351"/>
    <cellStyle name="40% - アクセント 3 3 62" xfId="2352"/>
    <cellStyle name="40% - アクセント 3 3 63" xfId="2353"/>
    <cellStyle name="40% - アクセント 3 3 64" xfId="2354"/>
    <cellStyle name="40% - アクセント 3 3 65" xfId="2355"/>
    <cellStyle name="40% - アクセント 3 3 66" xfId="2356"/>
    <cellStyle name="40% - アクセント 3 3 7" xfId="2357"/>
    <cellStyle name="40% - アクセント 3 3 8" xfId="2358"/>
    <cellStyle name="40% - アクセント 3 3 9" xfId="2359"/>
    <cellStyle name="40% - アクセント 3 4" xfId="2360"/>
    <cellStyle name="40% - アクセント 3 5" xfId="2361"/>
    <cellStyle name="40% - アクセント 3 5 10" xfId="2362"/>
    <cellStyle name="40% - アクセント 3 5 11" xfId="2363"/>
    <cellStyle name="40% - アクセント 3 5 12" xfId="2364"/>
    <cellStyle name="40% - アクセント 3 5 13" xfId="2365"/>
    <cellStyle name="40% - アクセント 3 5 14" xfId="2366"/>
    <cellStyle name="40% - アクセント 3 5 15" xfId="2367"/>
    <cellStyle name="40% - アクセント 3 5 16" xfId="2368"/>
    <cellStyle name="40% - アクセント 3 5 17" xfId="2369"/>
    <cellStyle name="40% - アクセント 3 5 18" xfId="2370"/>
    <cellStyle name="40% - アクセント 3 5 19" xfId="2371"/>
    <cellStyle name="40% - アクセント 3 5 2" xfId="2372"/>
    <cellStyle name="40% - アクセント 3 5 20" xfId="2373"/>
    <cellStyle name="40% - アクセント 3 5 21" xfId="2374"/>
    <cellStyle name="40% - アクセント 3 5 22" xfId="2375"/>
    <cellStyle name="40% - アクセント 3 5 23" xfId="2376"/>
    <cellStyle name="40% - アクセント 3 5 24" xfId="2377"/>
    <cellStyle name="40% - アクセント 3 5 25" xfId="2378"/>
    <cellStyle name="40% - アクセント 3 5 26" xfId="2379"/>
    <cellStyle name="40% - アクセント 3 5 27" xfId="2380"/>
    <cellStyle name="40% - アクセント 3 5 28" xfId="2381"/>
    <cellStyle name="40% - アクセント 3 5 29" xfId="2382"/>
    <cellStyle name="40% - アクセント 3 5 3" xfId="2383"/>
    <cellStyle name="40% - アクセント 3 5 30" xfId="2384"/>
    <cellStyle name="40% - アクセント 3 5 31" xfId="2385"/>
    <cellStyle name="40% - アクセント 3 5 32" xfId="2386"/>
    <cellStyle name="40% - アクセント 3 5 33" xfId="2387"/>
    <cellStyle name="40% - アクセント 3 5 34" xfId="2388"/>
    <cellStyle name="40% - アクセント 3 5 35" xfId="2389"/>
    <cellStyle name="40% - アクセント 3 5 36" xfId="2390"/>
    <cellStyle name="40% - アクセント 3 5 37" xfId="2391"/>
    <cellStyle name="40% - アクセント 3 5 38" xfId="2392"/>
    <cellStyle name="40% - アクセント 3 5 39" xfId="2393"/>
    <cellStyle name="40% - アクセント 3 5 4" xfId="2394"/>
    <cellStyle name="40% - アクセント 3 5 40" xfId="2395"/>
    <cellStyle name="40% - アクセント 3 5 41" xfId="2396"/>
    <cellStyle name="40% - アクセント 3 5 42" xfId="2397"/>
    <cellStyle name="40% - アクセント 3 5 43" xfId="2398"/>
    <cellStyle name="40% - アクセント 3 5 44" xfId="2399"/>
    <cellStyle name="40% - アクセント 3 5 45" xfId="2400"/>
    <cellStyle name="40% - アクセント 3 5 46" xfId="2401"/>
    <cellStyle name="40% - アクセント 3 5 47" xfId="2402"/>
    <cellStyle name="40% - アクセント 3 5 48" xfId="2403"/>
    <cellStyle name="40% - アクセント 3 5 49" xfId="2404"/>
    <cellStyle name="40% - アクセント 3 5 5" xfId="2405"/>
    <cellStyle name="40% - アクセント 3 5 50" xfId="2406"/>
    <cellStyle name="40% - アクセント 3 5 51" xfId="2407"/>
    <cellStyle name="40% - アクセント 3 5 52" xfId="2408"/>
    <cellStyle name="40% - アクセント 3 5 53" xfId="2409"/>
    <cellStyle name="40% - アクセント 3 5 54" xfId="2410"/>
    <cellStyle name="40% - アクセント 3 5 55" xfId="2411"/>
    <cellStyle name="40% - アクセント 3 5 56" xfId="2412"/>
    <cellStyle name="40% - アクセント 3 5 57" xfId="2413"/>
    <cellStyle name="40% - アクセント 3 5 58" xfId="2414"/>
    <cellStyle name="40% - アクセント 3 5 59" xfId="2415"/>
    <cellStyle name="40% - アクセント 3 5 6" xfId="2416"/>
    <cellStyle name="40% - アクセント 3 5 60" xfId="2417"/>
    <cellStyle name="40% - アクセント 3 5 61" xfId="2418"/>
    <cellStyle name="40% - アクセント 3 5 62" xfId="2419"/>
    <cellStyle name="40% - アクセント 3 5 63" xfId="2420"/>
    <cellStyle name="40% - アクセント 3 5 64" xfId="2421"/>
    <cellStyle name="40% - アクセント 3 5 7" xfId="2422"/>
    <cellStyle name="40% - アクセント 3 5 8" xfId="2423"/>
    <cellStyle name="40% - アクセント 3 5 9" xfId="2424"/>
    <cellStyle name="40% - アクセント 3 6" xfId="2425"/>
    <cellStyle name="40% - アクセント 3 7" xfId="2426"/>
    <cellStyle name="40% - アクセント 3 8" xfId="2427"/>
    <cellStyle name="40% - アクセント 3 9" xfId="2428"/>
    <cellStyle name="40% - アクセント 4 10" xfId="2429"/>
    <cellStyle name="40% - アクセント 4 10 10" xfId="2430"/>
    <cellStyle name="40% - アクセント 4 10 11" xfId="2431"/>
    <cellStyle name="40% - アクセント 4 10 12" xfId="2432"/>
    <cellStyle name="40% - アクセント 4 10 13" xfId="2433"/>
    <cellStyle name="40% - アクセント 4 10 14" xfId="2434"/>
    <cellStyle name="40% - アクセント 4 10 15" xfId="2435"/>
    <cellStyle name="40% - アクセント 4 10 16" xfId="2436"/>
    <cellStyle name="40% - アクセント 4 10 17" xfId="2437"/>
    <cellStyle name="40% - アクセント 4 10 18" xfId="2438"/>
    <cellStyle name="40% - アクセント 4 10 19" xfId="2439"/>
    <cellStyle name="40% - アクセント 4 10 2" xfId="2440"/>
    <cellStyle name="40% - アクセント 4 10 20" xfId="2441"/>
    <cellStyle name="40% - アクセント 4 10 21" xfId="2442"/>
    <cellStyle name="40% - アクセント 4 10 22" xfId="2443"/>
    <cellStyle name="40% - アクセント 4 10 23" xfId="2444"/>
    <cellStyle name="40% - アクセント 4 10 24" xfId="2445"/>
    <cellStyle name="40% - アクセント 4 10 25" xfId="2446"/>
    <cellStyle name="40% - アクセント 4 10 26" xfId="2447"/>
    <cellStyle name="40% - アクセント 4 10 27" xfId="2448"/>
    <cellStyle name="40% - アクセント 4 10 28" xfId="2449"/>
    <cellStyle name="40% - アクセント 4 10 29" xfId="2450"/>
    <cellStyle name="40% - アクセント 4 10 3" xfId="2451"/>
    <cellStyle name="40% - アクセント 4 10 30" xfId="2452"/>
    <cellStyle name="40% - アクセント 4 10 31" xfId="2453"/>
    <cellStyle name="40% - アクセント 4 10 32" xfId="2454"/>
    <cellStyle name="40% - アクセント 4 10 33" xfId="2455"/>
    <cellStyle name="40% - アクセント 4 10 34" xfId="2456"/>
    <cellStyle name="40% - アクセント 4 10 35" xfId="2457"/>
    <cellStyle name="40% - アクセント 4 10 36" xfId="2458"/>
    <cellStyle name="40% - アクセント 4 10 37" xfId="2459"/>
    <cellStyle name="40% - アクセント 4 10 38" xfId="2460"/>
    <cellStyle name="40% - アクセント 4 10 39" xfId="2461"/>
    <cellStyle name="40% - アクセント 4 10 4" xfId="2462"/>
    <cellStyle name="40% - アクセント 4 10 40" xfId="2463"/>
    <cellStyle name="40% - アクセント 4 10 41" xfId="2464"/>
    <cellStyle name="40% - アクセント 4 10 42" xfId="2465"/>
    <cellStyle name="40% - アクセント 4 10 43" xfId="2466"/>
    <cellStyle name="40% - アクセント 4 10 44" xfId="2467"/>
    <cellStyle name="40% - アクセント 4 10 45" xfId="2468"/>
    <cellStyle name="40% - アクセント 4 10 46" xfId="2469"/>
    <cellStyle name="40% - アクセント 4 10 47" xfId="2470"/>
    <cellStyle name="40% - アクセント 4 10 48" xfId="2471"/>
    <cellStyle name="40% - アクセント 4 10 49" xfId="2472"/>
    <cellStyle name="40% - アクセント 4 10 5" xfId="2473"/>
    <cellStyle name="40% - アクセント 4 10 50" xfId="2474"/>
    <cellStyle name="40% - アクセント 4 10 51" xfId="2475"/>
    <cellStyle name="40% - アクセント 4 10 52" xfId="2476"/>
    <cellStyle name="40% - アクセント 4 10 53" xfId="2477"/>
    <cellStyle name="40% - アクセント 4 10 54" xfId="2478"/>
    <cellStyle name="40% - アクセント 4 10 55" xfId="2479"/>
    <cellStyle name="40% - アクセント 4 10 56" xfId="2480"/>
    <cellStyle name="40% - アクセント 4 10 57" xfId="2481"/>
    <cellStyle name="40% - アクセント 4 10 58" xfId="2482"/>
    <cellStyle name="40% - アクセント 4 10 59" xfId="2483"/>
    <cellStyle name="40% - アクセント 4 10 6" xfId="2484"/>
    <cellStyle name="40% - アクセント 4 10 60" xfId="2485"/>
    <cellStyle name="40% - アクセント 4 10 61" xfId="2486"/>
    <cellStyle name="40% - アクセント 4 10 62" xfId="2487"/>
    <cellStyle name="40% - アクセント 4 10 63" xfId="2488"/>
    <cellStyle name="40% - アクセント 4 10 7" xfId="2489"/>
    <cellStyle name="40% - アクセント 4 10 8" xfId="2490"/>
    <cellStyle name="40% - アクセント 4 10 9" xfId="2491"/>
    <cellStyle name="40% - アクセント 4 11" xfId="2492"/>
    <cellStyle name="40% - アクセント 4 2" xfId="2493"/>
    <cellStyle name="40% - アクセント 4 2 10" xfId="2494"/>
    <cellStyle name="40% - アクセント 4 2 11" xfId="2495"/>
    <cellStyle name="40% - アクセント 4 2 12" xfId="2496"/>
    <cellStyle name="40% - アクセント 4 2 13" xfId="2497"/>
    <cellStyle name="40% - アクセント 4 2 14" xfId="2498"/>
    <cellStyle name="40% - アクセント 4 2 15" xfId="2499"/>
    <cellStyle name="40% - アクセント 4 2 16" xfId="2500"/>
    <cellStyle name="40% - アクセント 4 2 17" xfId="2501"/>
    <cellStyle name="40% - アクセント 4 2 18" xfId="2502"/>
    <cellStyle name="40% - アクセント 4 2 19" xfId="2503"/>
    <cellStyle name="40% - アクセント 4 2 2" xfId="2504"/>
    <cellStyle name="40% - アクセント 4 2 2 2" xfId="2505"/>
    <cellStyle name="40% - アクセント 4 2 20" xfId="2506"/>
    <cellStyle name="40% - アクセント 4 2 21" xfId="2507"/>
    <cellStyle name="40% - アクセント 4 2 22" xfId="2508"/>
    <cellStyle name="40% - アクセント 4 2 23" xfId="2509"/>
    <cellStyle name="40% - アクセント 4 2 24" xfId="2510"/>
    <cellStyle name="40% - アクセント 4 2 25" xfId="2511"/>
    <cellStyle name="40% - アクセント 4 2 26" xfId="2512"/>
    <cellStyle name="40% - アクセント 4 2 27" xfId="2513"/>
    <cellStyle name="40% - アクセント 4 2 28" xfId="2514"/>
    <cellStyle name="40% - アクセント 4 2 29" xfId="2515"/>
    <cellStyle name="40% - アクセント 4 2 3" xfId="2516"/>
    <cellStyle name="40% - アクセント 4 2 30" xfId="2517"/>
    <cellStyle name="40% - アクセント 4 2 31" xfId="2518"/>
    <cellStyle name="40% - アクセント 4 2 32" xfId="2519"/>
    <cellStyle name="40% - アクセント 4 2 33" xfId="2520"/>
    <cellStyle name="40% - アクセント 4 2 34" xfId="2521"/>
    <cellStyle name="40% - アクセント 4 2 35" xfId="2522"/>
    <cellStyle name="40% - アクセント 4 2 36" xfId="2523"/>
    <cellStyle name="40% - アクセント 4 2 37" xfId="2524"/>
    <cellStyle name="40% - アクセント 4 2 38" xfId="2525"/>
    <cellStyle name="40% - アクセント 4 2 39" xfId="2526"/>
    <cellStyle name="40% - アクセント 4 2 4" xfId="2527"/>
    <cellStyle name="40% - アクセント 4 2 40" xfId="2528"/>
    <cellStyle name="40% - アクセント 4 2 41" xfId="2529"/>
    <cellStyle name="40% - アクセント 4 2 42" xfId="2530"/>
    <cellStyle name="40% - アクセント 4 2 43" xfId="2531"/>
    <cellStyle name="40% - アクセント 4 2 44" xfId="2532"/>
    <cellStyle name="40% - アクセント 4 2 45" xfId="2533"/>
    <cellStyle name="40% - アクセント 4 2 46" xfId="2534"/>
    <cellStyle name="40% - アクセント 4 2 47" xfId="2535"/>
    <cellStyle name="40% - アクセント 4 2 48" xfId="2536"/>
    <cellStyle name="40% - アクセント 4 2 49" xfId="2537"/>
    <cellStyle name="40% - アクセント 4 2 5" xfId="2538"/>
    <cellStyle name="40% - アクセント 4 2 50" xfId="2539"/>
    <cellStyle name="40% - アクセント 4 2 51" xfId="2540"/>
    <cellStyle name="40% - アクセント 4 2 52" xfId="2541"/>
    <cellStyle name="40% - アクセント 4 2 53" xfId="2542"/>
    <cellStyle name="40% - アクセント 4 2 54" xfId="2543"/>
    <cellStyle name="40% - アクセント 4 2 55" xfId="2544"/>
    <cellStyle name="40% - アクセント 4 2 56" xfId="2545"/>
    <cellStyle name="40% - アクセント 4 2 57" xfId="2546"/>
    <cellStyle name="40% - アクセント 4 2 58" xfId="2547"/>
    <cellStyle name="40% - アクセント 4 2 59" xfId="2548"/>
    <cellStyle name="40% - アクセント 4 2 6" xfId="2549"/>
    <cellStyle name="40% - アクセント 4 2 60" xfId="2550"/>
    <cellStyle name="40% - アクセント 4 2 61" xfId="2551"/>
    <cellStyle name="40% - アクセント 4 2 62" xfId="2552"/>
    <cellStyle name="40% - アクセント 4 2 63" xfId="2553"/>
    <cellStyle name="40% - アクセント 4 2 64" xfId="2554"/>
    <cellStyle name="40% - アクセント 4 2 65" xfId="2555"/>
    <cellStyle name="40% - アクセント 4 2 66" xfId="2556"/>
    <cellStyle name="40% - アクセント 4 2 67" xfId="2557"/>
    <cellStyle name="40% - アクセント 4 2 68" xfId="2558"/>
    <cellStyle name="40% - アクセント 4 2 69" xfId="2559"/>
    <cellStyle name="40% - アクセント 4 2 7" xfId="2560"/>
    <cellStyle name="40% - アクセント 4 2 8" xfId="2561"/>
    <cellStyle name="40% - アクセント 4 2 9" xfId="2562"/>
    <cellStyle name="40% - アクセント 4 3" xfId="2563"/>
    <cellStyle name="40% - アクセント 4 3 10" xfId="2564"/>
    <cellStyle name="40% - アクセント 4 3 11" xfId="2565"/>
    <cellStyle name="40% - アクセント 4 3 12" xfId="2566"/>
    <cellStyle name="40% - アクセント 4 3 13" xfId="2567"/>
    <cellStyle name="40% - アクセント 4 3 14" xfId="2568"/>
    <cellStyle name="40% - アクセント 4 3 15" xfId="2569"/>
    <cellStyle name="40% - アクセント 4 3 16" xfId="2570"/>
    <cellStyle name="40% - アクセント 4 3 17" xfId="2571"/>
    <cellStyle name="40% - アクセント 4 3 18" xfId="2572"/>
    <cellStyle name="40% - アクセント 4 3 19" xfId="2573"/>
    <cellStyle name="40% - アクセント 4 3 2" xfId="2574"/>
    <cellStyle name="40% - アクセント 4 3 20" xfId="2575"/>
    <cellStyle name="40% - アクセント 4 3 21" xfId="2576"/>
    <cellStyle name="40% - アクセント 4 3 22" xfId="2577"/>
    <cellStyle name="40% - アクセント 4 3 23" xfId="2578"/>
    <cellStyle name="40% - アクセント 4 3 24" xfId="2579"/>
    <cellStyle name="40% - アクセント 4 3 25" xfId="2580"/>
    <cellStyle name="40% - アクセント 4 3 26" xfId="2581"/>
    <cellStyle name="40% - アクセント 4 3 27" xfId="2582"/>
    <cellStyle name="40% - アクセント 4 3 28" xfId="2583"/>
    <cellStyle name="40% - アクセント 4 3 29" xfId="2584"/>
    <cellStyle name="40% - アクセント 4 3 3" xfId="2585"/>
    <cellStyle name="40% - アクセント 4 3 30" xfId="2586"/>
    <cellStyle name="40% - アクセント 4 3 31" xfId="2587"/>
    <cellStyle name="40% - アクセント 4 3 32" xfId="2588"/>
    <cellStyle name="40% - アクセント 4 3 33" xfId="2589"/>
    <cellStyle name="40% - アクセント 4 3 34" xfId="2590"/>
    <cellStyle name="40% - アクセント 4 3 35" xfId="2591"/>
    <cellStyle name="40% - アクセント 4 3 36" xfId="2592"/>
    <cellStyle name="40% - アクセント 4 3 37" xfId="2593"/>
    <cellStyle name="40% - アクセント 4 3 38" xfId="2594"/>
    <cellStyle name="40% - アクセント 4 3 39" xfId="2595"/>
    <cellStyle name="40% - アクセント 4 3 4" xfId="2596"/>
    <cellStyle name="40% - アクセント 4 3 40" xfId="2597"/>
    <cellStyle name="40% - アクセント 4 3 41" xfId="2598"/>
    <cellStyle name="40% - アクセント 4 3 42" xfId="2599"/>
    <cellStyle name="40% - アクセント 4 3 43" xfId="2600"/>
    <cellStyle name="40% - アクセント 4 3 44" xfId="2601"/>
    <cellStyle name="40% - アクセント 4 3 45" xfId="2602"/>
    <cellStyle name="40% - アクセント 4 3 46" xfId="2603"/>
    <cellStyle name="40% - アクセント 4 3 47" xfId="2604"/>
    <cellStyle name="40% - アクセント 4 3 48" xfId="2605"/>
    <cellStyle name="40% - アクセント 4 3 49" xfId="2606"/>
    <cellStyle name="40% - アクセント 4 3 5" xfId="2607"/>
    <cellStyle name="40% - アクセント 4 3 50" xfId="2608"/>
    <cellStyle name="40% - アクセント 4 3 51" xfId="2609"/>
    <cellStyle name="40% - アクセント 4 3 52" xfId="2610"/>
    <cellStyle name="40% - アクセント 4 3 53" xfId="2611"/>
    <cellStyle name="40% - アクセント 4 3 54" xfId="2612"/>
    <cellStyle name="40% - アクセント 4 3 55" xfId="2613"/>
    <cellStyle name="40% - アクセント 4 3 56" xfId="2614"/>
    <cellStyle name="40% - アクセント 4 3 57" xfId="2615"/>
    <cellStyle name="40% - アクセント 4 3 58" xfId="2616"/>
    <cellStyle name="40% - アクセント 4 3 59" xfId="2617"/>
    <cellStyle name="40% - アクセント 4 3 6" xfId="2618"/>
    <cellStyle name="40% - アクセント 4 3 60" xfId="2619"/>
    <cellStyle name="40% - アクセント 4 3 61" xfId="2620"/>
    <cellStyle name="40% - アクセント 4 3 62" xfId="2621"/>
    <cellStyle name="40% - アクセント 4 3 63" xfId="2622"/>
    <cellStyle name="40% - アクセント 4 3 64" xfId="2623"/>
    <cellStyle name="40% - アクセント 4 3 65" xfId="2624"/>
    <cellStyle name="40% - アクセント 4 3 66" xfId="2625"/>
    <cellStyle name="40% - アクセント 4 3 7" xfId="2626"/>
    <cellStyle name="40% - アクセント 4 3 8" xfId="2627"/>
    <cellStyle name="40% - アクセント 4 3 9" xfId="2628"/>
    <cellStyle name="40% - アクセント 4 4" xfId="2629"/>
    <cellStyle name="40% - アクセント 4 5" xfId="2630"/>
    <cellStyle name="40% - アクセント 4 5 10" xfId="2631"/>
    <cellStyle name="40% - アクセント 4 5 11" xfId="2632"/>
    <cellStyle name="40% - アクセント 4 5 12" xfId="2633"/>
    <cellStyle name="40% - アクセント 4 5 13" xfId="2634"/>
    <cellStyle name="40% - アクセント 4 5 14" xfId="2635"/>
    <cellStyle name="40% - アクセント 4 5 15" xfId="2636"/>
    <cellStyle name="40% - アクセント 4 5 16" xfId="2637"/>
    <cellStyle name="40% - アクセント 4 5 17" xfId="2638"/>
    <cellStyle name="40% - アクセント 4 5 18" xfId="2639"/>
    <cellStyle name="40% - アクセント 4 5 19" xfId="2640"/>
    <cellStyle name="40% - アクセント 4 5 2" xfId="2641"/>
    <cellStyle name="40% - アクセント 4 5 20" xfId="2642"/>
    <cellStyle name="40% - アクセント 4 5 21" xfId="2643"/>
    <cellStyle name="40% - アクセント 4 5 22" xfId="2644"/>
    <cellStyle name="40% - アクセント 4 5 23" xfId="2645"/>
    <cellStyle name="40% - アクセント 4 5 24" xfId="2646"/>
    <cellStyle name="40% - アクセント 4 5 25" xfId="2647"/>
    <cellStyle name="40% - アクセント 4 5 26" xfId="2648"/>
    <cellStyle name="40% - アクセント 4 5 27" xfId="2649"/>
    <cellStyle name="40% - アクセント 4 5 28" xfId="2650"/>
    <cellStyle name="40% - アクセント 4 5 29" xfId="2651"/>
    <cellStyle name="40% - アクセント 4 5 3" xfId="2652"/>
    <cellStyle name="40% - アクセント 4 5 30" xfId="2653"/>
    <cellStyle name="40% - アクセント 4 5 31" xfId="2654"/>
    <cellStyle name="40% - アクセント 4 5 32" xfId="2655"/>
    <cellStyle name="40% - アクセント 4 5 33" xfId="2656"/>
    <cellStyle name="40% - アクセント 4 5 34" xfId="2657"/>
    <cellStyle name="40% - アクセント 4 5 35" xfId="2658"/>
    <cellStyle name="40% - アクセント 4 5 36" xfId="2659"/>
    <cellStyle name="40% - アクセント 4 5 37" xfId="2660"/>
    <cellStyle name="40% - アクセント 4 5 38" xfId="2661"/>
    <cellStyle name="40% - アクセント 4 5 39" xfId="2662"/>
    <cellStyle name="40% - アクセント 4 5 4" xfId="2663"/>
    <cellStyle name="40% - アクセント 4 5 40" xfId="2664"/>
    <cellStyle name="40% - アクセント 4 5 41" xfId="2665"/>
    <cellStyle name="40% - アクセント 4 5 42" xfId="2666"/>
    <cellStyle name="40% - アクセント 4 5 43" xfId="2667"/>
    <cellStyle name="40% - アクセント 4 5 44" xfId="2668"/>
    <cellStyle name="40% - アクセント 4 5 45" xfId="2669"/>
    <cellStyle name="40% - アクセント 4 5 46" xfId="2670"/>
    <cellStyle name="40% - アクセント 4 5 47" xfId="2671"/>
    <cellStyle name="40% - アクセント 4 5 48" xfId="2672"/>
    <cellStyle name="40% - アクセント 4 5 49" xfId="2673"/>
    <cellStyle name="40% - アクセント 4 5 5" xfId="2674"/>
    <cellStyle name="40% - アクセント 4 5 50" xfId="2675"/>
    <cellStyle name="40% - アクセント 4 5 51" xfId="2676"/>
    <cellStyle name="40% - アクセント 4 5 52" xfId="2677"/>
    <cellStyle name="40% - アクセント 4 5 53" xfId="2678"/>
    <cellStyle name="40% - アクセント 4 5 54" xfId="2679"/>
    <cellStyle name="40% - アクセント 4 5 55" xfId="2680"/>
    <cellStyle name="40% - アクセント 4 5 56" xfId="2681"/>
    <cellStyle name="40% - アクセント 4 5 57" xfId="2682"/>
    <cellStyle name="40% - アクセント 4 5 58" xfId="2683"/>
    <cellStyle name="40% - アクセント 4 5 59" xfId="2684"/>
    <cellStyle name="40% - アクセント 4 5 6" xfId="2685"/>
    <cellStyle name="40% - アクセント 4 5 60" xfId="2686"/>
    <cellStyle name="40% - アクセント 4 5 61" xfId="2687"/>
    <cellStyle name="40% - アクセント 4 5 62" xfId="2688"/>
    <cellStyle name="40% - アクセント 4 5 63" xfId="2689"/>
    <cellStyle name="40% - アクセント 4 5 64" xfId="2690"/>
    <cellStyle name="40% - アクセント 4 5 7" xfId="2691"/>
    <cellStyle name="40% - アクセント 4 5 8" xfId="2692"/>
    <cellStyle name="40% - アクセント 4 5 9" xfId="2693"/>
    <cellStyle name="40% - アクセント 4 6" xfId="2694"/>
    <cellStyle name="40% - アクセント 4 7" xfId="2695"/>
    <cellStyle name="40% - アクセント 4 8" xfId="2696"/>
    <cellStyle name="40% - アクセント 4 9" xfId="2697"/>
    <cellStyle name="40% - アクセント 5 10" xfId="2698"/>
    <cellStyle name="40% - アクセント 5 10 10" xfId="2699"/>
    <cellStyle name="40% - アクセント 5 10 11" xfId="2700"/>
    <cellStyle name="40% - アクセント 5 10 12" xfId="2701"/>
    <cellStyle name="40% - アクセント 5 10 13" xfId="2702"/>
    <cellStyle name="40% - アクセント 5 10 14" xfId="2703"/>
    <cellStyle name="40% - アクセント 5 10 15" xfId="2704"/>
    <cellStyle name="40% - アクセント 5 10 16" xfId="2705"/>
    <cellStyle name="40% - アクセント 5 10 17" xfId="2706"/>
    <cellStyle name="40% - アクセント 5 10 18" xfId="2707"/>
    <cellStyle name="40% - アクセント 5 10 19" xfId="2708"/>
    <cellStyle name="40% - アクセント 5 10 2" xfId="2709"/>
    <cellStyle name="40% - アクセント 5 10 20" xfId="2710"/>
    <cellStyle name="40% - アクセント 5 10 21" xfId="2711"/>
    <cellStyle name="40% - アクセント 5 10 22" xfId="2712"/>
    <cellStyle name="40% - アクセント 5 10 23" xfId="2713"/>
    <cellStyle name="40% - アクセント 5 10 24" xfId="2714"/>
    <cellStyle name="40% - アクセント 5 10 25" xfId="2715"/>
    <cellStyle name="40% - アクセント 5 10 26" xfId="2716"/>
    <cellStyle name="40% - アクセント 5 10 27" xfId="2717"/>
    <cellStyle name="40% - アクセント 5 10 28" xfId="2718"/>
    <cellStyle name="40% - アクセント 5 10 29" xfId="2719"/>
    <cellStyle name="40% - アクセント 5 10 3" xfId="2720"/>
    <cellStyle name="40% - アクセント 5 10 30" xfId="2721"/>
    <cellStyle name="40% - アクセント 5 10 31" xfId="2722"/>
    <cellStyle name="40% - アクセント 5 10 32" xfId="2723"/>
    <cellStyle name="40% - アクセント 5 10 33" xfId="2724"/>
    <cellStyle name="40% - アクセント 5 10 34" xfId="2725"/>
    <cellStyle name="40% - アクセント 5 10 35" xfId="2726"/>
    <cellStyle name="40% - アクセント 5 10 36" xfId="2727"/>
    <cellStyle name="40% - アクセント 5 10 37" xfId="2728"/>
    <cellStyle name="40% - アクセント 5 10 38" xfId="2729"/>
    <cellStyle name="40% - アクセント 5 10 39" xfId="2730"/>
    <cellStyle name="40% - アクセント 5 10 4" xfId="2731"/>
    <cellStyle name="40% - アクセント 5 10 40" xfId="2732"/>
    <cellStyle name="40% - アクセント 5 10 41" xfId="2733"/>
    <cellStyle name="40% - アクセント 5 10 42" xfId="2734"/>
    <cellStyle name="40% - アクセント 5 10 43" xfId="2735"/>
    <cellStyle name="40% - アクセント 5 10 44" xfId="2736"/>
    <cellStyle name="40% - アクセント 5 10 45" xfId="2737"/>
    <cellStyle name="40% - アクセント 5 10 46" xfId="2738"/>
    <cellStyle name="40% - アクセント 5 10 47" xfId="2739"/>
    <cellStyle name="40% - アクセント 5 10 48" xfId="2740"/>
    <cellStyle name="40% - アクセント 5 10 49" xfId="2741"/>
    <cellStyle name="40% - アクセント 5 10 5" xfId="2742"/>
    <cellStyle name="40% - アクセント 5 10 50" xfId="2743"/>
    <cellStyle name="40% - アクセント 5 10 51" xfId="2744"/>
    <cellStyle name="40% - アクセント 5 10 52" xfId="2745"/>
    <cellStyle name="40% - アクセント 5 10 53" xfId="2746"/>
    <cellStyle name="40% - アクセント 5 10 54" xfId="2747"/>
    <cellStyle name="40% - アクセント 5 10 55" xfId="2748"/>
    <cellStyle name="40% - アクセント 5 10 56" xfId="2749"/>
    <cellStyle name="40% - アクセント 5 10 57" xfId="2750"/>
    <cellStyle name="40% - アクセント 5 10 58" xfId="2751"/>
    <cellStyle name="40% - アクセント 5 10 59" xfId="2752"/>
    <cellStyle name="40% - アクセント 5 10 6" xfId="2753"/>
    <cellStyle name="40% - アクセント 5 10 60" xfId="2754"/>
    <cellStyle name="40% - アクセント 5 10 61" xfId="2755"/>
    <cellStyle name="40% - アクセント 5 10 62" xfId="2756"/>
    <cellStyle name="40% - アクセント 5 10 63" xfId="2757"/>
    <cellStyle name="40% - アクセント 5 10 7" xfId="2758"/>
    <cellStyle name="40% - アクセント 5 10 8" xfId="2759"/>
    <cellStyle name="40% - アクセント 5 10 9" xfId="2760"/>
    <cellStyle name="40% - アクセント 5 11" xfId="2761"/>
    <cellStyle name="40% - アクセント 5 2" xfId="2762"/>
    <cellStyle name="40% - アクセント 5 2 10" xfId="2763"/>
    <cellStyle name="40% - アクセント 5 2 11" xfId="2764"/>
    <cellStyle name="40% - アクセント 5 2 12" xfId="2765"/>
    <cellStyle name="40% - アクセント 5 2 13" xfId="2766"/>
    <cellStyle name="40% - アクセント 5 2 14" xfId="2767"/>
    <cellStyle name="40% - アクセント 5 2 15" xfId="2768"/>
    <cellStyle name="40% - アクセント 5 2 16" xfId="2769"/>
    <cellStyle name="40% - アクセント 5 2 17" xfId="2770"/>
    <cellStyle name="40% - アクセント 5 2 18" xfId="2771"/>
    <cellStyle name="40% - アクセント 5 2 19" xfId="2772"/>
    <cellStyle name="40% - アクセント 5 2 2" xfId="2773"/>
    <cellStyle name="40% - アクセント 5 2 2 2" xfId="2774"/>
    <cellStyle name="40% - アクセント 5 2 20" xfId="2775"/>
    <cellStyle name="40% - アクセント 5 2 21" xfId="2776"/>
    <cellStyle name="40% - アクセント 5 2 22" xfId="2777"/>
    <cellStyle name="40% - アクセント 5 2 23" xfId="2778"/>
    <cellStyle name="40% - アクセント 5 2 24" xfId="2779"/>
    <cellStyle name="40% - アクセント 5 2 25" xfId="2780"/>
    <cellStyle name="40% - アクセント 5 2 26" xfId="2781"/>
    <cellStyle name="40% - アクセント 5 2 27" xfId="2782"/>
    <cellStyle name="40% - アクセント 5 2 28" xfId="2783"/>
    <cellStyle name="40% - アクセント 5 2 29" xfId="2784"/>
    <cellStyle name="40% - アクセント 5 2 3" xfId="2785"/>
    <cellStyle name="40% - アクセント 5 2 30" xfId="2786"/>
    <cellStyle name="40% - アクセント 5 2 31" xfId="2787"/>
    <cellStyle name="40% - アクセント 5 2 32" xfId="2788"/>
    <cellStyle name="40% - アクセント 5 2 33" xfId="2789"/>
    <cellStyle name="40% - アクセント 5 2 34" xfId="2790"/>
    <cellStyle name="40% - アクセント 5 2 35" xfId="2791"/>
    <cellStyle name="40% - アクセント 5 2 36" xfId="2792"/>
    <cellStyle name="40% - アクセント 5 2 37" xfId="2793"/>
    <cellStyle name="40% - アクセント 5 2 38" xfId="2794"/>
    <cellStyle name="40% - アクセント 5 2 39" xfId="2795"/>
    <cellStyle name="40% - アクセント 5 2 4" xfId="2796"/>
    <cellStyle name="40% - アクセント 5 2 40" xfId="2797"/>
    <cellStyle name="40% - アクセント 5 2 41" xfId="2798"/>
    <cellStyle name="40% - アクセント 5 2 42" xfId="2799"/>
    <cellStyle name="40% - アクセント 5 2 43" xfId="2800"/>
    <cellStyle name="40% - アクセント 5 2 44" xfId="2801"/>
    <cellStyle name="40% - アクセント 5 2 45" xfId="2802"/>
    <cellStyle name="40% - アクセント 5 2 46" xfId="2803"/>
    <cellStyle name="40% - アクセント 5 2 47" xfId="2804"/>
    <cellStyle name="40% - アクセント 5 2 48" xfId="2805"/>
    <cellStyle name="40% - アクセント 5 2 49" xfId="2806"/>
    <cellStyle name="40% - アクセント 5 2 5" xfId="2807"/>
    <cellStyle name="40% - アクセント 5 2 50" xfId="2808"/>
    <cellStyle name="40% - アクセント 5 2 51" xfId="2809"/>
    <cellStyle name="40% - アクセント 5 2 52" xfId="2810"/>
    <cellStyle name="40% - アクセント 5 2 53" xfId="2811"/>
    <cellStyle name="40% - アクセント 5 2 54" xfId="2812"/>
    <cellStyle name="40% - アクセント 5 2 55" xfId="2813"/>
    <cellStyle name="40% - アクセント 5 2 56" xfId="2814"/>
    <cellStyle name="40% - アクセント 5 2 57" xfId="2815"/>
    <cellStyle name="40% - アクセント 5 2 58" xfId="2816"/>
    <cellStyle name="40% - アクセント 5 2 59" xfId="2817"/>
    <cellStyle name="40% - アクセント 5 2 6" xfId="2818"/>
    <cellStyle name="40% - アクセント 5 2 60" xfId="2819"/>
    <cellStyle name="40% - アクセント 5 2 61" xfId="2820"/>
    <cellStyle name="40% - アクセント 5 2 62" xfId="2821"/>
    <cellStyle name="40% - アクセント 5 2 63" xfId="2822"/>
    <cellStyle name="40% - アクセント 5 2 64" xfId="2823"/>
    <cellStyle name="40% - アクセント 5 2 65" xfId="2824"/>
    <cellStyle name="40% - アクセント 5 2 66" xfId="2825"/>
    <cellStyle name="40% - アクセント 5 2 67" xfId="2826"/>
    <cellStyle name="40% - アクセント 5 2 68" xfId="2827"/>
    <cellStyle name="40% - アクセント 5 2 69" xfId="2828"/>
    <cellStyle name="40% - アクセント 5 2 7" xfId="2829"/>
    <cellStyle name="40% - アクセント 5 2 8" xfId="2830"/>
    <cellStyle name="40% - アクセント 5 2 9" xfId="2831"/>
    <cellStyle name="40% - アクセント 5 3" xfId="2832"/>
    <cellStyle name="40% - アクセント 5 3 10" xfId="2833"/>
    <cellStyle name="40% - アクセント 5 3 11" xfId="2834"/>
    <cellStyle name="40% - アクセント 5 3 12" xfId="2835"/>
    <cellStyle name="40% - アクセント 5 3 13" xfId="2836"/>
    <cellStyle name="40% - アクセント 5 3 14" xfId="2837"/>
    <cellStyle name="40% - アクセント 5 3 15" xfId="2838"/>
    <cellStyle name="40% - アクセント 5 3 16" xfId="2839"/>
    <cellStyle name="40% - アクセント 5 3 17" xfId="2840"/>
    <cellStyle name="40% - アクセント 5 3 18" xfId="2841"/>
    <cellStyle name="40% - アクセント 5 3 19" xfId="2842"/>
    <cellStyle name="40% - アクセント 5 3 2" xfId="2843"/>
    <cellStyle name="40% - アクセント 5 3 20" xfId="2844"/>
    <cellStyle name="40% - アクセント 5 3 21" xfId="2845"/>
    <cellStyle name="40% - アクセント 5 3 22" xfId="2846"/>
    <cellStyle name="40% - アクセント 5 3 23" xfId="2847"/>
    <cellStyle name="40% - アクセント 5 3 24" xfId="2848"/>
    <cellStyle name="40% - アクセント 5 3 25" xfId="2849"/>
    <cellStyle name="40% - アクセント 5 3 26" xfId="2850"/>
    <cellStyle name="40% - アクセント 5 3 27" xfId="2851"/>
    <cellStyle name="40% - アクセント 5 3 28" xfId="2852"/>
    <cellStyle name="40% - アクセント 5 3 29" xfId="2853"/>
    <cellStyle name="40% - アクセント 5 3 3" xfId="2854"/>
    <cellStyle name="40% - アクセント 5 3 30" xfId="2855"/>
    <cellStyle name="40% - アクセント 5 3 31" xfId="2856"/>
    <cellStyle name="40% - アクセント 5 3 32" xfId="2857"/>
    <cellStyle name="40% - アクセント 5 3 33" xfId="2858"/>
    <cellStyle name="40% - アクセント 5 3 34" xfId="2859"/>
    <cellStyle name="40% - アクセント 5 3 35" xfId="2860"/>
    <cellStyle name="40% - アクセント 5 3 36" xfId="2861"/>
    <cellStyle name="40% - アクセント 5 3 37" xfId="2862"/>
    <cellStyle name="40% - アクセント 5 3 38" xfId="2863"/>
    <cellStyle name="40% - アクセント 5 3 39" xfId="2864"/>
    <cellStyle name="40% - アクセント 5 3 4" xfId="2865"/>
    <cellStyle name="40% - アクセント 5 3 40" xfId="2866"/>
    <cellStyle name="40% - アクセント 5 3 41" xfId="2867"/>
    <cellStyle name="40% - アクセント 5 3 42" xfId="2868"/>
    <cellStyle name="40% - アクセント 5 3 43" xfId="2869"/>
    <cellStyle name="40% - アクセント 5 3 44" xfId="2870"/>
    <cellStyle name="40% - アクセント 5 3 45" xfId="2871"/>
    <cellStyle name="40% - アクセント 5 3 46" xfId="2872"/>
    <cellStyle name="40% - アクセント 5 3 47" xfId="2873"/>
    <cellStyle name="40% - アクセント 5 3 48" xfId="2874"/>
    <cellStyle name="40% - アクセント 5 3 49" xfId="2875"/>
    <cellStyle name="40% - アクセント 5 3 5" xfId="2876"/>
    <cellStyle name="40% - アクセント 5 3 50" xfId="2877"/>
    <cellStyle name="40% - アクセント 5 3 51" xfId="2878"/>
    <cellStyle name="40% - アクセント 5 3 52" xfId="2879"/>
    <cellStyle name="40% - アクセント 5 3 53" xfId="2880"/>
    <cellStyle name="40% - アクセント 5 3 54" xfId="2881"/>
    <cellStyle name="40% - アクセント 5 3 55" xfId="2882"/>
    <cellStyle name="40% - アクセント 5 3 56" xfId="2883"/>
    <cellStyle name="40% - アクセント 5 3 57" xfId="2884"/>
    <cellStyle name="40% - アクセント 5 3 58" xfId="2885"/>
    <cellStyle name="40% - アクセント 5 3 59" xfId="2886"/>
    <cellStyle name="40% - アクセント 5 3 6" xfId="2887"/>
    <cellStyle name="40% - アクセント 5 3 60" xfId="2888"/>
    <cellStyle name="40% - アクセント 5 3 61" xfId="2889"/>
    <cellStyle name="40% - アクセント 5 3 62" xfId="2890"/>
    <cellStyle name="40% - アクセント 5 3 63" xfId="2891"/>
    <cellStyle name="40% - アクセント 5 3 64" xfId="2892"/>
    <cellStyle name="40% - アクセント 5 3 65" xfId="2893"/>
    <cellStyle name="40% - アクセント 5 3 66" xfId="2894"/>
    <cellStyle name="40% - アクセント 5 3 7" xfId="2895"/>
    <cellStyle name="40% - アクセント 5 3 8" xfId="2896"/>
    <cellStyle name="40% - アクセント 5 3 9" xfId="2897"/>
    <cellStyle name="40% - アクセント 5 4" xfId="2898"/>
    <cellStyle name="40% - アクセント 5 5" xfId="2899"/>
    <cellStyle name="40% - アクセント 5 5 10" xfId="2900"/>
    <cellStyle name="40% - アクセント 5 5 11" xfId="2901"/>
    <cellStyle name="40% - アクセント 5 5 12" xfId="2902"/>
    <cellStyle name="40% - アクセント 5 5 13" xfId="2903"/>
    <cellStyle name="40% - アクセント 5 5 14" xfId="2904"/>
    <cellStyle name="40% - アクセント 5 5 15" xfId="2905"/>
    <cellStyle name="40% - アクセント 5 5 16" xfId="2906"/>
    <cellStyle name="40% - アクセント 5 5 17" xfId="2907"/>
    <cellStyle name="40% - アクセント 5 5 18" xfId="2908"/>
    <cellStyle name="40% - アクセント 5 5 19" xfId="2909"/>
    <cellStyle name="40% - アクセント 5 5 2" xfId="2910"/>
    <cellStyle name="40% - アクセント 5 5 20" xfId="2911"/>
    <cellStyle name="40% - アクセント 5 5 21" xfId="2912"/>
    <cellStyle name="40% - アクセント 5 5 22" xfId="2913"/>
    <cellStyle name="40% - アクセント 5 5 23" xfId="2914"/>
    <cellStyle name="40% - アクセント 5 5 24" xfId="2915"/>
    <cellStyle name="40% - アクセント 5 5 25" xfId="2916"/>
    <cellStyle name="40% - アクセント 5 5 26" xfId="2917"/>
    <cellStyle name="40% - アクセント 5 5 27" xfId="2918"/>
    <cellStyle name="40% - アクセント 5 5 28" xfId="2919"/>
    <cellStyle name="40% - アクセント 5 5 29" xfId="2920"/>
    <cellStyle name="40% - アクセント 5 5 3" xfId="2921"/>
    <cellStyle name="40% - アクセント 5 5 30" xfId="2922"/>
    <cellStyle name="40% - アクセント 5 5 31" xfId="2923"/>
    <cellStyle name="40% - アクセント 5 5 32" xfId="2924"/>
    <cellStyle name="40% - アクセント 5 5 33" xfId="2925"/>
    <cellStyle name="40% - アクセント 5 5 34" xfId="2926"/>
    <cellStyle name="40% - アクセント 5 5 35" xfId="2927"/>
    <cellStyle name="40% - アクセント 5 5 36" xfId="2928"/>
    <cellStyle name="40% - アクセント 5 5 37" xfId="2929"/>
    <cellStyle name="40% - アクセント 5 5 38" xfId="2930"/>
    <cellStyle name="40% - アクセント 5 5 39" xfId="2931"/>
    <cellStyle name="40% - アクセント 5 5 4" xfId="2932"/>
    <cellStyle name="40% - アクセント 5 5 40" xfId="2933"/>
    <cellStyle name="40% - アクセント 5 5 41" xfId="2934"/>
    <cellStyle name="40% - アクセント 5 5 42" xfId="2935"/>
    <cellStyle name="40% - アクセント 5 5 43" xfId="2936"/>
    <cellStyle name="40% - アクセント 5 5 44" xfId="2937"/>
    <cellStyle name="40% - アクセント 5 5 45" xfId="2938"/>
    <cellStyle name="40% - アクセント 5 5 46" xfId="2939"/>
    <cellStyle name="40% - アクセント 5 5 47" xfId="2940"/>
    <cellStyle name="40% - アクセント 5 5 48" xfId="2941"/>
    <cellStyle name="40% - アクセント 5 5 49" xfId="2942"/>
    <cellStyle name="40% - アクセント 5 5 5" xfId="2943"/>
    <cellStyle name="40% - アクセント 5 5 50" xfId="2944"/>
    <cellStyle name="40% - アクセント 5 5 51" xfId="2945"/>
    <cellStyle name="40% - アクセント 5 5 52" xfId="2946"/>
    <cellStyle name="40% - アクセント 5 5 53" xfId="2947"/>
    <cellStyle name="40% - アクセント 5 5 54" xfId="2948"/>
    <cellStyle name="40% - アクセント 5 5 55" xfId="2949"/>
    <cellStyle name="40% - アクセント 5 5 56" xfId="2950"/>
    <cellStyle name="40% - アクセント 5 5 57" xfId="2951"/>
    <cellStyle name="40% - アクセント 5 5 58" xfId="2952"/>
    <cellStyle name="40% - アクセント 5 5 59" xfId="2953"/>
    <cellStyle name="40% - アクセント 5 5 6" xfId="2954"/>
    <cellStyle name="40% - アクセント 5 5 60" xfId="2955"/>
    <cellStyle name="40% - アクセント 5 5 61" xfId="2956"/>
    <cellStyle name="40% - アクセント 5 5 62" xfId="2957"/>
    <cellStyle name="40% - アクセント 5 5 63" xfId="2958"/>
    <cellStyle name="40% - アクセント 5 5 64" xfId="2959"/>
    <cellStyle name="40% - アクセント 5 5 7" xfId="2960"/>
    <cellStyle name="40% - アクセント 5 5 8" xfId="2961"/>
    <cellStyle name="40% - アクセント 5 5 9" xfId="2962"/>
    <cellStyle name="40% - アクセント 5 6" xfId="2963"/>
    <cellStyle name="40% - アクセント 5 7" xfId="2964"/>
    <cellStyle name="40% - アクセント 5 8" xfId="2965"/>
    <cellStyle name="40% - アクセント 5 9" xfId="2966"/>
    <cellStyle name="40% - アクセント 6 10" xfId="2967"/>
    <cellStyle name="40% - アクセント 6 10 10" xfId="2968"/>
    <cellStyle name="40% - アクセント 6 10 11" xfId="2969"/>
    <cellStyle name="40% - アクセント 6 10 12" xfId="2970"/>
    <cellStyle name="40% - アクセント 6 10 13" xfId="2971"/>
    <cellStyle name="40% - アクセント 6 10 14" xfId="2972"/>
    <cellStyle name="40% - アクセント 6 10 15" xfId="2973"/>
    <cellStyle name="40% - アクセント 6 10 16" xfId="2974"/>
    <cellStyle name="40% - アクセント 6 10 17" xfId="2975"/>
    <cellStyle name="40% - アクセント 6 10 18" xfId="2976"/>
    <cellStyle name="40% - アクセント 6 10 19" xfId="2977"/>
    <cellStyle name="40% - アクセント 6 10 2" xfId="2978"/>
    <cellStyle name="40% - アクセント 6 10 20" xfId="2979"/>
    <cellStyle name="40% - アクセント 6 10 21" xfId="2980"/>
    <cellStyle name="40% - アクセント 6 10 22" xfId="2981"/>
    <cellStyle name="40% - アクセント 6 10 23" xfId="2982"/>
    <cellStyle name="40% - アクセント 6 10 24" xfId="2983"/>
    <cellStyle name="40% - アクセント 6 10 25" xfId="2984"/>
    <cellStyle name="40% - アクセント 6 10 26" xfId="2985"/>
    <cellStyle name="40% - アクセント 6 10 27" xfId="2986"/>
    <cellStyle name="40% - アクセント 6 10 28" xfId="2987"/>
    <cellStyle name="40% - アクセント 6 10 29" xfId="2988"/>
    <cellStyle name="40% - アクセント 6 10 3" xfId="2989"/>
    <cellStyle name="40% - アクセント 6 10 30" xfId="2990"/>
    <cellStyle name="40% - アクセント 6 10 31" xfId="2991"/>
    <cellStyle name="40% - アクセント 6 10 32" xfId="2992"/>
    <cellStyle name="40% - アクセント 6 10 33" xfId="2993"/>
    <cellStyle name="40% - アクセント 6 10 34" xfId="2994"/>
    <cellStyle name="40% - アクセント 6 10 35" xfId="2995"/>
    <cellStyle name="40% - アクセント 6 10 36" xfId="2996"/>
    <cellStyle name="40% - アクセント 6 10 37" xfId="2997"/>
    <cellStyle name="40% - アクセント 6 10 38" xfId="2998"/>
    <cellStyle name="40% - アクセント 6 10 39" xfId="2999"/>
    <cellStyle name="40% - アクセント 6 10 4" xfId="3000"/>
    <cellStyle name="40% - アクセント 6 10 40" xfId="3001"/>
    <cellStyle name="40% - アクセント 6 10 41" xfId="3002"/>
    <cellStyle name="40% - アクセント 6 10 42" xfId="3003"/>
    <cellStyle name="40% - アクセント 6 10 43" xfId="3004"/>
    <cellStyle name="40% - アクセント 6 10 44" xfId="3005"/>
    <cellStyle name="40% - アクセント 6 10 45" xfId="3006"/>
    <cellStyle name="40% - アクセント 6 10 46" xfId="3007"/>
    <cellStyle name="40% - アクセント 6 10 47" xfId="3008"/>
    <cellStyle name="40% - アクセント 6 10 48" xfId="3009"/>
    <cellStyle name="40% - アクセント 6 10 49" xfId="3010"/>
    <cellStyle name="40% - アクセント 6 10 5" xfId="3011"/>
    <cellStyle name="40% - アクセント 6 10 50" xfId="3012"/>
    <cellStyle name="40% - アクセント 6 10 51" xfId="3013"/>
    <cellStyle name="40% - アクセント 6 10 52" xfId="3014"/>
    <cellStyle name="40% - アクセント 6 10 53" xfId="3015"/>
    <cellStyle name="40% - アクセント 6 10 54" xfId="3016"/>
    <cellStyle name="40% - アクセント 6 10 55" xfId="3017"/>
    <cellStyle name="40% - アクセント 6 10 56" xfId="3018"/>
    <cellStyle name="40% - アクセント 6 10 57" xfId="3019"/>
    <cellStyle name="40% - アクセント 6 10 58" xfId="3020"/>
    <cellStyle name="40% - アクセント 6 10 59" xfId="3021"/>
    <cellStyle name="40% - アクセント 6 10 6" xfId="3022"/>
    <cellStyle name="40% - アクセント 6 10 60" xfId="3023"/>
    <cellStyle name="40% - アクセント 6 10 61" xfId="3024"/>
    <cellStyle name="40% - アクセント 6 10 62" xfId="3025"/>
    <cellStyle name="40% - アクセント 6 10 63" xfId="3026"/>
    <cellStyle name="40% - アクセント 6 10 7" xfId="3027"/>
    <cellStyle name="40% - アクセント 6 10 8" xfId="3028"/>
    <cellStyle name="40% - アクセント 6 10 9" xfId="3029"/>
    <cellStyle name="40% - アクセント 6 11" xfId="3030"/>
    <cellStyle name="40% - アクセント 6 2" xfId="3031"/>
    <cellStyle name="40% - アクセント 6 2 10" xfId="3032"/>
    <cellStyle name="40% - アクセント 6 2 11" xfId="3033"/>
    <cellStyle name="40% - アクセント 6 2 12" xfId="3034"/>
    <cellStyle name="40% - アクセント 6 2 13" xfId="3035"/>
    <cellStyle name="40% - アクセント 6 2 14" xfId="3036"/>
    <cellStyle name="40% - アクセント 6 2 15" xfId="3037"/>
    <cellStyle name="40% - アクセント 6 2 16" xfId="3038"/>
    <cellStyle name="40% - アクセント 6 2 17" xfId="3039"/>
    <cellStyle name="40% - アクセント 6 2 18" xfId="3040"/>
    <cellStyle name="40% - アクセント 6 2 19" xfId="3041"/>
    <cellStyle name="40% - アクセント 6 2 2" xfId="3042"/>
    <cellStyle name="40% - アクセント 6 2 2 2" xfId="3043"/>
    <cellStyle name="40% - アクセント 6 2 20" xfId="3044"/>
    <cellStyle name="40% - アクセント 6 2 21" xfId="3045"/>
    <cellStyle name="40% - アクセント 6 2 22" xfId="3046"/>
    <cellStyle name="40% - アクセント 6 2 23" xfId="3047"/>
    <cellStyle name="40% - アクセント 6 2 24" xfId="3048"/>
    <cellStyle name="40% - アクセント 6 2 25" xfId="3049"/>
    <cellStyle name="40% - アクセント 6 2 26" xfId="3050"/>
    <cellStyle name="40% - アクセント 6 2 27" xfId="3051"/>
    <cellStyle name="40% - アクセント 6 2 28" xfId="3052"/>
    <cellStyle name="40% - アクセント 6 2 29" xfId="3053"/>
    <cellStyle name="40% - アクセント 6 2 3" xfId="3054"/>
    <cellStyle name="40% - アクセント 6 2 30" xfId="3055"/>
    <cellStyle name="40% - アクセント 6 2 31" xfId="3056"/>
    <cellStyle name="40% - アクセント 6 2 32" xfId="3057"/>
    <cellStyle name="40% - アクセント 6 2 33" xfId="3058"/>
    <cellStyle name="40% - アクセント 6 2 34" xfId="3059"/>
    <cellStyle name="40% - アクセント 6 2 35" xfId="3060"/>
    <cellStyle name="40% - アクセント 6 2 36" xfId="3061"/>
    <cellStyle name="40% - アクセント 6 2 37" xfId="3062"/>
    <cellStyle name="40% - アクセント 6 2 38" xfId="3063"/>
    <cellStyle name="40% - アクセント 6 2 39" xfId="3064"/>
    <cellStyle name="40% - アクセント 6 2 4" xfId="3065"/>
    <cellStyle name="40% - アクセント 6 2 40" xfId="3066"/>
    <cellStyle name="40% - アクセント 6 2 41" xfId="3067"/>
    <cellStyle name="40% - アクセント 6 2 42" xfId="3068"/>
    <cellStyle name="40% - アクセント 6 2 43" xfId="3069"/>
    <cellStyle name="40% - アクセント 6 2 44" xfId="3070"/>
    <cellStyle name="40% - アクセント 6 2 45" xfId="3071"/>
    <cellStyle name="40% - アクセント 6 2 46" xfId="3072"/>
    <cellStyle name="40% - アクセント 6 2 47" xfId="3073"/>
    <cellStyle name="40% - アクセント 6 2 48" xfId="3074"/>
    <cellStyle name="40% - アクセント 6 2 49" xfId="3075"/>
    <cellStyle name="40% - アクセント 6 2 5" xfId="3076"/>
    <cellStyle name="40% - アクセント 6 2 50" xfId="3077"/>
    <cellStyle name="40% - アクセント 6 2 51" xfId="3078"/>
    <cellStyle name="40% - アクセント 6 2 52" xfId="3079"/>
    <cellStyle name="40% - アクセント 6 2 53" xfId="3080"/>
    <cellStyle name="40% - アクセント 6 2 54" xfId="3081"/>
    <cellStyle name="40% - アクセント 6 2 55" xfId="3082"/>
    <cellStyle name="40% - アクセント 6 2 56" xfId="3083"/>
    <cellStyle name="40% - アクセント 6 2 57" xfId="3084"/>
    <cellStyle name="40% - アクセント 6 2 58" xfId="3085"/>
    <cellStyle name="40% - アクセント 6 2 59" xfId="3086"/>
    <cellStyle name="40% - アクセント 6 2 6" xfId="3087"/>
    <cellStyle name="40% - アクセント 6 2 60" xfId="3088"/>
    <cellStyle name="40% - アクセント 6 2 61" xfId="3089"/>
    <cellStyle name="40% - アクセント 6 2 62" xfId="3090"/>
    <cellStyle name="40% - アクセント 6 2 63" xfId="3091"/>
    <cellStyle name="40% - アクセント 6 2 64" xfId="3092"/>
    <cellStyle name="40% - アクセント 6 2 65" xfId="3093"/>
    <cellStyle name="40% - アクセント 6 2 66" xfId="3094"/>
    <cellStyle name="40% - アクセント 6 2 67" xfId="3095"/>
    <cellStyle name="40% - アクセント 6 2 68" xfId="3096"/>
    <cellStyle name="40% - アクセント 6 2 69" xfId="3097"/>
    <cellStyle name="40% - アクセント 6 2 7" xfId="3098"/>
    <cellStyle name="40% - アクセント 6 2 8" xfId="3099"/>
    <cellStyle name="40% - アクセント 6 2 9" xfId="3100"/>
    <cellStyle name="40% - アクセント 6 3" xfId="3101"/>
    <cellStyle name="40% - アクセント 6 3 10" xfId="3102"/>
    <cellStyle name="40% - アクセント 6 3 11" xfId="3103"/>
    <cellStyle name="40% - アクセント 6 3 12" xfId="3104"/>
    <cellStyle name="40% - アクセント 6 3 13" xfId="3105"/>
    <cellStyle name="40% - アクセント 6 3 14" xfId="3106"/>
    <cellStyle name="40% - アクセント 6 3 15" xfId="3107"/>
    <cellStyle name="40% - アクセント 6 3 16" xfId="3108"/>
    <cellStyle name="40% - アクセント 6 3 17" xfId="3109"/>
    <cellStyle name="40% - アクセント 6 3 18" xfId="3110"/>
    <cellStyle name="40% - アクセント 6 3 19" xfId="3111"/>
    <cellStyle name="40% - アクセント 6 3 2" xfId="3112"/>
    <cellStyle name="40% - アクセント 6 3 20" xfId="3113"/>
    <cellStyle name="40% - アクセント 6 3 21" xfId="3114"/>
    <cellStyle name="40% - アクセント 6 3 22" xfId="3115"/>
    <cellStyle name="40% - アクセント 6 3 23" xfId="3116"/>
    <cellStyle name="40% - アクセント 6 3 24" xfId="3117"/>
    <cellStyle name="40% - アクセント 6 3 25" xfId="3118"/>
    <cellStyle name="40% - アクセント 6 3 26" xfId="3119"/>
    <cellStyle name="40% - アクセント 6 3 27" xfId="3120"/>
    <cellStyle name="40% - アクセント 6 3 28" xfId="3121"/>
    <cellStyle name="40% - アクセント 6 3 29" xfId="3122"/>
    <cellStyle name="40% - アクセント 6 3 3" xfId="3123"/>
    <cellStyle name="40% - アクセント 6 3 30" xfId="3124"/>
    <cellStyle name="40% - アクセント 6 3 31" xfId="3125"/>
    <cellStyle name="40% - アクセント 6 3 32" xfId="3126"/>
    <cellStyle name="40% - アクセント 6 3 33" xfId="3127"/>
    <cellStyle name="40% - アクセント 6 3 34" xfId="3128"/>
    <cellStyle name="40% - アクセント 6 3 35" xfId="3129"/>
    <cellStyle name="40% - アクセント 6 3 36" xfId="3130"/>
    <cellStyle name="40% - アクセント 6 3 37" xfId="3131"/>
    <cellStyle name="40% - アクセント 6 3 38" xfId="3132"/>
    <cellStyle name="40% - アクセント 6 3 39" xfId="3133"/>
    <cellStyle name="40% - アクセント 6 3 4" xfId="3134"/>
    <cellStyle name="40% - アクセント 6 3 40" xfId="3135"/>
    <cellStyle name="40% - アクセント 6 3 41" xfId="3136"/>
    <cellStyle name="40% - アクセント 6 3 42" xfId="3137"/>
    <cellStyle name="40% - アクセント 6 3 43" xfId="3138"/>
    <cellStyle name="40% - アクセント 6 3 44" xfId="3139"/>
    <cellStyle name="40% - アクセント 6 3 45" xfId="3140"/>
    <cellStyle name="40% - アクセント 6 3 46" xfId="3141"/>
    <cellStyle name="40% - アクセント 6 3 47" xfId="3142"/>
    <cellStyle name="40% - アクセント 6 3 48" xfId="3143"/>
    <cellStyle name="40% - アクセント 6 3 49" xfId="3144"/>
    <cellStyle name="40% - アクセント 6 3 5" xfId="3145"/>
    <cellStyle name="40% - アクセント 6 3 50" xfId="3146"/>
    <cellStyle name="40% - アクセント 6 3 51" xfId="3147"/>
    <cellStyle name="40% - アクセント 6 3 52" xfId="3148"/>
    <cellStyle name="40% - アクセント 6 3 53" xfId="3149"/>
    <cellStyle name="40% - アクセント 6 3 54" xfId="3150"/>
    <cellStyle name="40% - アクセント 6 3 55" xfId="3151"/>
    <cellStyle name="40% - アクセント 6 3 56" xfId="3152"/>
    <cellStyle name="40% - アクセント 6 3 57" xfId="3153"/>
    <cellStyle name="40% - アクセント 6 3 58" xfId="3154"/>
    <cellStyle name="40% - アクセント 6 3 59" xfId="3155"/>
    <cellStyle name="40% - アクセント 6 3 6" xfId="3156"/>
    <cellStyle name="40% - アクセント 6 3 60" xfId="3157"/>
    <cellStyle name="40% - アクセント 6 3 61" xfId="3158"/>
    <cellStyle name="40% - アクセント 6 3 62" xfId="3159"/>
    <cellStyle name="40% - アクセント 6 3 63" xfId="3160"/>
    <cellStyle name="40% - アクセント 6 3 64" xfId="3161"/>
    <cellStyle name="40% - アクセント 6 3 65" xfId="3162"/>
    <cellStyle name="40% - アクセント 6 3 66" xfId="3163"/>
    <cellStyle name="40% - アクセント 6 3 7" xfId="3164"/>
    <cellStyle name="40% - アクセント 6 3 8" xfId="3165"/>
    <cellStyle name="40% - アクセント 6 3 9" xfId="3166"/>
    <cellStyle name="40% - アクセント 6 4" xfId="3167"/>
    <cellStyle name="40% - アクセント 6 5" xfId="3168"/>
    <cellStyle name="40% - アクセント 6 5 10" xfId="3169"/>
    <cellStyle name="40% - アクセント 6 5 11" xfId="3170"/>
    <cellStyle name="40% - アクセント 6 5 12" xfId="3171"/>
    <cellStyle name="40% - アクセント 6 5 13" xfId="3172"/>
    <cellStyle name="40% - アクセント 6 5 14" xfId="3173"/>
    <cellStyle name="40% - アクセント 6 5 15" xfId="3174"/>
    <cellStyle name="40% - アクセント 6 5 16" xfId="3175"/>
    <cellStyle name="40% - アクセント 6 5 17" xfId="3176"/>
    <cellStyle name="40% - アクセント 6 5 18" xfId="3177"/>
    <cellStyle name="40% - アクセント 6 5 19" xfId="3178"/>
    <cellStyle name="40% - アクセント 6 5 2" xfId="3179"/>
    <cellStyle name="40% - アクセント 6 5 20" xfId="3180"/>
    <cellStyle name="40% - アクセント 6 5 21" xfId="3181"/>
    <cellStyle name="40% - アクセント 6 5 22" xfId="3182"/>
    <cellStyle name="40% - アクセント 6 5 23" xfId="3183"/>
    <cellStyle name="40% - アクセント 6 5 24" xfId="3184"/>
    <cellStyle name="40% - アクセント 6 5 25" xfId="3185"/>
    <cellStyle name="40% - アクセント 6 5 26" xfId="3186"/>
    <cellStyle name="40% - アクセント 6 5 27" xfId="3187"/>
    <cellStyle name="40% - アクセント 6 5 28" xfId="3188"/>
    <cellStyle name="40% - アクセント 6 5 29" xfId="3189"/>
    <cellStyle name="40% - アクセント 6 5 3" xfId="3190"/>
    <cellStyle name="40% - アクセント 6 5 30" xfId="3191"/>
    <cellStyle name="40% - アクセント 6 5 31" xfId="3192"/>
    <cellStyle name="40% - アクセント 6 5 32" xfId="3193"/>
    <cellStyle name="40% - アクセント 6 5 33" xfId="3194"/>
    <cellStyle name="40% - アクセント 6 5 34" xfId="3195"/>
    <cellStyle name="40% - アクセント 6 5 35" xfId="3196"/>
    <cellStyle name="40% - アクセント 6 5 36" xfId="3197"/>
    <cellStyle name="40% - アクセント 6 5 37" xfId="3198"/>
    <cellStyle name="40% - アクセント 6 5 38" xfId="3199"/>
    <cellStyle name="40% - アクセント 6 5 39" xfId="3200"/>
    <cellStyle name="40% - アクセント 6 5 4" xfId="3201"/>
    <cellStyle name="40% - アクセント 6 5 40" xfId="3202"/>
    <cellStyle name="40% - アクセント 6 5 41" xfId="3203"/>
    <cellStyle name="40% - アクセント 6 5 42" xfId="3204"/>
    <cellStyle name="40% - アクセント 6 5 43" xfId="3205"/>
    <cellStyle name="40% - アクセント 6 5 44" xfId="3206"/>
    <cellStyle name="40% - アクセント 6 5 45" xfId="3207"/>
    <cellStyle name="40% - アクセント 6 5 46" xfId="3208"/>
    <cellStyle name="40% - アクセント 6 5 47" xfId="3209"/>
    <cellStyle name="40% - アクセント 6 5 48" xfId="3210"/>
    <cellStyle name="40% - アクセント 6 5 49" xfId="3211"/>
    <cellStyle name="40% - アクセント 6 5 5" xfId="3212"/>
    <cellStyle name="40% - アクセント 6 5 50" xfId="3213"/>
    <cellStyle name="40% - アクセント 6 5 51" xfId="3214"/>
    <cellStyle name="40% - アクセント 6 5 52" xfId="3215"/>
    <cellStyle name="40% - アクセント 6 5 53" xfId="3216"/>
    <cellStyle name="40% - アクセント 6 5 54" xfId="3217"/>
    <cellStyle name="40% - アクセント 6 5 55" xfId="3218"/>
    <cellStyle name="40% - アクセント 6 5 56" xfId="3219"/>
    <cellStyle name="40% - アクセント 6 5 57" xfId="3220"/>
    <cellStyle name="40% - アクセント 6 5 58" xfId="3221"/>
    <cellStyle name="40% - アクセント 6 5 59" xfId="3222"/>
    <cellStyle name="40% - アクセント 6 5 6" xfId="3223"/>
    <cellStyle name="40% - アクセント 6 5 60" xfId="3224"/>
    <cellStyle name="40% - アクセント 6 5 61" xfId="3225"/>
    <cellStyle name="40% - アクセント 6 5 62" xfId="3226"/>
    <cellStyle name="40% - アクセント 6 5 63" xfId="3227"/>
    <cellStyle name="40% - アクセント 6 5 64" xfId="3228"/>
    <cellStyle name="40% - アクセント 6 5 7" xfId="3229"/>
    <cellStyle name="40% - アクセント 6 5 8" xfId="3230"/>
    <cellStyle name="40% - アクセント 6 5 9" xfId="3231"/>
    <cellStyle name="40% - アクセント 6 6" xfId="3232"/>
    <cellStyle name="40% - アクセント 6 7" xfId="3233"/>
    <cellStyle name="40% - アクセント 6 8" xfId="3234"/>
    <cellStyle name="40% - アクセント 6 9" xfId="3235"/>
    <cellStyle name="60% - アクセント 1 2" xfId="3236"/>
    <cellStyle name="60% - アクセント 1 2 10" xfId="3237"/>
    <cellStyle name="60% - アクセント 1 2 11" xfId="3238"/>
    <cellStyle name="60% - アクセント 1 2 12" xfId="3239"/>
    <cellStyle name="60% - アクセント 1 2 13" xfId="3240"/>
    <cellStyle name="60% - アクセント 1 2 14" xfId="3241"/>
    <cellStyle name="60% - アクセント 1 2 15" xfId="3242"/>
    <cellStyle name="60% - アクセント 1 2 16" xfId="3243"/>
    <cellStyle name="60% - アクセント 1 2 17" xfId="3244"/>
    <cellStyle name="60% - アクセント 1 2 18" xfId="3245"/>
    <cellStyle name="60% - アクセント 1 2 19" xfId="3246"/>
    <cellStyle name="60% - アクセント 1 2 2" xfId="3247"/>
    <cellStyle name="60% - アクセント 1 2 20" xfId="3248"/>
    <cellStyle name="60% - アクセント 1 2 21" xfId="3249"/>
    <cellStyle name="60% - アクセント 1 2 22" xfId="3250"/>
    <cellStyle name="60% - アクセント 1 2 23" xfId="3251"/>
    <cellStyle name="60% - アクセント 1 2 24" xfId="3252"/>
    <cellStyle name="60% - アクセント 1 2 25" xfId="3253"/>
    <cellStyle name="60% - アクセント 1 2 26" xfId="3254"/>
    <cellStyle name="60% - アクセント 1 2 27" xfId="3255"/>
    <cellStyle name="60% - アクセント 1 2 28" xfId="3256"/>
    <cellStyle name="60% - アクセント 1 2 29" xfId="3257"/>
    <cellStyle name="60% - アクセント 1 2 3" xfId="3258"/>
    <cellStyle name="60% - アクセント 1 2 30" xfId="3259"/>
    <cellStyle name="60% - アクセント 1 2 31" xfId="3260"/>
    <cellStyle name="60% - アクセント 1 2 32" xfId="3261"/>
    <cellStyle name="60% - アクセント 1 2 33" xfId="3262"/>
    <cellStyle name="60% - アクセント 1 2 34" xfId="3263"/>
    <cellStyle name="60% - アクセント 1 2 35" xfId="3264"/>
    <cellStyle name="60% - アクセント 1 2 36" xfId="3265"/>
    <cellStyle name="60% - アクセント 1 2 37" xfId="3266"/>
    <cellStyle name="60% - アクセント 1 2 38" xfId="3267"/>
    <cellStyle name="60% - アクセント 1 2 39" xfId="3268"/>
    <cellStyle name="60% - アクセント 1 2 4" xfId="3269"/>
    <cellStyle name="60% - アクセント 1 2 40" xfId="3270"/>
    <cellStyle name="60% - アクセント 1 2 41" xfId="3271"/>
    <cellStyle name="60% - アクセント 1 2 42" xfId="3272"/>
    <cellStyle name="60% - アクセント 1 2 43" xfId="3273"/>
    <cellStyle name="60% - アクセント 1 2 44" xfId="3274"/>
    <cellStyle name="60% - アクセント 1 2 45" xfId="3275"/>
    <cellStyle name="60% - アクセント 1 2 46" xfId="3276"/>
    <cellStyle name="60% - アクセント 1 2 47" xfId="3277"/>
    <cellStyle name="60% - アクセント 1 2 48" xfId="3278"/>
    <cellStyle name="60% - アクセント 1 2 49" xfId="3279"/>
    <cellStyle name="60% - アクセント 1 2 5" xfId="3280"/>
    <cellStyle name="60% - アクセント 1 2 50" xfId="3281"/>
    <cellStyle name="60% - アクセント 1 2 51" xfId="3282"/>
    <cellStyle name="60% - アクセント 1 2 52" xfId="3283"/>
    <cellStyle name="60% - アクセント 1 2 53" xfId="3284"/>
    <cellStyle name="60% - アクセント 1 2 54" xfId="3285"/>
    <cellStyle name="60% - アクセント 1 2 55" xfId="3286"/>
    <cellStyle name="60% - アクセント 1 2 56" xfId="3287"/>
    <cellStyle name="60% - アクセント 1 2 57" xfId="3288"/>
    <cellStyle name="60% - アクセント 1 2 58" xfId="3289"/>
    <cellStyle name="60% - アクセント 1 2 59" xfId="3290"/>
    <cellStyle name="60% - アクセント 1 2 6" xfId="3291"/>
    <cellStyle name="60% - アクセント 1 2 60" xfId="3292"/>
    <cellStyle name="60% - アクセント 1 2 61" xfId="3293"/>
    <cellStyle name="60% - アクセント 1 2 62" xfId="3294"/>
    <cellStyle name="60% - アクセント 1 2 63" xfId="3295"/>
    <cellStyle name="60% - アクセント 1 2 64" xfId="3296"/>
    <cellStyle name="60% - アクセント 1 2 7" xfId="3297"/>
    <cellStyle name="60% - アクセント 1 2 8" xfId="3298"/>
    <cellStyle name="60% - アクセント 1 2 9" xfId="3299"/>
    <cellStyle name="60% - アクセント 1 3" xfId="3300"/>
    <cellStyle name="60% - アクセント 1 3 10" xfId="3301"/>
    <cellStyle name="60% - アクセント 1 3 11" xfId="3302"/>
    <cellStyle name="60% - アクセント 1 3 12" xfId="3303"/>
    <cellStyle name="60% - アクセント 1 3 13" xfId="3304"/>
    <cellStyle name="60% - アクセント 1 3 14" xfId="3305"/>
    <cellStyle name="60% - アクセント 1 3 15" xfId="3306"/>
    <cellStyle name="60% - アクセント 1 3 16" xfId="3307"/>
    <cellStyle name="60% - アクセント 1 3 17" xfId="3308"/>
    <cellStyle name="60% - アクセント 1 3 18" xfId="3309"/>
    <cellStyle name="60% - アクセント 1 3 19" xfId="3310"/>
    <cellStyle name="60% - アクセント 1 3 2" xfId="3311"/>
    <cellStyle name="60% - アクセント 1 3 20" xfId="3312"/>
    <cellStyle name="60% - アクセント 1 3 21" xfId="3313"/>
    <cellStyle name="60% - アクセント 1 3 22" xfId="3314"/>
    <cellStyle name="60% - アクセント 1 3 23" xfId="3315"/>
    <cellStyle name="60% - アクセント 1 3 24" xfId="3316"/>
    <cellStyle name="60% - アクセント 1 3 25" xfId="3317"/>
    <cellStyle name="60% - アクセント 1 3 26" xfId="3318"/>
    <cellStyle name="60% - アクセント 1 3 27" xfId="3319"/>
    <cellStyle name="60% - アクセント 1 3 28" xfId="3320"/>
    <cellStyle name="60% - アクセント 1 3 29" xfId="3321"/>
    <cellStyle name="60% - アクセント 1 3 3" xfId="3322"/>
    <cellStyle name="60% - アクセント 1 3 30" xfId="3323"/>
    <cellStyle name="60% - アクセント 1 3 31" xfId="3324"/>
    <cellStyle name="60% - アクセント 1 3 32" xfId="3325"/>
    <cellStyle name="60% - アクセント 1 3 33" xfId="3326"/>
    <cellStyle name="60% - アクセント 1 3 34" xfId="3327"/>
    <cellStyle name="60% - アクセント 1 3 35" xfId="3328"/>
    <cellStyle name="60% - アクセント 1 3 36" xfId="3329"/>
    <cellStyle name="60% - アクセント 1 3 37" xfId="3330"/>
    <cellStyle name="60% - アクセント 1 3 38" xfId="3331"/>
    <cellStyle name="60% - アクセント 1 3 39" xfId="3332"/>
    <cellStyle name="60% - アクセント 1 3 4" xfId="3333"/>
    <cellStyle name="60% - アクセント 1 3 40" xfId="3334"/>
    <cellStyle name="60% - アクセント 1 3 41" xfId="3335"/>
    <cellStyle name="60% - アクセント 1 3 42" xfId="3336"/>
    <cellStyle name="60% - アクセント 1 3 43" xfId="3337"/>
    <cellStyle name="60% - アクセント 1 3 44" xfId="3338"/>
    <cellStyle name="60% - アクセント 1 3 45" xfId="3339"/>
    <cellStyle name="60% - アクセント 1 3 46" xfId="3340"/>
    <cellStyle name="60% - アクセント 1 3 47" xfId="3341"/>
    <cellStyle name="60% - アクセント 1 3 48" xfId="3342"/>
    <cellStyle name="60% - アクセント 1 3 49" xfId="3343"/>
    <cellStyle name="60% - アクセント 1 3 5" xfId="3344"/>
    <cellStyle name="60% - アクセント 1 3 50" xfId="3345"/>
    <cellStyle name="60% - アクセント 1 3 51" xfId="3346"/>
    <cellStyle name="60% - アクセント 1 3 52" xfId="3347"/>
    <cellStyle name="60% - アクセント 1 3 53" xfId="3348"/>
    <cellStyle name="60% - アクセント 1 3 54" xfId="3349"/>
    <cellStyle name="60% - アクセント 1 3 55" xfId="3350"/>
    <cellStyle name="60% - アクセント 1 3 56" xfId="3351"/>
    <cellStyle name="60% - アクセント 1 3 57" xfId="3352"/>
    <cellStyle name="60% - アクセント 1 3 58" xfId="3353"/>
    <cellStyle name="60% - アクセント 1 3 59" xfId="3354"/>
    <cellStyle name="60% - アクセント 1 3 6" xfId="3355"/>
    <cellStyle name="60% - アクセント 1 3 60" xfId="3356"/>
    <cellStyle name="60% - アクセント 1 3 61" xfId="3357"/>
    <cellStyle name="60% - アクセント 1 3 62" xfId="3358"/>
    <cellStyle name="60% - アクセント 1 3 63" xfId="3359"/>
    <cellStyle name="60% - アクセント 1 3 64" xfId="3360"/>
    <cellStyle name="60% - アクセント 1 3 7" xfId="3361"/>
    <cellStyle name="60% - アクセント 1 3 8" xfId="3362"/>
    <cellStyle name="60% - アクセント 1 3 9" xfId="3363"/>
    <cellStyle name="60% - アクセント 1 4" xfId="3364"/>
    <cellStyle name="60% - アクセント 1 5" xfId="3365"/>
    <cellStyle name="60% - アクセント 1 5 10" xfId="3366"/>
    <cellStyle name="60% - アクセント 1 5 11" xfId="3367"/>
    <cellStyle name="60% - アクセント 1 5 12" xfId="3368"/>
    <cellStyle name="60% - アクセント 1 5 13" xfId="3369"/>
    <cellStyle name="60% - アクセント 1 5 14" xfId="3370"/>
    <cellStyle name="60% - アクセント 1 5 15" xfId="3371"/>
    <cellStyle name="60% - アクセント 1 5 16" xfId="3372"/>
    <cellStyle name="60% - アクセント 1 5 17" xfId="3373"/>
    <cellStyle name="60% - アクセント 1 5 18" xfId="3374"/>
    <cellStyle name="60% - アクセント 1 5 19" xfId="3375"/>
    <cellStyle name="60% - アクセント 1 5 2" xfId="3376"/>
    <cellStyle name="60% - アクセント 1 5 20" xfId="3377"/>
    <cellStyle name="60% - アクセント 1 5 21" xfId="3378"/>
    <cellStyle name="60% - アクセント 1 5 22" xfId="3379"/>
    <cellStyle name="60% - アクセント 1 5 23" xfId="3380"/>
    <cellStyle name="60% - アクセント 1 5 24" xfId="3381"/>
    <cellStyle name="60% - アクセント 1 5 25" xfId="3382"/>
    <cellStyle name="60% - アクセント 1 5 26" xfId="3383"/>
    <cellStyle name="60% - アクセント 1 5 27" xfId="3384"/>
    <cellStyle name="60% - アクセント 1 5 28" xfId="3385"/>
    <cellStyle name="60% - アクセント 1 5 29" xfId="3386"/>
    <cellStyle name="60% - アクセント 1 5 3" xfId="3387"/>
    <cellStyle name="60% - アクセント 1 5 30" xfId="3388"/>
    <cellStyle name="60% - アクセント 1 5 31" xfId="3389"/>
    <cellStyle name="60% - アクセント 1 5 32" xfId="3390"/>
    <cellStyle name="60% - アクセント 1 5 33" xfId="3391"/>
    <cellStyle name="60% - アクセント 1 5 34" xfId="3392"/>
    <cellStyle name="60% - アクセント 1 5 35" xfId="3393"/>
    <cellStyle name="60% - アクセント 1 5 36" xfId="3394"/>
    <cellStyle name="60% - アクセント 1 5 37" xfId="3395"/>
    <cellStyle name="60% - アクセント 1 5 38" xfId="3396"/>
    <cellStyle name="60% - アクセント 1 5 39" xfId="3397"/>
    <cellStyle name="60% - アクセント 1 5 4" xfId="3398"/>
    <cellStyle name="60% - アクセント 1 5 40" xfId="3399"/>
    <cellStyle name="60% - アクセント 1 5 41" xfId="3400"/>
    <cellStyle name="60% - アクセント 1 5 42" xfId="3401"/>
    <cellStyle name="60% - アクセント 1 5 43" xfId="3402"/>
    <cellStyle name="60% - アクセント 1 5 44" xfId="3403"/>
    <cellStyle name="60% - アクセント 1 5 45" xfId="3404"/>
    <cellStyle name="60% - アクセント 1 5 46" xfId="3405"/>
    <cellStyle name="60% - アクセント 1 5 47" xfId="3406"/>
    <cellStyle name="60% - アクセント 1 5 48" xfId="3407"/>
    <cellStyle name="60% - アクセント 1 5 49" xfId="3408"/>
    <cellStyle name="60% - アクセント 1 5 5" xfId="3409"/>
    <cellStyle name="60% - アクセント 1 5 50" xfId="3410"/>
    <cellStyle name="60% - アクセント 1 5 51" xfId="3411"/>
    <cellStyle name="60% - アクセント 1 5 52" xfId="3412"/>
    <cellStyle name="60% - アクセント 1 5 53" xfId="3413"/>
    <cellStyle name="60% - アクセント 1 5 54" xfId="3414"/>
    <cellStyle name="60% - アクセント 1 5 55" xfId="3415"/>
    <cellStyle name="60% - アクセント 1 5 56" xfId="3416"/>
    <cellStyle name="60% - アクセント 1 5 57" xfId="3417"/>
    <cellStyle name="60% - アクセント 1 5 58" xfId="3418"/>
    <cellStyle name="60% - アクセント 1 5 59" xfId="3419"/>
    <cellStyle name="60% - アクセント 1 5 6" xfId="3420"/>
    <cellStyle name="60% - アクセント 1 5 60" xfId="3421"/>
    <cellStyle name="60% - アクセント 1 5 61" xfId="3422"/>
    <cellStyle name="60% - アクセント 1 5 62" xfId="3423"/>
    <cellStyle name="60% - アクセント 1 5 63" xfId="3424"/>
    <cellStyle name="60% - アクセント 1 5 64" xfId="3425"/>
    <cellStyle name="60% - アクセント 1 5 7" xfId="3426"/>
    <cellStyle name="60% - アクセント 1 5 8" xfId="3427"/>
    <cellStyle name="60% - アクセント 1 5 9" xfId="3428"/>
    <cellStyle name="60% - アクセント 1 6" xfId="3429"/>
    <cellStyle name="60% - アクセント 1 7" xfId="3430"/>
    <cellStyle name="60% - アクセント 1 8" xfId="3431"/>
    <cellStyle name="60% - アクセント 2 2" xfId="3432"/>
    <cellStyle name="60% - アクセント 2 2 10" xfId="3433"/>
    <cellStyle name="60% - アクセント 2 2 11" xfId="3434"/>
    <cellStyle name="60% - アクセント 2 2 12" xfId="3435"/>
    <cellStyle name="60% - アクセント 2 2 13" xfId="3436"/>
    <cellStyle name="60% - アクセント 2 2 14" xfId="3437"/>
    <cellStyle name="60% - アクセント 2 2 15" xfId="3438"/>
    <cellStyle name="60% - アクセント 2 2 16" xfId="3439"/>
    <cellStyle name="60% - アクセント 2 2 17" xfId="3440"/>
    <cellStyle name="60% - アクセント 2 2 18" xfId="3441"/>
    <cellStyle name="60% - アクセント 2 2 19" xfId="3442"/>
    <cellStyle name="60% - アクセント 2 2 2" xfId="3443"/>
    <cellStyle name="60% - アクセント 2 2 20" xfId="3444"/>
    <cellStyle name="60% - アクセント 2 2 21" xfId="3445"/>
    <cellStyle name="60% - アクセント 2 2 22" xfId="3446"/>
    <cellStyle name="60% - アクセント 2 2 23" xfId="3447"/>
    <cellStyle name="60% - アクセント 2 2 24" xfId="3448"/>
    <cellStyle name="60% - アクセント 2 2 25" xfId="3449"/>
    <cellStyle name="60% - アクセント 2 2 26" xfId="3450"/>
    <cellStyle name="60% - アクセント 2 2 27" xfId="3451"/>
    <cellStyle name="60% - アクセント 2 2 28" xfId="3452"/>
    <cellStyle name="60% - アクセント 2 2 29" xfId="3453"/>
    <cellStyle name="60% - アクセント 2 2 3" xfId="3454"/>
    <cellStyle name="60% - アクセント 2 2 30" xfId="3455"/>
    <cellStyle name="60% - アクセント 2 2 31" xfId="3456"/>
    <cellStyle name="60% - アクセント 2 2 32" xfId="3457"/>
    <cellStyle name="60% - アクセント 2 2 33" xfId="3458"/>
    <cellStyle name="60% - アクセント 2 2 34" xfId="3459"/>
    <cellStyle name="60% - アクセント 2 2 35" xfId="3460"/>
    <cellStyle name="60% - アクセント 2 2 36" xfId="3461"/>
    <cellStyle name="60% - アクセント 2 2 37" xfId="3462"/>
    <cellStyle name="60% - アクセント 2 2 38" xfId="3463"/>
    <cellStyle name="60% - アクセント 2 2 39" xfId="3464"/>
    <cellStyle name="60% - アクセント 2 2 4" xfId="3465"/>
    <cellStyle name="60% - アクセント 2 2 40" xfId="3466"/>
    <cellStyle name="60% - アクセント 2 2 41" xfId="3467"/>
    <cellStyle name="60% - アクセント 2 2 42" xfId="3468"/>
    <cellStyle name="60% - アクセント 2 2 43" xfId="3469"/>
    <cellStyle name="60% - アクセント 2 2 44" xfId="3470"/>
    <cellStyle name="60% - アクセント 2 2 45" xfId="3471"/>
    <cellStyle name="60% - アクセント 2 2 46" xfId="3472"/>
    <cellStyle name="60% - アクセント 2 2 47" xfId="3473"/>
    <cellStyle name="60% - アクセント 2 2 48" xfId="3474"/>
    <cellStyle name="60% - アクセント 2 2 49" xfId="3475"/>
    <cellStyle name="60% - アクセント 2 2 5" xfId="3476"/>
    <cellStyle name="60% - アクセント 2 2 50" xfId="3477"/>
    <cellStyle name="60% - アクセント 2 2 51" xfId="3478"/>
    <cellStyle name="60% - アクセント 2 2 52" xfId="3479"/>
    <cellStyle name="60% - アクセント 2 2 53" xfId="3480"/>
    <cellStyle name="60% - アクセント 2 2 54" xfId="3481"/>
    <cellStyle name="60% - アクセント 2 2 55" xfId="3482"/>
    <cellStyle name="60% - アクセント 2 2 56" xfId="3483"/>
    <cellStyle name="60% - アクセント 2 2 57" xfId="3484"/>
    <cellStyle name="60% - アクセント 2 2 58" xfId="3485"/>
    <cellStyle name="60% - アクセント 2 2 59" xfId="3486"/>
    <cellStyle name="60% - アクセント 2 2 6" xfId="3487"/>
    <cellStyle name="60% - アクセント 2 2 60" xfId="3488"/>
    <cellStyle name="60% - アクセント 2 2 61" xfId="3489"/>
    <cellStyle name="60% - アクセント 2 2 62" xfId="3490"/>
    <cellStyle name="60% - アクセント 2 2 63" xfId="3491"/>
    <cellStyle name="60% - アクセント 2 2 64" xfId="3492"/>
    <cellStyle name="60% - アクセント 2 2 7" xfId="3493"/>
    <cellStyle name="60% - アクセント 2 2 8" xfId="3494"/>
    <cellStyle name="60% - アクセント 2 2 9" xfId="3495"/>
    <cellStyle name="60% - アクセント 2 3" xfId="3496"/>
    <cellStyle name="60% - アクセント 2 3 10" xfId="3497"/>
    <cellStyle name="60% - アクセント 2 3 11" xfId="3498"/>
    <cellStyle name="60% - アクセント 2 3 12" xfId="3499"/>
    <cellStyle name="60% - アクセント 2 3 13" xfId="3500"/>
    <cellStyle name="60% - アクセント 2 3 14" xfId="3501"/>
    <cellStyle name="60% - アクセント 2 3 15" xfId="3502"/>
    <cellStyle name="60% - アクセント 2 3 16" xfId="3503"/>
    <cellStyle name="60% - アクセント 2 3 17" xfId="3504"/>
    <cellStyle name="60% - アクセント 2 3 18" xfId="3505"/>
    <cellStyle name="60% - アクセント 2 3 19" xfId="3506"/>
    <cellStyle name="60% - アクセント 2 3 2" xfId="3507"/>
    <cellStyle name="60% - アクセント 2 3 20" xfId="3508"/>
    <cellStyle name="60% - アクセント 2 3 21" xfId="3509"/>
    <cellStyle name="60% - アクセント 2 3 22" xfId="3510"/>
    <cellStyle name="60% - アクセント 2 3 23" xfId="3511"/>
    <cellStyle name="60% - アクセント 2 3 24" xfId="3512"/>
    <cellStyle name="60% - アクセント 2 3 25" xfId="3513"/>
    <cellStyle name="60% - アクセント 2 3 26" xfId="3514"/>
    <cellStyle name="60% - アクセント 2 3 27" xfId="3515"/>
    <cellStyle name="60% - アクセント 2 3 28" xfId="3516"/>
    <cellStyle name="60% - アクセント 2 3 29" xfId="3517"/>
    <cellStyle name="60% - アクセント 2 3 3" xfId="3518"/>
    <cellStyle name="60% - アクセント 2 3 30" xfId="3519"/>
    <cellStyle name="60% - アクセント 2 3 31" xfId="3520"/>
    <cellStyle name="60% - アクセント 2 3 32" xfId="3521"/>
    <cellStyle name="60% - アクセント 2 3 33" xfId="3522"/>
    <cellStyle name="60% - アクセント 2 3 34" xfId="3523"/>
    <cellStyle name="60% - アクセント 2 3 35" xfId="3524"/>
    <cellStyle name="60% - アクセント 2 3 36" xfId="3525"/>
    <cellStyle name="60% - アクセント 2 3 37" xfId="3526"/>
    <cellStyle name="60% - アクセント 2 3 38" xfId="3527"/>
    <cellStyle name="60% - アクセント 2 3 39" xfId="3528"/>
    <cellStyle name="60% - アクセント 2 3 4" xfId="3529"/>
    <cellStyle name="60% - アクセント 2 3 40" xfId="3530"/>
    <cellStyle name="60% - アクセント 2 3 41" xfId="3531"/>
    <cellStyle name="60% - アクセント 2 3 42" xfId="3532"/>
    <cellStyle name="60% - アクセント 2 3 43" xfId="3533"/>
    <cellStyle name="60% - アクセント 2 3 44" xfId="3534"/>
    <cellStyle name="60% - アクセント 2 3 45" xfId="3535"/>
    <cellStyle name="60% - アクセント 2 3 46" xfId="3536"/>
    <cellStyle name="60% - アクセント 2 3 47" xfId="3537"/>
    <cellStyle name="60% - アクセント 2 3 48" xfId="3538"/>
    <cellStyle name="60% - アクセント 2 3 49" xfId="3539"/>
    <cellStyle name="60% - アクセント 2 3 5" xfId="3540"/>
    <cellStyle name="60% - アクセント 2 3 50" xfId="3541"/>
    <cellStyle name="60% - アクセント 2 3 51" xfId="3542"/>
    <cellStyle name="60% - アクセント 2 3 52" xfId="3543"/>
    <cellStyle name="60% - アクセント 2 3 53" xfId="3544"/>
    <cellStyle name="60% - アクセント 2 3 54" xfId="3545"/>
    <cellStyle name="60% - アクセント 2 3 55" xfId="3546"/>
    <cellStyle name="60% - アクセント 2 3 56" xfId="3547"/>
    <cellStyle name="60% - アクセント 2 3 57" xfId="3548"/>
    <cellStyle name="60% - アクセント 2 3 58" xfId="3549"/>
    <cellStyle name="60% - アクセント 2 3 59" xfId="3550"/>
    <cellStyle name="60% - アクセント 2 3 6" xfId="3551"/>
    <cellStyle name="60% - アクセント 2 3 60" xfId="3552"/>
    <cellStyle name="60% - アクセント 2 3 61" xfId="3553"/>
    <cellStyle name="60% - アクセント 2 3 62" xfId="3554"/>
    <cellStyle name="60% - アクセント 2 3 63" xfId="3555"/>
    <cellStyle name="60% - アクセント 2 3 64" xfId="3556"/>
    <cellStyle name="60% - アクセント 2 3 7" xfId="3557"/>
    <cellStyle name="60% - アクセント 2 3 8" xfId="3558"/>
    <cellStyle name="60% - アクセント 2 3 9" xfId="3559"/>
    <cellStyle name="60% - アクセント 2 4" xfId="3560"/>
    <cellStyle name="60% - アクセント 2 5" xfId="3561"/>
    <cellStyle name="60% - アクセント 2 5 10" xfId="3562"/>
    <cellStyle name="60% - アクセント 2 5 11" xfId="3563"/>
    <cellStyle name="60% - アクセント 2 5 12" xfId="3564"/>
    <cellStyle name="60% - アクセント 2 5 13" xfId="3565"/>
    <cellStyle name="60% - アクセント 2 5 14" xfId="3566"/>
    <cellStyle name="60% - アクセント 2 5 15" xfId="3567"/>
    <cellStyle name="60% - アクセント 2 5 16" xfId="3568"/>
    <cellStyle name="60% - アクセント 2 5 17" xfId="3569"/>
    <cellStyle name="60% - アクセント 2 5 18" xfId="3570"/>
    <cellStyle name="60% - アクセント 2 5 19" xfId="3571"/>
    <cellStyle name="60% - アクセント 2 5 2" xfId="3572"/>
    <cellStyle name="60% - アクセント 2 5 20" xfId="3573"/>
    <cellStyle name="60% - アクセント 2 5 21" xfId="3574"/>
    <cellStyle name="60% - アクセント 2 5 22" xfId="3575"/>
    <cellStyle name="60% - アクセント 2 5 23" xfId="3576"/>
    <cellStyle name="60% - アクセント 2 5 24" xfId="3577"/>
    <cellStyle name="60% - アクセント 2 5 25" xfId="3578"/>
    <cellStyle name="60% - アクセント 2 5 26" xfId="3579"/>
    <cellStyle name="60% - アクセント 2 5 27" xfId="3580"/>
    <cellStyle name="60% - アクセント 2 5 28" xfId="3581"/>
    <cellStyle name="60% - アクセント 2 5 29" xfId="3582"/>
    <cellStyle name="60% - アクセント 2 5 3" xfId="3583"/>
    <cellStyle name="60% - アクセント 2 5 30" xfId="3584"/>
    <cellStyle name="60% - アクセント 2 5 31" xfId="3585"/>
    <cellStyle name="60% - アクセント 2 5 32" xfId="3586"/>
    <cellStyle name="60% - アクセント 2 5 33" xfId="3587"/>
    <cellStyle name="60% - アクセント 2 5 34" xfId="3588"/>
    <cellStyle name="60% - アクセント 2 5 35" xfId="3589"/>
    <cellStyle name="60% - アクセント 2 5 36" xfId="3590"/>
    <cellStyle name="60% - アクセント 2 5 37" xfId="3591"/>
    <cellStyle name="60% - アクセント 2 5 38" xfId="3592"/>
    <cellStyle name="60% - アクセント 2 5 39" xfId="3593"/>
    <cellStyle name="60% - アクセント 2 5 4" xfId="3594"/>
    <cellStyle name="60% - アクセント 2 5 40" xfId="3595"/>
    <cellStyle name="60% - アクセント 2 5 41" xfId="3596"/>
    <cellStyle name="60% - アクセント 2 5 42" xfId="3597"/>
    <cellStyle name="60% - アクセント 2 5 43" xfId="3598"/>
    <cellStyle name="60% - アクセント 2 5 44" xfId="3599"/>
    <cellStyle name="60% - アクセント 2 5 45" xfId="3600"/>
    <cellStyle name="60% - アクセント 2 5 46" xfId="3601"/>
    <cellStyle name="60% - アクセント 2 5 47" xfId="3602"/>
    <cellStyle name="60% - アクセント 2 5 48" xfId="3603"/>
    <cellStyle name="60% - アクセント 2 5 49" xfId="3604"/>
    <cellStyle name="60% - アクセント 2 5 5" xfId="3605"/>
    <cellStyle name="60% - アクセント 2 5 50" xfId="3606"/>
    <cellStyle name="60% - アクセント 2 5 51" xfId="3607"/>
    <cellStyle name="60% - アクセント 2 5 52" xfId="3608"/>
    <cellStyle name="60% - アクセント 2 5 53" xfId="3609"/>
    <cellStyle name="60% - アクセント 2 5 54" xfId="3610"/>
    <cellStyle name="60% - アクセント 2 5 55" xfId="3611"/>
    <cellStyle name="60% - アクセント 2 5 56" xfId="3612"/>
    <cellStyle name="60% - アクセント 2 5 57" xfId="3613"/>
    <cellStyle name="60% - アクセント 2 5 58" xfId="3614"/>
    <cellStyle name="60% - アクセント 2 5 59" xfId="3615"/>
    <cellStyle name="60% - アクセント 2 5 6" xfId="3616"/>
    <cellStyle name="60% - アクセント 2 5 60" xfId="3617"/>
    <cellStyle name="60% - アクセント 2 5 61" xfId="3618"/>
    <cellStyle name="60% - アクセント 2 5 62" xfId="3619"/>
    <cellStyle name="60% - アクセント 2 5 63" xfId="3620"/>
    <cellStyle name="60% - アクセント 2 5 64" xfId="3621"/>
    <cellStyle name="60% - アクセント 2 5 7" xfId="3622"/>
    <cellStyle name="60% - アクセント 2 5 8" xfId="3623"/>
    <cellStyle name="60% - アクセント 2 5 9" xfId="3624"/>
    <cellStyle name="60% - アクセント 2 6" xfId="3625"/>
    <cellStyle name="60% - アクセント 2 7" xfId="3626"/>
    <cellStyle name="60% - アクセント 2 8" xfId="3627"/>
    <cellStyle name="60% - アクセント 3 2" xfId="3628"/>
    <cellStyle name="60% - アクセント 3 2 10" xfId="3629"/>
    <cellStyle name="60% - アクセント 3 2 11" xfId="3630"/>
    <cellStyle name="60% - アクセント 3 2 12" xfId="3631"/>
    <cellStyle name="60% - アクセント 3 2 13" xfId="3632"/>
    <cellStyle name="60% - アクセント 3 2 14" xfId="3633"/>
    <cellStyle name="60% - アクセント 3 2 15" xfId="3634"/>
    <cellStyle name="60% - アクセント 3 2 16" xfId="3635"/>
    <cellStyle name="60% - アクセント 3 2 17" xfId="3636"/>
    <cellStyle name="60% - アクセント 3 2 18" xfId="3637"/>
    <cellStyle name="60% - アクセント 3 2 19" xfId="3638"/>
    <cellStyle name="60% - アクセント 3 2 2" xfId="3639"/>
    <cellStyle name="60% - アクセント 3 2 20" xfId="3640"/>
    <cellStyle name="60% - アクセント 3 2 21" xfId="3641"/>
    <cellStyle name="60% - アクセント 3 2 22" xfId="3642"/>
    <cellStyle name="60% - アクセント 3 2 23" xfId="3643"/>
    <cellStyle name="60% - アクセント 3 2 24" xfId="3644"/>
    <cellStyle name="60% - アクセント 3 2 25" xfId="3645"/>
    <cellStyle name="60% - アクセント 3 2 26" xfId="3646"/>
    <cellStyle name="60% - アクセント 3 2 27" xfId="3647"/>
    <cellStyle name="60% - アクセント 3 2 28" xfId="3648"/>
    <cellStyle name="60% - アクセント 3 2 29" xfId="3649"/>
    <cellStyle name="60% - アクセント 3 2 3" xfId="3650"/>
    <cellStyle name="60% - アクセント 3 2 30" xfId="3651"/>
    <cellStyle name="60% - アクセント 3 2 31" xfId="3652"/>
    <cellStyle name="60% - アクセント 3 2 32" xfId="3653"/>
    <cellStyle name="60% - アクセント 3 2 33" xfId="3654"/>
    <cellStyle name="60% - アクセント 3 2 34" xfId="3655"/>
    <cellStyle name="60% - アクセント 3 2 35" xfId="3656"/>
    <cellStyle name="60% - アクセント 3 2 36" xfId="3657"/>
    <cellStyle name="60% - アクセント 3 2 37" xfId="3658"/>
    <cellStyle name="60% - アクセント 3 2 38" xfId="3659"/>
    <cellStyle name="60% - アクセント 3 2 39" xfId="3660"/>
    <cellStyle name="60% - アクセント 3 2 4" xfId="3661"/>
    <cellStyle name="60% - アクセント 3 2 40" xfId="3662"/>
    <cellStyle name="60% - アクセント 3 2 41" xfId="3663"/>
    <cellStyle name="60% - アクセント 3 2 42" xfId="3664"/>
    <cellStyle name="60% - アクセント 3 2 43" xfId="3665"/>
    <cellStyle name="60% - アクセント 3 2 44" xfId="3666"/>
    <cellStyle name="60% - アクセント 3 2 45" xfId="3667"/>
    <cellStyle name="60% - アクセント 3 2 46" xfId="3668"/>
    <cellStyle name="60% - アクセント 3 2 47" xfId="3669"/>
    <cellStyle name="60% - アクセント 3 2 48" xfId="3670"/>
    <cellStyle name="60% - アクセント 3 2 49" xfId="3671"/>
    <cellStyle name="60% - アクセント 3 2 5" xfId="3672"/>
    <cellStyle name="60% - アクセント 3 2 50" xfId="3673"/>
    <cellStyle name="60% - アクセント 3 2 51" xfId="3674"/>
    <cellStyle name="60% - アクセント 3 2 52" xfId="3675"/>
    <cellStyle name="60% - アクセント 3 2 53" xfId="3676"/>
    <cellStyle name="60% - アクセント 3 2 54" xfId="3677"/>
    <cellStyle name="60% - アクセント 3 2 55" xfId="3678"/>
    <cellStyle name="60% - アクセント 3 2 56" xfId="3679"/>
    <cellStyle name="60% - アクセント 3 2 57" xfId="3680"/>
    <cellStyle name="60% - アクセント 3 2 58" xfId="3681"/>
    <cellStyle name="60% - アクセント 3 2 59" xfId="3682"/>
    <cellStyle name="60% - アクセント 3 2 6" xfId="3683"/>
    <cellStyle name="60% - アクセント 3 2 60" xfId="3684"/>
    <cellStyle name="60% - アクセント 3 2 61" xfId="3685"/>
    <cellStyle name="60% - アクセント 3 2 62" xfId="3686"/>
    <cellStyle name="60% - アクセント 3 2 63" xfId="3687"/>
    <cellStyle name="60% - アクセント 3 2 64" xfId="3688"/>
    <cellStyle name="60% - アクセント 3 2 7" xfId="3689"/>
    <cellStyle name="60% - アクセント 3 2 8" xfId="3690"/>
    <cellStyle name="60% - アクセント 3 2 9" xfId="3691"/>
    <cellStyle name="60% - アクセント 3 3" xfId="3692"/>
    <cellStyle name="60% - アクセント 3 3 10" xfId="3693"/>
    <cellStyle name="60% - アクセント 3 3 11" xfId="3694"/>
    <cellStyle name="60% - アクセント 3 3 12" xfId="3695"/>
    <cellStyle name="60% - アクセント 3 3 13" xfId="3696"/>
    <cellStyle name="60% - アクセント 3 3 14" xfId="3697"/>
    <cellStyle name="60% - アクセント 3 3 15" xfId="3698"/>
    <cellStyle name="60% - アクセント 3 3 16" xfId="3699"/>
    <cellStyle name="60% - アクセント 3 3 17" xfId="3700"/>
    <cellStyle name="60% - アクセント 3 3 18" xfId="3701"/>
    <cellStyle name="60% - アクセント 3 3 19" xfId="3702"/>
    <cellStyle name="60% - アクセント 3 3 2" xfId="3703"/>
    <cellStyle name="60% - アクセント 3 3 20" xfId="3704"/>
    <cellStyle name="60% - アクセント 3 3 21" xfId="3705"/>
    <cellStyle name="60% - アクセント 3 3 22" xfId="3706"/>
    <cellStyle name="60% - アクセント 3 3 23" xfId="3707"/>
    <cellStyle name="60% - アクセント 3 3 24" xfId="3708"/>
    <cellStyle name="60% - アクセント 3 3 25" xfId="3709"/>
    <cellStyle name="60% - アクセント 3 3 26" xfId="3710"/>
    <cellStyle name="60% - アクセント 3 3 27" xfId="3711"/>
    <cellStyle name="60% - アクセント 3 3 28" xfId="3712"/>
    <cellStyle name="60% - アクセント 3 3 29" xfId="3713"/>
    <cellStyle name="60% - アクセント 3 3 3" xfId="3714"/>
    <cellStyle name="60% - アクセント 3 3 30" xfId="3715"/>
    <cellStyle name="60% - アクセント 3 3 31" xfId="3716"/>
    <cellStyle name="60% - アクセント 3 3 32" xfId="3717"/>
    <cellStyle name="60% - アクセント 3 3 33" xfId="3718"/>
    <cellStyle name="60% - アクセント 3 3 34" xfId="3719"/>
    <cellStyle name="60% - アクセント 3 3 35" xfId="3720"/>
    <cellStyle name="60% - アクセント 3 3 36" xfId="3721"/>
    <cellStyle name="60% - アクセント 3 3 37" xfId="3722"/>
    <cellStyle name="60% - アクセント 3 3 38" xfId="3723"/>
    <cellStyle name="60% - アクセント 3 3 39" xfId="3724"/>
    <cellStyle name="60% - アクセント 3 3 4" xfId="3725"/>
    <cellStyle name="60% - アクセント 3 3 40" xfId="3726"/>
    <cellStyle name="60% - アクセント 3 3 41" xfId="3727"/>
    <cellStyle name="60% - アクセント 3 3 42" xfId="3728"/>
    <cellStyle name="60% - アクセント 3 3 43" xfId="3729"/>
    <cellStyle name="60% - アクセント 3 3 44" xfId="3730"/>
    <cellStyle name="60% - アクセント 3 3 45" xfId="3731"/>
    <cellStyle name="60% - アクセント 3 3 46" xfId="3732"/>
    <cellStyle name="60% - アクセント 3 3 47" xfId="3733"/>
    <cellStyle name="60% - アクセント 3 3 48" xfId="3734"/>
    <cellStyle name="60% - アクセント 3 3 49" xfId="3735"/>
    <cellStyle name="60% - アクセント 3 3 5" xfId="3736"/>
    <cellStyle name="60% - アクセント 3 3 50" xfId="3737"/>
    <cellStyle name="60% - アクセント 3 3 51" xfId="3738"/>
    <cellStyle name="60% - アクセント 3 3 52" xfId="3739"/>
    <cellStyle name="60% - アクセント 3 3 53" xfId="3740"/>
    <cellStyle name="60% - アクセント 3 3 54" xfId="3741"/>
    <cellStyle name="60% - アクセント 3 3 55" xfId="3742"/>
    <cellStyle name="60% - アクセント 3 3 56" xfId="3743"/>
    <cellStyle name="60% - アクセント 3 3 57" xfId="3744"/>
    <cellStyle name="60% - アクセント 3 3 58" xfId="3745"/>
    <cellStyle name="60% - アクセント 3 3 59" xfId="3746"/>
    <cellStyle name="60% - アクセント 3 3 6" xfId="3747"/>
    <cellStyle name="60% - アクセント 3 3 60" xfId="3748"/>
    <cellStyle name="60% - アクセント 3 3 61" xfId="3749"/>
    <cellStyle name="60% - アクセント 3 3 62" xfId="3750"/>
    <cellStyle name="60% - アクセント 3 3 63" xfId="3751"/>
    <cellStyle name="60% - アクセント 3 3 64" xfId="3752"/>
    <cellStyle name="60% - アクセント 3 3 7" xfId="3753"/>
    <cellStyle name="60% - アクセント 3 3 8" xfId="3754"/>
    <cellStyle name="60% - アクセント 3 3 9" xfId="3755"/>
    <cellStyle name="60% - アクセント 3 4" xfId="3756"/>
    <cellStyle name="60% - アクセント 3 5" xfId="3757"/>
    <cellStyle name="60% - アクセント 3 5 10" xfId="3758"/>
    <cellStyle name="60% - アクセント 3 5 11" xfId="3759"/>
    <cellStyle name="60% - アクセント 3 5 12" xfId="3760"/>
    <cellStyle name="60% - アクセント 3 5 13" xfId="3761"/>
    <cellStyle name="60% - アクセント 3 5 14" xfId="3762"/>
    <cellStyle name="60% - アクセント 3 5 15" xfId="3763"/>
    <cellStyle name="60% - アクセント 3 5 16" xfId="3764"/>
    <cellStyle name="60% - アクセント 3 5 17" xfId="3765"/>
    <cellStyle name="60% - アクセント 3 5 18" xfId="3766"/>
    <cellStyle name="60% - アクセント 3 5 19" xfId="3767"/>
    <cellStyle name="60% - アクセント 3 5 2" xfId="3768"/>
    <cellStyle name="60% - アクセント 3 5 20" xfId="3769"/>
    <cellStyle name="60% - アクセント 3 5 21" xfId="3770"/>
    <cellStyle name="60% - アクセント 3 5 22" xfId="3771"/>
    <cellStyle name="60% - アクセント 3 5 23" xfId="3772"/>
    <cellStyle name="60% - アクセント 3 5 24" xfId="3773"/>
    <cellStyle name="60% - アクセント 3 5 25" xfId="3774"/>
    <cellStyle name="60% - アクセント 3 5 26" xfId="3775"/>
    <cellStyle name="60% - アクセント 3 5 27" xfId="3776"/>
    <cellStyle name="60% - アクセント 3 5 28" xfId="3777"/>
    <cellStyle name="60% - アクセント 3 5 29" xfId="3778"/>
    <cellStyle name="60% - アクセント 3 5 3" xfId="3779"/>
    <cellStyle name="60% - アクセント 3 5 30" xfId="3780"/>
    <cellStyle name="60% - アクセント 3 5 31" xfId="3781"/>
    <cellStyle name="60% - アクセント 3 5 32" xfId="3782"/>
    <cellStyle name="60% - アクセント 3 5 33" xfId="3783"/>
    <cellStyle name="60% - アクセント 3 5 34" xfId="3784"/>
    <cellStyle name="60% - アクセント 3 5 35" xfId="3785"/>
    <cellStyle name="60% - アクセント 3 5 36" xfId="3786"/>
    <cellStyle name="60% - アクセント 3 5 37" xfId="3787"/>
    <cellStyle name="60% - アクセント 3 5 38" xfId="3788"/>
    <cellStyle name="60% - アクセント 3 5 39" xfId="3789"/>
    <cellStyle name="60% - アクセント 3 5 4" xfId="3790"/>
    <cellStyle name="60% - アクセント 3 5 40" xfId="3791"/>
    <cellStyle name="60% - アクセント 3 5 41" xfId="3792"/>
    <cellStyle name="60% - アクセント 3 5 42" xfId="3793"/>
    <cellStyle name="60% - アクセント 3 5 43" xfId="3794"/>
    <cellStyle name="60% - アクセント 3 5 44" xfId="3795"/>
    <cellStyle name="60% - アクセント 3 5 45" xfId="3796"/>
    <cellStyle name="60% - アクセント 3 5 46" xfId="3797"/>
    <cellStyle name="60% - アクセント 3 5 47" xfId="3798"/>
    <cellStyle name="60% - アクセント 3 5 48" xfId="3799"/>
    <cellStyle name="60% - アクセント 3 5 49" xfId="3800"/>
    <cellStyle name="60% - アクセント 3 5 5" xfId="3801"/>
    <cellStyle name="60% - アクセント 3 5 50" xfId="3802"/>
    <cellStyle name="60% - アクセント 3 5 51" xfId="3803"/>
    <cellStyle name="60% - アクセント 3 5 52" xfId="3804"/>
    <cellStyle name="60% - アクセント 3 5 53" xfId="3805"/>
    <cellStyle name="60% - アクセント 3 5 54" xfId="3806"/>
    <cellStyle name="60% - アクセント 3 5 55" xfId="3807"/>
    <cellStyle name="60% - アクセント 3 5 56" xfId="3808"/>
    <cellStyle name="60% - アクセント 3 5 57" xfId="3809"/>
    <cellStyle name="60% - アクセント 3 5 58" xfId="3810"/>
    <cellStyle name="60% - アクセント 3 5 59" xfId="3811"/>
    <cellStyle name="60% - アクセント 3 5 6" xfId="3812"/>
    <cellStyle name="60% - アクセント 3 5 60" xfId="3813"/>
    <cellStyle name="60% - アクセント 3 5 61" xfId="3814"/>
    <cellStyle name="60% - アクセント 3 5 62" xfId="3815"/>
    <cellStyle name="60% - アクセント 3 5 63" xfId="3816"/>
    <cellStyle name="60% - アクセント 3 5 64" xfId="3817"/>
    <cellStyle name="60% - アクセント 3 5 7" xfId="3818"/>
    <cellStyle name="60% - アクセント 3 5 8" xfId="3819"/>
    <cellStyle name="60% - アクセント 3 5 9" xfId="3820"/>
    <cellStyle name="60% - アクセント 3 6" xfId="3821"/>
    <cellStyle name="60% - アクセント 3 7" xfId="3822"/>
    <cellStyle name="60% - アクセント 3 8" xfId="3823"/>
    <cellStyle name="60% - アクセント 4 2" xfId="3824"/>
    <cellStyle name="60% - アクセント 4 2 10" xfId="3825"/>
    <cellStyle name="60% - アクセント 4 2 11" xfId="3826"/>
    <cellStyle name="60% - アクセント 4 2 12" xfId="3827"/>
    <cellStyle name="60% - アクセント 4 2 13" xfId="3828"/>
    <cellStyle name="60% - アクセント 4 2 14" xfId="3829"/>
    <cellStyle name="60% - アクセント 4 2 15" xfId="3830"/>
    <cellStyle name="60% - アクセント 4 2 16" xfId="3831"/>
    <cellStyle name="60% - アクセント 4 2 17" xfId="3832"/>
    <cellStyle name="60% - アクセント 4 2 18" xfId="3833"/>
    <cellStyle name="60% - アクセント 4 2 19" xfId="3834"/>
    <cellStyle name="60% - アクセント 4 2 2" xfId="3835"/>
    <cellStyle name="60% - アクセント 4 2 20" xfId="3836"/>
    <cellStyle name="60% - アクセント 4 2 21" xfId="3837"/>
    <cellStyle name="60% - アクセント 4 2 22" xfId="3838"/>
    <cellStyle name="60% - アクセント 4 2 23" xfId="3839"/>
    <cellStyle name="60% - アクセント 4 2 24" xfId="3840"/>
    <cellStyle name="60% - アクセント 4 2 25" xfId="3841"/>
    <cellStyle name="60% - アクセント 4 2 26" xfId="3842"/>
    <cellStyle name="60% - アクセント 4 2 27" xfId="3843"/>
    <cellStyle name="60% - アクセント 4 2 28" xfId="3844"/>
    <cellStyle name="60% - アクセント 4 2 29" xfId="3845"/>
    <cellStyle name="60% - アクセント 4 2 3" xfId="3846"/>
    <cellStyle name="60% - アクセント 4 2 30" xfId="3847"/>
    <cellStyle name="60% - アクセント 4 2 31" xfId="3848"/>
    <cellStyle name="60% - アクセント 4 2 32" xfId="3849"/>
    <cellStyle name="60% - アクセント 4 2 33" xfId="3850"/>
    <cellStyle name="60% - アクセント 4 2 34" xfId="3851"/>
    <cellStyle name="60% - アクセント 4 2 35" xfId="3852"/>
    <cellStyle name="60% - アクセント 4 2 36" xfId="3853"/>
    <cellStyle name="60% - アクセント 4 2 37" xfId="3854"/>
    <cellStyle name="60% - アクセント 4 2 38" xfId="3855"/>
    <cellStyle name="60% - アクセント 4 2 39" xfId="3856"/>
    <cellStyle name="60% - アクセント 4 2 4" xfId="3857"/>
    <cellStyle name="60% - アクセント 4 2 40" xfId="3858"/>
    <cellStyle name="60% - アクセント 4 2 41" xfId="3859"/>
    <cellStyle name="60% - アクセント 4 2 42" xfId="3860"/>
    <cellStyle name="60% - アクセント 4 2 43" xfId="3861"/>
    <cellStyle name="60% - アクセント 4 2 44" xfId="3862"/>
    <cellStyle name="60% - アクセント 4 2 45" xfId="3863"/>
    <cellStyle name="60% - アクセント 4 2 46" xfId="3864"/>
    <cellStyle name="60% - アクセント 4 2 47" xfId="3865"/>
    <cellStyle name="60% - アクセント 4 2 48" xfId="3866"/>
    <cellStyle name="60% - アクセント 4 2 49" xfId="3867"/>
    <cellStyle name="60% - アクセント 4 2 5" xfId="3868"/>
    <cellStyle name="60% - アクセント 4 2 50" xfId="3869"/>
    <cellStyle name="60% - アクセント 4 2 51" xfId="3870"/>
    <cellStyle name="60% - アクセント 4 2 52" xfId="3871"/>
    <cellStyle name="60% - アクセント 4 2 53" xfId="3872"/>
    <cellStyle name="60% - アクセント 4 2 54" xfId="3873"/>
    <cellStyle name="60% - アクセント 4 2 55" xfId="3874"/>
    <cellStyle name="60% - アクセント 4 2 56" xfId="3875"/>
    <cellStyle name="60% - アクセント 4 2 57" xfId="3876"/>
    <cellStyle name="60% - アクセント 4 2 58" xfId="3877"/>
    <cellStyle name="60% - アクセント 4 2 59" xfId="3878"/>
    <cellStyle name="60% - アクセント 4 2 6" xfId="3879"/>
    <cellStyle name="60% - アクセント 4 2 60" xfId="3880"/>
    <cellStyle name="60% - アクセント 4 2 61" xfId="3881"/>
    <cellStyle name="60% - アクセント 4 2 62" xfId="3882"/>
    <cellStyle name="60% - アクセント 4 2 63" xfId="3883"/>
    <cellStyle name="60% - アクセント 4 2 64" xfId="3884"/>
    <cellStyle name="60% - アクセント 4 2 7" xfId="3885"/>
    <cellStyle name="60% - アクセント 4 2 8" xfId="3886"/>
    <cellStyle name="60% - アクセント 4 2 9" xfId="3887"/>
    <cellStyle name="60% - アクセント 4 3" xfId="3888"/>
    <cellStyle name="60% - アクセント 4 3 10" xfId="3889"/>
    <cellStyle name="60% - アクセント 4 3 11" xfId="3890"/>
    <cellStyle name="60% - アクセント 4 3 12" xfId="3891"/>
    <cellStyle name="60% - アクセント 4 3 13" xfId="3892"/>
    <cellStyle name="60% - アクセント 4 3 14" xfId="3893"/>
    <cellStyle name="60% - アクセント 4 3 15" xfId="3894"/>
    <cellStyle name="60% - アクセント 4 3 16" xfId="3895"/>
    <cellStyle name="60% - アクセント 4 3 17" xfId="3896"/>
    <cellStyle name="60% - アクセント 4 3 18" xfId="3897"/>
    <cellStyle name="60% - アクセント 4 3 19" xfId="3898"/>
    <cellStyle name="60% - アクセント 4 3 2" xfId="3899"/>
    <cellStyle name="60% - アクセント 4 3 20" xfId="3900"/>
    <cellStyle name="60% - アクセント 4 3 21" xfId="3901"/>
    <cellStyle name="60% - アクセント 4 3 22" xfId="3902"/>
    <cellStyle name="60% - アクセント 4 3 23" xfId="3903"/>
    <cellStyle name="60% - アクセント 4 3 24" xfId="3904"/>
    <cellStyle name="60% - アクセント 4 3 25" xfId="3905"/>
    <cellStyle name="60% - アクセント 4 3 26" xfId="3906"/>
    <cellStyle name="60% - アクセント 4 3 27" xfId="3907"/>
    <cellStyle name="60% - アクセント 4 3 28" xfId="3908"/>
    <cellStyle name="60% - アクセント 4 3 29" xfId="3909"/>
    <cellStyle name="60% - アクセント 4 3 3" xfId="3910"/>
    <cellStyle name="60% - アクセント 4 3 30" xfId="3911"/>
    <cellStyle name="60% - アクセント 4 3 31" xfId="3912"/>
    <cellStyle name="60% - アクセント 4 3 32" xfId="3913"/>
    <cellStyle name="60% - アクセント 4 3 33" xfId="3914"/>
    <cellStyle name="60% - アクセント 4 3 34" xfId="3915"/>
    <cellStyle name="60% - アクセント 4 3 35" xfId="3916"/>
    <cellStyle name="60% - アクセント 4 3 36" xfId="3917"/>
    <cellStyle name="60% - アクセント 4 3 37" xfId="3918"/>
    <cellStyle name="60% - アクセント 4 3 38" xfId="3919"/>
    <cellStyle name="60% - アクセント 4 3 39" xfId="3920"/>
    <cellStyle name="60% - アクセント 4 3 4" xfId="3921"/>
    <cellStyle name="60% - アクセント 4 3 40" xfId="3922"/>
    <cellStyle name="60% - アクセント 4 3 41" xfId="3923"/>
    <cellStyle name="60% - アクセント 4 3 42" xfId="3924"/>
    <cellStyle name="60% - アクセント 4 3 43" xfId="3925"/>
    <cellStyle name="60% - アクセント 4 3 44" xfId="3926"/>
    <cellStyle name="60% - アクセント 4 3 45" xfId="3927"/>
    <cellStyle name="60% - アクセント 4 3 46" xfId="3928"/>
    <cellStyle name="60% - アクセント 4 3 47" xfId="3929"/>
    <cellStyle name="60% - アクセント 4 3 48" xfId="3930"/>
    <cellStyle name="60% - アクセント 4 3 49" xfId="3931"/>
    <cellStyle name="60% - アクセント 4 3 5" xfId="3932"/>
    <cellStyle name="60% - アクセント 4 3 50" xfId="3933"/>
    <cellStyle name="60% - アクセント 4 3 51" xfId="3934"/>
    <cellStyle name="60% - アクセント 4 3 52" xfId="3935"/>
    <cellStyle name="60% - アクセント 4 3 53" xfId="3936"/>
    <cellStyle name="60% - アクセント 4 3 54" xfId="3937"/>
    <cellStyle name="60% - アクセント 4 3 55" xfId="3938"/>
    <cellStyle name="60% - アクセント 4 3 56" xfId="3939"/>
    <cellStyle name="60% - アクセント 4 3 57" xfId="3940"/>
    <cellStyle name="60% - アクセント 4 3 58" xfId="3941"/>
    <cellStyle name="60% - アクセント 4 3 59" xfId="3942"/>
    <cellStyle name="60% - アクセント 4 3 6" xfId="3943"/>
    <cellStyle name="60% - アクセント 4 3 60" xfId="3944"/>
    <cellStyle name="60% - アクセント 4 3 61" xfId="3945"/>
    <cellStyle name="60% - アクセント 4 3 62" xfId="3946"/>
    <cellStyle name="60% - アクセント 4 3 63" xfId="3947"/>
    <cellStyle name="60% - アクセント 4 3 64" xfId="3948"/>
    <cellStyle name="60% - アクセント 4 3 7" xfId="3949"/>
    <cellStyle name="60% - アクセント 4 3 8" xfId="3950"/>
    <cellStyle name="60% - アクセント 4 3 9" xfId="3951"/>
    <cellStyle name="60% - アクセント 4 4" xfId="3952"/>
    <cellStyle name="60% - アクセント 4 5" xfId="3953"/>
    <cellStyle name="60% - アクセント 4 5 10" xfId="3954"/>
    <cellStyle name="60% - アクセント 4 5 11" xfId="3955"/>
    <cellStyle name="60% - アクセント 4 5 12" xfId="3956"/>
    <cellStyle name="60% - アクセント 4 5 13" xfId="3957"/>
    <cellStyle name="60% - アクセント 4 5 14" xfId="3958"/>
    <cellStyle name="60% - アクセント 4 5 15" xfId="3959"/>
    <cellStyle name="60% - アクセント 4 5 16" xfId="3960"/>
    <cellStyle name="60% - アクセント 4 5 17" xfId="3961"/>
    <cellStyle name="60% - アクセント 4 5 18" xfId="3962"/>
    <cellStyle name="60% - アクセント 4 5 19" xfId="3963"/>
    <cellStyle name="60% - アクセント 4 5 2" xfId="3964"/>
    <cellStyle name="60% - アクセント 4 5 20" xfId="3965"/>
    <cellStyle name="60% - アクセント 4 5 21" xfId="3966"/>
    <cellStyle name="60% - アクセント 4 5 22" xfId="3967"/>
    <cellStyle name="60% - アクセント 4 5 23" xfId="3968"/>
    <cellStyle name="60% - アクセント 4 5 24" xfId="3969"/>
    <cellStyle name="60% - アクセント 4 5 25" xfId="3970"/>
    <cellStyle name="60% - アクセント 4 5 26" xfId="3971"/>
    <cellStyle name="60% - アクセント 4 5 27" xfId="3972"/>
    <cellStyle name="60% - アクセント 4 5 28" xfId="3973"/>
    <cellStyle name="60% - アクセント 4 5 29" xfId="3974"/>
    <cellStyle name="60% - アクセント 4 5 3" xfId="3975"/>
    <cellStyle name="60% - アクセント 4 5 30" xfId="3976"/>
    <cellStyle name="60% - アクセント 4 5 31" xfId="3977"/>
    <cellStyle name="60% - アクセント 4 5 32" xfId="3978"/>
    <cellStyle name="60% - アクセント 4 5 33" xfId="3979"/>
    <cellStyle name="60% - アクセント 4 5 34" xfId="3980"/>
    <cellStyle name="60% - アクセント 4 5 35" xfId="3981"/>
    <cellStyle name="60% - アクセント 4 5 36" xfId="3982"/>
    <cellStyle name="60% - アクセント 4 5 37" xfId="3983"/>
    <cellStyle name="60% - アクセント 4 5 38" xfId="3984"/>
    <cellStyle name="60% - アクセント 4 5 39" xfId="3985"/>
    <cellStyle name="60% - アクセント 4 5 4" xfId="3986"/>
    <cellStyle name="60% - アクセント 4 5 40" xfId="3987"/>
    <cellStyle name="60% - アクセント 4 5 41" xfId="3988"/>
    <cellStyle name="60% - アクセント 4 5 42" xfId="3989"/>
    <cellStyle name="60% - アクセント 4 5 43" xfId="3990"/>
    <cellStyle name="60% - アクセント 4 5 44" xfId="3991"/>
    <cellStyle name="60% - アクセント 4 5 45" xfId="3992"/>
    <cellStyle name="60% - アクセント 4 5 46" xfId="3993"/>
    <cellStyle name="60% - アクセント 4 5 47" xfId="3994"/>
    <cellStyle name="60% - アクセント 4 5 48" xfId="3995"/>
    <cellStyle name="60% - アクセント 4 5 49" xfId="3996"/>
    <cellStyle name="60% - アクセント 4 5 5" xfId="3997"/>
    <cellStyle name="60% - アクセント 4 5 50" xfId="3998"/>
    <cellStyle name="60% - アクセント 4 5 51" xfId="3999"/>
    <cellStyle name="60% - アクセント 4 5 52" xfId="4000"/>
    <cellStyle name="60% - アクセント 4 5 53" xfId="4001"/>
    <cellStyle name="60% - アクセント 4 5 54" xfId="4002"/>
    <cellStyle name="60% - アクセント 4 5 55" xfId="4003"/>
    <cellStyle name="60% - アクセント 4 5 56" xfId="4004"/>
    <cellStyle name="60% - アクセント 4 5 57" xfId="4005"/>
    <cellStyle name="60% - アクセント 4 5 58" xfId="4006"/>
    <cellStyle name="60% - アクセント 4 5 59" xfId="4007"/>
    <cellStyle name="60% - アクセント 4 5 6" xfId="4008"/>
    <cellStyle name="60% - アクセント 4 5 60" xfId="4009"/>
    <cellStyle name="60% - アクセント 4 5 61" xfId="4010"/>
    <cellStyle name="60% - アクセント 4 5 62" xfId="4011"/>
    <cellStyle name="60% - アクセント 4 5 63" xfId="4012"/>
    <cellStyle name="60% - アクセント 4 5 64" xfId="4013"/>
    <cellStyle name="60% - アクセント 4 5 7" xfId="4014"/>
    <cellStyle name="60% - アクセント 4 5 8" xfId="4015"/>
    <cellStyle name="60% - アクセント 4 5 9" xfId="4016"/>
    <cellStyle name="60% - アクセント 4 6" xfId="4017"/>
    <cellStyle name="60% - アクセント 4 7" xfId="4018"/>
    <cellStyle name="60% - アクセント 4 8" xfId="4019"/>
    <cellStyle name="60% - アクセント 5 2" xfId="4020"/>
    <cellStyle name="60% - アクセント 5 2 10" xfId="4021"/>
    <cellStyle name="60% - アクセント 5 2 11" xfId="4022"/>
    <cellStyle name="60% - アクセント 5 2 12" xfId="4023"/>
    <cellStyle name="60% - アクセント 5 2 13" xfId="4024"/>
    <cellStyle name="60% - アクセント 5 2 14" xfId="4025"/>
    <cellStyle name="60% - アクセント 5 2 15" xfId="4026"/>
    <cellStyle name="60% - アクセント 5 2 16" xfId="4027"/>
    <cellStyle name="60% - アクセント 5 2 17" xfId="4028"/>
    <cellStyle name="60% - アクセント 5 2 18" xfId="4029"/>
    <cellStyle name="60% - アクセント 5 2 19" xfId="4030"/>
    <cellStyle name="60% - アクセント 5 2 2" xfId="4031"/>
    <cellStyle name="60% - アクセント 5 2 20" xfId="4032"/>
    <cellStyle name="60% - アクセント 5 2 21" xfId="4033"/>
    <cellStyle name="60% - アクセント 5 2 22" xfId="4034"/>
    <cellStyle name="60% - アクセント 5 2 23" xfId="4035"/>
    <cellStyle name="60% - アクセント 5 2 24" xfId="4036"/>
    <cellStyle name="60% - アクセント 5 2 25" xfId="4037"/>
    <cellStyle name="60% - アクセント 5 2 26" xfId="4038"/>
    <cellStyle name="60% - アクセント 5 2 27" xfId="4039"/>
    <cellStyle name="60% - アクセント 5 2 28" xfId="4040"/>
    <cellStyle name="60% - アクセント 5 2 29" xfId="4041"/>
    <cellStyle name="60% - アクセント 5 2 3" xfId="4042"/>
    <cellStyle name="60% - アクセント 5 2 30" xfId="4043"/>
    <cellStyle name="60% - アクセント 5 2 31" xfId="4044"/>
    <cellStyle name="60% - アクセント 5 2 32" xfId="4045"/>
    <cellStyle name="60% - アクセント 5 2 33" xfId="4046"/>
    <cellStyle name="60% - アクセント 5 2 34" xfId="4047"/>
    <cellStyle name="60% - アクセント 5 2 35" xfId="4048"/>
    <cellStyle name="60% - アクセント 5 2 36" xfId="4049"/>
    <cellStyle name="60% - アクセント 5 2 37" xfId="4050"/>
    <cellStyle name="60% - アクセント 5 2 38" xfId="4051"/>
    <cellStyle name="60% - アクセント 5 2 39" xfId="4052"/>
    <cellStyle name="60% - アクセント 5 2 4" xfId="4053"/>
    <cellStyle name="60% - アクセント 5 2 40" xfId="4054"/>
    <cellStyle name="60% - アクセント 5 2 41" xfId="4055"/>
    <cellStyle name="60% - アクセント 5 2 42" xfId="4056"/>
    <cellStyle name="60% - アクセント 5 2 43" xfId="4057"/>
    <cellStyle name="60% - アクセント 5 2 44" xfId="4058"/>
    <cellStyle name="60% - アクセント 5 2 45" xfId="4059"/>
    <cellStyle name="60% - アクセント 5 2 46" xfId="4060"/>
    <cellStyle name="60% - アクセント 5 2 47" xfId="4061"/>
    <cellStyle name="60% - アクセント 5 2 48" xfId="4062"/>
    <cellStyle name="60% - アクセント 5 2 49" xfId="4063"/>
    <cellStyle name="60% - アクセント 5 2 5" xfId="4064"/>
    <cellStyle name="60% - アクセント 5 2 50" xfId="4065"/>
    <cellStyle name="60% - アクセント 5 2 51" xfId="4066"/>
    <cellStyle name="60% - アクセント 5 2 52" xfId="4067"/>
    <cellStyle name="60% - アクセント 5 2 53" xfId="4068"/>
    <cellStyle name="60% - アクセント 5 2 54" xfId="4069"/>
    <cellStyle name="60% - アクセント 5 2 55" xfId="4070"/>
    <cellStyle name="60% - アクセント 5 2 56" xfId="4071"/>
    <cellStyle name="60% - アクセント 5 2 57" xfId="4072"/>
    <cellStyle name="60% - アクセント 5 2 58" xfId="4073"/>
    <cellStyle name="60% - アクセント 5 2 59" xfId="4074"/>
    <cellStyle name="60% - アクセント 5 2 6" xfId="4075"/>
    <cellStyle name="60% - アクセント 5 2 60" xfId="4076"/>
    <cellStyle name="60% - アクセント 5 2 61" xfId="4077"/>
    <cellStyle name="60% - アクセント 5 2 62" xfId="4078"/>
    <cellStyle name="60% - アクセント 5 2 63" xfId="4079"/>
    <cellStyle name="60% - アクセント 5 2 64" xfId="4080"/>
    <cellStyle name="60% - アクセント 5 2 7" xfId="4081"/>
    <cellStyle name="60% - アクセント 5 2 8" xfId="4082"/>
    <cellStyle name="60% - アクセント 5 2 9" xfId="4083"/>
    <cellStyle name="60% - アクセント 5 3" xfId="4084"/>
    <cellStyle name="60% - アクセント 5 3 10" xfId="4085"/>
    <cellStyle name="60% - アクセント 5 3 11" xfId="4086"/>
    <cellStyle name="60% - アクセント 5 3 12" xfId="4087"/>
    <cellStyle name="60% - アクセント 5 3 13" xfId="4088"/>
    <cellStyle name="60% - アクセント 5 3 14" xfId="4089"/>
    <cellStyle name="60% - アクセント 5 3 15" xfId="4090"/>
    <cellStyle name="60% - アクセント 5 3 16" xfId="4091"/>
    <cellStyle name="60% - アクセント 5 3 17" xfId="4092"/>
    <cellStyle name="60% - アクセント 5 3 18" xfId="4093"/>
    <cellStyle name="60% - アクセント 5 3 19" xfId="4094"/>
    <cellStyle name="60% - アクセント 5 3 2" xfId="4095"/>
    <cellStyle name="60% - アクセント 5 3 20" xfId="4096"/>
    <cellStyle name="60% - アクセント 5 3 21" xfId="4097"/>
    <cellStyle name="60% - アクセント 5 3 22" xfId="4098"/>
    <cellStyle name="60% - アクセント 5 3 23" xfId="4099"/>
    <cellStyle name="60% - アクセント 5 3 24" xfId="4100"/>
    <cellStyle name="60% - アクセント 5 3 25" xfId="4101"/>
    <cellStyle name="60% - アクセント 5 3 26" xfId="4102"/>
    <cellStyle name="60% - アクセント 5 3 27" xfId="4103"/>
    <cellStyle name="60% - アクセント 5 3 28" xfId="4104"/>
    <cellStyle name="60% - アクセント 5 3 29" xfId="4105"/>
    <cellStyle name="60% - アクセント 5 3 3" xfId="4106"/>
    <cellStyle name="60% - アクセント 5 3 30" xfId="4107"/>
    <cellStyle name="60% - アクセント 5 3 31" xfId="4108"/>
    <cellStyle name="60% - アクセント 5 3 32" xfId="4109"/>
    <cellStyle name="60% - アクセント 5 3 33" xfId="4110"/>
    <cellStyle name="60% - アクセント 5 3 34" xfId="4111"/>
    <cellStyle name="60% - アクセント 5 3 35" xfId="4112"/>
    <cellStyle name="60% - アクセント 5 3 36" xfId="4113"/>
    <cellStyle name="60% - アクセント 5 3 37" xfId="4114"/>
    <cellStyle name="60% - アクセント 5 3 38" xfId="4115"/>
    <cellStyle name="60% - アクセント 5 3 39" xfId="4116"/>
    <cellStyle name="60% - アクセント 5 3 4" xfId="4117"/>
    <cellStyle name="60% - アクセント 5 3 40" xfId="4118"/>
    <cellStyle name="60% - アクセント 5 3 41" xfId="4119"/>
    <cellStyle name="60% - アクセント 5 3 42" xfId="4120"/>
    <cellStyle name="60% - アクセント 5 3 43" xfId="4121"/>
    <cellStyle name="60% - アクセント 5 3 44" xfId="4122"/>
    <cellStyle name="60% - アクセント 5 3 45" xfId="4123"/>
    <cellStyle name="60% - アクセント 5 3 46" xfId="4124"/>
    <cellStyle name="60% - アクセント 5 3 47" xfId="4125"/>
    <cellStyle name="60% - アクセント 5 3 48" xfId="4126"/>
    <cellStyle name="60% - アクセント 5 3 49" xfId="4127"/>
    <cellStyle name="60% - アクセント 5 3 5" xfId="4128"/>
    <cellStyle name="60% - アクセント 5 3 50" xfId="4129"/>
    <cellStyle name="60% - アクセント 5 3 51" xfId="4130"/>
    <cellStyle name="60% - アクセント 5 3 52" xfId="4131"/>
    <cellStyle name="60% - アクセント 5 3 53" xfId="4132"/>
    <cellStyle name="60% - アクセント 5 3 54" xfId="4133"/>
    <cellStyle name="60% - アクセント 5 3 55" xfId="4134"/>
    <cellStyle name="60% - アクセント 5 3 56" xfId="4135"/>
    <cellStyle name="60% - アクセント 5 3 57" xfId="4136"/>
    <cellStyle name="60% - アクセント 5 3 58" xfId="4137"/>
    <cellStyle name="60% - アクセント 5 3 59" xfId="4138"/>
    <cellStyle name="60% - アクセント 5 3 6" xfId="4139"/>
    <cellStyle name="60% - アクセント 5 3 60" xfId="4140"/>
    <cellStyle name="60% - アクセント 5 3 61" xfId="4141"/>
    <cellStyle name="60% - アクセント 5 3 62" xfId="4142"/>
    <cellStyle name="60% - アクセント 5 3 63" xfId="4143"/>
    <cellStyle name="60% - アクセント 5 3 64" xfId="4144"/>
    <cellStyle name="60% - アクセント 5 3 7" xfId="4145"/>
    <cellStyle name="60% - アクセント 5 3 8" xfId="4146"/>
    <cellStyle name="60% - アクセント 5 3 9" xfId="4147"/>
    <cellStyle name="60% - アクセント 5 4" xfId="4148"/>
    <cellStyle name="60% - アクセント 5 5" xfId="4149"/>
    <cellStyle name="60% - アクセント 5 5 10" xfId="4150"/>
    <cellStyle name="60% - アクセント 5 5 11" xfId="4151"/>
    <cellStyle name="60% - アクセント 5 5 12" xfId="4152"/>
    <cellStyle name="60% - アクセント 5 5 13" xfId="4153"/>
    <cellStyle name="60% - アクセント 5 5 14" xfId="4154"/>
    <cellStyle name="60% - アクセント 5 5 15" xfId="4155"/>
    <cellStyle name="60% - アクセント 5 5 16" xfId="4156"/>
    <cellStyle name="60% - アクセント 5 5 17" xfId="4157"/>
    <cellStyle name="60% - アクセント 5 5 18" xfId="4158"/>
    <cellStyle name="60% - アクセント 5 5 19" xfId="4159"/>
    <cellStyle name="60% - アクセント 5 5 2" xfId="4160"/>
    <cellStyle name="60% - アクセント 5 5 20" xfId="4161"/>
    <cellStyle name="60% - アクセント 5 5 21" xfId="4162"/>
    <cellStyle name="60% - アクセント 5 5 22" xfId="4163"/>
    <cellStyle name="60% - アクセント 5 5 23" xfId="4164"/>
    <cellStyle name="60% - アクセント 5 5 24" xfId="4165"/>
    <cellStyle name="60% - アクセント 5 5 25" xfId="4166"/>
    <cellStyle name="60% - アクセント 5 5 26" xfId="4167"/>
    <cellStyle name="60% - アクセント 5 5 27" xfId="4168"/>
    <cellStyle name="60% - アクセント 5 5 28" xfId="4169"/>
    <cellStyle name="60% - アクセント 5 5 29" xfId="4170"/>
    <cellStyle name="60% - アクセント 5 5 3" xfId="4171"/>
    <cellStyle name="60% - アクセント 5 5 30" xfId="4172"/>
    <cellStyle name="60% - アクセント 5 5 31" xfId="4173"/>
    <cellStyle name="60% - アクセント 5 5 32" xfId="4174"/>
    <cellStyle name="60% - アクセント 5 5 33" xfId="4175"/>
    <cellStyle name="60% - アクセント 5 5 34" xfId="4176"/>
    <cellStyle name="60% - アクセント 5 5 35" xfId="4177"/>
    <cellStyle name="60% - アクセント 5 5 36" xfId="4178"/>
    <cellStyle name="60% - アクセント 5 5 37" xfId="4179"/>
    <cellStyle name="60% - アクセント 5 5 38" xfId="4180"/>
    <cellStyle name="60% - アクセント 5 5 39" xfId="4181"/>
    <cellStyle name="60% - アクセント 5 5 4" xfId="4182"/>
    <cellStyle name="60% - アクセント 5 5 40" xfId="4183"/>
    <cellStyle name="60% - アクセント 5 5 41" xfId="4184"/>
    <cellStyle name="60% - アクセント 5 5 42" xfId="4185"/>
    <cellStyle name="60% - アクセント 5 5 43" xfId="4186"/>
    <cellStyle name="60% - アクセント 5 5 44" xfId="4187"/>
    <cellStyle name="60% - アクセント 5 5 45" xfId="4188"/>
    <cellStyle name="60% - アクセント 5 5 46" xfId="4189"/>
    <cellStyle name="60% - アクセント 5 5 47" xfId="4190"/>
    <cellStyle name="60% - アクセント 5 5 48" xfId="4191"/>
    <cellStyle name="60% - アクセント 5 5 49" xfId="4192"/>
    <cellStyle name="60% - アクセント 5 5 5" xfId="4193"/>
    <cellStyle name="60% - アクセント 5 5 50" xfId="4194"/>
    <cellStyle name="60% - アクセント 5 5 51" xfId="4195"/>
    <cellStyle name="60% - アクセント 5 5 52" xfId="4196"/>
    <cellStyle name="60% - アクセント 5 5 53" xfId="4197"/>
    <cellStyle name="60% - アクセント 5 5 54" xfId="4198"/>
    <cellStyle name="60% - アクセント 5 5 55" xfId="4199"/>
    <cellStyle name="60% - アクセント 5 5 56" xfId="4200"/>
    <cellStyle name="60% - アクセント 5 5 57" xfId="4201"/>
    <cellStyle name="60% - アクセント 5 5 58" xfId="4202"/>
    <cellStyle name="60% - アクセント 5 5 59" xfId="4203"/>
    <cellStyle name="60% - アクセント 5 5 6" xfId="4204"/>
    <cellStyle name="60% - アクセント 5 5 60" xfId="4205"/>
    <cellStyle name="60% - アクセント 5 5 61" xfId="4206"/>
    <cellStyle name="60% - アクセント 5 5 62" xfId="4207"/>
    <cellStyle name="60% - アクセント 5 5 63" xfId="4208"/>
    <cellStyle name="60% - アクセント 5 5 64" xfId="4209"/>
    <cellStyle name="60% - アクセント 5 5 7" xfId="4210"/>
    <cellStyle name="60% - アクセント 5 5 8" xfId="4211"/>
    <cellStyle name="60% - アクセント 5 5 9" xfId="4212"/>
    <cellStyle name="60% - アクセント 5 6" xfId="4213"/>
    <cellStyle name="60% - アクセント 5 7" xfId="4214"/>
    <cellStyle name="60% - アクセント 5 8" xfId="4215"/>
    <cellStyle name="60% - アクセント 6 2" xfId="4216"/>
    <cellStyle name="60% - アクセント 6 2 10" xfId="4217"/>
    <cellStyle name="60% - アクセント 6 2 11" xfId="4218"/>
    <cellStyle name="60% - アクセント 6 2 12" xfId="4219"/>
    <cellStyle name="60% - アクセント 6 2 13" xfId="4220"/>
    <cellStyle name="60% - アクセント 6 2 14" xfId="4221"/>
    <cellStyle name="60% - アクセント 6 2 15" xfId="4222"/>
    <cellStyle name="60% - アクセント 6 2 16" xfId="4223"/>
    <cellStyle name="60% - アクセント 6 2 17" xfId="4224"/>
    <cellStyle name="60% - アクセント 6 2 18" xfId="4225"/>
    <cellStyle name="60% - アクセント 6 2 19" xfId="4226"/>
    <cellStyle name="60% - アクセント 6 2 2" xfId="4227"/>
    <cellStyle name="60% - アクセント 6 2 20" xfId="4228"/>
    <cellStyle name="60% - アクセント 6 2 21" xfId="4229"/>
    <cellStyle name="60% - アクセント 6 2 22" xfId="4230"/>
    <cellStyle name="60% - アクセント 6 2 23" xfId="4231"/>
    <cellStyle name="60% - アクセント 6 2 24" xfId="4232"/>
    <cellStyle name="60% - アクセント 6 2 25" xfId="4233"/>
    <cellStyle name="60% - アクセント 6 2 26" xfId="4234"/>
    <cellStyle name="60% - アクセント 6 2 27" xfId="4235"/>
    <cellStyle name="60% - アクセント 6 2 28" xfId="4236"/>
    <cellStyle name="60% - アクセント 6 2 29" xfId="4237"/>
    <cellStyle name="60% - アクセント 6 2 3" xfId="4238"/>
    <cellStyle name="60% - アクセント 6 2 30" xfId="4239"/>
    <cellStyle name="60% - アクセント 6 2 31" xfId="4240"/>
    <cellStyle name="60% - アクセント 6 2 32" xfId="4241"/>
    <cellStyle name="60% - アクセント 6 2 33" xfId="4242"/>
    <cellStyle name="60% - アクセント 6 2 34" xfId="4243"/>
    <cellStyle name="60% - アクセント 6 2 35" xfId="4244"/>
    <cellStyle name="60% - アクセント 6 2 36" xfId="4245"/>
    <cellStyle name="60% - アクセント 6 2 37" xfId="4246"/>
    <cellStyle name="60% - アクセント 6 2 38" xfId="4247"/>
    <cellStyle name="60% - アクセント 6 2 39" xfId="4248"/>
    <cellStyle name="60% - アクセント 6 2 4" xfId="4249"/>
    <cellStyle name="60% - アクセント 6 2 40" xfId="4250"/>
    <cellStyle name="60% - アクセント 6 2 41" xfId="4251"/>
    <cellStyle name="60% - アクセント 6 2 42" xfId="4252"/>
    <cellStyle name="60% - アクセント 6 2 43" xfId="4253"/>
    <cellStyle name="60% - アクセント 6 2 44" xfId="4254"/>
    <cellStyle name="60% - アクセント 6 2 45" xfId="4255"/>
    <cellStyle name="60% - アクセント 6 2 46" xfId="4256"/>
    <cellStyle name="60% - アクセント 6 2 47" xfId="4257"/>
    <cellStyle name="60% - アクセント 6 2 48" xfId="4258"/>
    <cellStyle name="60% - アクセント 6 2 49" xfId="4259"/>
    <cellStyle name="60% - アクセント 6 2 5" xfId="4260"/>
    <cellStyle name="60% - アクセント 6 2 50" xfId="4261"/>
    <cellStyle name="60% - アクセント 6 2 51" xfId="4262"/>
    <cellStyle name="60% - アクセント 6 2 52" xfId="4263"/>
    <cellStyle name="60% - アクセント 6 2 53" xfId="4264"/>
    <cellStyle name="60% - アクセント 6 2 54" xfId="4265"/>
    <cellStyle name="60% - アクセント 6 2 55" xfId="4266"/>
    <cellStyle name="60% - アクセント 6 2 56" xfId="4267"/>
    <cellStyle name="60% - アクセント 6 2 57" xfId="4268"/>
    <cellStyle name="60% - アクセント 6 2 58" xfId="4269"/>
    <cellStyle name="60% - アクセント 6 2 59" xfId="4270"/>
    <cellStyle name="60% - アクセント 6 2 6" xfId="4271"/>
    <cellStyle name="60% - アクセント 6 2 60" xfId="4272"/>
    <cellStyle name="60% - アクセント 6 2 61" xfId="4273"/>
    <cellStyle name="60% - アクセント 6 2 62" xfId="4274"/>
    <cellStyle name="60% - アクセント 6 2 63" xfId="4275"/>
    <cellStyle name="60% - アクセント 6 2 64" xfId="4276"/>
    <cellStyle name="60% - アクセント 6 2 7" xfId="4277"/>
    <cellStyle name="60% - アクセント 6 2 8" xfId="4278"/>
    <cellStyle name="60% - アクセント 6 2 9" xfId="4279"/>
    <cellStyle name="60% - アクセント 6 3" xfId="4280"/>
    <cellStyle name="60% - アクセント 6 3 10" xfId="4281"/>
    <cellStyle name="60% - アクセント 6 3 11" xfId="4282"/>
    <cellStyle name="60% - アクセント 6 3 12" xfId="4283"/>
    <cellStyle name="60% - アクセント 6 3 13" xfId="4284"/>
    <cellStyle name="60% - アクセント 6 3 14" xfId="4285"/>
    <cellStyle name="60% - アクセント 6 3 15" xfId="4286"/>
    <cellStyle name="60% - アクセント 6 3 16" xfId="4287"/>
    <cellStyle name="60% - アクセント 6 3 17" xfId="4288"/>
    <cellStyle name="60% - アクセント 6 3 18" xfId="4289"/>
    <cellStyle name="60% - アクセント 6 3 19" xfId="4290"/>
    <cellStyle name="60% - アクセント 6 3 2" xfId="4291"/>
    <cellStyle name="60% - アクセント 6 3 20" xfId="4292"/>
    <cellStyle name="60% - アクセント 6 3 21" xfId="4293"/>
    <cellStyle name="60% - アクセント 6 3 22" xfId="4294"/>
    <cellStyle name="60% - アクセント 6 3 23" xfId="4295"/>
    <cellStyle name="60% - アクセント 6 3 24" xfId="4296"/>
    <cellStyle name="60% - アクセント 6 3 25" xfId="4297"/>
    <cellStyle name="60% - アクセント 6 3 26" xfId="4298"/>
    <cellStyle name="60% - アクセント 6 3 27" xfId="4299"/>
    <cellStyle name="60% - アクセント 6 3 28" xfId="4300"/>
    <cellStyle name="60% - アクセント 6 3 29" xfId="4301"/>
    <cellStyle name="60% - アクセント 6 3 3" xfId="4302"/>
    <cellStyle name="60% - アクセント 6 3 30" xfId="4303"/>
    <cellStyle name="60% - アクセント 6 3 31" xfId="4304"/>
    <cellStyle name="60% - アクセント 6 3 32" xfId="4305"/>
    <cellStyle name="60% - アクセント 6 3 33" xfId="4306"/>
    <cellStyle name="60% - アクセント 6 3 34" xfId="4307"/>
    <cellStyle name="60% - アクセント 6 3 35" xfId="4308"/>
    <cellStyle name="60% - アクセント 6 3 36" xfId="4309"/>
    <cellStyle name="60% - アクセント 6 3 37" xfId="4310"/>
    <cellStyle name="60% - アクセント 6 3 38" xfId="4311"/>
    <cellStyle name="60% - アクセント 6 3 39" xfId="4312"/>
    <cellStyle name="60% - アクセント 6 3 4" xfId="4313"/>
    <cellStyle name="60% - アクセント 6 3 40" xfId="4314"/>
    <cellStyle name="60% - アクセント 6 3 41" xfId="4315"/>
    <cellStyle name="60% - アクセント 6 3 42" xfId="4316"/>
    <cellStyle name="60% - アクセント 6 3 43" xfId="4317"/>
    <cellStyle name="60% - アクセント 6 3 44" xfId="4318"/>
    <cellStyle name="60% - アクセント 6 3 45" xfId="4319"/>
    <cellStyle name="60% - アクセント 6 3 46" xfId="4320"/>
    <cellStyle name="60% - アクセント 6 3 47" xfId="4321"/>
    <cellStyle name="60% - アクセント 6 3 48" xfId="4322"/>
    <cellStyle name="60% - アクセント 6 3 49" xfId="4323"/>
    <cellStyle name="60% - アクセント 6 3 5" xfId="4324"/>
    <cellStyle name="60% - アクセント 6 3 50" xfId="4325"/>
    <cellStyle name="60% - アクセント 6 3 51" xfId="4326"/>
    <cellStyle name="60% - アクセント 6 3 52" xfId="4327"/>
    <cellStyle name="60% - アクセント 6 3 53" xfId="4328"/>
    <cellStyle name="60% - アクセント 6 3 54" xfId="4329"/>
    <cellStyle name="60% - アクセント 6 3 55" xfId="4330"/>
    <cellStyle name="60% - アクセント 6 3 56" xfId="4331"/>
    <cellStyle name="60% - アクセント 6 3 57" xfId="4332"/>
    <cellStyle name="60% - アクセント 6 3 58" xfId="4333"/>
    <cellStyle name="60% - アクセント 6 3 59" xfId="4334"/>
    <cellStyle name="60% - アクセント 6 3 6" xfId="4335"/>
    <cellStyle name="60% - アクセント 6 3 60" xfId="4336"/>
    <cellStyle name="60% - アクセント 6 3 61" xfId="4337"/>
    <cellStyle name="60% - アクセント 6 3 62" xfId="4338"/>
    <cellStyle name="60% - アクセント 6 3 63" xfId="4339"/>
    <cellStyle name="60% - アクセント 6 3 64" xfId="4340"/>
    <cellStyle name="60% - アクセント 6 3 7" xfId="4341"/>
    <cellStyle name="60% - アクセント 6 3 8" xfId="4342"/>
    <cellStyle name="60% - アクセント 6 3 9" xfId="4343"/>
    <cellStyle name="60% - アクセント 6 4" xfId="4344"/>
    <cellStyle name="60% - アクセント 6 5" xfId="4345"/>
    <cellStyle name="60% - アクセント 6 5 10" xfId="4346"/>
    <cellStyle name="60% - アクセント 6 5 11" xfId="4347"/>
    <cellStyle name="60% - アクセント 6 5 12" xfId="4348"/>
    <cellStyle name="60% - アクセント 6 5 13" xfId="4349"/>
    <cellStyle name="60% - アクセント 6 5 14" xfId="4350"/>
    <cellStyle name="60% - アクセント 6 5 15" xfId="4351"/>
    <cellStyle name="60% - アクセント 6 5 16" xfId="4352"/>
    <cellStyle name="60% - アクセント 6 5 17" xfId="4353"/>
    <cellStyle name="60% - アクセント 6 5 18" xfId="4354"/>
    <cellStyle name="60% - アクセント 6 5 19" xfId="4355"/>
    <cellStyle name="60% - アクセント 6 5 2" xfId="4356"/>
    <cellStyle name="60% - アクセント 6 5 20" xfId="4357"/>
    <cellStyle name="60% - アクセント 6 5 21" xfId="4358"/>
    <cellStyle name="60% - アクセント 6 5 22" xfId="4359"/>
    <cellStyle name="60% - アクセント 6 5 23" xfId="4360"/>
    <cellStyle name="60% - アクセント 6 5 24" xfId="4361"/>
    <cellStyle name="60% - アクセント 6 5 25" xfId="4362"/>
    <cellStyle name="60% - アクセント 6 5 26" xfId="4363"/>
    <cellStyle name="60% - アクセント 6 5 27" xfId="4364"/>
    <cellStyle name="60% - アクセント 6 5 28" xfId="4365"/>
    <cellStyle name="60% - アクセント 6 5 29" xfId="4366"/>
    <cellStyle name="60% - アクセント 6 5 3" xfId="4367"/>
    <cellStyle name="60% - アクセント 6 5 30" xfId="4368"/>
    <cellStyle name="60% - アクセント 6 5 31" xfId="4369"/>
    <cellStyle name="60% - アクセント 6 5 32" xfId="4370"/>
    <cellStyle name="60% - アクセント 6 5 33" xfId="4371"/>
    <cellStyle name="60% - アクセント 6 5 34" xfId="4372"/>
    <cellStyle name="60% - アクセント 6 5 35" xfId="4373"/>
    <cellStyle name="60% - アクセント 6 5 36" xfId="4374"/>
    <cellStyle name="60% - アクセント 6 5 37" xfId="4375"/>
    <cellStyle name="60% - アクセント 6 5 38" xfId="4376"/>
    <cellStyle name="60% - アクセント 6 5 39" xfId="4377"/>
    <cellStyle name="60% - アクセント 6 5 4" xfId="4378"/>
    <cellStyle name="60% - アクセント 6 5 40" xfId="4379"/>
    <cellStyle name="60% - アクセント 6 5 41" xfId="4380"/>
    <cellStyle name="60% - アクセント 6 5 42" xfId="4381"/>
    <cellStyle name="60% - アクセント 6 5 43" xfId="4382"/>
    <cellStyle name="60% - アクセント 6 5 44" xfId="4383"/>
    <cellStyle name="60% - アクセント 6 5 45" xfId="4384"/>
    <cellStyle name="60% - アクセント 6 5 46" xfId="4385"/>
    <cellStyle name="60% - アクセント 6 5 47" xfId="4386"/>
    <cellStyle name="60% - アクセント 6 5 48" xfId="4387"/>
    <cellStyle name="60% - アクセント 6 5 49" xfId="4388"/>
    <cellStyle name="60% - アクセント 6 5 5" xfId="4389"/>
    <cellStyle name="60% - アクセント 6 5 50" xfId="4390"/>
    <cellStyle name="60% - アクセント 6 5 51" xfId="4391"/>
    <cellStyle name="60% - アクセント 6 5 52" xfId="4392"/>
    <cellStyle name="60% - アクセント 6 5 53" xfId="4393"/>
    <cellStyle name="60% - アクセント 6 5 54" xfId="4394"/>
    <cellStyle name="60% - アクセント 6 5 55" xfId="4395"/>
    <cellStyle name="60% - アクセント 6 5 56" xfId="4396"/>
    <cellStyle name="60% - アクセント 6 5 57" xfId="4397"/>
    <cellStyle name="60% - アクセント 6 5 58" xfId="4398"/>
    <cellStyle name="60% - アクセント 6 5 59" xfId="4399"/>
    <cellStyle name="60% - アクセント 6 5 6" xfId="4400"/>
    <cellStyle name="60% - アクセント 6 5 60" xfId="4401"/>
    <cellStyle name="60% - アクセント 6 5 61" xfId="4402"/>
    <cellStyle name="60% - アクセント 6 5 62" xfId="4403"/>
    <cellStyle name="60% - アクセント 6 5 63" xfId="4404"/>
    <cellStyle name="60% - アクセント 6 5 64" xfId="4405"/>
    <cellStyle name="60% - アクセント 6 5 7" xfId="4406"/>
    <cellStyle name="60% - アクセント 6 5 8" xfId="4407"/>
    <cellStyle name="60% - アクセント 6 5 9" xfId="4408"/>
    <cellStyle name="60% - アクセント 6 6" xfId="4409"/>
    <cellStyle name="60% - アクセント 6 7" xfId="4410"/>
    <cellStyle name="60% - アクセント 6 8" xfId="4411"/>
    <cellStyle name="アクセント 1 2" xfId="4412"/>
    <cellStyle name="アクセント 1 2 10" xfId="4413"/>
    <cellStyle name="アクセント 1 2 11" xfId="4414"/>
    <cellStyle name="アクセント 1 2 12" xfId="4415"/>
    <cellStyle name="アクセント 1 2 13" xfId="4416"/>
    <cellStyle name="アクセント 1 2 14" xfId="4417"/>
    <cellStyle name="アクセント 1 2 15" xfId="4418"/>
    <cellStyle name="アクセント 1 2 16" xfId="4419"/>
    <cellStyle name="アクセント 1 2 17" xfId="4420"/>
    <cellStyle name="アクセント 1 2 18" xfId="4421"/>
    <cellStyle name="アクセント 1 2 19" xfId="4422"/>
    <cellStyle name="アクセント 1 2 2" xfId="4423"/>
    <cellStyle name="アクセント 1 2 20" xfId="4424"/>
    <cellStyle name="アクセント 1 2 21" xfId="4425"/>
    <cellStyle name="アクセント 1 2 22" xfId="4426"/>
    <cellStyle name="アクセント 1 2 23" xfId="4427"/>
    <cellStyle name="アクセント 1 2 24" xfId="4428"/>
    <cellStyle name="アクセント 1 2 25" xfId="4429"/>
    <cellStyle name="アクセント 1 2 26" xfId="4430"/>
    <cellStyle name="アクセント 1 2 27" xfId="4431"/>
    <cellStyle name="アクセント 1 2 28" xfId="4432"/>
    <cellStyle name="アクセント 1 2 29" xfId="4433"/>
    <cellStyle name="アクセント 1 2 3" xfId="4434"/>
    <cellStyle name="アクセント 1 2 30" xfId="4435"/>
    <cellStyle name="アクセント 1 2 31" xfId="4436"/>
    <cellStyle name="アクセント 1 2 32" xfId="4437"/>
    <cellStyle name="アクセント 1 2 33" xfId="4438"/>
    <cellStyle name="アクセント 1 2 34" xfId="4439"/>
    <cellStyle name="アクセント 1 2 35" xfId="4440"/>
    <cellStyle name="アクセント 1 2 36" xfId="4441"/>
    <cellStyle name="アクセント 1 2 37" xfId="4442"/>
    <cellStyle name="アクセント 1 2 38" xfId="4443"/>
    <cellStyle name="アクセント 1 2 39" xfId="4444"/>
    <cellStyle name="アクセント 1 2 4" xfId="4445"/>
    <cellStyle name="アクセント 1 2 40" xfId="4446"/>
    <cellStyle name="アクセント 1 2 41" xfId="4447"/>
    <cellStyle name="アクセント 1 2 42" xfId="4448"/>
    <cellStyle name="アクセント 1 2 43" xfId="4449"/>
    <cellStyle name="アクセント 1 2 44" xfId="4450"/>
    <cellStyle name="アクセント 1 2 45" xfId="4451"/>
    <cellStyle name="アクセント 1 2 46" xfId="4452"/>
    <cellStyle name="アクセント 1 2 47" xfId="4453"/>
    <cellStyle name="アクセント 1 2 48" xfId="4454"/>
    <cellStyle name="アクセント 1 2 49" xfId="4455"/>
    <cellStyle name="アクセント 1 2 5" xfId="4456"/>
    <cellStyle name="アクセント 1 2 50" xfId="4457"/>
    <cellStyle name="アクセント 1 2 51" xfId="4458"/>
    <cellStyle name="アクセント 1 2 52" xfId="4459"/>
    <cellStyle name="アクセント 1 2 53" xfId="4460"/>
    <cellStyle name="アクセント 1 2 54" xfId="4461"/>
    <cellStyle name="アクセント 1 2 55" xfId="4462"/>
    <cellStyle name="アクセント 1 2 56" xfId="4463"/>
    <cellStyle name="アクセント 1 2 57" xfId="4464"/>
    <cellStyle name="アクセント 1 2 58" xfId="4465"/>
    <cellStyle name="アクセント 1 2 59" xfId="4466"/>
    <cellStyle name="アクセント 1 2 6" xfId="4467"/>
    <cellStyle name="アクセント 1 2 60" xfId="4468"/>
    <cellStyle name="アクセント 1 2 61" xfId="4469"/>
    <cellStyle name="アクセント 1 2 62" xfId="4470"/>
    <cellStyle name="アクセント 1 2 63" xfId="4471"/>
    <cellStyle name="アクセント 1 2 64" xfId="4472"/>
    <cellStyle name="アクセント 1 2 7" xfId="4473"/>
    <cellStyle name="アクセント 1 2 8" xfId="4474"/>
    <cellStyle name="アクセント 1 2 9" xfId="4475"/>
    <cellStyle name="アクセント 1 3" xfId="4476"/>
    <cellStyle name="アクセント 1 3 10" xfId="4477"/>
    <cellStyle name="アクセント 1 3 11" xfId="4478"/>
    <cellStyle name="アクセント 1 3 12" xfId="4479"/>
    <cellStyle name="アクセント 1 3 13" xfId="4480"/>
    <cellStyle name="アクセント 1 3 14" xfId="4481"/>
    <cellStyle name="アクセント 1 3 15" xfId="4482"/>
    <cellStyle name="アクセント 1 3 16" xfId="4483"/>
    <cellStyle name="アクセント 1 3 17" xfId="4484"/>
    <cellStyle name="アクセント 1 3 18" xfId="4485"/>
    <cellStyle name="アクセント 1 3 19" xfId="4486"/>
    <cellStyle name="アクセント 1 3 2" xfId="4487"/>
    <cellStyle name="アクセント 1 3 20" xfId="4488"/>
    <cellStyle name="アクセント 1 3 21" xfId="4489"/>
    <cellStyle name="アクセント 1 3 22" xfId="4490"/>
    <cellStyle name="アクセント 1 3 23" xfId="4491"/>
    <cellStyle name="アクセント 1 3 24" xfId="4492"/>
    <cellStyle name="アクセント 1 3 25" xfId="4493"/>
    <cellStyle name="アクセント 1 3 26" xfId="4494"/>
    <cellStyle name="アクセント 1 3 27" xfId="4495"/>
    <cellStyle name="アクセント 1 3 28" xfId="4496"/>
    <cellStyle name="アクセント 1 3 29" xfId="4497"/>
    <cellStyle name="アクセント 1 3 3" xfId="4498"/>
    <cellStyle name="アクセント 1 3 30" xfId="4499"/>
    <cellStyle name="アクセント 1 3 31" xfId="4500"/>
    <cellStyle name="アクセント 1 3 32" xfId="4501"/>
    <cellStyle name="アクセント 1 3 33" xfId="4502"/>
    <cellStyle name="アクセント 1 3 34" xfId="4503"/>
    <cellStyle name="アクセント 1 3 35" xfId="4504"/>
    <cellStyle name="アクセント 1 3 36" xfId="4505"/>
    <cellStyle name="アクセント 1 3 37" xfId="4506"/>
    <cellStyle name="アクセント 1 3 38" xfId="4507"/>
    <cellStyle name="アクセント 1 3 39" xfId="4508"/>
    <cellStyle name="アクセント 1 3 4" xfId="4509"/>
    <cellStyle name="アクセント 1 3 40" xfId="4510"/>
    <cellStyle name="アクセント 1 3 41" xfId="4511"/>
    <cellStyle name="アクセント 1 3 42" xfId="4512"/>
    <cellStyle name="アクセント 1 3 43" xfId="4513"/>
    <cellStyle name="アクセント 1 3 44" xfId="4514"/>
    <cellStyle name="アクセント 1 3 45" xfId="4515"/>
    <cellStyle name="アクセント 1 3 46" xfId="4516"/>
    <cellStyle name="アクセント 1 3 47" xfId="4517"/>
    <cellStyle name="アクセント 1 3 48" xfId="4518"/>
    <cellStyle name="アクセント 1 3 49" xfId="4519"/>
    <cellStyle name="アクセント 1 3 5" xfId="4520"/>
    <cellStyle name="アクセント 1 3 50" xfId="4521"/>
    <cellStyle name="アクセント 1 3 51" xfId="4522"/>
    <cellStyle name="アクセント 1 3 52" xfId="4523"/>
    <cellStyle name="アクセント 1 3 53" xfId="4524"/>
    <cellStyle name="アクセント 1 3 54" xfId="4525"/>
    <cellStyle name="アクセント 1 3 55" xfId="4526"/>
    <cellStyle name="アクセント 1 3 56" xfId="4527"/>
    <cellStyle name="アクセント 1 3 57" xfId="4528"/>
    <cellStyle name="アクセント 1 3 58" xfId="4529"/>
    <cellStyle name="アクセント 1 3 59" xfId="4530"/>
    <cellStyle name="アクセント 1 3 6" xfId="4531"/>
    <cellStyle name="アクセント 1 3 60" xfId="4532"/>
    <cellStyle name="アクセント 1 3 61" xfId="4533"/>
    <cellStyle name="アクセント 1 3 62" xfId="4534"/>
    <cellStyle name="アクセント 1 3 63" xfId="4535"/>
    <cellStyle name="アクセント 1 3 64" xfId="4536"/>
    <cellStyle name="アクセント 1 3 7" xfId="4537"/>
    <cellStyle name="アクセント 1 3 8" xfId="4538"/>
    <cellStyle name="アクセント 1 3 9" xfId="4539"/>
    <cellStyle name="アクセント 1 4" xfId="4540"/>
    <cellStyle name="アクセント 1 5" xfId="4541"/>
    <cellStyle name="アクセント 1 5 10" xfId="4542"/>
    <cellStyle name="アクセント 1 5 11" xfId="4543"/>
    <cellStyle name="アクセント 1 5 12" xfId="4544"/>
    <cellStyle name="アクセント 1 5 13" xfId="4545"/>
    <cellStyle name="アクセント 1 5 14" xfId="4546"/>
    <cellStyle name="アクセント 1 5 15" xfId="4547"/>
    <cellStyle name="アクセント 1 5 16" xfId="4548"/>
    <cellStyle name="アクセント 1 5 17" xfId="4549"/>
    <cellStyle name="アクセント 1 5 18" xfId="4550"/>
    <cellStyle name="アクセント 1 5 19" xfId="4551"/>
    <cellStyle name="アクセント 1 5 2" xfId="4552"/>
    <cellStyle name="アクセント 1 5 20" xfId="4553"/>
    <cellStyle name="アクセント 1 5 21" xfId="4554"/>
    <cellStyle name="アクセント 1 5 22" xfId="4555"/>
    <cellStyle name="アクセント 1 5 23" xfId="4556"/>
    <cellStyle name="アクセント 1 5 24" xfId="4557"/>
    <cellStyle name="アクセント 1 5 25" xfId="4558"/>
    <cellStyle name="アクセント 1 5 26" xfId="4559"/>
    <cellStyle name="アクセント 1 5 27" xfId="4560"/>
    <cellStyle name="アクセント 1 5 28" xfId="4561"/>
    <cellStyle name="アクセント 1 5 29" xfId="4562"/>
    <cellStyle name="アクセント 1 5 3" xfId="4563"/>
    <cellStyle name="アクセント 1 5 30" xfId="4564"/>
    <cellStyle name="アクセント 1 5 31" xfId="4565"/>
    <cellStyle name="アクセント 1 5 32" xfId="4566"/>
    <cellStyle name="アクセント 1 5 33" xfId="4567"/>
    <cellStyle name="アクセント 1 5 34" xfId="4568"/>
    <cellStyle name="アクセント 1 5 35" xfId="4569"/>
    <cellStyle name="アクセント 1 5 36" xfId="4570"/>
    <cellStyle name="アクセント 1 5 37" xfId="4571"/>
    <cellStyle name="アクセント 1 5 38" xfId="4572"/>
    <cellStyle name="アクセント 1 5 39" xfId="4573"/>
    <cellStyle name="アクセント 1 5 4" xfId="4574"/>
    <cellStyle name="アクセント 1 5 40" xfId="4575"/>
    <cellStyle name="アクセント 1 5 41" xfId="4576"/>
    <cellStyle name="アクセント 1 5 42" xfId="4577"/>
    <cellStyle name="アクセント 1 5 43" xfId="4578"/>
    <cellStyle name="アクセント 1 5 44" xfId="4579"/>
    <cellStyle name="アクセント 1 5 45" xfId="4580"/>
    <cellStyle name="アクセント 1 5 46" xfId="4581"/>
    <cellStyle name="アクセント 1 5 47" xfId="4582"/>
    <cellStyle name="アクセント 1 5 48" xfId="4583"/>
    <cellStyle name="アクセント 1 5 49" xfId="4584"/>
    <cellStyle name="アクセント 1 5 5" xfId="4585"/>
    <cellStyle name="アクセント 1 5 50" xfId="4586"/>
    <cellStyle name="アクセント 1 5 51" xfId="4587"/>
    <cellStyle name="アクセント 1 5 52" xfId="4588"/>
    <cellStyle name="アクセント 1 5 53" xfId="4589"/>
    <cellStyle name="アクセント 1 5 54" xfId="4590"/>
    <cellStyle name="アクセント 1 5 55" xfId="4591"/>
    <cellStyle name="アクセント 1 5 56" xfId="4592"/>
    <cellStyle name="アクセント 1 5 57" xfId="4593"/>
    <cellStyle name="アクセント 1 5 58" xfId="4594"/>
    <cellStyle name="アクセント 1 5 59" xfId="4595"/>
    <cellStyle name="アクセント 1 5 6" xfId="4596"/>
    <cellStyle name="アクセント 1 5 60" xfId="4597"/>
    <cellStyle name="アクセント 1 5 61" xfId="4598"/>
    <cellStyle name="アクセント 1 5 62" xfId="4599"/>
    <cellStyle name="アクセント 1 5 63" xfId="4600"/>
    <cellStyle name="アクセント 1 5 64" xfId="4601"/>
    <cellStyle name="アクセント 1 5 7" xfId="4602"/>
    <cellStyle name="アクセント 1 5 8" xfId="4603"/>
    <cellStyle name="アクセント 1 5 9" xfId="4604"/>
    <cellStyle name="アクセント 1 6" xfId="4605"/>
    <cellStyle name="アクセント 1 7" xfId="4606"/>
    <cellStyle name="アクセント 1 8" xfId="4607"/>
    <cellStyle name="アクセント 2 2" xfId="4608"/>
    <cellStyle name="アクセント 2 2 10" xfId="4609"/>
    <cellStyle name="アクセント 2 2 11" xfId="4610"/>
    <cellStyle name="アクセント 2 2 12" xfId="4611"/>
    <cellStyle name="アクセント 2 2 13" xfId="4612"/>
    <cellStyle name="アクセント 2 2 14" xfId="4613"/>
    <cellStyle name="アクセント 2 2 15" xfId="4614"/>
    <cellStyle name="アクセント 2 2 16" xfId="4615"/>
    <cellStyle name="アクセント 2 2 17" xfId="4616"/>
    <cellStyle name="アクセント 2 2 18" xfId="4617"/>
    <cellStyle name="アクセント 2 2 19" xfId="4618"/>
    <cellStyle name="アクセント 2 2 2" xfId="4619"/>
    <cellStyle name="アクセント 2 2 20" xfId="4620"/>
    <cellStyle name="アクセント 2 2 21" xfId="4621"/>
    <cellStyle name="アクセント 2 2 22" xfId="4622"/>
    <cellStyle name="アクセント 2 2 23" xfId="4623"/>
    <cellStyle name="アクセント 2 2 24" xfId="4624"/>
    <cellStyle name="アクセント 2 2 25" xfId="4625"/>
    <cellStyle name="アクセント 2 2 26" xfId="4626"/>
    <cellStyle name="アクセント 2 2 27" xfId="4627"/>
    <cellStyle name="アクセント 2 2 28" xfId="4628"/>
    <cellStyle name="アクセント 2 2 29" xfId="4629"/>
    <cellStyle name="アクセント 2 2 3" xfId="4630"/>
    <cellStyle name="アクセント 2 2 30" xfId="4631"/>
    <cellStyle name="アクセント 2 2 31" xfId="4632"/>
    <cellStyle name="アクセント 2 2 32" xfId="4633"/>
    <cellStyle name="アクセント 2 2 33" xfId="4634"/>
    <cellStyle name="アクセント 2 2 34" xfId="4635"/>
    <cellStyle name="アクセント 2 2 35" xfId="4636"/>
    <cellStyle name="アクセント 2 2 36" xfId="4637"/>
    <cellStyle name="アクセント 2 2 37" xfId="4638"/>
    <cellStyle name="アクセント 2 2 38" xfId="4639"/>
    <cellStyle name="アクセント 2 2 39" xfId="4640"/>
    <cellStyle name="アクセント 2 2 4" xfId="4641"/>
    <cellStyle name="アクセント 2 2 40" xfId="4642"/>
    <cellStyle name="アクセント 2 2 41" xfId="4643"/>
    <cellStyle name="アクセント 2 2 42" xfId="4644"/>
    <cellStyle name="アクセント 2 2 43" xfId="4645"/>
    <cellStyle name="アクセント 2 2 44" xfId="4646"/>
    <cellStyle name="アクセント 2 2 45" xfId="4647"/>
    <cellStyle name="アクセント 2 2 46" xfId="4648"/>
    <cellStyle name="アクセント 2 2 47" xfId="4649"/>
    <cellStyle name="アクセント 2 2 48" xfId="4650"/>
    <cellStyle name="アクセント 2 2 49" xfId="4651"/>
    <cellStyle name="アクセント 2 2 5" xfId="4652"/>
    <cellStyle name="アクセント 2 2 50" xfId="4653"/>
    <cellStyle name="アクセント 2 2 51" xfId="4654"/>
    <cellStyle name="アクセント 2 2 52" xfId="4655"/>
    <cellStyle name="アクセント 2 2 53" xfId="4656"/>
    <cellStyle name="アクセント 2 2 54" xfId="4657"/>
    <cellStyle name="アクセント 2 2 55" xfId="4658"/>
    <cellStyle name="アクセント 2 2 56" xfId="4659"/>
    <cellStyle name="アクセント 2 2 57" xfId="4660"/>
    <cellStyle name="アクセント 2 2 58" xfId="4661"/>
    <cellStyle name="アクセント 2 2 59" xfId="4662"/>
    <cellStyle name="アクセント 2 2 6" xfId="4663"/>
    <cellStyle name="アクセント 2 2 60" xfId="4664"/>
    <cellStyle name="アクセント 2 2 61" xfId="4665"/>
    <cellStyle name="アクセント 2 2 62" xfId="4666"/>
    <cellStyle name="アクセント 2 2 63" xfId="4667"/>
    <cellStyle name="アクセント 2 2 64" xfId="4668"/>
    <cellStyle name="アクセント 2 2 7" xfId="4669"/>
    <cellStyle name="アクセント 2 2 8" xfId="4670"/>
    <cellStyle name="アクセント 2 2 9" xfId="4671"/>
    <cellStyle name="アクセント 2 3" xfId="4672"/>
    <cellStyle name="アクセント 2 3 10" xfId="4673"/>
    <cellStyle name="アクセント 2 3 11" xfId="4674"/>
    <cellStyle name="アクセント 2 3 12" xfId="4675"/>
    <cellStyle name="アクセント 2 3 13" xfId="4676"/>
    <cellStyle name="アクセント 2 3 14" xfId="4677"/>
    <cellStyle name="アクセント 2 3 15" xfId="4678"/>
    <cellStyle name="アクセント 2 3 16" xfId="4679"/>
    <cellStyle name="アクセント 2 3 17" xfId="4680"/>
    <cellStyle name="アクセント 2 3 18" xfId="4681"/>
    <cellStyle name="アクセント 2 3 19" xfId="4682"/>
    <cellStyle name="アクセント 2 3 2" xfId="4683"/>
    <cellStyle name="アクセント 2 3 20" xfId="4684"/>
    <cellStyle name="アクセント 2 3 21" xfId="4685"/>
    <cellStyle name="アクセント 2 3 22" xfId="4686"/>
    <cellStyle name="アクセント 2 3 23" xfId="4687"/>
    <cellStyle name="アクセント 2 3 24" xfId="4688"/>
    <cellStyle name="アクセント 2 3 25" xfId="4689"/>
    <cellStyle name="アクセント 2 3 26" xfId="4690"/>
    <cellStyle name="アクセント 2 3 27" xfId="4691"/>
    <cellStyle name="アクセント 2 3 28" xfId="4692"/>
    <cellStyle name="アクセント 2 3 29" xfId="4693"/>
    <cellStyle name="アクセント 2 3 3" xfId="4694"/>
    <cellStyle name="アクセント 2 3 30" xfId="4695"/>
    <cellStyle name="アクセント 2 3 31" xfId="4696"/>
    <cellStyle name="アクセント 2 3 32" xfId="4697"/>
    <cellStyle name="アクセント 2 3 33" xfId="4698"/>
    <cellStyle name="アクセント 2 3 34" xfId="4699"/>
    <cellStyle name="アクセント 2 3 35" xfId="4700"/>
    <cellStyle name="アクセント 2 3 36" xfId="4701"/>
    <cellStyle name="アクセント 2 3 37" xfId="4702"/>
    <cellStyle name="アクセント 2 3 38" xfId="4703"/>
    <cellStyle name="アクセント 2 3 39" xfId="4704"/>
    <cellStyle name="アクセント 2 3 4" xfId="4705"/>
    <cellStyle name="アクセント 2 3 40" xfId="4706"/>
    <cellStyle name="アクセント 2 3 41" xfId="4707"/>
    <cellStyle name="アクセント 2 3 42" xfId="4708"/>
    <cellStyle name="アクセント 2 3 43" xfId="4709"/>
    <cellStyle name="アクセント 2 3 44" xfId="4710"/>
    <cellStyle name="アクセント 2 3 45" xfId="4711"/>
    <cellStyle name="アクセント 2 3 46" xfId="4712"/>
    <cellStyle name="アクセント 2 3 47" xfId="4713"/>
    <cellStyle name="アクセント 2 3 48" xfId="4714"/>
    <cellStyle name="アクセント 2 3 49" xfId="4715"/>
    <cellStyle name="アクセント 2 3 5" xfId="4716"/>
    <cellStyle name="アクセント 2 3 50" xfId="4717"/>
    <cellStyle name="アクセント 2 3 51" xfId="4718"/>
    <cellStyle name="アクセント 2 3 52" xfId="4719"/>
    <cellStyle name="アクセント 2 3 53" xfId="4720"/>
    <cellStyle name="アクセント 2 3 54" xfId="4721"/>
    <cellStyle name="アクセント 2 3 55" xfId="4722"/>
    <cellStyle name="アクセント 2 3 56" xfId="4723"/>
    <cellStyle name="アクセント 2 3 57" xfId="4724"/>
    <cellStyle name="アクセント 2 3 58" xfId="4725"/>
    <cellStyle name="アクセント 2 3 59" xfId="4726"/>
    <cellStyle name="アクセント 2 3 6" xfId="4727"/>
    <cellStyle name="アクセント 2 3 60" xfId="4728"/>
    <cellStyle name="アクセント 2 3 61" xfId="4729"/>
    <cellStyle name="アクセント 2 3 62" xfId="4730"/>
    <cellStyle name="アクセント 2 3 63" xfId="4731"/>
    <cellStyle name="アクセント 2 3 64" xfId="4732"/>
    <cellStyle name="アクセント 2 3 7" xfId="4733"/>
    <cellStyle name="アクセント 2 3 8" xfId="4734"/>
    <cellStyle name="アクセント 2 3 9" xfId="4735"/>
    <cellStyle name="アクセント 2 4" xfId="4736"/>
    <cellStyle name="アクセント 2 5" xfId="4737"/>
    <cellStyle name="アクセント 2 5 10" xfId="4738"/>
    <cellStyle name="アクセント 2 5 11" xfId="4739"/>
    <cellStyle name="アクセント 2 5 12" xfId="4740"/>
    <cellStyle name="アクセント 2 5 13" xfId="4741"/>
    <cellStyle name="アクセント 2 5 14" xfId="4742"/>
    <cellStyle name="アクセント 2 5 15" xfId="4743"/>
    <cellStyle name="アクセント 2 5 16" xfId="4744"/>
    <cellStyle name="アクセント 2 5 17" xfId="4745"/>
    <cellStyle name="アクセント 2 5 18" xfId="4746"/>
    <cellStyle name="アクセント 2 5 19" xfId="4747"/>
    <cellStyle name="アクセント 2 5 2" xfId="4748"/>
    <cellStyle name="アクセント 2 5 20" xfId="4749"/>
    <cellStyle name="アクセント 2 5 21" xfId="4750"/>
    <cellStyle name="アクセント 2 5 22" xfId="4751"/>
    <cellStyle name="アクセント 2 5 23" xfId="4752"/>
    <cellStyle name="アクセント 2 5 24" xfId="4753"/>
    <cellStyle name="アクセント 2 5 25" xfId="4754"/>
    <cellStyle name="アクセント 2 5 26" xfId="4755"/>
    <cellStyle name="アクセント 2 5 27" xfId="4756"/>
    <cellStyle name="アクセント 2 5 28" xfId="4757"/>
    <cellStyle name="アクセント 2 5 29" xfId="4758"/>
    <cellStyle name="アクセント 2 5 3" xfId="4759"/>
    <cellStyle name="アクセント 2 5 30" xfId="4760"/>
    <cellStyle name="アクセント 2 5 31" xfId="4761"/>
    <cellStyle name="アクセント 2 5 32" xfId="4762"/>
    <cellStyle name="アクセント 2 5 33" xfId="4763"/>
    <cellStyle name="アクセント 2 5 34" xfId="4764"/>
    <cellStyle name="アクセント 2 5 35" xfId="4765"/>
    <cellStyle name="アクセント 2 5 36" xfId="4766"/>
    <cellStyle name="アクセント 2 5 37" xfId="4767"/>
    <cellStyle name="アクセント 2 5 38" xfId="4768"/>
    <cellStyle name="アクセント 2 5 39" xfId="4769"/>
    <cellStyle name="アクセント 2 5 4" xfId="4770"/>
    <cellStyle name="アクセント 2 5 40" xfId="4771"/>
    <cellStyle name="アクセント 2 5 41" xfId="4772"/>
    <cellStyle name="アクセント 2 5 42" xfId="4773"/>
    <cellStyle name="アクセント 2 5 43" xfId="4774"/>
    <cellStyle name="アクセント 2 5 44" xfId="4775"/>
    <cellStyle name="アクセント 2 5 45" xfId="4776"/>
    <cellStyle name="アクセント 2 5 46" xfId="4777"/>
    <cellStyle name="アクセント 2 5 47" xfId="4778"/>
    <cellStyle name="アクセント 2 5 48" xfId="4779"/>
    <cellStyle name="アクセント 2 5 49" xfId="4780"/>
    <cellStyle name="アクセント 2 5 5" xfId="4781"/>
    <cellStyle name="アクセント 2 5 50" xfId="4782"/>
    <cellStyle name="アクセント 2 5 51" xfId="4783"/>
    <cellStyle name="アクセント 2 5 52" xfId="4784"/>
    <cellStyle name="アクセント 2 5 53" xfId="4785"/>
    <cellStyle name="アクセント 2 5 54" xfId="4786"/>
    <cellStyle name="アクセント 2 5 55" xfId="4787"/>
    <cellStyle name="アクセント 2 5 56" xfId="4788"/>
    <cellStyle name="アクセント 2 5 57" xfId="4789"/>
    <cellStyle name="アクセント 2 5 58" xfId="4790"/>
    <cellStyle name="アクセント 2 5 59" xfId="4791"/>
    <cellStyle name="アクセント 2 5 6" xfId="4792"/>
    <cellStyle name="アクセント 2 5 60" xfId="4793"/>
    <cellStyle name="アクセント 2 5 61" xfId="4794"/>
    <cellStyle name="アクセント 2 5 62" xfId="4795"/>
    <cellStyle name="アクセント 2 5 63" xfId="4796"/>
    <cellStyle name="アクセント 2 5 64" xfId="4797"/>
    <cellStyle name="アクセント 2 5 7" xfId="4798"/>
    <cellStyle name="アクセント 2 5 8" xfId="4799"/>
    <cellStyle name="アクセント 2 5 9" xfId="4800"/>
    <cellStyle name="アクセント 2 6" xfId="4801"/>
    <cellStyle name="アクセント 2 7" xfId="4802"/>
    <cellStyle name="アクセント 2 8" xfId="4803"/>
    <cellStyle name="アクセント 3 2" xfId="4804"/>
    <cellStyle name="アクセント 3 2 10" xfId="4805"/>
    <cellStyle name="アクセント 3 2 11" xfId="4806"/>
    <cellStyle name="アクセント 3 2 12" xfId="4807"/>
    <cellStyle name="アクセント 3 2 13" xfId="4808"/>
    <cellStyle name="アクセント 3 2 14" xfId="4809"/>
    <cellStyle name="アクセント 3 2 15" xfId="4810"/>
    <cellStyle name="アクセント 3 2 16" xfId="4811"/>
    <cellStyle name="アクセント 3 2 17" xfId="4812"/>
    <cellStyle name="アクセント 3 2 18" xfId="4813"/>
    <cellStyle name="アクセント 3 2 19" xfId="4814"/>
    <cellStyle name="アクセント 3 2 2" xfId="4815"/>
    <cellStyle name="アクセント 3 2 20" xfId="4816"/>
    <cellStyle name="アクセント 3 2 21" xfId="4817"/>
    <cellStyle name="アクセント 3 2 22" xfId="4818"/>
    <cellStyle name="アクセント 3 2 23" xfId="4819"/>
    <cellStyle name="アクセント 3 2 24" xfId="4820"/>
    <cellStyle name="アクセント 3 2 25" xfId="4821"/>
    <cellStyle name="アクセント 3 2 26" xfId="4822"/>
    <cellStyle name="アクセント 3 2 27" xfId="4823"/>
    <cellStyle name="アクセント 3 2 28" xfId="4824"/>
    <cellStyle name="アクセント 3 2 29" xfId="4825"/>
    <cellStyle name="アクセント 3 2 3" xfId="4826"/>
    <cellStyle name="アクセント 3 2 30" xfId="4827"/>
    <cellStyle name="アクセント 3 2 31" xfId="4828"/>
    <cellStyle name="アクセント 3 2 32" xfId="4829"/>
    <cellStyle name="アクセント 3 2 33" xfId="4830"/>
    <cellStyle name="アクセント 3 2 34" xfId="4831"/>
    <cellStyle name="アクセント 3 2 35" xfId="4832"/>
    <cellStyle name="アクセント 3 2 36" xfId="4833"/>
    <cellStyle name="アクセント 3 2 37" xfId="4834"/>
    <cellStyle name="アクセント 3 2 38" xfId="4835"/>
    <cellStyle name="アクセント 3 2 39" xfId="4836"/>
    <cellStyle name="アクセント 3 2 4" xfId="4837"/>
    <cellStyle name="アクセント 3 2 40" xfId="4838"/>
    <cellStyle name="アクセント 3 2 41" xfId="4839"/>
    <cellStyle name="アクセント 3 2 42" xfId="4840"/>
    <cellStyle name="アクセント 3 2 43" xfId="4841"/>
    <cellStyle name="アクセント 3 2 44" xfId="4842"/>
    <cellStyle name="アクセント 3 2 45" xfId="4843"/>
    <cellStyle name="アクセント 3 2 46" xfId="4844"/>
    <cellStyle name="アクセント 3 2 47" xfId="4845"/>
    <cellStyle name="アクセント 3 2 48" xfId="4846"/>
    <cellStyle name="アクセント 3 2 49" xfId="4847"/>
    <cellStyle name="アクセント 3 2 5" xfId="4848"/>
    <cellStyle name="アクセント 3 2 50" xfId="4849"/>
    <cellStyle name="アクセント 3 2 51" xfId="4850"/>
    <cellStyle name="アクセント 3 2 52" xfId="4851"/>
    <cellStyle name="アクセント 3 2 53" xfId="4852"/>
    <cellStyle name="アクセント 3 2 54" xfId="4853"/>
    <cellStyle name="アクセント 3 2 55" xfId="4854"/>
    <cellStyle name="アクセント 3 2 56" xfId="4855"/>
    <cellStyle name="アクセント 3 2 57" xfId="4856"/>
    <cellStyle name="アクセント 3 2 58" xfId="4857"/>
    <cellStyle name="アクセント 3 2 59" xfId="4858"/>
    <cellStyle name="アクセント 3 2 6" xfId="4859"/>
    <cellStyle name="アクセント 3 2 60" xfId="4860"/>
    <cellStyle name="アクセント 3 2 61" xfId="4861"/>
    <cellStyle name="アクセント 3 2 62" xfId="4862"/>
    <cellStyle name="アクセント 3 2 63" xfId="4863"/>
    <cellStyle name="アクセント 3 2 64" xfId="4864"/>
    <cellStyle name="アクセント 3 2 7" xfId="4865"/>
    <cellStyle name="アクセント 3 2 8" xfId="4866"/>
    <cellStyle name="アクセント 3 2 9" xfId="4867"/>
    <cellStyle name="アクセント 3 3" xfId="4868"/>
    <cellStyle name="アクセント 3 3 10" xfId="4869"/>
    <cellStyle name="アクセント 3 3 11" xfId="4870"/>
    <cellStyle name="アクセント 3 3 12" xfId="4871"/>
    <cellStyle name="アクセント 3 3 13" xfId="4872"/>
    <cellStyle name="アクセント 3 3 14" xfId="4873"/>
    <cellStyle name="アクセント 3 3 15" xfId="4874"/>
    <cellStyle name="アクセント 3 3 16" xfId="4875"/>
    <cellStyle name="アクセント 3 3 17" xfId="4876"/>
    <cellStyle name="アクセント 3 3 18" xfId="4877"/>
    <cellStyle name="アクセント 3 3 19" xfId="4878"/>
    <cellStyle name="アクセント 3 3 2" xfId="4879"/>
    <cellStyle name="アクセント 3 3 20" xfId="4880"/>
    <cellStyle name="アクセント 3 3 21" xfId="4881"/>
    <cellStyle name="アクセント 3 3 22" xfId="4882"/>
    <cellStyle name="アクセント 3 3 23" xfId="4883"/>
    <cellStyle name="アクセント 3 3 24" xfId="4884"/>
    <cellStyle name="アクセント 3 3 25" xfId="4885"/>
    <cellStyle name="アクセント 3 3 26" xfId="4886"/>
    <cellStyle name="アクセント 3 3 27" xfId="4887"/>
    <cellStyle name="アクセント 3 3 28" xfId="4888"/>
    <cellStyle name="アクセント 3 3 29" xfId="4889"/>
    <cellStyle name="アクセント 3 3 3" xfId="4890"/>
    <cellStyle name="アクセント 3 3 30" xfId="4891"/>
    <cellStyle name="アクセント 3 3 31" xfId="4892"/>
    <cellStyle name="アクセント 3 3 32" xfId="4893"/>
    <cellStyle name="アクセント 3 3 33" xfId="4894"/>
    <cellStyle name="アクセント 3 3 34" xfId="4895"/>
    <cellStyle name="アクセント 3 3 35" xfId="4896"/>
    <cellStyle name="アクセント 3 3 36" xfId="4897"/>
    <cellStyle name="アクセント 3 3 37" xfId="4898"/>
    <cellStyle name="アクセント 3 3 38" xfId="4899"/>
    <cellStyle name="アクセント 3 3 39" xfId="4900"/>
    <cellStyle name="アクセント 3 3 4" xfId="4901"/>
    <cellStyle name="アクセント 3 3 40" xfId="4902"/>
    <cellStyle name="アクセント 3 3 41" xfId="4903"/>
    <cellStyle name="アクセント 3 3 42" xfId="4904"/>
    <cellStyle name="アクセント 3 3 43" xfId="4905"/>
    <cellStyle name="アクセント 3 3 44" xfId="4906"/>
    <cellStyle name="アクセント 3 3 45" xfId="4907"/>
    <cellStyle name="アクセント 3 3 46" xfId="4908"/>
    <cellStyle name="アクセント 3 3 47" xfId="4909"/>
    <cellStyle name="アクセント 3 3 48" xfId="4910"/>
    <cellStyle name="アクセント 3 3 49" xfId="4911"/>
    <cellStyle name="アクセント 3 3 5" xfId="4912"/>
    <cellStyle name="アクセント 3 3 50" xfId="4913"/>
    <cellStyle name="アクセント 3 3 51" xfId="4914"/>
    <cellStyle name="アクセント 3 3 52" xfId="4915"/>
    <cellStyle name="アクセント 3 3 53" xfId="4916"/>
    <cellStyle name="アクセント 3 3 54" xfId="4917"/>
    <cellStyle name="アクセント 3 3 55" xfId="4918"/>
    <cellStyle name="アクセント 3 3 56" xfId="4919"/>
    <cellStyle name="アクセント 3 3 57" xfId="4920"/>
    <cellStyle name="アクセント 3 3 58" xfId="4921"/>
    <cellStyle name="アクセント 3 3 59" xfId="4922"/>
    <cellStyle name="アクセント 3 3 6" xfId="4923"/>
    <cellStyle name="アクセント 3 3 60" xfId="4924"/>
    <cellStyle name="アクセント 3 3 61" xfId="4925"/>
    <cellStyle name="アクセント 3 3 62" xfId="4926"/>
    <cellStyle name="アクセント 3 3 63" xfId="4927"/>
    <cellStyle name="アクセント 3 3 64" xfId="4928"/>
    <cellStyle name="アクセント 3 3 7" xfId="4929"/>
    <cellStyle name="アクセント 3 3 8" xfId="4930"/>
    <cellStyle name="アクセント 3 3 9" xfId="4931"/>
    <cellStyle name="アクセント 3 4" xfId="4932"/>
    <cellStyle name="アクセント 3 5" xfId="4933"/>
    <cellStyle name="アクセント 3 5 10" xfId="4934"/>
    <cellStyle name="アクセント 3 5 11" xfId="4935"/>
    <cellStyle name="アクセント 3 5 12" xfId="4936"/>
    <cellStyle name="アクセント 3 5 13" xfId="4937"/>
    <cellStyle name="アクセント 3 5 14" xfId="4938"/>
    <cellStyle name="アクセント 3 5 15" xfId="4939"/>
    <cellStyle name="アクセント 3 5 16" xfId="4940"/>
    <cellStyle name="アクセント 3 5 17" xfId="4941"/>
    <cellStyle name="アクセント 3 5 18" xfId="4942"/>
    <cellStyle name="アクセント 3 5 19" xfId="4943"/>
    <cellStyle name="アクセント 3 5 2" xfId="4944"/>
    <cellStyle name="アクセント 3 5 20" xfId="4945"/>
    <cellStyle name="アクセント 3 5 21" xfId="4946"/>
    <cellStyle name="アクセント 3 5 22" xfId="4947"/>
    <cellStyle name="アクセント 3 5 23" xfId="4948"/>
    <cellStyle name="アクセント 3 5 24" xfId="4949"/>
    <cellStyle name="アクセント 3 5 25" xfId="4950"/>
    <cellStyle name="アクセント 3 5 26" xfId="4951"/>
    <cellStyle name="アクセント 3 5 27" xfId="4952"/>
    <cellStyle name="アクセント 3 5 28" xfId="4953"/>
    <cellStyle name="アクセント 3 5 29" xfId="4954"/>
    <cellStyle name="アクセント 3 5 3" xfId="4955"/>
    <cellStyle name="アクセント 3 5 30" xfId="4956"/>
    <cellStyle name="アクセント 3 5 31" xfId="4957"/>
    <cellStyle name="アクセント 3 5 32" xfId="4958"/>
    <cellStyle name="アクセント 3 5 33" xfId="4959"/>
    <cellStyle name="アクセント 3 5 34" xfId="4960"/>
    <cellStyle name="アクセント 3 5 35" xfId="4961"/>
    <cellStyle name="アクセント 3 5 36" xfId="4962"/>
    <cellStyle name="アクセント 3 5 37" xfId="4963"/>
    <cellStyle name="アクセント 3 5 38" xfId="4964"/>
    <cellStyle name="アクセント 3 5 39" xfId="4965"/>
    <cellStyle name="アクセント 3 5 4" xfId="4966"/>
    <cellStyle name="アクセント 3 5 40" xfId="4967"/>
    <cellStyle name="アクセント 3 5 41" xfId="4968"/>
    <cellStyle name="アクセント 3 5 42" xfId="4969"/>
    <cellStyle name="アクセント 3 5 43" xfId="4970"/>
    <cellStyle name="アクセント 3 5 44" xfId="4971"/>
    <cellStyle name="アクセント 3 5 45" xfId="4972"/>
    <cellStyle name="アクセント 3 5 46" xfId="4973"/>
    <cellStyle name="アクセント 3 5 47" xfId="4974"/>
    <cellStyle name="アクセント 3 5 48" xfId="4975"/>
    <cellStyle name="アクセント 3 5 49" xfId="4976"/>
    <cellStyle name="アクセント 3 5 5" xfId="4977"/>
    <cellStyle name="アクセント 3 5 50" xfId="4978"/>
    <cellStyle name="アクセント 3 5 51" xfId="4979"/>
    <cellStyle name="アクセント 3 5 52" xfId="4980"/>
    <cellStyle name="アクセント 3 5 53" xfId="4981"/>
    <cellStyle name="アクセント 3 5 54" xfId="4982"/>
    <cellStyle name="アクセント 3 5 55" xfId="4983"/>
    <cellStyle name="アクセント 3 5 56" xfId="4984"/>
    <cellStyle name="アクセント 3 5 57" xfId="4985"/>
    <cellStyle name="アクセント 3 5 58" xfId="4986"/>
    <cellStyle name="アクセント 3 5 59" xfId="4987"/>
    <cellStyle name="アクセント 3 5 6" xfId="4988"/>
    <cellStyle name="アクセント 3 5 60" xfId="4989"/>
    <cellStyle name="アクセント 3 5 61" xfId="4990"/>
    <cellStyle name="アクセント 3 5 62" xfId="4991"/>
    <cellStyle name="アクセント 3 5 63" xfId="4992"/>
    <cellStyle name="アクセント 3 5 64" xfId="4993"/>
    <cellStyle name="アクセント 3 5 7" xfId="4994"/>
    <cellStyle name="アクセント 3 5 8" xfId="4995"/>
    <cellStyle name="アクセント 3 5 9" xfId="4996"/>
    <cellStyle name="アクセント 3 6" xfId="4997"/>
    <cellStyle name="アクセント 3 7" xfId="4998"/>
    <cellStyle name="アクセント 3 8" xfId="4999"/>
    <cellStyle name="アクセント 4 2" xfId="5000"/>
    <cellStyle name="アクセント 4 2 10" xfId="5001"/>
    <cellStyle name="アクセント 4 2 11" xfId="5002"/>
    <cellStyle name="アクセント 4 2 12" xfId="5003"/>
    <cellStyle name="アクセント 4 2 13" xfId="5004"/>
    <cellStyle name="アクセント 4 2 14" xfId="5005"/>
    <cellStyle name="アクセント 4 2 15" xfId="5006"/>
    <cellStyle name="アクセント 4 2 16" xfId="5007"/>
    <cellStyle name="アクセント 4 2 17" xfId="5008"/>
    <cellStyle name="アクセント 4 2 18" xfId="5009"/>
    <cellStyle name="アクセント 4 2 19" xfId="5010"/>
    <cellStyle name="アクセント 4 2 2" xfId="5011"/>
    <cellStyle name="アクセント 4 2 20" xfId="5012"/>
    <cellStyle name="アクセント 4 2 21" xfId="5013"/>
    <cellStyle name="アクセント 4 2 22" xfId="5014"/>
    <cellStyle name="アクセント 4 2 23" xfId="5015"/>
    <cellStyle name="アクセント 4 2 24" xfId="5016"/>
    <cellStyle name="アクセント 4 2 25" xfId="5017"/>
    <cellStyle name="アクセント 4 2 26" xfId="5018"/>
    <cellStyle name="アクセント 4 2 27" xfId="5019"/>
    <cellStyle name="アクセント 4 2 28" xfId="5020"/>
    <cellStyle name="アクセント 4 2 29" xfId="5021"/>
    <cellStyle name="アクセント 4 2 3" xfId="5022"/>
    <cellStyle name="アクセント 4 2 30" xfId="5023"/>
    <cellStyle name="アクセント 4 2 31" xfId="5024"/>
    <cellStyle name="アクセント 4 2 32" xfId="5025"/>
    <cellStyle name="アクセント 4 2 33" xfId="5026"/>
    <cellStyle name="アクセント 4 2 34" xfId="5027"/>
    <cellStyle name="アクセント 4 2 35" xfId="5028"/>
    <cellStyle name="アクセント 4 2 36" xfId="5029"/>
    <cellStyle name="アクセント 4 2 37" xfId="5030"/>
    <cellStyle name="アクセント 4 2 38" xfId="5031"/>
    <cellStyle name="アクセント 4 2 39" xfId="5032"/>
    <cellStyle name="アクセント 4 2 4" xfId="5033"/>
    <cellStyle name="アクセント 4 2 40" xfId="5034"/>
    <cellStyle name="アクセント 4 2 41" xfId="5035"/>
    <cellStyle name="アクセント 4 2 42" xfId="5036"/>
    <cellStyle name="アクセント 4 2 43" xfId="5037"/>
    <cellStyle name="アクセント 4 2 44" xfId="5038"/>
    <cellStyle name="アクセント 4 2 45" xfId="5039"/>
    <cellStyle name="アクセント 4 2 46" xfId="5040"/>
    <cellStyle name="アクセント 4 2 47" xfId="5041"/>
    <cellStyle name="アクセント 4 2 48" xfId="5042"/>
    <cellStyle name="アクセント 4 2 49" xfId="5043"/>
    <cellStyle name="アクセント 4 2 5" xfId="5044"/>
    <cellStyle name="アクセント 4 2 50" xfId="5045"/>
    <cellStyle name="アクセント 4 2 51" xfId="5046"/>
    <cellStyle name="アクセント 4 2 52" xfId="5047"/>
    <cellStyle name="アクセント 4 2 53" xfId="5048"/>
    <cellStyle name="アクセント 4 2 54" xfId="5049"/>
    <cellStyle name="アクセント 4 2 55" xfId="5050"/>
    <cellStyle name="アクセント 4 2 56" xfId="5051"/>
    <cellStyle name="アクセント 4 2 57" xfId="5052"/>
    <cellStyle name="アクセント 4 2 58" xfId="5053"/>
    <cellStyle name="アクセント 4 2 59" xfId="5054"/>
    <cellStyle name="アクセント 4 2 6" xfId="5055"/>
    <cellStyle name="アクセント 4 2 60" xfId="5056"/>
    <cellStyle name="アクセント 4 2 61" xfId="5057"/>
    <cellStyle name="アクセント 4 2 62" xfId="5058"/>
    <cellStyle name="アクセント 4 2 63" xfId="5059"/>
    <cellStyle name="アクセント 4 2 64" xfId="5060"/>
    <cellStyle name="アクセント 4 2 7" xfId="5061"/>
    <cellStyle name="アクセント 4 2 8" xfId="5062"/>
    <cellStyle name="アクセント 4 2 9" xfId="5063"/>
    <cellStyle name="アクセント 4 3" xfId="5064"/>
    <cellStyle name="アクセント 4 3 10" xfId="5065"/>
    <cellStyle name="アクセント 4 3 11" xfId="5066"/>
    <cellStyle name="アクセント 4 3 12" xfId="5067"/>
    <cellStyle name="アクセント 4 3 13" xfId="5068"/>
    <cellStyle name="アクセント 4 3 14" xfId="5069"/>
    <cellStyle name="アクセント 4 3 15" xfId="5070"/>
    <cellStyle name="アクセント 4 3 16" xfId="5071"/>
    <cellStyle name="アクセント 4 3 17" xfId="5072"/>
    <cellStyle name="アクセント 4 3 18" xfId="5073"/>
    <cellStyle name="アクセント 4 3 19" xfId="5074"/>
    <cellStyle name="アクセント 4 3 2" xfId="5075"/>
    <cellStyle name="アクセント 4 3 20" xfId="5076"/>
    <cellStyle name="アクセント 4 3 21" xfId="5077"/>
    <cellStyle name="アクセント 4 3 22" xfId="5078"/>
    <cellStyle name="アクセント 4 3 23" xfId="5079"/>
    <cellStyle name="アクセント 4 3 24" xfId="5080"/>
    <cellStyle name="アクセント 4 3 25" xfId="5081"/>
    <cellStyle name="アクセント 4 3 26" xfId="5082"/>
    <cellStyle name="アクセント 4 3 27" xfId="5083"/>
    <cellStyle name="アクセント 4 3 28" xfId="5084"/>
    <cellStyle name="アクセント 4 3 29" xfId="5085"/>
    <cellStyle name="アクセント 4 3 3" xfId="5086"/>
    <cellStyle name="アクセント 4 3 30" xfId="5087"/>
    <cellStyle name="アクセント 4 3 31" xfId="5088"/>
    <cellStyle name="アクセント 4 3 32" xfId="5089"/>
    <cellStyle name="アクセント 4 3 33" xfId="5090"/>
    <cellStyle name="アクセント 4 3 34" xfId="5091"/>
    <cellStyle name="アクセント 4 3 35" xfId="5092"/>
    <cellStyle name="アクセント 4 3 36" xfId="5093"/>
    <cellStyle name="アクセント 4 3 37" xfId="5094"/>
    <cellStyle name="アクセント 4 3 38" xfId="5095"/>
    <cellStyle name="アクセント 4 3 39" xfId="5096"/>
    <cellStyle name="アクセント 4 3 4" xfId="5097"/>
    <cellStyle name="アクセント 4 3 40" xfId="5098"/>
    <cellStyle name="アクセント 4 3 41" xfId="5099"/>
    <cellStyle name="アクセント 4 3 42" xfId="5100"/>
    <cellStyle name="アクセント 4 3 43" xfId="5101"/>
    <cellStyle name="アクセント 4 3 44" xfId="5102"/>
    <cellStyle name="アクセント 4 3 45" xfId="5103"/>
    <cellStyle name="アクセント 4 3 46" xfId="5104"/>
    <cellStyle name="アクセント 4 3 47" xfId="5105"/>
    <cellStyle name="アクセント 4 3 48" xfId="5106"/>
    <cellStyle name="アクセント 4 3 49" xfId="5107"/>
    <cellStyle name="アクセント 4 3 5" xfId="5108"/>
    <cellStyle name="アクセント 4 3 50" xfId="5109"/>
    <cellStyle name="アクセント 4 3 51" xfId="5110"/>
    <cellStyle name="アクセント 4 3 52" xfId="5111"/>
    <cellStyle name="アクセント 4 3 53" xfId="5112"/>
    <cellStyle name="アクセント 4 3 54" xfId="5113"/>
    <cellStyle name="アクセント 4 3 55" xfId="5114"/>
    <cellStyle name="アクセント 4 3 56" xfId="5115"/>
    <cellStyle name="アクセント 4 3 57" xfId="5116"/>
    <cellStyle name="アクセント 4 3 58" xfId="5117"/>
    <cellStyle name="アクセント 4 3 59" xfId="5118"/>
    <cellStyle name="アクセント 4 3 6" xfId="5119"/>
    <cellStyle name="アクセント 4 3 60" xfId="5120"/>
    <cellStyle name="アクセント 4 3 61" xfId="5121"/>
    <cellStyle name="アクセント 4 3 62" xfId="5122"/>
    <cellStyle name="アクセント 4 3 63" xfId="5123"/>
    <cellStyle name="アクセント 4 3 64" xfId="5124"/>
    <cellStyle name="アクセント 4 3 7" xfId="5125"/>
    <cellStyle name="アクセント 4 3 8" xfId="5126"/>
    <cellStyle name="アクセント 4 3 9" xfId="5127"/>
    <cellStyle name="アクセント 4 4" xfId="5128"/>
    <cellStyle name="アクセント 4 5" xfId="5129"/>
    <cellStyle name="アクセント 4 5 10" xfId="5130"/>
    <cellStyle name="アクセント 4 5 11" xfId="5131"/>
    <cellStyle name="アクセント 4 5 12" xfId="5132"/>
    <cellStyle name="アクセント 4 5 13" xfId="5133"/>
    <cellStyle name="アクセント 4 5 14" xfId="5134"/>
    <cellStyle name="アクセント 4 5 15" xfId="5135"/>
    <cellStyle name="アクセント 4 5 16" xfId="5136"/>
    <cellStyle name="アクセント 4 5 17" xfId="5137"/>
    <cellStyle name="アクセント 4 5 18" xfId="5138"/>
    <cellStyle name="アクセント 4 5 19" xfId="5139"/>
    <cellStyle name="アクセント 4 5 2" xfId="5140"/>
    <cellStyle name="アクセント 4 5 20" xfId="5141"/>
    <cellStyle name="アクセント 4 5 21" xfId="5142"/>
    <cellStyle name="アクセント 4 5 22" xfId="5143"/>
    <cellStyle name="アクセント 4 5 23" xfId="5144"/>
    <cellStyle name="アクセント 4 5 24" xfId="5145"/>
    <cellStyle name="アクセント 4 5 25" xfId="5146"/>
    <cellStyle name="アクセント 4 5 26" xfId="5147"/>
    <cellStyle name="アクセント 4 5 27" xfId="5148"/>
    <cellStyle name="アクセント 4 5 28" xfId="5149"/>
    <cellStyle name="アクセント 4 5 29" xfId="5150"/>
    <cellStyle name="アクセント 4 5 3" xfId="5151"/>
    <cellStyle name="アクセント 4 5 30" xfId="5152"/>
    <cellStyle name="アクセント 4 5 31" xfId="5153"/>
    <cellStyle name="アクセント 4 5 32" xfId="5154"/>
    <cellStyle name="アクセント 4 5 33" xfId="5155"/>
    <cellStyle name="アクセント 4 5 34" xfId="5156"/>
    <cellStyle name="アクセント 4 5 35" xfId="5157"/>
    <cellStyle name="アクセント 4 5 36" xfId="5158"/>
    <cellStyle name="アクセント 4 5 37" xfId="5159"/>
    <cellStyle name="アクセント 4 5 38" xfId="5160"/>
    <cellStyle name="アクセント 4 5 39" xfId="5161"/>
    <cellStyle name="アクセント 4 5 4" xfId="5162"/>
    <cellStyle name="アクセント 4 5 40" xfId="5163"/>
    <cellStyle name="アクセント 4 5 41" xfId="5164"/>
    <cellStyle name="アクセント 4 5 42" xfId="5165"/>
    <cellStyle name="アクセント 4 5 43" xfId="5166"/>
    <cellStyle name="アクセント 4 5 44" xfId="5167"/>
    <cellStyle name="アクセント 4 5 45" xfId="5168"/>
    <cellStyle name="アクセント 4 5 46" xfId="5169"/>
    <cellStyle name="アクセント 4 5 47" xfId="5170"/>
    <cellStyle name="アクセント 4 5 48" xfId="5171"/>
    <cellStyle name="アクセント 4 5 49" xfId="5172"/>
    <cellStyle name="アクセント 4 5 5" xfId="5173"/>
    <cellStyle name="アクセント 4 5 50" xfId="5174"/>
    <cellStyle name="アクセント 4 5 51" xfId="5175"/>
    <cellStyle name="アクセント 4 5 52" xfId="5176"/>
    <cellStyle name="アクセント 4 5 53" xfId="5177"/>
    <cellStyle name="アクセント 4 5 54" xfId="5178"/>
    <cellStyle name="アクセント 4 5 55" xfId="5179"/>
    <cellStyle name="アクセント 4 5 56" xfId="5180"/>
    <cellStyle name="アクセント 4 5 57" xfId="5181"/>
    <cellStyle name="アクセント 4 5 58" xfId="5182"/>
    <cellStyle name="アクセント 4 5 59" xfId="5183"/>
    <cellStyle name="アクセント 4 5 6" xfId="5184"/>
    <cellStyle name="アクセント 4 5 60" xfId="5185"/>
    <cellStyle name="アクセント 4 5 61" xfId="5186"/>
    <cellStyle name="アクセント 4 5 62" xfId="5187"/>
    <cellStyle name="アクセント 4 5 63" xfId="5188"/>
    <cellStyle name="アクセント 4 5 64" xfId="5189"/>
    <cellStyle name="アクセント 4 5 7" xfId="5190"/>
    <cellStyle name="アクセント 4 5 8" xfId="5191"/>
    <cellStyle name="アクセント 4 5 9" xfId="5192"/>
    <cellStyle name="アクセント 4 6" xfId="5193"/>
    <cellStyle name="アクセント 4 7" xfId="5194"/>
    <cellStyle name="アクセント 4 8" xfId="5195"/>
    <cellStyle name="アクセント 5 2" xfId="5196"/>
    <cellStyle name="アクセント 5 2 10" xfId="5197"/>
    <cellStyle name="アクセント 5 2 11" xfId="5198"/>
    <cellStyle name="アクセント 5 2 12" xfId="5199"/>
    <cellStyle name="アクセント 5 2 13" xfId="5200"/>
    <cellStyle name="アクセント 5 2 14" xfId="5201"/>
    <cellStyle name="アクセント 5 2 15" xfId="5202"/>
    <cellStyle name="アクセント 5 2 16" xfId="5203"/>
    <cellStyle name="アクセント 5 2 17" xfId="5204"/>
    <cellStyle name="アクセント 5 2 18" xfId="5205"/>
    <cellStyle name="アクセント 5 2 19" xfId="5206"/>
    <cellStyle name="アクセント 5 2 2" xfId="5207"/>
    <cellStyle name="アクセント 5 2 20" xfId="5208"/>
    <cellStyle name="アクセント 5 2 21" xfId="5209"/>
    <cellStyle name="アクセント 5 2 22" xfId="5210"/>
    <cellStyle name="アクセント 5 2 23" xfId="5211"/>
    <cellStyle name="アクセント 5 2 24" xfId="5212"/>
    <cellStyle name="アクセント 5 2 25" xfId="5213"/>
    <cellStyle name="アクセント 5 2 26" xfId="5214"/>
    <cellStyle name="アクセント 5 2 27" xfId="5215"/>
    <cellStyle name="アクセント 5 2 28" xfId="5216"/>
    <cellStyle name="アクセント 5 2 29" xfId="5217"/>
    <cellStyle name="アクセント 5 2 3" xfId="5218"/>
    <cellStyle name="アクセント 5 2 30" xfId="5219"/>
    <cellStyle name="アクセント 5 2 31" xfId="5220"/>
    <cellStyle name="アクセント 5 2 32" xfId="5221"/>
    <cellStyle name="アクセント 5 2 33" xfId="5222"/>
    <cellStyle name="アクセント 5 2 34" xfId="5223"/>
    <cellStyle name="アクセント 5 2 35" xfId="5224"/>
    <cellStyle name="アクセント 5 2 36" xfId="5225"/>
    <cellStyle name="アクセント 5 2 37" xfId="5226"/>
    <cellStyle name="アクセント 5 2 38" xfId="5227"/>
    <cellStyle name="アクセント 5 2 39" xfId="5228"/>
    <cellStyle name="アクセント 5 2 4" xfId="5229"/>
    <cellStyle name="アクセント 5 2 40" xfId="5230"/>
    <cellStyle name="アクセント 5 2 41" xfId="5231"/>
    <cellStyle name="アクセント 5 2 42" xfId="5232"/>
    <cellStyle name="アクセント 5 2 43" xfId="5233"/>
    <cellStyle name="アクセント 5 2 44" xfId="5234"/>
    <cellStyle name="アクセント 5 2 45" xfId="5235"/>
    <cellStyle name="アクセント 5 2 46" xfId="5236"/>
    <cellStyle name="アクセント 5 2 47" xfId="5237"/>
    <cellStyle name="アクセント 5 2 48" xfId="5238"/>
    <cellStyle name="アクセント 5 2 49" xfId="5239"/>
    <cellStyle name="アクセント 5 2 5" xfId="5240"/>
    <cellStyle name="アクセント 5 2 50" xfId="5241"/>
    <cellStyle name="アクセント 5 2 51" xfId="5242"/>
    <cellStyle name="アクセント 5 2 52" xfId="5243"/>
    <cellStyle name="アクセント 5 2 53" xfId="5244"/>
    <cellStyle name="アクセント 5 2 54" xfId="5245"/>
    <cellStyle name="アクセント 5 2 55" xfId="5246"/>
    <cellStyle name="アクセント 5 2 56" xfId="5247"/>
    <cellStyle name="アクセント 5 2 57" xfId="5248"/>
    <cellStyle name="アクセント 5 2 58" xfId="5249"/>
    <cellStyle name="アクセント 5 2 59" xfId="5250"/>
    <cellStyle name="アクセント 5 2 6" xfId="5251"/>
    <cellStyle name="アクセント 5 2 60" xfId="5252"/>
    <cellStyle name="アクセント 5 2 61" xfId="5253"/>
    <cellStyle name="アクセント 5 2 62" xfId="5254"/>
    <cellStyle name="アクセント 5 2 63" xfId="5255"/>
    <cellStyle name="アクセント 5 2 64" xfId="5256"/>
    <cellStyle name="アクセント 5 2 7" xfId="5257"/>
    <cellStyle name="アクセント 5 2 8" xfId="5258"/>
    <cellStyle name="アクセント 5 2 9" xfId="5259"/>
    <cellStyle name="アクセント 5 3" xfId="5260"/>
    <cellStyle name="アクセント 5 3 10" xfId="5261"/>
    <cellStyle name="アクセント 5 3 11" xfId="5262"/>
    <cellStyle name="アクセント 5 3 12" xfId="5263"/>
    <cellStyle name="アクセント 5 3 13" xfId="5264"/>
    <cellStyle name="アクセント 5 3 14" xfId="5265"/>
    <cellStyle name="アクセント 5 3 15" xfId="5266"/>
    <cellStyle name="アクセント 5 3 16" xfId="5267"/>
    <cellStyle name="アクセント 5 3 17" xfId="5268"/>
    <cellStyle name="アクセント 5 3 18" xfId="5269"/>
    <cellStyle name="アクセント 5 3 19" xfId="5270"/>
    <cellStyle name="アクセント 5 3 2" xfId="5271"/>
    <cellStyle name="アクセント 5 3 20" xfId="5272"/>
    <cellStyle name="アクセント 5 3 21" xfId="5273"/>
    <cellStyle name="アクセント 5 3 22" xfId="5274"/>
    <cellStyle name="アクセント 5 3 23" xfId="5275"/>
    <cellStyle name="アクセント 5 3 24" xfId="5276"/>
    <cellStyle name="アクセント 5 3 25" xfId="5277"/>
    <cellStyle name="アクセント 5 3 26" xfId="5278"/>
    <cellStyle name="アクセント 5 3 27" xfId="5279"/>
    <cellStyle name="アクセント 5 3 28" xfId="5280"/>
    <cellStyle name="アクセント 5 3 29" xfId="5281"/>
    <cellStyle name="アクセント 5 3 3" xfId="5282"/>
    <cellStyle name="アクセント 5 3 30" xfId="5283"/>
    <cellStyle name="アクセント 5 3 31" xfId="5284"/>
    <cellStyle name="アクセント 5 3 32" xfId="5285"/>
    <cellStyle name="アクセント 5 3 33" xfId="5286"/>
    <cellStyle name="アクセント 5 3 34" xfId="5287"/>
    <cellStyle name="アクセント 5 3 35" xfId="5288"/>
    <cellStyle name="アクセント 5 3 36" xfId="5289"/>
    <cellStyle name="アクセント 5 3 37" xfId="5290"/>
    <cellStyle name="アクセント 5 3 38" xfId="5291"/>
    <cellStyle name="アクセント 5 3 39" xfId="5292"/>
    <cellStyle name="アクセント 5 3 4" xfId="5293"/>
    <cellStyle name="アクセント 5 3 40" xfId="5294"/>
    <cellStyle name="アクセント 5 3 41" xfId="5295"/>
    <cellStyle name="アクセント 5 3 42" xfId="5296"/>
    <cellStyle name="アクセント 5 3 43" xfId="5297"/>
    <cellStyle name="アクセント 5 3 44" xfId="5298"/>
    <cellStyle name="アクセント 5 3 45" xfId="5299"/>
    <cellStyle name="アクセント 5 3 46" xfId="5300"/>
    <cellStyle name="アクセント 5 3 47" xfId="5301"/>
    <cellStyle name="アクセント 5 3 48" xfId="5302"/>
    <cellStyle name="アクセント 5 3 49" xfId="5303"/>
    <cellStyle name="アクセント 5 3 5" xfId="5304"/>
    <cellStyle name="アクセント 5 3 50" xfId="5305"/>
    <cellStyle name="アクセント 5 3 51" xfId="5306"/>
    <cellStyle name="アクセント 5 3 52" xfId="5307"/>
    <cellStyle name="アクセント 5 3 53" xfId="5308"/>
    <cellStyle name="アクセント 5 3 54" xfId="5309"/>
    <cellStyle name="アクセント 5 3 55" xfId="5310"/>
    <cellStyle name="アクセント 5 3 56" xfId="5311"/>
    <cellStyle name="アクセント 5 3 57" xfId="5312"/>
    <cellStyle name="アクセント 5 3 58" xfId="5313"/>
    <cellStyle name="アクセント 5 3 59" xfId="5314"/>
    <cellStyle name="アクセント 5 3 6" xfId="5315"/>
    <cellStyle name="アクセント 5 3 60" xfId="5316"/>
    <cellStyle name="アクセント 5 3 61" xfId="5317"/>
    <cellStyle name="アクセント 5 3 62" xfId="5318"/>
    <cellStyle name="アクセント 5 3 63" xfId="5319"/>
    <cellStyle name="アクセント 5 3 64" xfId="5320"/>
    <cellStyle name="アクセント 5 3 7" xfId="5321"/>
    <cellStyle name="アクセント 5 3 8" xfId="5322"/>
    <cellStyle name="アクセント 5 3 9" xfId="5323"/>
    <cellStyle name="アクセント 5 4" xfId="5324"/>
    <cellStyle name="アクセント 5 5" xfId="5325"/>
    <cellStyle name="アクセント 5 5 10" xfId="5326"/>
    <cellStyle name="アクセント 5 5 11" xfId="5327"/>
    <cellStyle name="アクセント 5 5 12" xfId="5328"/>
    <cellStyle name="アクセント 5 5 13" xfId="5329"/>
    <cellStyle name="アクセント 5 5 14" xfId="5330"/>
    <cellStyle name="アクセント 5 5 15" xfId="5331"/>
    <cellStyle name="アクセント 5 5 16" xfId="5332"/>
    <cellStyle name="アクセント 5 5 17" xfId="5333"/>
    <cellStyle name="アクセント 5 5 18" xfId="5334"/>
    <cellStyle name="アクセント 5 5 19" xfId="5335"/>
    <cellStyle name="アクセント 5 5 2" xfId="5336"/>
    <cellStyle name="アクセント 5 5 20" xfId="5337"/>
    <cellStyle name="アクセント 5 5 21" xfId="5338"/>
    <cellStyle name="アクセント 5 5 22" xfId="5339"/>
    <cellStyle name="アクセント 5 5 23" xfId="5340"/>
    <cellStyle name="アクセント 5 5 24" xfId="5341"/>
    <cellStyle name="アクセント 5 5 25" xfId="5342"/>
    <cellStyle name="アクセント 5 5 26" xfId="5343"/>
    <cellStyle name="アクセント 5 5 27" xfId="5344"/>
    <cellStyle name="アクセント 5 5 28" xfId="5345"/>
    <cellStyle name="アクセント 5 5 29" xfId="5346"/>
    <cellStyle name="アクセント 5 5 3" xfId="5347"/>
    <cellStyle name="アクセント 5 5 30" xfId="5348"/>
    <cellStyle name="アクセント 5 5 31" xfId="5349"/>
    <cellStyle name="アクセント 5 5 32" xfId="5350"/>
    <cellStyle name="アクセント 5 5 33" xfId="5351"/>
    <cellStyle name="アクセント 5 5 34" xfId="5352"/>
    <cellStyle name="アクセント 5 5 35" xfId="5353"/>
    <cellStyle name="アクセント 5 5 36" xfId="5354"/>
    <cellStyle name="アクセント 5 5 37" xfId="5355"/>
    <cellStyle name="アクセント 5 5 38" xfId="5356"/>
    <cellStyle name="アクセント 5 5 39" xfId="5357"/>
    <cellStyle name="アクセント 5 5 4" xfId="5358"/>
    <cellStyle name="アクセント 5 5 40" xfId="5359"/>
    <cellStyle name="アクセント 5 5 41" xfId="5360"/>
    <cellStyle name="アクセント 5 5 42" xfId="5361"/>
    <cellStyle name="アクセント 5 5 43" xfId="5362"/>
    <cellStyle name="アクセント 5 5 44" xfId="5363"/>
    <cellStyle name="アクセント 5 5 45" xfId="5364"/>
    <cellStyle name="アクセント 5 5 46" xfId="5365"/>
    <cellStyle name="アクセント 5 5 47" xfId="5366"/>
    <cellStyle name="アクセント 5 5 48" xfId="5367"/>
    <cellStyle name="アクセント 5 5 49" xfId="5368"/>
    <cellStyle name="アクセント 5 5 5" xfId="5369"/>
    <cellStyle name="アクセント 5 5 50" xfId="5370"/>
    <cellStyle name="アクセント 5 5 51" xfId="5371"/>
    <cellStyle name="アクセント 5 5 52" xfId="5372"/>
    <cellStyle name="アクセント 5 5 53" xfId="5373"/>
    <cellStyle name="アクセント 5 5 54" xfId="5374"/>
    <cellStyle name="アクセント 5 5 55" xfId="5375"/>
    <cellStyle name="アクセント 5 5 56" xfId="5376"/>
    <cellStyle name="アクセント 5 5 57" xfId="5377"/>
    <cellStyle name="アクセント 5 5 58" xfId="5378"/>
    <cellStyle name="アクセント 5 5 59" xfId="5379"/>
    <cellStyle name="アクセント 5 5 6" xfId="5380"/>
    <cellStyle name="アクセント 5 5 60" xfId="5381"/>
    <cellStyle name="アクセント 5 5 61" xfId="5382"/>
    <cellStyle name="アクセント 5 5 62" xfId="5383"/>
    <cellStyle name="アクセント 5 5 63" xfId="5384"/>
    <cellStyle name="アクセント 5 5 64" xfId="5385"/>
    <cellStyle name="アクセント 5 5 7" xfId="5386"/>
    <cellStyle name="アクセント 5 5 8" xfId="5387"/>
    <cellStyle name="アクセント 5 5 9" xfId="5388"/>
    <cellStyle name="アクセント 5 6" xfId="5389"/>
    <cellStyle name="アクセント 5 7" xfId="5390"/>
    <cellStyle name="アクセント 5 8" xfId="5391"/>
    <cellStyle name="アクセント 6 2" xfId="5392"/>
    <cellStyle name="アクセント 6 2 10" xfId="5393"/>
    <cellStyle name="アクセント 6 2 11" xfId="5394"/>
    <cellStyle name="アクセント 6 2 12" xfId="5395"/>
    <cellStyle name="アクセント 6 2 13" xfId="5396"/>
    <cellStyle name="アクセント 6 2 14" xfId="5397"/>
    <cellStyle name="アクセント 6 2 15" xfId="5398"/>
    <cellStyle name="アクセント 6 2 16" xfId="5399"/>
    <cellStyle name="アクセント 6 2 17" xfId="5400"/>
    <cellStyle name="アクセント 6 2 18" xfId="5401"/>
    <cellStyle name="アクセント 6 2 19" xfId="5402"/>
    <cellStyle name="アクセント 6 2 2" xfId="5403"/>
    <cellStyle name="アクセント 6 2 20" xfId="5404"/>
    <cellStyle name="アクセント 6 2 21" xfId="5405"/>
    <cellStyle name="アクセント 6 2 22" xfId="5406"/>
    <cellStyle name="アクセント 6 2 23" xfId="5407"/>
    <cellStyle name="アクセント 6 2 24" xfId="5408"/>
    <cellStyle name="アクセント 6 2 25" xfId="5409"/>
    <cellStyle name="アクセント 6 2 26" xfId="5410"/>
    <cellStyle name="アクセント 6 2 27" xfId="5411"/>
    <cellStyle name="アクセント 6 2 28" xfId="5412"/>
    <cellStyle name="アクセント 6 2 29" xfId="5413"/>
    <cellStyle name="アクセント 6 2 3" xfId="5414"/>
    <cellStyle name="アクセント 6 2 30" xfId="5415"/>
    <cellStyle name="アクセント 6 2 31" xfId="5416"/>
    <cellStyle name="アクセント 6 2 32" xfId="5417"/>
    <cellStyle name="アクセント 6 2 33" xfId="5418"/>
    <cellStyle name="アクセント 6 2 34" xfId="5419"/>
    <cellStyle name="アクセント 6 2 35" xfId="5420"/>
    <cellStyle name="アクセント 6 2 36" xfId="5421"/>
    <cellStyle name="アクセント 6 2 37" xfId="5422"/>
    <cellStyle name="アクセント 6 2 38" xfId="5423"/>
    <cellStyle name="アクセント 6 2 39" xfId="5424"/>
    <cellStyle name="アクセント 6 2 4" xfId="5425"/>
    <cellStyle name="アクセント 6 2 40" xfId="5426"/>
    <cellStyle name="アクセント 6 2 41" xfId="5427"/>
    <cellStyle name="アクセント 6 2 42" xfId="5428"/>
    <cellStyle name="アクセント 6 2 43" xfId="5429"/>
    <cellStyle name="アクセント 6 2 44" xfId="5430"/>
    <cellStyle name="アクセント 6 2 45" xfId="5431"/>
    <cellStyle name="アクセント 6 2 46" xfId="5432"/>
    <cellStyle name="アクセント 6 2 47" xfId="5433"/>
    <cellStyle name="アクセント 6 2 48" xfId="5434"/>
    <cellStyle name="アクセント 6 2 49" xfId="5435"/>
    <cellStyle name="アクセント 6 2 5" xfId="5436"/>
    <cellStyle name="アクセント 6 2 50" xfId="5437"/>
    <cellStyle name="アクセント 6 2 51" xfId="5438"/>
    <cellStyle name="アクセント 6 2 52" xfId="5439"/>
    <cellStyle name="アクセント 6 2 53" xfId="5440"/>
    <cellStyle name="アクセント 6 2 54" xfId="5441"/>
    <cellStyle name="アクセント 6 2 55" xfId="5442"/>
    <cellStyle name="アクセント 6 2 56" xfId="5443"/>
    <cellStyle name="アクセント 6 2 57" xfId="5444"/>
    <cellStyle name="アクセント 6 2 58" xfId="5445"/>
    <cellStyle name="アクセント 6 2 59" xfId="5446"/>
    <cellStyle name="アクセント 6 2 6" xfId="5447"/>
    <cellStyle name="アクセント 6 2 60" xfId="5448"/>
    <cellStyle name="アクセント 6 2 61" xfId="5449"/>
    <cellStyle name="アクセント 6 2 62" xfId="5450"/>
    <cellStyle name="アクセント 6 2 63" xfId="5451"/>
    <cellStyle name="アクセント 6 2 64" xfId="5452"/>
    <cellStyle name="アクセント 6 2 7" xfId="5453"/>
    <cellStyle name="アクセント 6 2 8" xfId="5454"/>
    <cellStyle name="アクセント 6 2 9" xfId="5455"/>
    <cellStyle name="アクセント 6 3" xfId="5456"/>
    <cellStyle name="アクセント 6 3 10" xfId="5457"/>
    <cellStyle name="アクセント 6 3 11" xfId="5458"/>
    <cellStyle name="アクセント 6 3 12" xfId="5459"/>
    <cellStyle name="アクセント 6 3 13" xfId="5460"/>
    <cellStyle name="アクセント 6 3 14" xfId="5461"/>
    <cellStyle name="アクセント 6 3 15" xfId="5462"/>
    <cellStyle name="アクセント 6 3 16" xfId="5463"/>
    <cellStyle name="アクセント 6 3 17" xfId="5464"/>
    <cellStyle name="アクセント 6 3 18" xfId="5465"/>
    <cellStyle name="アクセント 6 3 19" xfId="5466"/>
    <cellStyle name="アクセント 6 3 2" xfId="5467"/>
    <cellStyle name="アクセント 6 3 20" xfId="5468"/>
    <cellStyle name="アクセント 6 3 21" xfId="5469"/>
    <cellStyle name="アクセント 6 3 22" xfId="5470"/>
    <cellStyle name="アクセント 6 3 23" xfId="5471"/>
    <cellStyle name="アクセント 6 3 24" xfId="5472"/>
    <cellStyle name="アクセント 6 3 25" xfId="5473"/>
    <cellStyle name="アクセント 6 3 26" xfId="5474"/>
    <cellStyle name="アクセント 6 3 27" xfId="5475"/>
    <cellStyle name="アクセント 6 3 28" xfId="5476"/>
    <cellStyle name="アクセント 6 3 29" xfId="5477"/>
    <cellStyle name="アクセント 6 3 3" xfId="5478"/>
    <cellStyle name="アクセント 6 3 30" xfId="5479"/>
    <cellStyle name="アクセント 6 3 31" xfId="5480"/>
    <cellStyle name="アクセント 6 3 32" xfId="5481"/>
    <cellStyle name="アクセント 6 3 33" xfId="5482"/>
    <cellStyle name="アクセント 6 3 34" xfId="5483"/>
    <cellStyle name="アクセント 6 3 35" xfId="5484"/>
    <cellStyle name="アクセント 6 3 36" xfId="5485"/>
    <cellStyle name="アクセント 6 3 37" xfId="5486"/>
    <cellStyle name="アクセント 6 3 38" xfId="5487"/>
    <cellStyle name="アクセント 6 3 39" xfId="5488"/>
    <cellStyle name="アクセント 6 3 4" xfId="5489"/>
    <cellStyle name="アクセント 6 3 40" xfId="5490"/>
    <cellStyle name="アクセント 6 3 41" xfId="5491"/>
    <cellStyle name="アクセント 6 3 42" xfId="5492"/>
    <cellStyle name="アクセント 6 3 43" xfId="5493"/>
    <cellStyle name="アクセント 6 3 44" xfId="5494"/>
    <cellStyle name="アクセント 6 3 45" xfId="5495"/>
    <cellStyle name="アクセント 6 3 46" xfId="5496"/>
    <cellStyle name="アクセント 6 3 47" xfId="5497"/>
    <cellStyle name="アクセント 6 3 48" xfId="5498"/>
    <cellStyle name="アクセント 6 3 49" xfId="5499"/>
    <cellStyle name="アクセント 6 3 5" xfId="5500"/>
    <cellStyle name="アクセント 6 3 50" xfId="5501"/>
    <cellStyle name="アクセント 6 3 51" xfId="5502"/>
    <cellStyle name="アクセント 6 3 52" xfId="5503"/>
    <cellStyle name="アクセント 6 3 53" xfId="5504"/>
    <cellStyle name="アクセント 6 3 54" xfId="5505"/>
    <cellStyle name="アクセント 6 3 55" xfId="5506"/>
    <cellStyle name="アクセント 6 3 56" xfId="5507"/>
    <cellStyle name="アクセント 6 3 57" xfId="5508"/>
    <cellStyle name="アクセント 6 3 58" xfId="5509"/>
    <cellStyle name="アクセント 6 3 59" xfId="5510"/>
    <cellStyle name="アクセント 6 3 6" xfId="5511"/>
    <cellStyle name="アクセント 6 3 60" xfId="5512"/>
    <cellStyle name="アクセント 6 3 61" xfId="5513"/>
    <cellStyle name="アクセント 6 3 62" xfId="5514"/>
    <cellStyle name="アクセント 6 3 63" xfId="5515"/>
    <cellStyle name="アクセント 6 3 64" xfId="5516"/>
    <cellStyle name="アクセント 6 3 7" xfId="5517"/>
    <cellStyle name="アクセント 6 3 8" xfId="5518"/>
    <cellStyle name="アクセント 6 3 9" xfId="5519"/>
    <cellStyle name="アクセント 6 4" xfId="5520"/>
    <cellStyle name="アクセント 6 5" xfId="5521"/>
    <cellStyle name="アクセント 6 5 10" xfId="5522"/>
    <cellStyle name="アクセント 6 5 11" xfId="5523"/>
    <cellStyle name="アクセント 6 5 12" xfId="5524"/>
    <cellStyle name="アクセント 6 5 13" xfId="5525"/>
    <cellStyle name="アクセント 6 5 14" xfId="5526"/>
    <cellStyle name="アクセント 6 5 15" xfId="5527"/>
    <cellStyle name="アクセント 6 5 16" xfId="5528"/>
    <cellStyle name="アクセント 6 5 17" xfId="5529"/>
    <cellStyle name="アクセント 6 5 18" xfId="5530"/>
    <cellStyle name="アクセント 6 5 19" xfId="5531"/>
    <cellStyle name="アクセント 6 5 2" xfId="5532"/>
    <cellStyle name="アクセント 6 5 20" xfId="5533"/>
    <cellStyle name="アクセント 6 5 21" xfId="5534"/>
    <cellStyle name="アクセント 6 5 22" xfId="5535"/>
    <cellStyle name="アクセント 6 5 23" xfId="5536"/>
    <cellStyle name="アクセント 6 5 24" xfId="5537"/>
    <cellStyle name="アクセント 6 5 25" xfId="5538"/>
    <cellStyle name="アクセント 6 5 26" xfId="5539"/>
    <cellStyle name="アクセント 6 5 27" xfId="5540"/>
    <cellStyle name="アクセント 6 5 28" xfId="5541"/>
    <cellStyle name="アクセント 6 5 29" xfId="5542"/>
    <cellStyle name="アクセント 6 5 3" xfId="5543"/>
    <cellStyle name="アクセント 6 5 30" xfId="5544"/>
    <cellStyle name="アクセント 6 5 31" xfId="5545"/>
    <cellStyle name="アクセント 6 5 32" xfId="5546"/>
    <cellStyle name="アクセント 6 5 33" xfId="5547"/>
    <cellStyle name="アクセント 6 5 34" xfId="5548"/>
    <cellStyle name="アクセント 6 5 35" xfId="5549"/>
    <cellStyle name="アクセント 6 5 36" xfId="5550"/>
    <cellStyle name="アクセント 6 5 37" xfId="5551"/>
    <cellStyle name="アクセント 6 5 38" xfId="5552"/>
    <cellStyle name="アクセント 6 5 39" xfId="5553"/>
    <cellStyle name="アクセント 6 5 4" xfId="5554"/>
    <cellStyle name="アクセント 6 5 40" xfId="5555"/>
    <cellStyle name="アクセント 6 5 41" xfId="5556"/>
    <cellStyle name="アクセント 6 5 42" xfId="5557"/>
    <cellStyle name="アクセント 6 5 43" xfId="5558"/>
    <cellStyle name="アクセント 6 5 44" xfId="5559"/>
    <cellStyle name="アクセント 6 5 45" xfId="5560"/>
    <cellStyle name="アクセント 6 5 46" xfId="5561"/>
    <cellStyle name="アクセント 6 5 47" xfId="5562"/>
    <cellStyle name="アクセント 6 5 48" xfId="5563"/>
    <cellStyle name="アクセント 6 5 49" xfId="5564"/>
    <cellStyle name="アクセント 6 5 5" xfId="5565"/>
    <cellStyle name="アクセント 6 5 50" xfId="5566"/>
    <cellStyle name="アクセント 6 5 51" xfId="5567"/>
    <cellStyle name="アクセント 6 5 52" xfId="5568"/>
    <cellStyle name="アクセント 6 5 53" xfId="5569"/>
    <cellStyle name="アクセント 6 5 54" xfId="5570"/>
    <cellStyle name="アクセント 6 5 55" xfId="5571"/>
    <cellStyle name="アクセント 6 5 56" xfId="5572"/>
    <cellStyle name="アクセント 6 5 57" xfId="5573"/>
    <cellStyle name="アクセント 6 5 58" xfId="5574"/>
    <cellStyle name="アクセント 6 5 59" xfId="5575"/>
    <cellStyle name="アクセント 6 5 6" xfId="5576"/>
    <cellStyle name="アクセント 6 5 60" xfId="5577"/>
    <cellStyle name="アクセント 6 5 61" xfId="5578"/>
    <cellStyle name="アクセント 6 5 62" xfId="5579"/>
    <cellStyle name="アクセント 6 5 63" xfId="5580"/>
    <cellStyle name="アクセント 6 5 64" xfId="5581"/>
    <cellStyle name="アクセント 6 5 7" xfId="5582"/>
    <cellStyle name="アクセント 6 5 8" xfId="5583"/>
    <cellStyle name="アクセント 6 5 9" xfId="5584"/>
    <cellStyle name="アクセント 6 6" xfId="5585"/>
    <cellStyle name="アクセント 6 7" xfId="5586"/>
    <cellStyle name="アクセント 6 8" xfId="5587"/>
    <cellStyle name="タイトル 2" xfId="5588"/>
    <cellStyle name="タイトル 3" xfId="5589"/>
    <cellStyle name="タイトル 3 10" xfId="5590"/>
    <cellStyle name="タイトル 3 11" xfId="5591"/>
    <cellStyle name="タイトル 3 12" xfId="5592"/>
    <cellStyle name="タイトル 3 13" xfId="5593"/>
    <cellStyle name="タイトル 3 14" xfId="5594"/>
    <cellStyle name="タイトル 3 15" xfId="5595"/>
    <cellStyle name="タイトル 3 16" xfId="5596"/>
    <cellStyle name="タイトル 3 17" xfId="5597"/>
    <cellStyle name="タイトル 3 18" xfId="5598"/>
    <cellStyle name="タイトル 3 19" xfId="5599"/>
    <cellStyle name="タイトル 3 2" xfId="5600"/>
    <cellStyle name="タイトル 3 20" xfId="5601"/>
    <cellStyle name="タイトル 3 21" xfId="5602"/>
    <cellStyle name="タイトル 3 22" xfId="5603"/>
    <cellStyle name="タイトル 3 23" xfId="5604"/>
    <cellStyle name="タイトル 3 24" xfId="5605"/>
    <cellStyle name="タイトル 3 25" xfId="5606"/>
    <cellStyle name="タイトル 3 26" xfId="5607"/>
    <cellStyle name="タイトル 3 27" xfId="5608"/>
    <cellStyle name="タイトル 3 28" xfId="5609"/>
    <cellStyle name="タイトル 3 29" xfId="5610"/>
    <cellStyle name="タイトル 3 3" xfId="5611"/>
    <cellStyle name="タイトル 3 30" xfId="5612"/>
    <cellStyle name="タイトル 3 31" xfId="5613"/>
    <cellStyle name="タイトル 3 32" xfId="5614"/>
    <cellStyle name="タイトル 3 33" xfId="5615"/>
    <cellStyle name="タイトル 3 34" xfId="5616"/>
    <cellStyle name="タイトル 3 35" xfId="5617"/>
    <cellStyle name="タイトル 3 36" xfId="5618"/>
    <cellStyle name="タイトル 3 37" xfId="5619"/>
    <cellStyle name="タイトル 3 38" xfId="5620"/>
    <cellStyle name="タイトル 3 39" xfId="5621"/>
    <cellStyle name="タイトル 3 4" xfId="5622"/>
    <cellStyle name="タイトル 3 40" xfId="5623"/>
    <cellStyle name="タイトル 3 41" xfId="5624"/>
    <cellStyle name="タイトル 3 42" xfId="5625"/>
    <cellStyle name="タイトル 3 43" xfId="5626"/>
    <cellStyle name="タイトル 3 44" xfId="5627"/>
    <cellStyle name="タイトル 3 45" xfId="5628"/>
    <cellStyle name="タイトル 3 46" xfId="5629"/>
    <cellStyle name="タイトル 3 47" xfId="5630"/>
    <cellStyle name="タイトル 3 48" xfId="5631"/>
    <cellStyle name="タイトル 3 49" xfId="5632"/>
    <cellStyle name="タイトル 3 5" xfId="5633"/>
    <cellStyle name="タイトル 3 50" xfId="5634"/>
    <cellStyle name="タイトル 3 51" xfId="5635"/>
    <cellStyle name="タイトル 3 52" xfId="5636"/>
    <cellStyle name="タイトル 3 53" xfId="5637"/>
    <cellStyle name="タイトル 3 54" xfId="5638"/>
    <cellStyle name="タイトル 3 55" xfId="5639"/>
    <cellStyle name="タイトル 3 56" xfId="5640"/>
    <cellStyle name="タイトル 3 57" xfId="5641"/>
    <cellStyle name="タイトル 3 58" xfId="5642"/>
    <cellStyle name="タイトル 3 59" xfId="5643"/>
    <cellStyle name="タイトル 3 6" xfId="5644"/>
    <cellStyle name="タイトル 3 60" xfId="5645"/>
    <cellStyle name="タイトル 3 61" xfId="5646"/>
    <cellStyle name="タイトル 3 62" xfId="5647"/>
    <cellStyle name="タイトル 3 63" xfId="5648"/>
    <cellStyle name="タイトル 3 64" xfId="5649"/>
    <cellStyle name="タイトル 3 7" xfId="5650"/>
    <cellStyle name="タイトル 3 8" xfId="5651"/>
    <cellStyle name="タイトル 3 9" xfId="5652"/>
    <cellStyle name="タイトル 4" xfId="5653"/>
    <cellStyle name="タイトル 5" xfId="5654"/>
    <cellStyle name="チェック セル 2" xfId="5655"/>
    <cellStyle name="チェック セル 2 10" xfId="5656"/>
    <cellStyle name="チェック セル 2 11" xfId="5657"/>
    <cellStyle name="チェック セル 2 12" xfId="5658"/>
    <cellStyle name="チェック セル 2 13" xfId="5659"/>
    <cellStyle name="チェック セル 2 14" xfId="5660"/>
    <cellStyle name="チェック セル 2 15" xfId="5661"/>
    <cellStyle name="チェック セル 2 16" xfId="5662"/>
    <cellStyle name="チェック セル 2 17" xfId="5663"/>
    <cellStyle name="チェック セル 2 18" xfId="5664"/>
    <cellStyle name="チェック セル 2 19" xfId="5665"/>
    <cellStyle name="チェック セル 2 2" xfId="5666"/>
    <cellStyle name="チェック セル 2 20" xfId="5667"/>
    <cellStyle name="チェック セル 2 21" xfId="5668"/>
    <cellStyle name="チェック セル 2 22" xfId="5669"/>
    <cellStyle name="チェック セル 2 23" xfId="5670"/>
    <cellStyle name="チェック セル 2 24" xfId="5671"/>
    <cellStyle name="チェック セル 2 25" xfId="5672"/>
    <cellStyle name="チェック セル 2 26" xfId="5673"/>
    <cellStyle name="チェック セル 2 27" xfId="5674"/>
    <cellStyle name="チェック セル 2 28" xfId="5675"/>
    <cellStyle name="チェック セル 2 29" xfId="5676"/>
    <cellStyle name="チェック セル 2 3" xfId="5677"/>
    <cellStyle name="チェック セル 2 30" xfId="5678"/>
    <cellStyle name="チェック セル 2 31" xfId="5679"/>
    <cellStyle name="チェック セル 2 32" xfId="5680"/>
    <cellStyle name="チェック セル 2 33" xfId="5681"/>
    <cellStyle name="チェック セル 2 34" xfId="5682"/>
    <cellStyle name="チェック セル 2 35" xfId="5683"/>
    <cellStyle name="チェック セル 2 36" xfId="5684"/>
    <cellStyle name="チェック セル 2 37" xfId="5685"/>
    <cellStyle name="チェック セル 2 38" xfId="5686"/>
    <cellStyle name="チェック セル 2 39" xfId="5687"/>
    <cellStyle name="チェック セル 2 4" xfId="5688"/>
    <cellStyle name="チェック セル 2 40" xfId="5689"/>
    <cellStyle name="チェック セル 2 41" xfId="5690"/>
    <cellStyle name="チェック セル 2 42" xfId="5691"/>
    <cellStyle name="チェック セル 2 43" xfId="5692"/>
    <cellStyle name="チェック セル 2 44" xfId="5693"/>
    <cellStyle name="チェック セル 2 45" xfId="5694"/>
    <cellStyle name="チェック セル 2 46" xfId="5695"/>
    <cellStyle name="チェック セル 2 47" xfId="5696"/>
    <cellStyle name="チェック セル 2 48" xfId="5697"/>
    <cellStyle name="チェック セル 2 49" xfId="5698"/>
    <cellStyle name="チェック セル 2 5" xfId="5699"/>
    <cellStyle name="チェック セル 2 50" xfId="5700"/>
    <cellStyle name="チェック セル 2 51" xfId="5701"/>
    <cellStyle name="チェック セル 2 52" xfId="5702"/>
    <cellStyle name="チェック セル 2 53" xfId="5703"/>
    <cellStyle name="チェック セル 2 54" xfId="5704"/>
    <cellStyle name="チェック セル 2 55" xfId="5705"/>
    <cellStyle name="チェック セル 2 56" xfId="5706"/>
    <cellStyle name="チェック セル 2 57" xfId="5707"/>
    <cellStyle name="チェック セル 2 58" xfId="5708"/>
    <cellStyle name="チェック セル 2 59" xfId="5709"/>
    <cellStyle name="チェック セル 2 6" xfId="5710"/>
    <cellStyle name="チェック セル 2 60" xfId="5711"/>
    <cellStyle name="チェック セル 2 61" xfId="5712"/>
    <cellStyle name="チェック セル 2 62" xfId="5713"/>
    <cellStyle name="チェック セル 2 63" xfId="5714"/>
    <cellStyle name="チェック セル 2 64" xfId="5715"/>
    <cellStyle name="チェック セル 2 7" xfId="5716"/>
    <cellStyle name="チェック セル 2 8" xfId="5717"/>
    <cellStyle name="チェック セル 2 9" xfId="5718"/>
    <cellStyle name="チェック セル 3" xfId="5719"/>
    <cellStyle name="チェック セル 3 10" xfId="5720"/>
    <cellStyle name="チェック セル 3 11" xfId="5721"/>
    <cellStyle name="チェック セル 3 12" xfId="5722"/>
    <cellStyle name="チェック セル 3 13" xfId="5723"/>
    <cellStyle name="チェック セル 3 14" xfId="5724"/>
    <cellStyle name="チェック セル 3 15" xfId="5725"/>
    <cellStyle name="チェック セル 3 16" xfId="5726"/>
    <cellStyle name="チェック セル 3 17" xfId="5727"/>
    <cellStyle name="チェック セル 3 18" xfId="5728"/>
    <cellStyle name="チェック セル 3 19" xfId="5729"/>
    <cellStyle name="チェック セル 3 2" xfId="5730"/>
    <cellStyle name="チェック セル 3 20" xfId="5731"/>
    <cellStyle name="チェック セル 3 21" xfId="5732"/>
    <cellStyle name="チェック セル 3 22" xfId="5733"/>
    <cellStyle name="チェック セル 3 23" xfId="5734"/>
    <cellStyle name="チェック セル 3 24" xfId="5735"/>
    <cellStyle name="チェック セル 3 25" xfId="5736"/>
    <cellStyle name="チェック セル 3 26" xfId="5737"/>
    <cellStyle name="チェック セル 3 27" xfId="5738"/>
    <cellStyle name="チェック セル 3 28" xfId="5739"/>
    <cellStyle name="チェック セル 3 29" xfId="5740"/>
    <cellStyle name="チェック セル 3 3" xfId="5741"/>
    <cellStyle name="チェック セル 3 30" xfId="5742"/>
    <cellStyle name="チェック セル 3 31" xfId="5743"/>
    <cellStyle name="チェック セル 3 32" xfId="5744"/>
    <cellStyle name="チェック セル 3 33" xfId="5745"/>
    <cellStyle name="チェック セル 3 34" xfId="5746"/>
    <cellStyle name="チェック セル 3 35" xfId="5747"/>
    <cellStyle name="チェック セル 3 36" xfId="5748"/>
    <cellStyle name="チェック セル 3 37" xfId="5749"/>
    <cellStyle name="チェック セル 3 38" xfId="5750"/>
    <cellStyle name="チェック セル 3 39" xfId="5751"/>
    <cellStyle name="チェック セル 3 4" xfId="5752"/>
    <cellStyle name="チェック セル 3 40" xfId="5753"/>
    <cellStyle name="チェック セル 3 41" xfId="5754"/>
    <cellStyle name="チェック セル 3 42" xfId="5755"/>
    <cellStyle name="チェック セル 3 43" xfId="5756"/>
    <cellStyle name="チェック セル 3 44" xfId="5757"/>
    <cellStyle name="チェック セル 3 45" xfId="5758"/>
    <cellStyle name="チェック セル 3 46" xfId="5759"/>
    <cellStyle name="チェック セル 3 47" xfId="5760"/>
    <cellStyle name="チェック セル 3 48" xfId="5761"/>
    <cellStyle name="チェック セル 3 49" xfId="5762"/>
    <cellStyle name="チェック セル 3 5" xfId="5763"/>
    <cellStyle name="チェック セル 3 50" xfId="5764"/>
    <cellStyle name="チェック セル 3 51" xfId="5765"/>
    <cellStyle name="チェック セル 3 52" xfId="5766"/>
    <cellStyle name="チェック セル 3 53" xfId="5767"/>
    <cellStyle name="チェック セル 3 54" xfId="5768"/>
    <cellStyle name="チェック セル 3 55" xfId="5769"/>
    <cellStyle name="チェック セル 3 56" xfId="5770"/>
    <cellStyle name="チェック セル 3 57" xfId="5771"/>
    <cellStyle name="チェック セル 3 58" xfId="5772"/>
    <cellStyle name="チェック セル 3 59" xfId="5773"/>
    <cellStyle name="チェック セル 3 6" xfId="5774"/>
    <cellStyle name="チェック セル 3 60" xfId="5775"/>
    <cellStyle name="チェック セル 3 61" xfId="5776"/>
    <cellStyle name="チェック セル 3 62" xfId="5777"/>
    <cellStyle name="チェック セル 3 63" xfId="5778"/>
    <cellStyle name="チェック セル 3 64" xfId="5779"/>
    <cellStyle name="チェック セル 3 7" xfId="5780"/>
    <cellStyle name="チェック セル 3 8" xfId="5781"/>
    <cellStyle name="チェック セル 3 9" xfId="5782"/>
    <cellStyle name="チェック セル 4" xfId="5783"/>
    <cellStyle name="チェック セル 5" xfId="5784"/>
    <cellStyle name="チェック セル 5 10" xfId="5785"/>
    <cellStyle name="チェック セル 5 11" xfId="5786"/>
    <cellStyle name="チェック セル 5 12" xfId="5787"/>
    <cellStyle name="チェック セル 5 13" xfId="5788"/>
    <cellStyle name="チェック セル 5 14" xfId="5789"/>
    <cellStyle name="チェック セル 5 15" xfId="5790"/>
    <cellStyle name="チェック セル 5 16" xfId="5791"/>
    <cellStyle name="チェック セル 5 17" xfId="5792"/>
    <cellStyle name="チェック セル 5 18" xfId="5793"/>
    <cellStyle name="チェック セル 5 19" xfId="5794"/>
    <cellStyle name="チェック セル 5 2" xfId="5795"/>
    <cellStyle name="チェック セル 5 20" xfId="5796"/>
    <cellStyle name="チェック セル 5 21" xfId="5797"/>
    <cellStyle name="チェック セル 5 22" xfId="5798"/>
    <cellStyle name="チェック セル 5 23" xfId="5799"/>
    <cellStyle name="チェック セル 5 24" xfId="5800"/>
    <cellStyle name="チェック セル 5 25" xfId="5801"/>
    <cellStyle name="チェック セル 5 26" xfId="5802"/>
    <cellStyle name="チェック セル 5 27" xfId="5803"/>
    <cellStyle name="チェック セル 5 28" xfId="5804"/>
    <cellStyle name="チェック セル 5 29" xfId="5805"/>
    <cellStyle name="チェック セル 5 3" xfId="5806"/>
    <cellStyle name="チェック セル 5 30" xfId="5807"/>
    <cellStyle name="チェック セル 5 31" xfId="5808"/>
    <cellStyle name="チェック セル 5 32" xfId="5809"/>
    <cellStyle name="チェック セル 5 33" xfId="5810"/>
    <cellStyle name="チェック セル 5 34" xfId="5811"/>
    <cellStyle name="チェック セル 5 35" xfId="5812"/>
    <cellStyle name="チェック セル 5 36" xfId="5813"/>
    <cellStyle name="チェック セル 5 37" xfId="5814"/>
    <cellStyle name="チェック セル 5 38" xfId="5815"/>
    <cellStyle name="チェック セル 5 39" xfId="5816"/>
    <cellStyle name="チェック セル 5 4" xfId="5817"/>
    <cellStyle name="チェック セル 5 40" xfId="5818"/>
    <cellStyle name="チェック セル 5 41" xfId="5819"/>
    <cellStyle name="チェック セル 5 42" xfId="5820"/>
    <cellStyle name="チェック セル 5 43" xfId="5821"/>
    <cellStyle name="チェック セル 5 44" xfId="5822"/>
    <cellStyle name="チェック セル 5 45" xfId="5823"/>
    <cellStyle name="チェック セル 5 46" xfId="5824"/>
    <cellStyle name="チェック セル 5 47" xfId="5825"/>
    <cellStyle name="チェック セル 5 48" xfId="5826"/>
    <cellStyle name="チェック セル 5 49" xfId="5827"/>
    <cellStyle name="チェック セル 5 5" xfId="5828"/>
    <cellStyle name="チェック セル 5 50" xfId="5829"/>
    <cellStyle name="チェック セル 5 51" xfId="5830"/>
    <cellStyle name="チェック セル 5 52" xfId="5831"/>
    <cellStyle name="チェック セル 5 53" xfId="5832"/>
    <cellStyle name="チェック セル 5 54" xfId="5833"/>
    <cellStyle name="チェック セル 5 55" xfId="5834"/>
    <cellStyle name="チェック セル 5 56" xfId="5835"/>
    <cellStyle name="チェック セル 5 57" xfId="5836"/>
    <cellStyle name="チェック セル 5 58" xfId="5837"/>
    <cellStyle name="チェック セル 5 59" xfId="5838"/>
    <cellStyle name="チェック セル 5 6" xfId="5839"/>
    <cellStyle name="チェック セル 5 60" xfId="5840"/>
    <cellStyle name="チェック セル 5 61" xfId="5841"/>
    <cellStyle name="チェック セル 5 62" xfId="5842"/>
    <cellStyle name="チェック セル 5 63" xfId="5843"/>
    <cellStyle name="チェック セル 5 64" xfId="5844"/>
    <cellStyle name="チェック セル 5 7" xfId="5845"/>
    <cellStyle name="チェック セル 5 8" xfId="5846"/>
    <cellStyle name="チェック セル 5 9" xfId="5847"/>
    <cellStyle name="チェック セル 6" xfId="5848"/>
    <cellStyle name="チェック セル 7" xfId="5849"/>
    <cellStyle name="チェック セル 8" xfId="5850"/>
    <cellStyle name="どちらでもない 2" xfId="5851"/>
    <cellStyle name="どちらでもない 2 10" xfId="5852"/>
    <cellStyle name="どちらでもない 2 11" xfId="5853"/>
    <cellStyle name="どちらでもない 2 12" xfId="5854"/>
    <cellStyle name="どちらでもない 2 13" xfId="5855"/>
    <cellStyle name="どちらでもない 2 14" xfId="5856"/>
    <cellStyle name="どちらでもない 2 15" xfId="5857"/>
    <cellStyle name="どちらでもない 2 16" xfId="5858"/>
    <cellStyle name="どちらでもない 2 17" xfId="5859"/>
    <cellStyle name="どちらでもない 2 18" xfId="5860"/>
    <cellStyle name="どちらでもない 2 19" xfId="5861"/>
    <cellStyle name="どちらでもない 2 2" xfId="5862"/>
    <cellStyle name="どちらでもない 2 20" xfId="5863"/>
    <cellStyle name="どちらでもない 2 21" xfId="5864"/>
    <cellStyle name="どちらでもない 2 22" xfId="5865"/>
    <cellStyle name="どちらでもない 2 23" xfId="5866"/>
    <cellStyle name="どちらでもない 2 24" xfId="5867"/>
    <cellStyle name="どちらでもない 2 25" xfId="5868"/>
    <cellStyle name="どちらでもない 2 26" xfId="5869"/>
    <cellStyle name="どちらでもない 2 27" xfId="5870"/>
    <cellStyle name="どちらでもない 2 28" xfId="5871"/>
    <cellStyle name="どちらでもない 2 29" xfId="5872"/>
    <cellStyle name="どちらでもない 2 3" xfId="5873"/>
    <cellStyle name="どちらでもない 2 30" xfId="5874"/>
    <cellStyle name="どちらでもない 2 31" xfId="5875"/>
    <cellStyle name="どちらでもない 2 32" xfId="5876"/>
    <cellStyle name="どちらでもない 2 33" xfId="5877"/>
    <cellStyle name="どちらでもない 2 34" xfId="5878"/>
    <cellStyle name="どちらでもない 2 35" xfId="5879"/>
    <cellStyle name="どちらでもない 2 36" xfId="5880"/>
    <cellStyle name="どちらでもない 2 37" xfId="5881"/>
    <cellStyle name="どちらでもない 2 38" xfId="5882"/>
    <cellStyle name="どちらでもない 2 39" xfId="5883"/>
    <cellStyle name="どちらでもない 2 4" xfId="5884"/>
    <cellStyle name="どちらでもない 2 40" xfId="5885"/>
    <cellStyle name="どちらでもない 2 41" xfId="5886"/>
    <cellStyle name="どちらでもない 2 42" xfId="5887"/>
    <cellStyle name="どちらでもない 2 43" xfId="5888"/>
    <cellStyle name="どちらでもない 2 44" xfId="5889"/>
    <cellStyle name="どちらでもない 2 45" xfId="5890"/>
    <cellStyle name="どちらでもない 2 46" xfId="5891"/>
    <cellStyle name="どちらでもない 2 47" xfId="5892"/>
    <cellStyle name="どちらでもない 2 48" xfId="5893"/>
    <cellStyle name="どちらでもない 2 49" xfId="5894"/>
    <cellStyle name="どちらでもない 2 5" xfId="5895"/>
    <cellStyle name="どちらでもない 2 50" xfId="5896"/>
    <cellStyle name="どちらでもない 2 51" xfId="5897"/>
    <cellStyle name="どちらでもない 2 52" xfId="5898"/>
    <cellStyle name="どちらでもない 2 53" xfId="5899"/>
    <cellStyle name="どちらでもない 2 54" xfId="5900"/>
    <cellStyle name="どちらでもない 2 55" xfId="5901"/>
    <cellStyle name="どちらでもない 2 56" xfId="5902"/>
    <cellStyle name="どちらでもない 2 57" xfId="5903"/>
    <cellStyle name="どちらでもない 2 58" xfId="5904"/>
    <cellStyle name="どちらでもない 2 59" xfId="5905"/>
    <cellStyle name="どちらでもない 2 6" xfId="5906"/>
    <cellStyle name="どちらでもない 2 60" xfId="5907"/>
    <cellStyle name="どちらでもない 2 61" xfId="5908"/>
    <cellStyle name="どちらでもない 2 62" xfId="5909"/>
    <cellStyle name="どちらでもない 2 63" xfId="5910"/>
    <cellStyle name="どちらでもない 2 64" xfId="5911"/>
    <cellStyle name="どちらでもない 2 7" xfId="5912"/>
    <cellStyle name="どちらでもない 2 8" xfId="5913"/>
    <cellStyle name="どちらでもない 2 9" xfId="5914"/>
    <cellStyle name="どちらでもない 3" xfId="5915"/>
    <cellStyle name="どちらでもない 3 10" xfId="5916"/>
    <cellStyle name="どちらでもない 3 11" xfId="5917"/>
    <cellStyle name="どちらでもない 3 12" xfId="5918"/>
    <cellStyle name="どちらでもない 3 13" xfId="5919"/>
    <cellStyle name="どちらでもない 3 14" xfId="5920"/>
    <cellStyle name="どちらでもない 3 15" xfId="5921"/>
    <cellStyle name="どちらでもない 3 16" xfId="5922"/>
    <cellStyle name="どちらでもない 3 17" xfId="5923"/>
    <cellStyle name="どちらでもない 3 18" xfId="5924"/>
    <cellStyle name="どちらでもない 3 19" xfId="5925"/>
    <cellStyle name="どちらでもない 3 2" xfId="5926"/>
    <cellStyle name="どちらでもない 3 20" xfId="5927"/>
    <cellStyle name="どちらでもない 3 21" xfId="5928"/>
    <cellStyle name="どちらでもない 3 22" xfId="5929"/>
    <cellStyle name="どちらでもない 3 23" xfId="5930"/>
    <cellStyle name="どちらでもない 3 24" xfId="5931"/>
    <cellStyle name="どちらでもない 3 25" xfId="5932"/>
    <cellStyle name="どちらでもない 3 26" xfId="5933"/>
    <cellStyle name="どちらでもない 3 27" xfId="5934"/>
    <cellStyle name="どちらでもない 3 28" xfId="5935"/>
    <cellStyle name="どちらでもない 3 29" xfId="5936"/>
    <cellStyle name="どちらでもない 3 3" xfId="5937"/>
    <cellStyle name="どちらでもない 3 30" xfId="5938"/>
    <cellStyle name="どちらでもない 3 31" xfId="5939"/>
    <cellStyle name="どちらでもない 3 32" xfId="5940"/>
    <cellStyle name="どちらでもない 3 33" xfId="5941"/>
    <cellStyle name="どちらでもない 3 34" xfId="5942"/>
    <cellStyle name="どちらでもない 3 35" xfId="5943"/>
    <cellStyle name="どちらでもない 3 36" xfId="5944"/>
    <cellStyle name="どちらでもない 3 37" xfId="5945"/>
    <cellStyle name="どちらでもない 3 38" xfId="5946"/>
    <cellStyle name="どちらでもない 3 39" xfId="5947"/>
    <cellStyle name="どちらでもない 3 4" xfId="5948"/>
    <cellStyle name="どちらでもない 3 40" xfId="5949"/>
    <cellStyle name="どちらでもない 3 41" xfId="5950"/>
    <cellStyle name="どちらでもない 3 42" xfId="5951"/>
    <cellStyle name="どちらでもない 3 43" xfId="5952"/>
    <cellStyle name="どちらでもない 3 44" xfId="5953"/>
    <cellStyle name="どちらでもない 3 45" xfId="5954"/>
    <cellStyle name="どちらでもない 3 46" xfId="5955"/>
    <cellStyle name="どちらでもない 3 47" xfId="5956"/>
    <cellStyle name="どちらでもない 3 48" xfId="5957"/>
    <cellStyle name="どちらでもない 3 49" xfId="5958"/>
    <cellStyle name="どちらでもない 3 5" xfId="5959"/>
    <cellStyle name="どちらでもない 3 50" xfId="5960"/>
    <cellStyle name="どちらでもない 3 51" xfId="5961"/>
    <cellStyle name="どちらでもない 3 52" xfId="5962"/>
    <cellStyle name="どちらでもない 3 53" xfId="5963"/>
    <cellStyle name="どちらでもない 3 54" xfId="5964"/>
    <cellStyle name="どちらでもない 3 55" xfId="5965"/>
    <cellStyle name="どちらでもない 3 56" xfId="5966"/>
    <cellStyle name="どちらでもない 3 57" xfId="5967"/>
    <cellStyle name="どちらでもない 3 58" xfId="5968"/>
    <cellStyle name="どちらでもない 3 59" xfId="5969"/>
    <cellStyle name="どちらでもない 3 6" xfId="5970"/>
    <cellStyle name="どちらでもない 3 60" xfId="5971"/>
    <cellStyle name="どちらでもない 3 61" xfId="5972"/>
    <cellStyle name="どちらでもない 3 62" xfId="5973"/>
    <cellStyle name="どちらでもない 3 63" xfId="5974"/>
    <cellStyle name="どちらでもない 3 64" xfId="5975"/>
    <cellStyle name="どちらでもない 3 7" xfId="5976"/>
    <cellStyle name="どちらでもない 3 8" xfId="5977"/>
    <cellStyle name="どちらでもない 3 9" xfId="5978"/>
    <cellStyle name="どちらでもない 4" xfId="5979"/>
    <cellStyle name="どちらでもない 5" xfId="5980"/>
    <cellStyle name="どちらでもない 5 10" xfId="5981"/>
    <cellStyle name="どちらでもない 5 11" xfId="5982"/>
    <cellStyle name="どちらでもない 5 12" xfId="5983"/>
    <cellStyle name="どちらでもない 5 13" xfId="5984"/>
    <cellStyle name="どちらでもない 5 14" xfId="5985"/>
    <cellStyle name="どちらでもない 5 15" xfId="5986"/>
    <cellStyle name="どちらでもない 5 16" xfId="5987"/>
    <cellStyle name="どちらでもない 5 17" xfId="5988"/>
    <cellStyle name="どちらでもない 5 18" xfId="5989"/>
    <cellStyle name="どちらでもない 5 19" xfId="5990"/>
    <cellStyle name="どちらでもない 5 2" xfId="5991"/>
    <cellStyle name="どちらでもない 5 20" xfId="5992"/>
    <cellStyle name="どちらでもない 5 21" xfId="5993"/>
    <cellStyle name="どちらでもない 5 22" xfId="5994"/>
    <cellStyle name="どちらでもない 5 23" xfId="5995"/>
    <cellStyle name="どちらでもない 5 24" xfId="5996"/>
    <cellStyle name="どちらでもない 5 25" xfId="5997"/>
    <cellStyle name="どちらでもない 5 26" xfId="5998"/>
    <cellStyle name="どちらでもない 5 27" xfId="5999"/>
    <cellStyle name="どちらでもない 5 28" xfId="6000"/>
    <cellStyle name="どちらでもない 5 29" xfId="6001"/>
    <cellStyle name="どちらでもない 5 3" xfId="6002"/>
    <cellStyle name="どちらでもない 5 30" xfId="6003"/>
    <cellStyle name="どちらでもない 5 31" xfId="6004"/>
    <cellStyle name="どちらでもない 5 32" xfId="6005"/>
    <cellStyle name="どちらでもない 5 33" xfId="6006"/>
    <cellStyle name="どちらでもない 5 34" xfId="6007"/>
    <cellStyle name="どちらでもない 5 35" xfId="6008"/>
    <cellStyle name="どちらでもない 5 36" xfId="6009"/>
    <cellStyle name="どちらでもない 5 37" xfId="6010"/>
    <cellStyle name="どちらでもない 5 38" xfId="6011"/>
    <cellStyle name="どちらでもない 5 39" xfId="6012"/>
    <cellStyle name="どちらでもない 5 4" xfId="6013"/>
    <cellStyle name="どちらでもない 5 40" xfId="6014"/>
    <cellStyle name="どちらでもない 5 41" xfId="6015"/>
    <cellStyle name="どちらでもない 5 42" xfId="6016"/>
    <cellStyle name="どちらでもない 5 43" xfId="6017"/>
    <cellStyle name="どちらでもない 5 44" xfId="6018"/>
    <cellStyle name="どちらでもない 5 45" xfId="6019"/>
    <cellStyle name="どちらでもない 5 46" xfId="6020"/>
    <cellStyle name="どちらでもない 5 47" xfId="6021"/>
    <cellStyle name="どちらでもない 5 48" xfId="6022"/>
    <cellStyle name="どちらでもない 5 49" xfId="6023"/>
    <cellStyle name="どちらでもない 5 5" xfId="6024"/>
    <cellStyle name="どちらでもない 5 50" xfId="6025"/>
    <cellStyle name="どちらでもない 5 51" xfId="6026"/>
    <cellStyle name="どちらでもない 5 52" xfId="6027"/>
    <cellStyle name="どちらでもない 5 53" xfId="6028"/>
    <cellStyle name="どちらでもない 5 54" xfId="6029"/>
    <cellStyle name="どちらでもない 5 55" xfId="6030"/>
    <cellStyle name="どちらでもない 5 56" xfId="6031"/>
    <cellStyle name="どちらでもない 5 57" xfId="6032"/>
    <cellStyle name="どちらでもない 5 58" xfId="6033"/>
    <cellStyle name="どちらでもない 5 59" xfId="6034"/>
    <cellStyle name="どちらでもない 5 6" xfId="6035"/>
    <cellStyle name="どちらでもない 5 60" xfId="6036"/>
    <cellStyle name="どちらでもない 5 61" xfId="6037"/>
    <cellStyle name="どちらでもない 5 62" xfId="6038"/>
    <cellStyle name="どちらでもない 5 63" xfId="6039"/>
    <cellStyle name="どちらでもない 5 64" xfId="6040"/>
    <cellStyle name="どちらでもない 5 7" xfId="6041"/>
    <cellStyle name="どちらでもない 5 8" xfId="6042"/>
    <cellStyle name="どちらでもない 5 9" xfId="6043"/>
    <cellStyle name="どちらでもない 6" xfId="6044"/>
    <cellStyle name="どちらでもない 7" xfId="6045"/>
    <cellStyle name="どちらでもない 8" xfId="6046"/>
    <cellStyle name="パーセント 10" xfId="6047"/>
    <cellStyle name="パーセント 11" xfId="6048"/>
    <cellStyle name="パーセント 12" xfId="6049"/>
    <cellStyle name="パーセント 13" xfId="6050"/>
    <cellStyle name="パーセント 14" xfId="6051"/>
    <cellStyle name="パーセント 15" xfId="6052"/>
    <cellStyle name="パーセント 16" xfId="6053"/>
    <cellStyle name="パーセント 17" xfId="6054"/>
    <cellStyle name="パーセント 18" xfId="6055"/>
    <cellStyle name="パーセント 19" xfId="6056"/>
    <cellStyle name="パーセント 2" xfId="6057"/>
    <cellStyle name="パーセント 20" xfId="6058"/>
    <cellStyle name="パーセント 21" xfId="6059"/>
    <cellStyle name="パーセント 22" xfId="6060"/>
    <cellStyle name="パーセント 23" xfId="6061"/>
    <cellStyle name="パーセント 24" xfId="6062"/>
    <cellStyle name="パーセント 25" xfId="6063"/>
    <cellStyle name="パーセント 26" xfId="6064"/>
    <cellStyle name="パーセント 27" xfId="6065"/>
    <cellStyle name="パーセント 28" xfId="6066"/>
    <cellStyle name="パーセント 29" xfId="6067"/>
    <cellStyle name="パーセント 3" xfId="6068"/>
    <cellStyle name="パーセント 30" xfId="6069"/>
    <cellStyle name="パーセント 31" xfId="6070"/>
    <cellStyle name="パーセント 32" xfId="6071"/>
    <cellStyle name="パーセント 33" xfId="6072"/>
    <cellStyle name="パーセント 34" xfId="6073"/>
    <cellStyle name="パーセント 35" xfId="6074"/>
    <cellStyle name="パーセント 36" xfId="6075"/>
    <cellStyle name="パーセント 37" xfId="6076"/>
    <cellStyle name="パーセント 38" xfId="6077"/>
    <cellStyle name="パーセント 39" xfId="6078"/>
    <cellStyle name="パーセント 4" xfId="6079"/>
    <cellStyle name="パーセント 40" xfId="6080"/>
    <cellStyle name="パーセント 41" xfId="6081"/>
    <cellStyle name="パーセント 42" xfId="6082"/>
    <cellStyle name="パーセント 43" xfId="6083"/>
    <cellStyle name="パーセント 44" xfId="6084"/>
    <cellStyle name="パーセント 45" xfId="6085"/>
    <cellStyle name="パーセント 46" xfId="6086"/>
    <cellStyle name="パーセント 47" xfId="6087"/>
    <cellStyle name="パーセント 48" xfId="6088"/>
    <cellStyle name="パーセント 49" xfId="6089"/>
    <cellStyle name="パーセント 5" xfId="6090"/>
    <cellStyle name="パーセント 50" xfId="6091"/>
    <cellStyle name="パーセント 51" xfId="6092"/>
    <cellStyle name="パーセント 52" xfId="6093"/>
    <cellStyle name="パーセント 53" xfId="6094"/>
    <cellStyle name="パーセント 54" xfId="6095"/>
    <cellStyle name="パーセント 55" xfId="6096"/>
    <cellStyle name="パーセント 56" xfId="6097"/>
    <cellStyle name="パーセント 57" xfId="6098"/>
    <cellStyle name="パーセント 58" xfId="6099"/>
    <cellStyle name="パーセント 59" xfId="6100"/>
    <cellStyle name="パーセント 6" xfId="6101"/>
    <cellStyle name="パーセント 60" xfId="6102"/>
    <cellStyle name="パーセント 61" xfId="6103"/>
    <cellStyle name="パーセント 62" xfId="6104"/>
    <cellStyle name="パーセント 63" xfId="6105"/>
    <cellStyle name="パーセント 7" xfId="6106"/>
    <cellStyle name="パーセント 8" xfId="6107"/>
    <cellStyle name="パーセント 9" xfId="6108"/>
    <cellStyle name="メモ 2" xfId="6109"/>
    <cellStyle name="メモ 2 10" xfId="6110"/>
    <cellStyle name="メモ 2 10 10" xfId="6111"/>
    <cellStyle name="メモ 2 10 11" xfId="6112"/>
    <cellStyle name="メモ 2 10 12" xfId="6113"/>
    <cellStyle name="メモ 2 10 13" xfId="6114"/>
    <cellStyle name="メモ 2 10 14" xfId="6115"/>
    <cellStyle name="メモ 2 10 15" xfId="6116"/>
    <cellStyle name="メモ 2 10 16" xfId="6117"/>
    <cellStyle name="メモ 2 10 17" xfId="6118"/>
    <cellStyle name="メモ 2 10 18" xfId="6119"/>
    <cellStyle name="メモ 2 10 19" xfId="6120"/>
    <cellStyle name="メモ 2 10 2" xfId="6121"/>
    <cellStyle name="メモ 2 10 20" xfId="6122"/>
    <cellStyle name="メモ 2 10 21" xfId="6123"/>
    <cellStyle name="メモ 2 10 22" xfId="6124"/>
    <cellStyle name="メモ 2 10 23" xfId="6125"/>
    <cellStyle name="メモ 2 10 24" xfId="6126"/>
    <cellStyle name="メモ 2 10 25" xfId="6127"/>
    <cellStyle name="メモ 2 10 26" xfId="6128"/>
    <cellStyle name="メモ 2 10 27" xfId="6129"/>
    <cellStyle name="メモ 2 10 28" xfId="6130"/>
    <cellStyle name="メモ 2 10 29" xfId="6131"/>
    <cellStyle name="メモ 2 10 3" xfId="6132"/>
    <cellStyle name="メモ 2 10 30" xfId="6133"/>
    <cellStyle name="メモ 2 10 31" xfId="6134"/>
    <cellStyle name="メモ 2 10 32" xfId="6135"/>
    <cellStyle name="メモ 2 10 33" xfId="6136"/>
    <cellStyle name="メモ 2 10 34" xfId="6137"/>
    <cellStyle name="メモ 2 10 35" xfId="6138"/>
    <cellStyle name="メモ 2 10 36" xfId="6139"/>
    <cellStyle name="メモ 2 10 37" xfId="6140"/>
    <cellStyle name="メモ 2 10 38" xfId="6141"/>
    <cellStyle name="メモ 2 10 39" xfId="6142"/>
    <cellStyle name="メモ 2 10 4" xfId="6143"/>
    <cellStyle name="メモ 2 10 40" xfId="6144"/>
    <cellStyle name="メモ 2 10 41" xfId="6145"/>
    <cellStyle name="メモ 2 10 42" xfId="6146"/>
    <cellStyle name="メモ 2 10 43" xfId="6147"/>
    <cellStyle name="メモ 2 10 44" xfId="6148"/>
    <cellStyle name="メモ 2 10 45" xfId="6149"/>
    <cellStyle name="メモ 2 10 46" xfId="6150"/>
    <cellStyle name="メモ 2 10 47" xfId="6151"/>
    <cellStyle name="メモ 2 10 48" xfId="6152"/>
    <cellStyle name="メモ 2 10 49" xfId="6153"/>
    <cellStyle name="メモ 2 10 5" xfId="6154"/>
    <cellStyle name="メモ 2 10 50" xfId="6155"/>
    <cellStyle name="メモ 2 10 51" xfId="6156"/>
    <cellStyle name="メモ 2 10 52" xfId="6157"/>
    <cellStyle name="メモ 2 10 53" xfId="6158"/>
    <cellStyle name="メモ 2 10 54" xfId="6159"/>
    <cellStyle name="メモ 2 10 55" xfId="6160"/>
    <cellStyle name="メモ 2 10 56" xfId="6161"/>
    <cellStyle name="メモ 2 10 57" xfId="6162"/>
    <cellStyle name="メモ 2 10 58" xfId="6163"/>
    <cellStyle name="メモ 2 10 59" xfId="6164"/>
    <cellStyle name="メモ 2 10 6" xfId="6165"/>
    <cellStyle name="メモ 2 10 60" xfId="6166"/>
    <cellStyle name="メモ 2 10 61" xfId="6167"/>
    <cellStyle name="メモ 2 10 62" xfId="6168"/>
    <cellStyle name="メモ 2 10 63" xfId="6169"/>
    <cellStyle name="メモ 2 10 7" xfId="6170"/>
    <cellStyle name="メモ 2 10 8" xfId="6171"/>
    <cellStyle name="メモ 2 10 9" xfId="6172"/>
    <cellStyle name="メモ 2 11" xfId="6173"/>
    <cellStyle name="メモ 2 12" xfId="6174"/>
    <cellStyle name="メモ 2 13" xfId="6175"/>
    <cellStyle name="メモ 2 14" xfId="6176"/>
    <cellStyle name="メモ 2 15" xfId="6177"/>
    <cellStyle name="メモ 2 16" xfId="6178"/>
    <cellStyle name="メモ 2 17" xfId="6179"/>
    <cellStyle name="メモ 2 18" xfId="6180"/>
    <cellStyle name="メモ 2 19" xfId="6181"/>
    <cellStyle name="メモ 2 2" xfId="6182"/>
    <cellStyle name="メモ 2 2 10" xfId="6183"/>
    <cellStyle name="メモ 2 2 11" xfId="6184"/>
    <cellStyle name="メモ 2 2 12" xfId="6185"/>
    <cellStyle name="メモ 2 2 13" xfId="6186"/>
    <cellStyle name="メモ 2 2 14" xfId="6187"/>
    <cellStyle name="メモ 2 2 15" xfId="6188"/>
    <cellStyle name="メモ 2 2 16" xfId="6189"/>
    <cellStyle name="メモ 2 2 17" xfId="6190"/>
    <cellStyle name="メモ 2 2 18" xfId="6191"/>
    <cellStyle name="メモ 2 2 19" xfId="6192"/>
    <cellStyle name="メモ 2 2 2" xfId="6193"/>
    <cellStyle name="メモ 2 2 2 2" xfId="6194"/>
    <cellStyle name="メモ 2 2 20" xfId="6195"/>
    <cellStyle name="メモ 2 2 21" xfId="6196"/>
    <cellStyle name="メモ 2 2 22" xfId="6197"/>
    <cellStyle name="メモ 2 2 23" xfId="6198"/>
    <cellStyle name="メモ 2 2 24" xfId="6199"/>
    <cellStyle name="メモ 2 2 25" xfId="6200"/>
    <cellStyle name="メモ 2 2 26" xfId="6201"/>
    <cellStyle name="メモ 2 2 27" xfId="6202"/>
    <cellStyle name="メモ 2 2 28" xfId="6203"/>
    <cellStyle name="メモ 2 2 29" xfId="6204"/>
    <cellStyle name="メモ 2 2 3" xfId="6205"/>
    <cellStyle name="メモ 2 2 30" xfId="6206"/>
    <cellStyle name="メモ 2 2 31" xfId="6207"/>
    <cellStyle name="メモ 2 2 32" xfId="6208"/>
    <cellStyle name="メモ 2 2 33" xfId="6209"/>
    <cellStyle name="メモ 2 2 34" xfId="6210"/>
    <cellStyle name="メモ 2 2 35" xfId="6211"/>
    <cellStyle name="メモ 2 2 36" xfId="6212"/>
    <cellStyle name="メモ 2 2 37" xfId="6213"/>
    <cellStyle name="メモ 2 2 38" xfId="6214"/>
    <cellStyle name="メモ 2 2 39" xfId="6215"/>
    <cellStyle name="メモ 2 2 4" xfId="6216"/>
    <cellStyle name="メモ 2 2 40" xfId="6217"/>
    <cellStyle name="メモ 2 2 41" xfId="6218"/>
    <cellStyle name="メモ 2 2 42" xfId="6219"/>
    <cellStyle name="メモ 2 2 43" xfId="6220"/>
    <cellStyle name="メモ 2 2 44" xfId="6221"/>
    <cellStyle name="メモ 2 2 45" xfId="6222"/>
    <cellStyle name="メモ 2 2 46" xfId="6223"/>
    <cellStyle name="メモ 2 2 47" xfId="6224"/>
    <cellStyle name="メモ 2 2 48" xfId="6225"/>
    <cellStyle name="メモ 2 2 49" xfId="6226"/>
    <cellStyle name="メモ 2 2 5" xfId="6227"/>
    <cellStyle name="メモ 2 2 50" xfId="6228"/>
    <cellStyle name="メモ 2 2 51" xfId="6229"/>
    <cellStyle name="メモ 2 2 52" xfId="6230"/>
    <cellStyle name="メモ 2 2 53" xfId="6231"/>
    <cellStyle name="メモ 2 2 54" xfId="6232"/>
    <cellStyle name="メモ 2 2 55" xfId="6233"/>
    <cellStyle name="メモ 2 2 56" xfId="6234"/>
    <cellStyle name="メモ 2 2 57" xfId="6235"/>
    <cellStyle name="メモ 2 2 58" xfId="6236"/>
    <cellStyle name="メモ 2 2 59" xfId="6237"/>
    <cellStyle name="メモ 2 2 6" xfId="6238"/>
    <cellStyle name="メモ 2 2 60" xfId="6239"/>
    <cellStyle name="メモ 2 2 61" xfId="6240"/>
    <cellStyle name="メモ 2 2 62" xfId="6241"/>
    <cellStyle name="メモ 2 2 63" xfId="6242"/>
    <cellStyle name="メモ 2 2 64" xfId="6243"/>
    <cellStyle name="メモ 2 2 65" xfId="6244"/>
    <cellStyle name="メモ 2 2 66" xfId="6245"/>
    <cellStyle name="メモ 2 2 67" xfId="6246"/>
    <cellStyle name="メモ 2 2 68" xfId="6247"/>
    <cellStyle name="メモ 2 2 7" xfId="6248"/>
    <cellStyle name="メモ 2 2 8" xfId="6249"/>
    <cellStyle name="メモ 2 2 9" xfId="6250"/>
    <cellStyle name="メモ 2 20" xfId="6251"/>
    <cellStyle name="メモ 2 21" xfId="6252"/>
    <cellStyle name="メモ 2 22" xfId="6253"/>
    <cellStyle name="メモ 2 23" xfId="6254"/>
    <cellStyle name="メモ 2 24" xfId="6255"/>
    <cellStyle name="メモ 2 25" xfId="6256"/>
    <cellStyle name="メモ 2 26" xfId="6257"/>
    <cellStyle name="メモ 2 27" xfId="6258"/>
    <cellStyle name="メモ 2 28" xfId="6259"/>
    <cellStyle name="メモ 2 29" xfId="6260"/>
    <cellStyle name="メモ 2 3" xfId="6261"/>
    <cellStyle name="メモ 2 3 10" xfId="6262"/>
    <cellStyle name="メモ 2 3 11" xfId="6263"/>
    <cellStyle name="メモ 2 3 12" xfId="6264"/>
    <cellStyle name="メモ 2 3 13" xfId="6265"/>
    <cellStyle name="メモ 2 3 14" xfId="6266"/>
    <cellStyle name="メモ 2 3 15" xfId="6267"/>
    <cellStyle name="メモ 2 3 16" xfId="6268"/>
    <cellStyle name="メモ 2 3 17" xfId="6269"/>
    <cellStyle name="メモ 2 3 18" xfId="6270"/>
    <cellStyle name="メモ 2 3 19" xfId="6271"/>
    <cellStyle name="メモ 2 3 2" xfId="6272"/>
    <cellStyle name="メモ 2 3 20" xfId="6273"/>
    <cellStyle name="メモ 2 3 21" xfId="6274"/>
    <cellStyle name="メモ 2 3 22" xfId="6275"/>
    <cellStyle name="メモ 2 3 23" xfId="6276"/>
    <cellStyle name="メモ 2 3 24" xfId="6277"/>
    <cellStyle name="メモ 2 3 25" xfId="6278"/>
    <cellStyle name="メモ 2 3 26" xfId="6279"/>
    <cellStyle name="メモ 2 3 27" xfId="6280"/>
    <cellStyle name="メモ 2 3 28" xfId="6281"/>
    <cellStyle name="メモ 2 3 29" xfId="6282"/>
    <cellStyle name="メモ 2 3 3" xfId="6283"/>
    <cellStyle name="メモ 2 3 30" xfId="6284"/>
    <cellStyle name="メモ 2 3 31" xfId="6285"/>
    <cellStyle name="メモ 2 3 32" xfId="6286"/>
    <cellStyle name="メモ 2 3 33" xfId="6287"/>
    <cellStyle name="メモ 2 3 34" xfId="6288"/>
    <cellStyle name="メモ 2 3 35" xfId="6289"/>
    <cellStyle name="メモ 2 3 36" xfId="6290"/>
    <cellStyle name="メモ 2 3 37" xfId="6291"/>
    <cellStyle name="メモ 2 3 38" xfId="6292"/>
    <cellStyle name="メモ 2 3 39" xfId="6293"/>
    <cellStyle name="メモ 2 3 4" xfId="6294"/>
    <cellStyle name="メモ 2 3 40" xfId="6295"/>
    <cellStyle name="メモ 2 3 41" xfId="6296"/>
    <cellStyle name="メモ 2 3 42" xfId="6297"/>
    <cellStyle name="メモ 2 3 43" xfId="6298"/>
    <cellStyle name="メモ 2 3 44" xfId="6299"/>
    <cellStyle name="メモ 2 3 45" xfId="6300"/>
    <cellStyle name="メモ 2 3 46" xfId="6301"/>
    <cellStyle name="メモ 2 3 47" xfId="6302"/>
    <cellStyle name="メモ 2 3 48" xfId="6303"/>
    <cellStyle name="メモ 2 3 49" xfId="6304"/>
    <cellStyle name="メモ 2 3 5" xfId="6305"/>
    <cellStyle name="メモ 2 3 50" xfId="6306"/>
    <cellStyle name="メモ 2 3 51" xfId="6307"/>
    <cellStyle name="メモ 2 3 52" xfId="6308"/>
    <cellStyle name="メモ 2 3 53" xfId="6309"/>
    <cellStyle name="メモ 2 3 54" xfId="6310"/>
    <cellStyle name="メモ 2 3 55" xfId="6311"/>
    <cellStyle name="メモ 2 3 56" xfId="6312"/>
    <cellStyle name="メモ 2 3 57" xfId="6313"/>
    <cellStyle name="メモ 2 3 58" xfId="6314"/>
    <cellStyle name="メモ 2 3 59" xfId="6315"/>
    <cellStyle name="メモ 2 3 6" xfId="6316"/>
    <cellStyle name="メモ 2 3 60" xfId="6317"/>
    <cellStyle name="メモ 2 3 61" xfId="6318"/>
    <cellStyle name="メモ 2 3 62" xfId="6319"/>
    <cellStyle name="メモ 2 3 63" xfId="6320"/>
    <cellStyle name="メモ 2 3 64" xfId="6321"/>
    <cellStyle name="メモ 2 3 65" xfId="6322"/>
    <cellStyle name="メモ 2 3 7" xfId="6323"/>
    <cellStyle name="メモ 2 3 8" xfId="6324"/>
    <cellStyle name="メモ 2 3 9" xfId="6325"/>
    <cellStyle name="メモ 2 30" xfId="6326"/>
    <cellStyle name="メモ 2 31" xfId="6327"/>
    <cellStyle name="メモ 2 32" xfId="6328"/>
    <cellStyle name="メモ 2 33" xfId="6329"/>
    <cellStyle name="メモ 2 34" xfId="6330"/>
    <cellStyle name="メモ 2 35" xfId="6331"/>
    <cellStyle name="メモ 2 36" xfId="6332"/>
    <cellStyle name="メモ 2 37" xfId="6333"/>
    <cellStyle name="メモ 2 38" xfId="6334"/>
    <cellStyle name="メモ 2 39" xfId="6335"/>
    <cellStyle name="メモ 2 4" xfId="6336"/>
    <cellStyle name="メモ 2 40" xfId="6337"/>
    <cellStyle name="メモ 2 41" xfId="6338"/>
    <cellStyle name="メモ 2 42" xfId="6339"/>
    <cellStyle name="メモ 2 43" xfId="6340"/>
    <cellStyle name="メモ 2 44" xfId="6341"/>
    <cellStyle name="メモ 2 45" xfId="6342"/>
    <cellStyle name="メモ 2 46" xfId="6343"/>
    <cellStyle name="メモ 2 47" xfId="6344"/>
    <cellStyle name="メモ 2 48" xfId="6345"/>
    <cellStyle name="メモ 2 49" xfId="6346"/>
    <cellStyle name="メモ 2 5" xfId="6347"/>
    <cellStyle name="メモ 2 50" xfId="6348"/>
    <cellStyle name="メモ 2 51" xfId="6349"/>
    <cellStyle name="メモ 2 52" xfId="6350"/>
    <cellStyle name="メモ 2 53" xfId="6351"/>
    <cellStyle name="メモ 2 54" xfId="6352"/>
    <cellStyle name="メモ 2 55" xfId="6353"/>
    <cellStyle name="メモ 2 56" xfId="6354"/>
    <cellStyle name="メモ 2 57" xfId="6355"/>
    <cellStyle name="メモ 2 58" xfId="6356"/>
    <cellStyle name="メモ 2 59" xfId="6357"/>
    <cellStyle name="メモ 2 6" xfId="6358"/>
    <cellStyle name="メモ 2 60" xfId="6359"/>
    <cellStyle name="メモ 2 61" xfId="6360"/>
    <cellStyle name="メモ 2 62" xfId="6361"/>
    <cellStyle name="メモ 2 63" xfId="6362"/>
    <cellStyle name="メモ 2 64" xfId="6363"/>
    <cellStyle name="メモ 2 65" xfId="6364"/>
    <cellStyle name="メモ 2 66" xfId="6365"/>
    <cellStyle name="メモ 2 67" xfId="6366"/>
    <cellStyle name="メモ 2 68" xfId="6367"/>
    <cellStyle name="メモ 2 69" xfId="6368"/>
    <cellStyle name="メモ 2 7" xfId="6369"/>
    <cellStyle name="メモ 2 70" xfId="6370"/>
    <cellStyle name="メモ 2 71" xfId="6371"/>
    <cellStyle name="メモ 2 72" xfId="6372"/>
    <cellStyle name="メモ 2 73" xfId="6373"/>
    <cellStyle name="メモ 2 8" xfId="6374"/>
    <cellStyle name="メモ 2 9" xfId="6375"/>
    <cellStyle name="メモ 3" xfId="6376"/>
    <cellStyle name="メモ 3 10" xfId="6377"/>
    <cellStyle name="メモ 3 11" xfId="6378"/>
    <cellStyle name="メモ 3 12" xfId="6379"/>
    <cellStyle name="メモ 3 13" xfId="6380"/>
    <cellStyle name="メモ 3 14" xfId="6381"/>
    <cellStyle name="メモ 3 15" xfId="6382"/>
    <cellStyle name="メモ 3 16" xfId="6383"/>
    <cellStyle name="メモ 3 17" xfId="6384"/>
    <cellStyle name="メモ 3 18" xfId="6385"/>
    <cellStyle name="メモ 3 19" xfId="6386"/>
    <cellStyle name="メモ 3 2" xfId="6387"/>
    <cellStyle name="メモ 3 20" xfId="6388"/>
    <cellStyle name="メモ 3 21" xfId="6389"/>
    <cellStyle name="メモ 3 22" xfId="6390"/>
    <cellStyle name="メモ 3 23" xfId="6391"/>
    <cellStyle name="メモ 3 24" xfId="6392"/>
    <cellStyle name="メモ 3 25" xfId="6393"/>
    <cellStyle name="メモ 3 26" xfId="6394"/>
    <cellStyle name="メモ 3 27" xfId="6395"/>
    <cellStyle name="メモ 3 28" xfId="6396"/>
    <cellStyle name="メモ 3 29" xfId="6397"/>
    <cellStyle name="メモ 3 3" xfId="6398"/>
    <cellStyle name="メモ 3 30" xfId="6399"/>
    <cellStyle name="メモ 3 31" xfId="6400"/>
    <cellStyle name="メモ 3 32" xfId="6401"/>
    <cellStyle name="メモ 3 33" xfId="6402"/>
    <cellStyle name="メモ 3 34" xfId="6403"/>
    <cellStyle name="メモ 3 35" xfId="6404"/>
    <cellStyle name="メモ 3 36" xfId="6405"/>
    <cellStyle name="メモ 3 37" xfId="6406"/>
    <cellStyle name="メモ 3 38" xfId="6407"/>
    <cellStyle name="メモ 3 39" xfId="6408"/>
    <cellStyle name="メモ 3 4" xfId="6409"/>
    <cellStyle name="メモ 3 40" xfId="6410"/>
    <cellStyle name="メモ 3 41" xfId="6411"/>
    <cellStyle name="メモ 3 42" xfId="6412"/>
    <cellStyle name="メモ 3 43" xfId="6413"/>
    <cellStyle name="メモ 3 44" xfId="6414"/>
    <cellStyle name="メモ 3 45" xfId="6415"/>
    <cellStyle name="メモ 3 46" xfId="6416"/>
    <cellStyle name="メモ 3 47" xfId="6417"/>
    <cellStyle name="メモ 3 48" xfId="6418"/>
    <cellStyle name="メモ 3 49" xfId="6419"/>
    <cellStyle name="メモ 3 5" xfId="6420"/>
    <cellStyle name="メモ 3 50" xfId="6421"/>
    <cellStyle name="メモ 3 51" xfId="6422"/>
    <cellStyle name="メモ 3 52" xfId="6423"/>
    <cellStyle name="メモ 3 53" xfId="6424"/>
    <cellStyle name="メモ 3 54" xfId="6425"/>
    <cellStyle name="メモ 3 55" xfId="6426"/>
    <cellStyle name="メモ 3 56" xfId="6427"/>
    <cellStyle name="メモ 3 57" xfId="6428"/>
    <cellStyle name="メモ 3 58" xfId="6429"/>
    <cellStyle name="メモ 3 59" xfId="6430"/>
    <cellStyle name="メモ 3 6" xfId="6431"/>
    <cellStyle name="メモ 3 60" xfId="6432"/>
    <cellStyle name="メモ 3 61" xfId="6433"/>
    <cellStyle name="メモ 3 62" xfId="6434"/>
    <cellStyle name="メモ 3 63" xfId="6435"/>
    <cellStyle name="メモ 3 64" xfId="6436"/>
    <cellStyle name="メモ 3 7" xfId="6437"/>
    <cellStyle name="メモ 3 8" xfId="6438"/>
    <cellStyle name="メモ 3 9" xfId="6439"/>
    <cellStyle name="メモ 4" xfId="6440"/>
    <cellStyle name="メモ 5" xfId="6441"/>
    <cellStyle name="リンク セル 2" xfId="6442"/>
    <cellStyle name="リンク セル 2 10" xfId="6443"/>
    <cellStyle name="リンク セル 2 11" xfId="6444"/>
    <cellStyle name="リンク セル 2 12" xfId="6445"/>
    <cellStyle name="リンク セル 2 13" xfId="6446"/>
    <cellStyle name="リンク セル 2 14" xfId="6447"/>
    <cellStyle name="リンク セル 2 15" xfId="6448"/>
    <cellStyle name="リンク セル 2 16" xfId="6449"/>
    <cellStyle name="リンク セル 2 17" xfId="6450"/>
    <cellStyle name="リンク セル 2 18" xfId="6451"/>
    <cellStyle name="リンク セル 2 19" xfId="6452"/>
    <cellStyle name="リンク セル 2 2" xfId="6453"/>
    <cellStyle name="リンク セル 2 20" xfId="6454"/>
    <cellStyle name="リンク セル 2 21" xfId="6455"/>
    <cellStyle name="リンク セル 2 22" xfId="6456"/>
    <cellStyle name="リンク セル 2 23" xfId="6457"/>
    <cellStyle name="リンク セル 2 24" xfId="6458"/>
    <cellStyle name="リンク セル 2 25" xfId="6459"/>
    <cellStyle name="リンク セル 2 26" xfId="6460"/>
    <cellStyle name="リンク セル 2 27" xfId="6461"/>
    <cellStyle name="リンク セル 2 28" xfId="6462"/>
    <cellStyle name="リンク セル 2 29" xfId="6463"/>
    <cellStyle name="リンク セル 2 3" xfId="6464"/>
    <cellStyle name="リンク セル 2 30" xfId="6465"/>
    <cellStyle name="リンク セル 2 31" xfId="6466"/>
    <cellStyle name="リンク セル 2 32" xfId="6467"/>
    <cellStyle name="リンク セル 2 33" xfId="6468"/>
    <cellStyle name="リンク セル 2 34" xfId="6469"/>
    <cellStyle name="リンク セル 2 35" xfId="6470"/>
    <cellStyle name="リンク セル 2 36" xfId="6471"/>
    <cellStyle name="リンク セル 2 37" xfId="6472"/>
    <cellStyle name="リンク セル 2 38" xfId="6473"/>
    <cellStyle name="リンク セル 2 39" xfId="6474"/>
    <cellStyle name="リンク セル 2 4" xfId="6475"/>
    <cellStyle name="リンク セル 2 40" xfId="6476"/>
    <cellStyle name="リンク セル 2 41" xfId="6477"/>
    <cellStyle name="リンク セル 2 42" xfId="6478"/>
    <cellStyle name="リンク セル 2 43" xfId="6479"/>
    <cellStyle name="リンク セル 2 44" xfId="6480"/>
    <cellStyle name="リンク セル 2 45" xfId="6481"/>
    <cellStyle name="リンク セル 2 46" xfId="6482"/>
    <cellStyle name="リンク セル 2 47" xfId="6483"/>
    <cellStyle name="リンク セル 2 48" xfId="6484"/>
    <cellStyle name="リンク セル 2 49" xfId="6485"/>
    <cellStyle name="リンク セル 2 5" xfId="6486"/>
    <cellStyle name="リンク セル 2 50" xfId="6487"/>
    <cellStyle name="リンク セル 2 51" xfId="6488"/>
    <cellStyle name="リンク セル 2 52" xfId="6489"/>
    <cellStyle name="リンク セル 2 53" xfId="6490"/>
    <cellStyle name="リンク セル 2 54" xfId="6491"/>
    <cellStyle name="リンク セル 2 55" xfId="6492"/>
    <cellStyle name="リンク セル 2 56" xfId="6493"/>
    <cellStyle name="リンク セル 2 57" xfId="6494"/>
    <cellStyle name="リンク セル 2 58" xfId="6495"/>
    <cellStyle name="リンク セル 2 59" xfId="6496"/>
    <cellStyle name="リンク セル 2 6" xfId="6497"/>
    <cellStyle name="リンク セル 2 60" xfId="6498"/>
    <cellStyle name="リンク セル 2 61" xfId="6499"/>
    <cellStyle name="リンク セル 2 62" xfId="6500"/>
    <cellStyle name="リンク セル 2 63" xfId="6501"/>
    <cellStyle name="リンク セル 2 64" xfId="6502"/>
    <cellStyle name="リンク セル 2 7" xfId="6503"/>
    <cellStyle name="リンク セル 2 8" xfId="6504"/>
    <cellStyle name="リンク セル 2 9" xfId="6505"/>
    <cellStyle name="リンク セル 3" xfId="6506"/>
    <cellStyle name="リンク セル 3 10" xfId="6507"/>
    <cellStyle name="リンク セル 3 11" xfId="6508"/>
    <cellStyle name="リンク セル 3 12" xfId="6509"/>
    <cellStyle name="リンク セル 3 13" xfId="6510"/>
    <cellStyle name="リンク セル 3 14" xfId="6511"/>
    <cellStyle name="リンク セル 3 15" xfId="6512"/>
    <cellStyle name="リンク セル 3 16" xfId="6513"/>
    <cellStyle name="リンク セル 3 17" xfId="6514"/>
    <cellStyle name="リンク セル 3 18" xfId="6515"/>
    <cellStyle name="リンク セル 3 19" xfId="6516"/>
    <cellStyle name="リンク セル 3 2" xfId="6517"/>
    <cellStyle name="リンク セル 3 20" xfId="6518"/>
    <cellStyle name="リンク セル 3 21" xfId="6519"/>
    <cellStyle name="リンク セル 3 22" xfId="6520"/>
    <cellStyle name="リンク セル 3 23" xfId="6521"/>
    <cellStyle name="リンク セル 3 24" xfId="6522"/>
    <cellStyle name="リンク セル 3 25" xfId="6523"/>
    <cellStyle name="リンク セル 3 26" xfId="6524"/>
    <cellStyle name="リンク セル 3 27" xfId="6525"/>
    <cellStyle name="リンク セル 3 28" xfId="6526"/>
    <cellStyle name="リンク セル 3 29" xfId="6527"/>
    <cellStyle name="リンク セル 3 3" xfId="6528"/>
    <cellStyle name="リンク セル 3 30" xfId="6529"/>
    <cellStyle name="リンク セル 3 31" xfId="6530"/>
    <cellStyle name="リンク セル 3 32" xfId="6531"/>
    <cellStyle name="リンク セル 3 33" xfId="6532"/>
    <cellStyle name="リンク セル 3 34" xfId="6533"/>
    <cellStyle name="リンク セル 3 35" xfId="6534"/>
    <cellStyle name="リンク セル 3 36" xfId="6535"/>
    <cellStyle name="リンク セル 3 37" xfId="6536"/>
    <cellStyle name="リンク セル 3 38" xfId="6537"/>
    <cellStyle name="リンク セル 3 39" xfId="6538"/>
    <cellStyle name="リンク セル 3 4" xfId="6539"/>
    <cellStyle name="リンク セル 3 40" xfId="6540"/>
    <cellStyle name="リンク セル 3 41" xfId="6541"/>
    <cellStyle name="リンク セル 3 42" xfId="6542"/>
    <cellStyle name="リンク セル 3 43" xfId="6543"/>
    <cellStyle name="リンク セル 3 44" xfId="6544"/>
    <cellStyle name="リンク セル 3 45" xfId="6545"/>
    <cellStyle name="リンク セル 3 46" xfId="6546"/>
    <cellStyle name="リンク セル 3 47" xfId="6547"/>
    <cellStyle name="リンク セル 3 48" xfId="6548"/>
    <cellStyle name="リンク セル 3 49" xfId="6549"/>
    <cellStyle name="リンク セル 3 5" xfId="6550"/>
    <cellStyle name="リンク セル 3 50" xfId="6551"/>
    <cellStyle name="リンク セル 3 51" xfId="6552"/>
    <cellStyle name="リンク セル 3 52" xfId="6553"/>
    <cellStyle name="リンク セル 3 53" xfId="6554"/>
    <cellStyle name="リンク セル 3 54" xfId="6555"/>
    <cellStyle name="リンク セル 3 55" xfId="6556"/>
    <cellStyle name="リンク セル 3 56" xfId="6557"/>
    <cellStyle name="リンク セル 3 57" xfId="6558"/>
    <cellStyle name="リンク セル 3 58" xfId="6559"/>
    <cellStyle name="リンク セル 3 59" xfId="6560"/>
    <cellStyle name="リンク セル 3 6" xfId="6561"/>
    <cellStyle name="リンク セル 3 60" xfId="6562"/>
    <cellStyle name="リンク セル 3 61" xfId="6563"/>
    <cellStyle name="リンク セル 3 62" xfId="6564"/>
    <cellStyle name="リンク セル 3 63" xfId="6565"/>
    <cellStyle name="リンク セル 3 64" xfId="6566"/>
    <cellStyle name="リンク セル 3 7" xfId="6567"/>
    <cellStyle name="リンク セル 3 8" xfId="6568"/>
    <cellStyle name="リンク セル 3 9" xfId="6569"/>
    <cellStyle name="リンク セル 4" xfId="6570"/>
    <cellStyle name="リンク セル 5" xfId="6571"/>
    <cellStyle name="リンク セル 5 10" xfId="6572"/>
    <cellStyle name="リンク セル 5 11" xfId="6573"/>
    <cellStyle name="リンク セル 5 12" xfId="6574"/>
    <cellStyle name="リンク セル 5 13" xfId="6575"/>
    <cellStyle name="リンク セル 5 14" xfId="6576"/>
    <cellStyle name="リンク セル 5 15" xfId="6577"/>
    <cellStyle name="リンク セル 5 16" xfId="6578"/>
    <cellStyle name="リンク セル 5 17" xfId="6579"/>
    <cellStyle name="リンク セル 5 18" xfId="6580"/>
    <cellStyle name="リンク セル 5 19" xfId="6581"/>
    <cellStyle name="リンク セル 5 2" xfId="6582"/>
    <cellStyle name="リンク セル 5 20" xfId="6583"/>
    <cellStyle name="リンク セル 5 21" xfId="6584"/>
    <cellStyle name="リンク セル 5 22" xfId="6585"/>
    <cellStyle name="リンク セル 5 23" xfId="6586"/>
    <cellStyle name="リンク セル 5 24" xfId="6587"/>
    <cellStyle name="リンク セル 5 25" xfId="6588"/>
    <cellStyle name="リンク セル 5 26" xfId="6589"/>
    <cellStyle name="リンク セル 5 27" xfId="6590"/>
    <cellStyle name="リンク セル 5 28" xfId="6591"/>
    <cellStyle name="リンク セル 5 29" xfId="6592"/>
    <cellStyle name="リンク セル 5 3" xfId="6593"/>
    <cellStyle name="リンク セル 5 30" xfId="6594"/>
    <cellStyle name="リンク セル 5 31" xfId="6595"/>
    <cellStyle name="リンク セル 5 32" xfId="6596"/>
    <cellStyle name="リンク セル 5 33" xfId="6597"/>
    <cellStyle name="リンク セル 5 34" xfId="6598"/>
    <cellStyle name="リンク セル 5 35" xfId="6599"/>
    <cellStyle name="リンク セル 5 36" xfId="6600"/>
    <cellStyle name="リンク セル 5 37" xfId="6601"/>
    <cellStyle name="リンク セル 5 38" xfId="6602"/>
    <cellStyle name="リンク セル 5 39" xfId="6603"/>
    <cellStyle name="リンク セル 5 4" xfId="6604"/>
    <cellStyle name="リンク セル 5 40" xfId="6605"/>
    <cellStyle name="リンク セル 5 41" xfId="6606"/>
    <cellStyle name="リンク セル 5 42" xfId="6607"/>
    <cellStyle name="リンク セル 5 43" xfId="6608"/>
    <cellStyle name="リンク セル 5 44" xfId="6609"/>
    <cellStyle name="リンク セル 5 45" xfId="6610"/>
    <cellStyle name="リンク セル 5 46" xfId="6611"/>
    <cellStyle name="リンク セル 5 47" xfId="6612"/>
    <cellStyle name="リンク セル 5 48" xfId="6613"/>
    <cellStyle name="リンク セル 5 49" xfId="6614"/>
    <cellStyle name="リンク セル 5 5" xfId="6615"/>
    <cellStyle name="リンク セル 5 50" xfId="6616"/>
    <cellStyle name="リンク セル 5 51" xfId="6617"/>
    <cellStyle name="リンク セル 5 52" xfId="6618"/>
    <cellStyle name="リンク セル 5 53" xfId="6619"/>
    <cellStyle name="リンク セル 5 54" xfId="6620"/>
    <cellStyle name="リンク セル 5 55" xfId="6621"/>
    <cellStyle name="リンク セル 5 56" xfId="6622"/>
    <cellStyle name="リンク セル 5 57" xfId="6623"/>
    <cellStyle name="リンク セル 5 58" xfId="6624"/>
    <cellStyle name="リンク セル 5 59" xfId="6625"/>
    <cellStyle name="リンク セル 5 6" xfId="6626"/>
    <cellStyle name="リンク セル 5 60" xfId="6627"/>
    <cellStyle name="リンク セル 5 61" xfId="6628"/>
    <cellStyle name="リンク セル 5 62" xfId="6629"/>
    <cellStyle name="リンク セル 5 63" xfId="6630"/>
    <cellStyle name="リンク セル 5 64" xfId="6631"/>
    <cellStyle name="リンク セル 5 7" xfId="6632"/>
    <cellStyle name="リンク セル 5 8" xfId="6633"/>
    <cellStyle name="リンク セル 5 9" xfId="6634"/>
    <cellStyle name="リンク セル 6" xfId="6635"/>
    <cellStyle name="リンク セル 7" xfId="6636"/>
    <cellStyle name="リンク セル 8" xfId="6637"/>
    <cellStyle name="悪い 2" xfId="6638"/>
    <cellStyle name="悪い 2 10" xfId="6639"/>
    <cellStyle name="悪い 2 11" xfId="6640"/>
    <cellStyle name="悪い 2 12" xfId="6641"/>
    <cellStyle name="悪い 2 13" xfId="6642"/>
    <cellStyle name="悪い 2 14" xfId="6643"/>
    <cellStyle name="悪い 2 15" xfId="6644"/>
    <cellStyle name="悪い 2 16" xfId="6645"/>
    <cellStyle name="悪い 2 17" xfId="6646"/>
    <cellStyle name="悪い 2 18" xfId="6647"/>
    <cellStyle name="悪い 2 19" xfId="6648"/>
    <cellStyle name="悪い 2 2" xfId="6649"/>
    <cellStyle name="悪い 2 20" xfId="6650"/>
    <cellStyle name="悪い 2 21" xfId="6651"/>
    <cellStyle name="悪い 2 22" xfId="6652"/>
    <cellStyle name="悪い 2 23" xfId="6653"/>
    <cellStyle name="悪い 2 24" xfId="6654"/>
    <cellStyle name="悪い 2 25" xfId="6655"/>
    <cellStyle name="悪い 2 26" xfId="6656"/>
    <cellStyle name="悪い 2 27" xfId="6657"/>
    <cellStyle name="悪い 2 28" xfId="6658"/>
    <cellStyle name="悪い 2 29" xfId="6659"/>
    <cellStyle name="悪い 2 3" xfId="6660"/>
    <cellStyle name="悪い 2 30" xfId="6661"/>
    <cellStyle name="悪い 2 31" xfId="6662"/>
    <cellStyle name="悪い 2 32" xfId="6663"/>
    <cellStyle name="悪い 2 33" xfId="6664"/>
    <cellStyle name="悪い 2 34" xfId="6665"/>
    <cellStyle name="悪い 2 35" xfId="6666"/>
    <cellStyle name="悪い 2 36" xfId="6667"/>
    <cellStyle name="悪い 2 37" xfId="6668"/>
    <cellStyle name="悪い 2 38" xfId="6669"/>
    <cellStyle name="悪い 2 39" xfId="6670"/>
    <cellStyle name="悪い 2 4" xfId="6671"/>
    <cellStyle name="悪い 2 40" xfId="6672"/>
    <cellStyle name="悪い 2 41" xfId="6673"/>
    <cellStyle name="悪い 2 42" xfId="6674"/>
    <cellStyle name="悪い 2 43" xfId="6675"/>
    <cellStyle name="悪い 2 44" xfId="6676"/>
    <cellStyle name="悪い 2 45" xfId="6677"/>
    <cellStyle name="悪い 2 46" xfId="6678"/>
    <cellStyle name="悪い 2 47" xfId="6679"/>
    <cellStyle name="悪い 2 48" xfId="6680"/>
    <cellStyle name="悪い 2 49" xfId="6681"/>
    <cellStyle name="悪い 2 5" xfId="6682"/>
    <cellStyle name="悪い 2 50" xfId="6683"/>
    <cellStyle name="悪い 2 51" xfId="6684"/>
    <cellStyle name="悪い 2 52" xfId="6685"/>
    <cellStyle name="悪い 2 53" xfId="6686"/>
    <cellStyle name="悪い 2 54" xfId="6687"/>
    <cellStyle name="悪い 2 55" xfId="6688"/>
    <cellStyle name="悪い 2 56" xfId="6689"/>
    <cellStyle name="悪い 2 57" xfId="6690"/>
    <cellStyle name="悪い 2 58" xfId="6691"/>
    <cellStyle name="悪い 2 59" xfId="6692"/>
    <cellStyle name="悪い 2 6" xfId="6693"/>
    <cellStyle name="悪い 2 60" xfId="6694"/>
    <cellStyle name="悪い 2 61" xfId="6695"/>
    <cellStyle name="悪い 2 62" xfId="6696"/>
    <cellStyle name="悪い 2 63" xfId="6697"/>
    <cellStyle name="悪い 2 64" xfId="6698"/>
    <cellStyle name="悪い 2 7" xfId="6699"/>
    <cellStyle name="悪い 2 8" xfId="6700"/>
    <cellStyle name="悪い 2 9" xfId="6701"/>
    <cellStyle name="悪い 3" xfId="6702"/>
    <cellStyle name="悪い 3 10" xfId="6703"/>
    <cellStyle name="悪い 3 11" xfId="6704"/>
    <cellStyle name="悪い 3 12" xfId="6705"/>
    <cellStyle name="悪い 3 13" xfId="6706"/>
    <cellStyle name="悪い 3 14" xfId="6707"/>
    <cellStyle name="悪い 3 15" xfId="6708"/>
    <cellStyle name="悪い 3 16" xfId="6709"/>
    <cellStyle name="悪い 3 17" xfId="6710"/>
    <cellStyle name="悪い 3 18" xfId="6711"/>
    <cellStyle name="悪い 3 19" xfId="6712"/>
    <cellStyle name="悪い 3 2" xfId="6713"/>
    <cellStyle name="悪い 3 20" xfId="6714"/>
    <cellStyle name="悪い 3 21" xfId="6715"/>
    <cellStyle name="悪い 3 22" xfId="6716"/>
    <cellStyle name="悪い 3 23" xfId="6717"/>
    <cellStyle name="悪い 3 24" xfId="6718"/>
    <cellStyle name="悪い 3 25" xfId="6719"/>
    <cellStyle name="悪い 3 26" xfId="6720"/>
    <cellStyle name="悪い 3 27" xfId="6721"/>
    <cellStyle name="悪い 3 28" xfId="6722"/>
    <cellStyle name="悪い 3 29" xfId="6723"/>
    <cellStyle name="悪い 3 3" xfId="6724"/>
    <cellStyle name="悪い 3 30" xfId="6725"/>
    <cellStyle name="悪い 3 31" xfId="6726"/>
    <cellStyle name="悪い 3 32" xfId="6727"/>
    <cellStyle name="悪い 3 33" xfId="6728"/>
    <cellStyle name="悪い 3 34" xfId="6729"/>
    <cellStyle name="悪い 3 35" xfId="6730"/>
    <cellStyle name="悪い 3 36" xfId="6731"/>
    <cellStyle name="悪い 3 37" xfId="6732"/>
    <cellStyle name="悪い 3 38" xfId="6733"/>
    <cellStyle name="悪い 3 39" xfId="6734"/>
    <cellStyle name="悪い 3 4" xfId="6735"/>
    <cellStyle name="悪い 3 40" xfId="6736"/>
    <cellStyle name="悪い 3 41" xfId="6737"/>
    <cellStyle name="悪い 3 42" xfId="6738"/>
    <cellStyle name="悪い 3 43" xfId="6739"/>
    <cellStyle name="悪い 3 44" xfId="6740"/>
    <cellStyle name="悪い 3 45" xfId="6741"/>
    <cellStyle name="悪い 3 46" xfId="6742"/>
    <cellStyle name="悪い 3 47" xfId="6743"/>
    <cellStyle name="悪い 3 48" xfId="6744"/>
    <cellStyle name="悪い 3 49" xfId="6745"/>
    <cellStyle name="悪い 3 5" xfId="6746"/>
    <cellStyle name="悪い 3 50" xfId="6747"/>
    <cellStyle name="悪い 3 51" xfId="6748"/>
    <cellStyle name="悪い 3 52" xfId="6749"/>
    <cellStyle name="悪い 3 53" xfId="6750"/>
    <cellStyle name="悪い 3 54" xfId="6751"/>
    <cellStyle name="悪い 3 55" xfId="6752"/>
    <cellStyle name="悪い 3 56" xfId="6753"/>
    <cellStyle name="悪い 3 57" xfId="6754"/>
    <cellStyle name="悪い 3 58" xfId="6755"/>
    <cellStyle name="悪い 3 59" xfId="6756"/>
    <cellStyle name="悪い 3 6" xfId="6757"/>
    <cellStyle name="悪い 3 60" xfId="6758"/>
    <cellStyle name="悪い 3 61" xfId="6759"/>
    <cellStyle name="悪い 3 62" xfId="6760"/>
    <cellStyle name="悪い 3 63" xfId="6761"/>
    <cellStyle name="悪い 3 64" xfId="6762"/>
    <cellStyle name="悪い 3 7" xfId="6763"/>
    <cellStyle name="悪い 3 8" xfId="6764"/>
    <cellStyle name="悪い 3 9" xfId="6765"/>
    <cellStyle name="悪い 4" xfId="6766"/>
    <cellStyle name="悪い 5" xfId="6767"/>
    <cellStyle name="悪い 5 10" xfId="6768"/>
    <cellStyle name="悪い 5 11" xfId="6769"/>
    <cellStyle name="悪い 5 12" xfId="6770"/>
    <cellStyle name="悪い 5 13" xfId="6771"/>
    <cellStyle name="悪い 5 14" xfId="6772"/>
    <cellStyle name="悪い 5 15" xfId="6773"/>
    <cellStyle name="悪い 5 16" xfId="6774"/>
    <cellStyle name="悪い 5 17" xfId="6775"/>
    <cellStyle name="悪い 5 18" xfId="6776"/>
    <cellStyle name="悪い 5 19" xfId="6777"/>
    <cellStyle name="悪い 5 2" xfId="6778"/>
    <cellStyle name="悪い 5 20" xfId="6779"/>
    <cellStyle name="悪い 5 21" xfId="6780"/>
    <cellStyle name="悪い 5 22" xfId="6781"/>
    <cellStyle name="悪い 5 23" xfId="6782"/>
    <cellStyle name="悪い 5 24" xfId="6783"/>
    <cellStyle name="悪い 5 25" xfId="6784"/>
    <cellStyle name="悪い 5 26" xfId="6785"/>
    <cellStyle name="悪い 5 27" xfId="6786"/>
    <cellStyle name="悪い 5 28" xfId="6787"/>
    <cellStyle name="悪い 5 29" xfId="6788"/>
    <cellStyle name="悪い 5 3" xfId="6789"/>
    <cellStyle name="悪い 5 30" xfId="6790"/>
    <cellStyle name="悪い 5 31" xfId="6791"/>
    <cellStyle name="悪い 5 32" xfId="6792"/>
    <cellStyle name="悪い 5 33" xfId="6793"/>
    <cellStyle name="悪い 5 34" xfId="6794"/>
    <cellStyle name="悪い 5 35" xfId="6795"/>
    <cellStyle name="悪い 5 36" xfId="6796"/>
    <cellStyle name="悪い 5 37" xfId="6797"/>
    <cellStyle name="悪い 5 38" xfId="6798"/>
    <cellStyle name="悪い 5 39" xfId="6799"/>
    <cellStyle name="悪い 5 4" xfId="6800"/>
    <cellStyle name="悪い 5 40" xfId="6801"/>
    <cellStyle name="悪い 5 41" xfId="6802"/>
    <cellStyle name="悪い 5 42" xfId="6803"/>
    <cellStyle name="悪い 5 43" xfId="6804"/>
    <cellStyle name="悪い 5 44" xfId="6805"/>
    <cellStyle name="悪い 5 45" xfId="6806"/>
    <cellStyle name="悪い 5 46" xfId="6807"/>
    <cellStyle name="悪い 5 47" xfId="6808"/>
    <cellStyle name="悪い 5 48" xfId="6809"/>
    <cellStyle name="悪い 5 49" xfId="6810"/>
    <cellStyle name="悪い 5 5" xfId="6811"/>
    <cellStyle name="悪い 5 50" xfId="6812"/>
    <cellStyle name="悪い 5 51" xfId="6813"/>
    <cellStyle name="悪い 5 52" xfId="6814"/>
    <cellStyle name="悪い 5 53" xfId="6815"/>
    <cellStyle name="悪い 5 54" xfId="6816"/>
    <cellStyle name="悪い 5 55" xfId="6817"/>
    <cellStyle name="悪い 5 56" xfId="6818"/>
    <cellStyle name="悪い 5 57" xfId="6819"/>
    <cellStyle name="悪い 5 58" xfId="6820"/>
    <cellStyle name="悪い 5 59" xfId="6821"/>
    <cellStyle name="悪い 5 6" xfId="6822"/>
    <cellStyle name="悪い 5 60" xfId="6823"/>
    <cellStyle name="悪い 5 61" xfId="6824"/>
    <cellStyle name="悪い 5 62" xfId="6825"/>
    <cellStyle name="悪い 5 63" xfId="6826"/>
    <cellStyle name="悪い 5 64" xfId="6827"/>
    <cellStyle name="悪い 5 7" xfId="6828"/>
    <cellStyle name="悪い 5 8" xfId="6829"/>
    <cellStyle name="悪い 5 9" xfId="6830"/>
    <cellStyle name="悪い 6" xfId="6831"/>
    <cellStyle name="悪い 7" xfId="6832"/>
    <cellStyle name="悪い 8" xfId="6833"/>
    <cellStyle name="計算 2" xfId="6834"/>
    <cellStyle name="計算 2 10" xfId="6835"/>
    <cellStyle name="計算 2 11" xfId="6836"/>
    <cellStyle name="計算 2 12" xfId="6837"/>
    <cellStyle name="計算 2 13" xfId="6838"/>
    <cellStyle name="計算 2 14" xfId="6839"/>
    <cellStyle name="計算 2 15" xfId="6840"/>
    <cellStyle name="計算 2 16" xfId="6841"/>
    <cellStyle name="計算 2 17" xfId="6842"/>
    <cellStyle name="計算 2 18" xfId="6843"/>
    <cellStyle name="計算 2 19" xfId="6844"/>
    <cellStyle name="計算 2 2" xfId="6845"/>
    <cellStyle name="計算 2 20" xfId="6846"/>
    <cellStyle name="計算 2 21" xfId="6847"/>
    <cellStyle name="計算 2 22" xfId="6848"/>
    <cellStyle name="計算 2 23" xfId="6849"/>
    <cellStyle name="計算 2 24" xfId="6850"/>
    <cellStyle name="計算 2 25" xfId="6851"/>
    <cellStyle name="計算 2 26" xfId="6852"/>
    <cellStyle name="計算 2 27" xfId="6853"/>
    <cellStyle name="計算 2 28" xfId="6854"/>
    <cellStyle name="計算 2 29" xfId="6855"/>
    <cellStyle name="計算 2 3" xfId="6856"/>
    <cellStyle name="計算 2 30" xfId="6857"/>
    <cellStyle name="計算 2 31" xfId="6858"/>
    <cellStyle name="計算 2 32" xfId="6859"/>
    <cellStyle name="計算 2 33" xfId="6860"/>
    <cellStyle name="計算 2 34" xfId="6861"/>
    <cellStyle name="計算 2 35" xfId="6862"/>
    <cellStyle name="計算 2 36" xfId="6863"/>
    <cellStyle name="計算 2 37" xfId="6864"/>
    <cellStyle name="計算 2 38" xfId="6865"/>
    <cellStyle name="計算 2 39" xfId="6866"/>
    <cellStyle name="計算 2 4" xfId="6867"/>
    <cellStyle name="計算 2 40" xfId="6868"/>
    <cellStyle name="計算 2 41" xfId="6869"/>
    <cellStyle name="計算 2 42" xfId="6870"/>
    <cellStyle name="計算 2 43" xfId="6871"/>
    <cellStyle name="計算 2 44" xfId="6872"/>
    <cellStyle name="計算 2 45" xfId="6873"/>
    <cellStyle name="計算 2 46" xfId="6874"/>
    <cellStyle name="計算 2 47" xfId="6875"/>
    <cellStyle name="計算 2 48" xfId="6876"/>
    <cellStyle name="計算 2 49" xfId="6877"/>
    <cellStyle name="計算 2 5" xfId="6878"/>
    <cellStyle name="計算 2 50" xfId="6879"/>
    <cellStyle name="計算 2 51" xfId="6880"/>
    <cellStyle name="計算 2 52" xfId="6881"/>
    <cellStyle name="計算 2 53" xfId="6882"/>
    <cellStyle name="計算 2 54" xfId="6883"/>
    <cellStyle name="計算 2 55" xfId="6884"/>
    <cellStyle name="計算 2 56" xfId="6885"/>
    <cellStyle name="計算 2 57" xfId="6886"/>
    <cellStyle name="計算 2 58" xfId="6887"/>
    <cellStyle name="計算 2 59" xfId="6888"/>
    <cellStyle name="計算 2 6" xfId="6889"/>
    <cellStyle name="計算 2 60" xfId="6890"/>
    <cellStyle name="計算 2 61" xfId="6891"/>
    <cellStyle name="計算 2 62" xfId="6892"/>
    <cellStyle name="計算 2 63" xfId="6893"/>
    <cellStyle name="計算 2 64" xfId="6894"/>
    <cellStyle name="計算 2 7" xfId="6895"/>
    <cellStyle name="計算 2 8" xfId="6896"/>
    <cellStyle name="計算 2 9" xfId="6897"/>
    <cellStyle name="計算 3" xfId="6898"/>
    <cellStyle name="計算 3 10" xfId="6899"/>
    <cellStyle name="計算 3 11" xfId="6900"/>
    <cellStyle name="計算 3 12" xfId="6901"/>
    <cellStyle name="計算 3 13" xfId="6902"/>
    <cellStyle name="計算 3 14" xfId="6903"/>
    <cellStyle name="計算 3 15" xfId="6904"/>
    <cellStyle name="計算 3 16" xfId="6905"/>
    <cellStyle name="計算 3 17" xfId="6906"/>
    <cellStyle name="計算 3 18" xfId="6907"/>
    <cellStyle name="計算 3 19" xfId="6908"/>
    <cellStyle name="計算 3 2" xfId="6909"/>
    <cellStyle name="計算 3 20" xfId="6910"/>
    <cellStyle name="計算 3 21" xfId="6911"/>
    <cellStyle name="計算 3 22" xfId="6912"/>
    <cellStyle name="計算 3 23" xfId="6913"/>
    <cellStyle name="計算 3 24" xfId="6914"/>
    <cellStyle name="計算 3 25" xfId="6915"/>
    <cellStyle name="計算 3 26" xfId="6916"/>
    <cellStyle name="計算 3 27" xfId="6917"/>
    <cellStyle name="計算 3 28" xfId="6918"/>
    <cellStyle name="計算 3 29" xfId="6919"/>
    <cellStyle name="計算 3 3" xfId="6920"/>
    <cellStyle name="計算 3 30" xfId="6921"/>
    <cellStyle name="計算 3 31" xfId="6922"/>
    <cellStyle name="計算 3 32" xfId="6923"/>
    <cellStyle name="計算 3 33" xfId="6924"/>
    <cellStyle name="計算 3 34" xfId="6925"/>
    <cellStyle name="計算 3 35" xfId="6926"/>
    <cellStyle name="計算 3 36" xfId="6927"/>
    <cellStyle name="計算 3 37" xfId="6928"/>
    <cellStyle name="計算 3 38" xfId="6929"/>
    <cellStyle name="計算 3 39" xfId="6930"/>
    <cellStyle name="計算 3 4" xfId="6931"/>
    <cellStyle name="計算 3 40" xfId="6932"/>
    <cellStyle name="計算 3 41" xfId="6933"/>
    <cellStyle name="計算 3 42" xfId="6934"/>
    <cellStyle name="計算 3 43" xfId="6935"/>
    <cellStyle name="計算 3 44" xfId="6936"/>
    <cellStyle name="計算 3 45" xfId="6937"/>
    <cellStyle name="計算 3 46" xfId="6938"/>
    <cellStyle name="計算 3 47" xfId="6939"/>
    <cellStyle name="計算 3 48" xfId="6940"/>
    <cellStyle name="計算 3 49" xfId="6941"/>
    <cellStyle name="計算 3 5" xfId="6942"/>
    <cellStyle name="計算 3 50" xfId="6943"/>
    <cellStyle name="計算 3 51" xfId="6944"/>
    <cellStyle name="計算 3 52" xfId="6945"/>
    <cellStyle name="計算 3 53" xfId="6946"/>
    <cellStyle name="計算 3 54" xfId="6947"/>
    <cellStyle name="計算 3 55" xfId="6948"/>
    <cellStyle name="計算 3 56" xfId="6949"/>
    <cellStyle name="計算 3 57" xfId="6950"/>
    <cellStyle name="計算 3 58" xfId="6951"/>
    <cellStyle name="計算 3 59" xfId="6952"/>
    <cellStyle name="計算 3 6" xfId="6953"/>
    <cellStyle name="計算 3 60" xfId="6954"/>
    <cellStyle name="計算 3 61" xfId="6955"/>
    <cellStyle name="計算 3 62" xfId="6956"/>
    <cellStyle name="計算 3 63" xfId="6957"/>
    <cellStyle name="計算 3 64" xfId="6958"/>
    <cellStyle name="計算 3 7" xfId="6959"/>
    <cellStyle name="計算 3 8" xfId="6960"/>
    <cellStyle name="計算 3 9" xfId="6961"/>
    <cellStyle name="計算 4" xfId="6962"/>
    <cellStyle name="計算 5" xfId="6963"/>
    <cellStyle name="計算 5 10" xfId="6964"/>
    <cellStyle name="計算 5 11" xfId="6965"/>
    <cellStyle name="計算 5 12" xfId="6966"/>
    <cellStyle name="計算 5 13" xfId="6967"/>
    <cellStyle name="計算 5 14" xfId="6968"/>
    <cellStyle name="計算 5 15" xfId="6969"/>
    <cellStyle name="計算 5 16" xfId="6970"/>
    <cellStyle name="計算 5 17" xfId="6971"/>
    <cellStyle name="計算 5 18" xfId="6972"/>
    <cellStyle name="計算 5 19" xfId="6973"/>
    <cellStyle name="計算 5 2" xfId="6974"/>
    <cellStyle name="計算 5 20" xfId="6975"/>
    <cellStyle name="計算 5 21" xfId="6976"/>
    <cellStyle name="計算 5 22" xfId="6977"/>
    <cellStyle name="計算 5 23" xfId="6978"/>
    <cellStyle name="計算 5 24" xfId="6979"/>
    <cellStyle name="計算 5 25" xfId="6980"/>
    <cellStyle name="計算 5 26" xfId="6981"/>
    <cellStyle name="計算 5 27" xfId="6982"/>
    <cellStyle name="計算 5 28" xfId="6983"/>
    <cellStyle name="計算 5 29" xfId="6984"/>
    <cellStyle name="計算 5 3" xfId="6985"/>
    <cellStyle name="計算 5 30" xfId="6986"/>
    <cellStyle name="計算 5 31" xfId="6987"/>
    <cellStyle name="計算 5 32" xfId="6988"/>
    <cellStyle name="計算 5 33" xfId="6989"/>
    <cellStyle name="計算 5 34" xfId="6990"/>
    <cellStyle name="計算 5 35" xfId="6991"/>
    <cellStyle name="計算 5 36" xfId="6992"/>
    <cellStyle name="計算 5 37" xfId="6993"/>
    <cellStyle name="計算 5 38" xfId="6994"/>
    <cellStyle name="計算 5 39" xfId="6995"/>
    <cellStyle name="計算 5 4" xfId="6996"/>
    <cellStyle name="計算 5 40" xfId="6997"/>
    <cellStyle name="計算 5 41" xfId="6998"/>
    <cellStyle name="計算 5 42" xfId="6999"/>
    <cellStyle name="計算 5 43" xfId="7000"/>
    <cellStyle name="計算 5 44" xfId="7001"/>
    <cellStyle name="計算 5 45" xfId="7002"/>
    <cellStyle name="計算 5 46" xfId="7003"/>
    <cellStyle name="計算 5 47" xfId="7004"/>
    <cellStyle name="計算 5 48" xfId="7005"/>
    <cellStyle name="計算 5 49" xfId="7006"/>
    <cellStyle name="計算 5 5" xfId="7007"/>
    <cellStyle name="計算 5 50" xfId="7008"/>
    <cellStyle name="計算 5 51" xfId="7009"/>
    <cellStyle name="計算 5 52" xfId="7010"/>
    <cellStyle name="計算 5 53" xfId="7011"/>
    <cellStyle name="計算 5 54" xfId="7012"/>
    <cellStyle name="計算 5 55" xfId="7013"/>
    <cellStyle name="計算 5 56" xfId="7014"/>
    <cellStyle name="計算 5 57" xfId="7015"/>
    <cellStyle name="計算 5 58" xfId="7016"/>
    <cellStyle name="計算 5 59" xfId="7017"/>
    <cellStyle name="計算 5 6" xfId="7018"/>
    <cellStyle name="計算 5 60" xfId="7019"/>
    <cellStyle name="計算 5 61" xfId="7020"/>
    <cellStyle name="計算 5 62" xfId="7021"/>
    <cellStyle name="計算 5 63" xfId="7022"/>
    <cellStyle name="計算 5 64" xfId="7023"/>
    <cellStyle name="計算 5 7" xfId="7024"/>
    <cellStyle name="計算 5 8" xfId="7025"/>
    <cellStyle name="計算 5 9" xfId="7026"/>
    <cellStyle name="計算 6" xfId="7027"/>
    <cellStyle name="計算 7" xfId="7028"/>
    <cellStyle name="計算 8" xfId="7029"/>
    <cellStyle name="警告文 2" xfId="7030"/>
    <cellStyle name="警告文 2 10" xfId="7031"/>
    <cellStyle name="警告文 2 11" xfId="7032"/>
    <cellStyle name="警告文 2 12" xfId="7033"/>
    <cellStyle name="警告文 2 13" xfId="7034"/>
    <cellStyle name="警告文 2 14" xfId="7035"/>
    <cellStyle name="警告文 2 15" xfId="7036"/>
    <cellStyle name="警告文 2 16" xfId="7037"/>
    <cellStyle name="警告文 2 17" xfId="7038"/>
    <cellStyle name="警告文 2 18" xfId="7039"/>
    <cellStyle name="警告文 2 19" xfId="7040"/>
    <cellStyle name="警告文 2 2" xfId="7041"/>
    <cellStyle name="警告文 2 20" xfId="7042"/>
    <cellStyle name="警告文 2 21" xfId="7043"/>
    <cellStyle name="警告文 2 22" xfId="7044"/>
    <cellStyle name="警告文 2 23" xfId="7045"/>
    <cellStyle name="警告文 2 24" xfId="7046"/>
    <cellStyle name="警告文 2 25" xfId="7047"/>
    <cellStyle name="警告文 2 26" xfId="7048"/>
    <cellStyle name="警告文 2 27" xfId="7049"/>
    <cellStyle name="警告文 2 28" xfId="7050"/>
    <cellStyle name="警告文 2 29" xfId="7051"/>
    <cellStyle name="警告文 2 3" xfId="7052"/>
    <cellStyle name="警告文 2 30" xfId="7053"/>
    <cellStyle name="警告文 2 31" xfId="7054"/>
    <cellStyle name="警告文 2 32" xfId="7055"/>
    <cellStyle name="警告文 2 33" xfId="7056"/>
    <cellStyle name="警告文 2 34" xfId="7057"/>
    <cellStyle name="警告文 2 35" xfId="7058"/>
    <cellStyle name="警告文 2 36" xfId="7059"/>
    <cellStyle name="警告文 2 37" xfId="7060"/>
    <cellStyle name="警告文 2 38" xfId="7061"/>
    <cellStyle name="警告文 2 39" xfId="7062"/>
    <cellStyle name="警告文 2 4" xfId="7063"/>
    <cellStyle name="警告文 2 40" xfId="7064"/>
    <cellStyle name="警告文 2 41" xfId="7065"/>
    <cellStyle name="警告文 2 42" xfId="7066"/>
    <cellStyle name="警告文 2 43" xfId="7067"/>
    <cellStyle name="警告文 2 44" xfId="7068"/>
    <cellStyle name="警告文 2 45" xfId="7069"/>
    <cellStyle name="警告文 2 46" xfId="7070"/>
    <cellStyle name="警告文 2 47" xfId="7071"/>
    <cellStyle name="警告文 2 48" xfId="7072"/>
    <cellStyle name="警告文 2 49" xfId="7073"/>
    <cellStyle name="警告文 2 5" xfId="7074"/>
    <cellStyle name="警告文 2 50" xfId="7075"/>
    <cellStyle name="警告文 2 51" xfId="7076"/>
    <cellStyle name="警告文 2 52" xfId="7077"/>
    <cellStyle name="警告文 2 53" xfId="7078"/>
    <cellStyle name="警告文 2 54" xfId="7079"/>
    <cellStyle name="警告文 2 55" xfId="7080"/>
    <cellStyle name="警告文 2 56" xfId="7081"/>
    <cellStyle name="警告文 2 57" xfId="7082"/>
    <cellStyle name="警告文 2 58" xfId="7083"/>
    <cellStyle name="警告文 2 59" xfId="7084"/>
    <cellStyle name="警告文 2 6" xfId="7085"/>
    <cellStyle name="警告文 2 60" xfId="7086"/>
    <cellStyle name="警告文 2 61" xfId="7087"/>
    <cellStyle name="警告文 2 62" xfId="7088"/>
    <cellStyle name="警告文 2 63" xfId="7089"/>
    <cellStyle name="警告文 2 64" xfId="7090"/>
    <cellStyle name="警告文 2 7" xfId="7091"/>
    <cellStyle name="警告文 2 8" xfId="7092"/>
    <cellStyle name="警告文 2 9" xfId="7093"/>
    <cellStyle name="警告文 3" xfId="7094"/>
    <cellStyle name="警告文 3 10" xfId="7095"/>
    <cellStyle name="警告文 3 11" xfId="7096"/>
    <cellStyle name="警告文 3 12" xfId="7097"/>
    <cellStyle name="警告文 3 13" xfId="7098"/>
    <cellStyle name="警告文 3 14" xfId="7099"/>
    <cellStyle name="警告文 3 15" xfId="7100"/>
    <cellStyle name="警告文 3 16" xfId="7101"/>
    <cellStyle name="警告文 3 17" xfId="7102"/>
    <cellStyle name="警告文 3 18" xfId="7103"/>
    <cellStyle name="警告文 3 19" xfId="7104"/>
    <cellStyle name="警告文 3 2" xfId="7105"/>
    <cellStyle name="警告文 3 20" xfId="7106"/>
    <cellStyle name="警告文 3 21" xfId="7107"/>
    <cellStyle name="警告文 3 22" xfId="7108"/>
    <cellStyle name="警告文 3 23" xfId="7109"/>
    <cellStyle name="警告文 3 24" xfId="7110"/>
    <cellStyle name="警告文 3 25" xfId="7111"/>
    <cellStyle name="警告文 3 26" xfId="7112"/>
    <cellStyle name="警告文 3 27" xfId="7113"/>
    <cellStyle name="警告文 3 28" xfId="7114"/>
    <cellStyle name="警告文 3 29" xfId="7115"/>
    <cellStyle name="警告文 3 3" xfId="7116"/>
    <cellStyle name="警告文 3 30" xfId="7117"/>
    <cellStyle name="警告文 3 31" xfId="7118"/>
    <cellStyle name="警告文 3 32" xfId="7119"/>
    <cellStyle name="警告文 3 33" xfId="7120"/>
    <cellStyle name="警告文 3 34" xfId="7121"/>
    <cellStyle name="警告文 3 35" xfId="7122"/>
    <cellStyle name="警告文 3 36" xfId="7123"/>
    <cellStyle name="警告文 3 37" xfId="7124"/>
    <cellStyle name="警告文 3 38" xfId="7125"/>
    <cellStyle name="警告文 3 39" xfId="7126"/>
    <cellStyle name="警告文 3 4" xfId="7127"/>
    <cellStyle name="警告文 3 40" xfId="7128"/>
    <cellStyle name="警告文 3 41" xfId="7129"/>
    <cellStyle name="警告文 3 42" xfId="7130"/>
    <cellStyle name="警告文 3 43" xfId="7131"/>
    <cellStyle name="警告文 3 44" xfId="7132"/>
    <cellStyle name="警告文 3 45" xfId="7133"/>
    <cellStyle name="警告文 3 46" xfId="7134"/>
    <cellStyle name="警告文 3 47" xfId="7135"/>
    <cellStyle name="警告文 3 48" xfId="7136"/>
    <cellStyle name="警告文 3 49" xfId="7137"/>
    <cellStyle name="警告文 3 5" xfId="7138"/>
    <cellStyle name="警告文 3 50" xfId="7139"/>
    <cellStyle name="警告文 3 51" xfId="7140"/>
    <cellStyle name="警告文 3 52" xfId="7141"/>
    <cellStyle name="警告文 3 53" xfId="7142"/>
    <cellStyle name="警告文 3 54" xfId="7143"/>
    <cellStyle name="警告文 3 55" xfId="7144"/>
    <cellStyle name="警告文 3 56" xfId="7145"/>
    <cellStyle name="警告文 3 57" xfId="7146"/>
    <cellStyle name="警告文 3 58" xfId="7147"/>
    <cellStyle name="警告文 3 59" xfId="7148"/>
    <cellStyle name="警告文 3 6" xfId="7149"/>
    <cellStyle name="警告文 3 60" xfId="7150"/>
    <cellStyle name="警告文 3 61" xfId="7151"/>
    <cellStyle name="警告文 3 62" xfId="7152"/>
    <cellStyle name="警告文 3 63" xfId="7153"/>
    <cellStyle name="警告文 3 64" xfId="7154"/>
    <cellStyle name="警告文 3 7" xfId="7155"/>
    <cellStyle name="警告文 3 8" xfId="7156"/>
    <cellStyle name="警告文 3 9" xfId="7157"/>
    <cellStyle name="警告文 4" xfId="7158"/>
    <cellStyle name="警告文 5" xfId="7159"/>
    <cellStyle name="警告文 5 10" xfId="7160"/>
    <cellStyle name="警告文 5 11" xfId="7161"/>
    <cellStyle name="警告文 5 12" xfId="7162"/>
    <cellStyle name="警告文 5 13" xfId="7163"/>
    <cellStyle name="警告文 5 14" xfId="7164"/>
    <cellStyle name="警告文 5 15" xfId="7165"/>
    <cellStyle name="警告文 5 16" xfId="7166"/>
    <cellStyle name="警告文 5 17" xfId="7167"/>
    <cellStyle name="警告文 5 18" xfId="7168"/>
    <cellStyle name="警告文 5 19" xfId="7169"/>
    <cellStyle name="警告文 5 2" xfId="7170"/>
    <cellStyle name="警告文 5 20" xfId="7171"/>
    <cellStyle name="警告文 5 21" xfId="7172"/>
    <cellStyle name="警告文 5 22" xfId="7173"/>
    <cellStyle name="警告文 5 23" xfId="7174"/>
    <cellStyle name="警告文 5 24" xfId="7175"/>
    <cellStyle name="警告文 5 25" xfId="7176"/>
    <cellStyle name="警告文 5 26" xfId="7177"/>
    <cellStyle name="警告文 5 27" xfId="7178"/>
    <cellStyle name="警告文 5 28" xfId="7179"/>
    <cellStyle name="警告文 5 29" xfId="7180"/>
    <cellStyle name="警告文 5 3" xfId="7181"/>
    <cellStyle name="警告文 5 30" xfId="7182"/>
    <cellStyle name="警告文 5 31" xfId="7183"/>
    <cellStyle name="警告文 5 32" xfId="7184"/>
    <cellStyle name="警告文 5 33" xfId="7185"/>
    <cellStyle name="警告文 5 34" xfId="7186"/>
    <cellStyle name="警告文 5 35" xfId="7187"/>
    <cellStyle name="警告文 5 36" xfId="7188"/>
    <cellStyle name="警告文 5 37" xfId="7189"/>
    <cellStyle name="警告文 5 38" xfId="7190"/>
    <cellStyle name="警告文 5 39" xfId="7191"/>
    <cellStyle name="警告文 5 4" xfId="7192"/>
    <cellStyle name="警告文 5 40" xfId="7193"/>
    <cellStyle name="警告文 5 41" xfId="7194"/>
    <cellStyle name="警告文 5 42" xfId="7195"/>
    <cellStyle name="警告文 5 43" xfId="7196"/>
    <cellStyle name="警告文 5 44" xfId="7197"/>
    <cellStyle name="警告文 5 45" xfId="7198"/>
    <cellStyle name="警告文 5 46" xfId="7199"/>
    <cellStyle name="警告文 5 47" xfId="7200"/>
    <cellStyle name="警告文 5 48" xfId="7201"/>
    <cellStyle name="警告文 5 49" xfId="7202"/>
    <cellStyle name="警告文 5 5" xfId="7203"/>
    <cellStyle name="警告文 5 50" xfId="7204"/>
    <cellStyle name="警告文 5 51" xfId="7205"/>
    <cellStyle name="警告文 5 52" xfId="7206"/>
    <cellStyle name="警告文 5 53" xfId="7207"/>
    <cellStyle name="警告文 5 54" xfId="7208"/>
    <cellStyle name="警告文 5 55" xfId="7209"/>
    <cellStyle name="警告文 5 56" xfId="7210"/>
    <cellStyle name="警告文 5 57" xfId="7211"/>
    <cellStyle name="警告文 5 58" xfId="7212"/>
    <cellStyle name="警告文 5 59" xfId="7213"/>
    <cellStyle name="警告文 5 6" xfId="7214"/>
    <cellStyle name="警告文 5 60" xfId="7215"/>
    <cellStyle name="警告文 5 61" xfId="7216"/>
    <cellStyle name="警告文 5 62" xfId="7217"/>
    <cellStyle name="警告文 5 63" xfId="7218"/>
    <cellStyle name="警告文 5 64" xfId="7219"/>
    <cellStyle name="警告文 5 7" xfId="7220"/>
    <cellStyle name="警告文 5 8" xfId="7221"/>
    <cellStyle name="警告文 5 9" xfId="7222"/>
    <cellStyle name="警告文 6" xfId="7223"/>
    <cellStyle name="警告文 7" xfId="7224"/>
    <cellStyle name="警告文 8" xfId="7225"/>
    <cellStyle name="桁区切り 2" xfId="7226"/>
    <cellStyle name="桁区切り 2 2" xfId="7227"/>
    <cellStyle name="桁区切り 2 3" xfId="7228"/>
    <cellStyle name="桁区切り 3" xfId="7229"/>
    <cellStyle name="桁区切り 3 2" xfId="7230"/>
    <cellStyle name="桁区切り 4" xfId="7231"/>
    <cellStyle name="見出し 1 2" xfId="7232"/>
    <cellStyle name="見出し 1 3" xfId="7233"/>
    <cellStyle name="見出し 1 3 10" xfId="7234"/>
    <cellStyle name="見出し 1 3 11" xfId="7235"/>
    <cellStyle name="見出し 1 3 12" xfId="7236"/>
    <cellStyle name="見出し 1 3 13" xfId="7237"/>
    <cellStyle name="見出し 1 3 14" xfId="7238"/>
    <cellStyle name="見出し 1 3 15" xfId="7239"/>
    <cellStyle name="見出し 1 3 16" xfId="7240"/>
    <cellStyle name="見出し 1 3 17" xfId="7241"/>
    <cellStyle name="見出し 1 3 18" xfId="7242"/>
    <cellStyle name="見出し 1 3 19" xfId="7243"/>
    <cellStyle name="見出し 1 3 2" xfId="7244"/>
    <cellStyle name="見出し 1 3 20" xfId="7245"/>
    <cellStyle name="見出し 1 3 21" xfId="7246"/>
    <cellStyle name="見出し 1 3 22" xfId="7247"/>
    <cellStyle name="見出し 1 3 23" xfId="7248"/>
    <cellStyle name="見出し 1 3 24" xfId="7249"/>
    <cellStyle name="見出し 1 3 25" xfId="7250"/>
    <cellStyle name="見出し 1 3 26" xfId="7251"/>
    <cellStyle name="見出し 1 3 27" xfId="7252"/>
    <cellStyle name="見出し 1 3 28" xfId="7253"/>
    <cellStyle name="見出し 1 3 29" xfId="7254"/>
    <cellStyle name="見出し 1 3 3" xfId="7255"/>
    <cellStyle name="見出し 1 3 30" xfId="7256"/>
    <cellStyle name="見出し 1 3 31" xfId="7257"/>
    <cellStyle name="見出し 1 3 32" xfId="7258"/>
    <cellStyle name="見出し 1 3 33" xfId="7259"/>
    <cellStyle name="見出し 1 3 34" xfId="7260"/>
    <cellStyle name="見出し 1 3 35" xfId="7261"/>
    <cellStyle name="見出し 1 3 36" xfId="7262"/>
    <cellStyle name="見出し 1 3 37" xfId="7263"/>
    <cellStyle name="見出し 1 3 38" xfId="7264"/>
    <cellStyle name="見出し 1 3 39" xfId="7265"/>
    <cellStyle name="見出し 1 3 4" xfId="7266"/>
    <cellStyle name="見出し 1 3 40" xfId="7267"/>
    <cellStyle name="見出し 1 3 41" xfId="7268"/>
    <cellStyle name="見出し 1 3 42" xfId="7269"/>
    <cellStyle name="見出し 1 3 43" xfId="7270"/>
    <cellStyle name="見出し 1 3 44" xfId="7271"/>
    <cellStyle name="見出し 1 3 45" xfId="7272"/>
    <cellStyle name="見出し 1 3 46" xfId="7273"/>
    <cellStyle name="見出し 1 3 47" xfId="7274"/>
    <cellStyle name="見出し 1 3 48" xfId="7275"/>
    <cellStyle name="見出し 1 3 49" xfId="7276"/>
    <cellStyle name="見出し 1 3 5" xfId="7277"/>
    <cellStyle name="見出し 1 3 50" xfId="7278"/>
    <cellStyle name="見出し 1 3 51" xfId="7279"/>
    <cellStyle name="見出し 1 3 52" xfId="7280"/>
    <cellStyle name="見出し 1 3 53" xfId="7281"/>
    <cellStyle name="見出し 1 3 54" xfId="7282"/>
    <cellStyle name="見出し 1 3 55" xfId="7283"/>
    <cellStyle name="見出し 1 3 56" xfId="7284"/>
    <cellStyle name="見出し 1 3 57" xfId="7285"/>
    <cellStyle name="見出し 1 3 58" xfId="7286"/>
    <cellStyle name="見出し 1 3 59" xfId="7287"/>
    <cellStyle name="見出し 1 3 6" xfId="7288"/>
    <cellStyle name="見出し 1 3 60" xfId="7289"/>
    <cellStyle name="見出し 1 3 61" xfId="7290"/>
    <cellStyle name="見出し 1 3 62" xfId="7291"/>
    <cellStyle name="見出し 1 3 63" xfId="7292"/>
    <cellStyle name="見出し 1 3 64" xfId="7293"/>
    <cellStyle name="見出し 1 3 7" xfId="7294"/>
    <cellStyle name="見出し 1 3 8" xfId="7295"/>
    <cellStyle name="見出し 1 3 9" xfId="7296"/>
    <cellStyle name="見出し 1 4" xfId="7297"/>
    <cellStyle name="見出し 1 5" xfId="7298"/>
    <cellStyle name="見出し 2 2" xfId="7299"/>
    <cellStyle name="見出し 2 3" xfId="7300"/>
    <cellStyle name="見出し 2 3 10" xfId="7301"/>
    <cellStyle name="見出し 2 3 11" xfId="7302"/>
    <cellStyle name="見出し 2 3 12" xfId="7303"/>
    <cellStyle name="見出し 2 3 13" xfId="7304"/>
    <cellStyle name="見出し 2 3 14" xfId="7305"/>
    <cellStyle name="見出し 2 3 15" xfId="7306"/>
    <cellStyle name="見出し 2 3 16" xfId="7307"/>
    <cellStyle name="見出し 2 3 17" xfId="7308"/>
    <cellStyle name="見出し 2 3 18" xfId="7309"/>
    <cellStyle name="見出し 2 3 19" xfId="7310"/>
    <cellStyle name="見出し 2 3 2" xfId="7311"/>
    <cellStyle name="見出し 2 3 20" xfId="7312"/>
    <cellStyle name="見出し 2 3 21" xfId="7313"/>
    <cellStyle name="見出し 2 3 22" xfId="7314"/>
    <cellStyle name="見出し 2 3 23" xfId="7315"/>
    <cellStyle name="見出し 2 3 24" xfId="7316"/>
    <cellStyle name="見出し 2 3 25" xfId="7317"/>
    <cellStyle name="見出し 2 3 26" xfId="7318"/>
    <cellStyle name="見出し 2 3 27" xfId="7319"/>
    <cellStyle name="見出し 2 3 28" xfId="7320"/>
    <cellStyle name="見出し 2 3 29" xfId="7321"/>
    <cellStyle name="見出し 2 3 3" xfId="7322"/>
    <cellStyle name="見出し 2 3 30" xfId="7323"/>
    <cellStyle name="見出し 2 3 31" xfId="7324"/>
    <cellStyle name="見出し 2 3 32" xfId="7325"/>
    <cellStyle name="見出し 2 3 33" xfId="7326"/>
    <cellStyle name="見出し 2 3 34" xfId="7327"/>
    <cellStyle name="見出し 2 3 35" xfId="7328"/>
    <cellStyle name="見出し 2 3 36" xfId="7329"/>
    <cellStyle name="見出し 2 3 37" xfId="7330"/>
    <cellStyle name="見出し 2 3 38" xfId="7331"/>
    <cellStyle name="見出し 2 3 39" xfId="7332"/>
    <cellStyle name="見出し 2 3 4" xfId="7333"/>
    <cellStyle name="見出し 2 3 40" xfId="7334"/>
    <cellStyle name="見出し 2 3 41" xfId="7335"/>
    <cellStyle name="見出し 2 3 42" xfId="7336"/>
    <cellStyle name="見出し 2 3 43" xfId="7337"/>
    <cellStyle name="見出し 2 3 44" xfId="7338"/>
    <cellStyle name="見出し 2 3 45" xfId="7339"/>
    <cellStyle name="見出し 2 3 46" xfId="7340"/>
    <cellStyle name="見出し 2 3 47" xfId="7341"/>
    <cellStyle name="見出し 2 3 48" xfId="7342"/>
    <cellStyle name="見出し 2 3 49" xfId="7343"/>
    <cellStyle name="見出し 2 3 5" xfId="7344"/>
    <cellStyle name="見出し 2 3 50" xfId="7345"/>
    <cellStyle name="見出し 2 3 51" xfId="7346"/>
    <cellStyle name="見出し 2 3 52" xfId="7347"/>
    <cellStyle name="見出し 2 3 53" xfId="7348"/>
    <cellStyle name="見出し 2 3 54" xfId="7349"/>
    <cellStyle name="見出し 2 3 55" xfId="7350"/>
    <cellStyle name="見出し 2 3 56" xfId="7351"/>
    <cellStyle name="見出し 2 3 57" xfId="7352"/>
    <cellStyle name="見出し 2 3 58" xfId="7353"/>
    <cellStyle name="見出し 2 3 59" xfId="7354"/>
    <cellStyle name="見出し 2 3 6" xfId="7355"/>
    <cellStyle name="見出し 2 3 60" xfId="7356"/>
    <cellStyle name="見出し 2 3 61" xfId="7357"/>
    <cellStyle name="見出し 2 3 62" xfId="7358"/>
    <cellStyle name="見出し 2 3 63" xfId="7359"/>
    <cellStyle name="見出し 2 3 64" xfId="7360"/>
    <cellStyle name="見出し 2 3 7" xfId="7361"/>
    <cellStyle name="見出し 2 3 8" xfId="7362"/>
    <cellStyle name="見出し 2 3 9" xfId="7363"/>
    <cellStyle name="見出し 2 4" xfId="7364"/>
    <cellStyle name="見出し 2 5" xfId="7365"/>
    <cellStyle name="見出し 3 2" xfId="7366"/>
    <cellStyle name="見出し 3 3" xfId="7367"/>
    <cellStyle name="見出し 3 3 10" xfId="7368"/>
    <cellStyle name="見出し 3 3 11" xfId="7369"/>
    <cellStyle name="見出し 3 3 12" xfId="7370"/>
    <cellStyle name="見出し 3 3 13" xfId="7371"/>
    <cellStyle name="見出し 3 3 14" xfId="7372"/>
    <cellStyle name="見出し 3 3 15" xfId="7373"/>
    <cellStyle name="見出し 3 3 16" xfId="7374"/>
    <cellStyle name="見出し 3 3 17" xfId="7375"/>
    <cellStyle name="見出し 3 3 18" xfId="7376"/>
    <cellStyle name="見出し 3 3 19" xfId="7377"/>
    <cellStyle name="見出し 3 3 2" xfId="7378"/>
    <cellStyle name="見出し 3 3 20" xfId="7379"/>
    <cellStyle name="見出し 3 3 21" xfId="7380"/>
    <cellStyle name="見出し 3 3 22" xfId="7381"/>
    <cellStyle name="見出し 3 3 23" xfId="7382"/>
    <cellStyle name="見出し 3 3 24" xfId="7383"/>
    <cellStyle name="見出し 3 3 25" xfId="7384"/>
    <cellStyle name="見出し 3 3 26" xfId="7385"/>
    <cellStyle name="見出し 3 3 27" xfId="7386"/>
    <cellStyle name="見出し 3 3 28" xfId="7387"/>
    <cellStyle name="見出し 3 3 29" xfId="7388"/>
    <cellStyle name="見出し 3 3 3" xfId="7389"/>
    <cellStyle name="見出し 3 3 30" xfId="7390"/>
    <cellStyle name="見出し 3 3 31" xfId="7391"/>
    <cellStyle name="見出し 3 3 32" xfId="7392"/>
    <cellStyle name="見出し 3 3 33" xfId="7393"/>
    <cellStyle name="見出し 3 3 34" xfId="7394"/>
    <cellStyle name="見出し 3 3 35" xfId="7395"/>
    <cellStyle name="見出し 3 3 36" xfId="7396"/>
    <cellStyle name="見出し 3 3 37" xfId="7397"/>
    <cellStyle name="見出し 3 3 38" xfId="7398"/>
    <cellStyle name="見出し 3 3 39" xfId="7399"/>
    <cellStyle name="見出し 3 3 4" xfId="7400"/>
    <cellStyle name="見出し 3 3 40" xfId="7401"/>
    <cellStyle name="見出し 3 3 41" xfId="7402"/>
    <cellStyle name="見出し 3 3 42" xfId="7403"/>
    <cellStyle name="見出し 3 3 43" xfId="7404"/>
    <cellStyle name="見出し 3 3 44" xfId="7405"/>
    <cellStyle name="見出し 3 3 45" xfId="7406"/>
    <cellStyle name="見出し 3 3 46" xfId="7407"/>
    <cellStyle name="見出し 3 3 47" xfId="7408"/>
    <cellStyle name="見出し 3 3 48" xfId="7409"/>
    <cellStyle name="見出し 3 3 49" xfId="7410"/>
    <cellStyle name="見出し 3 3 5" xfId="7411"/>
    <cellStyle name="見出し 3 3 50" xfId="7412"/>
    <cellStyle name="見出し 3 3 51" xfId="7413"/>
    <cellStyle name="見出し 3 3 52" xfId="7414"/>
    <cellStyle name="見出し 3 3 53" xfId="7415"/>
    <cellStyle name="見出し 3 3 54" xfId="7416"/>
    <cellStyle name="見出し 3 3 55" xfId="7417"/>
    <cellStyle name="見出し 3 3 56" xfId="7418"/>
    <cellStyle name="見出し 3 3 57" xfId="7419"/>
    <cellStyle name="見出し 3 3 58" xfId="7420"/>
    <cellStyle name="見出し 3 3 59" xfId="7421"/>
    <cellStyle name="見出し 3 3 6" xfId="7422"/>
    <cellStyle name="見出し 3 3 60" xfId="7423"/>
    <cellStyle name="見出し 3 3 61" xfId="7424"/>
    <cellStyle name="見出し 3 3 62" xfId="7425"/>
    <cellStyle name="見出し 3 3 63" xfId="7426"/>
    <cellStyle name="見出し 3 3 64" xfId="7427"/>
    <cellStyle name="見出し 3 3 7" xfId="7428"/>
    <cellStyle name="見出し 3 3 8" xfId="7429"/>
    <cellStyle name="見出し 3 3 9" xfId="7430"/>
    <cellStyle name="見出し 3 4" xfId="7431"/>
    <cellStyle name="見出し 3 5" xfId="7432"/>
    <cellStyle name="見出し 4 2" xfId="7433"/>
    <cellStyle name="見出し 4 3" xfId="7434"/>
    <cellStyle name="見出し 4 3 10" xfId="7435"/>
    <cellStyle name="見出し 4 3 11" xfId="7436"/>
    <cellStyle name="見出し 4 3 12" xfId="7437"/>
    <cellStyle name="見出し 4 3 13" xfId="7438"/>
    <cellStyle name="見出し 4 3 14" xfId="7439"/>
    <cellStyle name="見出し 4 3 15" xfId="7440"/>
    <cellStyle name="見出し 4 3 16" xfId="7441"/>
    <cellStyle name="見出し 4 3 17" xfId="7442"/>
    <cellStyle name="見出し 4 3 18" xfId="7443"/>
    <cellStyle name="見出し 4 3 19" xfId="7444"/>
    <cellStyle name="見出し 4 3 2" xfId="7445"/>
    <cellStyle name="見出し 4 3 20" xfId="7446"/>
    <cellStyle name="見出し 4 3 21" xfId="7447"/>
    <cellStyle name="見出し 4 3 22" xfId="7448"/>
    <cellStyle name="見出し 4 3 23" xfId="7449"/>
    <cellStyle name="見出し 4 3 24" xfId="7450"/>
    <cellStyle name="見出し 4 3 25" xfId="7451"/>
    <cellStyle name="見出し 4 3 26" xfId="7452"/>
    <cellStyle name="見出し 4 3 27" xfId="7453"/>
    <cellStyle name="見出し 4 3 28" xfId="7454"/>
    <cellStyle name="見出し 4 3 29" xfId="7455"/>
    <cellStyle name="見出し 4 3 3" xfId="7456"/>
    <cellStyle name="見出し 4 3 30" xfId="7457"/>
    <cellStyle name="見出し 4 3 31" xfId="7458"/>
    <cellStyle name="見出し 4 3 32" xfId="7459"/>
    <cellStyle name="見出し 4 3 33" xfId="7460"/>
    <cellStyle name="見出し 4 3 34" xfId="7461"/>
    <cellStyle name="見出し 4 3 35" xfId="7462"/>
    <cellStyle name="見出し 4 3 36" xfId="7463"/>
    <cellStyle name="見出し 4 3 37" xfId="7464"/>
    <cellStyle name="見出し 4 3 38" xfId="7465"/>
    <cellStyle name="見出し 4 3 39" xfId="7466"/>
    <cellStyle name="見出し 4 3 4" xfId="7467"/>
    <cellStyle name="見出し 4 3 40" xfId="7468"/>
    <cellStyle name="見出し 4 3 41" xfId="7469"/>
    <cellStyle name="見出し 4 3 42" xfId="7470"/>
    <cellStyle name="見出し 4 3 43" xfId="7471"/>
    <cellStyle name="見出し 4 3 44" xfId="7472"/>
    <cellStyle name="見出し 4 3 45" xfId="7473"/>
    <cellStyle name="見出し 4 3 46" xfId="7474"/>
    <cellStyle name="見出し 4 3 47" xfId="7475"/>
    <cellStyle name="見出し 4 3 48" xfId="7476"/>
    <cellStyle name="見出し 4 3 49" xfId="7477"/>
    <cellStyle name="見出し 4 3 5" xfId="7478"/>
    <cellStyle name="見出し 4 3 50" xfId="7479"/>
    <cellStyle name="見出し 4 3 51" xfId="7480"/>
    <cellStyle name="見出し 4 3 52" xfId="7481"/>
    <cellStyle name="見出し 4 3 53" xfId="7482"/>
    <cellStyle name="見出し 4 3 54" xfId="7483"/>
    <cellStyle name="見出し 4 3 55" xfId="7484"/>
    <cellStyle name="見出し 4 3 56" xfId="7485"/>
    <cellStyle name="見出し 4 3 57" xfId="7486"/>
    <cellStyle name="見出し 4 3 58" xfId="7487"/>
    <cellStyle name="見出し 4 3 59" xfId="7488"/>
    <cellStyle name="見出し 4 3 6" xfId="7489"/>
    <cellStyle name="見出し 4 3 60" xfId="7490"/>
    <cellStyle name="見出し 4 3 61" xfId="7491"/>
    <cellStyle name="見出し 4 3 62" xfId="7492"/>
    <cellStyle name="見出し 4 3 63" xfId="7493"/>
    <cellStyle name="見出し 4 3 64" xfId="7494"/>
    <cellStyle name="見出し 4 3 7" xfId="7495"/>
    <cellStyle name="見出し 4 3 8" xfId="7496"/>
    <cellStyle name="見出し 4 3 9" xfId="7497"/>
    <cellStyle name="見出し 4 4" xfId="7498"/>
    <cellStyle name="見出し 4 5" xfId="7499"/>
    <cellStyle name="集計 2" xfId="7500"/>
    <cellStyle name="集計 2 10" xfId="7501"/>
    <cellStyle name="集計 2 11" xfId="7502"/>
    <cellStyle name="集計 2 12" xfId="7503"/>
    <cellStyle name="集計 2 13" xfId="7504"/>
    <cellStyle name="集計 2 14" xfId="7505"/>
    <cellStyle name="集計 2 15" xfId="7506"/>
    <cellStyle name="集計 2 16" xfId="7507"/>
    <cellStyle name="集計 2 17" xfId="7508"/>
    <cellStyle name="集計 2 18" xfId="7509"/>
    <cellStyle name="集計 2 19" xfId="7510"/>
    <cellStyle name="集計 2 2" xfId="7511"/>
    <cellStyle name="集計 2 20" xfId="7512"/>
    <cellStyle name="集計 2 21" xfId="7513"/>
    <cellStyle name="集計 2 22" xfId="7514"/>
    <cellStyle name="集計 2 23" xfId="7515"/>
    <cellStyle name="集計 2 24" xfId="7516"/>
    <cellStyle name="集計 2 25" xfId="7517"/>
    <cellStyle name="集計 2 26" xfId="7518"/>
    <cellStyle name="集計 2 27" xfId="7519"/>
    <cellStyle name="集計 2 28" xfId="7520"/>
    <cellStyle name="集計 2 29" xfId="7521"/>
    <cellStyle name="集計 2 3" xfId="7522"/>
    <cellStyle name="集計 2 30" xfId="7523"/>
    <cellStyle name="集計 2 31" xfId="7524"/>
    <cellStyle name="集計 2 32" xfId="7525"/>
    <cellStyle name="集計 2 33" xfId="7526"/>
    <cellStyle name="集計 2 34" xfId="7527"/>
    <cellStyle name="集計 2 35" xfId="7528"/>
    <cellStyle name="集計 2 36" xfId="7529"/>
    <cellStyle name="集計 2 37" xfId="7530"/>
    <cellStyle name="集計 2 38" xfId="7531"/>
    <cellStyle name="集計 2 39" xfId="7532"/>
    <cellStyle name="集計 2 4" xfId="7533"/>
    <cellStyle name="集計 2 40" xfId="7534"/>
    <cellStyle name="集計 2 41" xfId="7535"/>
    <cellStyle name="集計 2 42" xfId="7536"/>
    <cellStyle name="集計 2 43" xfId="7537"/>
    <cellStyle name="集計 2 44" xfId="7538"/>
    <cellStyle name="集計 2 45" xfId="7539"/>
    <cellStyle name="集計 2 46" xfId="7540"/>
    <cellStyle name="集計 2 47" xfId="7541"/>
    <cellStyle name="集計 2 48" xfId="7542"/>
    <cellStyle name="集計 2 49" xfId="7543"/>
    <cellStyle name="集計 2 5" xfId="7544"/>
    <cellStyle name="集計 2 50" xfId="7545"/>
    <cellStyle name="集計 2 51" xfId="7546"/>
    <cellStyle name="集計 2 52" xfId="7547"/>
    <cellStyle name="集計 2 53" xfId="7548"/>
    <cellStyle name="集計 2 54" xfId="7549"/>
    <cellStyle name="集計 2 55" xfId="7550"/>
    <cellStyle name="集計 2 56" xfId="7551"/>
    <cellStyle name="集計 2 57" xfId="7552"/>
    <cellStyle name="集計 2 58" xfId="7553"/>
    <cellStyle name="集計 2 59" xfId="7554"/>
    <cellStyle name="集計 2 6" xfId="7555"/>
    <cellStyle name="集計 2 60" xfId="7556"/>
    <cellStyle name="集計 2 61" xfId="7557"/>
    <cellStyle name="集計 2 62" xfId="7558"/>
    <cellStyle name="集計 2 63" xfId="7559"/>
    <cellStyle name="集計 2 64" xfId="7560"/>
    <cellStyle name="集計 2 7" xfId="7561"/>
    <cellStyle name="集計 2 8" xfId="7562"/>
    <cellStyle name="集計 2 9" xfId="7563"/>
    <cellStyle name="集計 3" xfId="7564"/>
    <cellStyle name="集計 3 10" xfId="7565"/>
    <cellStyle name="集計 3 11" xfId="7566"/>
    <cellStyle name="集計 3 12" xfId="7567"/>
    <cellStyle name="集計 3 13" xfId="7568"/>
    <cellStyle name="集計 3 14" xfId="7569"/>
    <cellStyle name="集計 3 15" xfId="7570"/>
    <cellStyle name="集計 3 16" xfId="7571"/>
    <cellStyle name="集計 3 17" xfId="7572"/>
    <cellStyle name="集計 3 18" xfId="7573"/>
    <cellStyle name="集計 3 19" xfId="7574"/>
    <cellStyle name="集計 3 2" xfId="7575"/>
    <cellStyle name="集計 3 20" xfId="7576"/>
    <cellStyle name="集計 3 21" xfId="7577"/>
    <cellStyle name="集計 3 22" xfId="7578"/>
    <cellStyle name="集計 3 23" xfId="7579"/>
    <cellStyle name="集計 3 24" xfId="7580"/>
    <cellStyle name="集計 3 25" xfId="7581"/>
    <cellStyle name="集計 3 26" xfId="7582"/>
    <cellStyle name="集計 3 27" xfId="7583"/>
    <cellStyle name="集計 3 28" xfId="7584"/>
    <cellStyle name="集計 3 29" xfId="7585"/>
    <cellStyle name="集計 3 3" xfId="7586"/>
    <cellStyle name="集計 3 30" xfId="7587"/>
    <cellStyle name="集計 3 31" xfId="7588"/>
    <cellStyle name="集計 3 32" xfId="7589"/>
    <cellStyle name="集計 3 33" xfId="7590"/>
    <cellStyle name="集計 3 34" xfId="7591"/>
    <cellStyle name="集計 3 35" xfId="7592"/>
    <cellStyle name="集計 3 36" xfId="7593"/>
    <cellStyle name="集計 3 37" xfId="7594"/>
    <cellStyle name="集計 3 38" xfId="7595"/>
    <cellStyle name="集計 3 39" xfId="7596"/>
    <cellStyle name="集計 3 4" xfId="7597"/>
    <cellStyle name="集計 3 40" xfId="7598"/>
    <cellStyle name="集計 3 41" xfId="7599"/>
    <cellStyle name="集計 3 42" xfId="7600"/>
    <cellStyle name="集計 3 43" xfId="7601"/>
    <cellStyle name="集計 3 44" xfId="7602"/>
    <cellStyle name="集計 3 45" xfId="7603"/>
    <cellStyle name="集計 3 46" xfId="7604"/>
    <cellStyle name="集計 3 47" xfId="7605"/>
    <cellStyle name="集計 3 48" xfId="7606"/>
    <cellStyle name="集計 3 49" xfId="7607"/>
    <cellStyle name="集計 3 5" xfId="7608"/>
    <cellStyle name="集計 3 50" xfId="7609"/>
    <cellStyle name="集計 3 51" xfId="7610"/>
    <cellStyle name="集計 3 52" xfId="7611"/>
    <cellStyle name="集計 3 53" xfId="7612"/>
    <cellStyle name="集計 3 54" xfId="7613"/>
    <cellStyle name="集計 3 55" xfId="7614"/>
    <cellStyle name="集計 3 56" xfId="7615"/>
    <cellStyle name="集計 3 57" xfId="7616"/>
    <cellStyle name="集計 3 58" xfId="7617"/>
    <cellStyle name="集計 3 59" xfId="7618"/>
    <cellStyle name="集計 3 6" xfId="7619"/>
    <cellStyle name="集計 3 60" xfId="7620"/>
    <cellStyle name="集計 3 61" xfId="7621"/>
    <cellStyle name="集計 3 62" xfId="7622"/>
    <cellStyle name="集計 3 63" xfId="7623"/>
    <cellStyle name="集計 3 64" xfId="7624"/>
    <cellStyle name="集計 3 7" xfId="7625"/>
    <cellStyle name="集計 3 8" xfId="7626"/>
    <cellStyle name="集計 3 9" xfId="7627"/>
    <cellStyle name="集計 4" xfId="7628"/>
    <cellStyle name="集計 5" xfId="7629"/>
    <cellStyle name="集計 5 10" xfId="7630"/>
    <cellStyle name="集計 5 11" xfId="7631"/>
    <cellStyle name="集計 5 12" xfId="7632"/>
    <cellStyle name="集計 5 13" xfId="7633"/>
    <cellStyle name="集計 5 14" xfId="7634"/>
    <cellStyle name="集計 5 15" xfId="7635"/>
    <cellStyle name="集計 5 16" xfId="7636"/>
    <cellStyle name="集計 5 17" xfId="7637"/>
    <cellStyle name="集計 5 18" xfId="7638"/>
    <cellStyle name="集計 5 19" xfId="7639"/>
    <cellStyle name="集計 5 2" xfId="7640"/>
    <cellStyle name="集計 5 20" xfId="7641"/>
    <cellStyle name="集計 5 21" xfId="7642"/>
    <cellStyle name="集計 5 22" xfId="7643"/>
    <cellStyle name="集計 5 23" xfId="7644"/>
    <cellStyle name="集計 5 24" xfId="7645"/>
    <cellStyle name="集計 5 25" xfId="7646"/>
    <cellStyle name="集計 5 26" xfId="7647"/>
    <cellStyle name="集計 5 27" xfId="7648"/>
    <cellStyle name="集計 5 28" xfId="7649"/>
    <cellStyle name="集計 5 29" xfId="7650"/>
    <cellStyle name="集計 5 3" xfId="7651"/>
    <cellStyle name="集計 5 30" xfId="7652"/>
    <cellStyle name="集計 5 31" xfId="7653"/>
    <cellStyle name="集計 5 32" xfId="7654"/>
    <cellStyle name="集計 5 33" xfId="7655"/>
    <cellStyle name="集計 5 34" xfId="7656"/>
    <cellStyle name="集計 5 35" xfId="7657"/>
    <cellStyle name="集計 5 36" xfId="7658"/>
    <cellStyle name="集計 5 37" xfId="7659"/>
    <cellStyle name="集計 5 38" xfId="7660"/>
    <cellStyle name="集計 5 39" xfId="7661"/>
    <cellStyle name="集計 5 4" xfId="7662"/>
    <cellStyle name="集計 5 40" xfId="7663"/>
    <cellStyle name="集計 5 41" xfId="7664"/>
    <cellStyle name="集計 5 42" xfId="7665"/>
    <cellStyle name="集計 5 43" xfId="7666"/>
    <cellStyle name="集計 5 44" xfId="7667"/>
    <cellStyle name="集計 5 45" xfId="7668"/>
    <cellStyle name="集計 5 46" xfId="7669"/>
    <cellStyle name="集計 5 47" xfId="7670"/>
    <cellStyle name="集計 5 48" xfId="7671"/>
    <cellStyle name="集計 5 49" xfId="7672"/>
    <cellStyle name="集計 5 5" xfId="7673"/>
    <cellStyle name="集計 5 50" xfId="7674"/>
    <cellStyle name="集計 5 51" xfId="7675"/>
    <cellStyle name="集計 5 52" xfId="7676"/>
    <cellStyle name="集計 5 53" xfId="7677"/>
    <cellStyle name="集計 5 54" xfId="7678"/>
    <cellStyle name="集計 5 55" xfId="7679"/>
    <cellStyle name="集計 5 56" xfId="7680"/>
    <cellStyle name="集計 5 57" xfId="7681"/>
    <cellStyle name="集計 5 58" xfId="7682"/>
    <cellStyle name="集計 5 59" xfId="7683"/>
    <cellStyle name="集計 5 6" xfId="7684"/>
    <cellStyle name="集計 5 60" xfId="7685"/>
    <cellStyle name="集計 5 61" xfId="7686"/>
    <cellStyle name="集計 5 62" xfId="7687"/>
    <cellStyle name="集計 5 63" xfId="7688"/>
    <cellStyle name="集計 5 64" xfId="7689"/>
    <cellStyle name="集計 5 7" xfId="7690"/>
    <cellStyle name="集計 5 8" xfId="7691"/>
    <cellStyle name="集計 5 9" xfId="7692"/>
    <cellStyle name="集計 6" xfId="7693"/>
    <cellStyle name="集計 7" xfId="7694"/>
    <cellStyle name="集計 8" xfId="7695"/>
    <cellStyle name="出力 2" xfId="7696"/>
    <cellStyle name="出力 2 10" xfId="7697"/>
    <cellStyle name="出力 2 11" xfId="7698"/>
    <cellStyle name="出力 2 12" xfId="7699"/>
    <cellStyle name="出力 2 13" xfId="7700"/>
    <cellStyle name="出力 2 14" xfId="7701"/>
    <cellStyle name="出力 2 15" xfId="7702"/>
    <cellStyle name="出力 2 16" xfId="7703"/>
    <cellStyle name="出力 2 17" xfId="7704"/>
    <cellStyle name="出力 2 18" xfId="7705"/>
    <cellStyle name="出力 2 19" xfId="7706"/>
    <cellStyle name="出力 2 2" xfId="7707"/>
    <cellStyle name="出力 2 20" xfId="7708"/>
    <cellStyle name="出力 2 21" xfId="7709"/>
    <cellStyle name="出力 2 22" xfId="7710"/>
    <cellStyle name="出力 2 23" xfId="7711"/>
    <cellStyle name="出力 2 24" xfId="7712"/>
    <cellStyle name="出力 2 25" xfId="7713"/>
    <cellStyle name="出力 2 26" xfId="7714"/>
    <cellStyle name="出力 2 27" xfId="7715"/>
    <cellStyle name="出力 2 28" xfId="7716"/>
    <cellStyle name="出力 2 29" xfId="7717"/>
    <cellStyle name="出力 2 3" xfId="7718"/>
    <cellStyle name="出力 2 30" xfId="7719"/>
    <cellStyle name="出力 2 31" xfId="7720"/>
    <cellStyle name="出力 2 32" xfId="7721"/>
    <cellStyle name="出力 2 33" xfId="7722"/>
    <cellStyle name="出力 2 34" xfId="7723"/>
    <cellStyle name="出力 2 35" xfId="7724"/>
    <cellStyle name="出力 2 36" xfId="7725"/>
    <cellStyle name="出力 2 37" xfId="7726"/>
    <cellStyle name="出力 2 38" xfId="7727"/>
    <cellStyle name="出力 2 39" xfId="7728"/>
    <cellStyle name="出力 2 4" xfId="7729"/>
    <cellStyle name="出力 2 40" xfId="7730"/>
    <cellStyle name="出力 2 41" xfId="7731"/>
    <cellStyle name="出力 2 42" xfId="7732"/>
    <cellStyle name="出力 2 43" xfId="7733"/>
    <cellStyle name="出力 2 44" xfId="7734"/>
    <cellStyle name="出力 2 45" xfId="7735"/>
    <cellStyle name="出力 2 46" xfId="7736"/>
    <cellStyle name="出力 2 47" xfId="7737"/>
    <cellStyle name="出力 2 48" xfId="7738"/>
    <cellStyle name="出力 2 49" xfId="7739"/>
    <cellStyle name="出力 2 5" xfId="7740"/>
    <cellStyle name="出力 2 50" xfId="7741"/>
    <cellStyle name="出力 2 51" xfId="7742"/>
    <cellStyle name="出力 2 52" xfId="7743"/>
    <cellStyle name="出力 2 53" xfId="7744"/>
    <cellStyle name="出力 2 54" xfId="7745"/>
    <cellStyle name="出力 2 55" xfId="7746"/>
    <cellStyle name="出力 2 56" xfId="7747"/>
    <cellStyle name="出力 2 57" xfId="7748"/>
    <cellStyle name="出力 2 58" xfId="7749"/>
    <cellStyle name="出力 2 59" xfId="7750"/>
    <cellStyle name="出力 2 6" xfId="7751"/>
    <cellStyle name="出力 2 60" xfId="7752"/>
    <cellStyle name="出力 2 61" xfId="7753"/>
    <cellStyle name="出力 2 62" xfId="7754"/>
    <cellStyle name="出力 2 63" xfId="7755"/>
    <cellStyle name="出力 2 64" xfId="7756"/>
    <cellStyle name="出力 2 7" xfId="7757"/>
    <cellStyle name="出力 2 8" xfId="7758"/>
    <cellStyle name="出力 2 9" xfId="7759"/>
    <cellStyle name="出力 3" xfId="7760"/>
    <cellStyle name="出力 3 10" xfId="7761"/>
    <cellStyle name="出力 3 11" xfId="7762"/>
    <cellStyle name="出力 3 12" xfId="7763"/>
    <cellStyle name="出力 3 13" xfId="7764"/>
    <cellStyle name="出力 3 14" xfId="7765"/>
    <cellStyle name="出力 3 15" xfId="7766"/>
    <cellStyle name="出力 3 16" xfId="7767"/>
    <cellStyle name="出力 3 17" xfId="7768"/>
    <cellStyle name="出力 3 18" xfId="7769"/>
    <cellStyle name="出力 3 19" xfId="7770"/>
    <cellStyle name="出力 3 2" xfId="7771"/>
    <cellStyle name="出力 3 20" xfId="7772"/>
    <cellStyle name="出力 3 21" xfId="7773"/>
    <cellStyle name="出力 3 22" xfId="7774"/>
    <cellStyle name="出力 3 23" xfId="7775"/>
    <cellStyle name="出力 3 24" xfId="7776"/>
    <cellStyle name="出力 3 25" xfId="7777"/>
    <cellStyle name="出力 3 26" xfId="7778"/>
    <cellStyle name="出力 3 27" xfId="7779"/>
    <cellStyle name="出力 3 28" xfId="7780"/>
    <cellStyle name="出力 3 29" xfId="7781"/>
    <cellStyle name="出力 3 3" xfId="7782"/>
    <cellStyle name="出力 3 30" xfId="7783"/>
    <cellStyle name="出力 3 31" xfId="7784"/>
    <cellStyle name="出力 3 32" xfId="7785"/>
    <cellStyle name="出力 3 33" xfId="7786"/>
    <cellStyle name="出力 3 34" xfId="7787"/>
    <cellStyle name="出力 3 35" xfId="7788"/>
    <cellStyle name="出力 3 36" xfId="7789"/>
    <cellStyle name="出力 3 37" xfId="7790"/>
    <cellStyle name="出力 3 38" xfId="7791"/>
    <cellStyle name="出力 3 39" xfId="7792"/>
    <cellStyle name="出力 3 4" xfId="7793"/>
    <cellStyle name="出力 3 40" xfId="7794"/>
    <cellStyle name="出力 3 41" xfId="7795"/>
    <cellStyle name="出力 3 42" xfId="7796"/>
    <cellStyle name="出力 3 43" xfId="7797"/>
    <cellStyle name="出力 3 44" xfId="7798"/>
    <cellStyle name="出力 3 45" xfId="7799"/>
    <cellStyle name="出力 3 46" xfId="7800"/>
    <cellStyle name="出力 3 47" xfId="7801"/>
    <cellStyle name="出力 3 48" xfId="7802"/>
    <cellStyle name="出力 3 49" xfId="7803"/>
    <cellStyle name="出力 3 5" xfId="7804"/>
    <cellStyle name="出力 3 50" xfId="7805"/>
    <cellStyle name="出力 3 51" xfId="7806"/>
    <cellStyle name="出力 3 52" xfId="7807"/>
    <cellStyle name="出力 3 53" xfId="7808"/>
    <cellStyle name="出力 3 54" xfId="7809"/>
    <cellStyle name="出力 3 55" xfId="7810"/>
    <cellStyle name="出力 3 56" xfId="7811"/>
    <cellStyle name="出力 3 57" xfId="7812"/>
    <cellStyle name="出力 3 58" xfId="7813"/>
    <cellStyle name="出力 3 59" xfId="7814"/>
    <cellStyle name="出力 3 6" xfId="7815"/>
    <cellStyle name="出力 3 60" xfId="7816"/>
    <cellStyle name="出力 3 61" xfId="7817"/>
    <cellStyle name="出力 3 62" xfId="7818"/>
    <cellStyle name="出力 3 63" xfId="7819"/>
    <cellStyle name="出力 3 64" xfId="7820"/>
    <cellStyle name="出力 3 7" xfId="7821"/>
    <cellStyle name="出力 3 8" xfId="7822"/>
    <cellStyle name="出力 3 9" xfId="7823"/>
    <cellStyle name="出力 4" xfId="7824"/>
    <cellStyle name="出力 5" xfId="7825"/>
    <cellStyle name="出力 5 10" xfId="7826"/>
    <cellStyle name="出力 5 11" xfId="7827"/>
    <cellStyle name="出力 5 12" xfId="7828"/>
    <cellStyle name="出力 5 13" xfId="7829"/>
    <cellStyle name="出力 5 14" xfId="7830"/>
    <cellStyle name="出力 5 15" xfId="7831"/>
    <cellStyle name="出力 5 16" xfId="7832"/>
    <cellStyle name="出力 5 17" xfId="7833"/>
    <cellStyle name="出力 5 18" xfId="7834"/>
    <cellStyle name="出力 5 19" xfId="7835"/>
    <cellStyle name="出力 5 2" xfId="7836"/>
    <cellStyle name="出力 5 20" xfId="7837"/>
    <cellStyle name="出力 5 21" xfId="7838"/>
    <cellStyle name="出力 5 22" xfId="7839"/>
    <cellStyle name="出力 5 23" xfId="7840"/>
    <cellStyle name="出力 5 24" xfId="7841"/>
    <cellStyle name="出力 5 25" xfId="7842"/>
    <cellStyle name="出力 5 26" xfId="7843"/>
    <cellStyle name="出力 5 27" xfId="7844"/>
    <cellStyle name="出力 5 28" xfId="7845"/>
    <cellStyle name="出力 5 29" xfId="7846"/>
    <cellStyle name="出力 5 3" xfId="7847"/>
    <cellStyle name="出力 5 30" xfId="7848"/>
    <cellStyle name="出力 5 31" xfId="7849"/>
    <cellStyle name="出力 5 32" xfId="7850"/>
    <cellStyle name="出力 5 33" xfId="7851"/>
    <cellStyle name="出力 5 34" xfId="7852"/>
    <cellStyle name="出力 5 35" xfId="7853"/>
    <cellStyle name="出力 5 36" xfId="7854"/>
    <cellStyle name="出力 5 37" xfId="7855"/>
    <cellStyle name="出力 5 38" xfId="7856"/>
    <cellStyle name="出力 5 39" xfId="7857"/>
    <cellStyle name="出力 5 4" xfId="7858"/>
    <cellStyle name="出力 5 40" xfId="7859"/>
    <cellStyle name="出力 5 41" xfId="7860"/>
    <cellStyle name="出力 5 42" xfId="7861"/>
    <cellStyle name="出力 5 43" xfId="7862"/>
    <cellStyle name="出力 5 44" xfId="7863"/>
    <cellStyle name="出力 5 45" xfId="7864"/>
    <cellStyle name="出力 5 46" xfId="7865"/>
    <cellStyle name="出力 5 47" xfId="7866"/>
    <cellStyle name="出力 5 48" xfId="7867"/>
    <cellStyle name="出力 5 49" xfId="7868"/>
    <cellStyle name="出力 5 5" xfId="7869"/>
    <cellStyle name="出力 5 50" xfId="7870"/>
    <cellStyle name="出力 5 51" xfId="7871"/>
    <cellStyle name="出力 5 52" xfId="7872"/>
    <cellStyle name="出力 5 53" xfId="7873"/>
    <cellStyle name="出力 5 54" xfId="7874"/>
    <cellStyle name="出力 5 55" xfId="7875"/>
    <cellStyle name="出力 5 56" xfId="7876"/>
    <cellStyle name="出力 5 57" xfId="7877"/>
    <cellStyle name="出力 5 58" xfId="7878"/>
    <cellStyle name="出力 5 59" xfId="7879"/>
    <cellStyle name="出力 5 6" xfId="7880"/>
    <cellStyle name="出力 5 60" xfId="7881"/>
    <cellStyle name="出力 5 61" xfId="7882"/>
    <cellStyle name="出力 5 62" xfId="7883"/>
    <cellStyle name="出力 5 63" xfId="7884"/>
    <cellStyle name="出力 5 64" xfId="7885"/>
    <cellStyle name="出力 5 7" xfId="7886"/>
    <cellStyle name="出力 5 8" xfId="7887"/>
    <cellStyle name="出力 5 9" xfId="7888"/>
    <cellStyle name="出力 6" xfId="7889"/>
    <cellStyle name="出力 7" xfId="7890"/>
    <cellStyle name="出力 8" xfId="7891"/>
    <cellStyle name="説明文 2" xfId="7892"/>
    <cellStyle name="説明文 2 10" xfId="7893"/>
    <cellStyle name="説明文 2 11" xfId="7894"/>
    <cellStyle name="説明文 2 12" xfId="7895"/>
    <cellStyle name="説明文 2 13" xfId="7896"/>
    <cellStyle name="説明文 2 14" xfId="7897"/>
    <cellStyle name="説明文 2 15" xfId="7898"/>
    <cellStyle name="説明文 2 16" xfId="7899"/>
    <cellStyle name="説明文 2 17" xfId="7900"/>
    <cellStyle name="説明文 2 18" xfId="7901"/>
    <cellStyle name="説明文 2 19" xfId="7902"/>
    <cellStyle name="説明文 2 2" xfId="7903"/>
    <cellStyle name="説明文 2 20" xfId="7904"/>
    <cellStyle name="説明文 2 21" xfId="7905"/>
    <cellStyle name="説明文 2 22" xfId="7906"/>
    <cellStyle name="説明文 2 23" xfId="7907"/>
    <cellStyle name="説明文 2 24" xfId="7908"/>
    <cellStyle name="説明文 2 25" xfId="7909"/>
    <cellStyle name="説明文 2 26" xfId="7910"/>
    <cellStyle name="説明文 2 27" xfId="7911"/>
    <cellStyle name="説明文 2 28" xfId="7912"/>
    <cellStyle name="説明文 2 29" xfId="7913"/>
    <cellStyle name="説明文 2 3" xfId="7914"/>
    <cellStyle name="説明文 2 30" xfId="7915"/>
    <cellStyle name="説明文 2 31" xfId="7916"/>
    <cellStyle name="説明文 2 32" xfId="7917"/>
    <cellStyle name="説明文 2 33" xfId="7918"/>
    <cellStyle name="説明文 2 34" xfId="7919"/>
    <cellStyle name="説明文 2 35" xfId="7920"/>
    <cellStyle name="説明文 2 36" xfId="7921"/>
    <cellStyle name="説明文 2 37" xfId="7922"/>
    <cellStyle name="説明文 2 38" xfId="7923"/>
    <cellStyle name="説明文 2 39" xfId="7924"/>
    <cellStyle name="説明文 2 4" xfId="7925"/>
    <cellStyle name="説明文 2 40" xfId="7926"/>
    <cellStyle name="説明文 2 41" xfId="7927"/>
    <cellStyle name="説明文 2 42" xfId="7928"/>
    <cellStyle name="説明文 2 43" xfId="7929"/>
    <cellStyle name="説明文 2 44" xfId="7930"/>
    <cellStyle name="説明文 2 45" xfId="7931"/>
    <cellStyle name="説明文 2 46" xfId="7932"/>
    <cellStyle name="説明文 2 47" xfId="7933"/>
    <cellStyle name="説明文 2 48" xfId="7934"/>
    <cellStyle name="説明文 2 49" xfId="7935"/>
    <cellStyle name="説明文 2 5" xfId="7936"/>
    <cellStyle name="説明文 2 50" xfId="7937"/>
    <cellStyle name="説明文 2 51" xfId="7938"/>
    <cellStyle name="説明文 2 52" xfId="7939"/>
    <cellStyle name="説明文 2 53" xfId="7940"/>
    <cellStyle name="説明文 2 54" xfId="7941"/>
    <cellStyle name="説明文 2 55" xfId="7942"/>
    <cellStyle name="説明文 2 56" xfId="7943"/>
    <cellStyle name="説明文 2 57" xfId="7944"/>
    <cellStyle name="説明文 2 58" xfId="7945"/>
    <cellStyle name="説明文 2 59" xfId="7946"/>
    <cellStyle name="説明文 2 6" xfId="7947"/>
    <cellStyle name="説明文 2 60" xfId="7948"/>
    <cellStyle name="説明文 2 61" xfId="7949"/>
    <cellStyle name="説明文 2 62" xfId="7950"/>
    <cellStyle name="説明文 2 63" xfId="7951"/>
    <cellStyle name="説明文 2 64" xfId="7952"/>
    <cellStyle name="説明文 2 7" xfId="7953"/>
    <cellStyle name="説明文 2 8" xfId="7954"/>
    <cellStyle name="説明文 2 9" xfId="7955"/>
    <cellStyle name="説明文 3" xfId="7956"/>
    <cellStyle name="説明文 3 10" xfId="7957"/>
    <cellStyle name="説明文 3 11" xfId="7958"/>
    <cellStyle name="説明文 3 12" xfId="7959"/>
    <cellStyle name="説明文 3 13" xfId="7960"/>
    <cellStyle name="説明文 3 14" xfId="7961"/>
    <cellStyle name="説明文 3 15" xfId="7962"/>
    <cellStyle name="説明文 3 16" xfId="7963"/>
    <cellStyle name="説明文 3 17" xfId="7964"/>
    <cellStyle name="説明文 3 18" xfId="7965"/>
    <cellStyle name="説明文 3 19" xfId="7966"/>
    <cellStyle name="説明文 3 2" xfId="7967"/>
    <cellStyle name="説明文 3 20" xfId="7968"/>
    <cellStyle name="説明文 3 21" xfId="7969"/>
    <cellStyle name="説明文 3 22" xfId="7970"/>
    <cellStyle name="説明文 3 23" xfId="7971"/>
    <cellStyle name="説明文 3 24" xfId="7972"/>
    <cellStyle name="説明文 3 25" xfId="7973"/>
    <cellStyle name="説明文 3 26" xfId="7974"/>
    <cellStyle name="説明文 3 27" xfId="7975"/>
    <cellStyle name="説明文 3 28" xfId="7976"/>
    <cellStyle name="説明文 3 29" xfId="7977"/>
    <cellStyle name="説明文 3 3" xfId="7978"/>
    <cellStyle name="説明文 3 30" xfId="7979"/>
    <cellStyle name="説明文 3 31" xfId="7980"/>
    <cellStyle name="説明文 3 32" xfId="7981"/>
    <cellStyle name="説明文 3 33" xfId="7982"/>
    <cellStyle name="説明文 3 34" xfId="7983"/>
    <cellStyle name="説明文 3 35" xfId="7984"/>
    <cellStyle name="説明文 3 36" xfId="7985"/>
    <cellStyle name="説明文 3 37" xfId="7986"/>
    <cellStyle name="説明文 3 38" xfId="7987"/>
    <cellStyle name="説明文 3 39" xfId="7988"/>
    <cellStyle name="説明文 3 4" xfId="7989"/>
    <cellStyle name="説明文 3 40" xfId="7990"/>
    <cellStyle name="説明文 3 41" xfId="7991"/>
    <cellStyle name="説明文 3 42" xfId="7992"/>
    <cellStyle name="説明文 3 43" xfId="7993"/>
    <cellStyle name="説明文 3 44" xfId="7994"/>
    <cellStyle name="説明文 3 45" xfId="7995"/>
    <cellStyle name="説明文 3 46" xfId="7996"/>
    <cellStyle name="説明文 3 47" xfId="7997"/>
    <cellStyle name="説明文 3 48" xfId="7998"/>
    <cellStyle name="説明文 3 49" xfId="7999"/>
    <cellStyle name="説明文 3 5" xfId="8000"/>
    <cellStyle name="説明文 3 50" xfId="8001"/>
    <cellStyle name="説明文 3 51" xfId="8002"/>
    <cellStyle name="説明文 3 52" xfId="8003"/>
    <cellStyle name="説明文 3 53" xfId="8004"/>
    <cellStyle name="説明文 3 54" xfId="8005"/>
    <cellStyle name="説明文 3 55" xfId="8006"/>
    <cellStyle name="説明文 3 56" xfId="8007"/>
    <cellStyle name="説明文 3 57" xfId="8008"/>
    <cellStyle name="説明文 3 58" xfId="8009"/>
    <cellStyle name="説明文 3 59" xfId="8010"/>
    <cellStyle name="説明文 3 6" xfId="8011"/>
    <cellStyle name="説明文 3 60" xfId="8012"/>
    <cellStyle name="説明文 3 61" xfId="8013"/>
    <cellStyle name="説明文 3 62" xfId="8014"/>
    <cellStyle name="説明文 3 63" xfId="8015"/>
    <cellStyle name="説明文 3 64" xfId="8016"/>
    <cellStyle name="説明文 3 7" xfId="8017"/>
    <cellStyle name="説明文 3 8" xfId="8018"/>
    <cellStyle name="説明文 3 9" xfId="8019"/>
    <cellStyle name="説明文 4" xfId="8020"/>
    <cellStyle name="説明文 5" xfId="8021"/>
    <cellStyle name="説明文 5 10" xfId="8022"/>
    <cellStyle name="説明文 5 11" xfId="8023"/>
    <cellStyle name="説明文 5 12" xfId="8024"/>
    <cellStyle name="説明文 5 13" xfId="8025"/>
    <cellStyle name="説明文 5 14" xfId="8026"/>
    <cellStyle name="説明文 5 15" xfId="8027"/>
    <cellStyle name="説明文 5 16" xfId="8028"/>
    <cellStyle name="説明文 5 17" xfId="8029"/>
    <cellStyle name="説明文 5 18" xfId="8030"/>
    <cellStyle name="説明文 5 19" xfId="8031"/>
    <cellStyle name="説明文 5 2" xfId="8032"/>
    <cellStyle name="説明文 5 20" xfId="8033"/>
    <cellStyle name="説明文 5 21" xfId="8034"/>
    <cellStyle name="説明文 5 22" xfId="8035"/>
    <cellStyle name="説明文 5 23" xfId="8036"/>
    <cellStyle name="説明文 5 24" xfId="8037"/>
    <cellStyle name="説明文 5 25" xfId="8038"/>
    <cellStyle name="説明文 5 26" xfId="8039"/>
    <cellStyle name="説明文 5 27" xfId="8040"/>
    <cellStyle name="説明文 5 28" xfId="8041"/>
    <cellStyle name="説明文 5 29" xfId="8042"/>
    <cellStyle name="説明文 5 3" xfId="8043"/>
    <cellStyle name="説明文 5 30" xfId="8044"/>
    <cellStyle name="説明文 5 31" xfId="8045"/>
    <cellStyle name="説明文 5 32" xfId="8046"/>
    <cellStyle name="説明文 5 33" xfId="8047"/>
    <cellStyle name="説明文 5 34" xfId="8048"/>
    <cellStyle name="説明文 5 35" xfId="8049"/>
    <cellStyle name="説明文 5 36" xfId="8050"/>
    <cellStyle name="説明文 5 37" xfId="8051"/>
    <cellStyle name="説明文 5 38" xfId="8052"/>
    <cellStyle name="説明文 5 39" xfId="8053"/>
    <cellStyle name="説明文 5 4" xfId="8054"/>
    <cellStyle name="説明文 5 40" xfId="8055"/>
    <cellStyle name="説明文 5 41" xfId="8056"/>
    <cellStyle name="説明文 5 42" xfId="8057"/>
    <cellStyle name="説明文 5 43" xfId="8058"/>
    <cellStyle name="説明文 5 44" xfId="8059"/>
    <cellStyle name="説明文 5 45" xfId="8060"/>
    <cellStyle name="説明文 5 46" xfId="8061"/>
    <cellStyle name="説明文 5 47" xfId="8062"/>
    <cellStyle name="説明文 5 48" xfId="8063"/>
    <cellStyle name="説明文 5 49" xfId="8064"/>
    <cellStyle name="説明文 5 5" xfId="8065"/>
    <cellStyle name="説明文 5 50" xfId="8066"/>
    <cellStyle name="説明文 5 51" xfId="8067"/>
    <cellStyle name="説明文 5 52" xfId="8068"/>
    <cellStyle name="説明文 5 53" xfId="8069"/>
    <cellStyle name="説明文 5 54" xfId="8070"/>
    <cellStyle name="説明文 5 55" xfId="8071"/>
    <cellStyle name="説明文 5 56" xfId="8072"/>
    <cellStyle name="説明文 5 57" xfId="8073"/>
    <cellStyle name="説明文 5 58" xfId="8074"/>
    <cellStyle name="説明文 5 59" xfId="8075"/>
    <cellStyle name="説明文 5 6" xfId="8076"/>
    <cellStyle name="説明文 5 60" xfId="8077"/>
    <cellStyle name="説明文 5 61" xfId="8078"/>
    <cellStyle name="説明文 5 62" xfId="8079"/>
    <cellStyle name="説明文 5 63" xfId="8080"/>
    <cellStyle name="説明文 5 64" xfId="8081"/>
    <cellStyle name="説明文 5 7" xfId="8082"/>
    <cellStyle name="説明文 5 8" xfId="8083"/>
    <cellStyle name="説明文 5 9" xfId="8084"/>
    <cellStyle name="説明文 6" xfId="8085"/>
    <cellStyle name="説明文 7" xfId="8086"/>
    <cellStyle name="説明文 8" xfId="8087"/>
    <cellStyle name="入力 2" xfId="8088"/>
    <cellStyle name="入力 2 10" xfId="8089"/>
    <cellStyle name="入力 2 11" xfId="8090"/>
    <cellStyle name="入力 2 12" xfId="8091"/>
    <cellStyle name="入力 2 13" xfId="8092"/>
    <cellStyle name="入力 2 14" xfId="8093"/>
    <cellStyle name="入力 2 15" xfId="8094"/>
    <cellStyle name="入力 2 16" xfId="8095"/>
    <cellStyle name="入力 2 17" xfId="8096"/>
    <cellStyle name="入力 2 18" xfId="8097"/>
    <cellStyle name="入力 2 19" xfId="8098"/>
    <cellStyle name="入力 2 2" xfId="8099"/>
    <cellStyle name="入力 2 20" xfId="8100"/>
    <cellStyle name="入力 2 21" xfId="8101"/>
    <cellStyle name="入力 2 22" xfId="8102"/>
    <cellStyle name="入力 2 23" xfId="8103"/>
    <cellStyle name="入力 2 24" xfId="8104"/>
    <cellStyle name="入力 2 25" xfId="8105"/>
    <cellStyle name="入力 2 26" xfId="8106"/>
    <cellStyle name="入力 2 27" xfId="8107"/>
    <cellStyle name="入力 2 28" xfId="8108"/>
    <cellStyle name="入力 2 29" xfId="8109"/>
    <cellStyle name="入力 2 3" xfId="8110"/>
    <cellStyle name="入力 2 30" xfId="8111"/>
    <cellStyle name="入力 2 31" xfId="8112"/>
    <cellStyle name="入力 2 32" xfId="8113"/>
    <cellStyle name="入力 2 33" xfId="8114"/>
    <cellStyle name="入力 2 34" xfId="8115"/>
    <cellStyle name="入力 2 35" xfId="8116"/>
    <cellStyle name="入力 2 36" xfId="8117"/>
    <cellStyle name="入力 2 37" xfId="8118"/>
    <cellStyle name="入力 2 38" xfId="8119"/>
    <cellStyle name="入力 2 39" xfId="8120"/>
    <cellStyle name="入力 2 4" xfId="8121"/>
    <cellStyle name="入力 2 40" xfId="8122"/>
    <cellStyle name="入力 2 41" xfId="8123"/>
    <cellStyle name="入力 2 42" xfId="8124"/>
    <cellStyle name="入力 2 43" xfId="8125"/>
    <cellStyle name="入力 2 44" xfId="8126"/>
    <cellStyle name="入力 2 45" xfId="8127"/>
    <cellStyle name="入力 2 46" xfId="8128"/>
    <cellStyle name="入力 2 47" xfId="8129"/>
    <cellStyle name="入力 2 48" xfId="8130"/>
    <cellStyle name="入力 2 49" xfId="8131"/>
    <cellStyle name="入力 2 5" xfId="8132"/>
    <cellStyle name="入力 2 50" xfId="8133"/>
    <cellStyle name="入力 2 51" xfId="8134"/>
    <cellStyle name="入力 2 52" xfId="8135"/>
    <cellStyle name="入力 2 53" xfId="8136"/>
    <cellStyle name="入力 2 54" xfId="8137"/>
    <cellStyle name="入力 2 55" xfId="8138"/>
    <cellStyle name="入力 2 56" xfId="8139"/>
    <cellStyle name="入力 2 57" xfId="8140"/>
    <cellStyle name="入力 2 58" xfId="8141"/>
    <cellStyle name="入力 2 59" xfId="8142"/>
    <cellStyle name="入力 2 6" xfId="8143"/>
    <cellStyle name="入力 2 60" xfId="8144"/>
    <cellStyle name="入力 2 61" xfId="8145"/>
    <cellStyle name="入力 2 62" xfId="8146"/>
    <cellStyle name="入力 2 63" xfId="8147"/>
    <cellStyle name="入力 2 64" xfId="8148"/>
    <cellStyle name="入力 2 7" xfId="8149"/>
    <cellStyle name="入力 2 8" xfId="8150"/>
    <cellStyle name="入力 2 9" xfId="8151"/>
    <cellStyle name="入力 3" xfId="8152"/>
    <cellStyle name="入力 3 10" xfId="8153"/>
    <cellStyle name="入力 3 11" xfId="8154"/>
    <cellStyle name="入力 3 12" xfId="8155"/>
    <cellStyle name="入力 3 13" xfId="8156"/>
    <cellStyle name="入力 3 14" xfId="8157"/>
    <cellStyle name="入力 3 15" xfId="8158"/>
    <cellStyle name="入力 3 16" xfId="8159"/>
    <cellStyle name="入力 3 17" xfId="8160"/>
    <cellStyle name="入力 3 18" xfId="8161"/>
    <cellStyle name="入力 3 19" xfId="8162"/>
    <cellStyle name="入力 3 2" xfId="8163"/>
    <cellStyle name="入力 3 20" xfId="8164"/>
    <cellStyle name="入力 3 21" xfId="8165"/>
    <cellStyle name="入力 3 22" xfId="8166"/>
    <cellStyle name="入力 3 23" xfId="8167"/>
    <cellStyle name="入力 3 24" xfId="8168"/>
    <cellStyle name="入力 3 25" xfId="8169"/>
    <cellStyle name="入力 3 26" xfId="8170"/>
    <cellStyle name="入力 3 27" xfId="8171"/>
    <cellStyle name="入力 3 28" xfId="8172"/>
    <cellStyle name="入力 3 29" xfId="8173"/>
    <cellStyle name="入力 3 3" xfId="8174"/>
    <cellStyle name="入力 3 30" xfId="8175"/>
    <cellStyle name="入力 3 31" xfId="8176"/>
    <cellStyle name="入力 3 32" xfId="8177"/>
    <cellStyle name="入力 3 33" xfId="8178"/>
    <cellStyle name="入力 3 34" xfId="8179"/>
    <cellStyle name="入力 3 35" xfId="8180"/>
    <cellStyle name="入力 3 36" xfId="8181"/>
    <cellStyle name="入力 3 37" xfId="8182"/>
    <cellStyle name="入力 3 38" xfId="8183"/>
    <cellStyle name="入力 3 39" xfId="8184"/>
    <cellStyle name="入力 3 4" xfId="8185"/>
    <cellStyle name="入力 3 40" xfId="8186"/>
    <cellStyle name="入力 3 41" xfId="8187"/>
    <cellStyle name="入力 3 42" xfId="8188"/>
    <cellStyle name="入力 3 43" xfId="8189"/>
    <cellStyle name="入力 3 44" xfId="8190"/>
    <cellStyle name="入力 3 45" xfId="8191"/>
    <cellStyle name="入力 3 46" xfId="8192"/>
    <cellStyle name="入力 3 47" xfId="8193"/>
    <cellStyle name="入力 3 48" xfId="8194"/>
    <cellStyle name="入力 3 49" xfId="8195"/>
    <cellStyle name="入力 3 5" xfId="8196"/>
    <cellStyle name="入力 3 50" xfId="8197"/>
    <cellStyle name="入力 3 51" xfId="8198"/>
    <cellStyle name="入力 3 52" xfId="8199"/>
    <cellStyle name="入力 3 53" xfId="8200"/>
    <cellStyle name="入力 3 54" xfId="8201"/>
    <cellStyle name="入力 3 55" xfId="8202"/>
    <cellStyle name="入力 3 56" xfId="8203"/>
    <cellStyle name="入力 3 57" xfId="8204"/>
    <cellStyle name="入力 3 58" xfId="8205"/>
    <cellStyle name="入力 3 59" xfId="8206"/>
    <cellStyle name="入力 3 6" xfId="8207"/>
    <cellStyle name="入力 3 60" xfId="8208"/>
    <cellStyle name="入力 3 61" xfId="8209"/>
    <cellStyle name="入力 3 62" xfId="8210"/>
    <cellStyle name="入力 3 63" xfId="8211"/>
    <cellStyle name="入力 3 64" xfId="8212"/>
    <cellStyle name="入力 3 7" xfId="8213"/>
    <cellStyle name="入力 3 8" xfId="8214"/>
    <cellStyle name="入力 3 9" xfId="8215"/>
    <cellStyle name="入力 4" xfId="8216"/>
    <cellStyle name="入力 5" xfId="8217"/>
    <cellStyle name="入力 5 10" xfId="8218"/>
    <cellStyle name="入力 5 11" xfId="8219"/>
    <cellStyle name="入力 5 12" xfId="8220"/>
    <cellStyle name="入力 5 13" xfId="8221"/>
    <cellStyle name="入力 5 14" xfId="8222"/>
    <cellStyle name="入力 5 15" xfId="8223"/>
    <cellStyle name="入力 5 16" xfId="8224"/>
    <cellStyle name="入力 5 17" xfId="8225"/>
    <cellStyle name="入力 5 18" xfId="8226"/>
    <cellStyle name="入力 5 19" xfId="8227"/>
    <cellStyle name="入力 5 2" xfId="8228"/>
    <cellStyle name="入力 5 20" xfId="8229"/>
    <cellStyle name="入力 5 21" xfId="8230"/>
    <cellStyle name="入力 5 22" xfId="8231"/>
    <cellStyle name="入力 5 23" xfId="8232"/>
    <cellStyle name="入力 5 24" xfId="8233"/>
    <cellStyle name="入力 5 25" xfId="8234"/>
    <cellStyle name="入力 5 26" xfId="8235"/>
    <cellStyle name="入力 5 27" xfId="8236"/>
    <cellStyle name="入力 5 28" xfId="8237"/>
    <cellStyle name="入力 5 29" xfId="8238"/>
    <cellStyle name="入力 5 3" xfId="8239"/>
    <cellStyle name="入力 5 30" xfId="8240"/>
    <cellStyle name="入力 5 31" xfId="8241"/>
    <cellStyle name="入力 5 32" xfId="8242"/>
    <cellStyle name="入力 5 33" xfId="8243"/>
    <cellStyle name="入力 5 34" xfId="8244"/>
    <cellStyle name="入力 5 35" xfId="8245"/>
    <cellStyle name="入力 5 36" xfId="8246"/>
    <cellStyle name="入力 5 37" xfId="8247"/>
    <cellStyle name="入力 5 38" xfId="8248"/>
    <cellStyle name="入力 5 39" xfId="8249"/>
    <cellStyle name="入力 5 4" xfId="8250"/>
    <cellStyle name="入力 5 40" xfId="8251"/>
    <cellStyle name="入力 5 41" xfId="8252"/>
    <cellStyle name="入力 5 42" xfId="8253"/>
    <cellStyle name="入力 5 43" xfId="8254"/>
    <cellStyle name="入力 5 44" xfId="8255"/>
    <cellStyle name="入力 5 45" xfId="8256"/>
    <cellStyle name="入力 5 46" xfId="8257"/>
    <cellStyle name="入力 5 47" xfId="8258"/>
    <cellStyle name="入力 5 48" xfId="8259"/>
    <cellStyle name="入力 5 49" xfId="8260"/>
    <cellStyle name="入力 5 5" xfId="8261"/>
    <cellStyle name="入力 5 50" xfId="8262"/>
    <cellStyle name="入力 5 51" xfId="8263"/>
    <cellStyle name="入力 5 52" xfId="8264"/>
    <cellStyle name="入力 5 53" xfId="8265"/>
    <cellStyle name="入力 5 54" xfId="8266"/>
    <cellStyle name="入力 5 55" xfId="8267"/>
    <cellStyle name="入力 5 56" xfId="8268"/>
    <cellStyle name="入力 5 57" xfId="8269"/>
    <cellStyle name="入力 5 58" xfId="8270"/>
    <cellStyle name="入力 5 59" xfId="8271"/>
    <cellStyle name="入力 5 6" xfId="8272"/>
    <cellStyle name="入力 5 60" xfId="8273"/>
    <cellStyle name="入力 5 61" xfId="8274"/>
    <cellStyle name="入力 5 62" xfId="8275"/>
    <cellStyle name="入力 5 63" xfId="8276"/>
    <cellStyle name="入力 5 64" xfId="8277"/>
    <cellStyle name="入力 5 7" xfId="8278"/>
    <cellStyle name="入力 5 8" xfId="8279"/>
    <cellStyle name="入力 5 9" xfId="8280"/>
    <cellStyle name="入力 6" xfId="8281"/>
    <cellStyle name="入力 7" xfId="8282"/>
    <cellStyle name="入力 8" xfId="8283"/>
    <cellStyle name="標準" xfId="0" builtinId="0"/>
    <cellStyle name="標準 10" xfId="8284"/>
    <cellStyle name="標準 103" xfId="8285"/>
    <cellStyle name="標準 109" xfId="8286"/>
    <cellStyle name="標準 11" xfId="8287"/>
    <cellStyle name="標準 115" xfId="8288"/>
    <cellStyle name="標準 12" xfId="8289"/>
    <cellStyle name="標準 13" xfId="8290"/>
    <cellStyle name="標準 14" xfId="8291"/>
    <cellStyle name="標準 15" xfId="8292"/>
    <cellStyle name="標準 16" xfId="8293"/>
    <cellStyle name="標準 17" xfId="8294"/>
    <cellStyle name="標準 18" xfId="8295"/>
    <cellStyle name="標準 19" xfId="8296"/>
    <cellStyle name="標準 2" xfId="3"/>
    <cellStyle name="標準 2 10" xfId="8297"/>
    <cellStyle name="標準 2 100" xfId="8298"/>
    <cellStyle name="標準 2 106" xfId="8299"/>
    <cellStyle name="標準 2 11" xfId="8300"/>
    <cellStyle name="標準 2 112" xfId="8301"/>
    <cellStyle name="標準 2 12" xfId="8302"/>
    <cellStyle name="標準 2 12 10" xfId="8303"/>
    <cellStyle name="標準 2 12 11" xfId="8304"/>
    <cellStyle name="標準 2 12 12" xfId="8305"/>
    <cellStyle name="標準 2 12 13" xfId="8306"/>
    <cellStyle name="標準 2 12 14" xfId="8307"/>
    <cellStyle name="標準 2 12 15" xfId="8308"/>
    <cellStyle name="標準 2 12 16" xfId="8309"/>
    <cellStyle name="標準 2 12 17" xfId="8310"/>
    <cellStyle name="標準 2 12 18" xfId="8311"/>
    <cellStyle name="標準 2 12 19" xfId="8312"/>
    <cellStyle name="標準 2 12 2" xfId="8313"/>
    <cellStyle name="標準 2 12 20" xfId="8314"/>
    <cellStyle name="標準 2 12 21" xfId="8315"/>
    <cellStyle name="標準 2 12 22" xfId="8316"/>
    <cellStyle name="標準 2 12 23" xfId="8317"/>
    <cellStyle name="標準 2 12 24" xfId="8318"/>
    <cellStyle name="標準 2 12 25" xfId="8319"/>
    <cellStyle name="標準 2 12 26" xfId="8320"/>
    <cellStyle name="標準 2 12 27" xfId="8321"/>
    <cellStyle name="標準 2 12 28" xfId="8322"/>
    <cellStyle name="標準 2 12 29" xfId="8323"/>
    <cellStyle name="標準 2 12 3" xfId="8324"/>
    <cellStyle name="標準 2 12 30" xfId="8325"/>
    <cellStyle name="標準 2 12 31" xfId="8326"/>
    <cellStyle name="標準 2 12 32" xfId="8327"/>
    <cellStyle name="標準 2 12 33" xfId="8328"/>
    <cellStyle name="標準 2 12 34" xfId="8329"/>
    <cellStyle name="標準 2 12 35" xfId="8330"/>
    <cellStyle name="標準 2 12 36" xfId="8331"/>
    <cellStyle name="標準 2 12 37" xfId="8332"/>
    <cellStyle name="標準 2 12 38" xfId="8333"/>
    <cellStyle name="標準 2 12 39" xfId="8334"/>
    <cellStyle name="標準 2 12 4" xfId="8335"/>
    <cellStyle name="標準 2 12 40" xfId="8336"/>
    <cellStyle name="標準 2 12 41" xfId="8337"/>
    <cellStyle name="標準 2 12 42" xfId="8338"/>
    <cellStyle name="標準 2 12 43" xfId="8339"/>
    <cellStyle name="標準 2 12 44" xfId="8340"/>
    <cellStyle name="標準 2 12 45" xfId="8341"/>
    <cellStyle name="標準 2 12 46" xfId="8342"/>
    <cellStyle name="標準 2 12 47" xfId="8343"/>
    <cellStyle name="標準 2 12 48" xfId="8344"/>
    <cellStyle name="標準 2 12 49" xfId="8345"/>
    <cellStyle name="標準 2 12 5" xfId="8346"/>
    <cellStyle name="標準 2 12 50" xfId="8347"/>
    <cellStyle name="標準 2 12 51" xfId="8348"/>
    <cellStyle name="標準 2 12 52" xfId="8349"/>
    <cellStyle name="標準 2 12 53" xfId="8350"/>
    <cellStyle name="標準 2 12 54" xfId="8351"/>
    <cellStyle name="標準 2 12 55" xfId="8352"/>
    <cellStyle name="標準 2 12 56" xfId="8353"/>
    <cellStyle name="標準 2 12 57" xfId="8354"/>
    <cellStyle name="標準 2 12 58" xfId="8355"/>
    <cellStyle name="標準 2 12 59" xfId="8356"/>
    <cellStyle name="標準 2 12 6" xfId="8357"/>
    <cellStyle name="標準 2 12 60" xfId="8358"/>
    <cellStyle name="標準 2 12 61" xfId="8359"/>
    <cellStyle name="標準 2 12 62" xfId="8360"/>
    <cellStyle name="標準 2 12 63" xfId="8361"/>
    <cellStyle name="標準 2 12 7" xfId="8362"/>
    <cellStyle name="標準 2 12 8" xfId="8363"/>
    <cellStyle name="標準 2 12 9" xfId="8364"/>
    <cellStyle name="標準 2 13" xfId="8365"/>
    <cellStyle name="標準 2 14" xfId="8366"/>
    <cellStyle name="標準 2 15" xfId="8367"/>
    <cellStyle name="標準 2 16" xfId="8368"/>
    <cellStyle name="標準 2 17" xfId="8369"/>
    <cellStyle name="標準 2 18" xfId="8370"/>
    <cellStyle name="標準 2 19" xfId="8371"/>
    <cellStyle name="標準 2 2" xfId="2"/>
    <cellStyle name="標準 2 2 10" xfId="8372"/>
    <cellStyle name="標準 2 2 11" xfId="8373"/>
    <cellStyle name="標準 2 2 12" xfId="8374"/>
    <cellStyle name="標準 2 2 13" xfId="8375"/>
    <cellStyle name="標準 2 2 14" xfId="8376"/>
    <cellStyle name="標準 2 2 15" xfId="8377"/>
    <cellStyle name="標準 2 2 16" xfId="8378"/>
    <cellStyle name="標準 2 2 17" xfId="8379"/>
    <cellStyle name="標準 2 2 18" xfId="8380"/>
    <cellStyle name="標準 2 2 19" xfId="8381"/>
    <cellStyle name="標準 2 2 2" xfId="8382"/>
    <cellStyle name="標準 2 2 20" xfId="8383"/>
    <cellStyle name="標準 2 2 21" xfId="8384"/>
    <cellStyle name="標準 2 2 22" xfId="8385"/>
    <cellStyle name="標準 2 2 23" xfId="8386"/>
    <cellStyle name="標準 2 2 24" xfId="8387"/>
    <cellStyle name="標準 2 2 25" xfId="8388"/>
    <cellStyle name="標準 2 2 26" xfId="8389"/>
    <cellStyle name="標準 2 2 27" xfId="8390"/>
    <cellStyle name="標準 2 2 28" xfId="8391"/>
    <cellStyle name="標準 2 2 29" xfId="8392"/>
    <cellStyle name="標準 2 2 3" xfId="8393"/>
    <cellStyle name="標準 2 2 30" xfId="8394"/>
    <cellStyle name="標準 2 2 31" xfId="8395"/>
    <cellStyle name="標準 2 2 32" xfId="8396"/>
    <cellStyle name="標準 2 2 33" xfId="8397"/>
    <cellStyle name="標準 2 2 34" xfId="8398"/>
    <cellStyle name="標準 2 2 35" xfId="8399"/>
    <cellStyle name="標準 2 2 36" xfId="8400"/>
    <cellStyle name="標準 2 2 37" xfId="8401"/>
    <cellStyle name="標準 2 2 38" xfId="8402"/>
    <cellStyle name="標準 2 2 39" xfId="8403"/>
    <cellStyle name="標準 2 2 4" xfId="8404"/>
    <cellStyle name="標準 2 2 40" xfId="8405"/>
    <cellStyle name="標準 2 2 41" xfId="8406"/>
    <cellStyle name="標準 2 2 42" xfId="8407"/>
    <cellStyle name="標準 2 2 43" xfId="8408"/>
    <cellStyle name="標準 2 2 44" xfId="8409"/>
    <cellStyle name="標準 2 2 45" xfId="8410"/>
    <cellStyle name="標準 2 2 46" xfId="8411"/>
    <cellStyle name="標準 2 2 47" xfId="8412"/>
    <cellStyle name="標準 2 2 48" xfId="8413"/>
    <cellStyle name="標準 2 2 49" xfId="8414"/>
    <cellStyle name="標準 2 2 5" xfId="8415"/>
    <cellStyle name="標準 2 2 50" xfId="8416"/>
    <cellStyle name="標準 2 2 51" xfId="8417"/>
    <cellStyle name="標準 2 2 52" xfId="8418"/>
    <cellStyle name="標準 2 2 53" xfId="8419"/>
    <cellStyle name="標準 2 2 54" xfId="8420"/>
    <cellStyle name="標準 2 2 55" xfId="8421"/>
    <cellStyle name="標準 2 2 56" xfId="8422"/>
    <cellStyle name="標準 2 2 57" xfId="8423"/>
    <cellStyle name="標準 2 2 58" xfId="8424"/>
    <cellStyle name="標準 2 2 59" xfId="8425"/>
    <cellStyle name="標準 2 2 6" xfId="8426"/>
    <cellStyle name="標準 2 2 60" xfId="8427"/>
    <cellStyle name="標準 2 2 61" xfId="8428"/>
    <cellStyle name="標準 2 2 62" xfId="8429"/>
    <cellStyle name="標準 2 2 63" xfId="8430"/>
    <cellStyle name="標準 2 2 64" xfId="8431"/>
    <cellStyle name="標準 2 2 7" xfId="8432"/>
    <cellStyle name="標準 2 2 8" xfId="8433"/>
    <cellStyle name="標準 2 2 9" xfId="8434"/>
    <cellStyle name="標準 2 20" xfId="8435"/>
    <cellStyle name="標準 2 21" xfId="8436"/>
    <cellStyle name="標準 2 22" xfId="8437"/>
    <cellStyle name="標準 2 23" xfId="8438"/>
    <cellStyle name="標準 2 24" xfId="8439"/>
    <cellStyle name="標準 2 25" xfId="8440"/>
    <cellStyle name="標準 2 26" xfId="8441"/>
    <cellStyle name="標準 2 27" xfId="8442"/>
    <cellStyle name="標準 2 28" xfId="8443"/>
    <cellStyle name="標準 2 29" xfId="8444"/>
    <cellStyle name="標準 2 3" xfId="8445"/>
    <cellStyle name="標準 2 3 10" xfId="8446"/>
    <cellStyle name="標準 2 3 11" xfId="8447"/>
    <cellStyle name="標準 2 3 12" xfId="8448"/>
    <cellStyle name="標準 2 3 13" xfId="8449"/>
    <cellStyle name="標準 2 3 14" xfId="8450"/>
    <cellStyle name="標準 2 3 15" xfId="8451"/>
    <cellStyle name="標準 2 3 16" xfId="8452"/>
    <cellStyle name="標準 2 3 17" xfId="8453"/>
    <cellStyle name="標準 2 3 18" xfId="8454"/>
    <cellStyle name="標準 2 3 19" xfId="8455"/>
    <cellStyle name="標準 2 3 2" xfId="8456"/>
    <cellStyle name="標準 2 3 20" xfId="8457"/>
    <cellStyle name="標準 2 3 21" xfId="8458"/>
    <cellStyle name="標準 2 3 22" xfId="8459"/>
    <cellStyle name="標準 2 3 23" xfId="8460"/>
    <cellStyle name="標準 2 3 24" xfId="8461"/>
    <cellStyle name="標準 2 3 25" xfId="8462"/>
    <cellStyle name="標準 2 3 26" xfId="8463"/>
    <cellStyle name="標準 2 3 27" xfId="8464"/>
    <cellStyle name="標準 2 3 28" xfId="8465"/>
    <cellStyle name="標準 2 3 29" xfId="8466"/>
    <cellStyle name="標準 2 3 3" xfId="8467"/>
    <cellStyle name="標準 2 3 30" xfId="8468"/>
    <cellStyle name="標準 2 3 31" xfId="8469"/>
    <cellStyle name="標準 2 3 32" xfId="8470"/>
    <cellStyle name="標準 2 3 33" xfId="8471"/>
    <cellStyle name="標準 2 3 34" xfId="8472"/>
    <cellStyle name="標準 2 3 35" xfId="8473"/>
    <cellStyle name="標準 2 3 36" xfId="8474"/>
    <cellStyle name="標準 2 3 37" xfId="8475"/>
    <cellStyle name="標準 2 3 38" xfId="8476"/>
    <cellStyle name="標準 2 3 39" xfId="8477"/>
    <cellStyle name="標準 2 3 4" xfId="8478"/>
    <cellStyle name="標準 2 3 40" xfId="8479"/>
    <cellStyle name="標準 2 3 41" xfId="8480"/>
    <cellStyle name="標準 2 3 42" xfId="8481"/>
    <cellStyle name="標準 2 3 43" xfId="8482"/>
    <cellStyle name="標準 2 3 44" xfId="8483"/>
    <cellStyle name="標準 2 3 45" xfId="8484"/>
    <cellStyle name="標準 2 3 46" xfId="8485"/>
    <cellStyle name="標準 2 3 47" xfId="8486"/>
    <cellStyle name="標準 2 3 48" xfId="8487"/>
    <cellStyle name="標準 2 3 49" xfId="8488"/>
    <cellStyle name="標準 2 3 5" xfId="8489"/>
    <cellStyle name="標準 2 3 50" xfId="8490"/>
    <cellStyle name="標準 2 3 51" xfId="8491"/>
    <cellStyle name="標準 2 3 52" xfId="8492"/>
    <cellStyle name="標準 2 3 53" xfId="8493"/>
    <cellStyle name="標準 2 3 54" xfId="8494"/>
    <cellStyle name="標準 2 3 55" xfId="8495"/>
    <cellStyle name="標準 2 3 56" xfId="8496"/>
    <cellStyle name="標準 2 3 57" xfId="8497"/>
    <cellStyle name="標準 2 3 58" xfId="8498"/>
    <cellStyle name="標準 2 3 59" xfId="8499"/>
    <cellStyle name="標準 2 3 6" xfId="8500"/>
    <cellStyle name="標準 2 3 60" xfId="8501"/>
    <cellStyle name="標準 2 3 61" xfId="8502"/>
    <cellStyle name="標準 2 3 62" xfId="8503"/>
    <cellStyle name="標準 2 3 63" xfId="8504"/>
    <cellStyle name="標準 2 3 64" xfId="8505"/>
    <cellStyle name="標準 2 3 7" xfId="8506"/>
    <cellStyle name="標準 2 3 8" xfId="8507"/>
    <cellStyle name="標準 2 3 9" xfId="8508"/>
    <cellStyle name="標準 2 30" xfId="8509"/>
    <cellStyle name="標準 2 31" xfId="8510"/>
    <cellStyle name="標準 2 32" xfId="8511"/>
    <cellStyle name="標準 2 33" xfId="8512"/>
    <cellStyle name="標準 2 34" xfId="8513"/>
    <cellStyle name="標準 2 35" xfId="8514"/>
    <cellStyle name="標準 2 36" xfId="8515"/>
    <cellStyle name="標準 2 37" xfId="8516"/>
    <cellStyle name="標準 2 38" xfId="8517"/>
    <cellStyle name="標準 2 39" xfId="8518"/>
    <cellStyle name="標準 2 4" xfId="6"/>
    <cellStyle name="標準 2 4 2" xfId="8519"/>
    <cellStyle name="標準 2 4 2 2" xfId="8520"/>
    <cellStyle name="標準 2 4 3" xfId="8521"/>
    <cellStyle name="標準 2 4 4" xfId="8522"/>
    <cellStyle name="標準 2 4 5" xfId="8523"/>
    <cellStyle name="標準 2 40" xfId="8524"/>
    <cellStyle name="標準 2 41" xfId="8525"/>
    <cellStyle name="標準 2 42" xfId="8526"/>
    <cellStyle name="標準 2 43" xfId="8527"/>
    <cellStyle name="標準 2 44" xfId="8528"/>
    <cellStyle name="標準 2 45" xfId="8529"/>
    <cellStyle name="標準 2 46" xfId="8530"/>
    <cellStyle name="標準 2 47" xfId="8531"/>
    <cellStyle name="標準 2 48" xfId="8532"/>
    <cellStyle name="標準 2 49" xfId="8533"/>
    <cellStyle name="標準 2 5" xfId="8534"/>
    <cellStyle name="標準 2 5 10" xfId="8535"/>
    <cellStyle name="標準 2 5 11" xfId="8536"/>
    <cellStyle name="標準 2 5 12" xfId="8537"/>
    <cellStyle name="標準 2 5 13" xfId="8538"/>
    <cellStyle name="標準 2 5 14" xfId="8539"/>
    <cellStyle name="標準 2 5 15" xfId="8540"/>
    <cellStyle name="標準 2 5 16" xfId="8541"/>
    <cellStyle name="標準 2 5 17" xfId="8542"/>
    <cellStyle name="標準 2 5 18" xfId="8543"/>
    <cellStyle name="標準 2 5 19" xfId="8544"/>
    <cellStyle name="標準 2 5 2" xfId="8545"/>
    <cellStyle name="標準 2 5 20" xfId="8546"/>
    <cellStyle name="標準 2 5 21" xfId="8547"/>
    <cellStyle name="標準 2 5 22" xfId="8548"/>
    <cellStyle name="標準 2 5 23" xfId="8549"/>
    <cellStyle name="標準 2 5 24" xfId="8550"/>
    <cellStyle name="標準 2 5 25" xfId="8551"/>
    <cellStyle name="標準 2 5 26" xfId="8552"/>
    <cellStyle name="標準 2 5 27" xfId="8553"/>
    <cellStyle name="標準 2 5 28" xfId="8554"/>
    <cellStyle name="標準 2 5 29" xfId="8555"/>
    <cellStyle name="標準 2 5 3" xfId="8556"/>
    <cellStyle name="標準 2 5 30" xfId="8557"/>
    <cellStyle name="標準 2 5 31" xfId="8558"/>
    <cellStyle name="標準 2 5 32" xfId="8559"/>
    <cellStyle name="標準 2 5 33" xfId="8560"/>
    <cellStyle name="標準 2 5 34" xfId="8561"/>
    <cellStyle name="標準 2 5 35" xfId="8562"/>
    <cellStyle name="標準 2 5 36" xfId="8563"/>
    <cellStyle name="標準 2 5 37" xfId="8564"/>
    <cellStyle name="標準 2 5 38" xfId="8565"/>
    <cellStyle name="標準 2 5 39" xfId="8566"/>
    <cellStyle name="標準 2 5 4" xfId="8567"/>
    <cellStyle name="標準 2 5 40" xfId="8568"/>
    <cellStyle name="標準 2 5 41" xfId="8569"/>
    <cellStyle name="標準 2 5 42" xfId="8570"/>
    <cellStyle name="標準 2 5 43" xfId="8571"/>
    <cellStyle name="標準 2 5 44" xfId="8572"/>
    <cellStyle name="標準 2 5 45" xfId="8573"/>
    <cellStyle name="標準 2 5 46" xfId="8574"/>
    <cellStyle name="標準 2 5 47" xfId="8575"/>
    <cellStyle name="標準 2 5 48" xfId="8576"/>
    <cellStyle name="標準 2 5 49" xfId="8577"/>
    <cellStyle name="標準 2 5 5" xfId="8578"/>
    <cellStyle name="標準 2 5 50" xfId="8579"/>
    <cellStyle name="標準 2 5 51" xfId="8580"/>
    <cellStyle name="標準 2 5 52" xfId="8581"/>
    <cellStyle name="標準 2 5 53" xfId="8582"/>
    <cellStyle name="標準 2 5 54" xfId="8583"/>
    <cellStyle name="標準 2 5 55" xfId="8584"/>
    <cellStyle name="標準 2 5 56" xfId="8585"/>
    <cellStyle name="標準 2 5 57" xfId="8586"/>
    <cellStyle name="標準 2 5 58" xfId="8587"/>
    <cellStyle name="標準 2 5 59" xfId="8588"/>
    <cellStyle name="標準 2 5 6" xfId="8589"/>
    <cellStyle name="標準 2 5 60" xfId="8590"/>
    <cellStyle name="標準 2 5 61" xfId="8591"/>
    <cellStyle name="標準 2 5 62" xfId="8592"/>
    <cellStyle name="標準 2 5 63" xfId="8593"/>
    <cellStyle name="標準 2 5 64" xfId="8594"/>
    <cellStyle name="標準 2 5 65" xfId="8595"/>
    <cellStyle name="標準 2 5 7" xfId="8596"/>
    <cellStyle name="標準 2 5 8" xfId="8597"/>
    <cellStyle name="標準 2 5 9" xfId="8598"/>
    <cellStyle name="標準 2 50" xfId="8599"/>
    <cellStyle name="標準 2 51" xfId="8600"/>
    <cellStyle name="標準 2 52" xfId="8601"/>
    <cellStyle name="標準 2 53" xfId="8602"/>
    <cellStyle name="標準 2 54" xfId="8603"/>
    <cellStyle name="標準 2 55" xfId="8604"/>
    <cellStyle name="標準 2 56" xfId="8605"/>
    <cellStyle name="標準 2 57" xfId="8606"/>
    <cellStyle name="標準 2 58" xfId="8607"/>
    <cellStyle name="標準 2 59" xfId="8608"/>
    <cellStyle name="標準 2 6" xfId="8609"/>
    <cellStyle name="標準 2 6 10" xfId="8610"/>
    <cellStyle name="標準 2 6 11" xfId="8611"/>
    <cellStyle name="標準 2 6 12" xfId="8612"/>
    <cellStyle name="標準 2 6 13" xfId="8613"/>
    <cellStyle name="標準 2 6 14" xfId="8614"/>
    <cellStyle name="標準 2 6 15" xfId="8615"/>
    <cellStyle name="標準 2 6 16" xfId="8616"/>
    <cellStyle name="標準 2 6 17" xfId="8617"/>
    <cellStyle name="標準 2 6 18" xfId="8618"/>
    <cellStyle name="標準 2 6 19" xfId="8619"/>
    <cellStyle name="標準 2 6 2" xfId="8620"/>
    <cellStyle name="標準 2 6 20" xfId="8621"/>
    <cellStyle name="標準 2 6 21" xfId="8622"/>
    <cellStyle name="標準 2 6 22" xfId="8623"/>
    <cellStyle name="標準 2 6 23" xfId="8624"/>
    <cellStyle name="標準 2 6 24" xfId="8625"/>
    <cellStyle name="標準 2 6 25" xfId="8626"/>
    <cellStyle name="標準 2 6 26" xfId="8627"/>
    <cellStyle name="標準 2 6 27" xfId="8628"/>
    <cellStyle name="標準 2 6 28" xfId="8629"/>
    <cellStyle name="標準 2 6 29" xfId="8630"/>
    <cellStyle name="標準 2 6 3" xfId="8631"/>
    <cellStyle name="標準 2 6 30" xfId="8632"/>
    <cellStyle name="標準 2 6 31" xfId="8633"/>
    <cellStyle name="標準 2 6 32" xfId="8634"/>
    <cellStyle name="標準 2 6 33" xfId="8635"/>
    <cellStyle name="標準 2 6 34" xfId="8636"/>
    <cellStyle name="標準 2 6 35" xfId="8637"/>
    <cellStyle name="標準 2 6 36" xfId="8638"/>
    <cellStyle name="標準 2 6 37" xfId="8639"/>
    <cellStyle name="標準 2 6 38" xfId="8640"/>
    <cellStyle name="標準 2 6 39" xfId="8641"/>
    <cellStyle name="標準 2 6 4" xfId="8642"/>
    <cellStyle name="標準 2 6 40" xfId="8643"/>
    <cellStyle name="標準 2 6 41" xfId="8644"/>
    <cellStyle name="標準 2 6 42" xfId="8645"/>
    <cellStyle name="標準 2 6 43" xfId="8646"/>
    <cellStyle name="標準 2 6 44" xfId="8647"/>
    <cellStyle name="標準 2 6 45" xfId="8648"/>
    <cellStyle name="標準 2 6 46" xfId="8649"/>
    <cellStyle name="標準 2 6 47" xfId="8650"/>
    <cellStyle name="標準 2 6 48" xfId="8651"/>
    <cellStyle name="標準 2 6 49" xfId="8652"/>
    <cellStyle name="標準 2 6 5" xfId="8653"/>
    <cellStyle name="標準 2 6 50" xfId="8654"/>
    <cellStyle name="標準 2 6 51" xfId="8655"/>
    <cellStyle name="標準 2 6 52" xfId="8656"/>
    <cellStyle name="標準 2 6 53" xfId="8657"/>
    <cellStyle name="標準 2 6 54" xfId="8658"/>
    <cellStyle name="標準 2 6 55" xfId="8659"/>
    <cellStyle name="標準 2 6 56" xfId="8660"/>
    <cellStyle name="標準 2 6 57" xfId="8661"/>
    <cellStyle name="標準 2 6 58" xfId="8662"/>
    <cellStyle name="標準 2 6 59" xfId="8663"/>
    <cellStyle name="標準 2 6 6" xfId="8664"/>
    <cellStyle name="標準 2 6 60" xfId="8665"/>
    <cellStyle name="標準 2 6 61" xfId="8666"/>
    <cellStyle name="標準 2 6 62" xfId="8667"/>
    <cellStyle name="標準 2 6 63" xfId="8668"/>
    <cellStyle name="標準 2 6 64" xfId="8669"/>
    <cellStyle name="標準 2 6 7" xfId="8670"/>
    <cellStyle name="標準 2 6 8" xfId="8671"/>
    <cellStyle name="標準 2 6 9" xfId="8672"/>
    <cellStyle name="標準 2 60" xfId="8673"/>
    <cellStyle name="標準 2 61" xfId="8674"/>
    <cellStyle name="標準 2 62" xfId="8675"/>
    <cellStyle name="標準 2 63" xfId="8676"/>
    <cellStyle name="標準 2 64" xfId="8677"/>
    <cellStyle name="標準 2 65" xfId="8678"/>
    <cellStyle name="標準 2 66" xfId="8679"/>
    <cellStyle name="標準 2 67" xfId="8680"/>
    <cellStyle name="標準 2 68" xfId="8681"/>
    <cellStyle name="標準 2 69" xfId="8682"/>
    <cellStyle name="標準 2 7" xfId="8683"/>
    <cellStyle name="標準 2 70" xfId="8684"/>
    <cellStyle name="標準 2 71" xfId="8685"/>
    <cellStyle name="標準 2 72" xfId="8686"/>
    <cellStyle name="標準 2 73" xfId="8687"/>
    <cellStyle name="標準 2 74" xfId="8688"/>
    <cellStyle name="標準 2 75" xfId="8689"/>
    <cellStyle name="標準 2 76" xfId="8690"/>
    <cellStyle name="標準 2 77" xfId="8691"/>
    <cellStyle name="標準 2 78" xfId="8692"/>
    <cellStyle name="標準 2 79" xfId="8693"/>
    <cellStyle name="標準 2 8" xfId="8694"/>
    <cellStyle name="標準 2 80" xfId="8695"/>
    <cellStyle name="標準 2 81" xfId="8696"/>
    <cellStyle name="標準 2 82" xfId="8697"/>
    <cellStyle name="標準 2 83" xfId="8698"/>
    <cellStyle name="標準 2 84" xfId="8699"/>
    <cellStyle name="標準 2 85" xfId="8700"/>
    <cellStyle name="標準 2 86" xfId="8701"/>
    <cellStyle name="標準 2 87" xfId="8702"/>
    <cellStyle name="標準 2 9" xfId="8703"/>
    <cellStyle name="標準 2 92" xfId="8704"/>
    <cellStyle name="標準 20" xfId="8705"/>
    <cellStyle name="標準 21" xfId="8706"/>
    <cellStyle name="標準 22" xfId="8707"/>
    <cellStyle name="標準 23" xfId="8708"/>
    <cellStyle name="標準 24" xfId="8709"/>
    <cellStyle name="標準 25" xfId="8710"/>
    <cellStyle name="標準 26" xfId="8711"/>
    <cellStyle name="標準 27" xfId="8712"/>
    <cellStyle name="標準 28" xfId="8713"/>
    <cellStyle name="標準 29" xfId="8714"/>
    <cellStyle name="標準 3" xfId="8715"/>
    <cellStyle name="標準 3 10" xfId="8716"/>
    <cellStyle name="標準 3 11" xfId="8717"/>
    <cellStyle name="標準 3 12" xfId="8718"/>
    <cellStyle name="標準 3 13" xfId="8719"/>
    <cellStyle name="標準 3 14" xfId="8720"/>
    <cellStyle name="標準 3 15" xfId="8721"/>
    <cellStyle name="標準 3 16" xfId="8722"/>
    <cellStyle name="標準 3 17" xfId="8723"/>
    <cellStyle name="標準 3 18" xfId="8724"/>
    <cellStyle name="標準 3 19" xfId="8725"/>
    <cellStyle name="標準 3 2" xfId="5"/>
    <cellStyle name="標準 3 2 10" xfId="8726"/>
    <cellStyle name="標準 3 2 11" xfId="8727"/>
    <cellStyle name="標準 3 2 12" xfId="8728"/>
    <cellStyle name="標準 3 2 13" xfId="8729"/>
    <cellStyle name="標準 3 2 14" xfId="8730"/>
    <cellStyle name="標準 3 2 15" xfId="8731"/>
    <cellStyle name="標準 3 2 16" xfId="8732"/>
    <cellStyle name="標準 3 2 17" xfId="8733"/>
    <cellStyle name="標準 3 2 18" xfId="8734"/>
    <cellStyle name="標準 3 2 19" xfId="8735"/>
    <cellStyle name="標準 3 2 2" xfId="8736"/>
    <cellStyle name="標準 3 2 2 2" xfId="8737"/>
    <cellStyle name="標準 3 2 20" xfId="8738"/>
    <cellStyle name="標準 3 2 21" xfId="8739"/>
    <cellStyle name="標準 3 2 22" xfId="8740"/>
    <cellStyle name="標準 3 2 23" xfId="8741"/>
    <cellStyle name="標準 3 2 24" xfId="8742"/>
    <cellStyle name="標準 3 2 25" xfId="8743"/>
    <cellStyle name="標準 3 2 26" xfId="8744"/>
    <cellStyle name="標準 3 2 27" xfId="8745"/>
    <cellStyle name="標準 3 2 28" xfId="8746"/>
    <cellStyle name="標準 3 2 29" xfId="8747"/>
    <cellStyle name="標準 3 2 3" xfId="8748"/>
    <cellStyle name="標準 3 2 30" xfId="8749"/>
    <cellStyle name="標準 3 2 31" xfId="8750"/>
    <cellStyle name="標準 3 2 32" xfId="8751"/>
    <cellStyle name="標準 3 2 33" xfId="8752"/>
    <cellStyle name="標準 3 2 34" xfId="8753"/>
    <cellStyle name="標準 3 2 35" xfId="8754"/>
    <cellStyle name="標準 3 2 36" xfId="8755"/>
    <cellStyle name="標準 3 2 37" xfId="8756"/>
    <cellStyle name="標準 3 2 38" xfId="8757"/>
    <cellStyle name="標準 3 2 39" xfId="8758"/>
    <cellStyle name="標準 3 2 4" xfId="8759"/>
    <cellStyle name="標準 3 2 40" xfId="8760"/>
    <cellStyle name="標準 3 2 41" xfId="8761"/>
    <cellStyle name="標準 3 2 42" xfId="8762"/>
    <cellStyle name="標準 3 2 43" xfId="8763"/>
    <cellStyle name="標準 3 2 44" xfId="8764"/>
    <cellStyle name="標準 3 2 45" xfId="8765"/>
    <cellStyle name="標準 3 2 46" xfId="8766"/>
    <cellStyle name="標準 3 2 47" xfId="8767"/>
    <cellStyle name="標準 3 2 48" xfId="8768"/>
    <cellStyle name="標準 3 2 49" xfId="8769"/>
    <cellStyle name="標準 3 2 5" xfId="8770"/>
    <cellStyle name="標準 3 2 50" xfId="8771"/>
    <cellStyle name="標準 3 2 51" xfId="8772"/>
    <cellStyle name="標準 3 2 52" xfId="8773"/>
    <cellStyle name="標準 3 2 53" xfId="8774"/>
    <cellStyle name="標準 3 2 54" xfId="8775"/>
    <cellStyle name="標準 3 2 55" xfId="8776"/>
    <cellStyle name="標準 3 2 56" xfId="8777"/>
    <cellStyle name="標準 3 2 57" xfId="8778"/>
    <cellStyle name="標準 3 2 58" xfId="8779"/>
    <cellStyle name="標準 3 2 59" xfId="8780"/>
    <cellStyle name="標準 3 2 6" xfId="8781"/>
    <cellStyle name="標準 3 2 60" xfId="8782"/>
    <cellStyle name="標準 3 2 61" xfId="8783"/>
    <cellStyle name="標準 3 2 62" xfId="8784"/>
    <cellStyle name="標準 3 2 63" xfId="8785"/>
    <cellStyle name="標準 3 2 64" xfId="8786"/>
    <cellStyle name="標準 3 2 65" xfId="8787"/>
    <cellStyle name="標準 3 2 66" xfId="8788"/>
    <cellStyle name="標準 3 2 67" xfId="8789"/>
    <cellStyle name="標準 3 2 68" xfId="8790"/>
    <cellStyle name="標準 3 2 69" xfId="8791"/>
    <cellStyle name="標準 3 2 7" xfId="8792"/>
    <cellStyle name="標準 3 2 8" xfId="8793"/>
    <cellStyle name="標準 3 2 9" xfId="8794"/>
    <cellStyle name="標準 3 20" xfId="8795"/>
    <cellStyle name="標準 3 21" xfId="8796"/>
    <cellStyle name="標準 3 22" xfId="8797"/>
    <cellStyle name="標準 3 23" xfId="8798"/>
    <cellStyle name="標準 3 24" xfId="8799"/>
    <cellStyle name="標準 3 25" xfId="8800"/>
    <cellStyle name="標準 3 26" xfId="8801"/>
    <cellStyle name="標準 3 27" xfId="8802"/>
    <cellStyle name="標準 3 28" xfId="8803"/>
    <cellStyle name="標準 3 29" xfId="8804"/>
    <cellStyle name="標準 3 3" xfId="8805"/>
    <cellStyle name="標準 3 3 2" xfId="8806"/>
    <cellStyle name="標準 3 30" xfId="8807"/>
    <cellStyle name="標準 3 31" xfId="8808"/>
    <cellStyle name="標準 3 32" xfId="8809"/>
    <cellStyle name="標準 3 33" xfId="8810"/>
    <cellStyle name="標準 3 34" xfId="8811"/>
    <cellStyle name="標準 3 35" xfId="8812"/>
    <cellStyle name="標準 3 36" xfId="8813"/>
    <cellStyle name="標準 3 37" xfId="8814"/>
    <cellStyle name="標準 3 38" xfId="8815"/>
    <cellStyle name="標準 3 39" xfId="8816"/>
    <cellStyle name="標準 3 4" xfId="8817"/>
    <cellStyle name="標準 3 4 10" xfId="8818"/>
    <cellStyle name="標準 3 4 11" xfId="8819"/>
    <cellStyle name="標準 3 4 12" xfId="8820"/>
    <cellStyle name="標準 3 4 13" xfId="8821"/>
    <cellStyle name="標準 3 4 14" xfId="8822"/>
    <cellStyle name="標準 3 4 15" xfId="8823"/>
    <cellStyle name="標準 3 4 16" xfId="8824"/>
    <cellStyle name="標準 3 4 17" xfId="8825"/>
    <cellStyle name="標準 3 4 18" xfId="8826"/>
    <cellStyle name="標準 3 4 19" xfId="8827"/>
    <cellStyle name="標準 3 4 2" xfId="8828"/>
    <cellStyle name="標準 3 4 20" xfId="8829"/>
    <cellStyle name="標準 3 4 21" xfId="8830"/>
    <cellStyle name="標準 3 4 22" xfId="8831"/>
    <cellStyle name="標準 3 4 23" xfId="8832"/>
    <cellStyle name="標準 3 4 24" xfId="8833"/>
    <cellStyle name="標準 3 4 25" xfId="8834"/>
    <cellStyle name="標準 3 4 26" xfId="8835"/>
    <cellStyle name="標準 3 4 27" xfId="8836"/>
    <cellStyle name="標準 3 4 28" xfId="8837"/>
    <cellStyle name="標準 3 4 29" xfId="8838"/>
    <cellStyle name="標準 3 4 3" xfId="8839"/>
    <cellStyle name="標準 3 4 30" xfId="8840"/>
    <cellStyle name="標準 3 4 31" xfId="8841"/>
    <cellStyle name="標準 3 4 32" xfId="8842"/>
    <cellStyle name="標準 3 4 33" xfId="8843"/>
    <cellStyle name="標準 3 4 34" xfId="8844"/>
    <cellStyle name="標準 3 4 35" xfId="8845"/>
    <cellStyle name="標準 3 4 36" xfId="8846"/>
    <cellStyle name="標準 3 4 37" xfId="8847"/>
    <cellStyle name="標準 3 4 38" xfId="8848"/>
    <cellStyle name="標準 3 4 39" xfId="8849"/>
    <cellStyle name="標準 3 4 4" xfId="8850"/>
    <cellStyle name="標準 3 4 40" xfId="8851"/>
    <cellStyle name="標準 3 4 41" xfId="8852"/>
    <cellStyle name="標準 3 4 42" xfId="8853"/>
    <cellStyle name="標準 3 4 43" xfId="8854"/>
    <cellStyle name="標準 3 4 44" xfId="8855"/>
    <cellStyle name="標準 3 4 45" xfId="8856"/>
    <cellStyle name="標準 3 4 46" xfId="8857"/>
    <cellStyle name="標準 3 4 47" xfId="8858"/>
    <cellStyle name="標準 3 4 48" xfId="8859"/>
    <cellStyle name="標準 3 4 49" xfId="8860"/>
    <cellStyle name="標準 3 4 5" xfId="8861"/>
    <cellStyle name="標準 3 4 50" xfId="8862"/>
    <cellStyle name="標準 3 4 51" xfId="8863"/>
    <cellStyle name="標準 3 4 52" xfId="8864"/>
    <cellStyle name="標準 3 4 53" xfId="8865"/>
    <cellStyle name="標準 3 4 54" xfId="8866"/>
    <cellStyle name="標準 3 4 55" xfId="8867"/>
    <cellStyle name="標準 3 4 56" xfId="8868"/>
    <cellStyle name="標準 3 4 57" xfId="8869"/>
    <cellStyle name="標準 3 4 58" xfId="8870"/>
    <cellStyle name="標準 3 4 59" xfId="8871"/>
    <cellStyle name="標準 3 4 6" xfId="8872"/>
    <cellStyle name="標準 3 4 60" xfId="8873"/>
    <cellStyle name="標準 3 4 61" xfId="8874"/>
    <cellStyle name="標準 3 4 62" xfId="8875"/>
    <cellStyle name="標準 3 4 63" xfId="8876"/>
    <cellStyle name="標準 3 4 64" xfId="8877"/>
    <cellStyle name="標準 3 4 7" xfId="8878"/>
    <cellStyle name="標準 3 4 8" xfId="8879"/>
    <cellStyle name="標準 3 4 9" xfId="8880"/>
    <cellStyle name="標準 3 40" xfId="8881"/>
    <cellStyle name="標準 3 41" xfId="8882"/>
    <cellStyle name="標準 3 42" xfId="8883"/>
    <cellStyle name="標準 3 43" xfId="8884"/>
    <cellStyle name="標準 3 44" xfId="8885"/>
    <cellStyle name="標準 3 45" xfId="8886"/>
    <cellStyle name="標準 3 46" xfId="8887"/>
    <cellStyle name="標準 3 47" xfId="8888"/>
    <cellStyle name="標準 3 48" xfId="8889"/>
    <cellStyle name="標準 3 49" xfId="8890"/>
    <cellStyle name="標準 3 5" xfId="8891"/>
    <cellStyle name="標準 3 5 10" xfId="8892"/>
    <cellStyle name="標準 3 5 11" xfId="8893"/>
    <cellStyle name="標準 3 5 12" xfId="8894"/>
    <cellStyle name="標準 3 5 13" xfId="8895"/>
    <cellStyle name="標準 3 5 14" xfId="8896"/>
    <cellStyle name="標準 3 5 15" xfId="8897"/>
    <cellStyle name="標準 3 5 16" xfId="8898"/>
    <cellStyle name="標準 3 5 17" xfId="8899"/>
    <cellStyle name="標準 3 5 18" xfId="8900"/>
    <cellStyle name="標準 3 5 19" xfId="8901"/>
    <cellStyle name="標準 3 5 2" xfId="8902"/>
    <cellStyle name="標準 3 5 20" xfId="8903"/>
    <cellStyle name="標準 3 5 21" xfId="8904"/>
    <cellStyle name="標準 3 5 22" xfId="8905"/>
    <cellStyle name="標準 3 5 23" xfId="8906"/>
    <cellStyle name="標準 3 5 24" xfId="8907"/>
    <cellStyle name="標準 3 5 25" xfId="8908"/>
    <cellStyle name="標準 3 5 26" xfId="8909"/>
    <cellStyle name="標準 3 5 27" xfId="8910"/>
    <cellStyle name="標準 3 5 28" xfId="8911"/>
    <cellStyle name="標準 3 5 29" xfId="8912"/>
    <cellStyle name="標準 3 5 3" xfId="8913"/>
    <cellStyle name="標準 3 5 30" xfId="8914"/>
    <cellStyle name="標準 3 5 31" xfId="8915"/>
    <cellStyle name="標準 3 5 32" xfId="8916"/>
    <cellStyle name="標準 3 5 33" xfId="8917"/>
    <cellStyle name="標準 3 5 34" xfId="8918"/>
    <cellStyle name="標準 3 5 35" xfId="8919"/>
    <cellStyle name="標準 3 5 36" xfId="8920"/>
    <cellStyle name="標準 3 5 37" xfId="8921"/>
    <cellStyle name="標準 3 5 38" xfId="8922"/>
    <cellStyle name="標準 3 5 39" xfId="8923"/>
    <cellStyle name="標準 3 5 4" xfId="8924"/>
    <cellStyle name="標準 3 5 40" xfId="8925"/>
    <cellStyle name="標準 3 5 41" xfId="8926"/>
    <cellStyle name="標準 3 5 42" xfId="8927"/>
    <cellStyle name="標準 3 5 43" xfId="8928"/>
    <cellStyle name="標準 3 5 44" xfId="8929"/>
    <cellStyle name="標準 3 5 45" xfId="8930"/>
    <cellStyle name="標準 3 5 46" xfId="8931"/>
    <cellStyle name="標準 3 5 47" xfId="8932"/>
    <cellStyle name="標準 3 5 48" xfId="8933"/>
    <cellStyle name="標準 3 5 49" xfId="8934"/>
    <cellStyle name="標準 3 5 5" xfId="8935"/>
    <cellStyle name="標準 3 5 50" xfId="8936"/>
    <cellStyle name="標準 3 5 51" xfId="8937"/>
    <cellStyle name="標準 3 5 52" xfId="8938"/>
    <cellStyle name="標準 3 5 53" xfId="8939"/>
    <cellStyle name="標準 3 5 54" xfId="8940"/>
    <cellStyle name="標準 3 5 55" xfId="8941"/>
    <cellStyle name="標準 3 5 56" xfId="8942"/>
    <cellStyle name="標準 3 5 57" xfId="8943"/>
    <cellStyle name="標準 3 5 58" xfId="8944"/>
    <cellStyle name="標準 3 5 59" xfId="8945"/>
    <cellStyle name="標準 3 5 6" xfId="8946"/>
    <cellStyle name="標準 3 5 60" xfId="8947"/>
    <cellStyle name="標準 3 5 61" xfId="8948"/>
    <cellStyle name="標準 3 5 62" xfId="8949"/>
    <cellStyle name="標準 3 5 63" xfId="8950"/>
    <cellStyle name="標準 3 5 64" xfId="8951"/>
    <cellStyle name="標準 3 5 7" xfId="8952"/>
    <cellStyle name="標準 3 5 8" xfId="8953"/>
    <cellStyle name="標準 3 5 9" xfId="8954"/>
    <cellStyle name="標準 3 50" xfId="8955"/>
    <cellStyle name="標準 3 51" xfId="8956"/>
    <cellStyle name="標準 3 52" xfId="8957"/>
    <cellStyle name="標準 3 53" xfId="8958"/>
    <cellStyle name="標準 3 54" xfId="8959"/>
    <cellStyle name="標準 3 55" xfId="8960"/>
    <cellStyle name="標準 3 56" xfId="8961"/>
    <cellStyle name="標準 3 57" xfId="8962"/>
    <cellStyle name="標準 3 58" xfId="8963"/>
    <cellStyle name="標準 3 59" xfId="8964"/>
    <cellStyle name="標準 3 6" xfId="8965"/>
    <cellStyle name="標準 3 60" xfId="8966"/>
    <cellStyle name="標準 3 61" xfId="8967"/>
    <cellStyle name="標準 3 62" xfId="8968"/>
    <cellStyle name="標準 3 63" xfId="8969"/>
    <cellStyle name="標準 3 64" xfId="8970"/>
    <cellStyle name="標準 3 65" xfId="8971"/>
    <cellStyle name="標準 3 66" xfId="8972"/>
    <cellStyle name="標準 3 67" xfId="8973"/>
    <cellStyle name="標準 3 68" xfId="8974"/>
    <cellStyle name="標準 3 69" xfId="8975"/>
    <cellStyle name="標準 3 7" xfId="8976"/>
    <cellStyle name="標準 3 70" xfId="8977"/>
    <cellStyle name="標準 3 71" xfId="8978"/>
    <cellStyle name="標準 3 8" xfId="8979"/>
    <cellStyle name="標準 3 9" xfId="8980"/>
    <cellStyle name="標準 30" xfId="8981"/>
    <cellStyle name="標準 31" xfId="8982"/>
    <cellStyle name="標準 32" xfId="8983"/>
    <cellStyle name="標準 33" xfId="8984"/>
    <cellStyle name="標準 34" xfId="8985"/>
    <cellStyle name="標準 35" xfId="8986"/>
    <cellStyle name="標準 36" xfId="8987"/>
    <cellStyle name="標準 37" xfId="8988"/>
    <cellStyle name="標準 38" xfId="8989"/>
    <cellStyle name="標準 39" xfId="8990"/>
    <cellStyle name="標準 4" xfId="8991"/>
    <cellStyle name="標準 4 2" xfId="8992"/>
    <cellStyle name="標準 4 2 2" xfId="8993"/>
    <cellStyle name="標準 4 3" xfId="8994"/>
    <cellStyle name="標準 4 4" xfId="8995"/>
    <cellStyle name="標準 4 5" xfId="8996"/>
    <cellStyle name="標準 4 6" xfId="8997"/>
    <cellStyle name="標準 4 7" xfId="8998"/>
    <cellStyle name="標準 40" xfId="8999"/>
    <cellStyle name="標準 41" xfId="9000"/>
    <cellStyle name="標準 42" xfId="9001"/>
    <cellStyle name="標準 43" xfId="9002"/>
    <cellStyle name="標準 44" xfId="9003"/>
    <cellStyle name="標準 45" xfId="9004"/>
    <cellStyle name="標準 46" xfId="9005"/>
    <cellStyle name="標準 47" xfId="9006"/>
    <cellStyle name="標準 48" xfId="9007"/>
    <cellStyle name="標準 49" xfId="9008"/>
    <cellStyle name="標準 5" xfId="9009"/>
    <cellStyle name="標準 5 2" xfId="9010"/>
    <cellStyle name="標準 5 3" xfId="9011"/>
    <cellStyle name="標準 5 4" xfId="9012"/>
    <cellStyle name="標準 5 5" xfId="9013"/>
    <cellStyle name="標準 50" xfId="9014"/>
    <cellStyle name="標準 51" xfId="9015"/>
    <cellStyle name="標準 52" xfId="9016"/>
    <cellStyle name="標準 53" xfId="9017"/>
    <cellStyle name="標準 54" xfId="9018"/>
    <cellStyle name="標準 55" xfId="9019"/>
    <cellStyle name="標準 56" xfId="9020"/>
    <cellStyle name="標準 57" xfId="9021"/>
    <cellStyle name="標準 58" xfId="9022"/>
    <cellStyle name="標準 59" xfId="9023"/>
    <cellStyle name="標準 6" xfId="1"/>
    <cellStyle name="標準 6 2" xfId="9024"/>
    <cellStyle name="標準 6 3" xfId="9025"/>
    <cellStyle name="標準 6 4" xfId="9026"/>
    <cellStyle name="標準 6 5" xfId="9027"/>
    <cellStyle name="標準 6 6" xfId="9028"/>
    <cellStyle name="標準 60" xfId="9029"/>
    <cellStyle name="標準 61" xfId="9030"/>
    <cellStyle name="標準 62" xfId="9031"/>
    <cellStyle name="標準 63" xfId="9032"/>
    <cellStyle name="標準 64" xfId="9033"/>
    <cellStyle name="標準 65" xfId="9034"/>
    <cellStyle name="標準 66" xfId="9035"/>
    <cellStyle name="標準 67" xfId="9036"/>
    <cellStyle name="標準 68" xfId="9037"/>
    <cellStyle name="標準 69" xfId="9038"/>
    <cellStyle name="標準 7" xfId="4"/>
    <cellStyle name="標準 7 2" xfId="9039"/>
    <cellStyle name="標準 7 2 10" xfId="9040"/>
    <cellStyle name="標準 7 2 11" xfId="9041"/>
    <cellStyle name="標準 7 2 12" xfId="9042"/>
    <cellStyle name="標準 7 2 13" xfId="9043"/>
    <cellStyle name="標準 7 2 14" xfId="9044"/>
    <cellStyle name="標準 7 2 15" xfId="9045"/>
    <cellStyle name="標準 7 2 16" xfId="9046"/>
    <cellStyle name="標準 7 2 17" xfId="9047"/>
    <cellStyle name="標準 7 2 18" xfId="9048"/>
    <cellStyle name="標準 7 2 19" xfId="9049"/>
    <cellStyle name="標準 7 2 2" xfId="9050"/>
    <cellStyle name="標準 7 2 20" xfId="9051"/>
    <cellStyle name="標準 7 2 21" xfId="9052"/>
    <cellStyle name="標準 7 2 22" xfId="9053"/>
    <cellStyle name="標準 7 2 23" xfId="9054"/>
    <cellStyle name="標準 7 2 24" xfId="9055"/>
    <cellStyle name="標準 7 2 25" xfId="9056"/>
    <cellStyle name="標準 7 2 26" xfId="9057"/>
    <cellStyle name="標準 7 2 27" xfId="9058"/>
    <cellStyle name="標準 7 2 28" xfId="9059"/>
    <cellStyle name="標準 7 2 29" xfId="9060"/>
    <cellStyle name="標準 7 2 3" xfId="9061"/>
    <cellStyle name="標準 7 2 30" xfId="9062"/>
    <cellStyle name="標準 7 2 31" xfId="9063"/>
    <cellStyle name="標準 7 2 32" xfId="9064"/>
    <cellStyle name="標準 7 2 33" xfId="9065"/>
    <cellStyle name="標準 7 2 34" xfId="9066"/>
    <cellStyle name="標準 7 2 35" xfId="9067"/>
    <cellStyle name="標準 7 2 36" xfId="9068"/>
    <cellStyle name="標準 7 2 37" xfId="9069"/>
    <cellStyle name="標準 7 2 38" xfId="9070"/>
    <cellStyle name="標準 7 2 39" xfId="9071"/>
    <cellStyle name="標準 7 2 4" xfId="9072"/>
    <cellStyle name="標準 7 2 40" xfId="9073"/>
    <cellStyle name="標準 7 2 41" xfId="9074"/>
    <cellStyle name="標準 7 2 42" xfId="9075"/>
    <cellStyle name="標準 7 2 43" xfId="9076"/>
    <cellStyle name="標準 7 2 44" xfId="9077"/>
    <cellStyle name="標準 7 2 45" xfId="9078"/>
    <cellStyle name="標準 7 2 46" xfId="9079"/>
    <cellStyle name="標準 7 2 47" xfId="9080"/>
    <cellStyle name="標準 7 2 48" xfId="9081"/>
    <cellStyle name="標準 7 2 49" xfId="9082"/>
    <cellStyle name="標準 7 2 5" xfId="9083"/>
    <cellStyle name="標準 7 2 50" xfId="9084"/>
    <cellStyle name="標準 7 2 51" xfId="9085"/>
    <cellStyle name="標準 7 2 52" xfId="9086"/>
    <cellStyle name="標準 7 2 53" xfId="9087"/>
    <cellStyle name="標準 7 2 54" xfId="9088"/>
    <cellStyle name="標準 7 2 55" xfId="9089"/>
    <cellStyle name="標準 7 2 56" xfId="9090"/>
    <cellStyle name="標準 7 2 57" xfId="9091"/>
    <cellStyle name="標準 7 2 58" xfId="9092"/>
    <cellStyle name="標準 7 2 59" xfId="9093"/>
    <cellStyle name="標準 7 2 6" xfId="9094"/>
    <cellStyle name="標準 7 2 60" xfId="9095"/>
    <cellStyle name="標準 7 2 61" xfId="9096"/>
    <cellStyle name="標準 7 2 62" xfId="9097"/>
    <cellStyle name="標準 7 2 63" xfId="9098"/>
    <cellStyle name="標準 7 2 64" xfId="9099"/>
    <cellStyle name="標準 7 2 7" xfId="9100"/>
    <cellStyle name="標準 7 2 8" xfId="9101"/>
    <cellStyle name="標準 7 2 9" xfId="9102"/>
    <cellStyle name="標準 7 3" xfId="9103"/>
    <cellStyle name="標準 7 4" xfId="9104"/>
    <cellStyle name="標準 70" xfId="9105"/>
    <cellStyle name="標準 71" xfId="9106"/>
    <cellStyle name="標準 72" xfId="9107"/>
    <cellStyle name="標準 73" xfId="9108"/>
    <cellStyle name="標準 74" xfId="9109"/>
    <cellStyle name="標準 75" xfId="9110"/>
    <cellStyle name="標準 76" xfId="9111"/>
    <cellStyle name="標準 77" xfId="9112"/>
    <cellStyle name="標準 78" xfId="9113"/>
    <cellStyle name="標準 79" xfId="9114"/>
    <cellStyle name="標準 8" xfId="7"/>
    <cellStyle name="標準 8 10" xfId="9115"/>
    <cellStyle name="標準 8 11" xfId="9116"/>
    <cellStyle name="標準 8 12" xfId="9117"/>
    <cellStyle name="標準 8 13" xfId="9118"/>
    <cellStyle name="標準 8 14" xfId="9119"/>
    <cellStyle name="標準 8 15" xfId="9120"/>
    <cellStyle name="標準 8 16" xfId="9121"/>
    <cellStyle name="標準 8 17" xfId="9122"/>
    <cellStyle name="標準 8 18" xfId="9123"/>
    <cellStyle name="標準 8 19" xfId="9124"/>
    <cellStyle name="標準 8 2" xfId="9125"/>
    <cellStyle name="標準 8 20" xfId="9126"/>
    <cellStyle name="標準 8 21" xfId="9127"/>
    <cellStyle name="標準 8 22" xfId="9128"/>
    <cellStyle name="標準 8 23" xfId="9129"/>
    <cellStyle name="標準 8 24" xfId="9130"/>
    <cellStyle name="標準 8 25" xfId="9131"/>
    <cellStyle name="標準 8 26" xfId="9132"/>
    <cellStyle name="標準 8 27" xfId="9133"/>
    <cellStyle name="標準 8 28" xfId="9134"/>
    <cellStyle name="標準 8 29" xfId="9135"/>
    <cellStyle name="標準 8 3" xfId="9136"/>
    <cellStyle name="標準 8 30" xfId="9137"/>
    <cellStyle name="標準 8 31" xfId="9138"/>
    <cellStyle name="標準 8 32" xfId="9139"/>
    <cellStyle name="標準 8 33" xfId="9140"/>
    <cellStyle name="標準 8 34" xfId="9141"/>
    <cellStyle name="標準 8 35" xfId="9142"/>
    <cellStyle name="標準 8 36" xfId="9143"/>
    <cellStyle name="標準 8 37" xfId="9144"/>
    <cellStyle name="標準 8 38" xfId="9145"/>
    <cellStyle name="標準 8 39" xfId="9146"/>
    <cellStyle name="標準 8 4" xfId="9147"/>
    <cellStyle name="標準 8 40" xfId="9148"/>
    <cellStyle name="標準 8 41" xfId="9149"/>
    <cellStyle name="標準 8 42" xfId="9150"/>
    <cellStyle name="標準 8 43" xfId="9151"/>
    <cellStyle name="標準 8 44" xfId="9152"/>
    <cellStyle name="標準 8 45" xfId="9153"/>
    <cellStyle name="標準 8 46" xfId="9154"/>
    <cellStyle name="標準 8 47" xfId="9155"/>
    <cellStyle name="標準 8 48" xfId="9156"/>
    <cellStyle name="標準 8 49" xfId="9157"/>
    <cellStyle name="標準 8 5" xfId="9158"/>
    <cellStyle name="標準 8 50" xfId="9159"/>
    <cellStyle name="標準 8 51" xfId="9160"/>
    <cellStyle name="標準 8 52" xfId="9161"/>
    <cellStyle name="標準 8 53" xfId="9162"/>
    <cellStyle name="標準 8 54" xfId="9163"/>
    <cellStyle name="標準 8 55" xfId="9164"/>
    <cellStyle name="標準 8 56" xfId="9165"/>
    <cellStyle name="標準 8 57" xfId="9166"/>
    <cellStyle name="標準 8 58" xfId="9167"/>
    <cellStyle name="標準 8 59" xfId="9168"/>
    <cellStyle name="標準 8 6" xfId="9169"/>
    <cellStyle name="標準 8 60" xfId="9170"/>
    <cellStyle name="標準 8 61" xfId="9171"/>
    <cellStyle name="標準 8 62" xfId="9172"/>
    <cellStyle name="標準 8 63" xfId="9173"/>
    <cellStyle name="標準 8 64" xfId="9174"/>
    <cellStyle name="標準 8 7" xfId="9175"/>
    <cellStyle name="標準 8 8" xfId="9176"/>
    <cellStyle name="標準 8 9" xfId="9177"/>
    <cellStyle name="標準 80" xfId="9178"/>
    <cellStyle name="標準 81" xfId="9179"/>
    <cellStyle name="標準 82" xfId="9180"/>
    <cellStyle name="標準 83" xfId="9181"/>
    <cellStyle name="標準 84" xfId="9182"/>
    <cellStyle name="標準 85" xfId="9183"/>
    <cellStyle name="標準 86" xfId="9184"/>
    <cellStyle name="標準 87" xfId="9185"/>
    <cellStyle name="標準 88" xfId="9186"/>
    <cellStyle name="標準 89" xfId="9187"/>
    <cellStyle name="標準 9" xfId="9188"/>
    <cellStyle name="標準 9 10" xfId="9189"/>
    <cellStyle name="標準 9 11" xfId="9190"/>
    <cellStyle name="標準 9 12" xfId="9191"/>
    <cellStyle name="標準 9 13" xfId="9192"/>
    <cellStyle name="標準 9 14" xfId="9193"/>
    <cellStyle name="標準 9 15" xfId="9194"/>
    <cellStyle name="標準 9 16" xfId="9195"/>
    <cellStyle name="標準 9 17" xfId="9196"/>
    <cellStyle name="標準 9 18" xfId="9197"/>
    <cellStyle name="標準 9 19" xfId="9198"/>
    <cellStyle name="標準 9 2" xfId="9199"/>
    <cellStyle name="標準 9 20" xfId="9200"/>
    <cellStyle name="標準 9 21" xfId="9201"/>
    <cellStyle name="標準 9 22" xfId="9202"/>
    <cellStyle name="標準 9 23" xfId="9203"/>
    <cellStyle name="標準 9 24" xfId="9204"/>
    <cellStyle name="標準 9 25" xfId="9205"/>
    <cellStyle name="標準 9 26" xfId="9206"/>
    <cellStyle name="標準 9 27" xfId="9207"/>
    <cellStyle name="標準 9 28" xfId="9208"/>
    <cellStyle name="標準 9 29" xfId="9209"/>
    <cellStyle name="標準 9 3" xfId="9210"/>
    <cellStyle name="標準 9 30" xfId="9211"/>
    <cellStyle name="標準 9 31" xfId="9212"/>
    <cellStyle name="標準 9 32" xfId="9213"/>
    <cellStyle name="標準 9 33" xfId="9214"/>
    <cellStyle name="標準 9 34" xfId="9215"/>
    <cellStyle name="標準 9 35" xfId="9216"/>
    <cellStyle name="標準 9 36" xfId="9217"/>
    <cellStyle name="標準 9 37" xfId="9218"/>
    <cellStyle name="標準 9 38" xfId="9219"/>
    <cellStyle name="標準 9 39" xfId="9220"/>
    <cellStyle name="標準 9 4" xfId="9221"/>
    <cellStyle name="標準 9 40" xfId="9222"/>
    <cellStyle name="標準 9 41" xfId="9223"/>
    <cellStyle name="標準 9 42" xfId="9224"/>
    <cellStyle name="標準 9 43" xfId="9225"/>
    <cellStyle name="標準 9 44" xfId="9226"/>
    <cellStyle name="標準 9 45" xfId="9227"/>
    <cellStyle name="標準 9 46" xfId="9228"/>
    <cellStyle name="標準 9 47" xfId="9229"/>
    <cellStyle name="標準 9 48" xfId="9230"/>
    <cellStyle name="標準 9 49" xfId="9231"/>
    <cellStyle name="標準 9 5" xfId="9232"/>
    <cellStyle name="標準 9 50" xfId="9233"/>
    <cellStyle name="標準 9 51" xfId="9234"/>
    <cellStyle name="標準 9 52" xfId="9235"/>
    <cellStyle name="標準 9 53" xfId="9236"/>
    <cellStyle name="標準 9 54" xfId="9237"/>
    <cellStyle name="標準 9 55" xfId="9238"/>
    <cellStyle name="標準 9 56" xfId="9239"/>
    <cellStyle name="標準 9 57" xfId="9240"/>
    <cellStyle name="標準 9 58" xfId="9241"/>
    <cellStyle name="標準 9 59" xfId="9242"/>
    <cellStyle name="標準 9 6" xfId="9243"/>
    <cellStyle name="標準 9 60" xfId="9244"/>
    <cellStyle name="標準 9 61" xfId="9245"/>
    <cellStyle name="標準 9 62" xfId="9246"/>
    <cellStyle name="標準 9 63" xfId="9247"/>
    <cellStyle name="標準 9 64" xfId="9248"/>
    <cellStyle name="標準 9 65" xfId="9249"/>
    <cellStyle name="標準 9 7" xfId="9250"/>
    <cellStyle name="標準 9 8" xfId="9251"/>
    <cellStyle name="標準 9 9" xfId="9252"/>
    <cellStyle name="標準 90" xfId="9253"/>
    <cellStyle name="標準 91" xfId="9254"/>
    <cellStyle name="標準 95" xfId="9255"/>
    <cellStyle name="良い 2" xfId="9256"/>
    <cellStyle name="良い 2 10" xfId="9257"/>
    <cellStyle name="良い 2 11" xfId="9258"/>
    <cellStyle name="良い 2 12" xfId="9259"/>
    <cellStyle name="良い 2 13" xfId="9260"/>
    <cellStyle name="良い 2 14" xfId="9261"/>
    <cellStyle name="良い 2 15" xfId="9262"/>
    <cellStyle name="良い 2 16" xfId="9263"/>
    <cellStyle name="良い 2 17" xfId="9264"/>
    <cellStyle name="良い 2 18" xfId="9265"/>
    <cellStyle name="良い 2 19" xfId="9266"/>
    <cellStyle name="良い 2 2" xfId="9267"/>
    <cellStyle name="良い 2 20" xfId="9268"/>
    <cellStyle name="良い 2 21" xfId="9269"/>
    <cellStyle name="良い 2 22" xfId="9270"/>
    <cellStyle name="良い 2 23" xfId="9271"/>
    <cellStyle name="良い 2 24" xfId="9272"/>
    <cellStyle name="良い 2 25" xfId="9273"/>
    <cellStyle name="良い 2 26" xfId="9274"/>
    <cellStyle name="良い 2 27" xfId="9275"/>
    <cellStyle name="良い 2 28" xfId="9276"/>
    <cellStyle name="良い 2 29" xfId="9277"/>
    <cellStyle name="良い 2 3" xfId="9278"/>
    <cellStyle name="良い 2 30" xfId="9279"/>
    <cellStyle name="良い 2 31" xfId="9280"/>
    <cellStyle name="良い 2 32" xfId="9281"/>
    <cellStyle name="良い 2 33" xfId="9282"/>
    <cellStyle name="良い 2 34" xfId="9283"/>
    <cellStyle name="良い 2 35" xfId="9284"/>
    <cellStyle name="良い 2 36" xfId="9285"/>
    <cellStyle name="良い 2 37" xfId="9286"/>
    <cellStyle name="良い 2 38" xfId="9287"/>
    <cellStyle name="良い 2 39" xfId="9288"/>
    <cellStyle name="良い 2 4" xfId="9289"/>
    <cellStyle name="良い 2 40" xfId="9290"/>
    <cellStyle name="良い 2 41" xfId="9291"/>
    <cellStyle name="良い 2 42" xfId="9292"/>
    <cellStyle name="良い 2 43" xfId="9293"/>
    <cellStyle name="良い 2 44" xfId="9294"/>
    <cellStyle name="良い 2 45" xfId="9295"/>
    <cellStyle name="良い 2 46" xfId="9296"/>
    <cellStyle name="良い 2 47" xfId="9297"/>
    <cellStyle name="良い 2 48" xfId="9298"/>
    <cellStyle name="良い 2 49" xfId="9299"/>
    <cellStyle name="良い 2 5" xfId="9300"/>
    <cellStyle name="良い 2 50" xfId="9301"/>
    <cellStyle name="良い 2 51" xfId="9302"/>
    <cellStyle name="良い 2 52" xfId="9303"/>
    <cellStyle name="良い 2 53" xfId="9304"/>
    <cellStyle name="良い 2 54" xfId="9305"/>
    <cellStyle name="良い 2 55" xfId="9306"/>
    <cellStyle name="良い 2 56" xfId="9307"/>
    <cellStyle name="良い 2 57" xfId="9308"/>
    <cellStyle name="良い 2 58" xfId="9309"/>
    <cellStyle name="良い 2 59" xfId="9310"/>
    <cellStyle name="良い 2 6" xfId="9311"/>
    <cellStyle name="良い 2 60" xfId="9312"/>
    <cellStyle name="良い 2 61" xfId="9313"/>
    <cellStyle name="良い 2 62" xfId="9314"/>
    <cellStyle name="良い 2 63" xfId="9315"/>
    <cellStyle name="良い 2 64" xfId="9316"/>
    <cellStyle name="良い 2 7" xfId="9317"/>
    <cellStyle name="良い 2 8" xfId="9318"/>
    <cellStyle name="良い 2 9" xfId="9319"/>
    <cellStyle name="良い 3" xfId="9320"/>
    <cellStyle name="良い 3 10" xfId="9321"/>
    <cellStyle name="良い 3 11" xfId="9322"/>
    <cellStyle name="良い 3 12" xfId="9323"/>
    <cellStyle name="良い 3 13" xfId="9324"/>
    <cellStyle name="良い 3 14" xfId="9325"/>
    <cellStyle name="良い 3 15" xfId="9326"/>
    <cellStyle name="良い 3 16" xfId="9327"/>
    <cellStyle name="良い 3 17" xfId="9328"/>
    <cellStyle name="良い 3 18" xfId="9329"/>
    <cellStyle name="良い 3 19" xfId="9330"/>
    <cellStyle name="良い 3 2" xfId="9331"/>
    <cellStyle name="良い 3 20" xfId="9332"/>
    <cellStyle name="良い 3 21" xfId="9333"/>
    <cellStyle name="良い 3 22" xfId="9334"/>
    <cellStyle name="良い 3 23" xfId="9335"/>
    <cellStyle name="良い 3 24" xfId="9336"/>
    <cellStyle name="良い 3 25" xfId="9337"/>
    <cellStyle name="良い 3 26" xfId="9338"/>
    <cellStyle name="良い 3 27" xfId="9339"/>
    <cellStyle name="良い 3 28" xfId="9340"/>
    <cellStyle name="良い 3 29" xfId="9341"/>
    <cellStyle name="良い 3 3" xfId="9342"/>
    <cellStyle name="良い 3 30" xfId="9343"/>
    <cellStyle name="良い 3 31" xfId="9344"/>
    <cellStyle name="良い 3 32" xfId="9345"/>
    <cellStyle name="良い 3 33" xfId="9346"/>
    <cellStyle name="良い 3 34" xfId="9347"/>
    <cellStyle name="良い 3 35" xfId="9348"/>
    <cellStyle name="良い 3 36" xfId="9349"/>
    <cellStyle name="良い 3 37" xfId="9350"/>
    <cellStyle name="良い 3 38" xfId="9351"/>
    <cellStyle name="良い 3 39" xfId="9352"/>
    <cellStyle name="良い 3 4" xfId="9353"/>
    <cellStyle name="良い 3 40" xfId="9354"/>
    <cellStyle name="良い 3 41" xfId="9355"/>
    <cellStyle name="良い 3 42" xfId="9356"/>
    <cellStyle name="良い 3 43" xfId="9357"/>
    <cellStyle name="良い 3 44" xfId="9358"/>
    <cellStyle name="良い 3 45" xfId="9359"/>
    <cellStyle name="良い 3 46" xfId="9360"/>
    <cellStyle name="良い 3 47" xfId="9361"/>
    <cellStyle name="良い 3 48" xfId="9362"/>
    <cellStyle name="良い 3 49" xfId="9363"/>
    <cellStyle name="良い 3 5" xfId="9364"/>
    <cellStyle name="良い 3 50" xfId="9365"/>
    <cellStyle name="良い 3 51" xfId="9366"/>
    <cellStyle name="良い 3 52" xfId="9367"/>
    <cellStyle name="良い 3 53" xfId="9368"/>
    <cellStyle name="良い 3 54" xfId="9369"/>
    <cellStyle name="良い 3 55" xfId="9370"/>
    <cellStyle name="良い 3 56" xfId="9371"/>
    <cellStyle name="良い 3 57" xfId="9372"/>
    <cellStyle name="良い 3 58" xfId="9373"/>
    <cellStyle name="良い 3 59" xfId="9374"/>
    <cellStyle name="良い 3 6" xfId="9375"/>
    <cellStyle name="良い 3 60" xfId="9376"/>
    <cellStyle name="良い 3 61" xfId="9377"/>
    <cellStyle name="良い 3 62" xfId="9378"/>
    <cellStyle name="良い 3 63" xfId="9379"/>
    <cellStyle name="良い 3 64" xfId="9380"/>
    <cellStyle name="良い 3 7" xfId="9381"/>
    <cellStyle name="良い 3 8" xfId="9382"/>
    <cellStyle name="良い 3 9" xfId="9383"/>
    <cellStyle name="良い 4" xfId="9384"/>
    <cellStyle name="良い 5" xfId="9385"/>
    <cellStyle name="良い 5 10" xfId="9386"/>
    <cellStyle name="良い 5 11" xfId="9387"/>
    <cellStyle name="良い 5 12" xfId="9388"/>
    <cellStyle name="良い 5 13" xfId="9389"/>
    <cellStyle name="良い 5 14" xfId="9390"/>
    <cellStyle name="良い 5 15" xfId="9391"/>
    <cellStyle name="良い 5 16" xfId="9392"/>
    <cellStyle name="良い 5 17" xfId="9393"/>
    <cellStyle name="良い 5 18" xfId="9394"/>
    <cellStyle name="良い 5 19" xfId="9395"/>
    <cellStyle name="良い 5 2" xfId="9396"/>
    <cellStyle name="良い 5 20" xfId="9397"/>
    <cellStyle name="良い 5 21" xfId="9398"/>
    <cellStyle name="良い 5 22" xfId="9399"/>
    <cellStyle name="良い 5 23" xfId="9400"/>
    <cellStyle name="良い 5 24" xfId="9401"/>
    <cellStyle name="良い 5 25" xfId="9402"/>
    <cellStyle name="良い 5 26" xfId="9403"/>
    <cellStyle name="良い 5 27" xfId="9404"/>
    <cellStyle name="良い 5 28" xfId="9405"/>
    <cellStyle name="良い 5 29" xfId="9406"/>
    <cellStyle name="良い 5 3" xfId="9407"/>
    <cellStyle name="良い 5 30" xfId="9408"/>
    <cellStyle name="良い 5 31" xfId="9409"/>
    <cellStyle name="良い 5 32" xfId="9410"/>
    <cellStyle name="良い 5 33" xfId="9411"/>
    <cellStyle name="良い 5 34" xfId="9412"/>
    <cellStyle name="良い 5 35" xfId="9413"/>
    <cellStyle name="良い 5 36" xfId="9414"/>
    <cellStyle name="良い 5 37" xfId="9415"/>
    <cellStyle name="良い 5 38" xfId="9416"/>
    <cellStyle name="良い 5 39" xfId="9417"/>
    <cellStyle name="良い 5 4" xfId="9418"/>
    <cellStyle name="良い 5 40" xfId="9419"/>
    <cellStyle name="良い 5 41" xfId="9420"/>
    <cellStyle name="良い 5 42" xfId="9421"/>
    <cellStyle name="良い 5 43" xfId="9422"/>
    <cellStyle name="良い 5 44" xfId="9423"/>
    <cellStyle name="良い 5 45" xfId="9424"/>
    <cellStyle name="良い 5 46" xfId="9425"/>
    <cellStyle name="良い 5 47" xfId="9426"/>
    <cellStyle name="良い 5 48" xfId="9427"/>
    <cellStyle name="良い 5 49" xfId="9428"/>
    <cellStyle name="良い 5 5" xfId="9429"/>
    <cellStyle name="良い 5 50" xfId="9430"/>
    <cellStyle name="良い 5 51" xfId="9431"/>
    <cellStyle name="良い 5 52" xfId="9432"/>
    <cellStyle name="良い 5 53" xfId="9433"/>
    <cellStyle name="良い 5 54" xfId="9434"/>
    <cellStyle name="良い 5 55" xfId="9435"/>
    <cellStyle name="良い 5 56" xfId="9436"/>
    <cellStyle name="良い 5 57" xfId="9437"/>
    <cellStyle name="良い 5 58" xfId="9438"/>
    <cellStyle name="良い 5 59" xfId="9439"/>
    <cellStyle name="良い 5 6" xfId="9440"/>
    <cellStyle name="良い 5 60" xfId="9441"/>
    <cellStyle name="良い 5 61" xfId="9442"/>
    <cellStyle name="良い 5 62" xfId="9443"/>
    <cellStyle name="良い 5 63" xfId="9444"/>
    <cellStyle name="良い 5 64" xfId="9445"/>
    <cellStyle name="良い 5 7" xfId="9446"/>
    <cellStyle name="良い 5 8" xfId="9447"/>
    <cellStyle name="良い 5 9" xfId="9448"/>
    <cellStyle name="良い 6" xfId="9449"/>
    <cellStyle name="良い 7" xfId="9450"/>
    <cellStyle name="良い 8" xfId="945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A1:BO169"/>
  <sheetViews>
    <sheetView workbookViewId="0">
      <pane xSplit="3" ySplit="3" topLeftCell="AO116" activePane="bottomRight" state="frozen"/>
      <selection pane="topRight" activeCell="D1" sqref="D1"/>
      <selection pane="bottomLeft" activeCell="A4" sqref="A4"/>
      <selection pane="bottomRight" activeCell="AW168" sqref="AW168"/>
    </sheetView>
  </sheetViews>
  <sheetFormatPr defaultColWidth="9" defaultRowHeight="11" x14ac:dyDescent="0.2"/>
  <cols>
    <col min="1" max="1" width="5" style="37" customWidth="1"/>
    <col min="2" max="2" width="30.453125" style="37" bestFit="1" customWidth="1"/>
    <col min="3" max="3" width="9" style="37"/>
    <col min="4" max="4" width="11.453125" style="37" customWidth="1"/>
    <col min="5" max="64" width="9" style="37"/>
    <col min="65" max="65" width="19" style="37" customWidth="1"/>
    <col min="66" max="66" width="15" style="37" customWidth="1"/>
    <col min="67" max="67" width="7.453125" style="37" bestFit="1" customWidth="1"/>
    <col min="68" max="16384" width="9" style="37"/>
  </cols>
  <sheetData>
    <row r="1" spans="1:67" s="3" customFormat="1" x14ac:dyDescent="0.2">
      <c r="A1" s="1"/>
      <c r="B1" s="1"/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  <c r="BO1" s="1"/>
    </row>
    <row r="2" spans="1:67" s="5" customFormat="1" x14ac:dyDescent="0.2">
      <c r="B2" s="4"/>
      <c r="C2" s="4"/>
      <c r="D2" s="175"/>
      <c r="E2" s="9" t="s">
        <v>330</v>
      </c>
      <c r="F2" s="10"/>
      <c r="G2" s="10"/>
      <c r="H2" s="11"/>
      <c r="I2" s="9" t="s">
        <v>38</v>
      </c>
      <c r="J2" s="11"/>
      <c r="O2" s="9" t="s">
        <v>39</v>
      </c>
      <c r="P2" s="10"/>
      <c r="U2" s="9" t="s">
        <v>40</v>
      </c>
      <c r="V2" s="11"/>
      <c r="W2" s="9" t="s">
        <v>32</v>
      </c>
      <c r="X2" s="11"/>
      <c r="Y2" s="10"/>
      <c r="Z2" s="84"/>
      <c r="AB2" s="85"/>
      <c r="AC2" s="9" t="s">
        <v>41</v>
      </c>
      <c r="AD2" s="10"/>
      <c r="AE2" s="11"/>
      <c r="AF2" s="10"/>
      <c r="AG2" s="9" t="s">
        <v>42</v>
      </c>
      <c r="AH2" s="10"/>
      <c r="AI2" s="11"/>
      <c r="AJ2" s="9" t="s">
        <v>43</v>
      </c>
      <c r="AK2" s="10"/>
      <c r="AL2" s="11"/>
      <c r="AM2" s="9" t="s">
        <v>32</v>
      </c>
      <c r="AN2" s="10"/>
      <c r="AO2" s="11"/>
      <c r="AP2" s="9" t="s">
        <v>44</v>
      </c>
      <c r="AQ2" s="10"/>
      <c r="AR2" s="10"/>
      <c r="AS2" s="9" t="s">
        <v>45</v>
      </c>
      <c r="AT2" s="10"/>
      <c r="AU2" s="10"/>
      <c r="AV2" s="10"/>
      <c r="AW2" s="10"/>
      <c r="AX2" s="10"/>
      <c r="AY2" s="10"/>
      <c r="AZ2" s="10"/>
      <c r="BA2" s="10"/>
      <c r="BB2" s="9" t="s">
        <v>46</v>
      </c>
      <c r="BC2" s="10"/>
      <c r="BD2" s="10"/>
      <c r="BE2" s="10"/>
      <c r="BF2" s="10"/>
      <c r="BG2" s="9" t="s">
        <v>47</v>
      </c>
      <c r="BH2" s="9" t="s">
        <v>48</v>
      </c>
      <c r="BI2" s="9" t="s">
        <v>49</v>
      </c>
      <c r="BJ2" s="11"/>
      <c r="BK2" s="9" t="s">
        <v>50</v>
      </c>
      <c r="BL2" s="11"/>
      <c r="BO2" s="4"/>
    </row>
    <row r="3" spans="1:67" s="7" customFormat="1" ht="44" x14ac:dyDescent="0.2">
      <c r="A3" s="79" t="s">
        <v>269</v>
      </c>
      <c r="B3" s="79" t="s">
        <v>443</v>
      </c>
      <c r="C3" s="116" t="str">
        <f>'被害の総括 (市町村用)'!C1</f>
        <v>夕張市</v>
      </c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86" t="s">
        <v>60</v>
      </c>
      <c r="J3" s="86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26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28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30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  <c r="BM3" s="79" t="s">
        <v>443</v>
      </c>
      <c r="BN3" s="79" t="s">
        <v>443</v>
      </c>
      <c r="BO3" s="35" t="s">
        <v>444</v>
      </c>
    </row>
    <row r="4" spans="1:67" s="83" customFormat="1" x14ac:dyDescent="0.2">
      <c r="A4" s="80">
        <v>1</v>
      </c>
      <c r="B4" s="81" t="s">
        <v>359</v>
      </c>
      <c r="C4" s="80" t="str">
        <f>$C$3</f>
        <v>夕張市</v>
      </c>
      <c r="D4" s="80" t="str">
        <f t="shared" ref="D4:M13" ca="1" si="0">VLOOKUP($C4,INDIRECT("'"&amp;$B4&amp;"'!$C$4:$BL$182"),D$166,0)</f>
        <v>－</v>
      </c>
      <c r="E4" s="80" t="str">
        <f t="shared" ca="1" si="0"/>
        <v>－</v>
      </c>
      <c r="F4" s="80" t="str">
        <f t="shared" ca="1" si="0"/>
        <v>－</v>
      </c>
      <c r="G4" s="80" t="str">
        <f t="shared" ca="1" si="0"/>
        <v>－</v>
      </c>
      <c r="H4" s="80" t="str">
        <f t="shared" ca="1" si="0"/>
        <v>－</v>
      </c>
      <c r="I4" s="80" t="str">
        <f t="shared" ca="1" si="0"/>
        <v>－</v>
      </c>
      <c r="J4" s="80" t="str">
        <f t="shared" ca="1" si="0"/>
        <v>－</v>
      </c>
      <c r="K4" s="80" t="str">
        <f t="shared" ca="1" si="0"/>
        <v>－</v>
      </c>
      <c r="L4" s="80" t="str">
        <f t="shared" ca="1" si="0"/>
        <v>－</v>
      </c>
      <c r="M4" s="80" t="str">
        <f t="shared" ca="1" si="0"/>
        <v>－</v>
      </c>
      <c r="N4" s="80" t="str">
        <f t="shared" ref="N4:W13" ca="1" si="1">VLOOKUP($C4,INDIRECT("'"&amp;$B4&amp;"'!$C$4:$BL$182"),N$166,0)</f>
        <v>－</v>
      </c>
      <c r="O4" s="80" t="str">
        <f t="shared" ca="1" si="1"/>
        <v>－</v>
      </c>
      <c r="P4" s="80" t="str">
        <f t="shared" ca="1" si="1"/>
        <v>－</v>
      </c>
      <c r="Q4" s="80" t="str">
        <f t="shared" ca="1" si="1"/>
        <v>－</v>
      </c>
      <c r="R4" s="80" t="str">
        <f t="shared" ca="1" si="1"/>
        <v>－</v>
      </c>
      <c r="S4" s="80" t="str">
        <f t="shared" ca="1" si="1"/>
        <v>－</v>
      </c>
      <c r="T4" s="80" t="str">
        <f t="shared" ca="1" si="1"/>
        <v>－</v>
      </c>
      <c r="U4" s="80" t="str">
        <f t="shared" ca="1" si="1"/>
        <v>－</v>
      </c>
      <c r="V4" s="80" t="str">
        <f t="shared" ca="1" si="1"/>
        <v>－</v>
      </c>
      <c r="W4" s="80" t="str">
        <f t="shared" ca="1" si="1"/>
        <v>－</v>
      </c>
      <c r="X4" s="80" t="str">
        <f t="shared" ref="X4:AG13" ca="1" si="2">VLOOKUP($C4,INDIRECT("'"&amp;$B4&amp;"'!$C$4:$BL$182"),X$166,0)</f>
        <v>－</v>
      </c>
      <c r="Y4" s="80" t="str">
        <f t="shared" ca="1" si="2"/>
        <v>－</v>
      </c>
      <c r="Z4" s="80" t="str">
        <f t="shared" ca="1" si="2"/>
        <v>－</v>
      </c>
      <c r="AA4" s="80" t="str">
        <f t="shared" ca="1" si="2"/>
        <v>－</v>
      </c>
      <c r="AB4" s="80" t="str">
        <f t="shared" ca="1" si="2"/>
        <v>－</v>
      </c>
      <c r="AC4" s="80" t="str">
        <f t="shared" ca="1" si="2"/>
        <v>－</v>
      </c>
      <c r="AD4" s="80" t="str">
        <f t="shared" ca="1" si="2"/>
        <v>－</v>
      </c>
      <c r="AE4" s="80" t="str">
        <f t="shared" ca="1" si="2"/>
        <v>－</v>
      </c>
      <c r="AF4" s="80" t="str">
        <f t="shared" ca="1" si="2"/>
        <v>－</v>
      </c>
      <c r="AG4" s="80" t="str">
        <f t="shared" ca="1" si="2"/>
        <v>－</v>
      </c>
      <c r="AH4" s="80" t="str">
        <f t="shared" ref="AH4:AQ13" ca="1" si="3">VLOOKUP($C4,INDIRECT("'"&amp;$B4&amp;"'!$C$4:$BL$182"),AH$166,0)</f>
        <v>－</v>
      </c>
      <c r="AI4" s="80" t="str">
        <f t="shared" ca="1" si="3"/>
        <v>－</v>
      </c>
      <c r="AJ4" s="80" t="str">
        <f t="shared" ca="1" si="3"/>
        <v>－</v>
      </c>
      <c r="AK4" s="80" t="str">
        <f t="shared" ca="1" si="3"/>
        <v>－</v>
      </c>
      <c r="AL4" s="80" t="str">
        <f t="shared" ca="1" si="3"/>
        <v>－</v>
      </c>
      <c r="AM4" s="80" t="str">
        <f t="shared" ca="1" si="3"/>
        <v>－</v>
      </c>
      <c r="AN4" s="80" t="str">
        <f t="shared" ca="1" si="3"/>
        <v>－</v>
      </c>
      <c r="AO4" s="80" t="str">
        <f t="shared" ca="1" si="3"/>
        <v>－</v>
      </c>
      <c r="AP4" s="80" t="str">
        <f t="shared" ca="1" si="3"/>
        <v>－</v>
      </c>
      <c r="AQ4" s="80" t="str">
        <f t="shared" ca="1" si="3"/>
        <v>－</v>
      </c>
      <c r="AR4" s="80" t="str">
        <f t="shared" ref="AR4:BD13" ca="1" si="4">VLOOKUP($C4,INDIRECT("'"&amp;$B4&amp;"'!$C$4:$BL$182"),AR$166,0)</f>
        <v>－</v>
      </c>
      <c r="AS4" s="80" t="str">
        <f t="shared" ca="1" si="4"/>
        <v>－</v>
      </c>
      <c r="AT4" s="80" t="str">
        <f t="shared" ca="1" si="4"/>
        <v>－</v>
      </c>
      <c r="AU4" s="80" t="str">
        <f t="shared" ca="1" si="4"/>
        <v>－</v>
      </c>
      <c r="AV4" s="80" t="str">
        <f t="shared" ca="1" si="4"/>
        <v>－</v>
      </c>
      <c r="AW4" s="80" t="str">
        <f t="shared" ca="1" si="4"/>
        <v>－</v>
      </c>
      <c r="AX4" s="80" t="str">
        <f t="shared" ca="1" si="4"/>
        <v>－</v>
      </c>
      <c r="AY4" s="80" t="str">
        <f t="shared" ca="1" si="4"/>
        <v>－</v>
      </c>
      <c r="AZ4" s="80" t="str">
        <f t="shared" ca="1" si="4"/>
        <v>－</v>
      </c>
      <c r="BA4" s="80" t="str">
        <f t="shared" ca="1" si="4"/>
        <v>－</v>
      </c>
      <c r="BB4" s="80" t="str">
        <f t="shared" ca="1" si="4"/>
        <v>－</v>
      </c>
      <c r="BC4" s="80" t="str">
        <f t="shared" ca="1" si="4"/>
        <v>－</v>
      </c>
      <c r="BD4" s="80" t="str">
        <f t="shared" ca="1" si="4"/>
        <v>－</v>
      </c>
      <c r="BE4" s="80" t="s">
        <v>610</v>
      </c>
      <c r="BF4" s="80" t="str">
        <f t="shared" ref="BF4:BL13" ca="1" si="5">VLOOKUP($C4,INDIRECT("'"&amp;$B4&amp;"'!$C$4:$BL$182"),BF$166,0)</f>
        <v>－</v>
      </c>
      <c r="BG4" s="80" t="str">
        <f t="shared" ca="1" si="5"/>
        <v>－</v>
      </c>
      <c r="BH4" s="80" t="str">
        <f t="shared" ca="1" si="5"/>
        <v>－</v>
      </c>
      <c r="BI4" s="80" t="str">
        <f t="shared" ca="1" si="5"/>
        <v>－</v>
      </c>
      <c r="BJ4" s="80" t="str">
        <f t="shared" ca="1" si="5"/>
        <v>－</v>
      </c>
      <c r="BK4" s="80" t="str">
        <f t="shared" ca="1" si="5"/>
        <v>－</v>
      </c>
      <c r="BL4" s="80" t="str">
        <f t="shared" ca="1" si="5"/>
        <v>－</v>
      </c>
      <c r="BM4" s="81" t="s">
        <v>359</v>
      </c>
      <c r="BN4" s="81" t="s">
        <v>609</v>
      </c>
      <c r="BO4" s="81" t="s">
        <v>360</v>
      </c>
    </row>
    <row r="5" spans="1:67" s="83" customFormat="1" x14ac:dyDescent="0.2">
      <c r="A5" s="80">
        <v>2</v>
      </c>
      <c r="B5" s="81" t="s">
        <v>445</v>
      </c>
      <c r="C5" s="80" t="str">
        <f t="shared" ref="C5:C68" si="6">$C$3</f>
        <v>夕張市</v>
      </c>
      <c r="D5" s="80" t="str">
        <f t="shared" ca="1" si="0"/>
        <v>－</v>
      </c>
      <c r="E5" s="80" t="str">
        <f t="shared" ca="1" si="0"/>
        <v>－</v>
      </c>
      <c r="F5" s="80" t="str">
        <f t="shared" ca="1" si="0"/>
        <v>－</v>
      </c>
      <c r="G5" s="80" t="str">
        <f t="shared" ca="1" si="0"/>
        <v>－</v>
      </c>
      <c r="H5" s="80" t="str">
        <f t="shared" ca="1" si="0"/>
        <v>－</v>
      </c>
      <c r="I5" s="80" t="str">
        <f t="shared" ca="1" si="0"/>
        <v>－</v>
      </c>
      <c r="J5" s="80" t="str">
        <f t="shared" ca="1" si="0"/>
        <v>－</v>
      </c>
      <c r="K5" s="80" t="str">
        <f t="shared" ca="1" si="0"/>
        <v>－</v>
      </c>
      <c r="L5" s="80" t="str">
        <f t="shared" ca="1" si="0"/>
        <v>－</v>
      </c>
      <c r="M5" s="80" t="str">
        <f t="shared" ca="1" si="0"/>
        <v>－</v>
      </c>
      <c r="N5" s="80" t="str">
        <f t="shared" ca="1" si="1"/>
        <v>－</v>
      </c>
      <c r="O5" s="80" t="str">
        <f t="shared" ca="1" si="1"/>
        <v>－</v>
      </c>
      <c r="P5" s="80" t="str">
        <f t="shared" ca="1" si="1"/>
        <v>－</v>
      </c>
      <c r="Q5" s="80" t="str">
        <f t="shared" ca="1" si="1"/>
        <v>－</v>
      </c>
      <c r="R5" s="80" t="str">
        <f t="shared" ca="1" si="1"/>
        <v>－</v>
      </c>
      <c r="S5" s="80" t="str">
        <f t="shared" ca="1" si="1"/>
        <v>－</v>
      </c>
      <c r="T5" s="80" t="str">
        <f t="shared" ca="1" si="1"/>
        <v>－</v>
      </c>
      <c r="U5" s="80" t="str">
        <f t="shared" ca="1" si="1"/>
        <v>－</v>
      </c>
      <c r="V5" s="80" t="str">
        <f t="shared" ca="1" si="1"/>
        <v>－</v>
      </c>
      <c r="W5" s="80" t="str">
        <f t="shared" ca="1" si="1"/>
        <v>－</v>
      </c>
      <c r="X5" s="80" t="str">
        <f t="shared" ca="1" si="2"/>
        <v>－</v>
      </c>
      <c r="Y5" s="80" t="str">
        <f t="shared" ca="1" si="2"/>
        <v>－</v>
      </c>
      <c r="Z5" s="80" t="str">
        <f t="shared" ca="1" si="2"/>
        <v>－</v>
      </c>
      <c r="AA5" s="80" t="str">
        <f t="shared" ca="1" si="2"/>
        <v>－</v>
      </c>
      <c r="AB5" s="80" t="str">
        <f t="shared" ca="1" si="2"/>
        <v>－</v>
      </c>
      <c r="AC5" s="80" t="str">
        <f t="shared" ca="1" si="2"/>
        <v>－</v>
      </c>
      <c r="AD5" s="80" t="str">
        <f t="shared" ca="1" si="2"/>
        <v>－</v>
      </c>
      <c r="AE5" s="80" t="str">
        <f t="shared" ca="1" si="2"/>
        <v>－</v>
      </c>
      <c r="AF5" s="80" t="str">
        <f t="shared" ca="1" si="2"/>
        <v>－</v>
      </c>
      <c r="AG5" s="80" t="str">
        <f t="shared" ca="1" si="2"/>
        <v>－</v>
      </c>
      <c r="AH5" s="80" t="str">
        <f t="shared" ca="1" si="3"/>
        <v>－</v>
      </c>
      <c r="AI5" s="80" t="str">
        <f t="shared" ca="1" si="3"/>
        <v>－</v>
      </c>
      <c r="AJ5" s="80" t="str">
        <f t="shared" ca="1" si="3"/>
        <v>－</v>
      </c>
      <c r="AK5" s="80" t="str">
        <f t="shared" ca="1" si="3"/>
        <v>－</v>
      </c>
      <c r="AL5" s="80" t="str">
        <f t="shared" ca="1" si="3"/>
        <v>－</v>
      </c>
      <c r="AM5" s="80" t="str">
        <f t="shared" ca="1" si="3"/>
        <v>－</v>
      </c>
      <c r="AN5" s="80" t="str">
        <f t="shared" ca="1" si="3"/>
        <v>－</v>
      </c>
      <c r="AO5" s="80" t="str">
        <f t="shared" ca="1" si="3"/>
        <v>－</v>
      </c>
      <c r="AP5" s="80" t="str">
        <f t="shared" ca="1" si="3"/>
        <v>－</v>
      </c>
      <c r="AQ5" s="80" t="str">
        <f t="shared" ca="1" si="3"/>
        <v>－</v>
      </c>
      <c r="AR5" s="80" t="str">
        <f t="shared" ca="1" si="4"/>
        <v>－</v>
      </c>
      <c r="AS5" s="80" t="str">
        <f t="shared" ca="1" si="4"/>
        <v>－</v>
      </c>
      <c r="AT5" s="80" t="str">
        <f t="shared" ca="1" si="4"/>
        <v>－</v>
      </c>
      <c r="AU5" s="80" t="str">
        <f t="shared" ca="1" si="4"/>
        <v>－</v>
      </c>
      <c r="AV5" s="80" t="str">
        <f t="shared" ca="1" si="4"/>
        <v>－</v>
      </c>
      <c r="AW5" s="80" t="str">
        <f t="shared" ca="1" si="4"/>
        <v>－</v>
      </c>
      <c r="AX5" s="80" t="str">
        <f t="shared" ca="1" si="4"/>
        <v>－</v>
      </c>
      <c r="AY5" s="80" t="str">
        <f t="shared" ca="1" si="4"/>
        <v>－</v>
      </c>
      <c r="AZ5" s="80" t="str">
        <f t="shared" ca="1" si="4"/>
        <v>－</v>
      </c>
      <c r="BA5" s="80" t="str">
        <f t="shared" ca="1" si="4"/>
        <v>－</v>
      </c>
      <c r="BB5" s="80" t="str">
        <f t="shared" ca="1" si="4"/>
        <v>－</v>
      </c>
      <c r="BC5" s="80" t="str">
        <f t="shared" ca="1" si="4"/>
        <v>－</v>
      </c>
      <c r="BD5" s="80" t="str">
        <f t="shared" ca="1" si="4"/>
        <v>－</v>
      </c>
      <c r="BE5" s="80" t="str">
        <f t="shared" ref="BE5:BE36" ca="1" si="7">VLOOKUP($C5,INDIRECT("'"&amp;$B5&amp;"'!$C$4:$BL$182"),BE$166,0)</f>
        <v>－</v>
      </c>
      <c r="BF5" s="80" t="str">
        <f t="shared" ca="1" si="5"/>
        <v>－</v>
      </c>
      <c r="BG5" s="80" t="str">
        <f t="shared" ca="1" si="5"/>
        <v>－</v>
      </c>
      <c r="BH5" s="80" t="str">
        <f t="shared" ca="1" si="5"/>
        <v>－</v>
      </c>
      <c r="BI5" s="80" t="str">
        <f t="shared" ca="1" si="5"/>
        <v>－</v>
      </c>
      <c r="BJ5" s="80" t="str">
        <f t="shared" ca="1" si="5"/>
        <v>－</v>
      </c>
      <c r="BK5" s="80" t="str">
        <f t="shared" ca="1" si="5"/>
        <v>－</v>
      </c>
      <c r="BL5" s="80" t="str">
        <f t="shared" ca="1" si="5"/>
        <v>－</v>
      </c>
      <c r="BM5" s="81" t="s">
        <v>445</v>
      </c>
      <c r="BN5" s="81" t="s">
        <v>271</v>
      </c>
      <c r="BO5" s="81" t="s">
        <v>441</v>
      </c>
    </row>
    <row r="6" spans="1:67" s="83" customFormat="1" x14ac:dyDescent="0.2">
      <c r="A6" s="80">
        <v>3</v>
      </c>
      <c r="B6" s="81" t="s">
        <v>446</v>
      </c>
      <c r="C6" s="80" t="str">
        <f t="shared" si="6"/>
        <v>夕張市</v>
      </c>
      <c r="D6" s="80" t="str">
        <f t="shared" ca="1" si="0"/>
        <v>－</v>
      </c>
      <c r="E6" s="80" t="str">
        <f t="shared" ca="1" si="0"/>
        <v>－</v>
      </c>
      <c r="F6" s="80" t="str">
        <f t="shared" ca="1" si="0"/>
        <v>－</v>
      </c>
      <c r="G6" s="80" t="str">
        <f t="shared" ca="1" si="0"/>
        <v>－</v>
      </c>
      <c r="H6" s="80" t="str">
        <f t="shared" ca="1" si="0"/>
        <v>－</v>
      </c>
      <c r="I6" s="80" t="str">
        <f t="shared" ca="1" si="0"/>
        <v>－</v>
      </c>
      <c r="J6" s="80" t="str">
        <f t="shared" ca="1" si="0"/>
        <v>－</v>
      </c>
      <c r="K6" s="80" t="str">
        <f t="shared" ca="1" si="0"/>
        <v>－</v>
      </c>
      <c r="L6" s="80" t="str">
        <f t="shared" ca="1" si="0"/>
        <v>－</v>
      </c>
      <c r="M6" s="80" t="str">
        <f t="shared" ca="1" si="0"/>
        <v>－</v>
      </c>
      <c r="N6" s="80" t="str">
        <f t="shared" ca="1" si="1"/>
        <v>－</v>
      </c>
      <c r="O6" s="80" t="str">
        <f t="shared" ca="1" si="1"/>
        <v>－</v>
      </c>
      <c r="P6" s="80" t="str">
        <f t="shared" ca="1" si="1"/>
        <v>－</v>
      </c>
      <c r="Q6" s="80" t="str">
        <f t="shared" ca="1" si="1"/>
        <v>－</v>
      </c>
      <c r="R6" s="80" t="str">
        <f t="shared" ca="1" si="1"/>
        <v>－</v>
      </c>
      <c r="S6" s="80" t="str">
        <f t="shared" ca="1" si="1"/>
        <v>－</v>
      </c>
      <c r="T6" s="80" t="str">
        <f t="shared" ca="1" si="1"/>
        <v>－</v>
      </c>
      <c r="U6" s="80" t="str">
        <f t="shared" ca="1" si="1"/>
        <v>－</v>
      </c>
      <c r="V6" s="80" t="str">
        <f t="shared" ca="1" si="1"/>
        <v>－</v>
      </c>
      <c r="W6" s="80" t="str">
        <f t="shared" ca="1" si="1"/>
        <v>－</v>
      </c>
      <c r="X6" s="80" t="str">
        <f t="shared" ca="1" si="2"/>
        <v>－</v>
      </c>
      <c r="Y6" s="80" t="str">
        <f t="shared" ca="1" si="2"/>
        <v>－</v>
      </c>
      <c r="Z6" s="80" t="str">
        <f t="shared" ca="1" si="2"/>
        <v>－</v>
      </c>
      <c r="AA6" s="80" t="str">
        <f t="shared" ca="1" si="2"/>
        <v>－</v>
      </c>
      <c r="AB6" s="80" t="str">
        <f t="shared" ca="1" si="2"/>
        <v>－</v>
      </c>
      <c r="AC6" s="80" t="str">
        <f t="shared" ca="1" si="2"/>
        <v>－</v>
      </c>
      <c r="AD6" s="80" t="str">
        <f t="shared" ca="1" si="2"/>
        <v>－</v>
      </c>
      <c r="AE6" s="80" t="str">
        <f t="shared" ca="1" si="2"/>
        <v>－</v>
      </c>
      <c r="AF6" s="80" t="str">
        <f t="shared" ca="1" si="2"/>
        <v>－</v>
      </c>
      <c r="AG6" s="80" t="str">
        <f t="shared" ca="1" si="2"/>
        <v>－</v>
      </c>
      <c r="AH6" s="80" t="str">
        <f t="shared" ca="1" si="3"/>
        <v>－</v>
      </c>
      <c r="AI6" s="80" t="str">
        <f t="shared" ca="1" si="3"/>
        <v>－</v>
      </c>
      <c r="AJ6" s="80" t="str">
        <f t="shared" ca="1" si="3"/>
        <v>－</v>
      </c>
      <c r="AK6" s="80" t="str">
        <f t="shared" ca="1" si="3"/>
        <v>－</v>
      </c>
      <c r="AL6" s="80" t="str">
        <f t="shared" ca="1" si="3"/>
        <v>－</v>
      </c>
      <c r="AM6" s="80" t="str">
        <f t="shared" ca="1" si="3"/>
        <v>－</v>
      </c>
      <c r="AN6" s="80" t="str">
        <f t="shared" ca="1" si="3"/>
        <v>－</v>
      </c>
      <c r="AO6" s="80" t="str">
        <f t="shared" ca="1" si="3"/>
        <v>－</v>
      </c>
      <c r="AP6" s="80" t="str">
        <f t="shared" ca="1" si="3"/>
        <v>－</v>
      </c>
      <c r="AQ6" s="80" t="str">
        <f t="shared" ca="1" si="3"/>
        <v>－</v>
      </c>
      <c r="AR6" s="80" t="str">
        <f t="shared" ca="1" si="4"/>
        <v>－</v>
      </c>
      <c r="AS6" s="80" t="str">
        <f t="shared" ca="1" si="4"/>
        <v>－</v>
      </c>
      <c r="AT6" s="80" t="str">
        <f t="shared" ca="1" si="4"/>
        <v>－</v>
      </c>
      <c r="AU6" s="80" t="str">
        <f t="shared" ca="1" si="4"/>
        <v>－</v>
      </c>
      <c r="AV6" s="80" t="str">
        <f t="shared" ca="1" si="4"/>
        <v>－</v>
      </c>
      <c r="AW6" s="80" t="str">
        <f t="shared" ca="1" si="4"/>
        <v>－</v>
      </c>
      <c r="AX6" s="80" t="str">
        <f t="shared" ca="1" si="4"/>
        <v>－</v>
      </c>
      <c r="AY6" s="80" t="str">
        <f t="shared" ca="1" si="4"/>
        <v>－</v>
      </c>
      <c r="AZ6" s="80" t="str">
        <f t="shared" ca="1" si="4"/>
        <v>－</v>
      </c>
      <c r="BA6" s="80" t="str">
        <f t="shared" ca="1" si="4"/>
        <v>－</v>
      </c>
      <c r="BB6" s="80" t="str">
        <f t="shared" ca="1" si="4"/>
        <v>－</v>
      </c>
      <c r="BC6" s="80" t="str">
        <f t="shared" ca="1" si="4"/>
        <v>－</v>
      </c>
      <c r="BD6" s="80" t="str">
        <f t="shared" ca="1" si="4"/>
        <v>－</v>
      </c>
      <c r="BE6" s="80" t="str">
        <f t="shared" ca="1" si="7"/>
        <v>－</v>
      </c>
      <c r="BF6" s="80" t="str">
        <f t="shared" ca="1" si="5"/>
        <v>－</v>
      </c>
      <c r="BG6" s="80" t="str">
        <f t="shared" ca="1" si="5"/>
        <v>－</v>
      </c>
      <c r="BH6" s="80" t="str">
        <f t="shared" ca="1" si="5"/>
        <v>－</v>
      </c>
      <c r="BI6" s="80" t="str">
        <f t="shared" ca="1" si="5"/>
        <v>－</v>
      </c>
      <c r="BJ6" s="80" t="str">
        <f t="shared" ca="1" si="5"/>
        <v>－</v>
      </c>
      <c r="BK6" s="80" t="str">
        <f t="shared" ca="1" si="5"/>
        <v>－</v>
      </c>
      <c r="BL6" s="80" t="str">
        <f t="shared" ca="1" si="5"/>
        <v>－</v>
      </c>
      <c r="BM6" s="81" t="s">
        <v>446</v>
      </c>
      <c r="BN6" s="81" t="s">
        <v>271</v>
      </c>
      <c r="BO6" s="81" t="s">
        <v>442</v>
      </c>
    </row>
    <row r="7" spans="1:67" s="83" customFormat="1" x14ac:dyDescent="0.2">
      <c r="A7" s="80">
        <v>4</v>
      </c>
      <c r="B7" s="81" t="s">
        <v>447</v>
      </c>
      <c r="C7" s="80" t="str">
        <f t="shared" si="6"/>
        <v>夕張市</v>
      </c>
      <c r="D7" s="80" t="str">
        <f t="shared" ca="1" si="0"/>
        <v>－</v>
      </c>
      <c r="E7" s="80" t="str">
        <f t="shared" ca="1" si="0"/>
        <v>－</v>
      </c>
      <c r="F7" s="80" t="str">
        <f t="shared" ca="1" si="0"/>
        <v>－</v>
      </c>
      <c r="G7" s="80" t="str">
        <f t="shared" ca="1" si="0"/>
        <v>－</v>
      </c>
      <c r="H7" s="80" t="str">
        <f t="shared" ca="1" si="0"/>
        <v>－</v>
      </c>
      <c r="I7" s="80" t="str">
        <f t="shared" ca="1" si="0"/>
        <v>－</v>
      </c>
      <c r="J7" s="80" t="str">
        <f t="shared" ca="1" si="0"/>
        <v>－</v>
      </c>
      <c r="K7" s="80" t="str">
        <f t="shared" ca="1" si="0"/>
        <v>－</v>
      </c>
      <c r="L7" s="80" t="str">
        <f t="shared" ca="1" si="0"/>
        <v>－</v>
      </c>
      <c r="M7" s="80" t="str">
        <f t="shared" ca="1" si="0"/>
        <v>－</v>
      </c>
      <c r="N7" s="80" t="str">
        <f t="shared" ca="1" si="1"/>
        <v>－</v>
      </c>
      <c r="O7" s="80" t="str">
        <f t="shared" ca="1" si="1"/>
        <v>－</v>
      </c>
      <c r="P7" s="80" t="str">
        <f t="shared" ca="1" si="1"/>
        <v>－</v>
      </c>
      <c r="Q7" s="80" t="str">
        <f t="shared" ca="1" si="1"/>
        <v>－</v>
      </c>
      <c r="R7" s="80" t="str">
        <f t="shared" ca="1" si="1"/>
        <v>－</v>
      </c>
      <c r="S7" s="80" t="str">
        <f t="shared" ca="1" si="1"/>
        <v>－</v>
      </c>
      <c r="T7" s="80" t="str">
        <f t="shared" ca="1" si="1"/>
        <v>－</v>
      </c>
      <c r="U7" s="80" t="str">
        <f t="shared" ca="1" si="1"/>
        <v>－</v>
      </c>
      <c r="V7" s="80" t="str">
        <f t="shared" ca="1" si="1"/>
        <v>－</v>
      </c>
      <c r="W7" s="80" t="str">
        <f t="shared" ca="1" si="1"/>
        <v>－</v>
      </c>
      <c r="X7" s="80" t="str">
        <f t="shared" ca="1" si="2"/>
        <v>－</v>
      </c>
      <c r="Y7" s="80" t="str">
        <f t="shared" ca="1" si="2"/>
        <v>－</v>
      </c>
      <c r="Z7" s="80" t="str">
        <f t="shared" ca="1" si="2"/>
        <v>－</v>
      </c>
      <c r="AA7" s="80" t="str">
        <f t="shared" ca="1" si="2"/>
        <v>－</v>
      </c>
      <c r="AB7" s="80" t="str">
        <f t="shared" ca="1" si="2"/>
        <v>－</v>
      </c>
      <c r="AC7" s="80" t="str">
        <f t="shared" ca="1" si="2"/>
        <v>－</v>
      </c>
      <c r="AD7" s="80" t="str">
        <f t="shared" ca="1" si="2"/>
        <v>－</v>
      </c>
      <c r="AE7" s="80" t="str">
        <f t="shared" ca="1" si="2"/>
        <v>－</v>
      </c>
      <c r="AF7" s="80" t="str">
        <f t="shared" ca="1" si="2"/>
        <v>－</v>
      </c>
      <c r="AG7" s="80" t="str">
        <f t="shared" ca="1" si="2"/>
        <v>－</v>
      </c>
      <c r="AH7" s="80" t="str">
        <f t="shared" ca="1" si="3"/>
        <v>－</v>
      </c>
      <c r="AI7" s="80" t="str">
        <f t="shared" ca="1" si="3"/>
        <v>－</v>
      </c>
      <c r="AJ7" s="80" t="str">
        <f t="shared" ca="1" si="3"/>
        <v>－</v>
      </c>
      <c r="AK7" s="80" t="str">
        <f t="shared" ca="1" si="3"/>
        <v>－</v>
      </c>
      <c r="AL7" s="80" t="str">
        <f t="shared" ca="1" si="3"/>
        <v>－</v>
      </c>
      <c r="AM7" s="80" t="str">
        <f t="shared" ca="1" si="3"/>
        <v>－</v>
      </c>
      <c r="AN7" s="80" t="str">
        <f t="shared" ca="1" si="3"/>
        <v>－</v>
      </c>
      <c r="AO7" s="80" t="str">
        <f t="shared" ca="1" si="3"/>
        <v>－</v>
      </c>
      <c r="AP7" s="80" t="str">
        <f t="shared" ca="1" si="3"/>
        <v>－</v>
      </c>
      <c r="AQ7" s="80" t="str">
        <f t="shared" ca="1" si="3"/>
        <v>－</v>
      </c>
      <c r="AR7" s="80" t="str">
        <f t="shared" ca="1" si="4"/>
        <v>－</v>
      </c>
      <c r="AS7" s="80" t="str">
        <f t="shared" ca="1" si="4"/>
        <v>－</v>
      </c>
      <c r="AT7" s="80" t="str">
        <f t="shared" ca="1" si="4"/>
        <v>－</v>
      </c>
      <c r="AU7" s="80" t="str">
        <f t="shared" ca="1" si="4"/>
        <v>－</v>
      </c>
      <c r="AV7" s="80" t="str">
        <f t="shared" ca="1" si="4"/>
        <v>－</v>
      </c>
      <c r="AW7" s="80" t="str">
        <f t="shared" ca="1" si="4"/>
        <v>－</v>
      </c>
      <c r="AX7" s="80" t="str">
        <f t="shared" ca="1" si="4"/>
        <v>－</v>
      </c>
      <c r="AY7" s="80" t="str">
        <f t="shared" ca="1" si="4"/>
        <v>－</v>
      </c>
      <c r="AZ7" s="80" t="str">
        <f t="shared" ca="1" si="4"/>
        <v>－</v>
      </c>
      <c r="BA7" s="80" t="str">
        <f t="shared" ca="1" si="4"/>
        <v>－</v>
      </c>
      <c r="BB7" s="80" t="str">
        <f t="shared" ca="1" si="4"/>
        <v>－</v>
      </c>
      <c r="BC7" s="80" t="str">
        <f t="shared" ca="1" si="4"/>
        <v>－</v>
      </c>
      <c r="BD7" s="80" t="str">
        <f t="shared" ca="1" si="4"/>
        <v>－</v>
      </c>
      <c r="BE7" s="80" t="str">
        <f t="shared" ca="1" si="7"/>
        <v>－</v>
      </c>
      <c r="BF7" s="80" t="str">
        <f t="shared" ca="1" si="5"/>
        <v>－</v>
      </c>
      <c r="BG7" s="80" t="str">
        <f t="shared" ca="1" si="5"/>
        <v>－</v>
      </c>
      <c r="BH7" s="80" t="str">
        <f t="shared" ca="1" si="5"/>
        <v>－</v>
      </c>
      <c r="BI7" s="80" t="str">
        <f t="shared" ca="1" si="5"/>
        <v>－</v>
      </c>
      <c r="BJ7" s="80" t="str">
        <f t="shared" ca="1" si="5"/>
        <v>－</v>
      </c>
      <c r="BK7" s="80" t="str">
        <f t="shared" ca="1" si="5"/>
        <v>－</v>
      </c>
      <c r="BL7" s="80" t="str">
        <f t="shared" ca="1" si="5"/>
        <v>－</v>
      </c>
      <c r="BM7" s="81" t="s">
        <v>447</v>
      </c>
      <c r="BN7" s="81" t="s">
        <v>272</v>
      </c>
      <c r="BO7" s="81" t="s">
        <v>360</v>
      </c>
    </row>
    <row r="8" spans="1:67" s="83" customFormat="1" x14ac:dyDescent="0.2">
      <c r="A8" s="80">
        <v>5</v>
      </c>
      <c r="B8" s="81" t="s">
        <v>448</v>
      </c>
      <c r="C8" s="80" t="str">
        <f t="shared" si="6"/>
        <v>夕張市</v>
      </c>
      <c r="D8" s="80" t="str">
        <f t="shared" ca="1" si="0"/>
        <v>－</v>
      </c>
      <c r="E8" s="80" t="str">
        <f t="shared" ca="1" si="0"/>
        <v>－</v>
      </c>
      <c r="F8" s="80" t="str">
        <f t="shared" ca="1" si="0"/>
        <v>－</v>
      </c>
      <c r="G8" s="80" t="str">
        <f t="shared" ca="1" si="0"/>
        <v>－</v>
      </c>
      <c r="H8" s="80" t="str">
        <f t="shared" ca="1" si="0"/>
        <v>－</v>
      </c>
      <c r="I8" s="80" t="str">
        <f t="shared" ca="1" si="0"/>
        <v>－</v>
      </c>
      <c r="J8" s="80" t="str">
        <f t="shared" ca="1" si="0"/>
        <v>－</v>
      </c>
      <c r="K8" s="80" t="str">
        <f t="shared" ca="1" si="0"/>
        <v>－</v>
      </c>
      <c r="L8" s="80" t="str">
        <f t="shared" ca="1" si="0"/>
        <v>－</v>
      </c>
      <c r="M8" s="80" t="str">
        <f t="shared" ca="1" si="0"/>
        <v>－</v>
      </c>
      <c r="N8" s="80" t="str">
        <f t="shared" ca="1" si="1"/>
        <v>－</v>
      </c>
      <c r="O8" s="80" t="str">
        <f t="shared" ca="1" si="1"/>
        <v>－</v>
      </c>
      <c r="P8" s="80" t="str">
        <f t="shared" ca="1" si="1"/>
        <v>－</v>
      </c>
      <c r="Q8" s="80" t="str">
        <f t="shared" ca="1" si="1"/>
        <v>－</v>
      </c>
      <c r="R8" s="80" t="str">
        <f t="shared" ca="1" si="1"/>
        <v>－</v>
      </c>
      <c r="S8" s="80" t="str">
        <f t="shared" ca="1" si="1"/>
        <v>－</v>
      </c>
      <c r="T8" s="80" t="str">
        <f t="shared" ca="1" si="1"/>
        <v>－</v>
      </c>
      <c r="U8" s="80" t="str">
        <f t="shared" ca="1" si="1"/>
        <v>－</v>
      </c>
      <c r="V8" s="80" t="str">
        <f t="shared" ca="1" si="1"/>
        <v>－</v>
      </c>
      <c r="W8" s="80" t="str">
        <f t="shared" ca="1" si="1"/>
        <v>－</v>
      </c>
      <c r="X8" s="80" t="str">
        <f t="shared" ca="1" si="2"/>
        <v>－</v>
      </c>
      <c r="Y8" s="80" t="str">
        <f t="shared" ca="1" si="2"/>
        <v>－</v>
      </c>
      <c r="Z8" s="80" t="str">
        <f t="shared" ca="1" si="2"/>
        <v>－</v>
      </c>
      <c r="AA8" s="80" t="str">
        <f t="shared" ca="1" si="2"/>
        <v>－</v>
      </c>
      <c r="AB8" s="80" t="str">
        <f t="shared" ca="1" si="2"/>
        <v>－</v>
      </c>
      <c r="AC8" s="80" t="str">
        <f t="shared" ca="1" si="2"/>
        <v>－</v>
      </c>
      <c r="AD8" s="80" t="str">
        <f t="shared" ca="1" si="2"/>
        <v>－</v>
      </c>
      <c r="AE8" s="80" t="str">
        <f t="shared" ca="1" si="2"/>
        <v>－</v>
      </c>
      <c r="AF8" s="80" t="str">
        <f t="shared" ca="1" si="2"/>
        <v>－</v>
      </c>
      <c r="AG8" s="80" t="str">
        <f t="shared" ca="1" si="2"/>
        <v>－</v>
      </c>
      <c r="AH8" s="80" t="str">
        <f t="shared" ca="1" si="3"/>
        <v>－</v>
      </c>
      <c r="AI8" s="80" t="str">
        <f t="shared" ca="1" si="3"/>
        <v>－</v>
      </c>
      <c r="AJ8" s="80" t="str">
        <f t="shared" ca="1" si="3"/>
        <v>－</v>
      </c>
      <c r="AK8" s="80" t="str">
        <f t="shared" ca="1" si="3"/>
        <v>－</v>
      </c>
      <c r="AL8" s="80" t="str">
        <f t="shared" ca="1" si="3"/>
        <v>－</v>
      </c>
      <c r="AM8" s="80" t="str">
        <f t="shared" ca="1" si="3"/>
        <v>－</v>
      </c>
      <c r="AN8" s="80" t="str">
        <f t="shared" ca="1" si="3"/>
        <v>－</v>
      </c>
      <c r="AO8" s="80" t="str">
        <f t="shared" ca="1" si="3"/>
        <v>－</v>
      </c>
      <c r="AP8" s="80" t="str">
        <f t="shared" ca="1" si="3"/>
        <v>－</v>
      </c>
      <c r="AQ8" s="80" t="str">
        <f t="shared" ca="1" si="3"/>
        <v>－</v>
      </c>
      <c r="AR8" s="80" t="str">
        <f t="shared" ca="1" si="4"/>
        <v>－</v>
      </c>
      <c r="AS8" s="80" t="str">
        <f t="shared" ca="1" si="4"/>
        <v>－</v>
      </c>
      <c r="AT8" s="80" t="str">
        <f t="shared" ca="1" si="4"/>
        <v>－</v>
      </c>
      <c r="AU8" s="80" t="str">
        <f t="shared" ca="1" si="4"/>
        <v>－</v>
      </c>
      <c r="AV8" s="80" t="str">
        <f t="shared" ca="1" si="4"/>
        <v>－</v>
      </c>
      <c r="AW8" s="80" t="str">
        <f t="shared" ca="1" si="4"/>
        <v>－</v>
      </c>
      <c r="AX8" s="80" t="str">
        <f t="shared" ca="1" si="4"/>
        <v>－</v>
      </c>
      <c r="AY8" s="80" t="str">
        <f t="shared" ca="1" si="4"/>
        <v>－</v>
      </c>
      <c r="AZ8" s="80" t="str">
        <f t="shared" ca="1" si="4"/>
        <v>－</v>
      </c>
      <c r="BA8" s="80" t="str">
        <f t="shared" ca="1" si="4"/>
        <v>－</v>
      </c>
      <c r="BB8" s="80" t="str">
        <f t="shared" ca="1" si="4"/>
        <v>－</v>
      </c>
      <c r="BC8" s="80" t="str">
        <f t="shared" ca="1" si="4"/>
        <v>－</v>
      </c>
      <c r="BD8" s="80" t="str">
        <f t="shared" ca="1" si="4"/>
        <v>－</v>
      </c>
      <c r="BE8" s="80" t="str">
        <f t="shared" ca="1" si="7"/>
        <v>－</v>
      </c>
      <c r="BF8" s="80" t="str">
        <f t="shared" ca="1" si="5"/>
        <v>－</v>
      </c>
      <c r="BG8" s="80" t="str">
        <f t="shared" ca="1" si="5"/>
        <v>－</v>
      </c>
      <c r="BH8" s="80" t="str">
        <f t="shared" ca="1" si="5"/>
        <v>－</v>
      </c>
      <c r="BI8" s="80" t="str">
        <f t="shared" ca="1" si="5"/>
        <v>－</v>
      </c>
      <c r="BJ8" s="80" t="str">
        <f t="shared" ca="1" si="5"/>
        <v>－</v>
      </c>
      <c r="BK8" s="80" t="str">
        <f t="shared" ca="1" si="5"/>
        <v>－</v>
      </c>
      <c r="BL8" s="80" t="str">
        <f t="shared" ca="1" si="5"/>
        <v>－</v>
      </c>
      <c r="BM8" s="81" t="s">
        <v>448</v>
      </c>
      <c r="BN8" s="81" t="s">
        <v>272</v>
      </c>
      <c r="BO8" s="81" t="s">
        <v>441</v>
      </c>
    </row>
    <row r="9" spans="1:67" s="83" customFormat="1" x14ac:dyDescent="0.2">
      <c r="A9" s="80">
        <v>6</v>
      </c>
      <c r="B9" s="81" t="s">
        <v>449</v>
      </c>
      <c r="C9" s="80" t="str">
        <f t="shared" si="6"/>
        <v>夕張市</v>
      </c>
      <c r="D9" s="80" t="str">
        <f t="shared" ca="1" si="0"/>
        <v>－</v>
      </c>
      <c r="E9" s="80" t="str">
        <f t="shared" ca="1" si="0"/>
        <v>－</v>
      </c>
      <c r="F9" s="80" t="str">
        <f t="shared" ca="1" si="0"/>
        <v>－</v>
      </c>
      <c r="G9" s="80" t="str">
        <f t="shared" ca="1" si="0"/>
        <v>－</v>
      </c>
      <c r="H9" s="80" t="str">
        <f t="shared" ca="1" si="0"/>
        <v>－</v>
      </c>
      <c r="I9" s="80" t="str">
        <f t="shared" ca="1" si="0"/>
        <v>－</v>
      </c>
      <c r="J9" s="80" t="str">
        <f t="shared" ca="1" si="0"/>
        <v>－</v>
      </c>
      <c r="K9" s="80" t="str">
        <f t="shared" ca="1" si="0"/>
        <v>－</v>
      </c>
      <c r="L9" s="80" t="str">
        <f t="shared" ca="1" si="0"/>
        <v>－</v>
      </c>
      <c r="M9" s="80" t="str">
        <f t="shared" ca="1" si="0"/>
        <v>－</v>
      </c>
      <c r="N9" s="80" t="str">
        <f t="shared" ca="1" si="1"/>
        <v>－</v>
      </c>
      <c r="O9" s="80" t="str">
        <f t="shared" ca="1" si="1"/>
        <v>－</v>
      </c>
      <c r="P9" s="80" t="str">
        <f t="shared" ca="1" si="1"/>
        <v>－</v>
      </c>
      <c r="Q9" s="80" t="str">
        <f t="shared" ca="1" si="1"/>
        <v>－</v>
      </c>
      <c r="R9" s="80" t="str">
        <f t="shared" ca="1" si="1"/>
        <v>－</v>
      </c>
      <c r="S9" s="80" t="str">
        <f t="shared" ca="1" si="1"/>
        <v>－</v>
      </c>
      <c r="T9" s="80" t="str">
        <f t="shared" ca="1" si="1"/>
        <v>－</v>
      </c>
      <c r="U9" s="80" t="str">
        <f t="shared" ca="1" si="1"/>
        <v>－</v>
      </c>
      <c r="V9" s="80" t="str">
        <f t="shared" ca="1" si="1"/>
        <v>－</v>
      </c>
      <c r="W9" s="80" t="str">
        <f t="shared" ca="1" si="1"/>
        <v>－</v>
      </c>
      <c r="X9" s="80" t="str">
        <f t="shared" ca="1" si="2"/>
        <v>－</v>
      </c>
      <c r="Y9" s="80" t="str">
        <f t="shared" ca="1" si="2"/>
        <v>－</v>
      </c>
      <c r="Z9" s="80" t="str">
        <f t="shared" ca="1" si="2"/>
        <v>－</v>
      </c>
      <c r="AA9" s="80" t="str">
        <f t="shared" ca="1" si="2"/>
        <v>－</v>
      </c>
      <c r="AB9" s="80" t="str">
        <f t="shared" ca="1" si="2"/>
        <v>－</v>
      </c>
      <c r="AC9" s="80" t="str">
        <f t="shared" ca="1" si="2"/>
        <v>－</v>
      </c>
      <c r="AD9" s="80" t="str">
        <f t="shared" ca="1" si="2"/>
        <v>－</v>
      </c>
      <c r="AE9" s="80" t="str">
        <f t="shared" ca="1" si="2"/>
        <v>－</v>
      </c>
      <c r="AF9" s="80" t="str">
        <f t="shared" ca="1" si="2"/>
        <v>－</v>
      </c>
      <c r="AG9" s="80" t="str">
        <f t="shared" ca="1" si="2"/>
        <v>－</v>
      </c>
      <c r="AH9" s="80" t="str">
        <f t="shared" ca="1" si="3"/>
        <v>－</v>
      </c>
      <c r="AI9" s="80" t="str">
        <f t="shared" ca="1" si="3"/>
        <v>－</v>
      </c>
      <c r="AJ9" s="80" t="str">
        <f t="shared" ca="1" si="3"/>
        <v>－</v>
      </c>
      <c r="AK9" s="80" t="str">
        <f t="shared" ca="1" si="3"/>
        <v>－</v>
      </c>
      <c r="AL9" s="80" t="str">
        <f t="shared" ca="1" si="3"/>
        <v>－</v>
      </c>
      <c r="AM9" s="80" t="str">
        <f t="shared" ca="1" si="3"/>
        <v>－</v>
      </c>
      <c r="AN9" s="80" t="str">
        <f t="shared" ca="1" si="3"/>
        <v>－</v>
      </c>
      <c r="AO9" s="80" t="str">
        <f t="shared" ca="1" si="3"/>
        <v>－</v>
      </c>
      <c r="AP9" s="80" t="str">
        <f t="shared" ca="1" si="3"/>
        <v>－</v>
      </c>
      <c r="AQ9" s="80" t="str">
        <f t="shared" ca="1" si="3"/>
        <v>－</v>
      </c>
      <c r="AR9" s="80" t="str">
        <f t="shared" ca="1" si="4"/>
        <v>－</v>
      </c>
      <c r="AS9" s="80" t="str">
        <f t="shared" ca="1" si="4"/>
        <v>－</v>
      </c>
      <c r="AT9" s="80" t="str">
        <f t="shared" ca="1" si="4"/>
        <v>－</v>
      </c>
      <c r="AU9" s="80" t="str">
        <f t="shared" ca="1" si="4"/>
        <v>－</v>
      </c>
      <c r="AV9" s="80" t="str">
        <f t="shared" ca="1" si="4"/>
        <v>－</v>
      </c>
      <c r="AW9" s="80" t="str">
        <f t="shared" ca="1" si="4"/>
        <v>－</v>
      </c>
      <c r="AX9" s="80" t="str">
        <f t="shared" ca="1" si="4"/>
        <v>－</v>
      </c>
      <c r="AY9" s="80" t="str">
        <f t="shared" ca="1" si="4"/>
        <v>－</v>
      </c>
      <c r="AZ9" s="80" t="str">
        <f t="shared" ca="1" si="4"/>
        <v>－</v>
      </c>
      <c r="BA9" s="80" t="str">
        <f t="shared" ca="1" si="4"/>
        <v>－</v>
      </c>
      <c r="BB9" s="80" t="str">
        <f t="shared" ca="1" si="4"/>
        <v>－</v>
      </c>
      <c r="BC9" s="80" t="str">
        <f t="shared" ca="1" si="4"/>
        <v>－</v>
      </c>
      <c r="BD9" s="80" t="str">
        <f t="shared" ca="1" si="4"/>
        <v>－</v>
      </c>
      <c r="BE9" s="80" t="str">
        <f t="shared" ca="1" si="7"/>
        <v>－</v>
      </c>
      <c r="BF9" s="80" t="str">
        <f t="shared" ca="1" si="5"/>
        <v>－</v>
      </c>
      <c r="BG9" s="80" t="str">
        <f t="shared" ca="1" si="5"/>
        <v>－</v>
      </c>
      <c r="BH9" s="80" t="str">
        <f t="shared" ca="1" si="5"/>
        <v>－</v>
      </c>
      <c r="BI9" s="80" t="str">
        <f t="shared" ca="1" si="5"/>
        <v>－</v>
      </c>
      <c r="BJ9" s="80" t="str">
        <f t="shared" ca="1" si="5"/>
        <v>－</v>
      </c>
      <c r="BK9" s="80" t="str">
        <f t="shared" ca="1" si="5"/>
        <v>－</v>
      </c>
      <c r="BL9" s="80" t="str">
        <f t="shared" ca="1" si="5"/>
        <v>－</v>
      </c>
      <c r="BM9" s="81" t="s">
        <v>449</v>
      </c>
      <c r="BN9" s="81" t="s">
        <v>272</v>
      </c>
      <c r="BO9" s="81" t="s">
        <v>442</v>
      </c>
    </row>
    <row r="10" spans="1:67" x14ac:dyDescent="0.2">
      <c r="A10" s="80">
        <v>7</v>
      </c>
      <c r="B10" s="53" t="s">
        <v>450</v>
      </c>
      <c r="C10" s="36" t="str">
        <f t="shared" si="6"/>
        <v>夕張市</v>
      </c>
      <c r="D10" s="36">
        <f t="shared" ca="1" si="0"/>
        <v>4.6664501009999997</v>
      </c>
      <c r="E10" s="36">
        <f t="shared" ca="1" si="0"/>
        <v>191</v>
      </c>
      <c r="F10" s="36">
        <f t="shared" ca="1" si="0"/>
        <v>0</v>
      </c>
      <c r="G10" s="36">
        <f t="shared" ca="1" si="0"/>
        <v>6</v>
      </c>
      <c r="H10" s="36">
        <f t="shared" ca="1" si="0"/>
        <v>185</v>
      </c>
      <c r="I10" s="36">
        <f t="shared" ca="1" si="0"/>
        <v>0</v>
      </c>
      <c r="J10" s="36">
        <f t="shared" ca="1" si="0"/>
        <v>0</v>
      </c>
      <c r="K10" s="36">
        <f t="shared" ca="1" si="0"/>
        <v>0</v>
      </c>
      <c r="L10" s="36">
        <f t="shared" ca="1" si="0"/>
        <v>0</v>
      </c>
      <c r="M10" s="36">
        <f t="shared" ca="1" si="0"/>
        <v>0</v>
      </c>
      <c r="N10" s="36">
        <f t="shared" ca="1" si="1"/>
        <v>0</v>
      </c>
      <c r="O10" s="36">
        <f t="shared" ca="1" si="1"/>
        <v>0</v>
      </c>
      <c r="P10" s="36">
        <f t="shared" ca="1" si="1"/>
        <v>0</v>
      </c>
      <c r="Q10" s="36">
        <f t="shared" ca="1" si="1"/>
        <v>0</v>
      </c>
      <c r="R10" s="36">
        <f t="shared" ca="1" si="1"/>
        <v>0</v>
      </c>
      <c r="S10" s="36">
        <f t="shared" ca="1" si="1"/>
        <v>0</v>
      </c>
      <c r="T10" s="36">
        <f t="shared" ca="1" si="1"/>
        <v>0</v>
      </c>
      <c r="U10" s="36">
        <f t="shared" ca="1" si="1"/>
        <v>0.17100000000000001</v>
      </c>
      <c r="V10" s="36">
        <f t="shared" ca="1" si="1"/>
        <v>0.41039999999999999</v>
      </c>
      <c r="W10" s="36">
        <f t="shared" ca="1" si="1"/>
        <v>0.17100000000000001</v>
      </c>
      <c r="X10" s="36">
        <f t="shared" ca="1" si="2"/>
        <v>0.41039999999999999</v>
      </c>
      <c r="Y10" s="36">
        <f t="shared" ca="1" si="2"/>
        <v>0.58140000000000003</v>
      </c>
      <c r="Z10" s="36">
        <f t="shared" ca="1" si="2"/>
        <v>0</v>
      </c>
      <c r="AA10" s="36">
        <f t="shared" ca="1" si="2"/>
        <v>0</v>
      </c>
      <c r="AB10" s="36">
        <f t="shared" ca="1" si="2"/>
        <v>0</v>
      </c>
      <c r="AC10" s="36">
        <f t="shared" ca="1" si="2"/>
        <v>0</v>
      </c>
      <c r="AD10" s="36">
        <f t="shared" ca="1" si="2"/>
        <v>0</v>
      </c>
      <c r="AE10" s="36">
        <f t="shared" ca="1" si="2"/>
        <v>0</v>
      </c>
      <c r="AF10" s="36">
        <f t="shared" ca="1" si="2"/>
        <v>0</v>
      </c>
      <c r="AG10" s="36">
        <f t="shared" ca="1" si="2"/>
        <v>2.6902608935145459E-2</v>
      </c>
      <c r="AH10" s="36">
        <f t="shared" ca="1" si="3"/>
        <v>4.5765357728753189E-2</v>
      </c>
      <c r="AI10" s="36">
        <f t="shared" ca="1" si="3"/>
        <v>0.14657283488803388</v>
      </c>
      <c r="AJ10" s="36">
        <f t="shared" ca="1" si="3"/>
        <v>0</v>
      </c>
      <c r="AK10" s="36">
        <f t="shared" ca="1" si="3"/>
        <v>0</v>
      </c>
      <c r="AL10" s="36">
        <f t="shared" ca="1" si="3"/>
        <v>0</v>
      </c>
      <c r="AM10" s="36">
        <f t="shared" ca="1" si="3"/>
        <v>2.6902608935145459E-2</v>
      </c>
      <c r="AN10" s="36">
        <f t="shared" ca="1" si="3"/>
        <v>4.5765357728753189E-2</v>
      </c>
      <c r="AO10" s="36">
        <f t="shared" ca="1" si="3"/>
        <v>0.14657283488803388</v>
      </c>
      <c r="AP10" s="36">
        <f t="shared" ca="1" si="3"/>
        <v>0.65090439600000005</v>
      </c>
      <c r="AQ10" s="36">
        <f t="shared" ca="1" si="3"/>
        <v>0.350486982</v>
      </c>
      <c r="AR10" s="36">
        <f t="shared" ca="1" si="4"/>
        <v>1.0013913780000001</v>
      </c>
      <c r="AS10" s="36">
        <f t="shared" ca="1" si="4"/>
        <v>0</v>
      </c>
      <c r="AT10" s="36">
        <f t="shared" ca="1" si="4"/>
        <v>0</v>
      </c>
      <c r="AU10" s="36">
        <f t="shared" ca="1" si="4"/>
        <v>0</v>
      </c>
      <c r="AV10" s="36">
        <f t="shared" ca="1" si="4"/>
        <v>0</v>
      </c>
      <c r="AW10" s="36">
        <f t="shared" ca="1" si="4"/>
        <v>0</v>
      </c>
      <c r="AX10" s="36">
        <f t="shared" ca="1" si="4"/>
        <v>0</v>
      </c>
      <c r="AY10" s="36">
        <f t="shared" ca="1" si="4"/>
        <v>0</v>
      </c>
      <c r="AZ10" s="36">
        <f t="shared" ca="1" si="4"/>
        <v>0</v>
      </c>
      <c r="BA10" s="36">
        <f t="shared" ca="1" si="4"/>
        <v>0</v>
      </c>
      <c r="BB10" s="36">
        <f t="shared" ca="1" si="4"/>
        <v>9.5106459999999993E-3</v>
      </c>
      <c r="BC10" s="36">
        <f t="shared" ca="1" si="4"/>
        <v>0.32891422300000001</v>
      </c>
      <c r="BD10" s="36">
        <f t="shared" ca="1" si="4"/>
        <v>0.63518491200000005</v>
      </c>
      <c r="BE10" s="73">
        <f t="shared" ca="1" si="7"/>
        <v>8.0553142857142863E-4</v>
      </c>
      <c r="BF10" s="73">
        <f t="shared" ca="1" si="5"/>
        <v>1.6110628571428573E-3</v>
      </c>
      <c r="BG10" s="36">
        <f t="shared" ca="1" si="5"/>
        <v>0.10796625</v>
      </c>
      <c r="BH10" s="36">
        <f t="shared" ca="1" si="5"/>
        <v>0.31868964399999999</v>
      </c>
      <c r="BI10" s="36">
        <f t="shared" ca="1" si="5"/>
        <v>0</v>
      </c>
      <c r="BJ10" s="36">
        <f t="shared" ca="1" si="5"/>
        <v>0</v>
      </c>
      <c r="BK10" s="36">
        <f t="shared" ca="1" si="5"/>
        <v>0</v>
      </c>
      <c r="BL10" s="36">
        <f t="shared" ca="1" si="5"/>
        <v>0</v>
      </c>
      <c r="BM10" s="53" t="s">
        <v>450</v>
      </c>
      <c r="BN10" s="53" t="s">
        <v>273</v>
      </c>
      <c r="BO10" s="53" t="s">
        <v>360</v>
      </c>
    </row>
    <row r="11" spans="1:67" x14ac:dyDescent="0.2">
      <c r="A11" s="80">
        <v>8</v>
      </c>
      <c r="B11" s="53" t="s">
        <v>451</v>
      </c>
      <c r="C11" s="36" t="str">
        <f t="shared" si="6"/>
        <v>夕張市</v>
      </c>
      <c r="D11" s="36">
        <f t="shared" ca="1" si="0"/>
        <v>4.6664501009999997</v>
      </c>
      <c r="E11" s="36">
        <f t="shared" ca="1" si="0"/>
        <v>191</v>
      </c>
      <c r="F11" s="36">
        <f t="shared" ca="1" si="0"/>
        <v>0</v>
      </c>
      <c r="G11" s="36">
        <f t="shared" ca="1" si="0"/>
        <v>6</v>
      </c>
      <c r="H11" s="36">
        <f t="shared" ca="1" si="0"/>
        <v>185</v>
      </c>
      <c r="I11" s="36">
        <f t="shared" ca="1" si="0"/>
        <v>0</v>
      </c>
      <c r="J11" s="36">
        <f t="shared" ca="1" si="0"/>
        <v>0</v>
      </c>
      <c r="K11" s="36">
        <f t="shared" ca="1" si="0"/>
        <v>0</v>
      </c>
      <c r="L11" s="36">
        <f t="shared" ca="1" si="0"/>
        <v>0</v>
      </c>
      <c r="M11" s="36">
        <f t="shared" ca="1" si="0"/>
        <v>0</v>
      </c>
      <c r="N11" s="36">
        <f t="shared" ca="1" si="1"/>
        <v>0</v>
      </c>
      <c r="O11" s="36">
        <f t="shared" ca="1" si="1"/>
        <v>0</v>
      </c>
      <c r="P11" s="36">
        <f t="shared" ca="1" si="1"/>
        <v>0</v>
      </c>
      <c r="Q11" s="36">
        <f t="shared" ca="1" si="1"/>
        <v>0</v>
      </c>
      <c r="R11" s="36">
        <f t="shared" ca="1" si="1"/>
        <v>0</v>
      </c>
      <c r="S11" s="36">
        <f t="shared" ca="1" si="1"/>
        <v>0</v>
      </c>
      <c r="T11" s="36">
        <f t="shared" ca="1" si="1"/>
        <v>0</v>
      </c>
      <c r="U11" s="36">
        <f t="shared" ca="1" si="1"/>
        <v>0.17100000000000001</v>
      </c>
      <c r="V11" s="36">
        <f t="shared" ca="1" si="1"/>
        <v>0.41039999999999999</v>
      </c>
      <c r="W11" s="36">
        <f t="shared" ca="1" si="1"/>
        <v>0.17100000000000001</v>
      </c>
      <c r="X11" s="36">
        <f t="shared" ca="1" si="2"/>
        <v>0.41039999999999999</v>
      </c>
      <c r="Y11" s="36">
        <f t="shared" ca="1" si="2"/>
        <v>0.58140000000000003</v>
      </c>
      <c r="Z11" s="36">
        <f t="shared" ca="1" si="2"/>
        <v>0</v>
      </c>
      <c r="AA11" s="36">
        <f t="shared" ca="1" si="2"/>
        <v>0</v>
      </c>
      <c r="AB11" s="36">
        <f t="shared" ca="1" si="2"/>
        <v>0</v>
      </c>
      <c r="AC11" s="36">
        <f t="shared" ca="1" si="2"/>
        <v>0</v>
      </c>
      <c r="AD11" s="36">
        <f t="shared" ca="1" si="2"/>
        <v>0</v>
      </c>
      <c r="AE11" s="36">
        <f t="shared" ca="1" si="2"/>
        <v>0</v>
      </c>
      <c r="AF11" s="36">
        <f t="shared" ca="1" si="2"/>
        <v>0</v>
      </c>
      <c r="AG11" s="36">
        <f t="shared" ca="1" si="2"/>
        <v>1.0279628466797686E-2</v>
      </c>
      <c r="AH11" s="36">
        <f t="shared" ca="1" si="3"/>
        <v>1.7487184058460434E-2</v>
      </c>
      <c r="AI11" s="36">
        <f t="shared" ca="1" si="3"/>
        <v>5.600625164669084E-2</v>
      </c>
      <c r="AJ11" s="36">
        <f t="shared" ca="1" si="3"/>
        <v>0</v>
      </c>
      <c r="AK11" s="36">
        <f t="shared" ca="1" si="3"/>
        <v>0</v>
      </c>
      <c r="AL11" s="36">
        <f t="shared" ca="1" si="3"/>
        <v>0</v>
      </c>
      <c r="AM11" s="36">
        <f t="shared" ca="1" si="3"/>
        <v>1.0279628466797686E-2</v>
      </c>
      <c r="AN11" s="36">
        <f t="shared" ca="1" si="3"/>
        <v>1.7487184058460434E-2</v>
      </c>
      <c r="AO11" s="36">
        <f t="shared" ca="1" si="3"/>
        <v>5.600625164669084E-2</v>
      </c>
      <c r="AP11" s="36">
        <f t="shared" ca="1" si="3"/>
        <v>0.65090439600000005</v>
      </c>
      <c r="AQ11" s="36">
        <f t="shared" ca="1" si="3"/>
        <v>0.350486982</v>
      </c>
      <c r="AR11" s="36">
        <f t="shared" ca="1" si="4"/>
        <v>1.0013913780000001</v>
      </c>
      <c r="AS11" s="36">
        <f t="shared" ca="1" si="4"/>
        <v>0</v>
      </c>
      <c r="AT11" s="36">
        <f t="shared" ca="1" si="4"/>
        <v>0</v>
      </c>
      <c r="AU11" s="36">
        <f t="shared" ca="1" si="4"/>
        <v>0</v>
      </c>
      <c r="AV11" s="36">
        <f t="shared" ca="1" si="4"/>
        <v>0</v>
      </c>
      <c r="AW11" s="36">
        <f t="shared" ca="1" si="4"/>
        <v>0</v>
      </c>
      <c r="AX11" s="36">
        <f t="shared" ca="1" si="4"/>
        <v>0</v>
      </c>
      <c r="AY11" s="36">
        <f t="shared" ca="1" si="4"/>
        <v>0</v>
      </c>
      <c r="AZ11" s="36">
        <f t="shared" ca="1" si="4"/>
        <v>0</v>
      </c>
      <c r="BA11" s="36">
        <f t="shared" ca="1" si="4"/>
        <v>0</v>
      </c>
      <c r="BB11" s="36">
        <f t="shared" ca="1" si="4"/>
        <v>9.5106459999999993E-3</v>
      </c>
      <c r="BC11" s="36">
        <f t="shared" ca="1" si="4"/>
        <v>0.32891422300000001</v>
      </c>
      <c r="BD11" s="36">
        <f t="shared" ca="1" si="4"/>
        <v>0.63518491200000005</v>
      </c>
      <c r="BE11" s="36">
        <f t="shared" ca="1" si="7"/>
        <v>5.6387199999999998E-4</v>
      </c>
      <c r="BF11" s="36">
        <f t="shared" ca="1" si="5"/>
        <v>1.127744E-3</v>
      </c>
      <c r="BG11" s="36">
        <f t="shared" ca="1" si="5"/>
        <v>0.10796625</v>
      </c>
      <c r="BH11" s="36">
        <f t="shared" ca="1" si="5"/>
        <v>0.31868964399999999</v>
      </c>
      <c r="BI11" s="36">
        <f t="shared" ca="1" si="5"/>
        <v>0</v>
      </c>
      <c r="BJ11" s="36">
        <f t="shared" ca="1" si="5"/>
        <v>0</v>
      </c>
      <c r="BK11" s="36">
        <f t="shared" ca="1" si="5"/>
        <v>0</v>
      </c>
      <c r="BL11" s="36">
        <f t="shared" ca="1" si="5"/>
        <v>0</v>
      </c>
      <c r="BM11" s="53" t="s">
        <v>451</v>
      </c>
      <c r="BN11" s="53" t="s">
        <v>273</v>
      </c>
      <c r="BO11" s="53" t="s">
        <v>441</v>
      </c>
    </row>
    <row r="12" spans="1:67" x14ac:dyDescent="0.2">
      <c r="A12" s="80">
        <v>9</v>
      </c>
      <c r="B12" s="53" t="s">
        <v>452</v>
      </c>
      <c r="C12" s="36" t="str">
        <f t="shared" si="6"/>
        <v>夕張市</v>
      </c>
      <c r="D12" s="36">
        <f t="shared" ca="1" si="0"/>
        <v>4.6664501009999997</v>
      </c>
      <c r="E12" s="36">
        <f t="shared" ca="1" si="0"/>
        <v>191</v>
      </c>
      <c r="F12" s="36">
        <f t="shared" ca="1" si="0"/>
        <v>0</v>
      </c>
      <c r="G12" s="36">
        <f t="shared" ca="1" si="0"/>
        <v>6</v>
      </c>
      <c r="H12" s="36">
        <f t="shared" ca="1" si="0"/>
        <v>185</v>
      </c>
      <c r="I12" s="36">
        <f t="shared" ca="1" si="0"/>
        <v>0</v>
      </c>
      <c r="J12" s="36">
        <f t="shared" ca="1" si="0"/>
        <v>0</v>
      </c>
      <c r="K12" s="36">
        <f t="shared" ca="1" si="0"/>
        <v>0</v>
      </c>
      <c r="L12" s="36">
        <f t="shared" ca="1" si="0"/>
        <v>0</v>
      </c>
      <c r="M12" s="36">
        <f t="shared" ca="1" si="0"/>
        <v>0</v>
      </c>
      <c r="N12" s="36">
        <f t="shared" ca="1" si="1"/>
        <v>0</v>
      </c>
      <c r="O12" s="36">
        <f t="shared" ca="1" si="1"/>
        <v>0</v>
      </c>
      <c r="P12" s="36">
        <f t="shared" ca="1" si="1"/>
        <v>0</v>
      </c>
      <c r="Q12" s="36">
        <f t="shared" ca="1" si="1"/>
        <v>0</v>
      </c>
      <c r="R12" s="36">
        <f t="shared" ca="1" si="1"/>
        <v>0</v>
      </c>
      <c r="S12" s="36">
        <f t="shared" ca="1" si="1"/>
        <v>0</v>
      </c>
      <c r="T12" s="36">
        <f t="shared" ca="1" si="1"/>
        <v>0</v>
      </c>
      <c r="U12" s="36">
        <f t="shared" ca="1" si="1"/>
        <v>0.17100000000000001</v>
      </c>
      <c r="V12" s="36">
        <f t="shared" ca="1" si="1"/>
        <v>0.41039999999999999</v>
      </c>
      <c r="W12" s="36">
        <f t="shared" ca="1" si="1"/>
        <v>0.17100000000000001</v>
      </c>
      <c r="X12" s="36">
        <f t="shared" ca="1" si="2"/>
        <v>0.41039999999999999</v>
      </c>
      <c r="Y12" s="36">
        <f t="shared" ca="1" si="2"/>
        <v>0.58140000000000003</v>
      </c>
      <c r="Z12" s="36">
        <f t="shared" ca="1" si="2"/>
        <v>0</v>
      </c>
      <c r="AA12" s="36">
        <f t="shared" ca="1" si="2"/>
        <v>0</v>
      </c>
      <c r="AB12" s="36">
        <f t="shared" ca="1" si="2"/>
        <v>0</v>
      </c>
      <c r="AC12" s="36">
        <f t="shared" ca="1" si="2"/>
        <v>0</v>
      </c>
      <c r="AD12" s="36">
        <f t="shared" ca="1" si="2"/>
        <v>0</v>
      </c>
      <c r="AE12" s="36">
        <f t="shared" ca="1" si="2"/>
        <v>0</v>
      </c>
      <c r="AF12" s="36">
        <f t="shared" ca="1" si="2"/>
        <v>0</v>
      </c>
      <c r="AG12" s="36">
        <f t="shared" ca="1" si="2"/>
        <v>1.4952186860796635E-2</v>
      </c>
      <c r="AH12" s="36">
        <f t="shared" ca="1" si="3"/>
        <v>2.5435904085033358E-2</v>
      </c>
      <c r="AI12" s="36">
        <f t="shared" ca="1" si="3"/>
        <v>8.1463638758823051E-2</v>
      </c>
      <c r="AJ12" s="36">
        <f t="shared" ca="1" si="3"/>
        <v>0</v>
      </c>
      <c r="AK12" s="36">
        <f t="shared" ca="1" si="3"/>
        <v>0</v>
      </c>
      <c r="AL12" s="36">
        <f t="shared" ca="1" si="3"/>
        <v>0</v>
      </c>
      <c r="AM12" s="36">
        <f t="shared" ca="1" si="3"/>
        <v>1.4952186860796635E-2</v>
      </c>
      <c r="AN12" s="36">
        <f t="shared" ca="1" si="3"/>
        <v>2.5435904085033358E-2</v>
      </c>
      <c r="AO12" s="36">
        <f t="shared" ca="1" si="3"/>
        <v>8.1463638758823051E-2</v>
      </c>
      <c r="AP12" s="36">
        <f t="shared" ca="1" si="3"/>
        <v>0.65090439600000005</v>
      </c>
      <c r="AQ12" s="36">
        <f t="shared" ca="1" si="3"/>
        <v>0.350486982</v>
      </c>
      <c r="AR12" s="36">
        <f t="shared" ca="1" si="4"/>
        <v>1.0013913780000001</v>
      </c>
      <c r="AS12" s="36">
        <f t="shared" ca="1" si="4"/>
        <v>0</v>
      </c>
      <c r="AT12" s="36">
        <f t="shared" ca="1" si="4"/>
        <v>0</v>
      </c>
      <c r="AU12" s="36">
        <f t="shared" ca="1" si="4"/>
        <v>0</v>
      </c>
      <c r="AV12" s="36">
        <f t="shared" ca="1" si="4"/>
        <v>0</v>
      </c>
      <c r="AW12" s="36">
        <f t="shared" ca="1" si="4"/>
        <v>0</v>
      </c>
      <c r="AX12" s="36">
        <f t="shared" ca="1" si="4"/>
        <v>0</v>
      </c>
      <c r="AY12" s="36">
        <f t="shared" ca="1" si="4"/>
        <v>0</v>
      </c>
      <c r="AZ12" s="36">
        <f t="shared" ca="1" si="4"/>
        <v>0</v>
      </c>
      <c r="BA12" s="36">
        <f t="shared" ca="1" si="4"/>
        <v>0</v>
      </c>
      <c r="BB12" s="36">
        <f t="shared" ca="1" si="4"/>
        <v>9.5106459999999993E-3</v>
      </c>
      <c r="BC12" s="36">
        <f t="shared" ca="1" si="4"/>
        <v>0.32891422300000001</v>
      </c>
      <c r="BD12" s="36">
        <f t="shared" ca="1" si="4"/>
        <v>0.63518491200000005</v>
      </c>
      <c r="BE12" s="36">
        <f t="shared" ca="1" si="7"/>
        <v>8.0553142857142863E-4</v>
      </c>
      <c r="BF12" s="36">
        <f t="shared" ca="1" si="5"/>
        <v>1.6110628571428573E-3</v>
      </c>
      <c r="BG12" s="36">
        <f t="shared" ca="1" si="5"/>
        <v>0.10796625</v>
      </c>
      <c r="BH12" s="36">
        <f t="shared" ca="1" si="5"/>
        <v>0.31868964399999999</v>
      </c>
      <c r="BI12" s="36">
        <f t="shared" ca="1" si="5"/>
        <v>0</v>
      </c>
      <c r="BJ12" s="36">
        <f t="shared" ca="1" si="5"/>
        <v>0</v>
      </c>
      <c r="BK12" s="36">
        <f t="shared" ca="1" si="5"/>
        <v>0</v>
      </c>
      <c r="BL12" s="36">
        <f t="shared" ca="1" si="5"/>
        <v>0</v>
      </c>
      <c r="BM12" s="53" t="s">
        <v>452</v>
      </c>
      <c r="BN12" s="53" t="s">
        <v>273</v>
      </c>
      <c r="BO12" s="53" t="s">
        <v>442</v>
      </c>
    </row>
    <row r="13" spans="1:67" s="83" customFormat="1" x14ac:dyDescent="0.2">
      <c r="A13" s="80">
        <v>10</v>
      </c>
      <c r="B13" s="81" t="s">
        <v>453</v>
      </c>
      <c r="C13" s="80" t="str">
        <f t="shared" si="6"/>
        <v>夕張市</v>
      </c>
      <c r="D13" s="80">
        <f t="shared" ca="1" si="0"/>
        <v>4.4818501399999997</v>
      </c>
      <c r="E13" s="80">
        <f t="shared" ca="1" si="0"/>
        <v>191</v>
      </c>
      <c r="F13" s="80">
        <f t="shared" ca="1" si="0"/>
        <v>0</v>
      </c>
      <c r="G13" s="80">
        <f t="shared" ca="1" si="0"/>
        <v>0</v>
      </c>
      <c r="H13" s="80">
        <f t="shared" ca="1" si="0"/>
        <v>191</v>
      </c>
      <c r="I13" s="80">
        <f t="shared" ca="1" si="0"/>
        <v>0</v>
      </c>
      <c r="J13" s="80">
        <f t="shared" ca="1" si="0"/>
        <v>0</v>
      </c>
      <c r="K13" s="80">
        <f t="shared" ca="1" si="0"/>
        <v>0</v>
      </c>
      <c r="L13" s="80">
        <f t="shared" ca="1" si="0"/>
        <v>0</v>
      </c>
      <c r="M13" s="80">
        <f t="shared" ca="1" si="0"/>
        <v>0</v>
      </c>
      <c r="N13" s="80">
        <f t="shared" ca="1" si="1"/>
        <v>0</v>
      </c>
      <c r="O13" s="80">
        <f t="shared" ca="1" si="1"/>
        <v>0</v>
      </c>
      <c r="P13" s="80">
        <f t="shared" ca="1" si="1"/>
        <v>0</v>
      </c>
      <c r="Q13" s="80">
        <f t="shared" ca="1" si="1"/>
        <v>0</v>
      </c>
      <c r="R13" s="80">
        <f t="shared" ca="1" si="1"/>
        <v>0</v>
      </c>
      <c r="S13" s="80">
        <f t="shared" ca="1" si="1"/>
        <v>0</v>
      </c>
      <c r="T13" s="80">
        <f t="shared" ca="1" si="1"/>
        <v>0</v>
      </c>
      <c r="U13" s="80">
        <f t="shared" ca="1" si="1"/>
        <v>0</v>
      </c>
      <c r="V13" s="80">
        <f t="shared" ca="1" si="1"/>
        <v>0</v>
      </c>
      <c r="W13" s="80">
        <f t="shared" ca="1" si="1"/>
        <v>0</v>
      </c>
      <c r="X13" s="80">
        <f t="shared" ca="1" si="2"/>
        <v>0</v>
      </c>
      <c r="Y13" s="80">
        <f t="shared" ca="1" si="2"/>
        <v>0</v>
      </c>
      <c r="Z13" s="80">
        <f t="shared" ca="1" si="2"/>
        <v>0</v>
      </c>
      <c r="AA13" s="80">
        <f t="shared" ca="1" si="2"/>
        <v>0</v>
      </c>
      <c r="AB13" s="80">
        <f t="shared" ca="1" si="2"/>
        <v>0</v>
      </c>
      <c r="AC13" s="80">
        <f t="shared" ca="1" si="2"/>
        <v>0</v>
      </c>
      <c r="AD13" s="80">
        <f t="shared" ca="1" si="2"/>
        <v>0</v>
      </c>
      <c r="AE13" s="80">
        <f t="shared" ca="1" si="2"/>
        <v>0</v>
      </c>
      <c r="AF13" s="80">
        <f t="shared" ca="1" si="2"/>
        <v>0</v>
      </c>
      <c r="AG13" s="80">
        <f t="shared" ca="1" si="2"/>
        <v>0</v>
      </c>
      <c r="AH13" s="80">
        <f t="shared" ca="1" si="3"/>
        <v>0</v>
      </c>
      <c r="AI13" s="80">
        <f t="shared" ca="1" si="3"/>
        <v>0</v>
      </c>
      <c r="AJ13" s="80">
        <f t="shared" ca="1" si="3"/>
        <v>0</v>
      </c>
      <c r="AK13" s="80">
        <f t="shared" ca="1" si="3"/>
        <v>0</v>
      </c>
      <c r="AL13" s="80">
        <f t="shared" ca="1" si="3"/>
        <v>0</v>
      </c>
      <c r="AM13" s="80">
        <f t="shared" ca="1" si="3"/>
        <v>0</v>
      </c>
      <c r="AN13" s="80">
        <f t="shared" ca="1" si="3"/>
        <v>0</v>
      </c>
      <c r="AO13" s="80">
        <f t="shared" ca="1" si="3"/>
        <v>0</v>
      </c>
      <c r="AP13" s="80">
        <f t="shared" ca="1" si="3"/>
        <v>0</v>
      </c>
      <c r="AQ13" s="80">
        <f t="shared" ca="1" si="3"/>
        <v>0</v>
      </c>
      <c r="AR13" s="80">
        <f t="shared" ca="1" si="4"/>
        <v>0</v>
      </c>
      <c r="AS13" s="80">
        <f t="shared" ca="1" si="4"/>
        <v>0</v>
      </c>
      <c r="AT13" s="80">
        <f t="shared" ca="1" si="4"/>
        <v>0</v>
      </c>
      <c r="AU13" s="80">
        <f t="shared" ca="1" si="4"/>
        <v>0</v>
      </c>
      <c r="AV13" s="80">
        <f t="shared" ca="1" si="4"/>
        <v>0</v>
      </c>
      <c r="AW13" s="80">
        <f t="shared" ca="1" si="4"/>
        <v>0</v>
      </c>
      <c r="AX13" s="80">
        <f t="shared" ca="1" si="4"/>
        <v>0</v>
      </c>
      <c r="AY13" s="80">
        <f t="shared" ca="1" si="4"/>
        <v>0</v>
      </c>
      <c r="AZ13" s="80">
        <f t="shared" ca="1" si="4"/>
        <v>0</v>
      </c>
      <c r="BA13" s="80">
        <f t="shared" ca="1" si="4"/>
        <v>0</v>
      </c>
      <c r="BB13" s="80">
        <f t="shared" ca="1" si="4"/>
        <v>0</v>
      </c>
      <c r="BC13" s="80">
        <f t="shared" ca="1" si="4"/>
        <v>0</v>
      </c>
      <c r="BD13" s="80">
        <f t="shared" ca="1" si="4"/>
        <v>0</v>
      </c>
      <c r="BE13" s="80">
        <f t="shared" ca="1" si="7"/>
        <v>0</v>
      </c>
      <c r="BF13" s="80">
        <f t="shared" ca="1" si="5"/>
        <v>0</v>
      </c>
      <c r="BG13" s="80">
        <f t="shared" ca="1" si="5"/>
        <v>0</v>
      </c>
      <c r="BH13" s="80">
        <f t="shared" ca="1" si="5"/>
        <v>0</v>
      </c>
      <c r="BI13" s="80">
        <f t="shared" ca="1" si="5"/>
        <v>0</v>
      </c>
      <c r="BJ13" s="80">
        <f t="shared" ca="1" si="5"/>
        <v>0</v>
      </c>
      <c r="BK13" s="80">
        <f t="shared" ca="1" si="5"/>
        <v>0</v>
      </c>
      <c r="BL13" s="80">
        <f t="shared" ca="1" si="5"/>
        <v>0</v>
      </c>
      <c r="BM13" s="81" t="s">
        <v>453</v>
      </c>
      <c r="BN13" s="81" t="s">
        <v>274</v>
      </c>
      <c r="BO13" s="81" t="s">
        <v>360</v>
      </c>
    </row>
    <row r="14" spans="1:67" s="83" customFormat="1" x14ac:dyDescent="0.2">
      <c r="A14" s="80">
        <v>11</v>
      </c>
      <c r="B14" s="81" t="s">
        <v>454</v>
      </c>
      <c r="C14" s="80" t="str">
        <f t="shared" si="6"/>
        <v>夕張市</v>
      </c>
      <c r="D14" s="80">
        <f t="shared" ref="D14:M23" ca="1" si="8">VLOOKUP($C14,INDIRECT("'"&amp;$B14&amp;"'!$C$4:$BL$182"),D$166,0)</f>
        <v>4.4818501399999997</v>
      </c>
      <c r="E14" s="80">
        <f t="shared" ca="1" si="8"/>
        <v>191</v>
      </c>
      <c r="F14" s="80">
        <f t="shared" ca="1" si="8"/>
        <v>0</v>
      </c>
      <c r="G14" s="80">
        <f t="shared" ca="1" si="8"/>
        <v>0</v>
      </c>
      <c r="H14" s="80">
        <f t="shared" ca="1" si="8"/>
        <v>191</v>
      </c>
      <c r="I14" s="80">
        <f t="shared" ca="1" si="8"/>
        <v>0</v>
      </c>
      <c r="J14" s="80">
        <f t="shared" ca="1" si="8"/>
        <v>0</v>
      </c>
      <c r="K14" s="80">
        <f t="shared" ca="1" si="8"/>
        <v>0</v>
      </c>
      <c r="L14" s="80">
        <f t="shared" ca="1" si="8"/>
        <v>0</v>
      </c>
      <c r="M14" s="80">
        <f t="shared" ca="1" si="8"/>
        <v>0</v>
      </c>
      <c r="N14" s="80">
        <f t="shared" ref="N14:W23" ca="1" si="9">VLOOKUP($C14,INDIRECT("'"&amp;$B14&amp;"'!$C$4:$BL$182"),N$166,0)</f>
        <v>0</v>
      </c>
      <c r="O14" s="80">
        <f t="shared" ca="1" si="9"/>
        <v>0</v>
      </c>
      <c r="P14" s="80">
        <f t="shared" ca="1" si="9"/>
        <v>0</v>
      </c>
      <c r="Q14" s="80">
        <f t="shared" ca="1" si="9"/>
        <v>0</v>
      </c>
      <c r="R14" s="80">
        <f t="shared" ca="1" si="9"/>
        <v>0</v>
      </c>
      <c r="S14" s="80">
        <f t="shared" ca="1" si="9"/>
        <v>0</v>
      </c>
      <c r="T14" s="80">
        <f t="shared" ca="1" si="9"/>
        <v>0</v>
      </c>
      <c r="U14" s="80">
        <f t="shared" ca="1" si="9"/>
        <v>0</v>
      </c>
      <c r="V14" s="80">
        <f t="shared" ca="1" si="9"/>
        <v>0</v>
      </c>
      <c r="W14" s="80">
        <f t="shared" ca="1" si="9"/>
        <v>0</v>
      </c>
      <c r="X14" s="80">
        <f t="shared" ref="X14:AG23" ca="1" si="10">VLOOKUP($C14,INDIRECT("'"&amp;$B14&amp;"'!$C$4:$BL$182"),X$166,0)</f>
        <v>0</v>
      </c>
      <c r="Y14" s="80">
        <f t="shared" ca="1" si="10"/>
        <v>0</v>
      </c>
      <c r="Z14" s="80">
        <f t="shared" ca="1" si="10"/>
        <v>0</v>
      </c>
      <c r="AA14" s="80">
        <f t="shared" ca="1" si="10"/>
        <v>0</v>
      </c>
      <c r="AB14" s="80">
        <f t="shared" ca="1" si="10"/>
        <v>0</v>
      </c>
      <c r="AC14" s="80">
        <f t="shared" ca="1" si="10"/>
        <v>0</v>
      </c>
      <c r="AD14" s="80">
        <f t="shared" ca="1" si="10"/>
        <v>0</v>
      </c>
      <c r="AE14" s="80">
        <f t="shared" ca="1" si="10"/>
        <v>0</v>
      </c>
      <c r="AF14" s="80">
        <f t="shared" ca="1" si="10"/>
        <v>0</v>
      </c>
      <c r="AG14" s="80">
        <f t="shared" ca="1" si="10"/>
        <v>0</v>
      </c>
      <c r="AH14" s="80">
        <f t="shared" ref="AH14:AQ23" ca="1" si="11">VLOOKUP($C14,INDIRECT("'"&amp;$B14&amp;"'!$C$4:$BL$182"),AH$166,0)</f>
        <v>0</v>
      </c>
      <c r="AI14" s="80">
        <f t="shared" ca="1" si="11"/>
        <v>0</v>
      </c>
      <c r="AJ14" s="80">
        <f t="shared" ca="1" si="11"/>
        <v>0</v>
      </c>
      <c r="AK14" s="80">
        <f t="shared" ca="1" si="11"/>
        <v>0</v>
      </c>
      <c r="AL14" s="80">
        <f t="shared" ca="1" si="11"/>
        <v>0</v>
      </c>
      <c r="AM14" s="80">
        <f t="shared" ca="1" si="11"/>
        <v>0</v>
      </c>
      <c r="AN14" s="80">
        <f t="shared" ca="1" si="11"/>
        <v>0</v>
      </c>
      <c r="AO14" s="80">
        <f t="shared" ca="1" si="11"/>
        <v>0</v>
      </c>
      <c r="AP14" s="80">
        <f t="shared" ca="1" si="11"/>
        <v>0</v>
      </c>
      <c r="AQ14" s="80">
        <f t="shared" ca="1" si="11"/>
        <v>0</v>
      </c>
      <c r="AR14" s="80">
        <f t="shared" ref="AR14:BD23" ca="1" si="12">VLOOKUP($C14,INDIRECT("'"&amp;$B14&amp;"'!$C$4:$BL$182"),AR$166,0)</f>
        <v>0</v>
      </c>
      <c r="AS14" s="80">
        <f t="shared" ca="1" si="12"/>
        <v>0</v>
      </c>
      <c r="AT14" s="80">
        <f t="shared" ca="1" si="12"/>
        <v>0</v>
      </c>
      <c r="AU14" s="80">
        <f t="shared" ca="1" si="12"/>
        <v>0</v>
      </c>
      <c r="AV14" s="80">
        <f t="shared" ca="1" si="12"/>
        <v>0</v>
      </c>
      <c r="AW14" s="80">
        <f t="shared" ca="1" si="12"/>
        <v>0</v>
      </c>
      <c r="AX14" s="80">
        <f t="shared" ca="1" si="12"/>
        <v>0</v>
      </c>
      <c r="AY14" s="80">
        <f t="shared" ca="1" si="12"/>
        <v>0</v>
      </c>
      <c r="AZ14" s="80">
        <f t="shared" ca="1" si="12"/>
        <v>0</v>
      </c>
      <c r="BA14" s="80">
        <f t="shared" ca="1" si="12"/>
        <v>0</v>
      </c>
      <c r="BB14" s="80">
        <f t="shared" ca="1" si="12"/>
        <v>0</v>
      </c>
      <c r="BC14" s="80">
        <f t="shared" ca="1" si="12"/>
        <v>0</v>
      </c>
      <c r="BD14" s="80">
        <f t="shared" ca="1" si="12"/>
        <v>0</v>
      </c>
      <c r="BE14" s="80">
        <f t="shared" ca="1" si="7"/>
        <v>0</v>
      </c>
      <c r="BF14" s="80">
        <f t="shared" ref="BF14:BL23" ca="1" si="13">VLOOKUP($C14,INDIRECT("'"&amp;$B14&amp;"'!$C$4:$BL$182"),BF$166,0)</f>
        <v>0</v>
      </c>
      <c r="BG14" s="80">
        <f t="shared" ca="1" si="13"/>
        <v>0</v>
      </c>
      <c r="BH14" s="80">
        <f t="shared" ca="1" si="13"/>
        <v>0</v>
      </c>
      <c r="BI14" s="80">
        <f t="shared" ca="1" si="13"/>
        <v>0</v>
      </c>
      <c r="BJ14" s="80">
        <f t="shared" ca="1" si="13"/>
        <v>0</v>
      </c>
      <c r="BK14" s="80">
        <f t="shared" ca="1" si="13"/>
        <v>0</v>
      </c>
      <c r="BL14" s="80">
        <f t="shared" ca="1" si="13"/>
        <v>0</v>
      </c>
      <c r="BM14" s="81" t="s">
        <v>454</v>
      </c>
      <c r="BN14" s="81" t="s">
        <v>274</v>
      </c>
      <c r="BO14" s="81" t="s">
        <v>441</v>
      </c>
    </row>
    <row r="15" spans="1:67" s="83" customFormat="1" x14ac:dyDescent="0.2">
      <c r="A15" s="80">
        <v>12</v>
      </c>
      <c r="B15" s="81" t="s">
        <v>455</v>
      </c>
      <c r="C15" s="80" t="str">
        <f t="shared" si="6"/>
        <v>夕張市</v>
      </c>
      <c r="D15" s="80">
        <f t="shared" ca="1" si="8"/>
        <v>4.4818501399999997</v>
      </c>
      <c r="E15" s="80">
        <f t="shared" ca="1" si="8"/>
        <v>191</v>
      </c>
      <c r="F15" s="80">
        <f t="shared" ca="1" si="8"/>
        <v>0</v>
      </c>
      <c r="G15" s="80">
        <f t="shared" ca="1" si="8"/>
        <v>0</v>
      </c>
      <c r="H15" s="80">
        <f t="shared" ca="1" si="8"/>
        <v>191</v>
      </c>
      <c r="I15" s="80">
        <f t="shared" ca="1" si="8"/>
        <v>0</v>
      </c>
      <c r="J15" s="80">
        <f t="shared" ca="1" si="8"/>
        <v>0</v>
      </c>
      <c r="K15" s="80">
        <f t="shared" ca="1" si="8"/>
        <v>0</v>
      </c>
      <c r="L15" s="80">
        <f t="shared" ca="1" si="8"/>
        <v>0</v>
      </c>
      <c r="M15" s="80">
        <f t="shared" ca="1" si="8"/>
        <v>0</v>
      </c>
      <c r="N15" s="80">
        <f t="shared" ca="1" si="9"/>
        <v>0</v>
      </c>
      <c r="O15" s="80">
        <f t="shared" ca="1" si="9"/>
        <v>0</v>
      </c>
      <c r="P15" s="80">
        <f t="shared" ca="1" si="9"/>
        <v>0</v>
      </c>
      <c r="Q15" s="80">
        <f t="shared" ca="1" si="9"/>
        <v>0</v>
      </c>
      <c r="R15" s="80">
        <f t="shared" ca="1" si="9"/>
        <v>0</v>
      </c>
      <c r="S15" s="80">
        <f t="shared" ca="1" si="9"/>
        <v>0</v>
      </c>
      <c r="T15" s="80">
        <f t="shared" ca="1" si="9"/>
        <v>0</v>
      </c>
      <c r="U15" s="80">
        <f t="shared" ca="1" si="9"/>
        <v>0</v>
      </c>
      <c r="V15" s="80">
        <f t="shared" ca="1" si="9"/>
        <v>0</v>
      </c>
      <c r="W15" s="80">
        <f t="shared" ca="1" si="9"/>
        <v>0</v>
      </c>
      <c r="X15" s="80">
        <f t="shared" ca="1" si="10"/>
        <v>0</v>
      </c>
      <c r="Y15" s="80">
        <f t="shared" ca="1" si="10"/>
        <v>0</v>
      </c>
      <c r="Z15" s="80">
        <f t="shared" ca="1" si="10"/>
        <v>0</v>
      </c>
      <c r="AA15" s="80">
        <f t="shared" ca="1" si="10"/>
        <v>0</v>
      </c>
      <c r="AB15" s="80">
        <f t="shared" ca="1" si="10"/>
        <v>0</v>
      </c>
      <c r="AC15" s="80">
        <f t="shared" ca="1" si="10"/>
        <v>0</v>
      </c>
      <c r="AD15" s="80">
        <f t="shared" ca="1" si="10"/>
        <v>0</v>
      </c>
      <c r="AE15" s="80">
        <f t="shared" ca="1" si="10"/>
        <v>0</v>
      </c>
      <c r="AF15" s="80">
        <f t="shared" ca="1" si="10"/>
        <v>0</v>
      </c>
      <c r="AG15" s="80">
        <f t="shared" ca="1" si="10"/>
        <v>0</v>
      </c>
      <c r="AH15" s="80">
        <f t="shared" ca="1" si="11"/>
        <v>0</v>
      </c>
      <c r="AI15" s="80">
        <f t="shared" ca="1" si="11"/>
        <v>0</v>
      </c>
      <c r="AJ15" s="80">
        <f t="shared" ca="1" si="11"/>
        <v>0</v>
      </c>
      <c r="AK15" s="80">
        <f t="shared" ca="1" si="11"/>
        <v>0</v>
      </c>
      <c r="AL15" s="80">
        <f t="shared" ca="1" si="11"/>
        <v>0</v>
      </c>
      <c r="AM15" s="80">
        <f t="shared" ca="1" si="11"/>
        <v>0</v>
      </c>
      <c r="AN15" s="80">
        <f t="shared" ca="1" si="11"/>
        <v>0</v>
      </c>
      <c r="AO15" s="80">
        <f t="shared" ca="1" si="11"/>
        <v>0</v>
      </c>
      <c r="AP15" s="80">
        <f t="shared" ca="1" si="11"/>
        <v>0</v>
      </c>
      <c r="AQ15" s="80">
        <f t="shared" ca="1" si="11"/>
        <v>0</v>
      </c>
      <c r="AR15" s="80">
        <f t="shared" ca="1" si="12"/>
        <v>0</v>
      </c>
      <c r="AS15" s="80">
        <f t="shared" ca="1" si="12"/>
        <v>0</v>
      </c>
      <c r="AT15" s="80">
        <f t="shared" ca="1" si="12"/>
        <v>0</v>
      </c>
      <c r="AU15" s="80">
        <f t="shared" ca="1" si="12"/>
        <v>0</v>
      </c>
      <c r="AV15" s="80">
        <f t="shared" ca="1" si="12"/>
        <v>0</v>
      </c>
      <c r="AW15" s="80">
        <f t="shared" ca="1" si="12"/>
        <v>0</v>
      </c>
      <c r="AX15" s="80">
        <f t="shared" ca="1" si="12"/>
        <v>0</v>
      </c>
      <c r="AY15" s="80">
        <f t="shared" ca="1" si="12"/>
        <v>0</v>
      </c>
      <c r="AZ15" s="80">
        <f t="shared" ca="1" si="12"/>
        <v>0</v>
      </c>
      <c r="BA15" s="80">
        <f t="shared" ca="1" si="12"/>
        <v>0</v>
      </c>
      <c r="BB15" s="80">
        <f t="shared" ca="1" si="12"/>
        <v>0</v>
      </c>
      <c r="BC15" s="80">
        <f t="shared" ca="1" si="12"/>
        <v>0</v>
      </c>
      <c r="BD15" s="80">
        <f t="shared" ca="1" si="12"/>
        <v>0</v>
      </c>
      <c r="BE15" s="80">
        <f t="shared" ca="1" si="7"/>
        <v>0</v>
      </c>
      <c r="BF15" s="80">
        <f t="shared" ca="1" si="13"/>
        <v>0</v>
      </c>
      <c r="BG15" s="80">
        <f t="shared" ca="1" si="13"/>
        <v>0</v>
      </c>
      <c r="BH15" s="80">
        <f t="shared" ca="1" si="13"/>
        <v>0</v>
      </c>
      <c r="BI15" s="80">
        <f t="shared" ca="1" si="13"/>
        <v>0</v>
      </c>
      <c r="BJ15" s="80">
        <f t="shared" ca="1" si="13"/>
        <v>0</v>
      </c>
      <c r="BK15" s="80">
        <f t="shared" ca="1" si="13"/>
        <v>0</v>
      </c>
      <c r="BL15" s="80">
        <f t="shared" ca="1" si="13"/>
        <v>0</v>
      </c>
      <c r="BM15" s="81" t="s">
        <v>455</v>
      </c>
      <c r="BN15" s="81" t="s">
        <v>274</v>
      </c>
      <c r="BO15" s="81" t="s">
        <v>442</v>
      </c>
    </row>
    <row r="16" spans="1:67" x14ac:dyDescent="0.2">
      <c r="A16" s="80">
        <v>13</v>
      </c>
      <c r="B16" s="53" t="s">
        <v>456</v>
      </c>
      <c r="C16" s="36" t="str">
        <f t="shared" si="6"/>
        <v>夕張市</v>
      </c>
      <c r="D16" s="36">
        <f t="shared" ca="1" si="8"/>
        <v>4.4874440189999998</v>
      </c>
      <c r="E16" s="36">
        <f t="shared" ca="1" si="8"/>
        <v>191</v>
      </c>
      <c r="F16" s="36">
        <f t="shared" ca="1" si="8"/>
        <v>0</v>
      </c>
      <c r="G16" s="36">
        <f t="shared" ca="1" si="8"/>
        <v>0</v>
      </c>
      <c r="H16" s="36">
        <f t="shared" ca="1" si="8"/>
        <v>191</v>
      </c>
      <c r="I16" s="36">
        <f t="shared" ca="1" si="8"/>
        <v>0</v>
      </c>
      <c r="J16" s="36">
        <f t="shared" ca="1" si="8"/>
        <v>0</v>
      </c>
      <c r="K16" s="36">
        <f t="shared" ca="1" si="8"/>
        <v>0</v>
      </c>
      <c r="L16" s="36">
        <f t="shared" ca="1" si="8"/>
        <v>0</v>
      </c>
      <c r="M16" s="36">
        <f t="shared" ca="1" si="8"/>
        <v>0</v>
      </c>
      <c r="N16" s="36">
        <f t="shared" ca="1" si="9"/>
        <v>0</v>
      </c>
      <c r="O16" s="36">
        <f t="shared" ca="1" si="9"/>
        <v>0</v>
      </c>
      <c r="P16" s="36">
        <f t="shared" ca="1" si="9"/>
        <v>0</v>
      </c>
      <c r="Q16" s="36">
        <f t="shared" ca="1" si="9"/>
        <v>0</v>
      </c>
      <c r="R16" s="36">
        <f t="shared" ca="1" si="9"/>
        <v>0</v>
      </c>
      <c r="S16" s="36">
        <f t="shared" ca="1" si="9"/>
        <v>0</v>
      </c>
      <c r="T16" s="36">
        <f t="shared" ca="1" si="9"/>
        <v>0</v>
      </c>
      <c r="U16" s="36">
        <f t="shared" ca="1" si="9"/>
        <v>0</v>
      </c>
      <c r="V16" s="36">
        <f t="shared" ca="1" si="9"/>
        <v>0</v>
      </c>
      <c r="W16" s="36">
        <f t="shared" ca="1" si="9"/>
        <v>0</v>
      </c>
      <c r="X16" s="36">
        <f t="shared" ca="1" si="10"/>
        <v>0</v>
      </c>
      <c r="Y16" s="36">
        <f t="shared" ca="1" si="10"/>
        <v>0</v>
      </c>
      <c r="Z16" s="36">
        <f t="shared" ca="1" si="10"/>
        <v>0</v>
      </c>
      <c r="AA16" s="36">
        <f t="shared" ca="1" si="10"/>
        <v>0</v>
      </c>
      <c r="AB16" s="36">
        <f t="shared" ca="1" si="10"/>
        <v>0</v>
      </c>
      <c r="AC16" s="36">
        <f t="shared" ca="1" si="10"/>
        <v>0</v>
      </c>
      <c r="AD16" s="36">
        <f t="shared" ca="1" si="10"/>
        <v>0</v>
      </c>
      <c r="AE16" s="36">
        <f t="shared" ca="1" si="10"/>
        <v>0</v>
      </c>
      <c r="AF16" s="36">
        <f t="shared" ca="1" si="10"/>
        <v>0</v>
      </c>
      <c r="AG16" s="36">
        <f t="shared" ca="1" si="10"/>
        <v>0</v>
      </c>
      <c r="AH16" s="36">
        <f t="shared" ca="1" si="11"/>
        <v>0</v>
      </c>
      <c r="AI16" s="36">
        <f t="shared" ca="1" si="11"/>
        <v>0</v>
      </c>
      <c r="AJ16" s="36">
        <f t="shared" ca="1" si="11"/>
        <v>0</v>
      </c>
      <c r="AK16" s="36">
        <f t="shared" ca="1" si="11"/>
        <v>0</v>
      </c>
      <c r="AL16" s="36">
        <f t="shared" ca="1" si="11"/>
        <v>0</v>
      </c>
      <c r="AM16" s="36">
        <f t="shared" ca="1" si="11"/>
        <v>0</v>
      </c>
      <c r="AN16" s="36">
        <f t="shared" ca="1" si="11"/>
        <v>0</v>
      </c>
      <c r="AO16" s="36">
        <f t="shared" ca="1" si="11"/>
        <v>0</v>
      </c>
      <c r="AP16" s="36">
        <f t="shared" ca="1" si="11"/>
        <v>0</v>
      </c>
      <c r="AQ16" s="36">
        <f t="shared" ca="1" si="11"/>
        <v>0</v>
      </c>
      <c r="AR16" s="36">
        <f t="shared" ca="1" si="12"/>
        <v>0</v>
      </c>
      <c r="AS16" s="36">
        <f t="shared" ca="1" si="12"/>
        <v>0</v>
      </c>
      <c r="AT16" s="36">
        <f t="shared" ca="1" si="12"/>
        <v>0</v>
      </c>
      <c r="AU16" s="36">
        <f t="shared" ca="1" si="12"/>
        <v>0</v>
      </c>
      <c r="AV16" s="36">
        <f t="shared" ca="1" si="12"/>
        <v>0</v>
      </c>
      <c r="AW16" s="36">
        <f t="shared" ca="1" si="12"/>
        <v>0</v>
      </c>
      <c r="AX16" s="36">
        <f t="shared" ca="1" si="12"/>
        <v>0</v>
      </c>
      <c r="AY16" s="36">
        <f t="shared" ca="1" si="12"/>
        <v>0</v>
      </c>
      <c r="AZ16" s="36">
        <f t="shared" ca="1" si="12"/>
        <v>0</v>
      </c>
      <c r="BA16" s="36">
        <f t="shared" ca="1" si="12"/>
        <v>0</v>
      </c>
      <c r="BB16" s="36">
        <f t="shared" ca="1" si="12"/>
        <v>0</v>
      </c>
      <c r="BC16" s="36">
        <f t="shared" ca="1" si="12"/>
        <v>0</v>
      </c>
      <c r="BD16" s="36">
        <f t="shared" ca="1" si="12"/>
        <v>0</v>
      </c>
      <c r="BE16" s="36">
        <f t="shared" ca="1" si="7"/>
        <v>0</v>
      </c>
      <c r="BF16" s="36">
        <f t="shared" ca="1" si="13"/>
        <v>0</v>
      </c>
      <c r="BG16" s="36">
        <f t="shared" ca="1" si="13"/>
        <v>0</v>
      </c>
      <c r="BH16" s="36">
        <f t="shared" ca="1" si="13"/>
        <v>0</v>
      </c>
      <c r="BI16" s="36">
        <f t="shared" ca="1" si="13"/>
        <v>0</v>
      </c>
      <c r="BJ16" s="36">
        <f t="shared" ca="1" si="13"/>
        <v>0</v>
      </c>
      <c r="BK16" s="36">
        <f t="shared" ca="1" si="13"/>
        <v>0</v>
      </c>
      <c r="BL16" s="36">
        <f t="shared" ca="1" si="13"/>
        <v>0</v>
      </c>
      <c r="BM16" s="53" t="s">
        <v>456</v>
      </c>
      <c r="BN16" s="53" t="s">
        <v>275</v>
      </c>
      <c r="BO16" s="53" t="s">
        <v>360</v>
      </c>
    </row>
    <row r="17" spans="1:67" x14ac:dyDescent="0.2">
      <c r="A17" s="80">
        <v>14</v>
      </c>
      <c r="B17" s="53" t="s">
        <v>457</v>
      </c>
      <c r="C17" s="36" t="str">
        <f t="shared" si="6"/>
        <v>夕張市</v>
      </c>
      <c r="D17" s="36">
        <f t="shared" ca="1" si="8"/>
        <v>4.4874440189999998</v>
      </c>
      <c r="E17" s="36">
        <f t="shared" ca="1" si="8"/>
        <v>191</v>
      </c>
      <c r="F17" s="36">
        <f t="shared" ca="1" si="8"/>
        <v>0</v>
      </c>
      <c r="G17" s="36">
        <f t="shared" ca="1" si="8"/>
        <v>0</v>
      </c>
      <c r="H17" s="36">
        <f t="shared" ca="1" si="8"/>
        <v>191</v>
      </c>
      <c r="I17" s="36">
        <f t="shared" ca="1" si="8"/>
        <v>0</v>
      </c>
      <c r="J17" s="36">
        <f t="shared" ca="1" si="8"/>
        <v>0</v>
      </c>
      <c r="K17" s="36">
        <f t="shared" ca="1" si="8"/>
        <v>0</v>
      </c>
      <c r="L17" s="36">
        <f t="shared" ca="1" si="8"/>
        <v>0</v>
      </c>
      <c r="M17" s="36">
        <f t="shared" ca="1" si="8"/>
        <v>0</v>
      </c>
      <c r="N17" s="36">
        <f t="shared" ca="1" si="9"/>
        <v>0</v>
      </c>
      <c r="O17" s="36">
        <f t="shared" ca="1" si="9"/>
        <v>0</v>
      </c>
      <c r="P17" s="36">
        <f t="shared" ca="1" si="9"/>
        <v>0</v>
      </c>
      <c r="Q17" s="36">
        <f t="shared" ca="1" si="9"/>
        <v>0</v>
      </c>
      <c r="R17" s="36">
        <f t="shared" ca="1" si="9"/>
        <v>0</v>
      </c>
      <c r="S17" s="36">
        <f t="shared" ca="1" si="9"/>
        <v>0</v>
      </c>
      <c r="T17" s="36">
        <f t="shared" ca="1" si="9"/>
        <v>0</v>
      </c>
      <c r="U17" s="36">
        <f t="shared" ca="1" si="9"/>
        <v>0</v>
      </c>
      <c r="V17" s="36">
        <f t="shared" ca="1" si="9"/>
        <v>0</v>
      </c>
      <c r="W17" s="36">
        <f t="shared" ca="1" si="9"/>
        <v>0</v>
      </c>
      <c r="X17" s="36">
        <f t="shared" ca="1" si="10"/>
        <v>0</v>
      </c>
      <c r="Y17" s="36">
        <f t="shared" ca="1" si="10"/>
        <v>0</v>
      </c>
      <c r="Z17" s="36">
        <f t="shared" ca="1" si="10"/>
        <v>0</v>
      </c>
      <c r="AA17" s="36">
        <f t="shared" ca="1" si="10"/>
        <v>0</v>
      </c>
      <c r="AB17" s="36">
        <f t="shared" ca="1" si="10"/>
        <v>0</v>
      </c>
      <c r="AC17" s="36">
        <f t="shared" ca="1" si="10"/>
        <v>0</v>
      </c>
      <c r="AD17" s="36">
        <f t="shared" ca="1" si="10"/>
        <v>0</v>
      </c>
      <c r="AE17" s="36">
        <f t="shared" ca="1" si="10"/>
        <v>0</v>
      </c>
      <c r="AF17" s="36">
        <f t="shared" ca="1" si="10"/>
        <v>0</v>
      </c>
      <c r="AG17" s="36">
        <f t="shared" ca="1" si="10"/>
        <v>0</v>
      </c>
      <c r="AH17" s="36">
        <f t="shared" ca="1" si="11"/>
        <v>0</v>
      </c>
      <c r="AI17" s="36">
        <f t="shared" ca="1" si="11"/>
        <v>0</v>
      </c>
      <c r="AJ17" s="36">
        <f t="shared" ca="1" si="11"/>
        <v>0</v>
      </c>
      <c r="AK17" s="36">
        <f t="shared" ca="1" si="11"/>
        <v>0</v>
      </c>
      <c r="AL17" s="36">
        <f t="shared" ca="1" si="11"/>
        <v>0</v>
      </c>
      <c r="AM17" s="36">
        <f t="shared" ca="1" si="11"/>
        <v>0</v>
      </c>
      <c r="AN17" s="36">
        <f t="shared" ca="1" si="11"/>
        <v>0</v>
      </c>
      <c r="AO17" s="36">
        <f t="shared" ca="1" si="11"/>
        <v>0</v>
      </c>
      <c r="AP17" s="36">
        <f t="shared" ca="1" si="11"/>
        <v>0</v>
      </c>
      <c r="AQ17" s="36">
        <f t="shared" ca="1" si="11"/>
        <v>0</v>
      </c>
      <c r="AR17" s="36">
        <f t="shared" ca="1" si="12"/>
        <v>0</v>
      </c>
      <c r="AS17" s="36">
        <f t="shared" ca="1" si="12"/>
        <v>0</v>
      </c>
      <c r="AT17" s="36">
        <f t="shared" ca="1" si="12"/>
        <v>0</v>
      </c>
      <c r="AU17" s="36">
        <f t="shared" ca="1" si="12"/>
        <v>0</v>
      </c>
      <c r="AV17" s="36">
        <f t="shared" ca="1" si="12"/>
        <v>0</v>
      </c>
      <c r="AW17" s="36">
        <f t="shared" ca="1" si="12"/>
        <v>0</v>
      </c>
      <c r="AX17" s="36">
        <f t="shared" ca="1" si="12"/>
        <v>0</v>
      </c>
      <c r="AY17" s="36">
        <f t="shared" ca="1" si="12"/>
        <v>0</v>
      </c>
      <c r="AZ17" s="36">
        <f t="shared" ca="1" si="12"/>
        <v>0</v>
      </c>
      <c r="BA17" s="36">
        <f t="shared" ca="1" si="12"/>
        <v>0</v>
      </c>
      <c r="BB17" s="36">
        <f t="shared" ca="1" si="12"/>
        <v>0</v>
      </c>
      <c r="BC17" s="36">
        <f t="shared" ca="1" si="12"/>
        <v>0</v>
      </c>
      <c r="BD17" s="36">
        <f t="shared" ca="1" si="12"/>
        <v>0</v>
      </c>
      <c r="BE17" s="36">
        <f t="shared" ca="1" si="7"/>
        <v>0</v>
      </c>
      <c r="BF17" s="36">
        <f t="shared" ca="1" si="13"/>
        <v>0</v>
      </c>
      <c r="BG17" s="36">
        <f t="shared" ca="1" si="13"/>
        <v>0</v>
      </c>
      <c r="BH17" s="36">
        <f t="shared" ca="1" si="13"/>
        <v>0</v>
      </c>
      <c r="BI17" s="36">
        <f t="shared" ca="1" si="13"/>
        <v>0</v>
      </c>
      <c r="BJ17" s="36">
        <f t="shared" ca="1" si="13"/>
        <v>0</v>
      </c>
      <c r="BK17" s="36">
        <f t="shared" ca="1" si="13"/>
        <v>0</v>
      </c>
      <c r="BL17" s="36">
        <f t="shared" ca="1" si="13"/>
        <v>0</v>
      </c>
      <c r="BM17" s="53" t="s">
        <v>457</v>
      </c>
      <c r="BN17" s="53" t="s">
        <v>275</v>
      </c>
      <c r="BO17" s="53" t="s">
        <v>441</v>
      </c>
    </row>
    <row r="18" spans="1:67" x14ac:dyDescent="0.2">
      <c r="A18" s="80">
        <v>15</v>
      </c>
      <c r="B18" s="53" t="s">
        <v>458</v>
      </c>
      <c r="C18" s="36" t="str">
        <f t="shared" si="6"/>
        <v>夕張市</v>
      </c>
      <c r="D18" s="36">
        <f t="shared" ca="1" si="8"/>
        <v>4.4874440189999998</v>
      </c>
      <c r="E18" s="36">
        <f t="shared" ca="1" si="8"/>
        <v>191</v>
      </c>
      <c r="F18" s="36">
        <f t="shared" ca="1" si="8"/>
        <v>0</v>
      </c>
      <c r="G18" s="36">
        <f t="shared" ca="1" si="8"/>
        <v>0</v>
      </c>
      <c r="H18" s="36">
        <f t="shared" ca="1" si="8"/>
        <v>191</v>
      </c>
      <c r="I18" s="36">
        <f t="shared" ca="1" si="8"/>
        <v>0</v>
      </c>
      <c r="J18" s="36">
        <f t="shared" ca="1" si="8"/>
        <v>0</v>
      </c>
      <c r="K18" s="36">
        <f t="shared" ca="1" si="8"/>
        <v>0</v>
      </c>
      <c r="L18" s="36">
        <f t="shared" ca="1" si="8"/>
        <v>0</v>
      </c>
      <c r="M18" s="36">
        <f t="shared" ca="1" si="8"/>
        <v>0</v>
      </c>
      <c r="N18" s="36">
        <f t="shared" ca="1" si="9"/>
        <v>0</v>
      </c>
      <c r="O18" s="36">
        <f t="shared" ca="1" si="9"/>
        <v>0</v>
      </c>
      <c r="P18" s="36">
        <f t="shared" ca="1" si="9"/>
        <v>0</v>
      </c>
      <c r="Q18" s="36">
        <f t="shared" ca="1" si="9"/>
        <v>0</v>
      </c>
      <c r="R18" s="36">
        <f t="shared" ca="1" si="9"/>
        <v>0</v>
      </c>
      <c r="S18" s="36">
        <f t="shared" ca="1" si="9"/>
        <v>0</v>
      </c>
      <c r="T18" s="36">
        <f t="shared" ca="1" si="9"/>
        <v>0</v>
      </c>
      <c r="U18" s="36">
        <f t="shared" ca="1" si="9"/>
        <v>0</v>
      </c>
      <c r="V18" s="36">
        <f t="shared" ca="1" si="9"/>
        <v>0</v>
      </c>
      <c r="W18" s="36">
        <f t="shared" ca="1" si="9"/>
        <v>0</v>
      </c>
      <c r="X18" s="36">
        <f t="shared" ca="1" si="10"/>
        <v>0</v>
      </c>
      <c r="Y18" s="36">
        <f t="shared" ca="1" si="10"/>
        <v>0</v>
      </c>
      <c r="Z18" s="36">
        <f t="shared" ca="1" si="10"/>
        <v>0</v>
      </c>
      <c r="AA18" s="36">
        <f t="shared" ca="1" si="10"/>
        <v>0</v>
      </c>
      <c r="AB18" s="36">
        <f t="shared" ca="1" si="10"/>
        <v>0</v>
      </c>
      <c r="AC18" s="36">
        <f t="shared" ca="1" si="10"/>
        <v>0</v>
      </c>
      <c r="AD18" s="36">
        <f t="shared" ca="1" si="10"/>
        <v>0</v>
      </c>
      <c r="AE18" s="36">
        <f t="shared" ca="1" si="10"/>
        <v>0</v>
      </c>
      <c r="AF18" s="36">
        <f t="shared" ca="1" si="10"/>
        <v>0</v>
      </c>
      <c r="AG18" s="36">
        <f t="shared" ca="1" si="10"/>
        <v>0</v>
      </c>
      <c r="AH18" s="36">
        <f t="shared" ca="1" si="11"/>
        <v>0</v>
      </c>
      <c r="AI18" s="36">
        <f t="shared" ca="1" si="11"/>
        <v>0</v>
      </c>
      <c r="AJ18" s="36">
        <f t="shared" ca="1" si="11"/>
        <v>0</v>
      </c>
      <c r="AK18" s="36">
        <f t="shared" ca="1" si="11"/>
        <v>0</v>
      </c>
      <c r="AL18" s="36">
        <f t="shared" ca="1" si="11"/>
        <v>0</v>
      </c>
      <c r="AM18" s="36">
        <f t="shared" ca="1" si="11"/>
        <v>0</v>
      </c>
      <c r="AN18" s="36">
        <f t="shared" ca="1" si="11"/>
        <v>0</v>
      </c>
      <c r="AO18" s="36">
        <f t="shared" ca="1" si="11"/>
        <v>0</v>
      </c>
      <c r="AP18" s="36">
        <f t="shared" ca="1" si="11"/>
        <v>0</v>
      </c>
      <c r="AQ18" s="36">
        <f t="shared" ca="1" si="11"/>
        <v>0</v>
      </c>
      <c r="AR18" s="36">
        <f t="shared" ca="1" si="12"/>
        <v>0</v>
      </c>
      <c r="AS18" s="36">
        <f t="shared" ca="1" si="12"/>
        <v>0</v>
      </c>
      <c r="AT18" s="36">
        <f t="shared" ca="1" si="12"/>
        <v>0</v>
      </c>
      <c r="AU18" s="36">
        <f t="shared" ca="1" si="12"/>
        <v>0</v>
      </c>
      <c r="AV18" s="36">
        <f t="shared" ca="1" si="12"/>
        <v>0</v>
      </c>
      <c r="AW18" s="36">
        <f t="shared" ca="1" si="12"/>
        <v>0</v>
      </c>
      <c r="AX18" s="36">
        <f t="shared" ca="1" si="12"/>
        <v>0</v>
      </c>
      <c r="AY18" s="36">
        <f t="shared" ca="1" si="12"/>
        <v>0</v>
      </c>
      <c r="AZ18" s="36">
        <f t="shared" ca="1" si="12"/>
        <v>0</v>
      </c>
      <c r="BA18" s="36">
        <f t="shared" ca="1" si="12"/>
        <v>0</v>
      </c>
      <c r="BB18" s="36">
        <f t="shared" ca="1" si="12"/>
        <v>0</v>
      </c>
      <c r="BC18" s="36">
        <f t="shared" ca="1" si="12"/>
        <v>0</v>
      </c>
      <c r="BD18" s="36">
        <f t="shared" ca="1" si="12"/>
        <v>0</v>
      </c>
      <c r="BE18" s="73">
        <f t="shared" ca="1" si="7"/>
        <v>0</v>
      </c>
      <c r="BF18" s="73">
        <f t="shared" ca="1" si="13"/>
        <v>0</v>
      </c>
      <c r="BG18" s="36">
        <f t="shared" ca="1" si="13"/>
        <v>0</v>
      </c>
      <c r="BH18" s="36">
        <f t="shared" ca="1" si="13"/>
        <v>0</v>
      </c>
      <c r="BI18" s="36">
        <f t="shared" ca="1" si="13"/>
        <v>0</v>
      </c>
      <c r="BJ18" s="36">
        <f t="shared" ca="1" si="13"/>
        <v>0</v>
      </c>
      <c r="BK18" s="36">
        <f t="shared" ca="1" si="13"/>
        <v>0</v>
      </c>
      <c r="BL18" s="36">
        <f t="shared" ca="1" si="13"/>
        <v>0</v>
      </c>
      <c r="BM18" s="53" t="s">
        <v>458</v>
      </c>
      <c r="BN18" s="53" t="s">
        <v>275</v>
      </c>
      <c r="BO18" s="53" t="s">
        <v>442</v>
      </c>
    </row>
    <row r="19" spans="1:67" s="83" customFormat="1" x14ac:dyDescent="0.2">
      <c r="A19" s="80">
        <v>16</v>
      </c>
      <c r="B19" s="81" t="s">
        <v>459</v>
      </c>
      <c r="C19" s="80" t="str">
        <f t="shared" si="6"/>
        <v>夕張市</v>
      </c>
      <c r="D19" s="80">
        <f t="shared" ca="1" si="8"/>
        <v>5.4929390869999999</v>
      </c>
      <c r="E19" s="80">
        <f t="shared" ca="1" si="8"/>
        <v>191</v>
      </c>
      <c r="F19" s="80">
        <f t="shared" ca="1" si="8"/>
        <v>0</v>
      </c>
      <c r="G19" s="80">
        <f t="shared" ca="1" si="8"/>
        <v>49</v>
      </c>
      <c r="H19" s="80">
        <f t="shared" ca="1" si="8"/>
        <v>142</v>
      </c>
      <c r="I19" s="80">
        <f t="shared" ca="1" si="8"/>
        <v>0</v>
      </c>
      <c r="J19" s="80">
        <f t="shared" ca="1" si="8"/>
        <v>0</v>
      </c>
      <c r="K19" s="80">
        <f t="shared" ca="1" si="8"/>
        <v>0</v>
      </c>
      <c r="L19" s="80">
        <f t="shared" ca="1" si="8"/>
        <v>0</v>
      </c>
      <c r="M19" s="80">
        <f t="shared" ca="1" si="8"/>
        <v>0</v>
      </c>
      <c r="N19" s="80">
        <f t="shared" ca="1" si="9"/>
        <v>0</v>
      </c>
      <c r="O19" s="80">
        <f t="shared" ca="1" si="9"/>
        <v>5.4206000000000002E-5</v>
      </c>
      <c r="P19" s="80">
        <f t="shared" ca="1" si="9"/>
        <v>8.0627000000000013E-5</v>
      </c>
      <c r="Q19" s="80">
        <f t="shared" ca="1" si="9"/>
        <v>4.8538000000000002E-5</v>
      </c>
      <c r="R19" s="80">
        <f t="shared" ca="1" si="9"/>
        <v>5.6679999999999998E-6</v>
      </c>
      <c r="S19" s="80">
        <f t="shared" ca="1" si="9"/>
        <v>7.3234000000000011E-5</v>
      </c>
      <c r="T19" s="80">
        <f t="shared" ca="1" si="9"/>
        <v>7.3930000000000002E-6</v>
      </c>
      <c r="U19" s="80">
        <f t="shared" ca="1" si="9"/>
        <v>0.52200000000000013</v>
      </c>
      <c r="V19" s="80">
        <f t="shared" ca="1" si="9"/>
        <v>1.252800000000001</v>
      </c>
      <c r="W19" s="80">
        <f t="shared" ca="1" si="9"/>
        <v>0.52205420600000008</v>
      </c>
      <c r="X19" s="80">
        <f t="shared" ca="1" si="10"/>
        <v>1.252880627000001</v>
      </c>
      <c r="Y19" s="80">
        <f t="shared" ca="1" si="10"/>
        <v>1.774934833000001</v>
      </c>
      <c r="Z19" s="80">
        <f t="shared" ca="1" si="10"/>
        <v>0</v>
      </c>
      <c r="AA19" s="80">
        <f t="shared" ca="1" si="10"/>
        <v>0</v>
      </c>
      <c r="AB19" s="80">
        <f t="shared" ca="1" si="10"/>
        <v>0</v>
      </c>
      <c r="AC19" s="80">
        <f t="shared" ca="1" si="10"/>
        <v>0</v>
      </c>
      <c r="AD19" s="80">
        <f t="shared" ca="1" si="10"/>
        <v>0</v>
      </c>
      <c r="AE19" s="80">
        <f t="shared" ca="1" si="10"/>
        <v>0</v>
      </c>
      <c r="AF19" s="80">
        <f t="shared" ca="1" si="10"/>
        <v>0</v>
      </c>
      <c r="AG19" s="80">
        <f t="shared" ca="1" si="10"/>
        <v>8.2123753591496637E-2</v>
      </c>
      <c r="AH19" s="80">
        <f t="shared" ca="1" si="11"/>
        <v>0.139704776224615</v>
      </c>
      <c r="AI19" s="80">
        <f t="shared" ca="1" si="11"/>
        <v>0.44743286439505064</v>
      </c>
      <c r="AJ19" s="80">
        <f t="shared" ca="1" si="11"/>
        <v>0</v>
      </c>
      <c r="AK19" s="80">
        <f t="shared" ca="1" si="11"/>
        <v>0</v>
      </c>
      <c r="AL19" s="80">
        <f t="shared" ca="1" si="11"/>
        <v>0</v>
      </c>
      <c r="AM19" s="80">
        <f t="shared" ca="1" si="11"/>
        <v>8.2123753591496637E-2</v>
      </c>
      <c r="AN19" s="80">
        <f t="shared" ca="1" si="11"/>
        <v>0.139704776224615</v>
      </c>
      <c r="AO19" s="80">
        <f t="shared" ca="1" si="11"/>
        <v>0.44743286439505064</v>
      </c>
      <c r="AP19" s="80">
        <f t="shared" ca="1" si="11"/>
        <v>1.9871098229999999</v>
      </c>
      <c r="AQ19" s="80">
        <f t="shared" ca="1" si="11"/>
        <v>1.069982212</v>
      </c>
      <c r="AR19" s="80">
        <f t="shared" ca="1" si="12"/>
        <v>3.0570920350000002</v>
      </c>
      <c r="AS19" s="80">
        <f t="shared" ca="1" si="12"/>
        <v>0</v>
      </c>
      <c r="AT19" s="80">
        <f t="shared" ca="1" si="12"/>
        <v>0</v>
      </c>
      <c r="AU19" s="80">
        <f t="shared" ca="1" si="12"/>
        <v>0</v>
      </c>
      <c r="AV19" s="80">
        <f t="shared" ca="1" si="12"/>
        <v>0</v>
      </c>
      <c r="AW19" s="80">
        <f t="shared" ca="1" si="12"/>
        <v>0</v>
      </c>
      <c r="AX19" s="80">
        <f t="shared" ca="1" si="12"/>
        <v>0</v>
      </c>
      <c r="AY19" s="80">
        <f t="shared" ca="1" si="12"/>
        <v>0</v>
      </c>
      <c r="AZ19" s="80">
        <f t="shared" ca="1" si="12"/>
        <v>0</v>
      </c>
      <c r="BA19" s="80">
        <f t="shared" ca="1" si="12"/>
        <v>0</v>
      </c>
      <c r="BB19" s="80">
        <f t="shared" ca="1" si="12"/>
        <v>0.30661645900000001</v>
      </c>
      <c r="BC19" s="80">
        <f t="shared" ca="1" si="12"/>
        <v>14.110399304</v>
      </c>
      <c r="BD19" s="80">
        <f t="shared" ca="1" si="12"/>
        <v>27.249392387</v>
      </c>
      <c r="BE19" s="80">
        <f t="shared" ca="1" si="7"/>
        <v>2.5969772857142859E-2</v>
      </c>
      <c r="BF19" s="80">
        <f t="shared" ca="1" si="13"/>
        <v>5.1939545714285718E-2</v>
      </c>
      <c r="BG19" s="80">
        <f t="shared" ca="1" si="13"/>
        <v>2.4418754599999999</v>
      </c>
      <c r="BH19" s="80">
        <f t="shared" ca="1" si="13"/>
        <v>6.7072038269999998</v>
      </c>
      <c r="BI19" s="80">
        <f t="shared" ca="1" si="13"/>
        <v>0</v>
      </c>
      <c r="BJ19" s="80">
        <f t="shared" ca="1" si="13"/>
        <v>0</v>
      </c>
      <c r="BK19" s="80">
        <f t="shared" ca="1" si="13"/>
        <v>0</v>
      </c>
      <c r="BL19" s="80">
        <f t="shared" ca="1" si="13"/>
        <v>0</v>
      </c>
      <c r="BM19" s="81" t="s">
        <v>459</v>
      </c>
      <c r="BN19" s="81" t="s">
        <v>276</v>
      </c>
      <c r="BO19" s="81" t="s">
        <v>360</v>
      </c>
    </row>
    <row r="20" spans="1:67" s="83" customFormat="1" x14ac:dyDescent="0.2">
      <c r="A20" s="80">
        <v>17</v>
      </c>
      <c r="B20" s="81" t="s">
        <v>460</v>
      </c>
      <c r="C20" s="80" t="str">
        <f t="shared" si="6"/>
        <v>夕張市</v>
      </c>
      <c r="D20" s="80">
        <f t="shared" ca="1" si="8"/>
        <v>5.4929390869999999</v>
      </c>
      <c r="E20" s="80">
        <f t="shared" ca="1" si="8"/>
        <v>191</v>
      </c>
      <c r="F20" s="80">
        <f t="shared" ca="1" si="8"/>
        <v>0</v>
      </c>
      <c r="G20" s="80">
        <f t="shared" ca="1" si="8"/>
        <v>49</v>
      </c>
      <c r="H20" s="80">
        <f t="shared" ca="1" si="8"/>
        <v>142</v>
      </c>
      <c r="I20" s="80">
        <f t="shared" ca="1" si="8"/>
        <v>0</v>
      </c>
      <c r="J20" s="80">
        <f t="shared" ca="1" si="8"/>
        <v>0</v>
      </c>
      <c r="K20" s="80">
        <f t="shared" ca="1" si="8"/>
        <v>0</v>
      </c>
      <c r="L20" s="80">
        <f t="shared" ca="1" si="8"/>
        <v>0</v>
      </c>
      <c r="M20" s="80">
        <f t="shared" ca="1" si="8"/>
        <v>0</v>
      </c>
      <c r="N20" s="80">
        <f t="shared" ca="1" si="9"/>
        <v>0</v>
      </c>
      <c r="O20" s="80">
        <f t="shared" ca="1" si="9"/>
        <v>5.4206000000000002E-5</v>
      </c>
      <c r="P20" s="80">
        <f t="shared" ca="1" si="9"/>
        <v>8.0627000000000013E-5</v>
      </c>
      <c r="Q20" s="80">
        <f t="shared" ca="1" si="9"/>
        <v>4.8538000000000002E-5</v>
      </c>
      <c r="R20" s="80">
        <f t="shared" ca="1" si="9"/>
        <v>5.6679999999999998E-6</v>
      </c>
      <c r="S20" s="80">
        <f t="shared" ca="1" si="9"/>
        <v>7.3234000000000011E-5</v>
      </c>
      <c r="T20" s="80">
        <f t="shared" ca="1" si="9"/>
        <v>7.3930000000000002E-6</v>
      </c>
      <c r="U20" s="80">
        <f t="shared" ca="1" si="9"/>
        <v>0.52200000000000013</v>
      </c>
      <c r="V20" s="80">
        <f t="shared" ca="1" si="9"/>
        <v>1.252800000000001</v>
      </c>
      <c r="W20" s="80">
        <f t="shared" ca="1" si="9"/>
        <v>0.52205420600000008</v>
      </c>
      <c r="X20" s="80">
        <f t="shared" ca="1" si="10"/>
        <v>1.252880627000001</v>
      </c>
      <c r="Y20" s="80">
        <f t="shared" ca="1" si="10"/>
        <v>1.774934833000001</v>
      </c>
      <c r="Z20" s="80">
        <f t="shared" ca="1" si="10"/>
        <v>0</v>
      </c>
      <c r="AA20" s="80">
        <f t="shared" ca="1" si="10"/>
        <v>0</v>
      </c>
      <c r="AB20" s="80">
        <f t="shared" ca="1" si="10"/>
        <v>0</v>
      </c>
      <c r="AC20" s="80">
        <f t="shared" ca="1" si="10"/>
        <v>0</v>
      </c>
      <c r="AD20" s="80">
        <f t="shared" ca="1" si="10"/>
        <v>0</v>
      </c>
      <c r="AE20" s="80">
        <f t="shared" ca="1" si="10"/>
        <v>0</v>
      </c>
      <c r="AF20" s="80">
        <f t="shared" ca="1" si="10"/>
        <v>0</v>
      </c>
      <c r="AG20" s="80">
        <f t="shared" ca="1" si="10"/>
        <v>3.1379918477592937E-2</v>
      </c>
      <c r="AH20" s="80">
        <f t="shared" ca="1" si="11"/>
        <v>5.3381930283721318E-2</v>
      </c>
      <c r="AI20" s="80">
        <f t="shared" ca="1" si="11"/>
        <v>0.17096645239516151</v>
      </c>
      <c r="AJ20" s="80">
        <f t="shared" ca="1" si="11"/>
        <v>0</v>
      </c>
      <c r="AK20" s="80">
        <f t="shared" ca="1" si="11"/>
        <v>0</v>
      </c>
      <c r="AL20" s="80">
        <f t="shared" ca="1" si="11"/>
        <v>0</v>
      </c>
      <c r="AM20" s="80">
        <f t="shared" ca="1" si="11"/>
        <v>3.1379918477592937E-2</v>
      </c>
      <c r="AN20" s="80">
        <f t="shared" ca="1" si="11"/>
        <v>5.3381930283721318E-2</v>
      </c>
      <c r="AO20" s="80">
        <f t="shared" ca="1" si="11"/>
        <v>0.17096645239516151</v>
      </c>
      <c r="AP20" s="80">
        <f t="shared" ca="1" si="11"/>
        <v>1.9871098229999999</v>
      </c>
      <c r="AQ20" s="80">
        <f t="shared" ca="1" si="11"/>
        <v>1.069982212</v>
      </c>
      <c r="AR20" s="80">
        <f t="shared" ca="1" si="12"/>
        <v>3.0570920350000002</v>
      </c>
      <c r="AS20" s="80">
        <f t="shared" ca="1" si="12"/>
        <v>0</v>
      </c>
      <c r="AT20" s="80">
        <f t="shared" ca="1" si="12"/>
        <v>0</v>
      </c>
      <c r="AU20" s="80">
        <f t="shared" ca="1" si="12"/>
        <v>0</v>
      </c>
      <c r="AV20" s="80">
        <f t="shared" ca="1" si="12"/>
        <v>0</v>
      </c>
      <c r="AW20" s="80">
        <f t="shared" ca="1" si="12"/>
        <v>0</v>
      </c>
      <c r="AX20" s="80">
        <f t="shared" ca="1" si="12"/>
        <v>0</v>
      </c>
      <c r="AY20" s="80">
        <f t="shared" ca="1" si="12"/>
        <v>0</v>
      </c>
      <c r="AZ20" s="80">
        <f t="shared" ca="1" si="12"/>
        <v>0</v>
      </c>
      <c r="BA20" s="80">
        <f t="shared" ca="1" si="12"/>
        <v>0</v>
      </c>
      <c r="BB20" s="80">
        <f t="shared" ca="1" si="12"/>
        <v>0.30661645900000001</v>
      </c>
      <c r="BC20" s="80">
        <f t="shared" ca="1" si="12"/>
        <v>14.110399304</v>
      </c>
      <c r="BD20" s="80">
        <f t="shared" ca="1" si="12"/>
        <v>27.249392387</v>
      </c>
      <c r="BE20" s="80">
        <f t="shared" ca="1" si="7"/>
        <v>1.8178841000000001E-2</v>
      </c>
      <c r="BF20" s="80">
        <f t="shared" ca="1" si="13"/>
        <v>3.6357682000000002E-2</v>
      </c>
      <c r="BG20" s="80">
        <f t="shared" ca="1" si="13"/>
        <v>2.4418754599999999</v>
      </c>
      <c r="BH20" s="80">
        <f t="shared" ca="1" si="13"/>
        <v>6.7072038269999998</v>
      </c>
      <c r="BI20" s="80">
        <f t="shared" ca="1" si="13"/>
        <v>0</v>
      </c>
      <c r="BJ20" s="80">
        <f t="shared" ca="1" si="13"/>
        <v>0</v>
      </c>
      <c r="BK20" s="80">
        <f t="shared" ca="1" si="13"/>
        <v>0</v>
      </c>
      <c r="BL20" s="80">
        <f t="shared" ca="1" si="13"/>
        <v>0</v>
      </c>
      <c r="BM20" s="81" t="s">
        <v>460</v>
      </c>
      <c r="BN20" s="81" t="s">
        <v>276</v>
      </c>
      <c r="BO20" s="81" t="s">
        <v>441</v>
      </c>
    </row>
    <row r="21" spans="1:67" s="83" customFormat="1" x14ac:dyDescent="0.2">
      <c r="A21" s="80">
        <v>18</v>
      </c>
      <c r="B21" s="81" t="s">
        <v>461</v>
      </c>
      <c r="C21" s="80" t="str">
        <f t="shared" si="6"/>
        <v>夕張市</v>
      </c>
      <c r="D21" s="80">
        <f t="shared" ca="1" si="8"/>
        <v>5.4929390869999999</v>
      </c>
      <c r="E21" s="80">
        <f t="shared" ca="1" si="8"/>
        <v>191</v>
      </c>
      <c r="F21" s="80">
        <f t="shared" ca="1" si="8"/>
        <v>0</v>
      </c>
      <c r="G21" s="80">
        <f t="shared" ca="1" si="8"/>
        <v>49</v>
      </c>
      <c r="H21" s="80">
        <f t="shared" ca="1" si="8"/>
        <v>142</v>
      </c>
      <c r="I21" s="80">
        <f t="shared" ca="1" si="8"/>
        <v>0</v>
      </c>
      <c r="J21" s="80">
        <f t="shared" ca="1" si="8"/>
        <v>0</v>
      </c>
      <c r="K21" s="80">
        <f t="shared" ca="1" si="8"/>
        <v>0</v>
      </c>
      <c r="L21" s="80">
        <f t="shared" ca="1" si="8"/>
        <v>0</v>
      </c>
      <c r="M21" s="80">
        <f t="shared" ca="1" si="8"/>
        <v>0</v>
      </c>
      <c r="N21" s="80">
        <f t="shared" ca="1" si="9"/>
        <v>0</v>
      </c>
      <c r="O21" s="80">
        <f t="shared" ca="1" si="9"/>
        <v>5.4206000000000002E-5</v>
      </c>
      <c r="P21" s="80">
        <f t="shared" ca="1" si="9"/>
        <v>8.0627000000000013E-5</v>
      </c>
      <c r="Q21" s="80">
        <f t="shared" ca="1" si="9"/>
        <v>4.8538000000000002E-5</v>
      </c>
      <c r="R21" s="80">
        <f t="shared" ca="1" si="9"/>
        <v>5.6679999999999998E-6</v>
      </c>
      <c r="S21" s="80">
        <f t="shared" ca="1" si="9"/>
        <v>7.3234000000000011E-5</v>
      </c>
      <c r="T21" s="80">
        <f t="shared" ca="1" si="9"/>
        <v>7.3930000000000002E-6</v>
      </c>
      <c r="U21" s="80">
        <f t="shared" ca="1" si="9"/>
        <v>0.52200000000000013</v>
      </c>
      <c r="V21" s="80">
        <f t="shared" ca="1" si="9"/>
        <v>1.252800000000001</v>
      </c>
      <c r="W21" s="80">
        <f t="shared" ca="1" si="9"/>
        <v>0.52205420600000008</v>
      </c>
      <c r="X21" s="80">
        <f t="shared" ca="1" si="10"/>
        <v>1.252880627000001</v>
      </c>
      <c r="Y21" s="80">
        <f t="shared" ca="1" si="10"/>
        <v>1.774934833000001</v>
      </c>
      <c r="Z21" s="80">
        <f t="shared" ca="1" si="10"/>
        <v>0</v>
      </c>
      <c r="AA21" s="80">
        <f t="shared" ca="1" si="10"/>
        <v>0</v>
      </c>
      <c r="AB21" s="80">
        <f t="shared" ca="1" si="10"/>
        <v>0</v>
      </c>
      <c r="AC21" s="80">
        <f t="shared" ca="1" si="10"/>
        <v>0</v>
      </c>
      <c r="AD21" s="80">
        <f t="shared" ca="1" si="10"/>
        <v>0</v>
      </c>
      <c r="AE21" s="80">
        <f t="shared" ca="1" si="10"/>
        <v>0</v>
      </c>
      <c r="AF21" s="80">
        <f t="shared" ca="1" si="10"/>
        <v>0</v>
      </c>
      <c r="AG21" s="80">
        <f t="shared" ca="1" si="10"/>
        <v>4.5643517785589727E-2</v>
      </c>
      <c r="AH21" s="80">
        <f t="shared" ca="1" si="11"/>
        <v>7.7646444049049204E-2</v>
      </c>
      <c r="AI21" s="80">
        <f t="shared" ca="1" si="11"/>
        <v>0.24867847621114403</v>
      </c>
      <c r="AJ21" s="80">
        <f t="shared" ca="1" si="11"/>
        <v>0</v>
      </c>
      <c r="AK21" s="80">
        <f t="shared" ca="1" si="11"/>
        <v>0</v>
      </c>
      <c r="AL21" s="80">
        <f t="shared" ca="1" si="11"/>
        <v>0</v>
      </c>
      <c r="AM21" s="80">
        <f t="shared" ca="1" si="11"/>
        <v>4.5643517785589727E-2</v>
      </c>
      <c r="AN21" s="80">
        <f t="shared" ca="1" si="11"/>
        <v>7.7646444049049204E-2</v>
      </c>
      <c r="AO21" s="80">
        <f t="shared" ca="1" si="11"/>
        <v>0.24867847621114403</v>
      </c>
      <c r="AP21" s="80">
        <f t="shared" ca="1" si="11"/>
        <v>1.9871098229999999</v>
      </c>
      <c r="AQ21" s="80">
        <f t="shared" ca="1" si="11"/>
        <v>1.069982212</v>
      </c>
      <c r="AR21" s="80">
        <f t="shared" ca="1" si="12"/>
        <v>3.0570920350000002</v>
      </c>
      <c r="AS21" s="80">
        <f t="shared" ca="1" si="12"/>
        <v>0</v>
      </c>
      <c r="AT21" s="80">
        <f t="shared" ca="1" si="12"/>
        <v>0</v>
      </c>
      <c r="AU21" s="80">
        <f t="shared" ca="1" si="12"/>
        <v>0</v>
      </c>
      <c r="AV21" s="80">
        <f t="shared" ca="1" si="12"/>
        <v>0</v>
      </c>
      <c r="AW21" s="80">
        <f t="shared" ca="1" si="12"/>
        <v>0</v>
      </c>
      <c r="AX21" s="80">
        <f t="shared" ca="1" si="12"/>
        <v>0</v>
      </c>
      <c r="AY21" s="80">
        <f t="shared" ca="1" si="12"/>
        <v>0</v>
      </c>
      <c r="AZ21" s="80">
        <f t="shared" ca="1" si="12"/>
        <v>0</v>
      </c>
      <c r="BA21" s="80">
        <f t="shared" ca="1" si="12"/>
        <v>0</v>
      </c>
      <c r="BB21" s="80">
        <f t="shared" ca="1" si="12"/>
        <v>0.30661645900000001</v>
      </c>
      <c r="BC21" s="80">
        <f t="shared" ca="1" si="12"/>
        <v>14.110399304</v>
      </c>
      <c r="BD21" s="80">
        <f t="shared" ca="1" si="12"/>
        <v>27.249392387</v>
      </c>
      <c r="BE21" s="80">
        <f t="shared" ca="1" si="7"/>
        <v>2.5969772857142859E-2</v>
      </c>
      <c r="BF21" s="80">
        <f t="shared" ca="1" si="13"/>
        <v>5.1939545714285718E-2</v>
      </c>
      <c r="BG21" s="80">
        <f t="shared" ca="1" si="13"/>
        <v>2.4418754599999999</v>
      </c>
      <c r="BH21" s="80">
        <f t="shared" ca="1" si="13"/>
        <v>6.7072038269999998</v>
      </c>
      <c r="BI21" s="80">
        <f t="shared" ca="1" si="13"/>
        <v>0</v>
      </c>
      <c r="BJ21" s="80">
        <f t="shared" ca="1" si="13"/>
        <v>0</v>
      </c>
      <c r="BK21" s="80">
        <f t="shared" ca="1" si="13"/>
        <v>0</v>
      </c>
      <c r="BL21" s="80">
        <f t="shared" ca="1" si="13"/>
        <v>0</v>
      </c>
      <c r="BM21" s="81" t="s">
        <v>461</v>
      </c>
      <c r="BN21" s="81" t="s">
        <v>276</v>
      </c>
      <c r="BO21" s="81" t="s">
        <v>442</v>
      </c>
    </row>
    <row r="22" spans="1:67" s="83" customFormat="1" x14ac:dyDescent="0.2">
      <c r="A22" s="80">
        <v>19</v>
      </c>
      <c r="B22" s="81" t="s">
        <v>462</v>
      </c>
      <c r="C22" s="80" t="str">
        <f t="shared" si="6"/>
        <v>夕張市</v>
      </c>
      <c r="D22" s="80">
        <f t="shared" ca="1" si="8"/>
        <v>5.7704815299999996</v>
      </c>
      <c r="E22" s="80">
        <f t="shared" ca="1" si="8"/>
        <v>191</v>
      </c>
      <c r="F22" s="80">
        <f t="shared" ca="1" si="8"/>
        <v>0</v>
      </c>
      <c r="G22" s="80">
        <f t="shared" ca="1" si="8"/>
        <v>42</v>
      </c>
      <c r="H22" s="80">
        <f t="shared" ca="1" si="8"/>
        <v>149</v>
      </c>
      <c r="I22" s="80">
        <f t="shared" ca="1" si="8"/>
        <v>0</v>
      </c>
      <c r="J22" s="80">
        <f t="shared" ca="1" si="8"/>
        <v>0</v>
      </c>
      <c r="K22" s="80">
        <f t="shared" ca="1" si="8"/>
        <v>0</v>
      </c>
      <c r="L22" s="80">
        <f t="shared" ca="1" si="8"/>
        <v>0</v>
      </c>
      <c r="M22" s="80">
        <f t="shared" ca="1" si="8"/>
        <v>0</v>
      </c>
      <c r="N22" s="80">
        <f t="shared" ca="1" si="9"/>
        <v>0</v>
      </c>
      <c r="O22" s="80">
        <f t="shared" ca="1" si="9"/>
        <v>2.2600999999999999E-5</v>
      </c>
      <c r="P22" s="80">
        <f t="shared" ca="1" si="9"/>
        <v>3.4590999999999995E-5</v>
      </c>
      <c r="Q22" s="80">
        <f t="shared" ca="1" si="9"/>
        <v>2.0171999999999999E-5</v>
      </c>
      <c r="R22" s="80">
        <f t="shared" ca="1" si="9"/>
        <v>2.429E-6</v>
      </c>
      <c r="S22" s="80">
        <f t="shared" ca="1" si="9"/>
        <v>3.1421999999999998E-5</v>
      </c>
      <c r="T22" s="80">
        <f t="shared" ca="1" si="9"/>
        <v>3.1689999999999996E-6</v>
      </c>
      <c r="U22" s="80">
        <f t="shared" ca="1" si="9"/>
        <v>0.49200000000000021</v>
      </c>
      <c r="V22" s="80">
        <f t="shared" ca="1" si="9"/>
        <v>1.1807999999999998</v>
      </c>
      <c r="W22" s="80">
        <f t="shared" ca="1" si="9"/>
        <v>0.49202260100000023</v>
      </c>
      <c r="X22" s="80">
        <f t="shared" ca="1" si="10"/>
        <v>1.1808345909999998</v>
      </c>
      <c r="Y22" s="80">
        <f t="shared" ca="1" si="10"/>
        <v>1.6728571919999999</v>
      </c>
      <c r="Z22" s="80">
        <f t="shared" ca="1" si="10"/>
        <v>0</v>
      </c>
      <c r="AA22" s="80">
        <f t="shared" ca="1" si="10"/>
        <v>0</v>
      </c>
      <c r="AB22" s="80">
        <f t="shared" ca="1" si="10"/>
        <v>0</v>
      </c>
      <c r="AC22" s="80">
        <f t="shared" ca="1" si="10"/>
        <v>0</v>
      </c>
      <c r="AD22" s="80">
        <f t="shared" ca="1" si="10"/>
        <v>0</v>
      </c>
      <c r="AE22" s="80">
        <f t="shared" ca="1" si="10"/>
        <v>0</v>
      </c>
      <c r="AF22" s="80">
        <f t="shared" ca="1" si="10"/>
        <v>0</v>
      </c>
      <c r="AG22" s="80">
        <f t="shared" ca="1" si="10"/>
        <v>7.7403997637962352E-2</v>
      </c>
      <c r="AH22" s="80">
        <f t="shared" ca="1" si="11"/>
        <v>0.13167576609676354</v>
      </c>
      <c r="AI22" s="80">
        <f t="shared" ca="1" si="11"/>
        <v>0.42171833195855357</v>
      </c>
      <c r="AJ22" s="80">
        <f t="shared" ca="1" si="11"/>
        <v>0</v>
      </c>
      <c r="AK22" s="80">
        <f t="shared" ca="1" si="11"/>
        <v>0</v>
      </c>
      <c r="AL22" s="80">
        <f t="shared" ca="1" si="11"/>
        <v>0</v>
      </c>
      <c r="AM22" s="80">
        <f t="shared" ca="1" si="11"/>
        <v>7.7403997637962352E-2</v>
      </c>
      <c r="AN22" s="80">
        <f t="shared" ca="1" si="11"/>
        <v>0.13167576609676354</v>
      </c>
      <c r="AO22" s="80">
        <f t="shared" ca="1" si="11"/>
        <v>0.42171833195855357</v>
      </c>
      <c r="AP22" s="80">
        <f t="shared" ca="1" si="11"/>
        <v>1.872836028</v>
      </c>
      <c r="AQ22" s="80">
        <f t="shared" ca="1" si="11"/>
        <v>1.0084501690000001</v>
      </c>
      <c r="AR22" s="80">
        <f t="shared" ca="1" si="12"/>
        <v>2.8812861970000001</v>
      </c>
      <c r="AS22" s="80">
        <f t="shared" ca="1" si="12"/>
        <v>0</v>
      </c>
      <c r="AT22" s="80">
        <f t="shared" ca="1" si="12"/>
        <v>0</v>
      </c>
      <c r="AU22" s="80">
        <f t="shared" ca="1" si="12"/>
        <v>0</v>
      </c>
      <c r="AV22" s="80">
        <f t="shared" ca="1" si="12"/>
        <v>0</v>
      </c>
      <c r="AW22" s="80">
        <f t="shared" ca="1" si="12"/>
        <v>0</v>
      </c>
      <c r="AX22" s="80">
        <f t="shared" ca="1" si="12"/>
        <v>0</v>
      </c>
      <c r="AY22" s="80">
        <f t="shared" ca="1" si="12"/>
        <v>0</v>
      </c>
      <c r="AZ22" s="80">
        <f t="shared" ca="1" si="12"/>
        <v>0</v>
      </c>
      <c r="BA22" s="80">
        <f t="shared" ca="1" si="12"/>
        <v>0</v>
      </c>
      <c r="BB22" s="80">
        <f t="shared" ca="1" si="12"/>
        <v>0.27564788400000001</v>
      </c>
      <c r="BC22" s="80">
        <f t="shared" ca="1" si="12"/>
        <v>12.596143815</v>
      </c>
      <c r="BD22" s="80">
        <f t="shared" ca="1" si="12"/>
        <v>24.325127728999998</v>
      </c>
      <c r="BE22" s="80">
        <f t="shared" ca="1" si="7"/>
        <v>2.334679857142857E-2</v>
      </c>
      <c r="BF22" s="80">
        <f t="shared" ca="1" si="13"/>
        <v>4.6693598571428581E-2</v>
      </c>
      <c r="BG22" s="80">
        <f t="shared" ca="1" si="13"/>
        <v>2.1184985439999999</v>
      </c>
      <c r="BH22" s="80">
        <f t="shared" ca="1" si="13"/>
        <v>5.6303405590000004</v>
      </c>
      <c r="BI22" s="80">
        <f t="shared" ca="1" si="13"/>
        <v>0</v>
      </c>
      <c r="BJ22" s="80">
        <f t="shared" ca="1" si="13"/>
        <v>0</v>
      </c>
      <c r="BK22" s="80">
        <f t="shared" ca="1" si="13"/>
        <v>0</v>
      </c>
      <c r="BL22" s="80">
        <f t="shared" ca="1" si="13"/>
        <v>0</v>
      </c>
      <c r="BM22" s="81" t="s">
        <v>462</v>
      </c>
      <c r="BN22" s="81" t="s">
        <v>277</v>
      </c>
      <c r="BO22" s="81" t="s">
        <v>360</v>
      </c>
    </row>
    <row r="23" spans="1:67" s="83" customFormat="1" x14ac:dyDescent="0.2">
      <c r="A23" s="80">
        <v>20</v>
      </c>
      <c r="B23" s="81" t="s">
        <v>463</v>
      </c>
      <c r="C23" s="80" t="str">
        <f t="shared" si="6"/>
        <v>夕張市</v>
      </c>
      <c r="D23" s="80">
        <f t="shared" ca="1" si="8"/>
        <v>5.7704815299999996</v>
      </c>
      <c r="E23" s="80">
        <f t="shared" ca="1" si="8"/>
        <v>191</v>
      </c>
      <c r="F23" s="80">
        <f t="shared" ca="1" si="8"/>
        <v>0</v>
      </c>
      <c r="G23" s="80">
        <f t="shared" ca="1" si="8"/>
        <v>42</v>
      </c>
      <c r="H23" s="80">
        <f t="shared" ca="1" si="8"/>
        <v>149</v>
      </c>
      <c r="I23" s="80">
        <f t="shared" ca="1" si="8"/>
        <v>0</v>
      </c>
      <c r="J23" s="80">
        <f t="shared" ca="1" si="8"/>
        <v>0</v>
      </c>
      <c r="K23" s="80">
        <f t="shared" ca="1" si="8"/>
        <v>0</v>
      </c>
      <c r="L23" s="80">
        <f t="shared" ca="1" si="8"/>
        <v>0</v>
      </c>
      <c r="M23" s="80">
        <f t="shared" ca="1" si="8"/>
        <v>0</v>
      </c>
      <c r="N23" s="80">
        <f t="shared" ca="1" si="9"/>
        <v>0</v>
      </c>
      <c r="O23" s="80">
        <f t="shared" ca="1" si="9"/>
        <v>2.2600999999999999E-5</v>
      </c>
      <c r="P23" s="80">
        <f t="shared" ca="1" si="9"/>
        <v>3.4590999999999995E-5</v>
      </c>
      <c r="Q23" s="80">
        <f t="shared" ca="1" si="9"/>
        <v>2.0171999999999999E-5</v>
      </c>
      <c r="R23" s="80">
        <f t="shared" ca="1" si="9"/>
        <v>2.429E-6</v>
      </c>
      <c r="S23" s="80">
        <f t="shared" ca="1" si="9"/>
        <v>3.1421999999999998E-5</v>
      </c>
      <c r="T23" s="80">
        <f t="shared" ca="1" si="9"/>
        <v>3.1689999999999996E-6</v>
      </c>
      <c r="U23" s="80">
        <f t="shared" ca="1" si="9"/>
        <v>0.49200000000000021</v>
      </c>
      <c r="V23" s="80">
        <f t="shared" ca="1" si="9"/>
        <v>1.1807999999999998</v>
      </c>
      <c r="W23" s="80">
        <f t="shared" ca="1" si="9"/>
        <v>0.49202260100000023</v>
      </c>
      <c r="X23" s="80">
        <f t="shared" ca="1" si="10"/>
        <v>1.1808345909999998</v>
      </c>
      <c r="Y23" s="80">
        <f t="shared" ca="1" si="10"/>
        <v>1.6728571919999999</v>
      </c>
      <c r="Z23" s="80">
        <f t="shared" ca="1" si="10"/>
        <v>0</v>
      </c>
      <c r="AA23" s="80">
        <f t="shared" ca="1" si="10"/>
        <v>0</v>
      </c>
      <c r="AB23" s="80">
        <f t="shared" ca="1" si="10"/>
        <v>0</v>
      </c>
      <c r="AC23" s="80">
        <f t="shared" ca="1" si="10"/>
        <v>0</v>
      </c>
      <c r="AD23" s="80">
        <f t="shared" ca="1" si="10"/>
        <v>0</v>
      </c>
      <c r="AE23" s="80">
        <f t="shared" ca="1" si="10"/>
        <v>0</v>
      </c>
      <c r="AF23" s="80">
        <f t="shared" ca="1" si="10"/>
        <v>0</v>
      </c>
      <c r="AG23" s="80">
        <f t="shared" ca="1" si="10"/>
        <v>2.9576474886926676E-2</v>
      </c>
      <c r="AH23" s="80">
        <f t="shared" ca="1" si="11"/>
        <v>5.0314003255921246E-2</v>
      </c>
      <c r="AI23" s="80">
        <f t="shared" ca="1" si="11"/>
        <v>0.16114079421153157</v>
      </c>
      <c r="AJ23" s="80">
        <f t="shared" ca="1" si="11"/>
        <v>0</v>
      </c>
      <c r="AK23" s="80">
        <f t="shared" ca="1" si="11"/>
        <v>0</v>
      </c>
      <c r="AL23" s="80">
        <f t="shared" ca="1" si="11"/>
        <v>0</v>
      </c>
      <c r="AM23" s="80">
        <f t="shared" ca="1" si="11"/>
        <v>2.9576474886926676E-2</v>
      </c>
      <c r="AN23" s="80">
        <f t="shared" ca="1" si="11"/>
        <v>5.0314003255921246E-2</v>
      </c>
      <c r="AO23" s="80">
        <f t="shared" ca="1" si="11"/>
        <v>0.16114079421153157</v>
      </c>
      <c r="AP23" s="80">
        <f t="shared" ca="1" si="11"/>
        <v>1.872836028</v>
      </c>
      <c r="AQ23" s="80">
        <f t="shared" ca="1" si="11"/>
        <v>1.0084501690000001</v>
      </c>
      <c r="AR23" s="80">
        <f t="shared" ca="1" si="12"/>
        <v>2.8812861970000001</v>
      </c>
      <c r="AS23" s="80">
        <f t="shared" ca="1" si="12"/>
        <v>0</v>
      </c>
      <c r="AT23" s="80">
        <f t="shared" ca="1" si="12"/>
        <v>0</v>
      </c>
      <c r="AU23" s="80">
        <f t="shared" ca="1" si="12"/>
        <v>0</v>
      </c>
      <c r="AV23" s="80">
        <f t="shared" ca="1" si="12"/>
        <v>0</v>
      </c>
      <c r="AW23" s="80">
        <f t="shared" ca="1" si="12"/>
        <v>0</v>
      </c>
      <c r="AX23" s="80">
        <f t="shared" ca="1" si="12"/>
        <v>0</v>
      </c>
      <c r="AY23" s="80">
        <f t="shared" ca="1" si="12"/>
        <v>0</v>
      </c>
      <c r="AZ23" s="80">
        <f t="shared" ca="1" si="12"/>
        <v>0</v>
      </c>
      <c r="BA23" s="80">
        <f t="shared" ca="1" si="12"/>
        <v>0</v>
      </c>
      <c r="BB23" s="80">
        <f t="shared" ca="1" si="12"/>
        <v>0.27564788400000001</v>
      </c>
      <c r="BC23" s="80">
        <f t="shared" ca="1" si="12"/>
        <v>12.596143815</v>
      </c>
      <c r="BD23" s="80">
        <f t="shared" ca="1" si="12"/>
        <v>24.325127728999998</v>
      </c>
      <c r="BE23" s="80">
        <f t="shared" ca="1" si="7"/>
        <v>1.6342758999999998E-2</v>
      </c>
      <c r="BF23" s="80">
        <f t="shared" ca="1" si="13"/>
        <v>3.2685519000000003E-2</v>
      </c>
      <c r="BG23" s="80">
        <f t="shared" ca="1" si="13"/>
        <v>2.1184985439999999</v>
      </c>
      <c r="BH23" s="80">
        <f t="shared" ca="1" si="13"/>
        <v>5.6303405590000004</v>
      </c>
      <c r="BI23" s="80">
        <f t="shared" ca="1" si="13"/>
        <v>0</v>
      </c>
      <c r="BJ23" s="80">
        <f t="shared" ca="1" si="13"/>
        <v>0</v>
      </c>
      <c r="BK23" s="80">
        <f t="shared" ca="1" si="13"/>
        <v>0</v>
      </c>
      <c r="BL23" s="80">
        <f t="shared" ca="1" si="13"/>
        <v>0</v>
      </c>
      <c r="BM23" s="81" t="s">
        <v>463</v>
      </c>
      <c r="BN23" s="81" t="s">
        <v>277</v>
      </c>
      <c r="BO23" s="81" t="s">
        <v>441</v>
      </c>
    </row>
    <row r="24" spans="1:67" s="83" customFormat="1" x14ac:dyDescent="0.2">
      <c r="A24" s="80">
        <v>21</v>
      </c>
      <c r="B24" s="81" t="s">
        <v>464</v>
      </c>
      <c r="C24" s="80" t="str">
        <f t="shared" si="6"/>
        <v>夕張市</v>
      </c>
      <c r="D24" s="80">
        <f t="shared" ref="D24:M33" ca="1" si="14">VLOOKUP($C24,INDIRECT("'"&amp;$B24&amp;"'!$C$4:$BL$182"),D$166,0)</f>
        <v>5.7704815299999996</v>
      </c>
      <c r="E24" s="80">
        <f t="shared" ca="1" si="14"/>
        <v>191</v>
      </c>
      <c r="F24" s="80">
        <f t="shared" ca="1" si="14"/>
        <v>0</v>
      </c>
      <c r="G24" s="80">
        <f t="shared" ca="1" si="14"/>
        <v>42</v>
      </c>
      <c r="H24" s="80">
        <f t="shared" ca="1" si="14"/>
        <v>149</v>
      </c>
      <c r="I24" s="80">
        <f t="shared" ca="1" si="14"/>
        <v>0</v>
      </c>
      <c r="J24" s="80">
        <f t="shared" ca="1" si="14"/>
        <v>0</v>
      </c>
      <c r="K24" s="80">
        <f t="shared" ca="1" si="14"/>
        <v>0</v>
      </c>
      <c r="L24" s="80">
        <f t="shared" ca="1" si="14"/>
        <v>0</v>
      </c>
      <c r="M24" s="80">
        <f t="shared" ca="1" si="14"/>
        <v>0</v>
      </c>
      <c r="N24" s="80">
        <f t="shared" ref="N24:W33" ca="1" si="15">VLOOKUP($C24,INDIRECT("'"&amp;$B24&amp;"'!$C$4:$BL$182"),N$166,0)</f>
        <v>0</v>
      </c>
      <c r="O24" s="80">
        <f t="shared" ca="1" si="15"/>
        <v>2.2600999999999999E-5</v>
      </c>
      <c r="P24" s="80">
        <f t="shared" ca="1" si="15"/>
        <v>3.4590999999999995E-5</v>
      </c>
      <c r="Q24" s="80">
        <f t="shared" ca="1" si="15"/>
        <v>2.0171999999999999E-5</v>
      </c>
      <c r="R24" s="80">
        <f t="shared" ca="1" si="15"/>
        <v>2.429E-6</v>
      </c>
      <c r="S24" s="80">
        <f t="shared" ca="1" si="15"/>
        <v>3.1421999999999998E-5</v>
      </c>
      <c r="T24" s="80">
        <f t="shared" ca="1" si="15"/>
        <v>3.1689999999999996E-6</v>
      </c>
      <c r="U24" s="80">
        <f t="shared" ca="1" si="15"/>
        <v>0.49200000000000021</v>
      </c>
      <c r="V24" s="80">
        <f t="shared" ca="1" si="15"/>
        <v>1.1807999999999998</v>
      </c>
      <c r="W24" s="80">
        <f t="shared" ca="1" si="15"/>
        <v>0.49202260100000023</v>
      </c>
      <c r="X24" s="80">
        <f t="shared" ref="X24:AG33" ca="1" si="16">VLOOKUP($C24,INDIRECT("'"&amp;$B24&amp;"'!$C$4:$BL$182"),X$166,0)</f>
        <v>1.1808345909999998</v>
      </c>
      <c r="Y24" s="80">
        <f t="shared" ca="1" si="16"/>
        <v>1.6728571919999999</v>
      </c>
      <c r="Z24" s="80">
        <f t="shared" ca="1" si="16"/>
        <v>0</v>
      </c>
      <c r="AA24" s="80">
        <f t="shared" ca="1" si="16"/>
        <v>0</v>
      </c>
      <c r="AB24" s="80">
        <f t="shared" ca="1" si="16"/>
        <v>0</v>
      </c>
      <c r="AC24" s="80">
        <f t="shared" ca="1" si="16"/>
        <v>0</v>
      </c>
      <c r="AD24" s="80">
        <f t="shared" ca="1" si="16"/>
        <v>0</v>
      </c>
      <c r="AE24" s="80">
        <f t="shared" ca="1" si="16"/>
        <v>0</v>
      </c>
      <c r="AF24" s="80">
        <f t="shared" ca="1" si="16"/>
        <v>0</v>
      </c>
      <c r="AG24" s="80">
        <f t="shared" ca="1" si="16"/>
        <v>4.3020327108256984E-2</v>
      </c>
      <c r="AH24" s="80">
        <f t="shared" ref="AH24:AQ33" ca="1" si="17">VLOOKUP($C24,INDIRECT("'"&amp;$B24&amp;"'!$C$4:$BL$182"),AH$166,0)</f>
        <v>7.3184004735885433E-2</v>
      </c>
      <c r="AI24" s="80">
        <f t="shared" ca="1" si="17"/>
        <v>0.2343866097622278</v>
      </c>
      <c r="AJ24" s="80">
        <f t="shared" ca="1" si="17"/>
        <v>0</v>
      </c>
      <c r="AK24" s="80">
        <f t="shared" ca="1" si="17"/>
        <v>0</v>
      </c>
      <c r="AL24" s="80">
        <f t="shared" ca="1" si="17"/>
        <v>0</v>
      </c>
      <c r="AM24" s="80">
        <f t="shared" ca="1" si="17"/>
        <v>4.3020327108256984E-2</v>
      </c>
      <c r="AN24" s="80">
        <f t="shared" ca="1" si="17"/>
        <v>7.3184004735885433E-2</v>
      </c>
      <c r="AO24" s="80">
        <f t="shared" ca="1" si="17"/>
        <v>0.2343866097622278</v>
      </c>
      <c r="AP24" s="80">
        <f t="shared" ca="1" si="17"/>
        <v>1.872836028</v>
      </c>
      <c r="AQ24" s="80">
        <f t="shared" ca="1" si="17"/>
        <v>1.0084501690000001</v>
      </c>
      <c r="AR24" s="80">
        <f t="shared" ref="AR24:BD33" ca="1" si="18">VLOOKUP($C24,INDIRECT("'"&amp;$B24&amp;"'!$C$4:$BL$182"),AR$166,0)</f>
        <v>2.8812861970000001</v>
      </c>
      <c r="AS24" s="80">
        <f t="shared" ca="1" si="18"/>
        <v>0</v>
      </c>
      <c r="AT24" s="80">
        <f t="shared" ca="1" si="18"/>
        <v>0</v>
      </c>
      <c r="AU24" s="80">
        <f t="shared" ca="1" si="18"/>
        <v>0</v>
      </c>
      <c r="AV24" s="80">
        <f t="shared" ca="1" si="18"/>
        <v>0</v>
      </c>
      <c r="AW24" s="80">
        <f t="shared" ca="1" si="18"/>
        <v>0</v>
      </c>
      <c r="AX24" s="80">
        <f t="shared" ca="1" si="18"/>
        <v>0</v>
      </c>
      <c r="AY24" s="80">
        <f t="shared" ca="1" si="18"/>
        <v>0</v>
      </c>
      <c r="AZ24" s="80">
        <f t="shared" ca="1" si="18"/>
        <v>0</v>
      </c>
      <c r="BA24" s="80">
        <f t="shared" ca="1" si="18"/>
        <v>0</v>
      </c>
      <c r="BB24" s="80">
        <f t="shared" ca="1" si="18"/>
        <v>0.27564788400000001</v>
      </c>
      <c r="BC24" s="80">
        <f t="shared" ca="1" si="18"/>
        <v>12.596143815</v>
      </c>
      <c r="BD24" s="80">
        <f t="shared" ca="1" si="18"/>
        <v>24.325127728999998</v>
      </c>
      <c r="BE24" s="80">
        <f t="shared" ca="1" si="7"/>
        <v>2.334679857142857E-2</v>
      </c>
      <c r="BF24" s="80">
        <f t="shared" ref="BF24:BL33" ca="1" si="19">VLOOKUP($C24,INDIRECT("'"&amp;$B24&amp;"'!$C$4:$BL$182"),BF$166,0)</f>
        <v>4.6693598571428581E-2</v>
      </c>
      <c r="BG24" s="80">
        <f t="shared" ca="1" si="19"/>
        <v>2.1184985439999999</v>
      </c>
      <c r="BH24" s="80">
        <f t="shared" ca="1" si="19"/>
        <v>5.6303405590000004</v>
      </c>
      <c r="BI24" s="80">
        <f t="shared" ca="1" si="19"/>
        <v>0</v>
      </c>
      <c r="BJ24" s="80">
        <f t="shared" ca="1" si="19"/>
        <v>0</v>
      </c>
      <c r="BK24" s="80">
        <f t="shared" ca="1" si="19"/>
        <v>0</v>
      </c>
      <c r="BL24" s="80">
        <f t="shared" ca="1" si="19"/>
        <v>0</v>
      </c>
      <c r="BM24" s="81" t="s">
        <v>464</v>
      </c>
      <c r="BN24" s="81" t="s">
        <v>277</v>
      </c>
      <c r="BO24" s="81" t="s">
        <v>442</v>
      </c>
    </row>
    <row r="25" spans="1:67" x14ac:dyDescent="0.2">
      <c r="A25" s="80">
        <v>22</v>
      </c>
      <c r="B25" s="53" t="s">
        <v>465</v>
      </c>
      <c r="C25" s="36" t="str">
        <f t="shared" si="6"/>
        <v>夕張市</v>
      </c>
      <c r="D25" s="36">
        <f t="shared" ca="1" si="14"/>
        <v>5.4674256950000002</v>
      </c>
      <c r="E25" s="36">
        <f t="shared" ca="1" si="14"/>
        <v>191</v>
      </c>
      <c r="F25" s="36">
        <f t="shared" ca="1" si="14"/>
        <v>0</v>
      </c>
      <c r="G25" s="36">
        <f t="shared" ca="1" si="14"/>
        <v>38</v>
      </c>
      <c r="H25" s="36">
        <f t="shared" ca="1" si="14"/>
        <v>153</v>
      </c>
      <c r="I25" s="36">
        <f t="shared" ca="1" si="14"/>
        <v>0</v>
      </c>
      <c r="J25" s="36">
        <f t="shared" ca="1" si="14"/>
        <v>0</v>
      </c>
      <c r="K25" s="36">
        <f t="shared" ca="1" si="14"/>
        <v>0</v>
      </c>
      <c r="L25" s="36">
        <f t="shared" ca="1" si="14"/>
        <v>0</v>
      </c>
      <c r="M25" s="36">
        <f t="shared" ca="1" si="14"/>
        <v>0</v>
      </c>
      <c r="N25" s="36">
        <f t="shared" ca="1" si="15"/>
        <v>0</v>
      </c>
      <c r="O25" s="36">
        <f t="shared" ca="1" si="15"/>
        <v>1.4653E-5</v>
      </c>
      <c r="P25" s="36">
        <f t="shared" ca="1" si="15"/>
        <v>2.2408E-5</v>
      </c>
      <c r="Q25" s="36">
        <f t="shared" ca="1" si="15"/>
        <v>1.3312999999999999E-5</v>
      </c>
      <c r="R25" s="36">
        <f t="shared" ca="1" si="15"/>
        <v>1.3399999999999999E-6</v>
      </c>
      <c r="S25" s="36">
        <f t="shared" ca="1" si="15"/>
        <v>2.0659E-5</v>
      </c>
      <c r="T25" s="36">
        <f t="shared" ca="1" si="15"/>
        <v>1.7490000000000001E-6</v>
      </c>
      <c r="U25" s="36">
        <f t="shared" ca="1" si="15"/>
        <v>0.4740000000000002</v>
      </c>
      <c r="V25" s="36">
        <f t="shared" ca="1" si="15"/>
        <v>1.1376000000000004</v>
      </c>
      <c r="W25" s="36">
        <f t="shared" ca="1" si="15"/>
        <v>0.47401465300000017</v>
      </c>
      <c r="X25" s="36">
        <f t="shared" ca="1" si="16"/>
        <v>1.1376224080000004</v>
      </c>
      <c r="Y25" s="36">
        <f t="shared" ca="1" si="16"/>
        <v>1.6116370610000006</v>
      </c>
      <c r="Z25" s="36">
        <f t="shared" ca="1" si="16"/>
        <v>0</v>
      </c>
      <c r="AA25" s="36">
        <f t="shared" ca="1" si="16"/>
        <v>0</v>
      </c>
      <c r="AB25" s="36">
        <f t="shared" ca="1" si="16"/>
        <v>0</v>
      </c>
      <c r="AC25" s="36">
        <f t="shared" ca="1" si="16"/>
        <v>0</v>
      </c>
      <c r="AD25" s="36">
        <f t="shared" ca="1" si="16"/>
        <v>0</v>
      </c>
      <c r="AE25" s="36">
        <f t="shared" ca="1" si="16"/>
        <v>0</v>
      </c>
      <c r="AF25" s="36">
        <f t="shared" ca="1" si="16"/>
        <v>0</v>
      </c>
      <c r="AG25" s="36">
        <f t="shared" ca="1" si="16"/>
        <v>7.4572144065841783E-2</v>
      </c>
      <c r="AH25" s="36">
        <f t="shared" ca="1" si="17"/>
        <v>0.12685836002005269</v>
      </c>
      <c r="AI25" s="36">
        <f t="shared" ca="1" si="17"/>
        <v>0.40628961249665524</v>
      </c>
      <c r="AJ25" s="36">
        <f t="shared" ca="1" si="17"/>
        <v>0</v>
      </c>
      <c r="AK25" s="36">
        <f t="shared" ca="1" si="17"/>
        <v>0</v>
      </c>
      <c r="AL25" s="36">
        <f t="shared" ca="1" si="17"/>
        <v>0</v>
      </c>
      <c r="AM25" s="36">
        <f t="shared" ca="1" si="17"/>
        <v>7.4572144065841783E-2</v>
      </c>
      <c r="AN25" s="36">
        <f t="shared" ca="1" si="17"/>
        <v>0.12685836002005269</v>
      </c>
      <c r="AO25" s="36">
        <f t="shared" ca="1" si="17"/>
        <v>0.40628961249665524</v>
      </c>
      <c r="AP25" s="36">
        <f t="shared" ca="1" si="17"/>
        <v>1.8042992019999999</v>
      </c>
      <c r="AQ25" s="36">
        <f t="shared" ca="1" si="17"/>
        <v>0.97154572400000005</v>
      </c>
      <c r="AR25" s="36">
        <f t="shared" ca="1" si="18"/>
        <v>2.775844926</v>
      </c>
      <c r="AS25" s="36">
        <f t="shared" ca="1" si="18"/>
        <v>0</v>
      </c>
      <c r="AT25" s="36">
        <f t="shared" ca="1" si="18"/>
        <v>0</v>
      </c>
      <c r="AU25" s="36">
        <f t="shared" ca="1" si="18"/>
        <v>0</v>
      </c>
      <c r="AV25" s="36">
        <f t="shared" ca="1" si="18"/>
        <v>0</v>
      </c>
      <c r="AW25" s="36">
        <f t="shared" ca="1" si="18"/>
        <v>0</v>
      </c>
      <c r="AX25" s="36">
        <f t="shared" ca="1" si="18"/>
        <v>0</v>
      </c>
      <c r="AY25" s="36">
        <f t="shared" ca="1" si="18"/>
        <v>0</v>
      </c>
      <c r="AZ25" s="36">
        <f t="shared" ca="1" si="18"/>
        <v>0</v>
      </c>
      <c r="BA25" s="36">
        <f t="shared" ca="1" si="18"/>
        <v>0</v>
      </c>
      <c r="BB25" s="36">
        <f t="shared" ca="1" si="18"/>
        <v>0.26983148299999998</v>
      </c>
      <c r="BC25" s="36">
        <f t="shared" ca="1" si="18"/>
        <v>12.593692746</v>
      </c>
      <c r="BD25" s="36">
        <f t="shared" ca="1" si="18"/>
        <v>24.320394331999999</v>
      </c>
      <c r="BE25" s="73">
        <f t="shared" ca="1" si="7"/>
        <v>2.2854162857142857E-2</v>
      </c>
      <c r="BF25" s="73">
        <f t="shared" ca="1" si="19"/>
        <v>4.5708325714285715E-2</v>
      </c>
      <c r="BG25" s="36">
        <f t="shared" ca="1" si="19"/>
        <v>1.647380128</v>
      </c>
      <c r="BH25" s="36">
        <f t="shared" ca="1" si="19"/>
        <v>4.2773843779999998</v>
      </c>
      <c r="BI25" s="36">
        <f t="shared" ca="1" si="19"/>
        <v>0</v>
      </c>
      <c r="BJ25" s="36">
        <f t="shared" ca="1" si="19"/>
        <v>0</v>
      </c>
      <c r="BK25" s="36">
        <f t="shared" ca="1" si="19"/>
        <v>0</v>
      </c>
      <c r="BL25" s="36">
        <f t="shared" ca="1" si="19"/>
        <v>0</v>
      </c>
      <c r="BM25" s="53" t="s">
        <v>465</v>
      </c>
      <c r="BN25" s="53" t="s">
        <v>278</v>
      </c>
      <c r="BO25" s="53" t="s">
        <v>360</v>
      </c>
    </row>
    <row r="26" spans="1:67" x14ac:dyDescent="0.2">
      <c r="A26" s="80">
        <v>23</v>
      </c>
      <c r="B26" s="53" t="s">
        <v>466</v>
      </c>
      <c r="C26" s="36" t="str">
        <f t="shared" si="6"/>
        <v>夕張市</v>
      </c>
      <c r="D26" s="36">
        <f t="shared" ca="1" si="14"/>
        <v>5.4674256950000002</v>
      </c>
      <c r="E26" s="36">
        <f t="shared" ca="1" si="14"/>
        <v>191</v>
      </c>
      <c r="F26" s="36">
        <f t="shared" ca="1" si="14"/>
        <v>0</v>
      </c>
      <c r="G26" s="36">
        <f t="shared" ca="1" si="14"/>
        <v>38</v>
      </c>
      <c r="H26" s="36">
        <f t="shared" ca="1" si="14"/>
        <v>153</v>
      </c>
      <c r="I26" s="36">
        <f t="shared" ca="1" si="14"/>
        <v>0</v>
      </c>
      <c r="J26" s="36">
        <f t="shared" ca="1" si="14"/>
        <v>0</v>
      </c>
      <c r="K26" s="36">
        <f t="shared" ca="1" si="14"/>
        <v>0</v>
      </c>
      <c r="L26" s="36">
        <f t="shared" ca="1" si="14"/>
        <v>0</v>
      </c>
      <c r="M26" s="36">
        <f t="shared" ca="1" si="14"/>
        <v>0</v>
      </c>
      <c r="N26" s="36">
        <f t="shared" ca="1" si="15"/>
        <v>0</v>
      </c>
      <c r="O26" s="36">
        <f t="shared" ca="1" si="15"/>
        <v>1.4653E-5</v>
      </c>
      <c r="P26" s="36">
        <f t="shared" ca="1" si="15"/>
        <v>2.2408E-5</v>
      </c>
      <c r="Q26" s="36">
        <f t="shared" ca="1" si="15"/>
        <v>1.3312999999999999E-5</v>
      </c>
      <c r="R26" s="36">
        <f t="shared" ca="1" si="15"/>
        <v>1.3399999999999999E-6</v>
      </c>
      <c r="S26" s="36">
        <f t="shared" ca="1" si="15"/>
        <v>2.0659E-5</v>
      </c>
      <c r="T26" s="36">
        <f t="shared" ca="1" si="15"/>
        <v>1.7490000000000001E-6</v>
      </c>
      <c r="U26" s="36">
        <f t="shared" ca="1" si="15"/>
        <v>0.4740000000000002</v>
      </c>
      <c r="V26" s="36">
        <f t="shared" ca="1" si="15"/>
        <v>1.1376000000000004</v>
      </c>
      <c r="W26" s="36">
        <f t="shared" ca="1" si="15"/>
        <v>0.47401465300000017</v>
      </c>
      <c r="X26" s="36">
        <f t="shared" ca="1" si="16"/>
        <v>1.1376224080000004</v>
      </c>
      <c r="Y26" s="36">
        <f t="shared" ca="1" si="16"/>
        <v>1.6116370610000006</v>
      </c>
      <c r="Z26" s="36">
        <f t="shared" ca="1" si="16"/>
        <v>0</v>
      </c>
      <c r="AA26" s="36">
        <f t="shared" ca="1" si="16"/>
        <v>0</v>
      </c>
      <c r="AB26" s="36">
        <f t="shared" ca="1" si="16"/>
        <v>0</v>
      </c>
      <c r="AC26" s="36">
        <f t="shared" ca="1" si="16"/>
        <v>0</v>
      </c>
      <c r="AD26" s="36">
        <f t="shared" ca="1" si="16"/>
        <v>0</v>
      </c>
      <c r="AE26" s="36">
        <f t="shared" ca="1" si="16"/>
        <v>0</v>
      </c>
      <c r="AF26" s="36">
        <f t="shared" ca="1" si="16"/>
        <v>0</v>
      </c>
      <c r="AG26" s="36">
        <f t="shared" ca="1" si="16"/>
        <v>2.849440873252692E-2</v>
      </c>
      <c r="AH26" s="36">
        <f t="shared" ca="1" si="17"/>
        <v>4.8473247039241198E-2</v>
      </c>
      <c r="AI26" s="36">
        <f t="shared" ca="1" si="17"/>
        <v>0.15524539930135359</v>
      </c>
      <c r="AJ26" s="36">
        <f t="shared" ca="1" si="17"/>
        <v>0</v>
      </c>
      <c r="AK26" s="36">
        <f t="shared" ca="1" si="17"/>
        <v>0</v>
      </c>
      <c r="AL26" s="36">
        <f t="shared" ca="1" si="17"/>
        <v>0</v>
      </c>
      <c r="AM26" s="36">
        <f t="shared" ca="1" si="17"/>
        <v>2.849440873252692E-2</v>
      </c>
      <c r="AN26" s="36">
        <f t="shared" ca="1" si="17"/>
        <v>4.8473247039241198E-2</v>
      </c>
      <c r="AO26" s="36">
        <f t="shared" ca="1" si="17"/>
        <v>0.15524539930135359</v>
      </c>
      <c r="AP26" s="36">
        <f t="shared" ca="1" si="17"/>
        <v>1.8042992019999999</v>
      </c>
      <c r="AQ26" s="36">
        <f t="shared" ca="1" si="17"/>
        <v>0.97154572400000005</v>
      </c>
      <c r="AR26" s="36">
        <f t="shared" ca="1" si="18"/>
        <v>2.775844926</v>
      </c>
      <c r="AS26" s="36">
        <f t="shared" ca="1" si="18"/>
        <v>0</v>
      </c>
      <c r="AT26" s="36">
        <f t="shared" ca="1" si="18"/>
        <v>0</v>
      </c>
      <c r="AU26" s="36">
        <f t="shared" ca="1" si="18"/>
        <v>0</v>
      </c>
      <c r="AV26" s="36">
        <f t="shared" ca="1" si="18"/>
        <v>0</v>
      </c>
      <c r="AW26" s="36">
        <f t="shared" ca="1" si="18"/>
        <v>0</v>
      </c>
      <c r="AX26" s="36">
        <f t="shared" ca="1" si="18"/>
        <v>0</v>
      </c>
      <c r="AY26" s="36">
        <f t="shared" ca="1" si="18"/>
        <v>0</v>
      </c>
      <c r="AZ26" s="36">
        <f t="shared" ca="1" si="18"/>
        <v>0</v>
      </c>
      <c r="BA26" s="36">
        <f t="shared" ca="1" si="18"/>
        <v>0</v>
      </c>
      <c r="BB26" s="36">
        <f t="shared" ca="1" si="18"/>
        <v>0.26983148299999998</v>
      </c>
      <c r="BC26" s="36">
        <f t="shared" ca="1" si="18"/>
        <v>12.593692746</v>
      </c>
      <c r="BD26" s="36">
        <f t="shared" ca="1" si="18"/>
        <v>24.320394331999999</v>
      </c>
      <c r="BE26" s="36">
        <f t="shared" ca="1" si="7"/>
        <v>1.5997913999999998E-2</v>
      </c>
      <c r="BF26" s="36">
        <f t="shared" ca="1" si="19"/>
        <v>3.1995827999999997E-2</v>
      </c>
      <c r="BG26" s="36">
        <f t="shared" ca="1" si="19"/>
        <v>1.647380128</v>
      </c>
      <c r="BH26" s="36">
        <f t="shared" ca="1" si="19"/>
        <v>4.2773843779999998</v>
      </c>
      <c r="BI26" s="36">
        <f t="shared" ca="1" si="19"/>
        <v>0</v>
      </c>
      <c r="BJ26" s="36">
        <f t="shared" ca="1" si="19"/>
        <v>0</v>
      </c>
      <c r="BK26" s="36">
        <f t="shared" ca="1" si="19"/>
        <v>0</v>
      </c>
      <c r="BL26" s="36">
        <f t="shared" ca="1" si="19"/>
        <v>0</v>
      </c>
      <c r="BM26" s="53" t="s">
        <v>466</v>
      </c>
      <c r="BN26" s="53" t="s">
        <v>278</v>
      </c>
      <c r="BO26" s="53" t="s">
        <v>441</v>
      </c>
    </row>
    <row r="27" spans="1:67" x14ac:dyDescent="0.2">
      <c r="A27" s="80">
        <v>24</v>
      </c>
      <c r="B27" s="53" t="s">
        <v>467</v>
      </c>
      <c r="C27" s="36" t="str">
        <f t="shared" si="6"/>
        <v>夕張市</v>
      </c>
      <c r="D27" s="36">
        <f t="shared" ca="1" si="14"/>
        <v>5.4674256950000002</v>
      </c>
      <c r="E27" s="36">
        <f t="shared" ca="1" si="14"/>
        <v>191</v>
      </c>
      <c r="F27" s="36">
        <f t="shared" ca="1" si="14"/>
        <v>0</v>
      </c>
      <c r="G27" s="36">
        <f t="shared" ca="1" si="14"/>
        <v>38</v>
      </c>
      <c r="H27" s="36">
        <f t="shared" ca="1" si="14"/>
        <v>153</v>
      </c>
      <c r="I27" s="36">
        <f t="shared" ca="1" si="14"/>
        <v>0</v>
      </c>
      <c r="J27" s="36">
        <f t="shared" ca="1" si="14"/>
        <v>0</v>
      </c>
      <c r="K27" s="36">
        <f t="shared" ca="1" si="14"/>
        <v>0</v>
      </c>
      <c r="L27" s="36">
        <f t="shared" ca="1" si="14"/>
        <v>0</v>
      </c>
      <c r="M27" s="36">
        <f t="shared" ca="1" si="14"/>
        <v>0</v>
      </c>
      <c r="N27" s="36">
        <f t="shared" ca="1" si="15"/>
        <v>0</v>
      </c>
      <c r="O27" s="36">
        <f t="shared" ca="1" si="15"/>
        <v>1.4653E-5</v>
      </c>
      <c r="P27" s="36">
        <f t="shared" ca="1" si="15"/>
        <v>2.2408E-5</v>
      </c>
      <c r="Q27" s="36">
        <f t="shared" ca="1" si="15"/>
        <v>1.3312999999999999E-5</v>
      </c>
      <c r="R27" s="36">
        <f t="shared" ca="1" si="15"/>
        <v>1.3399999999999999E-6</v>
      </c>
      <c r="S27" s="36">
        <f t="shared" ca="1" si="15"/>
        <v>2.0659E-5</v>
      </c>
      <c r="T27" s="36">
        <f t="shared" ca="1" si="15"/>
        <v>1.7490000000000001E-6</v>
      </c>
      <c r="U27" s="36">
        <f t="shared" ca="1" si="15"/>
        <v>0.4740000000000002</v>
      </c>
      <c r="V27" s="36">
        <f t="shared" ca="1" si="15"/>
        <v>1.1376000000000004</v>
      </c>
      <c r="W27" s="36">
        <f t="shared" ca="1" si="15"/>
        <v>0.47401465300000017</v>
      </c>
      <c r="X27" s="36">
        <f t="shared" ca="1" si="16"/>
        <v>1.1376224080000004</v>
      </c>
      <c r="Y27" s="36">
        <f t="shared" ca="1" si="16"/>
        <v>1.6116370610000006</v>
      </c>
      <c r="Z27" s="36">
        <f t="shared" ca="1" si="16"/>
        <v>0</v>
      </c>
      <c r="AA27" s="36">
        <f t="shared" ca="1" si="16"/>
        <v>0</v>
      </c>
      <c r="AB27" s="36">
        <f t="shared" ca="1" si="16"/>
        <v>0</v>
      </c>
      <c r="AC27" s="36">
        <f t="shared" ca="1" si="16"/>
        <v>0</v>
      </c>
      <c r="AD27" s="36">
        <f t="shared" ca="1" si="16"/>
        <v>0</v>
      </c>
      <c r="AE27" s="36">
        <f t="shared" ca="1" si="16"/>
        <v>0</v>
      </c>
      <c r="AF27" s="36">
        <f t="shared" ca="1" si="16"/>
        <v>0</v>
      </c>
      <c r="AG27" s="36">
        <f t="shared" ca="1" si="16"/>
        <v>4.1446412701857338E-2</v>
      </c>
      <c r="AH27" s="36">
        <f t="shared" ca="1" si="17"/>
        <v>7.0506541147987184E-2</v>
      </c>
      <c r="AI27" s="36">
        <f t="shared" ca="1" si="17"/>
        <v>0.22581148989287797</v>
      </c>
      <c r="AJ27" s="36">
        <f t="shared" ca="1" si="17"/>
        <v>0</v>
      </c>
      <c r="AK27" s="36">
        <f t="shared" ca="1" si="17"/>
        <v>0</v>
      </c>
      <c r="AL27" s="36">
        <f t="shared" ca="1" si="17"/>
        <v>0</v>
      </c>
      <c r="AM27" s="36">
        <f t="shared" ca="1" si="17"/>
        <v>4.1446412701857338E-2</v>
      </c>
      <c r="AN27" s="36">
        <f t="shared" ca="1" si="17"/>
        <v>7.0506541147987184E-2</v>
      </c>
      <c r="AO27" s="36">
        <f t="shared" ca="1" si="17"/>
        <v>0.22581148989287797</v>
      </c>
      <c r="AP27" s="36">
        <f t="shared" ca="1" si="17"/>
        <v>1.8042992019999999</v>
      </c>
      <c r="AQ27" s="36">
        <f t="shared" ca="1" si="17"/>
        <v>0.97154572400000005</v>
      </c>
      <c r="AR27" s="36">
        <f t="shared" ca="1" si="18"/>
        <v>2.775844926</v>
      </c>
      <c r="AS27" s="36">
        <f t="shared" ca="1" si="18"/>
        <v>0</v>
      </c>
      <c r="AT27" s="36">
        <f t="shared" ca="1" si="18"/>
        <v>0</v>
      </c>
      <c r="AU27" s="36">
        <f t="shared" ca="1" si="18"/>
        <v>0</v>
      </c>
      <c r="AV27" s="36">
        <f t="shared" ca="1" si="18"/>
        <v>0</v>
      </c>
      <c r="AW27" s="36">
        <f t="shared" ca="1" si="18"/>
        <v>0</v>
      </c>
      <c r="AX27" s="36">
        <f t="shared" ca="1" si="18"/>
        <v>0</v>
      </c>
      <c r="AY27" s="36">
        <f t="shared" ca="1" si="18"/>
        <v>0</v>
      </c>
      <c r="AZ27" s="36">
        <f t="shared" ca="1" si="18"/>
        <v>0</v>
      </c>
      <c r="BA27" s="36">
        <f t="shared" ca="1" si="18"/>
        <v>0</v>
      </c>
      <c r="BB27" s="36">
        <f t="shared" ca="1" si="18"/>
        <v>0.26983148299999998</v>
      </c>
      <c r="BC27" s="36">
        <f t="shared" ca="1" si="18"/>
        <v>12.593692746</v>
      </c>
      <c r="BD27" s="36">
        <f t="shared" ca="1" si="18"/>
        <v>24.320394331999999</v>
      </c>
      <c r="BE27" s="36">
        <f t="shared" ca="1" si="7"/>
        <v>2.2854162857142857E-2</v>
      </c>
      <c r="BF27" s="36">
        <f t="shared" ca="1" si="19"/>
        <v>4.5708325714285715E-2</v>
      </c>
      <c r="BG27" s="36">
        <f t="shared" ca="1" si="19"/>
        <v>1.647380128</v>
      </c>
      <c r="BH27" s="36">
        <f t="shared" ca="1" si="19"/>
        <v>4.2773843779999998</v>
      </c>
      <c r="BI27" s="36">
        <f t="shared" ca="1" si="19"/>
        <v>0</v>
      </c>
      <c r="BJ27" s="36">
        <f t="shared" ca="1" si="19"/>
        <v>0</v>
      </c>
      <c r="BK27" s="36">
        <f t="shared" ca="1" si="19"/>
        <v>0</v>
      </c>
      <c r="BL27" s="36">
        <f t="shared" ca="1" si="19"/>
        <v>0</v>
      </c>
      <c r="BM27" s="53" t="s">
        <v>467</v>
      </c>
      <c r="BN27" s="53" t="s">
        <v>278</v>
      </c>
      <c r="BO27" s="53" t="s">
        <v>442</v>
      </c>
    </row>
    <row r="28" spans="1:67" s="83" customFormat="1" x14ac:dyDescent="0.2">
      <c r="A28" s="80">
        <v>25</v>
      </c>
      <c r="B28" s="81" t="s">
        <v>468</v>
      </c>
      <c r="C28" s="80" t="str">
        <f t="shared" si="6"/>
        <v>夕張市</v>
      </c>
      <c r="D28" s="80" t="e">
        <f t="shared" ca="1" si="14"/>
        <v>#REF!</v>
      </c>
      <c r="E28" s="80" t="e">
        <f t="shared" ca="1" si="14"/>
        <v>#REF!</v>
      </c>
      <c r="F28" s="80" t="e">
        <f t="shared" ca="1" si="14"/>
        <v>#REF!</v>
      </c>
      <c r="G28" s="80" t="e">
        <f t="shared" ca="1" si="14"/>
        <v>#REF!</v>
      </c>
      <c r="H28" s="80" t="e">
        <f t="shared" ca="1" si="14"/>
        <v>#REF!</v>
      </c>
      <c r="I28" s="80" t="e">
        <f t="shared" ca="1" si="14"/>
        <v>#REF!</v>
      </c>
      <c r="J28" s="80" t="e">
        <f t="shared" ca="1" si="14"/>
        <v>#REF!</v>
      </c>
      <c r="K28" s="80" t="e">
        <f t="shared" ca="1" si="14"/>
        <v>#REF!</v>
      </c>
      <c r="L28" s="80" t="e">
        <f t="shared" ca="1" si="14"/>
        <v>#REF!</v>
      </c>
      <c r="M28" s="80" t="e">
        <f t="shared" ca="1" si="14"/>
        <v>#REF!</v>
      </c>
      <c r="N28" s="80" t="e">
        <f t="shared" ca="1" si="15"/>
        <v>#REF!</v>
      </c>
      <c r="O28" s="80" t="e">
        <f t="shared" ca="1" si="15"/>
        <v>#REF!</v>
      </c>
      <c r="P28" s="80" t="e">
        <f t="shared" ca="1" si="15"/>
        <v>#REF!</v>
      </c>
      <c r="Q28" s="80" t="e">
        <f t="shared" ca="1" si="15"/>
        <v>#REF!</v>
      </c>
      <c r="R28" s="80" t="e">
        <f t="shared" ca="1" si="15"/>
        <v>#REF!</v>
      </c>
      <c r="S28" s="80" t="e">
        <f t="shared" ca="1" si="15"/>
        <v>#REF!</v>
      </c>
      <c r="T28" s="80" t="e">
        <f t="shared" ca="1" si="15"/>
        <v>#REF!</v>
      </c>
      <c r="U28" s="80" t="e">
        <f t="shared" ca="1" si="15"/>
        <v>#REF!</v>
      </c>
      <c r="V28" s="80" t="e">
        <f t="shared" ca="1" si="15"/>
        <v>#REF!</v>
      </c>
      <c r="W28" s="80" t="e">
        <f t="shared" ca="1" si="15"/>
        <v>#REF!</v>
      </c>
      <c r="X28" s="80" t="e">
        <f t="shared" ca="1" si="16"/>
        <v>#REF!</v>
      </c>
      <c r="Y28" s="80" t="e">
        <f t="shared" ca="1" si="16"/>
        <v>#REF!</v>
      </c>
      <c r="Z28" s="80" t="e">
        <f t="shared" ca="1" si="16"/>
        <v>#REF!</v>
      </c>
      <c r="AA28" s="80" t="e">
        <f t="shared" ca="1" si="16"/>
        <v>#REF!</v>
      </c>
      <c r="AB28" s="80" t="e">
        <f t="shared" ca="1" si="16"/>
        <v>#REF!</v>
      </c>
      <c r="AC28" s="80" t="e">
        <f t="shared" ca="1" si="16"/>
        <v>#REF!</v>
      </c>
      <c r="AD28" s="80" t="e">
        <f t="shared" ca="1" si="16"/>
        <v>#REF!</v>
      </c>
      <c r="AE28" s="80" t="e">
        <f t="shared" ca="1" si="16"/>
        <v>#REF!</v>
      </c>
      <c r="AF28" s="80" t="e">
        <f t="shared" ca="1" si="16"/>
        <v>#REF!</v>
      </c>
      <c r="AG28" s="80" t="e">
        <f t="shared" ca="1" si="16"/>
        <v>#REF!</v>
      </c>
      <c r="AH28" s="80" t="e">
        <f t="shared" ca="1" si="17"/>
        <v>#REF!</v>
      </c>
      <c r="AI28" s="80" t="e">
        <f t="shared" ca="1" si="17"/>
        <v>#REF!</v>
      </c>
      <c r="AJ28" s="80" t="e">
        <f t="shared" ca="1" si="17"/>
        <v>#REF!</v>
      </c>
      <c r="AK28" s="80" t="e">
        <f t="shared" ca="1" si="17"/>
        <v>#REF!</v>
      </c>
      <c r="AL28" s="80" t="e">
        <f t="shared" ca="1" si="17"/>
        <v>#REF!</v>
      </c>
      <c r="AM28" s="80" t="e">
        <f t="shared" ca="1" si="17"/>
        <v>#REF!</v>
      </c>
      <c r="AN28" s="80" t="e">
        <f t="shared" ca="1" si="17"/>
        <v>#REF!</v>
      </c>
      <c r="AO28" s="80" t="e">
        <f t="shared" ca="1" si="17"/>
        <v>#REF!</v>
      </c>
      <c r="AP28" s="80" t="e">
        <f t="shared" ca="1" si="17"/>
        <v>#REF!</v>
      </c>
      <c r="AQ28" s="80" t="e">
        <f t="shared" ca="1" si="17"/>
        <v>#REF!</v>
      </c>
      <c r="AR28" s="80" t="e">
        <f t="shared" ca="1" si="18"/>
        <v>#REF!</v>
      </c>
      <c r="AS28" s="80" t="e">
        <f t="shared" ca="1" si="18"/>
        <v>#REF!</v>
      </c>
      <c r="AT28" s="80" t="e">
        <f t="shared" ca="1" si="18"/>
        <v>#REF!</v>
      </c>
      <c r="AU28" s="80" t="e">
        <f t="shared" ca="1" si="18"/>
        <v>#REF!</v>
      </c>
      <c r="AV28" s="80" t="e">
        <f t="shared" ca="1" si="18"/>
        <v>#REF!</v>
      </c>
      <c r="AW28" s="80" t="e">
        <f t="shared" ca="1" si="18"/>
        <v>#REF!</v>
      </c>
      <c r="AX28" s="80" t="e">
        <f t="shared" ca="1" si="18"/>
        <v>#REF!</v>
      </c>
      <c r="AY28" s="80" t="e">
        <f t="shared" ca="1" si="18"/>
        <v>#REF!</v>
      </c>
      <c r="AZ28" s="80" t="e">
        <f t="shared" ca="1" si="18"/>
        <v>#REF!</v>
      </c>
      <c r="BA28" s="80" t="e">
        <f t="shared" ca="1" si="18"/>
        <v>#REF!</v>
      </c>
      <c r="BB28" s="80" t="e">
        <f t="shared" ca="1" si="18"/>
        <v>#REF!</v>
      </c>
      <c r="BC28" s="80" t="e">
        <f t="shared" ca="1" si="18"/>
        <v>#REF!</v>
      </c>
      <c r="BD28" s="80" t="e">
        <f t="shared" ca="1" si="18"/>
        <v>#REF!</v>
      </c>
      <c r="BE28" s="80" t="e">
        <f t="shared" ca="1" si="7"/>
        <v>#REF!</v>
      </c>
      <c r="BF28" s="80" t="e">
        <f t="shared" ca="1" si="19"/>
        <v>#REF!</v>
      </c>
      <c r="BG28" s="80" t="e">
        <f t="shared" ca="1" si="19"/>
        <v>#REF!</v>
      </c>
      <c r="BH28" s="80" t="e">
        <f t="shared" ca="1" si="19"/>
        <v>#REF!</v>
      </c>
      <c r="BI28" s="80" t="e">
        <f t="shared" ca="1" si="19"/>
        <v>#REF!</v>
      </c>
      <c r="BJ28" s="80" t="e">
        <f t="shared" ca="1" si="19"/>
        <v>#REF!</v>
      </c>
      <c r="BK28" s="80" t="e">
        <f t="shared" ca="1" si="19"/>
        <v>#REF!</v>
      </c>
      <c r="BL28" s="80" t="e">
        <f t="shared" ca="1" si="19"/>
        <v>#REF!</v>
      </c>
      <c r="BM28" s="81" t="s">
        <v>468</v>
      </c>
      <c r="BN28" s="81" t="s">
        <v>279</v>
      </c>
      <c r="BO28" s="81" t="s">
        <v>360</v>
      </c>
    </row>
    <row r="29" spans="1:67" s="83" customFormat="1" x14ac:dyDescent="0.2">
      <c r="A29" s="80">
        <v>26</v>
      </c>
      <c r="B29" s="81" t="s">
        <v>469</v>
      </c>
      <c r="C29" s="80" t="str">
        <f t="shared" si="6"/>
        <v>夕張市</v>
      </c>
      <c r="D29" s="80" t="e">
        <f t="shared" ca="1" si="14"/>
        <v>#REF!</v>
      </c>
      <c r="E29" s="80" t="e">
        <f t="shared" ca="1" si="14"/>
        <v>#REF!</v>
      </c>
      <c r="F29" s="80" t="e">
        <f t="shared" ca="1" si="14"/>
        <v>#REF!</v>
      </c>
      <c r="G29" s="80" t="e">
        <f t="shared" ca="1" si="14"/>
        <v>#REF!</v>
      </c>
      <c r="H29" s="80" t="e">
        <f t="shared" ca="1" si="14"/>
        <v>#REF!</v>
      </c>
      <c r="I29" s="80" t="e">
        <f t="shared" ca="1" si="14"/>
        <v>#REF!</v>
      </c>
      <c r="J29" s="80" t="e">
        <f t="shared" ca="1" si="14"/>
        <v>#REF!</v>
      </c>
      <c r="K29" s="80" t="e">
        <f t="shared" ca="1" si="14"/>
        <v>#REF!</v>
      </c>
      <c r="L29" s="80" t="e">
        <f t="shared" ca="1" si="14"/>
        <v>#REF!</v>
      </c>
      <c r="M29" s="80" t="e">
        <f t="shared" ca="1" si="14"/>
        <v>#REF!</v>
      </c>
      <c r="N29" s="80" t="e">
        <f t="shared" ca="1" si="15"/>
        <v>#REF!</v>
      </c>
      <c r="O29" s="80" t="e">
        <f t="shared" ca="1" si="15"/>
        <v>#REF!</v>
      </c>
      <c r="P29" s="80" t="e">
        <f t="shared" ca="1" si="15"/>
        <v>#REF!</v>
      </c>
      <c r="Q29" s="80" t="e">
        <f t="shared" ca="1" si="15"/>
        <v>#REF!</v>
      </c>
      <c r="R29" s="80" t="e">
        <f t="shared" ca="1" si="15"/>
        <v>#REF!</v>
      </c>
      <c r="S29" s="80" t="e">
        <f t="shared" ca="1" si="15"/>
        <v>#REF!</v>
      </c>
      <c r="T29" s="80" t="e">
        <f t="shared" ca="1" si="15"/>
        <v>#REF!</v>
      </c>
      <c r="U29" s="80" t="e">
        <f t="shared" ca="1" si="15"/>
        <v>#REF!</v>
      </c>
      <c r="V29" s="80" t="e">
        <f t="shared" ca="1" si="15"/>
        <v>#REF!</v>
      </c>
      <c r="W29" s="80" t="e">
        <f t="shared" ca="1" si="15"/>
        <v>#REF!</v>
      </c>
      <c r="X29" s="80" t="e">
        <f t="shared" ca="1" si="16"/>
        <v>#REF!</v>
      </c>
      <c r="Y29" s="80" t="e">
        <f t="shared" ca="1" si="16"/>
        <v>#REF!</v>
      </c>
      <c r="Z29" s="80" t="e">
        <f t="shared" ca="1" si="16"/>
        <v>#REF!</v>
      </c>
      <c r="AA29" s="80" t="e">
        <f t="shared" ca="1" si="16"/>
        <v>#REF!</v>
      </c>
      <c r="AB29" s="80" t="e">
        <f t="shared" ca="1" si="16"/>
        <v>#REF!</v>
      </c>
      <c r="AC29" s="80" t="e">
        <f t="shared" ca="1" si="16"/>
        <v>#REF!</v>
      </c>
      <c r="AD29" s="80" t="e">
        <f t="shared" ca="1" si="16"/>
        <v>#REF!</v>
      </c>
      <c r="AE29" s="80" t="e">
        <f t="shared" ca="1" si="16"/>
        <v>#REF!</v>
      </c>
      <c r="AF29" s="80" t="e">
        <f t="shared" ca="1" si="16"/>
        <v>#REF!</v>
      </c>
      <c r="AG29" s="80" t="e">
        <f t="shared" ca="1" si="16"/>
        <v>#REF!</v>
      </c>
      <c r="AH29" s="80" t="e">
        <f t="shared" ca="1" si="17"/>
        <v>#REF!</v>
      </c>
      <c r="AI29" s="80" t="e">
        <f t="shared" ca="1" si="17"/>
        <v>#REF!</v>
      </c>
      <c r="AJ29" s="80" t="e">
        <f t="shared" ca="1" si="17"/>
        <v>#REF!</v>
      </c>
      <c r="AK29" s="80" t="e">
        <f t="shared" ca="1" si="17"/>
        <v>#REF!</v>
      </c>
      <c r="AL29" s="80" t="e">
        <f t="shared" ca="1" si="17"/>
        <v>#REF!</v>
      </c>
      <c r="AM29" s="80" t="e">
        <f t="shared" ca="1" si="17"/>
        <v>#REF!</v>
      </c>
      <c r="AN29" s="80" t="e">
        <f t="shared" ca="1" si="17"/>
        <v>#REF!</v>
      </c>
      <c r="AO29" s="80" t="e">
        <f t="shared" ca="1" si="17"/>
        <v>#REF!</v>
      </c>
      <c r="AP29" s="80" t="e">
        <f t="shared" ca="1" si="17"/>
        <v>#REF!</v>
      </c>
      <c r="AQ29" s="80" t="e">
        <f t="shared" ca="1" si="17"/>
        <v>#REF!</v>
      </c>
      <c r="AR29" s="80" t="e">
        <f t="shared" ca="1" si="18"/>
        <v>#REF!</v>
      </c>
      <c r="AS29" s="80" t="e">
        <f t="shared" ca="1" si="18"/>
        <v>#REF!</v>
      </c>
      <c r="AT29" s="80" t="e">
        <f t="shared" ca="1" si="18"/>
        <v>#REF!</v>
      </c>
      <c r="AU29" s="80" t="e">
        <f t="shared" ca="1" si="18"/>
        <v>#REF!</v>
      </c>
      <c r="AV29" s="80" t="e">
        <f t="shared" ca="1" si="18"/>
        <v>#REF!</v>
      </c>
      <c r="AW29" s="80" t="e">
        <f t="shared" ca="1" si="18"/>
        <v>#REF!</v>
      </c>
      <c r="AX29" s="80" t="e">
        <f t="shared" ca="1" si="18"/>
        <v>#REF!</v>
      </c>
      <c r="AY29" s="80" t="e">
        <f t="shared" ca="1" si="18"/>
        <v>#REF!</v>
      </c>
      <c r="AZ29" s="80" t="e">
        <f t="shared" ca="1" si="18"/>
        <v>#REF!</v>
      </c>
      <c r="BA29" s="80" t="e">
        <f t="shared" ca="1" si="18"/>
        <v>#REF!</v>
      </c>
      <c r="BB29" s="80" t="e">
        <f t="shared" ca="1" si="18"/>
        <v>#REF!</v>
      </c>
      <c r="BC29" s="80" t="e">
        <f t="shared" ca="1" si="18"/>
        <v>#REF!</v>
      </c>
      <c r="BD29" s="80" t="e">
        <f t="shared" ca="1" si="18"/>
        <v>#REF!</v>
      </c>
      <c r="BE29" s="80" t="e">
        <f t="shared" ca="1" si="7"/>
        <v>#REF!</v>
      </c>
      <c r="BF29" s="80" t="e">
        <f t="shared" ca="1" si="19"/>
        <v>#REF!</v>
      </c>
      <c r="BG29" s="80" t="e">
        <f t="shared" ca="1" si="19"/>
        <v>#REF!</v>
      </c>
      <c r="BH29" s="80" t="e">
        <f t="shared" ca="1" si="19"/>
        <v>#REF!</v>
      </c>
      <c r="BI29" s="80" t="e">
        <f t="shared" ca="1" si="19"/>
        <v>#REF!</v>
      </c>
      <c r="BJ29" s="80" t="e">
        <f t="shared" ca="1" si="19"/>
        <v>#REF!</v>
      </c>
      <c r="BK29" s="80" t="e">
        <f t="shared" ca="1" si="19"/>
        <v>#REF!</v>
      </c>
      <c r="BL29" s="80" t="e">
        <f t="shared" ca="1" si="19"/>
        <v>#REF!</v>
      </c>
      <c r="BM29" s="81" t="s">
        <v>469</v>
      </c>
      <c r="BN29" s="81" t="s">
        <v>279</v>
      </c>
      <c r="BO29" s="81" t="s">
        <v>441</v>
      </c>
    </row>
    <row r="30" spans="1:67" s="83" customFormat="1" x14ac:dyDescent="0.2">
      <c r="A30" s="80">
        <v>27</v>
      </c>
      <c r="B30" s="81" t="s">
        <v>470</v>
      </c>
      <c r="C30" s="80" t="str">
        <f t="shared" si="6"/>
        <v>夕張市</v>
      </c>
      <c r="D30" s="80" t="e">
        <f t="shared" ca="1" si="14"/>
        <v>#REF!</v>
      </c>
      <c r="E30" s="80" t="e">
        <f t="shared" ca="1" si="14"/>
        <v>#REF!</v>
      </c>
      <c r="F30" s="80" t="e">
        <f t="shared" ca="1" si="14"/>
        <v>#REF!</v>
      </c>
      <c r="G30" s="80" t="e">
        <f t="shared" ca="1" si="14"/>
        <v>#REF!</v>
      </c>
      <c r="H30" s="80" t="e">
        <f t="shared" ca="1" si="14"/>
        <v>#REF!</v>
      </c>
      <c r="I30" s="80" t="e">
        <f t="shared" ca="1" si="14"/>
        <v>#REF!</v>
      </c>
      <c r="J30" s="80" t="e">
        <f t="shared" ca="1" si="14"/>
        <v>#REF!</v>
      </c>
      <c r="K30" s="80" t="e">
        <f t="shared" ca="1" si="14"/>
        <v>#REF!</v>
      </c>
      <c r="L30" s="80" t="e">
        <f t="shared" ca="1" si="14"/>
        <v>#REF!</v>
      </c>
      <c r="M30" s="80" t="e">
        <f t="shared" ca="1" si="14"/>
        <v>#REF!</v>
      </c>
      <c r="N30" s="80" t="e">
        <f t="shared" ca="1" si="15"/>
        <v>#REF!</v>
      </c>
      <c r="O30" s="80" t="e">
        <f t="shared" ca="1" si="15"/>
        <v>#REF!</v>
      </c>
      <c r="P30" s="80" t="e">
        <f t="shared" ca="1" si="15"/>
        <v>#REF!</v>
      </c>
      <c r="Q30" s="80" t="e">
        <f t="shared" ca="1" si="15"/>
        <v>#REF!</v>
      </c>
      <c r="R30" s="80" t="e">
        <f t="shared" ca="1" si="15"/>
        <v>#REF!</v>
      </c>
      <c r="S30" s="80" t="e">
        <f t="shared" ca="1" si="15"/>
        <v>#REF!</v>
      </c>
      <c r="T30" s="80" t="e">
        <f t="shared" ca="1" si="15"/>
        <v>#REF!</v>
      </c>
      <c r="U30" s="80" t="e">
        <f t="shared" ca="1" si="15"/>
        <v>#REF!</v>
      </c>
      <c r="V30" s="80" t="e">
        <f t="shared" ca="1" si="15"/>
        <v>#REF!</v>
      </c>
      <c r="W30" s="80" t="e">
        <f t="shared" ca="1" si="15"/>
        <v>#REF!</v>
      </c>
      <c r="X30" s="80" t="e">
        <f t="shared" ca="1" si="16"/>
        <v>#REF!</v>
      </c>
      <c r="Y30" s="80" t="e">
        <f t="shared" ca="1" si="16"/>
        <v>#REF!</v>
      </c>
      <c r="Z30" s="80" t="e">
        <f t="shared" ca="1" si="16"/>
        <v>#REF!</v>
      </c>
      <c r="AA30" s="80" t="e">
        <f t="shared" ca="1" si="16"/>
        <v>#REF!</v>
      </c>
      <c r="AB30" s="80" t="e">
        <f t="shared" ca="1" si="16"/>
        <v>#REF!</v>
      </c>
      <c r="AC30" s="80" t="e">
        <f t="shared" ca="1" si="16"/>
        <v>#REF!</v>
      </c>
      <c r="AD30" s="80" t="e">
        <f t="shared" ca="1" si="16"/>
        <v>#REF!</v>
      </c>
      <c r="AE30" s="80" t="e">
        <f t="shared" ca="1" si="16"/>
        <v>#REF!</v>
      </c>
      <c r="AF30" s="80" t="e">
        <f t="shared" ca="1" si="16"/>
        <v>#REF!</v>
      </c>
      <c r="AG30" s="80" t="e">
        <f t="shared" ca="1" si="16"/>
        <v>#REF!</v>
      </c>
      <c r="AH30" s="80" t="e">
        <f t="shared" ca="1" si="17"/>
        <v>#REF!</v>
      </c>
      <c r="AI30" s="80" t="e">
        <f t="shared" ca="1" si="17"/>
        <v>#REF!</v>
      </c>
      <c r="AJ30" s="80" t="e">
        <f t="shared" ca="1" si="17"/>
        <v>#REF!</v>
      </c>
      <c r="AK30" s="80" t="e">
        <f t="shared" ca="1" si="17"/>
        <v>#REF!</v>
      </c>
      <c r="AL30" s="80" t="e">
        <f t="shared" ca="1" si="17"/>
        <v>#REF!</v>
      </c>
      <c r="AM30" s="80" t="e">
        <f t="shared" ca="1" si="17"/>
        <v>#REF!</v>
      </c>
      <c r="AN30" s="80" t="e">
        <f t="shared" ca="1" si="17"/>
        <v>#REF!</v>
      </c>
      <c r="AO30" s="80" t="e">
        <f t="shared" ca="1" si="17"/>
        <v>#REF!</v>
      </c>
      <c r="AP30" s="80" t="e">
        <f t="shared" ca="1" si="17"/>
        <v>#REF!</v>
      </c>
      <c r="AQ30" s="80" t="e">
        <f t="shared" ca="1" si="17"/>
        <v>#REF!</v>
      </c>
      <c r="AR30" s="80" t="e">
        <f t="shared" ca="1" si="18"/>
        <v>#REF!</v>
      </c>
      <c r="AS30" s="80" t="e">
        <f t="shared" ca="1" si="18"/>
        <v>#REF!</v>
      </c>
      <c r="AT30" s="80" t="e">
        <f t="shared" ca="1" si="18"/>
        <v>#REF!</v>
      </c>
      <c r="AU30" s="80" t="e">
        <f t="shared" ca="1" si="18"/>
        <v>#REF!</v>
      </c>
      <c r="AV30" s="80" t="e">
        <f t="shared" ca="1" si="18"/>
        <v>#REF!</v>
      </c>
      <c r="AW30" s="80" t="e">
        <f t="shared" ca="1" si="18"/>
        <v>#REF!</v>
      </c>
      <c r="AX30" s="80" t="e">
        <f t="shared" ca="1" si="18"/>
        <v>#REF!</v>
      </c>
      <c r="AY30" s="80" t="e">
        <f t="shared" ca="1" si="18"/>
        <v>#REF!</v>
      </c>
      <c r="AZ30" s="80" t="e">
        <f t="shared" ca="1" si="18"/>
        <v>#REF!</v>
      </c>
      <c r="BA30" s="80" t="e">
        <f t="shared" ca="1" si="18"/>
        <v>#REF!</v>
      </c>
      <c r="BB30" s="80" t="e">
        <f t="shared" ca="1" si="18"/>
        <v>#REF!</v>
      </c>
      <c r="BC30" s="80" t="e">
        <f t="shared" ca="1" si="18"/>
        <v>#REF!</v>
      </c>
      <c r="BD30" s="80" t="e">
        <f t="shared" ca="1" si="18"/>
        <v>#REF!</v>
      </c>
      <c r="BE30" s="80" t="e">
        <f t="shared" ca="1" si="7"/>
        <v>#REF!</v>
      </c>
      <c r="BF30" s="80" t="e">
        <f t="shared" ca="1" si="19"/>
        <v>#REF!</v>
      </c>
      <c r="BG30" s="80" t="e">
        <f t="shared" ca="1" si="19"/>
        <v>#REF!</v>
      </c>
      <c r="BH30" s="80" t="e">
        <f t="shared" ca="1" si="19"/>
        <v>#REF!</v>
      </c>
      <c r="BI30" s="80" t="e">
        <f t="shared" ca="1" si="19"/>
        <v>#REF!</v>
      </c>
      <c r="BJ30" s="80" t="e">
        <f t="shared" ca="1" si="19"/>
        <v>#REF!</v>
      </c>
      <c r="BK30" s="80" t="e">
        <f t="shared" ca="1" si="19"/>
        <v>#REF!</v>
      </c>
      <c r="BL30" s="80" t="e">
        <f t="shared" ca="1" si="19"/>
        <v>#REF!</v>
      </c>
      <c r="BM30" s="81" t="s">
        <v>470</v>
      </c>
      <c r="BN30" s="81" t="s">
        <v>279</v>
      </c>
      <c r="BO30" s="81" t="s">
        <v>442</v>
      </c>
    </row>
    <row r="31" spans="1:67" x14ac:dyDescent="0.2">
      <c r="A31" s="80">
        <v>28</v>
      </c>
      <c r="B31" s="53" t="s">
        <v>471</v>
      </c>
      <c r="C31" s="36" t="str">
        <f t="shared" si="6"/>
        <v>夕張市</v>
      </c>
      <c r="D31" s="36" t="e">
        <f t="shared" ca="1" si="14"/>
        <v>#REF!</v>
      </c>
      <c r="E31" s="36" t="e">
        <f t="shared" ca="1" si="14"/>
        <v>#REF!</v>
      </c>
      <c r="F31" s="36" t="e">
        <f t="shared" ca="1" si="14"/>
        <v>#REF!</v>
      </c>
      <c r="G31" s="36" t="e">
        <f t="shared" ca="1" si="14"/>
        <v>#REF!</v>
      </c>
      <c r="H31" s="36" t="e">
        <f t="shared" ca="1" si="14"/>
        <v>#REF!</v>
      </c>
      <c r="I31" s="36" t="e">
        <f t="shared" ca="1" si="14"/>
        <v>#REF!</v>
      </c>
      <c r="J31" s="36" t="e">
        <f t="shared" ca="1" si="14"/>
        <v>#REF!</v>
      </c>
      <c r="K31" s="36" t="e">
        <f t="shared" ca="1" si="14"/>
        <v>#REF!</v>
      </c>
      <c r="L31" s="36" t="e">
        <f t="shared" ca="1" si="14"/>
        <v>#REF!</v>
      </c>
      <c r="M31" s="36" t="e">
        <f t="shared" ca="1" si="14"/>
        <v>#REF!</v>
      </c>
      <c r="N31" s="36" t="e">
        <f t="shared" ca="1" si="15"/>
        <v>#REF!</v>
      </c>
      <c r="O31" s="36" t="e">
        <f t="shared" ca="1" si="15"/>
        <v>#REF!</v>
      </c>
      <c r="P31" s="36" t="e">
        <f t="shared" ca="1" si="15"/>
        <v>#REF!</v>
      </c>
      <c r="Q31" s="36" t="e">
        <f t="shared" ca="1" si="15"/>
        <v>#REF!</v>
      </c>
      <c r="R31" s="36" t="e">
        <f t="shared" ca="1" si="15"/>
        <v>#REF!</v>
      </c>
      <c r="S31" s="36" t="e">
        <f t="shared" ca="1" si="15"/>
        <v>#REF!</v>
      </c>
      <c r="T31" s="36" t="e">
        <f t="shared" ca="1" si="15"/>
        <v>#REF!</v>
      </c>
      <c r="U31" s="36" t="e">
        <f t="shared" ca="1" si="15"/>
        <v>#REF!</v>
      </c>
      <c r="V31" s="36" t="e">
        <f t="shared" ca="1" si="15"/>
        <v>#REF!</v>
      </c>
      <c r="W31" s="36" t="e">
        <f t="shared" ca="1" si="15"/>
        <v>#REF!</v>
      </c>
      <c r="X31" s="36" t="e">
        <f t="shared" ca="1" si="16"/>
        <v>#REF!</v>
      </c>
      <c r="Y31" s="36" t="e">
        <f t="shared" ca="1" si="16"/>
        <v>#REF!</v>
      </c>
      <c r="Z31" s="36" t="e">
        <f t="shared" ca="1" si="16"/>
        <v>#REF!</v>
      </c>
      <c r="AA31" s="36" t="e">
        <f t="shared" ca="1" si="16"/>
        <v>#REF!</v>
      </c>
      <c r="AB31" s="36" t="e">
        <f t="shared" ca="1" si="16"/>
        <v>#REF!</v>
      </c>
      <c r="AC31" s="36" t="e">
        <f t="shared" ca="1" si="16"/>
        <v>#REF!</v>
      </c>
      <c r="AD31" s="36" t="e">
        <f t="shared" ca="1" si="16"/>
        <v>#REF!</v>
      </c>
      <c r="AE31" s="36" t="e">
        <f t="shared" ca="1" si="16"/>
        <v>#REF!</v>
      </c>
      <c r="AF31" s="36" t="e">
        <f t="shared" ca="1" si="16"/>
        <v>#REF!</v>
      </c>
      <c r="AG31" s="36" t="e">
        <f t="shared" ca="1" si="16"/>
        <v>#REF!</v>
      </c>
      <c r="AH31" s="36" t="e">
        <f t="shared" ca="1" si="17"/>
        <v>#REF!</v>
      </c>
      <c r="AI31" s="36" t="e">
        <f t="shared" ca="1" si="17"/>
        <v>#REF!</v>
      </c>
      <c r="AJ31" s="36" t="e">
        <f t="shared" ca="1" si="17"/>
        <v>#REF!</v>
      </c>
      <c r="AK31" s="36" t="e">
        <f t="shared" ca="1" si="17"/>
        <v>#REF!</v>
      </c>
      <c r="AL31" s="36" t="e">
        <f t="shared" ca="1" si="17"/>
        <v>#REF!</v>
      </c>
      <c r="AM31" s="36" t="e">
        <f t="shared" ca="1" si="17"/>
        <v>#REF!</v>
      </c>
      <c r="AN31" s="36" t="e">
        <f t="shared" ca="1" si="17"/>
        <v>#REF!</v>
      </c>
      <c r="AO31" s="36" t="e">
        <f t="shared" ca="1" si="17"/>
        <v>#REF!</v>
      </c>
      <c r="AP31" s="36" t="e">
        <f t="shared" ca="1" si="17"/>
        <v>#REF!</v>
      </c>
      <c r="AQ31" s="36" t="e">
        <f t="shared" ca="1" si="17"/>
        <v>#REF!</v>
      </c>
      <c r="AR31" s="36" t="e">
        <f t="shared" ca="1" si="18"/>
        <v>#REF!</v>
      </c>
      <c r="AS31" s="36" t="e">
        <f t="shared" ca="1" si="18"/>
        <v>#REF!</v>
      </c>
      <c r="AT31" s="36" t="e">
        <f t="shared" ca="1" si="18"/>
        <v>#REF!</v>
      </c>
      <c r="AU31" s="36" t="e">
        <f t="shared" ca="1" si="18"/>
        <v>#REF!</v>
      </c>
      <c r="AV31" s="36" t="e">
        <f t="shared" ca="1" si="18"/>
        <v>#REF!</v>
      </c>
      <c r="AW31" s="36" t="e">
        <f t="shared" ca="1" si="18"/>
        <v>#REF!</v>
      </c>
      <c r="AX31" s="36" t="e">
        <f t="shared" ca="1" si="18"/>
        <v>#REF!</v>
      </c>
      <c r="AY31" s="36" t="e">
        <f t="shared" ca="1" si="18"/>
        <v>#REF!</v>
      </c>
      <c r="AZ31" s="36" t="e">
        <f t="shared" ca="1" si="18"/>
        <v>#REF!</v>
      </c>
      <c r="BA31" s="36" t="e">
        <f t="shared" ca="1" si="18"/>
        <v>#REF!</v>
      </c>
      <c r="BB31" s="36" t="e">
        <f t="shared" ca="1" si="18"/>
        <v>#REF!</v>
      </c>
      <c r="BC31" s="36" t="e">
        <f t="shared" ca="1" si="18"/>
        <v>#REF!</v>
      </c>
      <c r="BD31" s="36" t="e">
        <f t="shared" ca="1" si="18"/>
        <v>#REF!</v>
      </c>
      <c r="BE31" s="36" t="e">
        <f t="shared" ca="1" si="7"/>
        <v>#REF!</v>
      </c>
      <c r="BF31" s="36" t="e">
        <f t="shared" ca="1" si="19"/>
        <v>#REF!</v>
      </c>
      <c r="BG31" s="36" t="e">
        <f t="shared" ca="1" si="19"/>
        <v>#REF!</v>
      </c>
      <c r="BH31" s="36" t="e">
        <f t="shared" ca="1" si="19"/>
        <v>#REF!</v>
      </c>
      <c r="BI31" s="36" t="e">
        <f t="shared" ca="1" si="19"/>
        <v>#REF!</v>
      </c>
      <c r="BJ31" s="36" t="e">
        <f t="shared" ca="1" si="19"/>
        <v>#REF!</v>
      </c>
      <c r="BK31" s="36" t="e">
        <f t="shared" ca="1" si="19"/>
        <v>#REF!</v>
      </c>
      <c r="BL31" s="36" t="e">
        <f t="shared" ca="1" si="19"/>
        <v>#REF!</v>
      </c>
      <c r="BM31" s="53" t="s">
        <v>471</v>
      </c>
      <c r="BN31" s="53" t="s">
        <v>280</v>
      </c>
      <c r="BO31" s="53" t="s">
        <v>360</v>
      </c>
    </row>
    <row r="32" spans="1:67" x14ac:dyDescent="0.2">
      <c r="A32" s="80">
        <v>29</v>
      </c>
      <c r="B32" s="53" t="s">
        <v>472</v>
      </c>
      <c r="C32" s="36" t="str">
        <f t="shared" si="6"/>
        <v>夕張市</v>
      </c>
      <c r="D32" s="36" t="e">
        <f t="shared" ca="1" si="14"/>
        <v>#REF!</v>
      </c>
      <c r="E32" s="36" t="e">
        <f t="shared" ca="1" si="14"/>
        <v>#REF!</v>
      </c>
      <c r="F32" s="36" t="e">
        <f t="shared" ca="1" si="14"/>
        <v>#REF!</v>
      </c>
      <c r="G32" s="36" t="e">
        <f t="shared" ca="1" si="14"/>
        <v>#REF!</v>
      </c>
      <c r="H32" s="36" t="e">
        <f t="shared" ca="1" si="14"/>
        <v>#REF!</v>
      </c>
      <c r="I32" s="36" t="e">
        <f t="shared" ca="1" si="14"/>
        <v>#REF!</v>
      </c>
      <c r="J32" s="36" t="e">
        <f t="shared" ca="1" si="14"/>
        <v>#REF!</v>
      </c>
      <c r="K32" s="36" t="e">
        <f t="shared" ca="1" si="14"/>
        <v>#REF!</v>
      </c>
      <c r="L32" s="36" t="e">
        <f t="shared" ca="1" si="14"/>
        <v>#REF!</v>
      </c>
      <c r="M32" s="36" t="e">
        <f t="shared" ca="1" si="14"/>
        <v>#REF!</v>
      </c>
      <c r="N32" s="36" t="e">
        <f t="shared" ca="1" si="15"/>
        <v>#REF!</v>
      </c>
      <c r="O32" s="36" t="e">
        <f t="shared" ca="1" si="15"/>
        <v>#REF!</v>
      </c>
      <c r="P32" s="36" t="e">
        <f t="shared" ca="1" si="15"/>
        <v>#REF!</v>
      </c>
      <c r="Q32" s="36" t="e">
        <f t="shared" ca="1" si="15"/>
        <v>#REF!</v>
      </c>
      <c r="R32" s="36" t="e">
        <f t="shared" ca="1" si="15"/>
        <v>#REF!</v>
      </c>
      <c r="S32" s="36" t="e">
        <f t="shared" ca="1" si="15"/>
        <v>#REF!</v>
      </c>
      <c r="T32" s="36" t="e">
        <f t="shared" ca="1" si="15"/>
        <v>#REF!</v>
      </c>
      <c r="U32" s="36" t="e">
        <f t="shared" ca="1" si="15"/>
        <v>#REF!</v>
      </c>
      <c r="V32" s="36" t="e">
        <f t="shared" ca="1" si="15"/>
        <v>#REF!</v>
      </c>
      <c r="W32" s="36" t="e">
        <f t="shared" ca="1" si="15"/>
        <v>#REF!</v>
      </c>
      <c r="X32" s="36" t="e">
        <f t="shared" ca="1" si="16"/>
        <v>#REF!</v>
      </c>
      <c r="Y32" s="36" t="e">
        <f t="shared" ca="1" si="16"/>
        <v>#REF!</v>
      </c>
      <c r="Z32" s="36" t="e">
        <f t="shared" ca="1" si="16"/>
        <v>#REF!</v>
      </c>
      <c r="AA32" s="36" t="e">
        <f t="shared" ca="1" si="16"/>
        <v>#REF!</v>
      </c>
      <c r="AB32" s="36" t="e">
        <f t="shared" ca="1" si="16"/>
        <v>#REF!</v>
      </c>
      <c r="AC32" s="36" t="e">
        <f t="shared" ca="1" si="16"/>
        <v>#REF!</v>
      </c>
      <c r="AD32" s="36" t="e">
        <f t="shared" ca="1" si="16"/>
        <v>#REF!</v>
      </c>
      <c r="AE32" s="36" t="e">
        <f t="shared" ca="1" si="16"/>
        <v>#REF!</v>
      </c>
      <c r="AF32" s="36" t="e">
        <f t="shared" ca="1" si="16"/>
        <v>#REF!</v>
      </c>
      <c r="AG32" s="36" t="e">
        <f t="shared" ca="1" si="16"/>
        <v>#REF!</v>
      </c>
      <c r="AH32" s="36" t="e">
        <f t="shared" ca="1" si="17"/>
        <v>#REF!</v>
      </c>
      <c r="AI32" s="36" t="e">
        <f t="shared" ca="1" si="17"/>
        <v>#REF!</v>
      </c>
      <c r="AJ32" s="36" t="e">
        <f t="shared" ca="1" si="17"/>
        <v>#REF!</v>
      </c>
      <c r="AK32" s="36" t="e">
        <f t="shared" ca="1" si="17"/>
        <v>#REF!</v>
      </c>
      <c r="AL32" s="36" t="e">
        <f t="shared" ca="1" si="17"/>
        <v>#REF!</v>
      </c>
      <c r="AM32" s="36" t="e">
        <f t="shared" ca="1" si="17"/>
        <v>#REF!</v>
      </c>
      <c r="AN32" s="36" t="e">
        <f t="shared" ca="1" si="17"/>
        <v>#REF!</v>
      </c>
      <c r="AO32" s="36" t="e">
        <f t="shared" ca="1" si="17"/>
        <v>#REF!</v>
      </c>
      <c r="AP32" s="36" t="e">
        <f t="shared" ca="1" si="17"/>
        <v>#REF!</v>
      </c>
      <c r="AQ32" s="36" t="e">
        <f t="shared" ca="1" si="17"/>
        <v>#REF!</v>
      </c>
      <c r="AR32" s="36" t="e">
        <f t="shared" ca="1" si="18"/>
        <v>#REF!</v>
      </c>
      <c r="AS32" s="36" t="e">
        <f t="shared" ca="1" si="18"/>
        <v>#REF!</v>
      </c>
      <c r="AT32" s="36" t="e">
        <f t="shared" ca="1" si="18"/>
        <v>#REF!</v>
      </c>
      <c r="AU32" s="36" t="e">
        <f t="shared" ca="1" si="18"/>
        <v>#REF!</v>
      </c>
      <c r="AV32" s="36" t="e">
        <f t="shared" ca="1" si="18"/>
        <v>#REF!</v>
      </c>
      <c r="AW32" s="36" t="e">
        <f t="shared" ca="1" si="18"/>
        <v>#REF!</v>
      </c>
      <c r="AX32" s="36" t="e">
        <f t="shared" ca="1" si="18"/>
        <v>#REF!</v>
      </c>
      <c r="AY32" s="36" t="e">
        <f t="shared" ca="1" si="18"/>
        <v>#REF!</v>
      </c>
      <c r="AZ32" s="36" t="e">
        <f t="shared" ca="1" si="18"/>
        <v>#REF!</v>
      </c>
      <c r="BA32" s="36" t="e">
        <f t="shared" ca="1" si="18"/>
        <v>#REF!</v>
      </c>
      <c r="BB32" s="36" t="e">
        <f t="shared" ca="1" si="18"/>
        <v>#REF!</v>
      </c>
      <c r="BC32" s="36" t="e">
        <f t="shared" ca="1" si="18"/>
        <v>#REF!</v>
      </c>
      <c r="BD32" s="36" t="e">
        <f t="shared" ca="1" si="18"/>
        <v>#REF!</v>
      </c>
      <c r="BE32" s="36" t="e">
        <f t="shared" ca="1" si="7"/>
        <v>#REF!</v>
      </c>
      <c r="BF32" s="36" t="e">
        <f t="shared" ca="1" si="19"/>
        <v>#REF!</v>
      </c>
      <c r="BG32" s="36" t="e">
        <f t="shared" ca="1" si="19"/>
        <v>#REF!</v>
      </c>
      <c r="BH32" s="36" t="e">
        <f t="shared" ca="1" si="19"/>
        <v>#REF!</v>
      </c>
      <c r="BI32" s="36" t="e">
        <f t="shared" ca="1" si="19"/>
        <v>#REF!</v>
      </c>
      <c r="BJ32" s="36" t="e">
        <f t="shared" ca="1" si="19"/>
        <v>#REF!</v>
      </c>
      <c r="BK32" s="36" t="e">
        <f t="shared" ca="1" si="19"/>
        <v>#REF!</v>
      </c>
      <c r="BL32" s="36" t="e">
        <f t="shared" ca="1" si="19"/>
        <v>#REF!</v>
      </c>
      <c r="BM32" s="53" t="s">
        <v>472</v>
      </c>
      <c r="BN32" s="53" t="s">
        <v>280</v>
      </c>
      <c r="BO32" s="53" t="s">
        <v>441</v>
      </c>
    </row>
    <row r="33" spans="1:67" x14ac:dyDescent="0.2">
      <c r="A33" s="80">
        <v>30</v>
      </c>
      <c r="B33" s="53" t="s">
        <v>473</v>
      </c>
      <c r="C33" s="36" t="str">
        <f t="shared" si="6"/>
        <v>夕張市</v>
      </c>
      <c r="D33" s="36" t="e">
        <f t="shared" ca="1" si="14"/>
        <v>#REF!</v>
      </c>
      <c r="E33" s="36" t="e">
        <f t="shared" ca="1" si="14"/>
        <v>#REF!</v>
      </c>
      <c r="F33" s="36" t="e">
        <f t="shared" ca="1" si="14"/>
        <v>#REF!</v>
      </c>
      <c r="G33" s="36" t="e">
        <f t="shared" ca="1" si="14"/>
        <v>#REF!</v>
      </c>
      <c r="H33" s="36" t="e">
        <f t="shared" ca="1" si="14"/>
        <v>#REF!</v>
      </c>
      <c r="I33" s="36" t="e">
        <f t="shared" ca="1" si="14"/>
        <v>#REF!</v>
      </c>
      <c r="J33" s="36" t="e">
        <f t="shared" ca="1" si="14"/>
        <v>#REF!</v>
      </c>
      <c r="K33" s="36" t="e">
        <f t="shared" ca="1" si="14"/>
        <v>#REF!</v>
      </c>
      <c r="L33" s="36" t="e">
        <f t="shared" ca="1" si="14"/>
        <v>#REF!</v>
      </c>
      <c r="M33" s="36" t="e">
        <f t="shared" ca="1" si="14"/>
        <v>#REF!</v>
      </c>
      <c r="N33" s="36" t="e">
        <f t="shared" ca="1" si="15"/>
        <v>#REF!</v>
      </c>
      <c r="O33" s="36" t="e">
        <f t="shared" ca="1" si="15"/>
        <v>#REF!</v>
      </c>
      <c r="P33" s="36" t="e">
        <f t="shared" ca="1" si="15"/>
        <v>#REF!</v>
      </c>
      <c r="Q33" s="36" t="e">
        <f t="shared" ca="1" si="15"/>
        <v>#REF!</v>
      </c>
      <c r="R33" s="36" t="e">
        <f t="shared" ca="1" si="15"/>
        <v>#REF!</v>
      </c>
      <c r="S33" s="36" t="e">
        <f t="shared" ca="1" si="15"/>
        <v>#REF!</v>
      </c>
      <c r="T33" s="36" t="e">
        <f t="shared" ca="1" si="15"/>
        <v>#REF!</v>
      </c>
      <c r="U33" s="36" t="e">
        <f t="shared" ca="1" si="15"/>
        <v>#REF!</v>
      </c>
      <c r="V33" s="36" t="e">
        <f t="shared" ca="1" si="15"/>
        <v>#REF!</v>
      </c>
      <c r="W33" s="36" t="e">
        <f t="shared" ca="1" si="15"/>
        <v>#REF!</v>
      </c>
      <c r="X33" s="36" t="e">
        <f t="shared" ca="1" si="16"/>
        <v>#REF!</v>
      </c>
      <c r="Y33" s="36" t="e">
        <f t="shared" ca="1" si="16"/>
        <v>#REF!</v>
      </c>
      <c r="Z33" s="36" t="e">
        <f t="shared" ca="1" si="16"/>
        <v>#REF!</v>
      </c>
      <c r="AA33" s="36" t="e">
        <f t="shared" ca="1" si="16"/>
        <v>#REF!</v>
      </c>
      <c r="AB33" s="36" t="e">
        <f t="shared" ca="1" si="16"/>
        <v>#REF!</v>
      </c>
      <c r="AC33" s="36" t="e">
        <f t="shared" ca="1" si="16"/>
        <v>#REF!</v>
      </c>
      <c r="AD33" s="36" t="e">
        <f t="shared" ca="1" si="16"/>
        <v>#REF!</v>
      </c>
      <c r="AE33" s="36" t="e">
        <f t="shared" ca="1" si="16"/>
        <v>#REF!</v>
      </c>
      <c r="AF33" s="36" t="e">
        <f t="shared" ca="1" si="16"/>
        <v>#REF!</v>
      </c>
      <c r="AG33" s="36" t="e">
        <f t="shared" ca="1" si="16"/>
        <v>#REF!</v>
      </c>
      <c r="AH33" s="36" t="e">
        <f t="shared" ca="1" si="17"/>
        <v>#REF!</v>
      </c>
      <c r="AI33" s="36" t="e">
        <f t="shared" ca="1" si="17"/>
        <v>#REF!</v>
      </c>
      <c r="AJ33" s="36" t="e">
        <f t="shared" ca="1" si="17"/>
        <v>#REF!</v>
      </c>
      <c r="AK33" s="36" t="e">
        <f t="shared" ca="1" si="17"/>
        <v>#REF!</v>
      </c>
      <c r="AL33" s="36" t="e">
        <f t="shared" ca="1" si="17"/>
        <v>#REF!</v>
      </c>
      <c r="AM33" s="36" t="e">
        <f t="shared" ca="1" si="17"/>
        <v>#REF!</v>
      </c>
      <c r="AN33" s="36" t="e">
        <f t="shared" ca="1" si="17"/>
        <v>#REF!</v>
      </c>
      <c r="AO33" s="36" t="e">
        <f t="shared" ca="1" si="17"/>
        <v>#REF!</v>
      </c>
      <c r="AP33" s="36" t="e">
        <f t="shared" ca="1" si="17"/>
        <v>#REF!</v>
      </c>
      <c r="AQ33" s="36" t="e">
        <f t="shared" ca="1" si="17"/>
        <v>#REF!</v>
      </c>
      <c r="AR33" s="36" t="e">
        <f t="shared" ca="1" si="18"/>
        <v>#REF!</v>
      </c>
      <c r="AS33" s="36" t="e">
        <f t="shared" ca="1" si="18"/>
        <v>#REF!</v>
      </c>
      <c r="AT33" s="36" t="e">
        <f t="shared" ca="1" si="18"/>
        <v>#REF!</v>
      </c>
      <c r="AU33" s="36" t="e">
        <f t="shared" ca="1" si="18"/>
        <v>#REF!</v>
      </c>
      <c r="AV33" s="36" t="e">
        <f t="shared" ca="1" si="18"/>
        <v>#REF!</v>
      </c>
      <c r="AW33" s="36" t="e">
        <f t="shared" ca="1" si="18"/>
        <v>#REF!</v>
      </c>
      <c r="AX33" s="36" t="e">
        <f t="shared" ca="1" si="18"/>
        <v>#REF!</v>
      </c>
      <c r="AY33" s="36" t="e">
        <f t="shared" ca="1" si="18"/>
        <v>#REF!</v>
      </c>
      <c r="AZ33" s="36" t="e">
        <f t="shared" ca="1" si="18"/>
        <v>#REF!</v>
      </c>
      <c r="BA33" s="36" t="e">
        <f t="shared" ca="1" si="18"/>
        <v>#REF!</v>
      </c>
      <c r="BB33" s="36" t="e">
        <f t="shared" ca="1" si="18"/>
        <v>#REF!</v>
      </c>
      <c r="BC33" s="36" t="e">
        <f t="shared" ca="1" si="18"/>
        <v>#REF!</v>
      </c>
      <c r="BD33" s="36" t="e">
        <f t="shared" ca="1" si="18"/>
        <v>#REF!</v>
      </c>
      <c r="BE33" s="73" t="e">
        <f t="shared" ca="1" si="7"/>
        <v>#REF!</v>
      </c>
      <c r="BF33" s="73" t="e">
        <f t="shared" ca="1" si="19"/>
        <v>#REF!</v>
      </c>
      <c r="BG33" s="36" t="e">
        <f t="shared" ca="1" si="19"/>
        <v>#REF!</v>
      </c>
      <c r="BH33" s="36" t="e">
        <f t="shared" ca="1" si="19"/>
        <v>#REF!</v>
      </c>
      <c r="BI33" s="36" t="e">
        <f t="shared" ca="1" si="19"/>
        <v>#REF!</v>
      </c>
      <c r="BJ33" s="36" t="e">
        <f t="shared" ca="1" si="19"/>
        <v>#REF!</v>
      </c>
      <c r="BK33" s="36" t="e">
        <f t="shared" ca="1" si="19"/>
        <v>#REF!</v>
      </c>
      <c r="BL33" s="36" t="e">
        <f t="shared" ca="1" si="19"/>
        <v>#REF!</v>
      </c>
      <c r="BM33" s="53" t="s">
        <v>473</v>
      </c>
      <c r="BN33" s="53" t="s">
        <v>280</v>
      </c>
      <c r="BO33" s="53" t="s">
        <v>442</v>
      </c>
    </row>
    <row r="34" spans="1:67" s="83" customFormat="1" x14ac:dyDescent="0.2">
      <c r="A34" s="80">
        <v>31</v>
      </c>
      <c r="B34" s="81" t="s">
        <v>474</v>
      </c>
      <c r="C34" s="80" t="str">
        <f t="shared" si="6"/>
        <v>夕張市</v>
      </c>
      <c r="D34" s="80" t="e">
        <f t="shared" ref="D34:M43" ca="1" si="20">VLOOKUP($C34,INDIRECT("'"&amp;$B34&amp;"'!$C$4:$BL$182"),D$166,0)</f>
        <v>#REF!</v>
      </c>
      <c r="E34" s="80" t="e">
        <f t="shared" ca="1" si="20"/>
        <v>#REF!</v>
      </c>
      <c r="F34" s="80" t="e">
        <f t="shared" ca="1" si="20"/>
        <v>#REF!</v>
      </c>
      <c r="G34" s="80" t="e">
        <f t="shared" ca="1" si="20"/>
        <v>#REF!</v>
      </c>
      <c r="H34" s="80" t="e">
        <f t="shared" ca="1" si="20"/>
        <v>#REF!</v>
      </c>
      <c r="I34" s="80" t="e">
        <f t="shared" ca="1" si="20"/>
        <v>#REF!</v>
      </c>
      <c r="J34" s="80" t="e">
        <f t="shared" ca="1" si="20"/>
        <v>#REF!</v>
      </c>
      <c r="K34" s="80" t="e">
        <f t="shared" ca="1" si="20"/>
        <v>#REF!</v>
      </c>
      <c r="L34" s="80" t="e">
        <f t="shared" ca="1" si="20"/>
        <v>#REF!</v>
      </c>
      <c r="M34" s="80" t="e">
        <f t="shared" ca="1" si="20"/>
        <v>#REF!</v>
      </c>
      <c r="N34" s="80" t="e">
        <f t="shared" ref="N34:W43" ca="1" si="21">VLOOKUP($C34,INDIRECT("'"&amp;$B34&amp;"'!$C$4:$BL$182"),N$166,0)</f>
        <v>#REF!</v>
      </c>
      <c r="O34" s="80" t="e">
        <f t="shared" ca="1" si="21"/>
        <v>#REF!</v>
      </c>
      <c r="P34" s="80" t="e">
        <f t="shared" ca="1" si="21"/>
        <v>#REF!</v>
      </c>
      <c r="Q34" s="80" t="e">
        <f t="shared" ca="1" si="21"/>
        <v>#REF!</v>
      </c>
      <c r="R34" s="80" t="e">
        <f t="shared" ca="1" si="21"/>
        <v>#REF!</v>
      </c>
      <c r="S34" s="80" t="e">
        <f t="shared" ca="1" si="21"/>
        <v>#REF!</v>
      </c>
      <c r="T34" s="80" t="e">
        <f t="shared" ca="1" si="21"/>
        <v>#REF!</v>
      </c>
      <c r="U34" s="80" t="e">
        <f t="shared" ca="1" si="21"/>
        <v>#REF!</v>
      </c>
      <c r="V34" s="80" t="e">
        <f t="shared" ca="1" si="21"/>
        <v>#REF!</v>
      </c>
      <c r="W34" s="80" t="e">
        <f t="shared" ca="1" si="21"/>
        <v>#REF!</v>
      </c>
      <c r="X34" s="80" t="e">
        <f t="shared" ref="X34:AG43" ca="1" si="22">VLOOKUP($C34,INDIRECT("'"&amp;$B34&amp;"'!$C$4:$BL$182"),X$166,0)</f>
        <v>#REF!</v>
      </c>
      <c r="Y34" s="80" t="e">
        <f t="shared" ca="1" si="22"/>
        <v>#REF!</v>
      </c>
      <c r="Z34" s="80" t="e">
        <f t="shared" ca="1" si="22"/>
        <v>#REF!</v>
      </c>
      <c r="AA34" s="80" t="e">
        <f t="shared" ca="1" si="22"/>
        <v>#REF!</v>
      </c>
      <c r="AB34" s="80" t="e">
        <f t="shared" ca="1" si="22"/>
        <v>#REF!</v>
      </c>
      <c r="AC34" s="80" t="e">
        <f t="shared" ca="1" si="22"/>
        <v>#REF!</v>
      </c>
      <c r="AD34" s="80" t="e">
        <f t="shared" ca="1" si="22"/>
        <v>#REF!</v>
      </c>
      <c r="AE34" s="80" t="e">
        <f t="shared" ca="1" si="22"/>
        <v>#REF!</v>
      </c>
      <c r="AF34" s="80" t="e">
        <f t="shared" ca="1" si="22"/>
        <v>#REF!</v>
      </c>
      <c r="AG34" s="80" t="e">
        <f t="shared" ca="1" si="22"/>
        <v>#REF!</v>
      </c>
      <c r="AH34" s="80" t="e">
        <f t="shared" ref="AH34:AQ43" ca="1" si="23">VLOOKUP($C34,INDIRECT("'"&amp;$B34&amp;"'!$C$4:$BL$182"),AH$166,0)</f>
        <v>#REF!</v>
      </c>
      <c r="AI34" s="80" t="e">
        <f t="shared" ca="1" si="23"/>
        <v>#REF!</v>
      </c>
      <c r="AJ34" s="80" t="e">
        <f t="shared" ca="1" si="23"/>
        <v>#REF!</v>
      </c>
      <c r="AK34" s="80" t="e">
        <f t="shared" ca="1" si="23"/>
        <v>#REF!</v>
      </c>
      <c r="AL34" s="80" t="e">
        <f t="shared" ca="1" si="23"/>
        <v>#REF!</v>
      </c>
      <c r="AM34" s="80" t="e">
        <f t="shared" ca="1" si="23"/>
        <v>#REF!</v>
      </c>
      <c r="AN34" s="80" t="e">
        <f t="shared" ca="1" si="23"/>
        <v>#REF!</v>
      </c>
      <c r="AO34" s="80" t="e">
        <f t="shared" ca="1" si="23"/>
        <v>#REF!</v>
      </c>
      <c r="AP34" s="80" t="e">
        <f t="shared" ca="1" si="23"/>
        <v>#REF!</v>
      </c>
      <c r="AQ34" s="80" t="e">
        <f t="shared" ca="1" si="23"/>
        <v>#REF!</v>
      </c>
      <c r="AR34" s="80" t="e">
        <f t="shared" ref="AR34:BD43" ca="1" si="24">VLOOKUP($C34,INDIRECT("'"&amp;$B34&amp;"'!$C$4:$BL$182"),AR$166,0)</f>
        <v>#REF!</v>
      </c>
      <c r="AS34" s="80" t="e">
        <f t="shared" ca="1" si="24"/>
        <v>#REF!</v>
      </c>
      <c r="AT34" s="80" t="e">
        <f t="shared" ca="1" si="24"/>
        <v>#REF!</v>
      </c>
      <c r="AU34" s="80" t="e">
        <f t="shared" ca="1" si="24"/>
        <v>#REF!</v>
      </c>
      <c r="AV34" s="80" t="e">
        <f t="shared" ca="1" si="24"/>
        <v>#REF!</v>
      </c>
      <c r="AW34" s="80" t="e">
        <f t="shared" ca="1" si="24"/>
        <v>#REF!</v>
      </c>
      <c r="AX34" s="80" t="e">
        <f t="shared" ca="1" si="24"/>
        <v>#REF!</v>
      </c>
      <c r="AY34" s="80" t="e">
        <f t="shared" ca="1" si="24"/>
        <v>#REF!</v>
      </c>
      <c r="AZ34" s="80" t="e">
        <f t="shared" ca="1" si="24"/>
        <v>#REF!</v>
      </c>
      <c r="BA34" s="80" t="e">
        <f t="shared" ca="1" si="24"/>
        <v>#REF!</v>
      </c>
      <c r="BB34" s="80" t="e">
        <f t="shared" ca="1" si="24"/>
        <v>#REF!</v>
      </c>
      <c r="BC34" s="80" t="e">
        <f t="shared" ca="1" si="24"/>
        <v>#REF!</v>
      </c>
      <c r="BD34" s="80" t="e">
        <f t="shared" ca="1" si="24"/>
        <v>#REF!</v>
      </c>
      <c r="BE34" s="80" t="e">
        <f t="shared" ca="1" si="7"/>
        <v>#REF!</v>
      </c>
      <c r="BF34" s="80" t="e">
        <f t="shared" ref="BF34:BL43" ca="1" si="25">VLOOKUP($C34,INDIRECT("'"&amp;$B34&amp;"'!$C$4:$BL$182"),BF$166,0)</f>
        <v>#REF!</v>
      </c>
      <c r="BG34" s="80" t="e">
        <f t="shared" ca="1" si="25"/>
        <v>#REF!</v>
      </c>
      <c r="BH34" s="80" t="e">
        <f t="shared" ca="1" si="25"/>
        <v>#REF!</v>
      </c>
      <c r="BI34" s="80" t="e">
        <f t="shared" ca="1" si="25"/>
        <v>#REF!</v>
      </c>
      <c r="BJ34" s="80" t="e">
        <f t="shared" ca="1" si="25"/>
        <v>#REF!</v>
      </c>
      <c r="BK34" s="80" t="e">
        <f t="shared" ca="1" si="25"/>
        <v>#REF!</v>
      </c>
      <c r="BL34" s="80" t="e">
        <f t="shared" ca="1" si="25"/>
        <v>#REF!</v>
      </c>
      <c r="BM34" s="81" t="s">
        <v>474</v>
      </c>
      <c r="BN34" s="81" t="s">
        <v>281</v>
      </c>
      <c r="BO34" s="81" t="s">
        <v>360</v>
      </c>
    </row>
    <row r="35" spans="1:67" s="83" customFormat="1" x14ac:dyDescent="0.2">
      <c r="A35" s="80">
        <v>32</v>
      </c>
      <c r="B35" s="81" t="s">
        <v>475</v>
      </c>
      <c r="C35" s="80" t="str">
        <f t="shared" si="6"/>
        <v>夕張市</v>
      </c>
      <c r="D35" s="80" t="e">
        <f t="shared" ca="1" si="20"/>
        <v>#REF!</v>
      </c>
      <c r="E35" s="80" t="e">
        <f t="shared" ca="1" si="20"/>
        <v>#REF!</v>
      </c>
      <c r="F35" s="80" t="e">
        <f t="shared" ca="1" si="20"/>
        <v>#REF!</v>
      </c>
      <c r="G35" s="80" t="e">
        <f t="shared" ca="1" si="20"/>
        <v>#REF!</v>
      </c>
      <c r="H35" s="80" t="e">
        <f t="shared" ca="1" si="20"/>
        <v>#REF!</v>
      </c>
      <c r="I35" s="80" t="e">
        <f t="shared" ca="1" si="20"/>
        <v>#REF!</v>
      </c>
      <c r="J35" s="80" t="e">
        <f t="shared" ca="1" si="20"/>
        <v>#REF!</v>
      </c>
      <c r="K35" s="80" t="e">
        <f t="shared" ca="1" si="20"/>
        <v>#REF!</v>
      </c>
      <c r="L35" s="80" t="e">
        <f t="shared" ca="1" si="20"/>
        <v>#REF!</v>
      </c>
      <c r="M35" s="80" t="e">
        <f t="shared" ca="1" si="20"/>
        <v>#REF!</v>
      </c>
      <c r="N35" s="80" t="e">
        <f t="shared" ca="1" si="21"/>
        <v>#REF!</v>
      </c>
      <c r="O35" s="80" t="e">
        <f t="shared" ca="1" si="21"/>
        <v>#REF!</v>
      </c>
      <c r="P35" s="80" t="e">
        <f t="shared" ca="1" si="21"/>
        <v>#REF!</v>
      </c>
      <c r="Q35" s="80" t="e">
        <f t="shared" ca="1" si="21"/>
        <v>#REF!</v>
      </c>
      <c r="R35" s="80" t="e">
        <f t="shared" ca="1" si="21"/>
        <v>#REF!</v>
      </c>
      <c r="S35" s="80" t="e">
        <f t="shared" ca="1" si="21"/>
        <v>#REF!</v>
      </c>
      <c r="T35" s="80" t="e">
        <f t="shared" ca="1" si="21"/>
        <v>#REF!</v>
      </c>
      <c r="U35" s="80" t="e">
        <f t="shared" ca="1" si="21"/>
        <v>#REF!</v>
      </c>
      <c r="V35" s="80" t="e">
        <f t="shared" ca="1" si="21"/>
        <v>#REF!</v>
      </c>
      <c r="W35" s="80" t="e">
        <f t="shared" ca="1" si="21"/>
        <v>#REF!</v>
      </c>
      <c r="X35" s="80" t="e">
        <f t="shared" ca="1" si="22"/>
        <v>#REF!</v>
      </c>
      <c r="Y35" s="80" t="e">
        <f t="shared" ca="1" si="22"/>
        <v>#REF!</v>
      </c>
      <c r="Z35" s="80" t="e">
        <f t="shared" ca="1" si="22"/>
        <v>#REF!</v>
      </c>
      <c r="AA35" s="80" t="e">
        <f t="shared" ca="1" si="22"/>
        <v>#REF!</v>
      </c>
      <c r="AB35" s="80" t="e">
        <f t="shared" ca="1" si="22"/>
        <v>#REF!</v>
      </c>
      <c r="AC35" s="80" t="e">
        <f t="shared" ca="1" si="22"/>
        <v>#REF!</v>
      </c>
      <c r="AD35" s="80" t="e">
        <f t="shared" ca="1" si="22"/>
        <v>#REF!</v>
      </c>
      <c r="AE35" s="80" t="e">
        <f t="shared" ca="1" si="22"/>
        <v>#REF!</v>
      </c>
      <c r="AF35" s="80" t="e">
        <f t="shared" ca="1" si="22"/>
        <v>#REF!</v>
      </c>
      <c r="AG35" s="80" t="e">
        <f t="shared" ca="1" si="22"/>
        <v>#REF!</v>
      </c>
      <c r="AH35" s="80" t="e">
        <f t="shared" ca="1" si="23"/>
        <v>#REF!</v>
      </c>
      <c r="AI35" s="80" t="e">
        <f t="shared" ca="1" si="23"/>
        <v>#REF!</v>
      </c>
      <c r="AJ35" s="80" t="e">
        <f t="shared" ca="1" si="23"/>
        <v>#REF!</v>
      </c>
      <c r="AK35" s="80" t="e">
        <f t="shared" ca="1" si="23"/>
        <v>#REF!</v>
      </c>
      <c r="AL35" s="80" t="e">
        <f t="shared" ca="1" si="23"/>
        <v>#REF!</v>
      </c>
      <c r="AM35" s="80" t="e">
        <f t="shared" ca="1" si="23"/>
        <v>#REF!</v>
      </c>
      <c r="AN35" s="80" t="e">
        <f t="shared" ca="1" si="23"/>
        <v>#REF!</v>
      </c>
      <c r="AO35" s="80" t="e">
        <f t="shared" ca="1" si="23"/>
        <v>#REF!</v>
      </c>
      <c r="AP35" s="80" t="e">
        <f t="shared" ca="1" si="23"/>
        <v>#REF!</v>
      </c>
      <c r="AQ35" s="80" t="e">
        <f t="shared" ca="1" si="23"/>
        <v>#REF!</v>
      </c>
      <c r="AR35" s="80" t="e">
        <f t="shared" ca="1" si="24"/>
        <v>#REF!</v>
      </c>
      <c r="AS35" s="80" t="e">
        <f t="shared" ca="1" si="24"/>
        <v>#REF!</v>
      </c>
      <c r="AT35" s="80" t="e">
        <f t="shared" ca="1" si="24"/>
        <v>#REF!</v>
      </c>
      <c r="AU35" s="80" t="e">
        <f t="shared" ca="1" si="24"/>
        <v>#REF!</v>
      </c>
      <c r="AV35" s="80" t="e">
        <f t="shared" ca="1" si="24"/>
        <v>#REF!</v>
      </c>
      <c r="AW35" s="80" t="e">
        <f t="shared" ca="1" si="24"/>
        <v>#REF!</v>
      </c>
      <c r="AX35" s="80" t="e">
        <f t="shared" ca="1" si="24"/>
        <v>#REF!</v>
      </c>
      <c r="AY35" s="80" t="e">
        <f t="shared" ca="1" si="24"/>
        <v>#REF!</v>
      </c>
      <c r="AZ35" s="80" t="e">
        <f t="shared" ca="1" si="24"/>
        <v>#REF!</v>
      </c>
      <c r="BA35" s="80" t="e">
        <f t="shared" ca="1" si="24"/>
        <v>#REF!</v>
      </c>
      <c r="BB35" s="80" t="e">
        <f t="shared" ca="1" si="24"/>
        <v>#REF!</v>
      </c>
      <c r="BC35" s="80" t="e">
        <f t="shared" ca="1" si="24"/>
        <v>#REF!</v>
      </c>
      <c r="BD35" s="80" t="e">
        <f t="shared" ca="1" si="24"/>
        <v>#REF!</v>
      </c>
      <c r="BE35" s="80" t="e">
        <f t="shared" ca="1" si="7"/>
        <v>#REF!</v>
      </c>
      <c r="BF35" s="80" t="e">
        <f t="shared" ca="1" si="25"/>
        <v>#REF!</v>
      </c>
      <c r="BG35" s="80" t="e">
        <f t="shared" ca="1" si="25"/>
        <v>#REF!</v>
      </c>
      <c r="BH35" s="80" t="e">
        <f t="shared" ca="1" si="25"/>
        <v>#REF!</v>
      </c>
      <c r="BI35" s="80" t="e">
        <f t="shared" ca="1" si="25"/>
        <v>#REF!</v>
      </c>
      <c r="BJ35" s="80" t="e">
        <f t="shared" ca="1" si="25"/>
        <v>#REF!</v>
      </c>
      <c r="BK35" s="80" t="e">
        <f t="shared" ca="1" si="25"/>
        <v>#REF!</v>
      </c>
      <c r="BL35" s="80" t="e">
        <f t="shared" ca="1" si="25"/>
        <v>#REF!</v>
      </c>
      <c r="BM35" s="81" t="s">
        <v>475</v>
      </c>
      <c r="BN35" s="81" t="s">
        <v>281</v>
      </c>
      <c r="BO35" s="81" t="s">
        <v>441</v>
      </c>
    </row>
    <row r="36" spans="1:67" s="83" customFormat="1" x14ac:dyDescent="0.2">
      <c r="A36" s="80">
        <v>33</v>
      </c>
      <c r="B36" s="81" t="s">
        <v>476</v>
      </c>
      <c r="C36" s="80" t="str">
        <f t="shared" si="6"/>
        <v>夕張市</v>
      </c>
      <c r="D36" s="80" t="e">
        <f t="shared" ca="1" si="20"/>
        <v>#REF!</v>
      </c>
      <c r="E36" s="80" t="e">
        <f t="shared" ca="1" si="20"/>
        <v>#REF!</v>
      </c>
      <c r="F36" s="80" t="e">
        <f t="shared" ca="1" si="20"/>
        <v>#REF!</v>
      </c>
      <c r="G36" s="80" t="e">
        <f t="shared" ca="1" si="20"/>
        <v>#REF!</v>
      </c>
      <c r="H36" s="80" t="e">
        <f t="shared" ca="1" si="20"/>
        <v>#REF!</v>
      </c>
      <c r="I36" s="80" t="e">
        <f t="shared" ca="1" si="20"/>
        <v>#REF!</v>
      </c>
      <c r="J36" s="80" t="e">
        <f t="shared" ca="1" si="20"/>
        <v>#REF!</v>
      </c>
      <c r="K36" s="80" t="e">
        <f t="shared" ca="1" si="20"/>
        <v>#REF!</v>
      </c>
      <c r="L36" s="80" t="e">
        <f t="shared" ca="1" si="20"/>
        <v>#REF!</v>
      </c>
      <c r="M36" s="80" t="e">
        <f t="shared" ca="1" si="20"/>
        <v>#REF!</v>
      </c>
      <c r="N36" s="80" t="e">
        <f t="shared" ca="1" si="21"/>
        <v>#REF!</v>
      </c>
      <c r="O36" s="80" t="e">
        <f t="shared" ca="1" si="21"/>
        <v>#REF!</v>
      </c>
      <c r="P36" s="80" t="e">
        <f t="shared" ca="1" si="21"/>
        <v>#REF!</v>
      </c>
      <c r="Q36" s="80" t="e">
        <f t="shared" ca="1" si="21"/>
        <v>#REF!</v>
      </c>
      <c r="R36" s="80" t="e">
        <f t="shared" ca="1" si="21"/>
        <v>#REF!</v>
      </c>
      <c r="S36" s="80" t="e">
        <f t="shared" ca="1" si="21"/>
        <v>#REF!</v>
      </c>
      <c r="T36" s="80" t="e">
        <f t="shared" ca="1" si="21"/>
        <v>#REF!</v>
      </c>
      <c r="U36" s="80" t="e">
        <f t="shared" ca="1" si="21"/>
        <v>#REF!</v>
      </c>
      <c r="V36" s="80" t="e">
        <f t="shared" ca="1" si="21"/>
        <v>#REF!</v>
      </c>
      <c r="W36" s="80" t="e">
        <f t="shared" ca="1" si="21"/>
        <v>#REF!</v>
      </c>
      <c r="X36" s="80" t="e">
        <f t="shared" ca="1" si="22"/>
        <v>#REF!</v>
      </c>
      <c r="Y36" s="80" t="e">
        <f t="shared" ca="1" si="22"/>
        <v>#REF!</v>
      </c>
      <c r="Z36" s="80" t="e">
        <f t="shared" ca="1" si="22"/>
        <v>#REF!</v>
      </c>
      <c r="AA36" s="80" t="e">
        <f t="shared" ca="1" si="22"/>
        <v>#REF!</v>
      </c>
      <c r="AB36" s="80" t="e">
        <f t="shared" ca="1" si="22"/>
        <v>#REF!</v>
      </c>
      <c r="AC36" s="80" t="e">
        <f t="shared" ca="1" si="22"/>
        <v>#REF!</v>
      </c>
      <c r="AD36" s="80" t="e">
        <f t="shared" ca="1" si="22"/>
        <v>#REF!</v>
      </c>
      <c r="AE36" s="80" t="e">
        <f t="shared" ca="1" si="22"/>
        <v>#REF!</v>
      </c>
      <c r="AF36" s="80" t="e">
        <f t="shared" ca="1" si="22"/>
        <v>#REF!</v>
      </c>
      <c r="AG36" s="80" t="e">
        <f t="shared" ca="1" si="22"/>
        <v>#REF!</v>
      </c>
      <c r="AH36" s="80" t="e">
        <f t="shared" ca="1" si="23"/>
        <v>#REF!</v>
      </c>
      <c r="AI36" s="80" t="e">
        <f t="shared" ca="1" si="23"/>
        <v>#REF!</v>
      </c>
      <c r="AJ36" s="80" t="e">
        <f t="shared" ca="1" si="23"/>
        <v>#REF!</v>
      </c>
      <c r="AK36" s="80" t="e">
        <f t="shared" ca="1" si="23"/>
        <v>#REF!</v>
      </c>
      <c r="AL36" s="80" t="e">
        <f t="shared" ca="1" si="23"/>
        <v>#REF!</v>
      </c>
      <c r="AM36" s="80" t="e">
        <f t="shared" ca="1" si="23"/>
        <v>#REF!</v>
      </c>
      <c r="AN36" s="80" t="e">
        <f t="shared" ca="1" si="23"/>
        <v>#REF!</v>
      </c>
      <c r="AO36" s="80" t="e">
        <f t="shared" ca="1" si="23"/>
        <v>#REF!</v>
      </c>
      <c r="AP36" s="80" t="e">
        <f t="shared" ca="1" si="23"/>
        <v>#REF!</v>
      </c>
      <c r="AQ36" s="80" t="e">
        <f t="shared" ca="1" si="23"/>
        <v>#REF!</v>
      </c>
      <c r="AR36" s="80" t="e">
        <f t="shared" ca="1" si="24"/>
        <v>#REF!</v>
      </c>
      <c r="AS36" s="80" t="e">
        <f t="shared" ca="1" si="24"/>
        <v>#REF!</v>
      </c>
      <c r="AT36" s="80" t="e">
        <f t="shared" ca="1" si="24"/>
        <v>#REF!</v>
      </c>
      <c r="AU36" s="80" t="e">
        <f t="shared" ca="1" si="24"/>
        <v>#REF!</v>
      </c>
      <c r="AV36" s="80" t="e">
        <f t="shared" ca="1" si="24"/>
        <v>#REF!</v>
      </c>
      <c r="AW36" s="80" t="e">
        <f t="shared" ca="1" si="24"/>
        <v>#REF!</v>
      </c>
      <c r="AX36" s="80" t="e">
        <f t="shared" ca="1" si="24"/>
        <v>#REF!</v>
      </c>
      <c r="AY36" s="80" t="e">
        <f t="shared" ca="1" si="24"/>
        <v>#REF!</v>
      </c>
      <c r="AZ36" s="80" t="e">
        <f t="shared" ca="1" si="24"/>
        <v>#REF!</v>
      </c>
      <c r="BA36" s="80" t="e">
        <f t="shared" ca="1" si="24"/>
        <v>#REF!</v>
      </c>
      <c r="BB36" s="80" t="e">
        <f t="shared" ca="1" si="24"/>
        <v>#REF!</v>
      </c>
      <c r="BC36" s="80" t="e">
        <f t="shared" ca="1" si="24"/>
        <v>#REF!</v>
      </c>
      <c r="BD36" s="80" t="e">
        <f t="shared" ca="1" si="24"/>
        <v>#REF!</v>
      </c>
      <c r="BE36" s="80" t="e">
        <f t="shared" ca="1" si="7"/>
        <v>#REF!</v>
      </c>
      <c r="BF36" s="80" t="e">
        <f t="shared" ca="1" si="25"/>
        <v>#REF!</v>
      </c>
      <c r="BG36" s="80" t="e">
        <f t="shared" ca="1" si="25"/>
        <v>#REF!</v>
      </c>
      <c r="BH36" s="80" t="e">
        <f t="shared" ca="1" si="25"/>
        <v>#REF!</v>
      </c>
      <c r="BI36" s="80" t="e">
        <f t="shared" ca="1" si="25"/>
        <v>#REF!</v>
      </c>
      <c r="BJ36" s="80" t="e">
        <f t="shared" ca="1" si="25"/>
        <v>#REF!</v>
      </c>
      <c r="BK36" s="80" t="e">
        <f t="shared" ca="1" si="25"/>
        <v>#REF!</v>
      </c>
      <c r="BL36" s="80" t="e">
        <f t="shared" ca="1" si="25"/>
        <v>#REF!</v>
      </c>
      <c r="BM36" s="81" t="s">
        <v>476</v>
      </c>
      <c r="BN36" s="81" t="s">
        <v>281</v>
      </c>
      <c r="BO36" s="81" t="s">
        <v>442</v>
      </c>
    </row>
    <row r="37" spans="1:67" s="83" customFormat="1" x14ac:dyDescent="0.2">
      <c r="A37" s="80">
        <v>34</v>
      </c>
      <c r="B37" s="81" t="s">
        <v>477</v>
      </c>
      <c r="C37" s="80" t="str">
        <f t="shared" si="6"/>
        <v>夕張市</v>
      </c>
      <c r="D37" s="80" t="e">
        <f t="shared" ca="1" si="20"/>
        <v>#REF!</v>
      </c>
      <c r="E37" s="80" t="e">
        <f t="shared" ca="1" si="20"/>
        <v>#REF!</v>
      </c>
      <c r="F37" s="80" t="e">
        <f t="shared" ca="1" si="20"/>
        <v>#REF!</v>
      </c>
      <c r="G37" s="80" t="e">
        <f t="shared" ca="1" si="20"/>
        <v>#REF!</v>
      </c>
      <c r="H37" s="80" t="e">
        <f t="shared" ca="1" si="20"/>
        <v>#REF!</v>
      </c>
      <c r="I37" s="80" t="e">
        <f t="shared" ca="1" si="20"/>
        <v>#REF!</v>
      </c>
      <c r="J37" s="80" t="e">
        <f t="shared" ca="1" si="20"/>
        <v>#REF!</v>
      </c>
      <c r="K37" s="80" t="e">
        <f t="shared" ca="1" si="20"/>
        <v>#REF!</v>
      </c>
      <c r="L37" s="80" t="e">
        <f t="shared" ca="1" si="20"/>
        <v>#REF!</v>
      </c>
      <c r="M37" s="80" t="e">
        <f t="shared" ca="1" si="20"/>
        <v>#REF!</v>
      </c>
      <c r="N37" s="80" t="e">
        <f t="shared" ca="1" si="21"/>
        <v>#REF!</v>
      </c>
      <c r="O37" s="80" t="e">
        <f t="shared" ca="1" si="21"/>
        <v>#REF!</v>
      </c>
      <c r="P37" s="80" t="e">
        <f t="shared" ca="1" si="21"/>
        <v>#REF!</v>
      </c>
      <c r="Q37" s="80" t="e">
        <f t="shared" ca="1" si="21"/>
        <v>#REF!</v>
      </c>
      <c r="R37" s="80" t="e">
        <f t="shared" ca="1" si="21"/>
        <v>#REF!</v>
      </c>
      <c r="S37" s="80" t="e">
        <f t="shared" ca="1" si="21"/>
        <v>#REF!</v>
      </c>
      <c r="T37" s="80" t="e">
        <f t="shared" ca="1" si="21"/>
        <v>#REF!</v>
      </c>
      <c r="U37" s="80" t="e">
        <f t="shared" ca="1" si="21"/>
        <v>#REF!</v>
      </c>
      <c r="V37" s="80" t="e">
        <f t="shared" ca="1" si="21"/>
        <v>#REF!</v>
      </c>
      <c r="W37" s="80" t="e">
        <f t="shared" ca="1" si="21"/>
        <v>#REF!</v>
      </c>
      <c r="X37" s="80" t="e">
        <f t="shared" ca="1" si="22"/>
        <v>#REF!</v>
      </c>
      <c r="Y37" s="80" t="e">
        <f t="shared" ca="1" si="22"/>
        <v>#REF!</v>
      </c>
      <c r="Z37" s="80" t="e">
        <f t="shared" ca="1" si="22"/>
        <v>#REF!</v>
      </c>
      <c r="AA37" s="80" t="e">
        <f t="shared" ca="1" si="22"/>
        <v>#REF!</v>
      </c>
      <c r="AB37" s="80" t="e">
        <f t="shared" ca="1" si="22"/>
        <v>#REF!</v>
      </c>
      <c r="AC37" s="80" t="e">
        <f t="shared" ca="1" si="22"/>
        <v>#REF!</v>
      </c>
      <c r="AD37" s="80" t="e">
        <f t="shared" ca="1" si="22"/>
        <v>#REF!</v>
      </c>
      <c r="AE37" s="80" t="e">
        <f t="shared" ca="1" si="22"/>
        <v>#REF!</v>
      </c>
      <c r="AF37" s="80" t="e">
        <f t="shared" ca="1" si="22"/>
        <v>#REF!</v>
      </c>
      <c r="AG37" s="80" t="e">
        <f t="shared" ca="1" si="22"/>
        <v>#REF!</v>
      </c>
      <c r="AH37" s="80" t="e">
        <f t="shared" ca="1" si="23"/>
        <v>#REF!</v>
      </c>
      <c r="AI37" s="80" t="e">
        <f t="shared" ca="1" si="23"/>
        <v>#REF!</v>
      </c>
      <c r="AJ37" s="80" t="e">
        <f t="shared" ca="1" si="23"/>
        <v>#REF!</v>
      </c>
      <c r="AK37" s="80" t="e">
        <f t="shared" ca="1" si="23"/>
        <v>#REF!</v>
      </c>
      <c r="AL37" s="80" t="e">
        <f t="shared" ca="1" si="23"/>
        <v>#REF!</v>
      </c>
      <c r="AM37" s="80" t="e">
        <f t="shared" ca="1" si="23"/>
        <v>#REF!</v>
      </c>
      <c r="AN37" s="80" t="e">
        <f t="shared" ca="1" si="23"/>
        <v>#REF!</v>
      </c>
      <c r="AO37" s="80" t="e">
        <f t="shared" ca="1" si="23"/>
        <v>#REF!</v>
      </c>
      <c r="AP37" s="80" t="e">
        <f t="shared" ca="1" si="23"/>
        <v>#REF!</v>
      </c>
      <c r="AQ37" s="80" t="e">
        <f t="shared" ca="1" si="23"/>
        <v>#REF!</v>
      </c>
      <c r="AR37" s="80" t="e">
        <f t="shared" ca="1" si="24"/>
        <v>#REF!</v>
      </c>
      <c r="AS37" s="80" t="e">
        <f t="shared" ca="1" si="24"/>
        <v>#REF!</v>
      </c>
      <c r="AT37" s="80" t="e">
        <f t="shared" ca="1" si="24"/>
        <v>#REF!</v>
      </c>
      <c r="AU37" s="80" t="e">
        <f t="shared" ca="1" si="24"/>
        <v>#REF!</v>
      </c>
      <c r="AV37" s="80" t="e">
        <f t="shared" ca="1" si="24"/>
        <v>#REF!</v>
      </c>
      <c r="AW37" s="80" t="e">
        <f t="shared" ca="1" si="24"/>
        <v>#REF!</v>
      </c>
      <c r="AX37" s="80" t="e">
        <f t="shared" ca="1" si="24"/>
        <v>#REF!</v>
      </c>
      <c r="AY37" s="80" t="e">
        <f t="shared" ca="1" si="24"/>
        <v>#REF!</v>
      </c>
      <c r="AZ37" s="80" t="e">
        <f t="shared" ca="1" si="24"/>
        <v>#REF!</v>
      </c>
      <c r="BA37" s="80" t="e">
        <f t="shared" ca="1" si="24"/>
        <v>#REF!</v>
      </c>
      <c r="BB37" s="80" t="e">
        <f t="shared" ca="1" si="24"/>
        <v>#REF!</v>
      </c>
      <c r="BC37" s="80" t="e">
        <f t="shared" ca="1" si="24"/>
        <v>#REF!</v>
      </c>
      <c r="BD37" s="80" t="e">
        <f t="shared" ca="1" si="24"/>
        <v>#REF!</v>
      </c>
      <c r="BE37" s="80" t="e">
        <f t="shared" ref="BE37:BE68" ca="1" si="26">VLOOKUP($C37,INDIRECT("'"&amp;$B37&amp;"'!$C$4:$BL$182"),BE$166,0)</f>
        <v>#REF!</v>
      </c>
      <c r="BF37" s="80" t="e">
        <f t="shared" ca="1" si="25"/>
        <v>#REF!</v>
      </c>
      <c r="BG37" s="80" t="e">
        <f t="shared" ca="1" si="25"/>
        <v>#REF!</v>
      </c>
      <c r="BH37" s="80" t="e">
        <f t="shared" ca="1" si="25"/>
        <v>#REF!</v>
      </c>
      <c r="BI37" s="80" t="e">
        <f t="shared" ca="1" si="25"/>
        <v>#REF!</v>
      </c>
      <c r="BJ37" s="80" t="e">
        <f t="shared" ca="1" si="25"/>
        <v>#REF!</v>
      </c>
      <c r="BK37" s="80" t="e">
        <f t="shared" ca="1" si="25"/>
        <v>#REF!</v>
      </c>
      <c r="BL37" s="80" t="e">
        <f t="shared" ca="1" si="25"/>
        <v>#REF!</v>
      </c>
      <c r="BM37" s="81" t="s">
        <v>477</v>
      </c>
      <c r="BN37" s="81" t="s">
        <v>282</v>
      </c>
      <c r="BO37" s="81" t="s">
        <v>360</v>
      </c>
    </row>
    <row r="38" spans="1:67" s="83" customFormat="1" x14ac:dyDescent="0.2">
      <c r="A38" s="80">
        <v>35</v>
      </c>
      <c r="B38" s="81" t="s">
        <v>478</v>
      </c>
      <c r="C38" s="80" t="str">
        <f t="shared" si="6"/>
        <v>夕張市</v>
      </c>
      <c r="D38" s="80" t="e">
        <f t="shared" ca="1" si="20"/>
        <v>#REF!</v>
      </c>
      <c r="E38" s="80" t="e">
        <f t="shared" ca="1" si="20"/>
        <v>#REF!</v>
      </c>
      <c r="F38" s="80" t="e">
        <f t="shared" ca="1" si="20"/>
        <v>#REF!</v>
      </c>
      <c r="G38" s="80" t="e">
        <f t="shared" ca="1" si="20"/>
        <v>#REF!</v>
      </c>
      <c r="H38" s="80" t="e">
        <f t="shared" ca="1" si="20"/>
        <v>#REF!</v>
      </c>
      <c r="I38" s="80" t="e">
        <f t="shared" ca="1" si="20"/>
        <v>#REF!</v>
      </c>
      <c r="J38" s="80" t="e">
        <f t="shared" ca="1" si="20"/>
        <v>#REF!</v>
      </c>
      <c r="K38" s="80" t="e">
        <f t="shared" ca="1" si="20"/>
        <v>#REF!</v>
      </c>
      <c r="L38" s="80" t="e">
        <f t="shared" ca="1" si="20"/>
        <v>#REF!</v>
      </c>
      <c r="M38" s="80" t="e">
        <f t="shared" ca="1" si="20"/>
        <v>#REF!</v>
      </c>
      <c r="N38" s="80" t="e">
        <f t="shared" ca="1" si="21"/>
        <v>#REF!</v>
      </c>
      <c r="O38" s="80" t="e">
        <f t="shared" ca="1" si="21"/>
        <v>#REF!</v>
      </c>
      <c r="P38" s="80" t="e">
        <f t="shared" ca="1" si="21"/>
        <v>#REF!</v>
      </c>
      <c r="Q38" s="80" t="e">
        <f t="shared" ca="1" si="21"/>
        <v>#REF!</v>
      </c>
      <c r="R38" s="80" t="e">
        <f t="shared" ca="1" si="21"/>
        <v>#REF!</v>
      </c>
      <c r="S38" s="80" t="e">
        <f t="shared" ca="1" si="21"/>
        <v>#REF!</v>
      </c>
      <c r="T38" s="80" t="e">
        <f t="shared" ca="1" si="21"/>
        <v>#REF!</v>
      </c>
      <c r="U38" s="80" t="e">
        <f t="shared" ca="1" si="21"/>
        <v>#REF!</v>
      </c>
      <c r="V38" s="80" t="e">
        <f t="shared" ca="1" si="21"/>
        <v>#REF!</v>
      </c>
      <c r="W38" s="80" t="e">
        <f t="shared" ca="1" si="21"/>
        <v>#REF!</v>
      </c>
      <c r="X38" s="80" t="e">
        <f t="shared" ca="1" si="22"/>
        <v>#REF!</v>
      </c>
      <c r="Y38" s="80" t="e">
        <f t="shared" ca="1" si="22"/>
        <v>#REF!</v>
      </c>
      <c r="Z38" s="80" t="e">
        <f t="shared" ca="1" si="22"/>
        <v>#REF!</v>
      </c>
      <c r="AA38" s="80" t="e">
        <f t="shared" ca="1" si="22"/>
        <v>#REF!</v>
      </c>
      <c r="AB38" s="80" t="e">
        <f t="shared" ca="1" si="22"/>
        <v>#REF!</v>
      </c>
      <c r="AC38" s="80" t="e">
        <f t="shared" ca="1" si="22"/>
        <v>#REF!</v>
      </c>
      <c r="AD38" s="80" t="e">
        <f t="shared" ca="1" si="22"/>
        <v>#REF!</v>
      </c>
      <c r="AE38" s="80" t="e">
        <f t="shared" ca="1" si="22"/>
        <v>#REF!</v>
      </c>
      <c r="AF38" s="80" t="e">
        <f t="shared" ca="1" si="22"/>
        <v>#REF!</v>
      </c>
      <c r="AG38" s="80" t="e">
        <f t="shared" ca="1" si="22"/>
        <v>#REF!</v>
      </c>
      <c r="AH38" s="80" t="e">
        <f t="shared" ca="1" si="23"/>
        <v>#REF!</v>
      </c>
      <c r="AI38" s="80" t="e">
        <f t="shared" ca="1" si="23"/>
        <v>#REF!</v>
      </c>
      <c r="AJ38" s="80" t="e">
        <f t="shared" ca="1" si="23"/>
        <v>#REF!</v>
      </c>
      <c r="AK38" s="80" t="e">
        <f t="shared" ca="1" si="23"/>
        <v>#REF!</v>
      </c>
      <c r="AL38" s="80" t="e">
        <f t="shared" ca="1" si="23"/>
        <v>#REF!</v>
      </c>
      <c r="AM38" s="80" t="e">
        <f t="shared" ca="1" si="23"/>
        <v>#REF!</v>
      </c>
      <c r="AN38" s="80" t="e">
        <f t="shared" ca="1" si="23"/>
        <v>#REF!</v>
      </c>
      <c r="AO38" s="80" t="e">
        <f t="shared" ca="1" si="23"/>
        <v>#REF!</v>
      </c>
      <c r="AP38" s="80" t="e">
        <f t="shared" ca="1" si="23"/>
        <v>#REF!</v>
      </c>
      <c r="AQ38" s="80" t="e">
        <f t="shared" ca="1" si="23"/>
        <v>#REF!</v>
      </c>
      <c r="AR38" s="80" t="e">
        <f t="shared" ca="1" si="24"/>
        <v>#REF!</v>
      </c>
      <c r="AS38" s="80" t="e">
        <f t="shared" ca="1" si="24"/>
        <v>#REF!</v>
      </c>
      <c r="AT38" s="80" t="e">
        <f t="shared" ca="1" si="24"/>
        <v>#REF!</v>
      </c>
      <c r="AU38" s="80" t="e">
        <f t="shared" ca="1" si="24"/>
        <v>#REF!</v>
      </c>
      <c r="AV38" s="80" t="e">
        <f t="shared" ca="1" si="24"/>
        <v>#REF!</v>
      </c>
      <c r="AW38" s="80" t="e">
        <f t="shared" ca="1" si="24"/>
        <v>#REF!</v>
      </c>
      <c r="AX38" s="80" t="e">
        <f t="shared" ca="1" si="24"/>
        <v>#REF!</v>
      </c>
      <c r="AY38" s="80" t="e">
        <f t="shared" ca="1" si="24"/>
        <v>#REF!</v>
      </c>
      <c r="AZ38" s="80" t="e">
        <f t="shared" ca="1" si="24"/>
        <v>#REF!</v>
      </c>
      <c r="BA38" s="80" t="e">
        <f t="shared" ca="1" si="24"/>
        <v>#REF!</v>
      </c>
      <c r="BB38" s="80" t="e">
        <f t="shared" ca="1" si="24"/>
        <v>#REF!</v>
      </c>
      <c r="BC38" s="80" t="e">
        <f t="shared" ca="1" si="24"/>
        <v>#REF!</v>
      </c>
      <c r="BD38" s="80" t="e">
        <f t="shared" ca="1" si="24"/>
        <v>#REF!</v>
      </c>
      <c r="BE38" s="80" t="e">
        <f t="shared" ca="1" si="26"/>
        <v>#REF!</v>
      </c>
      <c r="BF38" s="80" t="e">
        <f t="shared" ca="1" si="25"/>
        <v>#REF!</v>
      </c>
      <c r="BG38" s="80" t="e">
        <f t="shared" ca="1" si="25"/>
        <v>#REF!</v>
      </c>
      <c r="BH38" s="80" t="e">
        <f t="shared" ca="1" si="25"/>
        <v>#REF!</v>
      </c>
      <c r="BI38" s="80" t="e">
        <f t="shared" ca="1" si="25"/>
        <v>#REF!</v>
      </c>
      <c r="BJ38" s="80" t="e">
        <f t="shared" ca="1" si="25"/>
        <v>#REF!</v>
      </c>
      <c r="BK38" s="80" t="e">
        <f t="shared" ca="1" si="25"/>
        <v>#REF!</v>
      </c>
      <c r="BL38" s="80" t="e">
        <f t="shared" ca="1" si="25"/>
        <v>#REF!</v>
      </c>
      <c r="BM38" s="81" t="s">
        <v>478</v>
      </c>
      <c r="BN38" s="81" t="s">
        <v>282</v>
      </c>
      <c r="BO38" s="81" t="s">
        <v>441</v>
      </c>
    </row>
    <row r="39" spans="1:67" s="83" customFormat="1" x14ac:dyDescent="0.2">
      <c r="A39" s="80">
        <v>36</v>
      </c>
      <c r="B39" s="81" t="s">
        <v>479</v>
      </c>
      <c r="C39" s="80" t="str">
        <f t="shared" si="6"/>
        <v>夕張市</v>
      </c>
      <c r="D39" s="80" t="e">
        <f t="shared" ca="1" si="20"/>
        <v>#REF!</v>
      </c>
      <c r="E39" s="80" t="e">
        <f t="shared" ca="1" si="20"/>
        <v>#REF!</v>
      </c>
      <c r="F39" s="80" t="e">
        <f t="shared" ca="1" si="20"/>
        <v>#REF!</v>
      </c>
      <c r="G39" s="80" t="e">
        <f t="shared" ca="1" si="20"/>
        <v>#REF!</v>
      </c>
      <c r="H39" s="80" t="e">
        <f t="shared" ca="1" si="20"/>
        <v>#REF!</v>
      </c>
      <c r="I39" s="80" t="e">
        <f t="shared" ca="1" si="20"/>
        <v>#REF!</v>
      </c>
      <c r="J39" s="80" t="e">
        <f t="shared" ca="1" si="20"/>
        <v>#REF!</v>
      </c>
      <c r="K39" s="80" t="e">
        <f t="shared" ca="1" si="20"/>
        <v>#REF!</v>
      </c>
      <c r="L39" s="80" t="e">
        <f t="shared" ca="1" si="20"/>
        <v>#REF!</v>
      </c>
      <c r="M39" s="80" t="e">
        <f t="shared" ca="1" si="20"/>
        <v>#REF!</v>
      </c>
      <c r="N39" s="80" t="e">
        <f t="shared" ca="1" si="21"/>
        <v>#REF!</v>
      </c>
      <c r="O39" s="80" t="e">
        <f t="shared" ca="1" si="21"/>
        <v>#REF!</v>
      </c>
      <c r="P39" s="80" t="e">
        <f t="shared" ca="1" si="21"/>
        <v>#REF!</v>
      </c>
      <c r="Q39" s="80" t="e">
        <f t="shared" ca="1" si="21"/>
        <v>#REF!</v>
      </c>
      <c r="R39" s="80" t="e">
        <f t="shared" ca="1" si="21"/>
        <v>#REF!</v>
      </c>
      <c r="S39" s="80" t="e">
        <f t="shared" ca="1" si="21"/>
        <v>#REF!</v>
      </c>
      <c r="T39" s="80" t="e">
        <f t="shared" ca="1" si="21"/>
        <v>#REF!</v>
      </c>
      <c r="U39" s="80" t="e">
        <f t="shared" ca="1" si="21"/>
        <v>#REF!</v>
      </c>
      <c r="V39" s="80" t="e">
        <f t="shared" ca="1" si="21"/>
        <v>#REF!</v>
      </c>
      <c r="W39" s="80" t="e">
        <f t="shared" ca="1" si="21"/>
        <v>#REF!</v>
      </c>
      <c r="X39" s="80" t="e">
        <f t="shared" ca="1" si="22"/>
        <v>#REF!</v>
      </c>
      <c r="Y39" s="80" t="e">
        <f t="shared" ca="1" si="22"/>
        <v>#REF!</v>
      </c>
      <c r="Z39" s="80" t="e">
        <f t="shared" ca="1" si="22"/>
        <v>#REF!</v>
      </c>
      <c r="AA39" s="80" t="e">
        <f t="shared" ca="1" si="22"/>
        <v>#REF!</v>
      </c>
      <c r="AB39" s="80" t="e">
        <f t="shared" ca="1" si="22"/>
        <v>#REF!</v>
      </c>
      <c r="AC39" s="80" t="e">
        <f t="shared" ca="1" si="22"/>
        <v>#REF!</v>
      </c>
      <c r="AD39" s="80" t="e">
        <f t="shared" ca="1" si="22"/>
        <v>#REF!</v>
      </c>
      <c r="AE39" s="80" t="e">
        <f t="shared" ca="1" si="22"/>
        <v>#REF!</v>
      </c>
      <c r="AF39" s="80" t="e">
        <f t="shared" ca="1" si="22"/>
        <v>#REF!</v>
      </c>
      <c r="AG39" s="80" t="e">
        <f t="shared" ca="1" si="22"/>
        <v>#REF!</v>
      </c>
      <c r="AH39" s="80" t="e">
        <f t="shared" ca="1" si="23"/>
        <v>#REF!</v>
      </c>
      <c r="AI39" s="80" t="e">
        <f t="shared" ca="1" si="23"/>
        <v>#REF!</v>
      </c>
      <c r="AJ39" s="80" t="e">
        <f t="shared" ca="1" si="23"/>
        <v>#REF!</v>
      </c>
      <c r="AK39" s="80" t="e">
        <f t="shared" ca="1" si="23"/>
        <v>#REF!</v>
      </c>
      <c r="AL39" s="80" t="e">
        <f t="shared" ca="1" si="23"/>
        <v>#REF!</v>
      </c>
      <c r="AM39" s="80" t="e">
        <f t="shared" ca="1" si="23"/>
        <v>#REF!</v>
      </c>
      <c r="AN39" s="80" t="e">
        <f t="shared" ca="1" si="23"/>
        <v>#REF!</v>
      </c>
      <c r="AO39" s="80" t="e">
        <f t="shared" ca="1" si="23"/>
        <v>#REF!</v>
      </c>
      <c r="AP39" s="80" t="e">
        <f t="shared" ca="1" si="23"/>
        <v>#REF!</v>
      </c>
      <c r="AQ39" s="80" t="e">
        <f t="shared" ca="1" si="23"/>
        <v>#REF!</v>
      </c>
      <c r="AR39" s="80" t="e">
        <f t="shared" ca="1" si="24"/>
        <v>#REF!</v>
      </c>
      <c r="AS39" s="80" t="e">
        <f t="shared" ca="1" si="24"/>
        <v>#REF!</v>
      </c>
      <c r="AT39" s="80" t="e">
        <f t="shared" ca="1" si="24"/>
        <v>#REF!</v>
      </c>
      <c r="AU39" s="80" t="e">
        <f t="shared" ca="1" si="24"/>
        <v>#REF!</v>
      </c>
      <c r="AV39" s="80" t="e">
        <f t="shared" ca="1" si="24"/>
        <v>#REF!</v>
      </c>
      <c r="AW39" s="80" t="e">
        <f t="shared" ca="1" si="24"/>
        <v>#REF!</v>
      </c>
      <c r="AX39" s="80" t="e">
        <f t="shared" ca="1" si="24"/>
        <v>#REF!</v>
      </c>
      <c r="AY39" s="80" t="e">
        <f t="shared" ca="1" si="24"/>
        <v>#REF!</v>
      </c>
      <c r="AZ39" s="80" t="e">
        <f t="shared" ca="1" si="24"/>
        <v>#REF!</v>
      </c>
      <c r="BA39" s="80" t="e">
        <f t="shared" ca="1" si="24"/>
        <v>#REF!</v>
      </c>
      <c r="BB39" s="80" t="e">
        <f t="shared" ca="1" si="24"/>
        <v>#REF!</v>
      </c>
      <c r="BC39" s="80" t="e">
        <f t="shared" ca="1" si="24"/>
        <v>#REF!</v>
      </c>
      <c r="BD39" s="80" t="e">
        <f t="shared" ca="1" si="24"/>
        <v>#REF!</v>
      </c>
      <c r="BE39" s="80" t="e">
        <f t="shared" ca="1" si="26"/>
        <v>#REF!</v>
      </c>
      <c r="BF39" s="80" t="e">
        <f t="shared" ca="1" si="25"/>
        <v>#REF!</v>
      </c>
      <c r="BG39" s="80" t="e">
        <f t="shared" ca="1" si="25"/>
        <v>#REF!</v>
      </c>
      <c r="BH39" s="80" t="e">
        <f t="shared" ca="1" si="25"/>
        <v>#REF!</v>
      </c>
      <c r="BI39" s="80" t="e">
        <f t="shared" ca="1" si="25"/>
        <v>#REF!</v>
      </c>
      <c r="BJ39" s="80" t="e">
        <f t="shared" ca="1" si="25"/>
        <v>#REF!</v>
      </c>
      <c r="BK39" s="80" t="e">
        <f t="shared" ca="1" si="25"/>
        <v>#REF!</v>
      </c>
      <c r="BL39" s="80" t="e">
        <f t="shared" ca="1" si="25"/>
        <v>#REF!</v>
      </c>
      <c r="BM39" s="81" t="s">
        <v>479</v>
      </c>
      <c r="BN39" s="81" t="s">
        <v>282</v>
      </c>
      <c r="BO39" s="81" t="s">
        <v>442</v>
      </c>
    </row>
    <row r="40" spans="1:67" x14ac:dyDescent="0.2">
      <c r="A40" s="80">
        <v>37</v>
      </c>
      <c r="B40" s="53" t="s">
        <v>480</v>
      </c>
      <c r="C40" s="36" t="str">
        <f t="shared" si="6"/>
        <v>夕張市</v>
      </c>
      <c r="D40" s="36" t="e">
        <f t="shared" ca="1" si="20"/>
        <v>#REF!</v>
      </c>
      <c r="E40" s="36" t="e">
        <f t="shared" ca="1" si="20"/>
        <v>#REF!</v>
      </c>
      <c r="F40" s="36" t="e">
        <f t="shared" ca="1" si="20"/>
        <v>#REF!</v>
      </c>
      <c r="G40" s="36" t="e">
        <f t="shared" ca="1" si="20"/>
        <v>#REF!</v>
      </c>
      <c r="H40" s="36" t="e">
        <f t="shared" ca="1" si="20"/>
        <v>#REF!</v>
      </c>
      <c r="I40" s="36" t="e">
        <f t="shared" ca="1" si="20"/>
        <v>#REF!</v>
      </c>
      <c r="J40" s="36" t="e">
        <f t="shared" ca="1" si="20"/>
        <v>#REF!</v>
      </c>
      <c r="K40" s="36" t="e">
        <f t="shared" ca="1" si="20"/>
        <v>#REF!</v>
      </c>
      <c r="L40" s="36" t="e">
        <f t="shared" ca="1" si="20"/>
        <v>#REF!</v>
      </c>
      <c r="M40" s="36" t="e">
        <f t="shared" ca="1" si="20"/>
        <v>#REF!</v>
      </c>
      <c r="N40" s="36" t="e">
        <f t="shared" ca="1" si="21"/>
        <v>#REF!</v>
      </c>
      <c r="O40" s="36" t="e">
        <f t="shared" ca="1" si="21"/>
        <v>#REF!</v>
      </c>
      <c r="P40" s="36" t="e">
        <f t="shared" ca="1" si="21"/>
        <v>#REF!</v>
      </c>
      <c r="Q40" s="36" t="e">
        <f t="shared" ca="1" si="21"/>
        <v>#REF!</v>
      </c>
      <c r="R40" s="36" t="e">
        <f t="shared" ca="1" si="21"/>
        <v>#REF!</v>
      </c>
      <c r="S40" s="36" t="e">
        <f t="shared" ca="1" si="21"/>
        <v>#REF!</v>
      </c>
      <c r="T40" s="36" t="e">
        <f t="shared" ca="1" si="21"/>
        <v>#REF!</v>
      </c>
      <c r="U40" s="36" t="e">
        <f t="shared" ca="1" si="21"/>
        <v>#REF!</v>
      </c>
      <c r="V40" s="36" t="e">
        <f t="shared" ca="1" si="21"/>
        <v>#REF!</v>
      </c>
      <c r="W40" s="36" t="e">
        <f t="shared" ca="1" si="21"/>
        <v>#REF!</v>
      </c>
      <c r="X40" s="36" t="e">
        <f t="shared" ca="1" si="22"/>
        <v>#REF!</v>
      </c>
      <c r="Y40" s="36" t="e">
        <f t="shared" ca="1" si="22"/>
        <v>#REF!</v>
      </c>
      <c r="Z40" s="36" t="e">
        <f t="shared" ca="1" si="22"/>
        <v>#REF!</v>
      </c>
      <c r="AA40" s="36" t="e">
        <f t="shared" ca="1" si="22"/>
        <v>#REF!</v>
      </c>
      <c r="AB40" s="36" t="e">
        <f t="shared" ca="1" si="22"/>
        <v>#REF!</v>
      </c>
      <c r="AC40" s="36" t="e">
        <f t="shared" ca="1" si="22"/>
        <v>#REF!</v>
      </c>
      <c r="AD40" s="36" t="e">
        <f t="shared" ca="1" si="22"/>
        <v>#REF!</v>
      </c>
      <c r="AE40" s="36" t="e">
        <f t="shared" ca="1" si="22"/>
        <v>#REF!</v>
      </c>
      <c r="AF40" s="36" t="e">
        <f t="shared" ca="1" si="22"/>
        <v>#REF!</v>
      </c>
      <c r="AG40" s="36" t="e">
        <f t="shared" ca="1" si="22"/>
        <v>#REF!</v>
      </c>
      <c r="AH40" s="36" t="e">
        <f t="shared" ca="1" si="23"/>
        <v>#REF!</v>
      </c>
      <c r="AI40" s="36" t="e">
        <f t="shared" ca="1" si="23"/>
        <v>#REF!</v>
      </c>
      <c r="AJ40" s="36" t="e">
        <f t="shared" ca="1" si="23"/>
        <v>#REF!</v>
      </c>
      <c r="AK40" s="36" t="e">
        <f t="shared" ca="1" si="23"/>
        <v>#REF!</v>
      </c>
      <c r="AL40" s="36" t="e">
        <f t="shared" ca="1" si="23"/>
        <v>#REF!</v>
      </c>
      <c r="AM40" s="36" t="e">
        <f t="shared" ca="1" si="23"/>
        <v>#REF!</v>
      </c>
      <c r="AN40" s="36" t="e">
        <f t="shared" ca="1" si="23"/>
        <v>#REF!</v>
      </c>
      <c r="AO40" s="36" t="e">
        <f t="shared" ca="1" si="23"/>
        <v>#REF!</v>
      </c>
      <c r="AP40" s="36" t="e">
        <f t="shared" ca="1" si="23"/>
        <v>#REF!</v>
      </c>
      <c r="AQ40" s="36" t="e">
        <f t="shared" ca="1" si="23"/>
        <v>#REF!</v>
      </c>
      <c r="AR40" s="36" t="e">
        <f t="shared" ca="1" si="24"/>
        <v>#REF!</v>
      </c>
      <c r="AS40" s="36" t="e">
        <f t="shared" ca="1" si="24"/>
        <v>#REF!</v>
      </c>
      <c r="AT40" s="36" t="e">
        <f t="shared" ca="1" si="24"/>
        <v>#REF!</v>
      </c>
      <c r="AU40" s="36" t="e">
        <f t="shared" ca="1" si="24"/>
        <v>#REF!</v>
      </c>
      <c r="AV40" s="36" t="e">
        <f t="shared" ca="1" si="24"/>
        <v>#REF!</v>
      </c>
      <c r="AW40" s="36" t="e">
        <f t="shared" ca="1" si="24"/>
        <v>#REF!</v>
      </c>
      <c r="AX40" s="36" t="e">
        <f t="shared" ca="1" si="24"/>
        <v>#REF!</v>
      </c>
      <c r="AY40" s="36" t="e">
        <f t="shared" ca="1" si="24"/>
        <v>#REF!</v>
      </c>
      <c r="AZ40" s="36" t="e">
        <f t="shared" ca="1" si="24"/>
        <v>#REF!</v>
      </c>
      <c r="BA40" s="36" t="e">
        <f t="shared" ca="1" si="24"/>
        <v>#REF!</v>
      </c>
      <c r="BB40" s="36" t="e">
        <f t="shared" ca="1" si="24"/>
        <v>#REF!</v>
      </c>
      <c r="BC40" s="36" t="e">
        <f t="shared" ca="1" si="24"/>
        <v>#REF!</v>
      </c>
      <c r="BD40" s="36" t="e">
        <f t="shared" ca="1" si="24"/>
        <v>#REF!</v>
      </c>
      <c r="BE40" s="73" t="e">
        <f t="shared" ca="1" si="26"/>
        <v>#REF!</v>
      </c>
      <c r="BF40" s="73" t="e">
        <f t="shared" ca="1" si="25"/>
        <v>#REF!</v>
      </c>
      <c r="BG40" s="36" t="e">
        <f t="shared" ca="1" si="25"/>
        <v>#REF!</v>
      </c>
      <c r="BH40" s="36" t="e">
        <f t="shared" ca="1" si="25"/>
        <v>#REF!</v>
      </c>
      <c r="BI40" s="36" t="e">
        <f t="shared" ca="1" si="25"/>
        <v>#REF!</v>
      </c>
      <c r="BJ40" s="36" t="e">
        <f t="shared" ca="1" si="25"/>
        <v>#REF!</v>
      </c>
      <c r="BK40" s="36" t="e">
        <f t="shared" ca="1" si="25"/>
        <v>#REF!</v>
      </c>
      <c r="BL40" s="36" t="e">
        <f t="shared" ca="1" si="25"/>
        <v>#REF!</v>
      </c>
      <c r="BM40" s="53" t="s">
        <v>480</v>
      </c>
      <c r="BN40" s="53" t="s">
        <v>283</v>
      </c>
      <c r="BO40" s="53" t="s">
        <v>360</v>
      </c>
    </row>
    <row r="41" spans="1:67" x14ac:dyDescent="0.2">
      <c r="A41" s="80">
        <v>38</v>
      </c>
      <c r="B41" s="53" t="s">
        <v>481</v>
      </c>
      <c r="C41" s="36" t="str">
        <f t="shared" si="6"/>
        <v>夕張市</v>
      </c>
      <c r="D41" s="36" t="e">
        <f t="shared" ca="1" si="20"/>
        <v>#REF!</v>
      </c>
      <c r="E41" s="36" t="e">
        <f t="shared" ca="1" si="20"/>
        <v>#REF!</v>
      </c>
      <c r="F41" s="36" t="e">
        <f t="shared" ca="1" si="20"/>
        <v>#REF!</v>
      </c>
      <c r="G41" s="36" t="e">
        <f t="shared" ca="1" si="20"/>
        <v>#REF!</v>
      </c>
      <c r="H41" s="36" t="e">
        <f t="shared" ca="1" si="20"/>
        <v>#REF!</v>
      </c>
      <c r="I41" s="36" t="e">
        <f t="shared" ca="1" si="20"/>
        <v>#REF!</v>
      </c>
      <c r="J41" s="36" t="e">
        <f t="shared" ca="1" si="20"/>
        <v>#REF!</v>
      </c>
      <c r="K41" s="36" t="e">
        <f t="shared" ca="1" si="20"/>
        <v>#REF!</v>
      </c>
      <c r="L41" s="36" t="e">
        <f t="shared" ca="1" si="20"/>
        <v>#REF!</v>
      </c>
      <c r="M41" s="36" t="e">
        <f t="shared" ca="1" si="20"/>
        <v>#REF!</v>
      </c>
      <c r="N41" s="36" t="e">
        <f t="shared" ca="1" si="21"/>
        <v>#REF!</v>
      </c>
      <c r="O41" s="36" t="e">
        <f t="shared" ca="1" si="21"/>
        <v>#REF!</v>
      </c>
      <c r="P41" s="36" t="e">
        <f t="shared" ca="1" si="21"/>
        <v>#REF!</v>
      </c>
      <c r="Q41" s="36" t="e">
        <f t="shared" ca="1" si="21"/>
        <v>#REF!</v>
      </c>
      <c r="R41" s="36" t="e">
        <f t="shared" ca="1" si="21"/>
        <v>#REF!</v>
      </c>
      <c r="S41" s="36" t="e">
        <f t="shared" ca="1" si="21"/>
        <v>#REF!</v>
      </c>
      <c r="T41" s="36" t="e">
        <f t="shared" ca="1" si="21"/>
        <v>#REF!</v>
      </c>
      <c r="U41" s="36" t="e">
        <f t="shared" ca="1" si="21"/>
        <v>#REF!</v>
      </c>
      <c r="V41" s="36" t="e">
        <f t="shared" ca="1" si="21"/>
        <v>#REF!</v>
      </c>
      <c r="W41" s="36" t="e">
        <f t="shared" ca="1" si="21"/>
        <v>#REF!</v>
      </c>
      <c r="X41" s="36" t="e">
        <f t="shared" ca="1" si="22"/>
        <v>#REF!</v>
      </c>
      <c r="Y41" s="36" t="e">
        <f t="shared" ca="1" si="22"/>
        <v>#REF!</v>
      </c>
      <c r="Z41" s="36" t="e">
        <f t="shared" ca="1" si="22"/>
        <v>#REF!</v>
      </c>
      <c r="AA41" s="36" t="e">
        <f t="shared" ca="1" si="22"/>
        <v>#REF!</v>
      </c>
      <c r="AB41" s="36" t="e">
        <f t="shared" ca="1" si="22"/>
        <v>#REF!</v>
      </c>
      <c r="AC41" s="36" t="e">
        <f t="shared" ca="1" si="22"/>
        <v>#REF!</v>
      </c>
      <c r="AD41" s="36" t="e">
        <f t="shared" ca="1" si="22"/>
        <v>#REF!</v>
      </c>
      <c r="AE41" s="36" t="e">
        <f t="shared" ca="1" si="22"/>
        <v>#REF!</v>
      </c>
      <c r="AF41" s="36" t="e">
        <f t="shared" ca="1" si="22"/>
        <v>#REF!</v>
      </c>
      <c r="AG41" s="36" t="e">
        <f t="shared" ca="1" si="22"/>
        <v>#REF!</v>
      </c>
      <c r="AH41" s="36" t="e">
        <f t="shared" ca="1" si="23"/>
        <v>#REF!</v>
      </c>
      <c r="AI41" s="36" t="e">
        <f t="shared" ca="1" si="23"/>
        <v>#REF!</v>
      </c>
      <c r="AJ41" s="36" t="e">
        <f t="shared" ca="1" si="23"/>
        <v>#REF!</v>
      </c>
      <c r="AK41" s="36" t="e">
        <f t="shared" ca="1" si="23"/>
        <v>#REF!</v>
      </c>
      <c r="AL41" s="36" t="e">
        <f t="shared" ca="1" si="23"/>
        <v>#REF!</v>
      </c>
      <c r="AM41" s="36" t="e">
        <f t="shared" ca="1" si="23"/>
        <v>#REF!</v>
      </c>
      <c r="AN41" s="36" t="e">
        <f t="shared" ca="1" si="23"/>
        <v>#REF!</v>
      </c>
      <c r="AO41" s="36" t="e">
        <f t="shared" ca="1" si="23"/>
        <v>#REF!</v>
      </c>
      <c r="AP41" s="36" t="e">
        <f t="shared" ca="1" si="23"/>
        <v>#REF!</v>
      </c>
      <c r="AQ41" s="36" t="e">
        <f t="shared" ca="1" si="23"/>
        <v>#REF!</v>
      </c>
      <c r="AR41" s="36" t="e">
        <f t="shared" ca="1" si="24"/>
        <v>#REF!</v>
      </c>
      <c r="AS41" s="36" t="e">
        <f t="shared" ca="1" si="24"/>
        <v>#REF!</v>
      </c>
      <c r="AT41" s="36" t="e">
        <f t="shared" ca="1" si="24"/>
        <v>#REF!</v>
      </c>
      <c r="AU41" s="36" t="e">
        <f t="shared" ca="1" si="24"/>
        <v>#REF!</v>
      </c>
      <c r="AV41" s="36" t="e">
        <f t="shared" ca="1" si="24"/>
        <v>#REF!</v>
      </c>
      <c r="AW41" s="36" t="e">
        <f t="shared" ca="1" si="24"/>
        <v>#REF!</v>
      </c>
      <c r="AX41" s="36" t="e">
        <f t="shared" ca="1" si="24"/>
        <v>#REF!</v>
      </c>
      <c r="AY41" s="36" t="e">
        <f t="shared" ca="1" si="24"/>
        <v>#REF!</v>
      </c>
      <c r="AZ41" s="36" t="e">
        <f t="shared" ca="1" si="24"/>
        <v>#REF!</v>
      </c>
      <c r="BA41" s="36" t="e">
        <f t="shared" ca="1" si="24"/>
        <v>#REF!</v>
      </c>
      <c r="BB41" s="36" t="e">
        <f t="shared" ca="1" si="24"/>
        <v>#REF!</v>
      </c>
      <c r="BC41" s="36" t="e">
        <f t="shared" ca="1" si="24"/>
        <v>#REF!</v>
      </c>
      <c r="BD41" s="36" t="e">
        <f t="shared" ca="1" si="24"/>
        <v>#REF!</v>
      </c>
      <c r="BE41" s="36" t="e">
        <f t="shared" ca="1" si="26"/>
        <v>#REF!</v>
      </c>
      <c r="BF41" s="36" t="e">
        <f t="shared" ca="1" si="25"/>
        <v>#REF!</v>
      </c>
      <c r="BG41" s="36" t="e">
        <f t="shared" ca="1" si="25"/>
        <v>#REF!</v>
      </c>
      <c r="BH41" s="36" t="e">
        <f t="shared" ca="1" si="25"/>
        <v>#REF!</v>
      </c>
      <c r="BI41" s="36" t="e">
        <f t="shared" ca="1" si="25"/>
        <v>#REF!</v>
      </c>
      <c r="BJ41" s="36" t="e">
        <f t="shared" ca="1" si="25"/>
        <v>#REF!</v>
      </c>
      <c r="BK41" s="36" t="e">
        <f t="shared" ca="1" si="25"/>
        <v>#REF!</v>
      </c>
      <c r="BL41" s="36" t="e">
        <f t="shared" ca="1" si="25"/>
        <v>#REF!</v>
      </c>
      <c r="BM41" s="53" t="s">
        <v>481</v>
      </c>
      <c r="BN41" s="53" t="s">
        <v>283</v>
      </c>
      <c r="BO41" s="53" t="s">
        <v>441</v>
      </c>
    </row>
    <row r="42" spans="1:67" x14ac:dyDescent="0.2">
      <c r="A42" s="80">
        <v>39</v>
      </c>
      <c r="B42" s="53" t="s">
        <v>482</v>
      </c>
      <c r="C42" s="36" t="str">
        <f t="shared" si="6"/>
        <v>夕張市</v>
      </c>
      <c r="D42" s="36" t="e">
        <f t="shared" ca="1" si="20"/>
        <v>#REF!</v>
      </c>
      <c r="E42" s="36" t="e">
        <f t="shared" ca="1" si="20"/>
        <v>#REF!</v>
      </c>
      <c r="F42" s="36" t="e">
        <f t="shared" ca="1" si="20"/>
        <v>#REF!</v>
      </c>
      <c r="G42" s="36" t="e">
        <f t="shared" ca="1" si="20"/>
        <v>#REF!</v>
      </c>
      <c r="H42" s="36" t="e">
        <f t="shared" ca="1" si="20"/>
        <v>#REF!</v>
      </c>
      <c r="I42" s="36" t="e">
        <f t="shared" ca="1" si="20"/>
        <v>#REF!</v>
      </c>
      <c r="J42" s="36" t="e">
        <f t="shared" ca="1" si="20"/>
        <v>#REF!</v>
      </c>
      <c r="K42" s="36" t="e">
        <f t="shared" ca="1" si="20"/>
        <v>#REF!</v>
      </c>
      <c r="L42" s="36" t="e">
        <f t="shared" ca="1" si="20"/>
        <v>#REF!</v>
      </c>
      <c r="M42" s="36" t="e">
        <f t="shared" ca="1" si="20"/>
        <v>#REF!</v>
      </c>
      <c r="N42" s="36" t="e">
        <f t="shared" ca="1" si="21"/>
        <v>#REF!</v>
      </c>
      <c r="O42" s="36" t="e">
        <f t="shared" ca="1" si="21"/>
        <v>#REF!</v>
      </c>
      <c r="P42" s="36" t="e">
        <f t="shared" ca="1" si="21"/>
        <v>#REF!</v>
      </c>
      <c r="Q42" s="36" t="e">
        <f t="shared" ca="1" si="21"/>
        <v>#REF!</v>
      </c>
      <c r="R42" s="36" t="e">
        <f t="shared" ca="1" si="21"/>
        <v>#REF!</v>
      </c>
      <c r="S42" s="36" t="e">
        <f t="shared" ca="1" si="21"/>
        <v>#REF!</v>
      </c>
      <c r="T42" s="36" t="e">
        <f t="shared" ca="1" si="21"/>
        <v>#REF!</v>
      </c>
      <c r="U42" s="36" t="e">
        <f t="shared" ca="1" si="21"/>
        <v>#REF!</v>
      </c>
      <c r="V42" s="36" t="e">
        <f t="shared" ca="1" si="21"/>
        <v>#REF!</v>
      </c>
      <c r="W42" s="36" t="e">
        <f t="shared" ca="1" si="21"/>
        <v>#REF!</v>
      </c>
      <c r="X42" s="36" t="e">
        <f t="shared" ca="1" si="22"/>
        <v>#REF!</v>
      </c>
      <c r="Y42" s="36" t="e">
        <f t="shared" ca="1" si="22"/>
        <v>#REF!</v>
      </c>
      <c r="Z42" s="36" t="e">
        <f t="shared" ca="1" si="22"/>
        <v>#REF!</v>
      </c>
      <c r="AA42" s="36" t="e">
        <f t="shared" ca="1" si="22"/>
        <v>#REF!</v>
      </c>
      <c r="AB42" s="36" t="e">
        <f t="shared" ca="1" si="22"/>
        <v>#REF!</v>
      </c>
      <c r="AC42" s="36" t="e">
        <f t="shared" ca="1" si="22"/>
        <v>#REF!</v>
      </c>
      <c r="AD42" s="36" t="e">
        <f t="shared" ca="1" si="22"/>
        <v>#REF!</v>
      </c>
      <c r="AE42" s="36" t="e">
        <f t="shared" ca="1" si="22"/>
        <v>#REF!</v>
      </c>
      <c r="AF42" s="36" t="e">
        <f t="shared" ca="1" si="22"/>
        <v>#REF!</v>
      </c>
      <c r="AG42" s="36" t="e">
        <f t="shared" ca="1" si="22"/>
        <v>#REF!</v>
      </c>
      <c r="AH42" s="36" t="e">
        <f t="shared" ca="1" si="23"/>
        <v>#REF!</v>
      </c>
      <c r="AI42" s="36" t="e">
        <f t="shared" ca="1" si="23"/>
        <v>#REF!</v>
      </c>
      <c r="AJ42" s="36" t="e">
        <f t="shared" ca="1" si="23"/>
        <v>#REF!</v>
      </c>
      <c r="AK42" s="36" t="e">
        <f t="shared" ca="1" si="23"/>
        <v>#REF!</v>
      </c>
      <c r="AL42" s="36" t="e">
        <f t="shared" ca="1" si="23"/>
        <v>#REF!</v>
      </c>
      <c r="AM42" s="36" t="e">
        <f t="shared" ca="1" si="23"/>
        <v>#REF!</v>
      </c>
      <c r="AN42" s="36" t="e">
        <f t="shared" ca="1" si="23"/>
        <v>#REF!</v>
      </c>
      <c r="AO42" s="36" t="e">
        <f t="shared" ca="1" si="23"/>
        <v>#REF!</v>
      </c>
      <c r="AP42" s="36" t="e">
        <f t="shared" ca="1" si="23"/>
        <v>#REF!</v>
      </c>
      <c r="AQ42" s="36" t="e">
        <f t="shared" ca="1" si="23"/>
        <v>#REF!</v>
      </c>
      <c r="AR42" s="36" t="e">
        <f t="shared" ca="1" si="24"/>
        <v>#REF!</v>
      </c>
      <c r="AS42" s="36" t="e">
        <f t="shared" ca="1" si="24"/>
        <v>#REF!</v>
      </c>
      <c r="AT42" s="36" t="e">
        <f t="shared" ca="1" si="24"/>
        <v>#REF!</v>
      </c>
      <c r="AU42" s="36" t="e">
        <f t="shared" ca="1" si="24"/>
        <v>#REF!</v>
      </c>
      <c r="AV42" s="36" t="e">
        <f t="shared" ca="1" si="24"/>
        <v>#REF!</v>
      </c>
      <c r="AW42" s="36" t="e">
        <f t="shared" ca="1" si="24"/>
        <v>#REF!</v>
      </c>
      <c r="AX42" s="36" t="e">
        <f t="shared" ca="1" si="24"/>
        <v>#REF!</v>
      </c>
      <c r="AY42" s="36" t="e">
        <f t="shared" ca="1" si="24"/>
        <v>#REF!</v>
      </c>
      <c r="AZ42" s="36" t="e">
        <f t="shared" ca="1" si="24"/>
        <v>#REF!</v>
      </c>
      <c r="BA42" s="36" t="e">
        <f t="shared" ca="1" si="24"/>
        <v>#REF!</v>
      </c>
      <c r="BB42" s="36" t="e">
        <f t="shared" ca="1" si="24"/>
        <v>#REF!</v>
      </c>
      <c r="BC42" s="36" t="e">
        <f t="shared" ca="1" si="24"/>
        <v>#REF!</v>
      </c>
      <c r="BD42" s="36" t="e">
        <f t="shared" ca="1" si="24"/>
        <v>#REF!</v>
      </c>
      <c r="BE42" s="36" t="e">
        <f t="shared" ca="1" si="26"/>
        <v>#REF!</v>
      </c>
      <c r="BF42" s="36" t="e">
        <f t="shared" ca="1" si="25"/>
        <v>#REF!</v>
      </c>
      <c r="BG42" s="36" t="e">
        <f t="shared" ca="1" si="25"/>
        <v>#REF!</v>
      </c>
      <c r="BH42" s="36" t="e">
        <f t="shared" ca="1" si="25"/>
        <v>#REF!</v>
      </c>
      <c r="BI42" s="36" t="e">
        <f t="shared" ca="1" si="25"/>
        <v>#REF!</v>
      </c>
      <c r="BJ42" s="36" t="e">
        <f t="shared" ca="1" si="25"/>
        <v>#REF!</v>
      </c>
      <c r="BK42" s="36" t="e">
        <f t="shared" ca="1" si="25"/>
        <v>#REF!</v>
      </c>
      <c r="BL42" s="36" t="e">
        <f t="shared" ca="1" si="25"/>
        <v>#REF!</v>
      </c>
      <c r="BM42" s="53" t="s">
        <v>482</v>
      </c>
      <c r="BN42" s="53" t="s">
        <v>283</v>
      </c>
      <c r="BO42" s="53" t="s">
        <v>442</v>
      </c>
    </row>
    <row r="43" spans="1:67" s="83" customFormat="1" x14ac:dyDescent="0.2">
      <c r="A43" s="80">
        <v>40</v>
      </c>
      <c r="B43" s="81" t="s">
        <v>483</v>
      </c>
      <c r="C43" s="80" t="str">
        <f t="shared" si="6"/>
        <v>夕張市</v>
      </c>
      <c r="D43" s="80" t="e">
        <f t="shared" ca="1" si="20"/>
        <v>#REF!</v>
      </c>
      <c r="E43" s="80" t="e">
        <f t="shared" ca="1" si="20"/>
        <v>#REF!</v>
      </c>
      <c r="F43" s="80" t="e">
        <f t="shared" ca="1" si="20"/>
        <v>#REF!</v>
      </c>
      <c r="G43" s="80" t="e">
        <f t="shared" ca="1" si="20"/>
        <v>#REF!</v>
      </c>
      <c r="H43" s="80" t="e">
        <f t="shared" ca="1" si="20"/>
        <v>#REF!</v>
      </c>
      <c r="I43" s="80" t="e">
        <f t="shared" ca="1" si="20"/>
        <v>#REF!</v>
      </c>
      <c r="J43" s="80" t="e">
        <f t="shared" ca="1" si="20"/>
        <v>#REF!</v>
      </c>
      <c r="K43" s="80" t="e">
        <f t="shared" ca="1" si="20"/>
        <v>#REF!</v>
      </c>
      <c r="L43" s="80" t="e">
        <f t="shared" ca="1" si="20"/>
        <v>#REF!</v>
      </c>
      <c r="M43" s="80" t="e">
        <f t="shared" ca="1" si="20"/>
        <v>#REF!</v>
      </c>
      <c r="N43" s="80" t="e">
        <f t="shared" ca="1" si="21"/>
        <v>#REF!</v>
      </c>
      <c r="O43" s="80" t="e">
        <f t="shared" ca="1" si="21"/>
        <v>#REF!</v>
      </c>
      <c r="P43" s="80" t="e">
        <f t="shared" ca="1" si="21"/>
        <v>#REF!</v>
      </c>
      <c r="Q43" s="80" t="e">
        <f t="shared" ca="1" si="21"/>
        <v>#REF!</v>
      </c>
      <c r="R43" s="80" t="e">
        <f t="shared" ca="1" si="21"/>
        <v>#REF!</v>
      </c>
      <c r="S43" s="80" t="e">
        <f t="shared" ca="1" si="21"/>
        <v>#REF!</v>
      </c>
      <c r="T43" s="80" t="e">
        <f t="shared" ca="1" si="21"/>
        <v>#REF!</v>
      </c>
      <c r="U43" s="80" t="e">
        <f t="shared" ca="1" si="21"/>
        <v>#REF!</v>
      </c>
      <c r="V43" s="80" t="e">
        <f t="shared" ca="1" si="21"/>
        <v>#REF!</v>
      </c>
      <c r="W43" s="80" t="e">
        <f t="shared" ca="1" si="21"/>
        <v>#REF!</v>
      </c>
      <c r="X43" s="80" t="e">
        <f t="shared" ca="1" si="22"/>
        <v>#REF!</v>
      </c>
      <c r="Y43" s="80" t="e">
        <f t="shared" ca="1" si="22"/>
        <v>#REF!</v>
      </c>
      <c r="Z43" s="80" t="e">
        <f t="shared" ca="1" si="22"/>
        <v>#REF!</v>
      </c>
      <c r="AA43" s="80" t="e">
        <f t="shared" ca="1" si="22"/>
        <v>#REF!</v>
      </c>
      <c r="AB43" s="80" t="e">
        <f t="shared" ca="1" si="22"/>
        <v>#REF!</v>
      </c>
      <c r="AC43" s="80" t="e">
        <f t="shared" ca="1" si="22"/>
        <v>#REF!</v>
      </c>
      <c r="AD43" s="80" t="e">
        <f t="shared" ca="1" si="22"/>
        <v>#REF!</v>
      </c>
      <c r="AE43" s="80" t="e">
        <f t="shared" ca="1" si="22"/>
        <v>#REF!</v>
      </c>
      <c r="AF43" s="80" t="e">
        <f t="shared" ca="1" si="22"/>
        <v>#REF!</v>
      </c>
      <c r="AG43" s="80" t="e">
        <f t="shared" ca="1" si="22"/>
        <v>#REF!</v>
      </c>
      <c r="AH43" s="80" t="e">
        <f t="shared" ca="1" si="23"/>
        <v>#REF!</v>
      </c>
      <c r="AI43" s="80" t="e">
        <f t="shared" ca="1" si="23"/>
        <v>#REF!</v>
      </c>
      <c r="AJ43" s="80" t="e">
        <f t="shared" ca="1" si="23"/>
        <v>#REF!</v>
      </c>
      <c r="AK43" s="80" t="e">
        <f t="shared" ca="1" si="23"/>
        <v>#REF!</v>
      </c>
      <c r="AL43" s="80" t="e">
        <f t="shared" ca="1" si="23"/>
        <v>#REF!</v>
      </c>
      <c r="AM43" s="80" t="e">
        <f t="shared" ca="1" si="23"/>
        <v>#REF!</v>
      </c>
      <c r="AN43" s="80" t="e">
        <f t="shared" ca="1" si="23"/>
        <v>#REF!</v>
      </c>
      <c r="AO43" s="80" t="e">
        <f t="shared" ca="1" si="23"/>
        <v>#REF!</v>
      </c>
      <c r="AP43" s="80" t="e">
        <f t="shared" ca="1" si="23"/>
        <v>#REF!</v>
      </c>
      <c r="AQ43" s="80" t="e">
        <f t="shared" ca="1" si="23"/>
        <v>#REF!</v>
      </c>
      <c r="AR43" s="80" t="e">
        <f t="shared" ca="1" si="24"/>
        <v>#REF!</v>
      </c>
      <c r="AS43" s="80" t="e">
        <f t="shared" ca="1" si="24"/>
        <v>#REF!</v>
      </c>
      <c r="AT43" s="80" t="e">
        <f t="shared" ca="1" si="24"/>
        <v>#REF!</v>
      </c>
      <c r="AU43" s="80" t="e">
        <f t="shared" ca="1" si="24"/>
        <v>#REF!</v>
      </c>
      <c r="AV43" s="80" t="e">
        <f t="shared" ca="1" si="24"/>
        <v>#REF!</v>
      </c>
      <c r="AW43" s="80" t="e">
        <f t="shared" ca="1" si="24"/>
        <v>#REF!</v>
      </c>
      <c r="AX43" s="80" t="e">
        <f t="shared" ca="1" si="24"/>
        <v>#REF!</v>
      </c>
      <c r="AY43" s="80" t="e">
        <f t="shared" ca="1" si="24"/>
        <v>#REF!</v>
      </c>
      <c r="AZ43" s="80" t="e">
        <f t="shared" ca="1" si="24"/>
        <v>#REF!</v>
      </c>
      <c r="BA43" s="80" t="e">
        <f t="shared" ca="1" si="24"/>
        <v>#REF!</v>
      </c>
      <c r="BB43" s="80" t="e">
        <f t="shared" ca="1" si="24"/>
        <v>#REF!</v>
      </c>
      <c r="BC43" s="80" t="e">
        <f t="shared" ca="1" si="24"/>
        <v>#REF!</v>
      </c>
      <c r="BD43" s="80" t="e">
        <f t="shared" ca="1" si="24"/>
        <v>#REF!</v>
      </c>
      <c r="BE43" s="80" t="e">
        <f t="shared" ca="1" si="26"/>
        <v>#REF!</v>
      </c>
      <c r="BF43" s="80" t="e">
        <f t="shared" ca="1" si="25"/>
        <v>#REF!</v>
      </c>
      <c r="BG43" s="80" t="e">
        <f t="shared" ca="1" si="25"/>
        <v>#REF!</v>
      </c>
      <c r="BH43" s="80" t="e">
        <f t="shared" ca="1" si="25"/>
        <v>#REF!</v>
      </c>
      <c r="BI43" s="80" t="e">
        <f t="shared" ca="1" si="25"/>
        <v>#REF!</v>
      </c>
      <c r="BJ43" s="80" t="e">
        <f t="shared" ca="1" si="25"/>
        <v>#REF!</v>
      </c>
      <c r="BK43" s="80" t="e">
        <f t="shared" ca="1" si="25"/>
        <v>#REF!</v>
      </c>
      <c r="BL43" s="80" t="e">
        <f t="shared" ca="1" si="25"/>
        <v>#REF!</v>
      </c>
      <c r="BM43" s="81" t="s">
        <v>483</v>
      </c>
      <c r="BN43" s="81" t="s">
        <v>284</v>
      </c>
      <c r="BO43" s="81" t="s">
        <v>360</v>
      </c>
    </row>
    <row r="44" spans="1:67" s="83" customFormat="1" x14ac:dyDescent="0.2">
      <c r="A44" s="80">
        <v>41</v>
      </c>
      <c r="B44" s="81" t="s">
        <v>484</v>
      </c>
      <c r="C44" s="80" t="str">
        <f t="shared" si="6"/>
        <v>夕張市</v>
      </c>
      <c r="D44" s="80" t="e">
        <f t="shared" ref="D44:M53" ca="1" si="27">VLOOKUP($C44,INDIRECT("'"&amp;$B44&amp;"'!$C$4:$BL$182"),D$166,0)</f>
        <v>#REF!</v>
      </c>
      <c r="E44" s="80" t="e">
        <f t="shared" ca="1" si="27"/>
        <v>#REF!</v>
      </c>
      <c r="F44" s="80" t="e">
        <f t="shared" ca="1" si="27"/>
        <v>#REF!</v>
      </c>
      <c r="G44" s="80" t="e">
        <f t="shared" ca="1" si="27"/>
        <v>#REF!</v>
      </c>
      <c r="H44" s="80" t="e">
        <f t="shared" ca="1" si="27"/>
        <v>#REF!</v>
      </c>
      <c r="I44" s="80" t="e">
        <f t="shared" ca="1" si="27"/>
        <v>#REF!</v>
      </c>
      <c r="J44" s="80" t="e">
        <f t="shared" ca="1" si="27"/>
        <v>#REF!</v>
      </c>
      <c r="K44" s="80" t="e">
        <f t="shared" ca="1" si="27"/>
        <v>#REF!</v>
      </c>
      <c r="L44" s="80" t="e">
        <f t="shared" ca="1" si="27"/>
        <v>#REF!</v>
      </c>
      <c r="M44" s="80" t="e">
        <f t="shared" ca="1" si="27"/>
        <v>#REF!</v>
      </c>
      <c r="N44" s="80" t="e">
        <f t="shared" ref="N44:W53" ca="1" si="28">VLOOKUP($C44,INDIRECT("'"&amp;$B44&amp;"'!$C$4:$BL$182"),N$166,0)</f>
        <v>#REF!</v>
      </c>
      <c r="O44" s="80" t="e">
        <f t="shared" ca="1" si="28"/>
        <v>#REF!</v>
      </c>
      <c r="P44" s="80" t="e">
        <f t="shared" ca="1" si="28"/>
        <v>#REF!</v>
      </c>
      <c r="Q44" s="80" t="e">
        <f t="shared" ca="1" si="28"/>
        <v>#REF!</v>
      </c>
      <c r="R44" s="80" t="e">
        <f t="shared" ca="1" si="28"/>
        <v>#REF!</v>
      </c>
      <c r="S44" s="80" t="e">
        <f t="shared" ca="1" si="28"/>
        <v>#REF!</v>
      </c>
      <c r="T44" s="80" t="e">
        <f t="shared" ca="1" si="28"/>
        <v>#REF!</v>
      </c>
      <c r="U44" s="80" t="e">
        <f t="shared" ca="1" si="28"/>
        <v>#REF!</v>
      </c>
      <c r="V44" s="80" t="e">
        <f t="shared" ca="1" si="28"/>
        <v>#REF!</v>
      </c>
      <c r="W44" s="80" t="e">
        <f t="shared" ca="1" si="28"/>
        <v>#REF!</v>
      </c>
      <c r="X44" s="80" t="e">
        <f t="shared" ref="X44:AG53" ca="1" si="29">VLOOKUP($C44,INDIRECT("'"&amp;$B44&amp;"'!$C$4:$BL$182"),X$166,0)</f>
        <v>#REF!</v>
      </c>
      <c r="Y44" s="80" t="e">
        <f t="shared" ca="1" si="29"/>
        <v>#REF!</v>
      </c>
      <c r="Z44" s="80" t="e">
        <f t="shared" ca="1" si="29"/>
        <v>#REF!</v>
      </c>
      <c r="AA44" s="80" t="e">
        <f t="shared" ca="1" si="29"/>
        <v>#REF!</v>
      </c>
      <c r="AB44" s="80" t="e">
        <f t="shared" ca="1" si="29"/>
        <v>#REF!</v>
      </c>
      <c r="AC44" s="80" t="e">
        <f t="shared" ca="1" si="29"/>
        <v>#REF!</v>
      </c>
      <c r="AD44" s="80" t="e">
        <f t="shared" ca="1" si="29"/>
        <v>#REF!</v>
      </c>
      <c r="AE44" s="80" t="e">
        <f t="shared" ca="1" si="29"/>
        <v>#REF!</v>
      </c>
      <c r="AF44" s="80" t="e">
        <f t="shared" ca="1" si="29"/>
        <v>#REF!</v>
      </c>
      <c r="AG44" s="80" t="e">
        <f t="shared" ca="1" si="29"/>
        <v>#REF!</v>
      </c>
      <c r="AH44" s="80" t="e">
        <f t="shared" ref="AH44:AQ53" ca="1" si="30">VLOOKUP($C44,INDIRECT("'"&amp;$B44&amp;"'!$C$4:$BL$182"),AH$166,0)</f>
        <v>#REF!</v>
      </c>
      <c r="AI44" s="80" t="e">
        <f t="shared" ca="1" si="30"/>
        <v>#REF!</v>
      </c>
      <c r="AJ44" s="80" t="e">
        <f t="shared" ca="1" si="30"/>
        <v>#REF!</v>
      </c>
      <c r="AK44" s="80" t="e">
        <f t="shared" ca="1" si="30"/>
        <v>#REF!</v>
      </c>
      <c r="AL44" s="80" t="e">
        <f t="shared" ca="1" si="30"/>
        <v>#REF!</v>
      </c>
      <c r="AM44" s="80" t="e">
        <f t="shared" ca="1" si="30"/>
        <v>#REF!</v>
      </c>
      <c r="AN44" s="80" t="e">
        <f t="shared" ca="1" si="30"/>
        <v>#REF!</v>
      </c>
      <c r="AO44" s="80" t="e">
        <f t="shared" ca="1" si="30"/>
        <v>#REF!</v>
      </c>
      <c r="AP44" s="80" t="e">
        <f t="shared" ca="1" si="30"/>
        <v>#REF!</v>
      </c>
      <c r="AQ44" s="80" t="e">
        <f t="shared" ca="1" si="30"/>
        <v>#REF!</v>
      </c>
      <c r="AR44" s="80" t="e">
        <f t="shared" ref="AR44:BD53" ca="1" si="31">VLOOKUP($C44,INDIRECT("'"&amp;$B44&amp;"'!$C$4:$BL$182"),AR$166,0)</f>
        <v>#REF!</v>
      </c>
      <c r="AS44" s="80" t="e">
        <f t="shared" ca="1" si="31"/>
        <v>#REF!</v>
      </c>
      <c r="AT44" s="80" t="e">
        <f t="shared" ca="1" si="31"/>
        <v>#REF!</v>
      </c>
      <c r="AU44" s="80" t="e">
        <f t="shared" ca="1" si="31"/>
        <v>#REF!</v>
      </c>
      <c r="AV44" s="80" t="e">
        <f t="shared" ca="1" si="31"/>
        <v>#REF!</v>
      </c>
      <c r="AW44" s="80" t="e">
        <f t="shared" ca="1" si="31"/>
        <v>#REF!</v>
      </c>
      <c r="AX44" s="80" t="e">
        <f t="shared" ca="1" si="31"/>
        <v>#REF!</v>
      </c>
      <c r="AY44" s="80" t="e">
        <f t="shared" ca="1" si="31"/>
        <v>#REF!</v>
      </c>
      <c r="AZ44" s="80" t="e">
        <f t="shared" ca="1" si="31"/>
        <v>#REF!</v>
      </c>
      <c r="BA44" s="80" t="e">
        <f t="shared" ca="1" si="31"/>
        <v>#REF!</v>
      </c>
      <c r="BB44" s="80" t="e">
        <f t="shared" ca="1" si="31"/>
        <v>#REF!</v>
      </c>
      <c r="BC44" s="80" t="e">
        <f t="shared" ca="1" si="31"/>
        <v>#REF!</v>
      </c>
      <c r="BD44" s="80" t="e">
        <f t="shared" ca="1" si="31"/>
        <v>#REF!</v>
      </c>
      <c r="BE44" s="80" t="e">
        <f t="shared" ca="1" si="26"/>
        <v>#REF!</v>
      </c>
      <c r="BF44" s="80" t="e">
        <f t="shared" ref="BF44:BL53" ca="1" si="32">VLOOKUP($C44,INDIRECT("'"&amp;$B44&amp;"'!$C$4:$BL$182"),BF$166,0)</f>
        <v>#REF!</v>
      </c>
      <c r="BG44" s="80" t="e">
        <f t="shared" ca="1" si="32"/>
        <v>#REF!</v>
      </c>
      <c r="BH44" s="80" t="e">
        <f t="shared" ca="1" si="32"/>
        <v>#REF!</v>
      </c>
      <c r="BI44" s="80" t="e">
        <f t="shared" ca="1" si="32"/>
        <v>#REF!</v>
      </c>
      <c r="BJ44" s="80" t="e">
        <f t="shared" ca="1" si="32"/>
        <v>#REF!</v>
      </c>
      <c r="BK44" s="80" t="e">
        <f t="shared" ca="1" si="32"/>
        <v>#REF!</v>
      </c>
      <c r="BL44" s="80" t="e">
        <f t="shared" ca="1" si="32"/>
        <v>#REF!</v>
      </c>
      <c r="BM44" s="81" t="s">
        <v>484</v>
      </c>
      <c r="BN44" s="81" t="s">
        <v>284</v>
      </c>
      <c r="BO44" s="81" t="s">
        <v>441</v>
      </c>
    </row>
    <row r="45" spans="1:67" s="83" customFormat="1" x14ac:dyDescent="0.2">
      <c r="A45" s="80">
        <v>42</v>
      </c>
      <c r="B45" s="81" t="s">
        <v>485</v>
      </c>
      <c r="C45" s="80" t="str">
        <f t="shared" si="6"/>
        <v>夕張市</v>
      </c>
      <c r="D45" s="80" t="e">
        <f t="shared" ca="1" si="27"/>
        <v>#REF!</v>
      </c>
      <c r="E45" s="80" t="e">
        <f t="shared" ca="1" si="27"/>
        <v>#REF!</v>
      </c>
      <c r="F45" s="80" t="e">
        <f t="shared" ca="1" si="27"/>
        <v>#REF!</v>
      </c>
      <c r="G45" s="80" t="e">
        <f t="shared" ca="1" si="27"/>
        <v>#REF!</v>
      </c>
      <c r="H45" s="80" t="e">
        <f t="shared" ca="1" si="27"/>
        <v>#REF!</v>
      </c>
      <c r="I45" s="80" t="e">
        <f t="shared" ca="1" si="27"/>
        <v>#REF!</v>
      </c>
      <c r="J45" s="80" t="e">
        <f t="shared" ca="1" si="27"/>
        <v>#REF!</v>
      </c>
      <c r="K45" s="80" t="e">
        <f t="shared" ca="1" si="27"/>
        <v>#REF!</v>
      </c>
      <c r="L45" s="80" t="e">
        <f t="shared" ca="1" si="27"/>
        <v>#REF!</v>
      </c>
      <c r="M45" s="80" t="e">
        <f t="shared" ca="1" si="27"/>
        <v>#REF!</v>
      </c>
      <c r="N45" s="80" t="e">
        <f t="shared" ca="1" si="28"/>
        <v>#REF!</v>
      </c>
      <c r="O45" s="80" t="e">
        <f t="shared" ca="1" si="28"/>
        <v>#REF!</v>
      </c>
      <c r="P45" s="80" t="e">
        <f t="shared" ca="1" si="28"/>
        <v>#REF!</v>
      </c>
      <c r="Q45" s="80" t="e">
        <f t="shared" ca="1" si="28"/>
        <v>#REF!</v>
      </c>
      <c r="R45" s="80" t="e">
        <f t="shared" ca="1" si="28"/>
        <v>#REF!</v>
      </c>
      <c r="S45" s="80" t="e">
        <f t="shared" ca="1" si="28"/>
        <v>#REF!</v>
      </c>
      <c r="T45" s="80" t="e">
        <f t="shared" ca="1" si="28"/>
        <v>#REF!</v>
      </c>
      <c r="U45" s="80" t="e">
        <f t="shared" ca="1" si="28"/>
        <v>#REF!</v>
      </c>
      <c r="V45" s="80" t="e">
        <f t="shared" ca="1" si="28"/>
        <v>#REF!</v>
      </c>
      <c r="W45" s="80" t="e">
        <f t="shared" ca="1" si="28"/>
        <v>#REF!</v>
      </c>
      <c r="X45" s="80" t="e">
        <f t="shared" ca="1" si="29"/>
        <v>#REF!</v>
      </c>
      <c r="Y45" s="80" t="e">
        <f t="shared" ca="1" si="29"/>
        <v>#REF!</v>
      </c>
      <c r="Z45" s="80" t="e">
        <f t="shared" ca="1" si="29"/>
        <v>#REF!</v>
      </c>
      <c r="AA45" s="80" t="e">
        <f t="shared" ca="1" si="29"/>
        <v>#REF!</v>
      </c>
      <c r="AB45" s="80" t="e">
        <f t="shared" ca="1" si="29"/>
        <v>#REF!</v>
      </c>
      <c r="AC45" s="80" t="e">
        <f t="shared" ca="1" si="29"/>
        <v>#REF!</v>
      </c>
      <c r="AD45" s="80" t="e">
        <f t="shared" ca="1" si="29"/>
        <v>#REF!</v>
      </c>
      <c r="AE45" s="80" t="e">
        <f t="shared" ca="1" si="29"/>
        <v>#REF!</v>
      </c>
      <c r="AF45" s="80" t="e">
        <f t="shared" ca="1" si="29"/>
        <v>#REF!</v>
      </c>
      <c r="AG45" s="80" t="e">
        <f t="shared" ca="1" si="29"/>
        <v>#REF!</v>
      </c>
      <c r="AH45" s="80" t="e">
        <f t="shared" ca="1" si="30"/>
        <v>#REF!</v>
      </c>
      <c r="AI45" s="80" t="e">
        <f t="shared" ca="1" si="30"/>
        <v>#REF!</v>
      </c>
      <c r="AJ45" s="80" t="e">
        <f t="shared" ca="1" si="30"/>
        <v>#REF!</v>
      </c>
      <c r="AK45" s="80" t="e">
        <f t="shared" ca="1" si="30"/>
        <v>#REF!</v>
      </c>
      <c r="AL45" s="80" t="e">
        <f t="shared" ca="1" si="30"/>
        <v>#REF!</v>
      </c>
      <c r="AM45" s="80" t="e">
        <f t="shared" ca="1" si="30"/>
        <v>#REF!</v>
      </c>
      <c r="AN45" s="80" t="e">
        <f t="shared" ca="1" si="30"/>
        <v>#REF!</v>
      </c>
      <c r="AO45" s="80" t="e">
        <f t="shared" ca="1" si="30"/>
        <v>#REF!</v>
      </c>
      <c r="AP45" s="80" t="e">
        <f t="shared" ca="1" si="30"/>
        <v>#REF!</v>
      </c>
      <c r="AQ45" s="80" t="e">
        <f t="shared" ca="1" si="30"/>
        <v>#REF!</v>
      </c>
      <c r="AR45" s="80" t="e">
        <f t="shared" ca="1" si="31"/>
        <v>#REF!</v>
      </c>
      <c r="AS45" s="80" t="e">
        <f t="shared" ca="1" si="31"/>
        <v>#REF!</v>
      </c>
      <c r="AT45" s="80" t="e">
        <f t="shared" ca="1" si="31"/>
        <v>#REF!</v>
      </c>
      <c r="AU45" s="80" t="e">
        <f t="shared" ca="1" si="31"/>
        <v>#REF!</v>
      </c>
      <c r="AV45" s="80" t="e">
        <f t="shared" ca="1" si="31"/>
        <v>#REF!</v>
      </c>
      <c r="AW45" s="80" t="e">
        <f t="shared" ca="1" si="31"/>
        <v>#REF!</v>
      </c>
      <c r="AX45" s="80" t="e">
        <f t="shared" ca="1" si="31"/>
        <v>#REF!</v>
      </c>
      <c r="AY45" s="80" t="e">
        <f t="shared" ca="1" si="31"/>
        <v>#REF!</v>
      </c>
      <c r="AZ45" s="80" t="e">
        <f t="shared" ca="1" si="31"/>
        <v>#REF!</v>
      </c>
      <c r="BA45" s="80" t="e">
        <f t="shared" ca="1" si="31"/>
        <v>#REF!</v>
      </c>
      <c r="BB45" s="80" t="e">
        <f t="shared" ca="1" si="31"/>
        <v>#REF!</v>
      </c>
      <c r="BC45" s="80" t="e">
        <f t="shared" ca="1" si="31"/>
        <v>#REF!</v>
      </c>
      <c r="BD45" s="80" t="e">
        <f t="shared" ca="1" si="31"/>
        <v>#REF!</v>
      </c>
      <c r="BE45" s="80" t="e">
        <f t="shared" ca="1" si="26"/>
        <v>#REF!</v>
      </c>
      <c r="BF45" s="80" t="e">
        <f t="shared" ca="1" si="32"/>
        <v>#REF!</v>
      </c>
      <c r="BG45" s="80" t="e">
        <f t="shared" ca="1" si="32"/>
        <v>#REF!</v>
      </c>
      <c r="BH45" s="80" t="e">
        <f t="shared" ca="1" si="32"/>
        <v>#REF!</v>
      </c>
      <c r="BI45" s="80" t="e">
        <f t="shared" ca="1" si="32"/>
        <v>#REF!</v>
      </c>
      <c r="BJ45" s="80" t="e">
        <f t="shared" ca="1" si="32"/>
        <v>#REF!</v>
      </c>
      <c r="BK45" s="80" t="e">
        <f t="shared" ca="1" si="32"/>
        <v>#REF!</v>
      </c>
      <c r="BL45" s="80" t="e">
        <f t="shared" ca="1" si="32"/>
        <v>#REF!</v>
      </c>
      <c r="BM45" s="81" t="s">
        <v>485</v>
      </c>
      <c r="BN45" s="81" t="s">
        <v>284</v>
      </c>
      <c r="BO45" s="81" t="s">
        <v>442</v>
      </c>
    </row>
    <row r="46" spans="1:67" x14ac:dyDescent="0.2">
      <c r="A46" s="80">
        <v>43</v>
      </c>
      <c r="B46" s="53" t="s">
        <v>486</v>
      </c>
      <c r="C46" s="36" t="str">
        <f t="shared" si="6"/>
        <v>夕張市</v>
      </c>
      <c r="D46" s="36" t="e">
        <f t="shared" ca="1" si="27"/>
        <v>#REF!</v>
      </c>
      <c r="E46" s="36" t="e">
        <f t="shared" ca="1" si="27"/>
        <v>#REF!</v>
      </c>
      <c r="F46" s="36" t="e">
        <f t="shared" ca="1" si="27"/>
        <v>#REF!</v>
      </c>
      <c r="G46" s="36" t="e">
        <f t="shared" ca="1" si="27"/>
        <v>#REF!</v>
      </c>
      <c r="H46" s="36" t="e">
        <f t="shared" ca="1" si="27"/>
        <v>#REF!</v>
      </c>
      <c r="I46" s="36" t="e">
        <f t="shared" ca="1" si="27"/>
        <v>#REF!</v>
      </c>
      <c r="J46" s="36" t="e">
        <f t="shared" ca="1" si="27"/>
        <v>#REF!</v>
      </c>
      <c r="K46" s="36" t="e">
        <f t="shared" ca="1" si="27"/>
        <v>#REF!</v>
      </c>
      <c r="L46" s="36" t="e">
        <f t="shared" ca="1" si="27"/>
        <v>#REF!</v>
      </c>
      <c r="M46" s="36" t="e">
        <f t="shared" ca="1" si="27"/>
        <v>#REF!</v>
      </c>
      <c r="N46" s="36" t="e">
        <f t="shared" ca="1" si="28"/>
        <v>#REF!</v>
      </c>
      <c r="O46" s="36" t="e">
        <f t="shared" ca="1" si="28"/>
        <v>#REF!</v>
      </c>
      <c r="P46" s="36" t="e">
        <f t="shared" ca="1" si="28"/>
        <v>#REF!</v>
      </c>
      <c r="Q46" s="36" t="e">
        <f t="shared" ca="1" si="28"/>
        <v>#REF!</v>
      </c>
      <c r="R46" s="36" t="e">
        <f t="shared" ca="1" si="28"/>
        <v>#REF!</v>
      </c>
      <c r="S46" s="36" t="e">
        <f t="shared" ca="1" si="28"/>
        <v>#REF!</v>
      </c>
      <c r="T46" s="36" t="e">
        <f t="shared" ca="1" si="28"/>
        <v>#REF!</v>
      </c>
      <c r="U46" s="36" t="e">
        <f t="shared" ca="1" si="28"/>
        <v>#REF!</v>
      </c>
      <c r="V46" s="36" t="e">
        <f t="shared" ca="1" si="28"/>
        <v>#REF!</v>
      </c>
      <c r="W46" s="36" t="e">
        <f t="shared" ca="1" si="28"/>
        <v>#REF!</v>
      </c>
      <c r="X46" s="36" t="e">
        <f t="shared" ca="1" si="29"/>
        <v>#REF!</v>
      </c>
      <c r="Y46" s="36" t="e">
        <f t="shared" ca="1" si="29"/>
        <v>#REF!</v>
      </c>
      <c r="Z46" s="36" t="e">
        <f t="shared" ca="1" si="29"/>
        <v>#REF!</v>
      </c>
      <c r="AA46" s="36" t="e">
        <f t="shared" ca="1" si="29"/>
        <v>#REF!</v>
      </c>
      <c r="AB46" s="36" t="e">
        <f t="shared" ca="1" si="29"/>
        <v>#REF!</v>
      </c>
      <c r="AC46" s="36" t="e">
        <f t="shared" ca="1" si="29"/>
        <v>#REF!</v>
      </c>
      <c r="AD46" s="36" t="e">
        <f t="shared" ca="1" si="29"/>
        <v>#REF!</v>
      </c>
      <c r="AE46" s="36" t="e">
        <f t="shared" ca="1" si="29"/>
        <v>#REF!</v>
      </c>
      <c r="AF46" s="36" t="e">
        <f t="shared" ca="1" si="29"/>
        <v>#REF!</v>
      </c>
      <c r="AG46" s="36" t="e">
        <f t="shared" ca="1" si="29"/>
        <v>#REF!</v>
      </c>
      <c r="AH46" s="36" t="e">
        <f t="shared" ca="1" si="30"/>
        <v>#REF!</v>
      </c>
      <c r="AI46" s="36" t="e">
        <f t="shared" ca="1" si="30"/>
        <v>#REF!</v>
      </c>
      <c r="AJ46" s="36" t="e">
        <f t="shared" ca="1" si="30"/>
        <v>#REF!</v>
      </c>
      <c r="AK46" s="36" t="e">
        <f t="shared" ca="1" si="30"/>
        <v>#REF!</v>
      </c>
      <c r="AL46" s="36" t="e">
        <f t="shared" ca="1" si="30"/>
        <v>#REF!</v>
      </c>
      <c r="AM46" s="36" t="e">
        <f t="shared" ca="1" si="30"/>
        <v>#REF!</v>
      </c>
      <c r="AN46" s="36" t="e">
        <f t="shared" ca="1" si="30"/>
        <v>#REF!</v>
      </c>
      <c r="AO46" s="36" t="e">
        <f t="shared" ca="1" si="30"/>
        <v>#REF!</v>
      </c>
      <c r="AP46" s="36" t="e">
        <f t="shared" ca="1" si="30"/>
        <v>#REF!</v>
      </c>
      <c r="AQ46" s="36" t="e">
        <f t="shared" ca="1" si="30"/>
        <v>#REF!</v>
      </c>
      <c r="AR46" s="36" t="e">
        <f t="shared" ca="1" si="31"/>
        <v>#REF!</v>
      </c>
      <c r="AS46" s="36" t="e">
        <f t="shared" ca="1" si="31"/>
        <v>#REF!</v>
      </c>
      <c r="AT46" s="36" t="e">
        <f t="shared" ca="1" si="31"/>
        <v>#REF!</v>
      </c>
      <c r="AU46" s="36" t="e">
        <f t="shared" ca="1" si="31"/>
        <v>#REF!</v>
      </c>
      <c r="AV46" s="36" t="e">
        <f t="shared" ca="1" si="31"/>
        <v>#REF!</v>
      </c>
      <c r="AW46" s="36" t="e">
        <f t="shared" ca="1" si="31"/>
        <v>#REF!</v>
      </c>
      <c r="AX46" s="36" t="e">
        <f t="shared" ca="1" si="31"/>
        <v>#REF!</v>
      </c>
      <c r="AY46" s="36" t="e">
        <f t="shared" ca="1" si="31"/>
        <v>#REF!</v>
      </c>
      <c r="AZ46" s="36" t="e">
        <f t="shared" ca="1" si="31"/>
        <v>#REF!</v>
      </c>
      <c r="BA46" s="36" t="e">
        <f t="shared" ca="1" si="31"/>
        <v>#REF!</v>
      </c>
      <c r="BB46" s="36" t="e">
        <f t="shared" ca="1" si="31"/>
        <v>#REF!</v>
      </c>
      <c r="BC46" s="36" t="e">
        <f t="shared" ca="1" si="31"/>
        <v>#REF!</v>
      </c>
      <c r="BD46" s="36" t="e">
        <f t="shared" ca="1" si="31"/>
        <v>#REF!</v>
      </c>
      <c r="BE46" s="36" t="e">
        <f t="shared" ca="1" si="26"/>
        <v>#REF!</v>
      </c>
      <c r="BF46" s="36" t="e">
        <f t="shared" ca="1" si="32"/>
        <v>#REF!</v>
      </c>
      <c r="BG46" s="36" t="e">
        <f t="shared" ca="1" si="32"/>
        <v>#REF!</v>
      </c>
      <c r="BH46" s="36" t="e">
        <f t="shared" ca="1" si="32"/>
        <v>#REF!</v>
      </c>
      <c r="BI46" s="36" t="e">
        <f t="shared" ca="1" si="32"/>
        <v>#REF!</v>
      </c>
      <c r="BJ46" s="36" t="e">
        <f t="shared" ca="1" si="32"/>
        <v>#REF!</v>
      </c>
      <c r="BK46" s="36" t="e">
        <f t="shared" ca="1" si="32"/>
        <v>#REF!</v>
      </c>
      <c r="BL46" s="36" t="e">
        <f t="shared" ca="1" si="32"/>
        <v>#REF!</v>
      </c>
      <c r="BM46" s="53" t="s">
        <v>486</v>
      </c>
      <c r="BN46" s="53" t="s">
        <v>285</v>
      </c>
      <c r="BO46" s="53" t="s">
        <v>360</v>
      </c>
    </row>
    <row r="47" spans="1:67" x14ac:dyDescent="0.2">
      <c r="A47" s="80">
        <v>44</v>
      </c>
      <c r="B47" s="53" t="s">
        <v>487</v>
      </c>
      <c r="C47" s="36" t="str">
        <f t="shared" si="6"/>
        <v>夕張市</v>
      </c>
      <c r="D47" s="36" t="e">
        <f t="shared" ca="1" si="27"/>
        <v>#REF!</v>
      </c>
      <c r="E47" s="36" t="e">
        <f t="shared" ca="1" si="27"/>
        <v>#REF!</v>
      </c>
      <c r="F47" s="36" t="e">
        <f t="shared" ca="1" si="27"/>
        <v>#REF!</v>
      </c>
      <c r="G47" s="36" t="e">
        <f t="shared" ca="1" si="27"/>
        <v>#REF!</v>
      </c>
      <c r="H47" s="36" t="e">
        <f t="shared" ca="1" si="27"/>
        <v>#REF!</v>
      </c>
      <c r="I47" s="36" t="e">
        <f t="shared" ca="1" si="27"/>
        <v>#REF!</v>
      </c>
      <c r="J47" s="36" t="e">
        <f t="shared" ca="1" si="27"/>
        <v>#REF!</v>
      </c>
      <c r="K47" s="36" t="e">
        <f t="shared" ca="1" si="27"/>
        <v>#REF!</v>
      </c>
      <c r="L47" s="36" t="e">
        <f t="shared" ca="1" si="27"/>
        <v>#REF!</v>
      </c>
      <c r="M47" s="36" t="e">
        <f t="shared" ca="1" si="27"/>
        <v>#REF!</v>
      </c>
      <c r="N47" s="36" t="e">
        <f t="shared" ca="1" si="28"/>
        <v>#REF!</v>
      </c>
      <c r="O47" s="36" t="e">
        <f t="shared" ca="1" si="28"/>
        <v>#REF!</v>
      </c>
      <c r="P47" s="36" t="e">
        <f t="shared" ca="1" si="28"/>
        <v>#REF!</v>
      </c>
      <c r="Q47" s="36" t="e">
        <f t="shared" ca="1" si="28"/>
        <v>#REF!</v>
      </c>
      <c r="R47" s="36" t="e">
        <f t="shared" ca="1" si="28"/>
        <v>#REF!</v>
      </c>
      <c r="S47" s="36" t="e">
        <f t="shared" ca="1" si="28"/>
        <v>#REF!</v>
      </c>
      <c r="T47" s="36" t="e">
        <f t="shared" ca="1" si="28"/>
        <v>#REF!</v>
      </c>
      <c r="U47" s="36" t="e">
        <f t="shared" ca="1" si="28"/>
        <v>#REF!</v>
      </c>
      <c r="V47" s="36" t="e">
        <f t="shared" ca="1" si="28"/>
        <v>#REF!</v>
      </c>
      <c r="W47" s="36" t="e">
        <f t="shared" ca="1" si="28"/>
        <v>#REF!</v>
      </c>
      <c r="X47" s="36" t="e">
        <f t="shared" ca="1" si="29"/>
        <v>#REF!</v>
      </c>
      <c r="Y47" s="36" t="e">
        <f t="shared" ca="1" si="29"/>
        <v>#REF!</v>
      </c>
      <c r="Z47" s="36" t="e">
        <f t="shared" ca="1" si="29"/>
        <v>#REF!</v>
      </c>
      <c r="AA47" s="36" t="e">
        <f t="shared" ca="1" si="29"/>
        <v>#REF!</v>
      </c>
      <c r="AB47" s="36" t="e">
        <f t="shared" ca="1" si="29"/>
        <v>#REF!</v>
      </c>
      <c r="AC47" s="36" t="e">
        <f t="shared" ca="1" si="29"/>
        <v>#REF!</v>
      </c>
      <c r="AD47" s="36" t="e">
        <f t="shared" ca="1" si="29"/>
        <v>#REF!</v>
      </c>
      <c r="AE47" s="36" t="e">
        <f t="shared" ca="1" si="29"/>
        <v>#REF!</v>
      </c>
      <c r="AF47" s="36" t="e">
        <f t="shared" ca="1" si="29"/>
        <v>#REF!</v>
      </c>
      <c r="AG47" s="36" t="e">
        <f t="shared" ca="1" si="29"/>
        <v>#REF!</v>
      </c>
      <c r="AH47" s="36" t="e">
        <f t="shared" ca="1" si="30"/>
        <v>#REF!</v>
      </c>
      <c r="AI47" s="36" t="e">
        <f t="shared" ca="1" si="30"/>
        <v>#REF!</v>
      </c>
      <c r="AJ47" s="36" t="e">
        <f t="shared" ca="1" si="30"/>
        <v>#REF!</v>
      </c>
      <c r="AK47" s="36" t="e">
        <f t="shared" ca="1" si="30"/>
        <v>#REF!</v>
      </c>
      <c r="AL47" s="36" t="e">
        <f t="shared" ca="1" si="30"/>
        <v>#REF!</v>
      </c>
      <c r="AM47" s="36" t="e">
        <f t="shared" ca="1" si="30"/>
        <v>#REF!</v>
      </c>
      <c r="AN47" s="36" t="e">
        <f t="shared" ca="1" si="30"/>
        <v>#REF!</v>
      </c>
      <c r="AO47" s="36" t="e">
        <f t="shared" ca="1" si="30"/>
        <v>#REF!</v>
      </c>
      <c r="AP47" s="36" t="e">
        <f t="shared" ca="1" si="30"/>
        <v>#REF!</v>
      </c>
      <c r="AQ47" s="36" t="e">
        <f t="shared" ca="1" si="30"/>
        <v>#REF!</v>
      </c>
      <c r="AR47" s="36" t="e">
        <f t="shared" ca="1" si="31"/>
        <v>#REF!</v>
      </c>
      <c r="AS47" s="36" t="e">
        <f t="shared" ca="1" si="31"/>
        <v>#REF!</v>
      </c>
      <c r="AT47" s="36" t="e">
        <f t="shared" ca="1" si="31"/>
        <v>#REF!</v>
      </c>
      <c r="AU47" s="36" t="e">
        <f t="shared" ca="1" si="31"/>
        <v>#REF!</v>
      </c>
      <c r="AV47" s="36" t="e">
        <f t="shared" ca="1" si="31"/>
        <v>#REF!</v>
      </c>
      <c r="AW47" s="36" t="e">
        <f t="shared" ca="1" si="31"/>
        <v>#REF!</v>
      </c>
      <c r="AX47" s="36" t="e">
        <f t="shared" ca="1" si="31"/>
        <v>#REF!</v>
      </c>
      <c r="AY47" s="36" t="e">
        <f t="shared" ca="1" si="31"/>
        <v>#REF!</v>
      </c>
      <c r="AZ47" s="36" t="e">
        <f t="shared" ca="1" si="31"/>
        <v>#REF!</v>
      </c>
      <c r="BA47" s="36" t="e">
        <f t="shared" ca="1" si="31"/>
        <v>#REF!</v>
      </c>
      <c r="BB47" s="36" t="e">
        <f t="shared" ca="1" si="31"/>
        <v>#REF!</v>
      </c>
      <c r="BC47" s="36" t="e">
        <f t="shared" ca="1" si="31"/>
        <v>#REF!</v>
      </c>
      <c r="BD47" s="36" t="e">
        <f t="shared" ca="1" si="31"/>
        <v>#REF!</v>
      </c>
      <c r="BE47" s="36" t="e">
        <f t="shared" ca="1" si="26"/>
        <v>#REF!</v>
      </c>
      <c r="BF47" s="36" t="e">
        <f t="shared" ca="1" si="32"/>
        <v>#REF!</v>
      </c>
      <c r="BG47" s="36" t="e">
        <f t="shared" ca="1" si="32"/>
        <v>#REF!</v>
      </c>
      <c r="BH47" s="36" t="e">
        <f t="shared" ca="1" si="32"/>
        <v>#REF!</v>
      </c>
      <c r="BI47" s="36" t="e">
        <f t="shared" ca="1" si="32"/>
        <v>#REF!</v>
      </c>
      <c r="BJ47" s="36" t="e">
        <f t="shared" ca="1" si="32"/>
        <v>#REF!</v>
      </c>
      <c r="BK47" s="36" t="e">
        <f t="shared" ca="1" si="32"/>
        <v>#REF!</v>
      </c>
      <c r="BL47" s="36" t="e">
        <f t="shared" ca="1" si="32"/>
        <v>#REF!</v>
      </c>
      <c r="BM47" s="53" t="s">
        <v>487</v>
      </c>
      <c r="BN47" s="53" t="s">
        <v>285</v>
      </c>
      <c r="BO47" s="53" t="s">
        <v>441</v>
      </c>
    </row>
    <row r="48" spans="1:67" x14ac:dyDescent="0.2">
      <c r="A48" s="80">
        <v>45</v>
      </c>
      <c r="B48" s="53" t="s">
        <v>488</v>
      </c>
      <c r="C48" s="36" t="str">
        <f t="shared" si="6"/>
        <v>夕張市</v>
      </c>
      <c r="D48" s="36" t="e">
        <f t="shared" ca="1" si="27"/>
        <v>#REF!</v>
      </c>
      <c r="E48" s="36" t="e">
        <f t="shared" ca="1" si="27"/>
        <v>#REF!</v>
      </c>
      <c r="F48" s="36" t="e">
        <f t="shared" ca="1" si="27"/>
        <v>#REF!</v>
      </c>
      <c r="G48" s="36" t="e">
        <f t="shared" ca="1" si="27"/>
        <v>#REF!</v>
      </c>
      <c r="H48" s="36" t="e">
        <f t="shared" ca="1" si="27"/>
        <v>#REF!</v>
      </c>
      <c r="I48" s="36" t="e">
        <f t="shared" ca="1" si="27"/>
        <v>#REF!</v>
      </c>
      <c r="J48" s="36" t="e">
        <f t="shared" ca="1" si="27"/>
        <v>#REF!</v>
      </c>
      <c r="K48" s="36" t="e">
        <f t="shared" ca="1" si="27"/>
        <v>#REF!</v>
      </c>
      <c r="L48" s="36" t="e">
        <f t="shared" ca="1" si="27"/>
        <v>#REF!</v>
      </c>
      <c r="M48" s="36" t="e">
        <f t="shared" ca="1" si="27"/>
        <v>#REF!</v>
      </c>
      <c r="N48" s="36" t="e">
        <f t="shared" ca="1" si="28"/>
        <v>#REF!</v>
      </c>
      <c r="O48" s="36" t="e">
        <f t="shared" ca="1" si="28"/>
        <v>#REF!</v>
      </c>
      <c r="P48" s="36" t="e">
        <f t="shared" ca="1" si="28"/>
        <v>#REF!</v>
      </c>
      <c r="Q48" s="36" t="e">
        <f t="shared" ca="1" si="28"/>
        <v>#REF!</v>
      </c>
      <c r="R48" s="36" t="e">
        <f t="shared" ca="1" si="28"/>
        <v>#REF!</v>
      </c>
      <c r="S48" s="36" t="e">
        <f t="shared" ca="1" si="28"/>
        <v>#REF!</v>
      </c>
      <c r="T48" s="36" t="e">
        <f t="shared" ca="1" si="28"/>
        <v>#REF!</v>
      </c>
      <c r="U48" s="36" t="e">
        <f t="shared" ca="1" si="28"/>
        <v>#REF!</v>
      </c>
      <c r="V48" s="36" t="e">
        <f t="shared" ca="1" si="28"/>
        <v>#REF!</v>
      </c>
      <c r="W48" s="36" t="e">
        <f t="shared" ca="1" si="28"/>
        <v>#REF!</v>
      </c>
      <c r="X48" s="36" t="e">
        <f t="shared" ca="1" si="29"/>
        <v>#REF!</v>
      </c>
      <c r="Y48" s="36" t="e">
        <f t="shared" ca="1" si="29"/>
        <v>#REF!</v>
      </c>
      <c r="Z48" s="36" t="e">
        <f t="shared" ca="1" si="29"/>
        <v>#REF!</v>
      </c>
      <c r="AA48" s="36" t="e">
        <f t="shared" ca="1" si="29"/>
        <v>#REF!</v>
      </c>
      <c r="AB48" s="36" t="e">
        <f t="shared" ca="1" si="29"/>
        <v>#REF!</v>
      </c>
      <c r="AC48" s="36" t="e">
        <f t="shared" ca="1" si="29"/>
        <v>#REF!</v>
      </c>
      <c r="AD48" s="36" t="e">
        <f t="shared" ca="1" si="29"/>
        <v>#REF!</v>
      </c>
      <c r="AE48" s="36" t="e">
        <f t="shared" ca="1" si="29"/>
        <v>#REF!</v>
      </c>
      <c r="AF48" s="36" t="e">
        <f t="shared" ca="1" si="29"/>
        <v>#REF!</v>
      </c>
      <c r="AG48" s="36" t="e">
        <f t="shared" ca="1" si="29"/>
        <v>#REF!</v>
      </c>
      <c r="AH48" s="36" t="e">
        <f t="shared" ca="1" si="30"/>
        <v>#REF!</v>
      </c>
      <c r="AI48" s="36" t="e">
        <f t="shared" ca="1" si="30"/>
        <v>#REF!</v>
      </c>
      <c r="AJ48" s="36" t="e">
        <f t="shared" ca="1" si="30"/>
        <v>#REF!</v>
      </c>
      <c r="AK48" s="36" t="e">
        <f t="shared" ca="1" si="30"/>
        <v>#REF!</v>
      </c>
      <c r="AL48" s="36" t="e">
        <f t="shared" ca="1" si="30"/>
        <v>#REF!</v>
      </c>
      <c r="AM48" s="36" t="e">
        <f t="shared" ca="1" si="30"/>
        <v>#REF!</v>
      </c>
      <c r="AN48" s="36" t="e">
        <f t="shared" ca="1" si="30"/>
        <v>#REF!</v>
      </c>
      <c r="AO48" s="36" t="e">
        <f t="shared" ca="1" si="30"/>
        <v>#REF!</v>
      </c>
      <c r="AP48" s="36" t="e">
        <f t="shared" ca="1" si="30"/>
        <v>#REF!</v>
      </c>
      <c r="AQ48" s="36" t="e">
        <f t="shared" ca="1" si="30"/>
        <v>#REF!</v>
      </c>
      <c r="AR48" s="36" t="e">
        <f t="shared" ca="1" si="31"/>
        <v>#REF!</v>
      </c>
      <c r="AS48" s="36" t="e">
        <f t="shared" ca="1" si="31"/>
        <v>#REF!</v>
      </c>
      <c r="AT48" s="36" t="e">
        <f t="shared" ca="1" si="31"/>
        <v>#REF!</v>
      </c>
      <c r="AU48" s="36" t="e">
        <f t="shared" ca="1" si="31"/>
        <v>#REF!</v>
      </c>
      <c r="AV48" s="36" t="e">
        <f t="shared" ca="1" si="31"/>
        <v>#REF!</v>
      </c>
      <c r="AW48" s="36" t="e">
        <f t="shared" ca="1" si="31"/>
        <v>#REF!</v>
      </c>
      <c r="AX48" s="36" t="e">
        <f t="shared" ca="1" si="31"/>
        <v>#REF!</v>
      </c>
      <c r="AY48" s="36" t="e">
        <f t="shared" ca="1" si="31"/>
        <v>#REF!</v>
      </c>
      <c r="AZ48" s="36" t="e">
        <f t="shared" ca="1" si="31"/>
        <v>#REF!</v>
      </c>
      <c r="BA48" s="36" t="e">
        <f t="shared" ca="1" si="31"/>
        <v>#REF!</v>
      </c>
      <c r="BB48" s="36" t="e">
        <f t="shared" ca="1" si="31"/>
        <v>#REF!</v>
      </c>
      <c r="BC48" s="36" t="e">
        <f t="shared" ca="1" si="31"/>
        <v>#REF!</v>
      </c>
      <c r="BD48" s="36" t="e">
        <f t="shared" ca="1" si="31"/>
        <v>#REF!</v>
      </c>
      <c r="BE48" s="73" t="e">
        <f t="shared" ca="1" si="26"/>
        <v>#REF!</v>
      </c>
      <c r="BF48" s="73" t="e">
        <f t="shared" ca="1" si="32"/>
        <v>#REF!</v>
      </c>
      <c r="BG48" s="36" t="e">
        <f t="shared" ca="1" si="32"/>
        <v>#REF!</v>
      </c>
      <c r="BH48" s="36" t="e">
        <f t="shared" ca="1" si="32"/>
        <v>#REF!</v>
      </c>
      <c r="BI48" s="36" t="e">
        <f t="shared" ca="1" si="32"/>
        <v>#REF!</v>
      </c>
      <c r="BJ48" s="36" t="e">
        <f t="shared" ca="1" si="32"/>
        <v>#REF!</v>
      </c>
      <c r="BK48" s="36" t="e">
        <f t="shared" ca="1" si="32"/>
        <v>#REF!</v>
      </c>
      <c r="BL48" s="36" t="e">
        <f t="shared" ca="1" si="32"/>
        <v>#REF!</v>
      </c>
      <c r="BM48" s="53" t="s">
        <v>488</v>
      </c>
      <c r="BN48" s="53" t="s">
        <v>285</v>
      </c>
      <c r="BO48" s="53" t="s">
        <v>442</v>
      </c>
    </row>
    <row r="49" spans="1:67" s="83" customFormat="1" x14ac:dyDescent="0.2">
      <c r="A49" s="80">
        <v>46</v>
      </c>
      <c r="B49" s="81" t="s">
        <v>489</v>
      </c>
      <c r="C49" s="80" t="str">
        <f t="shared" si="6"/>
        <v>夕張市</v>
      </c>
      <c r="D49" s="80" t="e">
        <f t="shared" ca="1" si="27"/>
        <v>#REF!</v>
      </c>
      <c r="E49" s="80" t="e">
        <f t="shared" ca="1" si="27"/>
        <v>#REF!</v>
      </c>
      <c r="F49" s="80" t="e">
        <f t="shared" ca="1" si="27"/>
        <v>#REF!</v>
      </c>
      <c r="G49" s="80" t="e">
        <f t="shared" ca="1" si="27"/>
        <v>#REF!</v>
      </c>
      <c r="H49" s="80" t="e">
        <f t="shared" ca="1" si="27"/>
        <v>#REF!</v>
      </c>
      <c r="I49" s="80" t="e">
        <f t="shared" ca="1" si="27"/>
        <v>#REF!</v>
      </c>
      <c r="J49" s="80" t="e">
        <f t="shared" ca="1" si="27"/>
        <v>#REF!</v>
      </c>
      <c r="K49" s="80" t="e">
        <f t="shared" ca="1" si="27"/>
        <v>#REF!</v>
      </c>
      <c r="L49" s="80" t="e">
        <f t="shared" ca="1" si="27"/>
        <v>#REF!</v>
      </c>
      <c r="M49" s="80" t="e">
        <f t="shared" ca="1" si="27"/>
        <v>#REF!</v>
      </c>
      <c r="N49" s="80" t="e">
        <f t="shared" ca="1" si="28"/>
        <v>#REF!</v>
      </c>
      <c r="O49" s="80" t="e">
        <f t="shared" ca="1" si="28"/>
        <v>#REF!</v>
      </c>
      <c r="P49" s="80" t="e">
        <f t="shared" ca="1" si="28"/>
        <v>#REF!</v>
      </c>
      <c r="Q49" s="80" t="e">
        <f t="shared" ca="1" si="28"/>
        <v>#REF!</v>
      </c>
      <c r="R49" s="80" t="e">
        <f t="shared" ca="1" si="28"/>
        <v>#REF!</v>
      </c>
      <c r="S49" s="80" t="e">
        <f t="shared" ca="1" si="28"/>
        <v>#REF!</v>
      </c>
      <c r="T49" s="80" t="e">
        <f t="shared" ca="1" si="28"/>
        <v>#REF!</v>
      </c>
      <c r="U49" s="80" t="e">
        <f t="shared" ca="1" si="28"/>
        <v>#REF!</v>
      </c>
      <c r="V49" s="80" t="e">
        <f t="shared" ca="1" si="28"/>
        <v>#REF!</v>
      </c>
      <c r="W49" s="80" t="e">
        <f t="shared" ca="1" si="28"/>
        <v>#REF!</v>
      </c>
      <c r="X49" s="80" t="e">
        <f t="shared" ca="1" si="29"/>
        <v>#REF!</v>
      </c>
      <c r="Y49" s="80" t="e">
        <f t="shared" ca="1" si="29"/>
        <v>#REF!</v>
      </c>
      <c r="Z49" s="80" t="e">
        <f t="shared" ca="1" si="29"/>
        <v>#REF!</v>
      </c>
      <c r="AA49" s="80" t="e">
        <f t="shared" ca="1" si="29"/>
        <v>#REF!</v>
      </c>
      <c r="AB49" s="80" t="e">
        <f t="shared" ca="1" si="29"/>
        <v>#REF!</v>
      </c>
      <c r="AC49" s="80" t="e">
        <f t="shared" ca="1" si="29"/>
        <v>#REF!</v>
      </c>
      <c r="AD49" s="80" t="e">
        <f t="shared" ca="1" si="29"/>
        <v>#REF!</v>
      </c>
      <c r="AE49" s="80" t="e">
        <f t="shared" ca="1" si="29"/>
        <v>#REF!</v>
      </c>
      <c r="AF49" s="80" t="e">
        <f t="shared" ca="1" si="29"/>
        <v>#REF!</v>
      </c>
      <c r="AG49" s="80" t="e">
        <f t="shared" ca="1" si="29"/>
        <v>#REF!</v>
      </c>
      <c r="AH49" s="80" t="e">
        <f t="shared" ca="1" si="30"/>
        <v>#REF!</v>
      </c>
      <c r="AI49" s="80" t="e">
        <f t="shared" ca="1" si="30"/>
        <v>#REF!</v>
      </c>
      <c r="AJ49" s="80" t="e">
        <f t="shared" ca="1" si="30"/>
        <v>#REF!</v>
      </c>
      <c r="AK49" s="80" t="e">
        <f t="shared" ca="1" si="30"/>
        <v>#REF!</v>
      </c>
      <c r="AL49" s="80" t="e">
        <f t="shared" ca="1" si="30"/>
        <v>#REF!</v>
      </c>
      <c r="AM49" s="80" t="e">
        <f t="shared" ca="1" si="30"/>
        <v>#REF!</v>
      </c>
      <c r="AN49" s="80" t="e">
        <f t="shared" ca="1" si="30"/>
        <v>#REF!</v>
      </c>
      <c r="AO49" s="80" t="e">
        <f t="shared" ca="1" si="30"/>
        <v>#REF!</v>
      </c>
      <c r="AP49" s="80" t="e">
        <f t="shared" ca="1" si="30"/>
        <v>#REF!</v>
      </c>
      <c r="AQ49" s="80" t="e">
        <f t="shared" ca="1" si="30"/>
        <v>#REF!</v>
      </c>
      <c r="AR49" s="80" t="e">
        <f t="shared" ca="1" si="31"/>
        <v>#REF!</v>
      </c>
      <c r="AS49" s="80" t="e">
        <f t="shared" ca="1" si="31"/>
        <v>#REF!</v>
      </c>
      <c r="AT49" s="80" t="e">
        <f t="shared" ca="1" si="31"/>
        <v>#REF!</v>
      </c>
      <c r="AU49" s="80" t="e">
        <f t="shared" ca="1" si="31"/>
        <v>#REF!</v>
      </c>
      <c r="AV49" s="80" t="e">
        <f t="shared" ca="1" si="31"/>
        <v>#REF!</v>
      </c>
      <c r="AW49" s="80" t="e">
        <f t="shared" ca="1" si="31"/>
        <v>#REF!</v>
      </c>
      <c r="AX49" s="80" t="e">
        <f t="shared" ca="1" si="31"/>
        <v>#REF!</v>
      </c>
      <c r="AY49" s="80" t="e">
        <f t="shared" ca="1" si="31"/>
        <v>#REF!</v>
      </c>
      <c r="AZ49" s="80" t="e">
        <f t="shared" ca="1" si="31"/>
        <v>#REF!</v>
      </c>
      <c r="BA49" s="80" t="e">
        <f t="shared" ca="1" si="31"/>
        <v>#REF!</v>
      </c>
      <c r="BB49" s="80" t="e">
        <f t="shared" ca="1" si="31"/>
        <v>#REF!</v>
      </c>
      <c r="BC49" s="80" t="e">
        <f t="shared" ca="1" si="31"/>
        <v>#REF!</v>
      </c>
      <c r="BD49" s="80" t="e">
        <f t="shared" ca="1" si="31"/>
        <v>#REF!</v>
      </c>
      <c r="BE49" s="80" t="e">
        <f t="shared" ca="1" si="26"/>
        <v>#REF!</v>
      </c>
      <c r="BF49" s="80" t="e">
        <f t="shared" ca="1" si="32"/>
        <v>#REF!</v>
      </c>
      <c r="BG49" s="80" t="e">
        <f t="shared" ca="1" si="32"/>
        <v>#REF!</v>
      </c>
      <c r="BH49" s="80" t="e">
        <f t="shared" ca="1" si="32"/>
        <v>#REF!</v>
      </c>
      <c r="BI49" s="80" t="e">
        <f t="shared" ca="1" si="32"/>
        <v>#REF!</v>
      </c>
      <c r="BJ49" s="80" t="e">
        <f t="shared" ca="1" si="32"/>
        <v>#REF!</v>
      </c>
      <c r="BK49" s="80" t="e">
        <f t="shared" ca="1" si="32"/>
        <v>#REF!</v>
      </c>
      <c r="BL49" s="80" t="e">
        <f t="shared" ca="1" si="32"/>
        <v>#REF!</v>
      </c>
      <c r="BM49" s="81" t="s">
        <v>489</v>
      </c>
      <c r="BN49" s="81" t="s">
        <v>286</v>
      </c>
      <c r="BO49" s="81" t="s">
        <v>360</v>
      </c>
    </row>
    <row r="50" spans="1:67" s="83" customFormat="1" x14ac:dyDescent="0.2">
      <c r="A50" s="80">
        <v>47</v>
      </c>
      <c r="B50" s="81" t="s">
        <v>490</v>
      </c>
      <c r="C50" s="80" t="str">
        <f t="shared" si="6"/>
        <v>夕張市</v>
      </c>
      <c r="D50" s="80" t="e">
        <f t="shared" ca="1" si="27"/>
        <v>#REF!</v>
      </c>
      <c r="E50" s="80" t="e">
        <f t="shared" ca="1" si="27"/>
        <v>#REF!</v>
      </c>
      <c r="F50" s="80" t="e">
        <f t="shared" ca="1" si="27"/>
        <v>#REF!</v>
      </c>
      <c r="G50" s="80" t="e">
        <f t="shared" ca="1" si="27"/>
        <v>#REF!</v>
      </c>
      <c r="H50" s="80" t="e">
        <f t="shared" ca="1" si="27"/>
        <v>#REF!</v>
      </c>
      <c r="I50" s="80" t="e">
        <f t="shared" ca="1" si="27"/>
        <v>#REF!</v>
      </c>
      <c r="J50" s="80" t="e">
        <f t="shared" ca="1" si="27"/>
        <v>#REF!</v>
      </c>
      <c r="K50" s="80" t="e">
        <f t="shared" ca="1" si="27"/>
        <v>#REF!</v>
      </c>
      <c r="L50" s="80" t="e">
        <f t="shared" ca="1" si="27"/>
        <v>#REF!</v>
      </c>
      <c r="M50" s="80" t="e">
        <f t="shared" ca="1" si="27"/>
        <v>#REF!</v>
      </c>
      <c r="N50" s="80" t="e">
        <f t="shared" ca="1" si="28"/>
        <v>#REF!</v>
      </c>
      <c r="O50" s="80" t="e">
        <f t="shared" ca="1" si="28"/>
        <v>#REF!</v>
      </c>
      <c r="P50" s="80" t="e">
        <f t="shared" ca="1" si="28"/>
        <v>#REF!</v>
      </c>
      <c r="Q50" s="80" t="e">
        <f t="shared" ca="1" si="28"/>
        <v>#REF!</v>
      </c>
      <c r="R50" s="80" t="e">
        <f t="shared" ca="1" si="28"/>
        <v>#REF!</v>
      </c>
      <c r="S50" s="80" t="e">
        <f t="shared" ca="1" si="28"/>
        <v>#REF!</v>
      </c>
      <c r="T50" s="80" t="e">
        <f t="shared" ca="1" si="28"/>
        <v>#REF!</v>
      </c>
      <c r="U50" s="80" t="e">
        <f t="shared" ca="1" si="28"/>
        <v>#REF!</v>
      </c>
      <c r="V50" s="80" t="e">
        <f t="shared" ca="1" si="28"/>
        <v>#REF!</v>
      </c>
      <c r="W50" s="80" t="e">
        <f t="shared" ca="1" si="28"/>
        <v>#REF!</v>
      </c>
      <c r="X50" s="80" t="e">
        <f t="shared" ca="1" si="29"/>
        <v>#REF!</v>
      </c>
      <c r="Y50" s="80" t="e">
        <f t="shared" ca="1" si="29"/>
        <v>#REF!</v>
      </c>
      <c r="Z50" s="80" t="e">
        <f t="shared" ca="1" si="29"/>
        <v>#REF!</v>
      </c>
      <c r="AA50" s="80" t="e">
        <f t="shared" ca="1" si="29"/>
        <v>#REF!</v>
      </c>
      <c r="AB50" s="80" t="e">
        <f t="shared" ca="1" si="29"/>
        <v>#REF!</v>
      </c>
      <c r="AC50" s="80" t="e">
        <f t="shared" ca="1" si="29"/>
        <v>#REF!</v>
      </c>
      <c r="AD50" s="80" t="e">
        <f t="shared" ca="1" si="29"/>
        <v>#REF!</v>
      </c>
      <c r="AE50" s="80" t="e">
        <f t="shared" ca="1" si="29"/>
        <v>#REF!</v>
      </c>
      <c r="AF50" s="80" t="e">
        <f t="shared" ca="1" si="29"/>
        <v>#REF!</v>
      </c>
      <c r="AG50" s="80" t="e">
        <f t="shared" ca="1" si="29"/>
        <v>#REF!</v>
      </c>
      <c r="AH50" s="80" t="e">
        <f t="shared" ca="1" si="30"/>
        <v>#REF!</v>
      </c>
      <c r="AI50" s="80" t="e">
        <f t="shared" ca="1" si="30"/>
        <v>#REF!</v>
      </c>
      <c r="AJ50" s="80" t="e">
        <f t="shared" ca="1" si="30"/>
        <v>#REF!</v>
      </c>
      <c r="AK50" s="80" t="e">
        <f t="shared" ca="1" si="30"/>
        <v>#REF!</v>
      </c>
      <c r="AL50" s="80" t="e">
        <f t="shared" ca="1" si="30"/>
        <v>#REF!</v>
      </c>
      <c r="AM50" s="80" t="e">
        <f t="shared" ca="1" si="30"/>
        <v>#REF!</v>
      </c>
      <c r="AN50" s="80" t="e">
        <f t="shared" ca="1" si="30"/>
        <v>#REF!</v>
      </c>
      <c r="AO50" s="80" t="e">
        <f t="shared" ca="1" si="30"/>
        <v>#REF!</v>
      </c>
      <c r="AP50" s="80" t="e">
        <f t="shared" ca="1" si="30"/>
        <v>#REF!</v>
      </c>
      <c r="AQ50" s="80" t="e">
        <f t="shared" ca="1" si="30"/>
        <v>#REF!</v>
      </c>
      <c r="AR50" s="80" t="e">
        <f t="shared" ca="1" si="31"/>
        <v>#REF!</v>
      </c>
      <c r="AS50" s="80" t="e">
        <f t="shared" ca="1" si="31"/>
        <v>#REF!</v>
      </c>
      <c r="AT50" s="80" t="e">
        <f t="shared" ca="1" si="31"/>
        <v>#REF!</v>
      </c>
      <c r="AU50" s="80" t="e">
        <f t="shared" ca="1" si="31"/>
        <v>#REF!</v>
      </c>
      <c r="AV50" s="80" t="e">
        <f t="shared" ca="1" si="31"/>
        <v>#REF!</v>
      </c>
      <c r="AW50" s="80" t="e">
        <f t="shared" ca="1" si="31"/>
        <v>#REF!</v>
      </c>
      <c r="AX50" s="80" t="e">
        <f t="shared" ca="1" si="31"/>
        <v>#REF!</v>
      </c>
      <c r="AY50" s="80" t="e">
        <f t="shared" ca="1" si="31"/>
        <v>#REF!</v>
      </c>
      <c r="AZ50" s="80" t="e">
        <f t="shared" ca="1" si="31"/>
        <v>#REF!</v>
      </c>
      <c r="BA50" s="80" t="e">
        <f t="shared" ca="1" si="31"/>
        <v>#REF!</v>
      </c>
      <c r="BB50" s="80" t="e">
        <f t="shared" ca="1" si="31"/>
        <v>#REF!</v>
      </c>
      <c r="BC50" s="80" t="e">
        <f t="shared" ca="1" si="31"/>
        <v>#REF!</v>
      </c>
      <c r="BD50" s="80" t="e">
        <f t="shared" ca="1" si="31"/>
        <v>#REF!</v>
      </c>
      <c r="BE50" s="80" t="e">
        <f t="shared" ca="1" si="26"/>
        <v>#REF!</v>
      </c>
      <c r="BF50" s="80" t="e">
        <f t="shared" ca="1" si="32"/>
        <v>#REF!</v>
      </c>
      <c r="BG50" s="80" t="e">
        <f t="shared" ca="1" si="32"/>
        <v>#REF!</v>
      </c>
      <c r="BH50" s="80" t="e">
        <f t="shared" ca="1" si="32"/>
        <v>#REF!</v>
      </c>
      <c r="BI50" s="80" t="e">
        <f t="shared" ca="1" si="32"/>
        <v>#REF!</v>
      </c>
      <c r="BJ50" s="80" t="e">
        <f t="shared" ca="1" si="32"/>
        <v>#REF!</v>
      </c>
      <c r="BK50" s="80" t="e">
        <f t="shared" ca="1" si="32"/>
        <v>#REF!</v>
      </c>
      <c r="BL50" s="80" t="e">
        <f t="shared" ca="1" si="32"/>
        <v>#REF!</v>
      </c>
      <c r="BM50" s="81" t="s">
        <v>490</v>
      </c>
      <c r="BN50" s="81" t="s">
        <v>286</v>
      </c>
      <c r="BO50" s="81" t="s">
        <v>441</v>
      </c>
    </row>
    <row r="51" spans="1:67" s="83" customFormat="1" x14ac:dyDescent="0.2">
      <c r="A51" s="80">
        <v>48</v>
      </c>
      <c r="B51" s="81" t="s">
        <v>491</v>
      </c>
      <c r="C51" s="80" t="str">
        <f t="shared" si="6"/>
        <v>夕張市</v>
      </c>
      <c r="D51" s="80" t="e">
        <f t="shared" ca="1" si="27"/>
        <v>#REF!</v>
      </c>
      <c r="E51" s="80" t="e">
        <f t="shared" ca="1" si="27"/>
        <v>#REF!</v>
      </c>
      <c r="F51" s="80" t="e">
        <f t="shared" ca="1" si="27"/>
        <v>#REF!</v>
      </c>
      <c r="G51" s="80" t="e">
        <f t="shared" ca="1" si="27"/>
        <v>#REF!</v>
      </c>
      <c r="H51" s="80" t="e">
        <f t="shared" ca="1" si="27"/>
        <v>#REF!</v>
      </c>
      <c r="I51" s="80" t="e">
        <f t="shared" ca="1" si="27"/>
        <v>#REF!</v>
      </c>
      <c r="J51" s="80" t="e">
        <f t="shared" ca="1" si="27"/>
        <v>#REF!</v>
      </c>
      <c r="K51" s="80" t="e">
        <f t="shared" ca="1" si="27"/>
        <v>#REF!</v>
      </c>
      <c r="L51" s="80" t="e">
        <f t="shared" ca="1" si="27"/>
        <v>#REF!</v>
      </c>
      <c r="M51" s="80" t="e">
        <f t="shared" ca="1" si="27"/>
        <v>#REF!</v>
      </c>
      <c r="N51" s="80" t="e">
        <f t="shared" ca="1" si="28"/>
        <v>#REF!</v>
      </c>
      <c r="O51" s="80" t="e">
        <f t="shared" ca="1" si="28"/>
        <v>#REF!</v>
      </c>
      <c r="P51" s="80" t="e">
        <f t="shared" ca="1" si="28"/>
        <v>#REF!</v>
      </c>
      <c r="Q51" s="80" t="e">
        <f t="shared" ca="1" si="28"/>
        <v>#REF!</v>
      </c>
      <c r="R51" s="80" t="e">
        <f t="shared" ca="1" si="28"/>
        <v>#REF!</v>
      </c>
      <c r="S51" s="80" t="e">
        <f t="shared" ca="1" si="28"/>
        <v>#REF!</v>
      </c>
      <c r="T51" s="80" t="e">
        <f t="shared" ca="1" si="28"/>
        <v>#REF!</v>
      </c>
      <c r="U51" s="80" t="e">
        <f t="shared" ca="1" si="28"/>
        <v>#REF!</v>
      </c>
      <c r="V51" s="80" t="e">
        <f t="shared" ca="1" si="28"/>
        <v>#REF!</v>
      </c>
      <c r="W51" s="80" t="e">
        <f t="shared" ca="1" si="28"/>
        <v>#REF!</v>
      </c>
      <c r="X51" s="80" t="e">
        <f t="shared" ca="1" si="29"/>
        <v>#REF!</v>
      </c>
      <c r="Y51" s="80" t="e">
        <f t="shared" ca="1" si="29"/>
        <v>#REF!</v>
      </c>
      <c r="Z51" s="80" t="e">
        <f t="shared" ca="1" si="29"/>
        <v>#REF!</v>
      </c>
      <c r="AA51" s="80" t="e">
        <f t="shared" ca="1" si="29"/>
        <v>#REF!</v>
      </c>
      <c r="AB51" s="80" t="e">
        <f t="shared" ca="1" si="29"/>
        <v>#REF!</v>
      </c>
      <c r="AC51" s="80" t="e">
        <f t="shared" ca="1" si="29"/>
        <v>#REF!</v>
      </c>
      <c r="AD51" s="80" t="e">
        <f t="shared" ca="1" si="29"/>
        <v>#REF!</v>
      </c>
      <c r="AE51" s="80" t="e">
        <f t="shared" ca="1" si="29"/>
        <v>#REF!</v>
      </c>
      <c r="AF51" s="80" t="e">
        <f t="shared" ca="1" si="29"/>
        <v>#REF!</v>
      </c>
      <c r="AG51" s="80" t="e">
        <f t="shared" ca="1" si="29"/>
        <v>#REF!</v>
      </c>
      <c r="AH51" s="80" t="e">
        <f t="shared" ca="1" si="30"/>
        <v>#REF!</v>
      </c>
      <c r="AI51" s="80" t="e">
        <f t="shared" ca="1" si="30"/>
        <v>#REF!</v>
      </c>
      <c r="AJ51" s="80" t="e">
        <f t="shared" ca="1" si="30"/>
        <v>#REF!</v>
      </c>
      <c r="AK51" s="80" t="e">
        <f t="shared" ca="1" si="30"/>
        <v>#REF!</v>
      </c>
      <c r="AL51" s="80" t="e">
        <f t="shared" ca="1" si="30"/>
        <v>#REF!</v>
      </c>
      <c r="AM51" s="80" t="e">
        <f t="shared" ca="1" si="30"/>
        <v>#REF!</v>
      </c>
      <c r="AN51" s="80" t="e">
        <f t="shared" ca="1" si="30"/>
        <v>#REF!</v>
      </c>
      <c r="AO51" s="80" t="e">
        <f t="shared" ca="1" si="30"/>
        <v>#REF!</v>
      </c>
      <c r="AP51" s="80" t="e">
        <f t="shared" ca="1" si="30"/>
        <v>#REF!</v>
      </c>
      <c r="AQ51" s="80" t="e">
        <f t="shared" ca="1" si="30"/>
        <v>#REF!</v>
      </c>
      <c r="AR51" s="80" t="e">
        <f t="shared" ca="1" si="31"/>
        <v>#REF!</v>
      </c>
      <c r="AS51" s="80" t="e">
        <f t="shared" ca="1" si="31"/>
        <v>#REF!</v>
      </c>
      <c r="AT51" s="80" t="e">
        <f t="shared" ca="1" si="31"/>
        <v>#REF!</v>
      </c>
      <c r="AU51" s="80" t="e">
        <f t="shared" ca="1" si="31"/>
        <v>#REF!</v>
      </c>
      <c r="AV51" s="80" t="e">
        <f t="shared" ca="1" si="31"/>
        <v>#REF!</v>
      </c>
      <c r="AW51" s="80" t="e">
        <f t="shared" ca="1" si="31"/>
        <v>#REF!</v>
      </c>
      <c r="AX51" s="80" t="e">
        <f t="shared" ca="1" si="31"/>
        <v>#REF!</v>
      </c>
      <c r="AY51" s="80" t="e">
        <f t="shared" ca="1" si="31"/>
        <v>#REF!</v>
      </c>
      <c r="AZ51" s="80" t="e">
        <f t="shared" ca="1" si="31"/>
        <v>#REF!</v>
      </c>
      <c r="BA51" s="80" t="e">
        <f t="shared" ca="1" si="31"/>
        <v>#REF!</v>
      </c>
      <c r="BB51" s="80" t="e">
        <f t="shared" ca="1" si="31"/>
        <v>#REF!</v>
      </c>
      <c r="BC51" s="80" t="e">
        <f t="shared" ca="1" si="31"/>
        <v>#REF!</v>
      </c>
      <c r="BD51" s="80" t="e">
        <f t="shared" ca="1" si="31"/>
        <v>#REF!</v>
      </c>
      <c r="BE51" s="80" t="e">
        <f t="shared" ca="1" si="26"/>
        <v>#REF!</v>
      </c>
      <c r="BF51" s="80" t="e">
        <f t="shared" ca="1" si="32"/>
        <v>#REF!</v>
      </c>
      <c r="BG51" s="80" t="e">
        <f t="shared" ca="1" si="32"/>
        <v>#REF!</v>
      </c>
      <c r="BH51" s="80" t="e">
        <f t="shared" ca="1" si="32"/>
        <v>#REF!</v>
      </c>
      <c r="BI51" s="80" t="e">
        <f t="shared" ca="1" si="32"/>
        <v>#REF!</v>
      </c>
      <c r="BJ51" s="80" t="e">
        <f t="shared" ca="1" si="32"/>
        <v>#REF!</v>
      </c>
      <c r="BK51" s="80" t="e">
        <f t="shared" ca="1" si="32"/>
        <v>#REF!</v>
      </c>
      <c r="BL51" s="80" t="e">
        <f t="shared" ca="1" si="32"/>
        <v>#REF!</v>
      </c>
      <c r="BM51" s="81" t="s">
        <v>491</v>
      </c>
      <c r="BN51" s="81" t="s">
        <v>286</v>
      </c>
      <c r="BO51" s="81" t="s">
        <v>442</v>
      </c>
    </row>
    <row r="52" spans="1:67" s="83" customFormat="1" x14ac:dyDescent="0.2">
      <c r="A52" s="80">
        <v>49</v>
      </c>
      <c r="B52" s="81" t="s">
        <v>492</v>
      </c>
      <c r="C52" s="80" t="str">
        <f t="shared" si="6"/>
        <v>夕張市</v>
      </c>
      <c r="D52" s="80" t="e">
        <f t="shared" ca="1" si="27"/>
        <v>#REF!</v>
      </c>
      <c r="E52" s="80" t="e">
        <f t="shared" ca="1" si="27"/>
        <v>#REF!</v>
      </c>
      <c r="F52" s="80" t="e">
        <f t="shared" ca="1" si="27"/>
        <v>#REF!</v>
      </c>
      <c r="G52" s="80" t="e">
        <f t="shared" ca="1" si="27"/>
        <v>#REF!</v>
      </c>
      <c r="H52" s="80" t="e">
        <f t="shared" ca="1" si="27"/>
        <v>#REF!</v>
      </c>
      <c r="I52" s="80" t="e">
        <f t="shared" ca="1" si="27"/>
        <v>#REF!</v>
      </c>
      <c r="J52" s="80" t="e">
        <f t="shared" ca="1" si="27"/>
        <v>#REF!</v>
      </c>
      <c r="K52" s="80" t="e">
        <f t="shared" ca="1" si="27"/>
        <v>#REF!</v>
      </c>
      <c r="L52" s="80" t="e">
        <f t="shared" ca="1" si="27"/>
        <v>#REF!</v>
      </c>
      <c r="M52" s="80" t="e">
        <f t="shared" ca="1" si="27"/>
        <v>#REF!</v>
      </c>
      <c r="N52" s="80" t="e">
        <f t="shared" ca="1" si="28"/>
        <v>#REF!</v>
      </c>
      <c r="O52" s="80" t="e">
        <f t="shared" ca="1" si="28"/>
        <v>#REF!</v>
      </c>
      <c r="P52" s="80" t="e">
        <f t="shared" ca="1" si="28"/>
        <v>#REF!</v>
      </c>
      <c r="Q52" s="80" t="e">
        <f t="shared" ca="1" si="28"/>
        <v>#REF!</v>
      </c>
      <c r="R52" s="80" t="e">
        <f t="shared" ca="1" si="28"/>
        <v>#REF!</v>
      </c>
      <c r="S52" s="80" t="e">
        <f t="shared" ca="1" si="28"/>
        <v>#REF!</v>
      </c>
      <c r="T52" s="80" t="e">
        <f t="shared" ca="1" si="28"/>
        <v>#REF!</v>
      </c>
      <c r="U52" s="80" t="e">
        <f t="shared" ca="1" si="28"/>
        <v>#REF!</v>
      </c>
      <c r="V52" s="80" t="e">
        <f t="shared" ca="1" si="28"/>
        <v>#REF!</v>
      </c>
      <c r="W52" s="80" t="e">
        <f t="shared" ca="1" si="28"/>
        <v>#REF!</v>
      </c>
      <c r="X52" s="80" t="e">
        <f t="shared" ca="1" si="29"/>
        <v>#REF!</v>
      </c>
      <c r="Y52" s="80" t="e">
        <f t="shared" ca="1" si="29"/>
        <v>#REF!</v>
      </c>
      <c r="Z52" s="80" t="e">
        <f t="shared" ca="1" si="29"/>
        <v>#REF!</v>
      </c>
      <c r="AA52" s="80" t="e">
        <f t="shared" ca="1" si="29"/>
        <v>#REF!</v>
      </c>
      <c r="AB52" s="80" t="e">
        <f t="shared" ca="1" si="29"/>
        <v>#REF!</v>
      </c>
      <c r="AC52" s="80" t="e">
        <f t="shared" ca="1" si="29"/>
        <v>#REF!</v>
      </c>
      <c r="AD52" s="80" t="e">
        <f t="shared" ca="1" si="29"/>
        <v>#REF!</v>
      </c>
      <c r="AE52" s="80" t="e">
        <f t="shared" ca="1" si="29"/>
        <v>#REF!</v>
      </c>
      <c r="AF52" s="80" t="e">
        <f t="shared" ca="1" si="29"/>
        <v>#REF!</v>
      </c>
      <c r="AG52" s="80" t="e">
        <f t="shared" ca="1" si="29"/>
        <v>#REF!</v>
      </c>
      <c r="AH52" s="80" t="e">
        <f t="shared" ca="1" si="30"/>
        <v>#REF!</v>
      </c>
      <c r="AI52" s="80" t="e">
        <f t="shared" ca="1" si="30"/>
        <v>#REF!</v>
      </c>
      <c r="AJ52" s="80" t="e">
        <f t="shared" ca="1" si="30"/>
        <v>#REF!</v>
      </c>
      <c r="AK52" s="80" t="e">
        <f t="shared" ca="1" si="30"/>
        <v>#REF!</v>
      </c>
      <c r="AL52" s="80" t="e">
        <f t="shared" ca="1" si="30"/>
        <v>#REF!</v>
      </c>
      <c r="AM52" s="80" t="e">
        <f t="shared" ca="1" si="30"/>
        <v>#REF!</v>
      </c>
      <c r="AN52" s="80" t="e">
        <f t="shared" ca="1" si="30"/>
        <v>#REF!</v>
      </c>
      <c r="AO52" s="80" t="e">
        <f t="shared" ca="1" si="30"/>
        <v>#REF!</v>
      </c>
      <c r="AP52" s="80" t="e">
        <f t="shared" ca="1" si="30"/>
        <v>#REF!</v>
      </c>
      <c r="AQ52" s="80" t="e">
        <f t="shared" ca="1" si="30"/>
        <v>#REF!</v>
      </c>
      <c r="AR52" s="80" t="e">
        <f t="shared" ca="1" si="31"/>
        <v>#REF!</v>
      </c>
      <c r="AS52" s="80" t="e">
        <f t="shared" ca="1" si="31"/>
        <v>#REF!</v>
      </c>
      <c r="AT52" s="80" t="e">
        <f t="shared" ca="1" si="31"/>
        <v>#REF!</v>
      </c>
      <c r="AU52" s="80" t="e">
        <f t="shared" ca="1" si="31"/>
        <v>#REF!</v>
      </c>
      <c r="AV52" s="80" t="e">
        <f t="shared" ca="1" si="31"/>
        <v>#REF!</v>
      </c>
      <c r="AW52" s="80" t="e">
        <f t="shared" ca="1" si="31"/>
        <v>#REF!</v>
      </c>
      <c r="AX52" s="80" t="e">
        <f t="shared" ca="1" si="31"/>
        <v>#REF!</v>
      </c>
      <c r="AY52" s="80" t="e">
        <f t="shared" ca="1" si="31"/>
        <v>#REF!</v>
      </c>
      <c r="AZ52" s="80" t="e">
        <f t="shared" ca="1" si="31"/>
        <v>#REF!</v>
      </c>
      <c r="BA52" s="80" t="e">
        <f t="shared" ca="1" si="31"/>
        <v>#REF!</v>
      </c>
      <c r="BB52" s="80" t="e">
        <f t="shared" ca="1" si="31"/>
        <v>#REF!</v>
      </c>
      <c r="BC52" s="80" t="e">
        <f t="shared" ca="1" si="31"/>
        <v>#REF!</v>
      </c>
      <c r="BD52" s="80" t="e">
        <f t="shared" ca="1" si="31"/>
        <v>#REF!</v>
      </c>
      <c r="BE52" s="80" t="e">
        <f t="shared" ca="1" si="26"/>
        <v>#REF!</v>
      </c>
      <c r="BF52" s="80" t="e">
        <f t="shared" ca="1" si="32"/>
        <v>#REF!</v>
      </c>
      <c r="BG52" s="80" t="e">
        <f t="shared" ca="1" si="32"/>
        <v>#REF!</v>
      </c>
      <c r="BH52" s="80" t="e">
        <f t="shared" ca="1" si="32"/>
        <v>#REF!</v>
      </c>
      <c r="BI52" s="80" t="e">
        <f t="shared" ca="1" si="32"/>
        <v>#REF!</v>
      </c>
      <c r="BJ52" s="80" t="e">
        <f t="shared" ca="1" si="32"/>
        <v>#REF!</v>
      </c>
      <c r="BK52" s="80" t="e">
        <f t="shared" ca="1" si="32"/>
        <v>#REF!</v>
      </c>
      <c r="BL52" s="80" t="e">
        <f t="shared" ca="1" si="32"/>
        <v>#REF!</v>
      </c>
      <c r="BM52" s="81" t="s">
        <v>492</v>
      </c>
      <c r="BN52" s="81" t="s">
        <v>287</v>
      </c>
      <c r="BO52" s="81" t="s">
        <v>360</v>
      </c>
    </row>
    <row r="53" spans="1:67" s="83" customFormat="1" x14ac:dyDescent="0.2">
      <c r="A53" s="80">
        <v>50</v>
      </c>
      <c r="B53" s="81" t="s">
        <v>493</v>
      </c>
      <c r="C53" s="80" t="str">
        <f t="shared" si="6"/>
        <v>夕張市</v>
      </c>
      <c r="D53" s="80" t="e">
        <f t="shared" ca="1" si="27"/>
        <v>#REF!</v>
      </c>
      <c r="E53" s="80" t="e">
        <f t="shared" ca="1" si="27"/>
        <v>#REF!</v>
      </c>
      <c r="F53" s="80" t="e">
        <f t="shared" ca="1" si="27"/>
        <v>#REF!</v>
      </c>
      <c r="G53" s="80" t="e">
        <f t="shared" ca="1" si="27"/>
        <v>#REF!</v>
      </c>
      <c r="H53" s="80" t="e">
        <f t="shared" ca="1" si="27"/>
        <v>#REF!</v>
      </c>
      <c r="I53" s="80" t="e">
        <f t="shared" ca="1" si="27"/>
        <v>#REF!</v>
      </c>
      <c r="J53" s="80" t="e">
        <f t="shared" ca="1" si="27"/>
        <v>#REF!</v>
      </c>
      <c r="K53" s="80" t="e">
        <f t="shared" ca="1" si="27"/>
        <v>#REF!</v>
      </c>
      <c r="L53" s="80" t="e">
        <f t="shared" ca="1" si="27"/>
        <v>#REF!</v>
      </c>
      <c r="M53" s="80" t="e">
        <f t="shared" ca="1" si="27"/>
        <v>#REF!</v>
      </c>
      <c r="N53" s="80" t="e">
        <f t="shared" ca="1" si="28"/>
        <v>#REF!</v>
      </c>
      <c r="O53" s="80" t="e">
        <f t="shared" ca="1" si="28"/>
        <v>#REF!</v>
      </c>
      <c r="P53" s="80" t="e">
        <f t="shared" ca="1" si="28"/>
        <v>#REF!</v>
      </c>
      <c r="Q53" s="80" t="e">
        <f t="shared" ca="1" si="28"/>
        <v>#REF!</v>
      </c>
      <c r="R53" s="80" t="e">
        <f t="shared" ca="1" si="28"/>
        <v>#REF!</v>
      </c>
      <c r="S53" s="80" t="e">
        <f t="shared" ca="1" si="28"/>
        <v>#REF!</v>
      </c>
      <c r="T53" s="80" t="e">
        <f t="shared" ca="1" si="28"/>
        <v>#REF!</v>
      </c>
      <c r="U53" s="80" t="e">
        <f t="shared" ca="1" si="28"/>
        <v>#REF!</v>
      </c>
      <c r="V53" s="80" t="e">
        <f t="shared" ca="1" si="28"/>
        <v>#REF!</v>
      </c>
      <c r="W53" s="80" t="e">
        <f t="shared" ca="1" si="28"/>
        <v>#REF!</v>
      </c>
      <c r="X53" s="80" t="e">
        <f t="shared" ca="1" si="29"/>
        <v>#REF!</v>
      </c>
      <c r="Y53" s="80" t="e">
        <f t="shared" ca="1" si="29"/>
        <v>#REF!</v>
      </c>
      <c r="Z53" s="80" t="e">
        <f t="shared" ca="1" si="29"/>
        <v>#REF!</v>
      </c>
      <c r="AA53" s="80" t="e">
        <f t="shared" ca="1" si="29"/>
        <v>#REF!</v>
      </c>
      <c r="AB53" s="80" t="e">
        <f t="shared" ca="1" si="29"/>
        <v>#REF!</v>
      </c>
      <c r="AC53" s="80" t="e">
        <f t="shared" ca="1" si="29"/>
        <v>#REF!</v>
      </c>
      <c r="AD53" s="80" t="e">
        <f t="shared" ca="1" si="29"/>
        <v>#REF!</v>
      </c>
      <c r="AE53" s="80" t="e">
        <f t="shared" ca="1" si="29"/>
        <v>#REF!</v>
      </c>
      <c r="AF53" s="80" t="e">
        <f t="shared" ca="1" si="29"/>
        <v>#REF!</v>
      </c>
      <c r="AG53" s="80" t="e">
        <f t="shared" ca="1" si="29"/>
        <v>#REF!</v>
      </c>
      <c r="AH53" s="80" t="e">
        <f t="shared" ca="1" si="30"/>
        <v>#REF!</v>
      </c>
      <c r="AI53" s="80" t="e">
        <f t="shared" ca="1" si="30"/>
        <v>#REF!</v>
      </c>
      <c r="AJ53" s="80" t="e">
        <f t="shared" ca="1" si="30"/>
        <v>#REF!</v>
      </c>
      <c r="AK53" s="80" t="e">
        <f t="shared" ca="1" si="30"/>
        <v>#REF!</v>
      </c>
      <c r="AL53" s="80" t="e">
        <f t="shared" ca="1" si="30"/>
        <v>#REF!</v>
      </c>
      <c r="AM53" s="80" t="e">
        <f t="shared" ca="1" si="30"/>
        <v>#REF!</v>
      </c>
      <c r="AN53" s="80" t="e">
        <f t="shared" ca="1" si="30"/>
        <v>#REF!</v>
      </c>
      <c r="AO53" s="80" t="e">
        <f t="shared" ca="1" si="30"/>
        <v>#REF!</v>
      </c>
      <c r="AP53" s="80" t="e">
        <f t="shared" ca="1" si="30"/>
        <v>#REF!</v>
      </c>
      <c r="AQ53" s="80" t="e">
        <f t="shared" ca="1" si="30"/>
        <v>#REF!</v>
      </c>
      <c r="AR53" s="80" t="e">
        <f t="shared" ca="1" si="31"/>
        <v>#REF!</v>
      </c>
      <c r="AS53" s="80" t="e">
        <f t="shared" ca="1" si="31"/>
        <v>#REF!</v>
      </c>
      <c r="AT53" s="80" t="e">
        <f t="shared" ca="1" si="31"/>
        <v>#REF!</v>
      </c>
      <c r="AU53" s="80" t="e">
        <f t="shared" ca="1" si="31"/>
        <v>#REF!</v>
      </c>
      <c r="AV53" s="80" t="e">
        <f t="shared" ca="1" si="31"/>
        <v>#REF!</v>
      </c>
      <c r="AW53" s="80" t="e">
        <f t="shared" ca="1" si="31"/>
        <v>#REF!</v>
      </c>
      <c r="AX53" s="80" t="e">
        <f t="shared" ca="1" si="31"/>
        <v>#REF!</v>
      </c>
      <c r="AY53" s="80" t="e">
        <f t="shared" ca="1" si="31"/>
        <v>#REF!</v>
      </c>
      <c r="AZ53" s="80" t="e">
        <f t="shared" ca="1" si="31"/>
        <v>#REF!</v>
      </c>
      <c r="BA53" s="80" t="e">
        <f t="shared" ca="1" si="31"/>
        <v>#REF!</v>
      </c>
      <c r="BB53" s="80" t="e">
        <f t="shared" ca="1" si="31"/>
        <v>#REF!</v>
      </c>
      <c r="BC53" s="80" t="e">
        <f t="shared" ca="1" si="31"/>
        <v>#REF!</v>
      </c>
      <c r="BD53" s="80" t="e">
        <f t="shared" ca="1" si="31"/>
        <v>#REF!</v>
      </c>
      <c r="BE53" s="80" t="e">
        <f t="shared" ca="1" si="26"/>
        <v>#REF!</v>
      </c>
      <c r="BF53" s="80" t="e">
        <f t="shared" ca="1" si="32"/>
        <v>#REF!</v>
      </c>
      <c r="BG53" s="80" t="e">
        <f t="shared" ca="1" si="32"/>
        <v>#REF!</v>
      </c>
      <c r="BH53" s="80" t="e">
        <f t="shared" ca="1" si="32"/>
        <v>#REF!</v>
      </c>
      <c r="BI53" s="80" t="e">
        <f t="shared" ca="1" si="32"/>
        <v>#REF!</v>
      </c>
      <c r="BJ53" s="80" t="e">
        <f t="shared" ca="1" si="32"/>
        <v>#REF!</v>
      </c>
      <c r="BK53" s="80" t="e">
        <f t="shared" ca="1" si="32"/>
        <v>#REF!</v>
      </c>
      <c r="BL53" s="80" t="e">
        <f t="shared" ca="1" si="32"/>
        <v>#REF!</v>
      </c>
      <c r="BM53" s="81" t="s">
        <v>493</v>
      </c>
      <c r="BN53" s="81" t="s">
        <v>287</v>
      </c>
      <c r="BO53" s="81" t="s">
        <v>441</v>
      </c>
    </row>
    <row r="54" spans="1:67" s="83" customFormat="1" x14ac:dyDescent="0.2">
      <c r="A54" s="80">
        <v>51</v>
      </c>
      <c r="B54" s="81" t="s">
        <v>494</v>
      </c>
      <c r="C54" s="80" t="str">
        <f t="shared" si="6"/>
        <v>夕張市</v>
      </c>
      <c r="D54" s="80" t="e">
        <f t="shared" ref="D54:M63" ca="1" si="33">VLOOKUP($C54,INDIRECT("'"&amp;$B54&amp;"'!$C$4:$BL$182"),D$166,0)</f>
        <v>#REF!</v>
      </c>
      <c r="E54" s="80" t="e">
        <f t="shared" ca="1" si="33"/>
        <v>#REF!</v>
      </c>
      <c r="F54" s="80" t="e">
        <f t="shared" ca="1" si="33"/>
        <v>#REF!</v>
      </c>
      <c r="G54" s="80" t="e">
        <f t="shared" ca="1" si="33"/>
        <v>#REF!</v>
      </c>
      <c r="H54" s="80" t="e">
        <f t="shared" ca="1" si="33"/>
        <v>#REF!</v>
      </c>
      <c r="I54" s="80" t="e">
        <f t="shared" ca="1" si="33"/>
        <v>#REF!</v>
      </c>
      <c r="J54" s="80" t="e">
        <f t="shared" ca="1" si="33"/>
        <v>#REF!</v>
      </c>
      <c r="K54" s="80" t="e">
        <f t="shared" ca="1" si="33"/>
        <v>#REF!</v>
      </c>
      <c r="L54" s="80" t="e">
        <f t="shared" ca="1" si="33"/>
        <v>#REF!</v>
      </c>
      <c r="M54" s="80" t="e">
        <f t="shared" ca="1" si="33"/>
        <v>#REF!</v>
      </c>
      <c r="N54" s="80" t="e">
        <f t="shared" ref="N54:W63" ca="1" si="34">VLOOKUP($C54,INDIRECT("'"&amp;$B54&amp;"'!$C$4:$BL$182"),N$166,0)</f>
        <v>#REF!</v>
      </c>
      <c r="O54" s="80" t="e">
        <f t="shared" ca="1" si="34"/>
        <v>#REF!</v>
      </c>
      <c r="P54" s="80" t="e">
        <f t="shared" ca="1" si="34"/>
        <v>#REF!</v>
      </c>
      <c r="Q54" s="80" t="e">
        <f t="shared" ca="1" si="34"/>
        <v>#REF!</v>
      </c>
      <c r="R54" s="80" t="e">
        <f t="shared" ca="1" si="34"/>
        <v>#REF!</v>
      </c>
      <c r="S54" s="80" t="e">
        <f t="shared" ca="1" si="34"/>
        <v>#REF!</v>
      </c>
      <c r="T54" s="80" t="e">
        <f t="shared" ca="1" si="34"/>
        <v>#REF!</v>
      </c>
      <c r="U54" s="80" t="e">
        <f t="shared" ca="1" si="34"/>
        <v>#REF!</v>
      </c>
      <c r="V54" s="80" t="e">
        <f t="shared" ca="1" si="34"/>
        <v>#REF!</v>
      </c>
      <c r="W54" s="80" t="e">
        <f t="shared" ca="1" si="34"/>
        <v>#REF!</v>
      </c>
      <c r="X54" s="80" t="e">
        <f t="shared" ref="X54:AG63" ca="1" si="35">VLOOKUP($C54,INDIRECT("'"&amp;$B54&amp;"'!$C$4:$BL$182"),X$166,0)</f>
        <v>#REF!</v>
      </c>
      <c r="Y54" s="80" t="e">
        <f t="shared" ca="1" si="35"/>
        <v>#REF!</v>
      </c>
      <c r="Z54" s="80" t="e">
        <f t="shared" ca="1" si="35"/>
        <v>#REF!</v>
      </c>
      <c r="AA54" s="80" t="e">
        <f t="shared" ca="1" si="35"/>
        <v>#REF!</v>
      </c>
      <c r="AB54" s="80" t="e">
        <f t="shared" ca="1" si="35"/>
        <v>#REF!</v>
      </c>
      <c r="AC54" s="80" t="e">
        <f t="shared" ca="1" si="35"/>
        <v>#REF!</v>
      </c>
      <c r="AD54" s="80" t="e">
        <f t="shared" ca="1" si="35"/>
        <v>#REF!</v>
      </c>
      <c r="AE54" s="80" t="e">
        <f t="shared" ca="1" si="35"/>
        <v>#REF!</v>
      </c>
      <c r="AF54" s="80" t="e">
        <f t="shared" ca="1" si="35"/>
        <v>#REF!</v>
      </c>
      <c r="AG54" s="80" t="e">
        <f t="shared" ca="1" si="35"/>
        <v>#REF!</v>
      </c>
      <c r="AH54" s="80" t="e">
        <f t="shared" ref="AH54:AQ63" ca="1" si="36">VLOOKUP($C54,INDIRECT("'"&amp;$B54&amp;"'!$C$4:$BL$182"),AH$166,0)</f>
        <v>#REF!</v>
      </c>
      <c r="AI54" s="80" t="e">
        <f t="shared" ca="1" si="36"/>
        <v>#REF!</v>
      </c>
      <c r="AJ54" s="80" t="e">
        <f t="shared" ca="1" si="36"/>
        <v>#REF!</v>
      </c>
      <c r="AK54" s="80" t="e">
        <f t="shared" ca="1" si="36"/>
        <v>#REF!</v>
      </c>
      <c r="AL54" s="80" t="e">
        <f t="shared" ca="1" si="36"/>
        <v>#REF!</v>
      </c>
      <c r="AM54" s="80" t="e">
        <f t="shared" ca="1" si="36"/>
        <v>#REF!</v>
      </c>
      <c r="AN54" s="80" t="e">
        <f t="shared" ca="1" si="36"/>
        <v>#REF!</v>
      </c>
      <c r="AO54" s="80" t="e">
        <f t="shared" ca="1" si="36"/>
        <v>#REF!</v>
      </c>
      <c r="AP54" s="80" t="e">
        <f t="shared" ca="1" si="36"/>
        <v>#REF!</v>
      </c>
      <c r="AQ54" s="80" t="e">
        <f t="shared" ca="1" si="36"/>
        <v>#REF!</v>
      </c>
      <c r="AR54" s="80" t="e">
        <f t="shared" ref="AR54:BD63" ca="1" si="37">VLOOKUP($C54,INDIRECT("'"&amp;$B54&amp;"'!$C$4:$BL$182"),AR$166,0)</f>
        <v>#REF!</v>
      </c>
      <c r="AS54" s="80" t="e">
        <f t="shared" ca="1" si="37"/>
        <v>#REF!</v>
      </c>
      <c r="AT54" s="80" t="e">
        <f t="shared" ca="1" si="37"/>
        <v>#REF!</v>
      </c>
      <c r="AU54" s="80" t="e">
        <f t="shared" ca="1" si="37"/>
        <v>#REF!</v>
      </c>
      <c r="AV54" s="80" t="e">
        <f t="shared" ca="1" si="37"/>
        <v>#REF!</v>
      </c>
      <c r="AW54" s="80" t="e">
        <f t="shared" ca="1" si="37"/>
        <v>#REF!</v>
      </c>
      <c r="AX54" s="80" t="e">
        <f t="shared" ca="1" si="37"/>
        <v>#REF!</v>
      </c>
      <c r="AY54" s="80" t="e">
        <f t="shared" ca="1" si="37"/>
        <v>#REF!</v>
      </c>
      <c r="AZ54" s="80" t="e">
        <f t="shared" ca="1" si="37"/>
        <v>#REF!</v>
      </c>
      <c r="BA54" s="80" t="e">
        <f t="shared" ca="1" si="37"/>
        <v>#REF!</v>
      </c>
      <c r="BB54" s="80" t="e">
        <f t="shared" ca="1" si="37"/>
        <v>#REF!</v>
      </c>
      <c r="BC54" s="80" t="e">
        <f t="shared" ca="1" si="37"/>
        <v>#REF!</v>
      </c>
      <c r="BD54" s="80" t="e">
        <f t="shared" ca="1" si="37"/>
        <v>#REF!</v>
      </c>
      <c r="BE54" s="80" t="e">
        <f t="shared" ca="1" si="26"/>
        <v>#REF!</v>
      </c>
      <c r="BF54" s="80" t="e">
        <f t="shared" ref="BF54:BL63" ca="1" si="38">VLOOKUP($C54,INDIRECT("'"&amp;$B54&amp;"'!$C$4:$BL$182"),BF$166,0)</f>
        <v>#REF!</v>
      </c>
      <c r="BG54" s="80" t="e">
        <f t="shared" ca="1" si="38"/>
        <v>#REF!</v>
      </c>
      <c r="BH54" s="80" t="e">
        <f t="shared" ca="1" si="38"/>
        <v>#REF!</v>
      </c>
      <c r="BI54" s="80" t="e">
        <f t="shared" ca="1" si="38"/>
        <v>#REF!</v>
      </c>
      <c r="BJ54" s="80" t="e">
        <f t="shared" ca="1" si="38"/>
        <v>#REF!</v>
      </c>
      <c r="BK54" s="80" t="e">
        <f t="shared" ca="1" si="38"/>
        <v>#REF!</v>
      </c>
      <c r="BL54" s="80" t="e">
        <f t="shared" ca="1" si="38"/>
        <v>#REF!</v>
      </c>
      <c r="BM54" s="81" t="s">
        <v>494</v>
      </c>
      <c r="BN54" s="81" t="s">
        <v>287</v>
      </c>
      <c r="BO54" s="81" t="s">
        <v>442</v>
      </c>
    </row>
    <row r="55" spans="1:67" x14ac:dyDescent="0.2">
      <c r="A55" s="80">
        <v>52</v>
      </c>
      <c r="B55" s="53" t="s">
        <v>495</v>
      </c>
      <c r="C55" s="36" t="str">
        <f t="shared" si="6"/>
        <v>夕張市</v>
      </c>
      <c r="D55" s="36" t="e">
        <f t="shared" ca="1" si="33"/>
        <v>#REF!</v>
      </c>
      <c r="E55" s="36" t="e">
        <f t="shared" ca="1" si="33"/>
        <v>#REF!</v>
      </c>
      <c r="F55" s="36" t="e">
        <f t="shared" ca="1" si="33"/>
        <v>#REF!</v>
      </c>
      <c r="G55" s="36" t="e">
        <f t="shared" ca="1" si="33"/>
        <v>#REF!</v>
      </c>
      <c r="H55" s="36" t="e">
        <f t="shared" ca="1" si="33"/>
        <v>#REF!</v>
      </c>
      <c r="I55" s="36" t="e">
        <f t="shared" ca="1" si="33"/>
        <v>#REF!</v>
      </c>
      <c r="J55" s="36" t="e">
        <f t="shared" ca="1" si="33"/>
        <v>#REF!</v>
      </c>
      <c r="K55" s="36" t="e">
        <f t="shared" ca="1" si="33"/>
        <v>#REF!</v>
      </c>
      <c r="L55" s="36" t="e">
        <f t="shared" ca="1" si="33"/>
        <v>#REF!</v>
      </c>
      <c r="M55" s="36" t="e">
        <f t="shared" ca="1" si="33"/>
        <v>#REF!</v>
      </c>
      <c r="N55" s="36" t="e">
        <f t="shared" ca="1" si="34"/>
        <v>#REF!</v>
      </c>
      <c r="O55" s="36" t="e">
        <f t="shared" ca="1" si="34"/>
        <v>#REF!</v>
      </c>
      <c r="P55" s="36" t="e">
        <f t="shared" ca="1" si="34"/>
        <v>#REF!</v>
      </c>
      <c r="Q55" s="36" t="e">
        <f t="shared" ca="1" si="34"/>
        <v>#REF!</v>
      </c>
      <c r="R55" s="36" t="e">
        <f t="shared" ca="1" si="34"/>
        <v>#REF!</v>
      </c>
      <c r="S55" s="36" t="e">
        <f t="shared" ca="1" si="34"/>
        <v>#REF!</v>
      </c>
      <c r="T55" s="36" t="e">
        <f t="shared" ca="1" si="34"/>
        <v>#REF!</v>
      </c>
      <c r="U55" s="36" t="e">
        <f t="shared" ca="1" si="34"/>
        <v>#REF!</v>
      </c>
      <c r="V55" s="36" t="e">
        <f t="shared" ca="1" si="34"/>
        <v>#REF!</v>
      </c>
      <c r="W55" s="36" t="e">
        <f t="shared" ca="1" si="34"/>
        <v>#REF!</v>
      </c>
      <c r="X55" s="36" t="e">
        <f t="shared" ca="1" si="35"/>
        <v>#REF!</v>
      </c>
      <c r="Y55" s="36" t="e">
        <f t="shared" ca="1" si="35"/>
        <v>#REF!</v>
      </c>
      <c r="Z55" s="36" t="e">
        <f t="shared" ca="1" si="35"/>
        <v>#REF!</v>
      </c>
      <c r="AA55" s="36" t="e">
        <f t="shared" ca="1" si="35"/>
        <v>#REF!</v>
      </c>
      <c r="AB55" s="36" t="e">
        <f t="shared" ca="1" si="35"/>
        <v>#REF!</v>
      </c>
      <c r="AC55" s="36" t="e">
        <f t="shared" ca="1" si="35"/>
        <v>#REF!</v>
      </c>
      <c r="AD55" s="36" t="e">
        <f t="shared" ca="1" si="35"/>
        <v>#REF!</v>
      </c>
      <c r="AE55" s="36" t="e">
        <f t="shared" ca="1" si="35"/>
        <v>#REF!</v>
      </c>
      <c r="AF55" s="36" t="e">
        <f t="shared" ca="1" si="35"/>
        <v>#REF!</v>
      </c>
      <c r="AG55" s="36" t="e">
        <f t="shared" ca="1" si="35"/>
        <v>#REF!</v>
      </c>
      <c r="AH55" s="36" t="e">
        <f t="shared" ca="1" si="36"/>
        <v>#REF!</v>
      </c>
      <c r="AI55" s="36" t="e">
        <f t="shared" ca="1" si="36"/>
        <v>#REF!</v>
      </c>
      <c r="AJ55" s="36" t="e">
        <f t="shared" ca="1" si="36"/>
        <v>#REF!</v>
      </c>
      <c r="AK55" s="36" t="e">
        <f t="shared" ca="1" si="36"/>
        <v>#REF!</v>
      </c>
      <c r="AL55" s="36" t="e">
        <f t="shared" ca="1" si="36"/>
        <v>#REF!</v>
      </c>
      <c r="AM55" s="36" t="e">
        <f t="shared" ca="1" si="36"/>
        <v>#REF!</v>
      </c>
      <c r="AN55" s="36" t="e">
        <f t="shared" ca="1" si="36"/>
        <v>#REF!</v>
      </c>
      <c r="AO55" s="36" t="e">
        <f t="shared" ca="1" si="36"/>
        <v>#REF!</v>
      </c>
      <c r="AP55" s="36" t="e">
        <f t="shared" ca="1" si="36"/>
        <v>#REF!</v>
      </c>
      <c r="AQ55" s="36" t="e">
        <f t="shared" ca="1" si="36"/>
        <v>#REF!</v>
      </c>
      <c r="AR55" s="36" t="e">
        <f t="shared" ca="1" si="37"/>
        <v>#REF!</v>
      </c>
      <c r="AS55" s="36" t="e">
        <f t="shared" ca="1" si="37"/>
        <v>#REF!</v>
      </c>
      <c r="AT55" s="36" t="e">
        <f t="shared" ca="1" si="37"/>
        <v>#REF!</v>
      </c>
      <c r="AU55" s="36" t="e">
        <f t="shared" ca="1" si="37"/>
        <v>#REF!</v>
      </c>
      <c r="AV55" s="36" t="e">
        <f t="shared" ca="1" si="37"/>
        <v>#REF!</v>
      </c>
      <c r="AW55" s="36" t="e">
        <f t="shared" ca="1" si="37"/>
        <v>#REF!</v>
      </c>
      <c r="AX55" s="36" t="e">
        <f t="shared" ca="1" si="37"/>
        <v>#REF!</v>
      </c>
      <c r="AY55" s="36" t="e">
        <f t="shared" ca="1" si="37"/>
        <v>#REF!</v>
      </c>
      <c r="AZ55" s="36" t="e">
        <f t="shared" ca="1" si="37"/>
        <v>#REF!</v>
      </c>
      <c r="BA55" s="36" t="e">
        <f t="shared" ca="1" si="37"/>
        <v>#REF!</v>
      </c>
      <c r="BB55" s="36" t="e">
        <f t="shared" ca="1" si="37"/>
        <v>#REF!</v>
      </c>
      <c r="BC55" s="36" t="e">
        <f t="shared" ca="1" si="37"/>
        <v>#REF!</v>
      </c>
      <c r="BD55" s="36" t="e">
        <f t="shared" ca="1" si="37"/>
        <v>#REF!</v>
      </c>
      <c r="BE55" s="73" t="e">
        <f t="shared" ca="1" si="26"/>
        <v>#REF!</v>
      </c>
      <c r="BF55" s="73" t="e">
        <f t="shared" ca="1" si="38"/>
        <v>#REF!</v>
      </c>
      <c r="BG55" s="36" t="e">
        <f t="shared" ca="1" si="38"/>
        <v>#REF!</v>
      </c>
      <c r="BH55" s="36" t="e">
        <f t="shared" ca="1" si="38"/>
        <v>#REF!</v>
      </c>
      <c r="BI55" s="36" t="e">
        <f t="shared" ca="1" si="38"/>
        <v>#REF!</v>
      </c>
      <c r="BJ55" s="36" t="e">
        <f t="shared" ca="1" si="38"/>
        <v>#REF!</v>
      </c>
      <c r="BK55" s="36" t="e">
        <f t="shared" ca="1" si="38"/>
        <v>#REF!</v>
      </c>
      <c r="BL55" s="36" t="e">
        <f t="shared" ca="1" si="38"/>
        <v>#REF!</v>
      </c>
      <c r="BM55" s="53" t="s">
        <v>495</v>
      </c>
      <c r="BN55" s="53" t="s">
        <v>288</v>
      </c>
      <c r="BO55" s="53" t="s">
        <v>360</v>
      </c>
    </row>
    <row r="56" spans="1:67" x14ac:dyDescent="0.2">
      <c r="A56" s="80">
        <v>53</v>
      </c>
      <c r="B56" s="53" t="s">
        <v>496</v>
      </c>
      <c r="C56" s="36" t="str">
        <f t="shared" si="6"/>
        <v>夕張市</v>
      </c>
      <c r="D56" s="36" t="e">
        <f t="shared" ca="1" si="33"/>
        <v>#REF!</v>
      </c>
      <c r="E56" s="36" t="e">
        <f t="shared" ca="1" si="33"/>
        <v>#REF!</v>
      </c>
      <c r="F56" s="36" t="e">
        <f t="shared" ca="1" si="33"/>
        <v>#REF!</v>
      </c>
      <c r="G56" s="36" t="e">
        <f t="shared" ca="1" si="33"/>
        <v>#REF!</v>
      </c>
      <c r="H56" s="36" t="e">
        <f t="shared" ca="1" si="33"/>
        <v>#REF!</v>
      </c>
      <c r="I56" s="36" t="e">
        <f t="shared" ca="1" si="33"/>
        <v>#REF!</v>
      </c>
      <c r="J56" s="36" t="e">
        <f t="shared" ca="1" si="33"/>
        <v>#REF!</v>
      </c>
      <c r="K56" s="36" t="e">
        <f t="shared" ca="1" si="33"/>
        <v>#REF!</v>
      </c>
      <c r="L56" s="36" t="e">
        <f t="shared" ca="1" si="33"/>
        <v>#REF!</v>
      </c>
      <c r="M56" s="36" t="e">
        <f t="shared" ca="1" si="33"/>
        <v>#REF!</v>
      </c>
      <c r="N56" s="36" t="e">
        <f t="shared" ca="1" si="34"/>
        <v>#REF!</v>
      </c>
      <c r="O56" s="36" t="e">
        <f t="shared" ca="1" si="34"/>
        <v>#REF!</v>
      </c>
      <c r="P56" s="36" t="e">
        <f t="shared" ca="1" si="34"/>
        <v>#REF!</v>
      </c>
      <c r="Q56" s="36" t="e">
        <f t="shared" ca="1" si="34"/>
        <v>#REF!</v>
      </c>
      <c r="R56" s="36" t="e">
        <f t="shared" ca="1" si="34"/>
        <v>#REF!</v>
      </c>
      <c r="S56" s="36" t="e">
        <f t="shared" ca="1" si="34"/>
        <v>#REF!</v>
      </c>
      <c r="T56" s="36" t="e">
        <f t="shared" ca="1" si="34"/>
        <v>#REF!</v>
      </c>
      <c r="U56" s="36" t="e">
        <f t="shared" ca="1" si="34"/>
        <v>#REF!</v>
      </c>
      <c r="V56" s="36" t="e">
        <f t="shared" ca="1" si="34"/>
        <v>#REF!</v>
      </c>
      <c r="W56" s="36" t="e">
        <f t="shared" ca="1" si="34"/>
        <v>#REF!</v>
      </c>
      <c r="X56" s="36" t="e">
        <f t="shared" ca="1" si="35"/>
        <v>#REF!</v>
      </c>
      <c r="Y56" s="36" t="e">
        <f t="shared" ca="1" si="35"/>
        <v>#REF!</v>
      </c>
      <c r="Z56" s="36" t="e">
        <f t="shared" ca="1" si="35"/>
        <v>#REF!</v>
      </c>
      <c r="AA56" s="36" t="e">
        <f t="shared" ca="1" si="35"/>
        <v>#REF!</v>
      </c>
      <c r="AB56" s="36" t="e">
        <f t="shared" ca="1" si="35"/>
        <v>#REF!</v>
      </c>
      <c r="AC56" s="36" t="e">
        <f t="shared" ca="1" si="35"/>
        <v>#REF!</v>
      </c>
      <c r="AD56" s="36" t="e">
        <f t="shared" ca="1" si="35"/>
        <v>#REF!</v>
      </c>
      <c r="AE56" s="36" t="e">
        <f t="shared" ca="1" si="35"/>
        <v>#REF!</v>
      </c>
      <c r="AF56" s="36" t="e">
        <f t="shared" ca="1" si="35"/>
        <v>#REF!</v>
      </c>
      <c r="AG56" s="36" t="e">
        <f t="shared" ca="1" si="35"/>
        <v>#REF!</v>
      </c>
      <c r="AH56" s="36" t="e">
        <f t="shared" ca="1" si="36"/>
        <v>#REF!</v>
      </c>
      <c r="AI56" s="36" t="e">
        <f t="shared" ca="1" si="36"/>
        <v>#REF!</v>
      </c>
      <c r="AJ56" s="36" t="e">
        <f t="shared" ca="1" si="36"/>
        <v>#REF!</v>
      </c>
      <c r="AK56" s="36" t="e">
        <f t="shared" ca="1" si="36"/>
        <v>#REF!</v>
      </c>
      <c r="AL56" s="36" t="e">
        <f t="shared" ca="1" si="36"/>
        <v>#REF!</v>
      </c>
      <c r="AM56" s="36" t="e">
        <f t="shared" ca="1" si="36"/>
        <v>#REF!</v>
      </c>
      <c r="AN56" s="36" t="e">
        <f t="shared" ca="1" si="36"/>
        <v>#REF!</v>
      </c>
      <c r="AO56" s="36" t="e">
        <f t="shared" ca="1" si="36"/>
        <v>#REF!</v>
      </c>
      <c r="AP56" s="36" t="e">
        <f t="shared" ca="1" si="36"/>
        <v>#REF!</v>
      </c>
      <c r="AQ56" s="36" t="e">
        <f t="shared" ca="1" si="36"/>
        <v>#REF!</v>
      </c>
      <c r="AR56" s="36" t="e">
        <f t="shared" ca="1" si="37"/>
        <v>#REF!</v>
      </c>
      <c r="AS56" s="36" t="e">
        <f t="shared" ca="1" si="37"/>
        <v>#REF!</v>
      </c>
      <c r="AT56" s="36" t="e">
        <f t="shared" ca="1" si="37"/>
        <v>#REF!</v>
      </c>
      <c r="AU56" s="36" t="e">
        <f t="shared" ca="1" si="37"/>
        <v>#REF!</v>
      </c>
      <c r="AV56" s="36" t="e">
        <f t="shared" ca="1" si="37"/>
        <v>#REF!</v>
      </c>
      <c r="AW56" s="36" t="e">
        <f t="shared" ca="1" si="37"/>
        <v>#REF!</v>
      </c>
      <c r="AX56" s="36" t="e">
        <f t="shared" ca="1" si="37"/>
        <v>#REF!</v>
      </c>
      <c r="AY56" s="36" t="e">
        <f t="shared" ca="1" si="37"/>
        <v>#REF!</v>
      </c>
      <c r="AZ56" s="36" t="e">
        <f t="shared" ca="1" si="37"/>
        <v>#REF!</v>
      </c>
      <c r="BA56" s="36" t="e">
        <f t="shared" ca="1" si="37"/>
        <v>#REF!</v>
      </c>
      <c r="BB56" s="36" t="e">
        <f t="shared" ca="1" si="37"/>
        <v>#REF!</v>
      </c>
      <c r="BC56" s="36" t="e">
        <f t="shared" ca="1" si="37"/>
        <v>#REF!</v>
      </c>
      <c r="BD56" s="36" t="e">
        <f t="shared" ca="1" si="37"/>
        <v>#REF!</v>
      </c>
      <c r="BE56" s="36" t="e">
        <f t="shared" ca="1" si="26"/>
        <v>#REF!</v>
      </c>
      <c r="BF56" s="36" t="e">
        <f t="shared" ca="1" si="38"/>
        <v>#REF!</v>
      </c>
      <c r="BG56" s="36" t="e">
        <f t="shared" ca="1" si="38"/>
        <v>#REF!</v>
      </c>
      <c r="BH56" s="36" t="e">
        <f t="shared" ca="1" si="38"/>
        <v>#REF!</v>
      </c>
      <c r="BI56" s="36" t="e">
        <f t="shared" ca="1" si="38"/>
        <v>#REF!</v>
      </c>
      <c r="BJ56" s="36" t="e">
        <f t="shared" ca="1" si="38"/>
        <v>#REF!</v>
      </c>
      <c r="BK56" s="36" t="e">
        <f t="shared" ca="1" si="38"/>
        <v>#REF!</v>
      </c>
      <c r="BL56" s="36" t="e">
        <f t="shared" ca="1" si="38"/>
        <v>#REF!</v>
      </c>
      <c r="BM56" s="53" t="s">
        <v>496</v>
      </c>
      <c r="BN56" s="53" t="s">
        <v>288</v>
      </c>
      <c r="BO56" s="53" t="s">
        <v>441</v>
      </c>
    </row>
    <row r="57" spans="1:67" x14ac:dyDescent="0.2">
      <c r="A57" s="80">
        <v>54</v>
      </c>
      <c r="B57" s="53" t="s">
        <v>497</v>
      </c>
      <c r="C57" s="36" t="str">
        <f t="shared" si="6"/>
        <v>夕張市</v>
      </c>
      <c r="D57" s="36" t="e">
        <f t="shared" ca="1" si="33"/>
        <v>#REF!</v>
      </c>
      <c r="E57" s="36" t="e">
        <f t="shared" ca="1" si="33"/>
        <v>#REF!</v>
      </c>
      <c r="F57" s="36" t="e">
        <f t="shared" ca="1" si="33"/>
        <v>#REF!</v>
      </c>
      <c r="G57" s="36" t="e">
        <f t="shared" ca="1" si="33"/>
        <v>#REF!</v>
      </c>
      <c r="H57" s="36" t="e">
        <f t="shared" ca="1" si="33"/>
        <v>#REF!</v>
      </c>
      <c r="I57" s="36" t="e">
        <f t="shared" ca="1" si="33"/>
        <v>#REF!</v>
      </c>
      <c r="J57" s="36" t="e">
        <f t="shared" ca="1" si="33"/>
        <v>#REF!</v>
      </c>
      <c r="K57" s="36" t="e">
        <f t="shared" ca="1" si="33"/>
        <v>#REF!</v>
      </c>
      <c r="L57" s="36" t="e">
        <f t="shared" ca="1" si="33"/>
        <v>#REF!</v>
      </c>
      <c r="M57" s="36" t="e">
        <f t="shared" ca="1" si="33"/>
        <v>#REF!</v>
      </c>
      <c r="N57" s="36" t="e">
        <f t="shared" ca="1" si="34"/>
        <v>#REF!</v>
      </c>
      <c r="O57" s="36" t="e">
        <f t="shared" ca="1" si="34"/>
        <v>#REF!</v>
      </c>
      <c r="P57" s="36" t="e">
        <f t="shared" ca="1" si="34"/>
        <v>#REF!</v>
      </c>
      <c r="Q57" s="36" t="e">
        <f t="shared" ca="1" si="34"/>
        <v>#REF!</v>
      </c>
      <c r="R57" s="36" t="e">
        <f t="shared" ca="1" si="34"/>
        <v>#REF!</v>
      </c>
      <c r="S57" s="36" t="e">
        <f t="shared" ca="1" si="34"/>
        <v>#REF!</v>
      </c>
      <c r="T57" s="36" t="e">
        <f t="shared" ca="1" si="34"/>
        <v>#REF!</v>
      </c>
      <c r="U57" s="36" t="e">
        <f t="shared" ca="1" si="34"/>
        <v>#REF!</v>
      </c>
      <c r="V57" s="36" t="e">
        <f t="shared" ca="1" si="34"/>
        <v>#REF!</v>
      </c>
      <c r="W57" s="36" t="e">
        <f t="shared" ca="1" si="34"/>
        <v>#REF!</v>
      </c>
      <c r="X57" s="36" t="e">
        <f t="shared" ca="1" si="35"/>
        <v>#REF!</v>
      </c>
      <c r="Y57" s="36" t="e">
        <f t="shared" ca="1" si="35"/>
        <v>#REF!</v>
      </c>
      <c r="Z57" s="36" t="e">
        <f t="shared" ca="1" si="35"/>
        <v>#REF!</v>
      </c>
      <c r="AA57" s="36" t="e">
        <f t="shared" ca="1" si="35"/>
        <v>#REF!</v>
      </c>
      <c r="AB57" s="36" t="e">
        <f t="shared" ca="1" si="35"/>
        <v>#REF!</v>
      </c>
      <c r="AC57" s="36" t="e">
        <f t="shared" ca="1" si="35"/>
        <v>#REF!</v>
      </c>
      <c r="AD57" s="36" t="e">
        <f t="shared" ca="1" si="35"/>
        <v>#REF!</v>
      </c>
      <c r="AE57" s="36" t="e">
        <f t="shared" ca="1" si="35"/>
        <v>#REF!</v>
      </c>
      <c r="AF57" s="36" t="e">
        <f t="shared" ca="1" si="35"/>
        <v>#REF!</v>
      </c>
      <c r="AG57" s="36" t="e">
        <f t="shared" ca="1" si="35"/>
        <v>#REF!</v>
      </c>
      <c r="AH57" s="36" t="e">
        <f t="shared" ca="1" si="36"/>
        <v>#REF!</v>
      </c>
      <c r="AI57" s="36" t="e">
        <f t="shared" ca="1" si="36"/>
        <v>#REF!</v>
      </c>
      <c r="AJ57" s="36" t="e">
        <f t="shared" ca="1" si="36"/>
        <v>#REF!</v>
      </c>
      <c r="AK57" s="36" t="e">
        <f t="shared" ca="1" si="36"/>
        <v>#REF!</v>
      </c>
      <c r="AL57" s="36" t="e">
        <f t="shared" ca="1" si="36"/>
        <v>#REF!</v>
      </c>
      <c r="AM57" s="36" t="e">
        <f t="shared" ca="1" si="36"/>
        <v>#REF!</v>
      </c>
      <c r="AN57" s="36" t="e">
        <f t="shared" ca="1" si="36"/>
        <v>#REF!</v>
      </c>
      <c r="AO57" s="36" t="e">
        <f t="shared" ca="1" si="36"/>
        <v>#REF!</v>
      </c>
      <c r="AP57" s="36" t="e">
        <f t="shared" ca="1" si="36"/>
        <v>#REF!</v>
      </c>
      <c r="AQ57" s="36" t="e">
        <f t="shared" ca="1" si="36"/>
        <v>#REF!</v>
      </c>
      <c r="AR57" s="36" t="e">
        <f t="shared" ca="1" si="37"/>
        <v>#REF!</v>
      </c>
      <c r="AS57" s="36" t="e">
        <f t="shared" ca="1" si="37"/>
        <v>#REF!</v>
      </c>
      <c r="AT57" s="36" t="e">
        <f t="shared" ca="1" si="37"/>
        <v>#REF!</v>
      </c>
      <c r="AU57" s="36" t="e">
        <f t="shared" ca="1" si="37"/>
        <v>#REF!</v>
      </c>
      <c r="AV57" s="36" t="e">
        <f t="shared" ca="1" si="37"/>
        <v>#REF!</v>
      </c>
      <c r="AW57" s="36" t="e">
        <f t="shared" ca="1" si="37"/>
        <v>#REF!</v>
      </c>
      <c r="AX57" s="36" t="e">
        <f t="shared" ca="1" si="37"/>
        <v>#REF!</v>
      </c>
      <c r="AY57" s="36" t="e">
        <f t="shared" ca="1" si="37"/>
        <v>#REF!</v>
      </c>
      <c r="AZ57" s="36" t="e">
        <f t="shared" ca="1" si="37"/>
        <v>#REF!</v>
      </c>
      <c r="BA57" s="36" t="e">
        <f t="shared" ca="1" si="37"/>
        <v>#REF!</v>
      </c>
      <c r="BB57" s="36" t="e">
        <f t="shared" ca="1" si="37"/>
        <v>#REF!</v>
      </c>
      <c r="BC57" s="36" t="e">
        <f t="shared" ca="1" si="37"/>
        <v>#REF!</v>
      </c>
      <c r="BD57" s="36" t="e">
        <f t="shared" ca="1" si="37"/>
        <v>#REF!</v>
      </c>
      <c r="BE57" s="36" t="e">
        <f t="shared" ca="1" si="26"/>
        <v>#REF!</v>
      </c>
      <c r="BF57" s="36" t="e">
        <f t="shared" ca="1" si="38"/>
        <v>#REF!</v>
      </c>
      <c r="BG57" s="36" t="e">
        <f t="shared" ca="1" si="38"/>
        <v>#REF!</v>
      </c>
      <c r="BH57" s="36" t="e">
        <f t="shared" ca="1" si="38"/>
        <v>#REF!</v>
      </c>
      <c r="BI57" s="36" t="e">
        <f t="shared" ca="1" si="38"/>
        <v>#REF!</v>
      </c>
      <c r="BJ57" s="36" t="e">
        <f t="shared" ca="1" si="38"/>
        <v>#REF!</v>
      </c>
      <c r="BK57" s="36" t="e">
        <f t="shared" ca="1" si="38"/>
        <v>#REF!</v>
      </c>
      <c r="BL57" s="36" t="e">
        <f t="shared" ca="1" si="38"/>
        <v>#REF!</v>
      </c>
      <c r="BM57" s="53" t="s">
        <v>497</v>
      </c>
      <c r="BN57" s="53" t="s">
        <v>288</v>
      </c>
      <c r="BO57" s="53" t="s">
        <v>442</v>
      </c>
    </row>
    <row r="58" spans="1:67" s="83" customFormat="1" x14ac:dyDescent="0.2">
      <c r="A58" s="80">
        <v>55</v>
      </c>
      <c r="B58" s="81" t="s">
        <v>498</v>
      </c>
      <c r="C58" s="80" t="str">
        <f t="shared" si="6"/>
        <v>夕張市</v>
      </c>
      <c r="D58" s="80" t="e">
        <f t="shared" ca="1" si="33"/>
        <v>#REF!</v>
      </c>
      <c r="E58" s="80" t="e">
        <f t="shared" ca="1" si="33"/>
        <v>#REF!</v>
      </c>
      <c r="F58" s="80" t="e">
        <f t="shared" ca="1" si="33"/>
        <v>#REF!</v>
      </c>
      <c r="G58" s="80" t="e">
        <f t="shared" ca="1" si="33"/>
        <v>#REF!</v>
      </c>
      <c r="H58" s="80" t="e">
        <f t="shared" ca="1" si="33"/>
        <v>#REF!</v>
      </c>
      <c r="I58" s="80" t="e">
        <f t="shared" ca="1" si="33"/>
        <v>#REF!</v>
      </c>
      <c r="J58" s="80" t="e">
        <f t="shared" ca="1" si="33"/>
        <v>#REF!</v>
      </c>
      <c r="K58" s="80" t="e">
        <f t="shared" ca="1" si="33"/>
        <v>#REF!</v>
      </c>
      <c r="L58" s="80" t="e">
        <f t="shared" ca="1" si="33"/>
        <v>#REF!</v>
      </c>
      <c r="M58" s="80" t="e">
        <f t="shared" ca="1" si="33"/>
        <v>#REF!</v>
      </c>
      <c r="N58" s="80" t="e">
        <f t="shared" ca="1" si="34"/>
        <v>#REF!</v>
      </c>
      <c r="O58" s="80" t="e">
        <f t="shared" ca="1" si="34"/>
        <v>#REF!</v>
      </c>
      <c r="P58" s="80" t="e">
        <f t="shared" ca="1" si="34"/>
        <v>#REF!</v>
      </c>
      <c r="Q58" s="80" t="e">
        <f t="shared" ca="1" si="34"/>
        <v>#REF!</v>
      </c>
      <c r="R58" s="80" t="e">
        <f t="shared" ca="1" si="34"/>
        <v>#REF!</v>
      </c>
      <c r="S58" s="80" t="e">
        <f t="shared" ca="1" si="34"/>
        <v>#REF!</v>
      </c>
      <c r="T58" s="80" t="e">
        <f t="shared" ca="1" si="34"/>
        <v>#REF!</v>
      </c>
      <c r="U58" s="80" t="e">
        <f t="shared" ca="1" si="34"/>
        <v>#REF!</v>
      </c>
      <c r="V58" s="80" t="e">
        <f t="shared" ca="1" si="34"/>
        <v>#REF!</v>
      </c>
      <c r="W58" s="80" t="e">
        <f t="shared" ca="1" si="34"/>
        <v>#REF!</v>
      </c>
      <c r="X58" s="80" t="e">
        <f t="shared" ca="1" si="35"/>
        <v>#REF!</v>
      </c>
      <c r="Y58" s="80" t="e">
        <f t="shared" ca="1" si="35"/>
        <v>#REF!</v>
      </c>
      <c r="Z58" s="80" t="e">
        <f t="shared" ca="1" si="35"/>
        <v>#REF!</v>
      </c>
      <c r="AA58" s="80" t="e">
        <f t="shared" ca="1" si="35"/>
        <v>#REF!</v>
      </c>
      <c r="AB58" s="80" t="e">
        <f t="shared" ca="1" si="35"/>
        <v>#REF!</v>
      </c>
      <c r="AC58" s="80" t="e">
        <f t="shared" ca="1" si="35"/>
        <v>#REF!</v>
      </c>
      <c r="AD58" s="80" t="e">
        <f t="shared" ca="1" si="35"/>
        <v>#REF!</v>
      </c>
      <c r="AE58" s="80" t="e">
        <f t="shared" ca="1" si="35"/>
        <v>#REF!</v>
      </c>
      <c r="AF58" s="80" t="e">
        <f t="shared" ca="1" si="35"/>
        <v>#REF!</v>
      </c>
      <c r="AG58" s="80" t="e">
        <f t="shared" ca="1" si="35"/>
        <v>#REF!</v>
      </c>
      <c r="AH58" s="80" t="e">
        <f t="shared" ca="1" si="36"/>
        <v>#REF!</v>
      </c>
      <c r="AI58" s="80" t="e">
        <f t="shared" ca="1" si="36"/>
        <v>#REF!</v>
      </c>
      <c r="AJ58" s="80" t="e">
        <f t="shared" ca="1" si="36"/>
        <v>#REF!</v>
      </c>
      <c r="AK58" s="80" t="e">
        <f t="shared" ca="1" si="36"/>
        <v>#REF!</v>
      </c>
      <c r="AL58" s="80" t="e">
        <f t="shared" ca="1" si="36"/>
        <v>#REF!</v>
      </c>
      <c r="AM58" s="80" t="e">
        <f t="shared" ca="1" si="36"/>
        <v>#REF!</v>
      </c>
      <c r="AN58" s="80" t="e">
        <f t="shared" ca="1" si="36"/>
        <v>#REF!</v>
      </c>
      <c r="AO58" s="80" t="e">
        <f t="shared" ca="1" si="36"/>
        <v>#REF!</v>
      </c>
      <c r="AP58" s="80" t="e">
        <f t="shared" ca="1" si="36"/>
        <v>#REF!</v>
      </c>
      <c r="AQ58" s="80" t="e">
        <f t="shared" ca="1" si="36"/>
        <v>#REF!</v>
      </c>
      <c r="AR58" s="80" t="e">
        <f t="shared" ca="1" si="37"/>
        <v>#REF!</v>
      </c>
      <c r="AS58" s="80" t="e">
        <f t="shared" ca="1" si="37"/>
        <v>#REF!</v>
      </c>
      <c r="AT58" s="80" t="e">
        <f t="shared" ca="1" si="37"/>
        <v>#REF!</v>
      </c>
      <c r="AU58" s="80" t="e">
        <f t="shared" ca="1" si="37"/>
        <v>#REF!</v>
      </c>
      <c r="AV58" s="80" t="e">
        <f t="shared" ca="1" si="37"/>
        <v>#REF!</v>
      </c>
      <c r="AW58" s="80" t="e">
        <f t="shared" ca="1" si="37"/>
        <v>#REF!</v>
      </c>
      <c r="AX58" s="80" t="e">
        <f t="shared" ca="1" si="37"/>
        <v>#REF!</v>
      </c>
      <c r="AY58" s="80" t="e">
        <f t="shared" ca="1" si="37"/>
        <v>#REF!</v>
      </c>
      <c r="AZ58" s="80" t="e">
        <f t="shared" ca="1" si="37"/>
        <v>#REF!</v>
      </c>
      <c r="BA58" s="80" t="e">
        <f t="shared" ca="1" si="37"/>
        <v>#REF!</v>
      </c>
      <c r="BB58" s="80" t="e">
        <f t="shared" ca="1" si="37"/>
        <v>#REF!</v>
      </c>
      <c r="BC58" s="80" t="e">
        <f t="shared" ca="1" si="37"/>
        <v>#REF!</v>
      </c>
      <c r="BD58" s="80" t="e">
        <f t="shared" ca="1" si="37"/>
        <v>#REF!</v>
      </c>
      <c r="BE58" s="80" t="e">
        <f t="shared" ca="1" si="26"/>
        <v>#REF!</v>
      </c>
      <c r="BF58" s="80" t="e">
        <f t="shared" ca="1" si="38"/>
        <v>#REF!</v>
      </c>
      <c r="BG58" s="80" t="e">
        <f t="shared" ca="1" si="38"/>
        <v>#REF!</v>
      </c>
      <c r="BH58" s="80" t="e">
        <f t="shared" ca="1" si="38"/>
        <v>#REF!</v>
      </c>
      <c r="BI58" s="80" t="e">
        <f t="shared" ca="1" si="38"/>
        <v>#REF!</v>
      </c>
      <c r="BJ58" s="80" t="e">
        <f t="shared" ca="1" si="38"/>
        <v>#REF!</v>
      </c>
      <c r="BK58" s="80" t="e">
        <f t="shared" ca="1" si="38"/>
        <v>#REF!</v>
      </c>
      <c r="BL58" s="80" t="e">
        <f t="shared" ca="1" si="38"/>
        <v>#REF!</v>
      </c>
      <c r="BM58" s="81" t="s">
        <v>498</v>
      </c>
      <c r="BN58" s="81" t="s">
        <v>289</v>
      </c>
      <c r="BO58" s="81" t="s">
        <v>360</v>
      </c>
    </row>
    <row r="59" spans="1:67" s="83" customFormat="1" x14ac:dyDescent="0.2">
      <c r="A59" s="80">
        <v>56</v>
      </c>
      <c r="B59" s="81" t="s">
        <v>499</v>
      </c>
      <c r="C59" s="80" t="str">
        <f t="shared" si="6"/>
        <v>夕張市</v>
      </c>
      <c r="D59" s="80" t="e">
        <f t="shared" ca="1" si="33"/>
        <v>#REF!</v>
      </c>
      <c r="E59" s="80" t="e">
        <f t="shared" ca="1" si="33"/>
        <v>#REF!</v>
      </c>
      <c r="F59" s="80" t="e">
        <f t="shared" ca="1" si="33"/>
        <v>#REF!</v>
      </c>
      <c r="G59" s="80" t="e">
        <f t="shared" ca="1" si="33"/>
        <v>#REF!</v>
      </c>
      <c r="H59" s="80" t="e">
        <f t="shared" ca="1" si="33"/>
        <v>#REF!</v>
      </c>
      <c r="I59" s="80" t="e">
        <f t="shared" ca="1" si="33"/>
        <v>#REF!</v>
      </c>
      <c r="J59" s="80" t="e">
        <f t="shared" ca="1" si="33"/>
        <v>#REF!</v>
      </c>
      <c r="K59" s="80" t="e">
        <f t="shared" ca="1" si="33"/>
        <v>#REF!</v>
      </c>
      <c r="L59" s="80" t="e">
        <f t="shared" ca="1" si="33"/>
        <v>#REF!</v>
      </c>
      <c r="M59" s="80" t="e">
        <f t="shared" ca="1" si="33"/>
        <v>#REF!</v>
      </c>
      <c r="N59" s="80" t="e">
        <f t="shared" ca="1" si="34"/>
        <v>#REF!</v>
      </c>
      <c r="O59" s="80" t="e">
        <f t="shared" ca="1" si="34"/>
        <v>#REF!</v>
      </c>
      <c r="P59" s="80" t="e">
        <f t="shared" ca="1" si="34"/>
        <v>#REF!</v>
      </c>
      <c r="Q59" s="80" t="e">
        <f t="shared" ca="1" si="34"/>
        <v>#REF!</v>
      </c>
      <c r="R59" s="80" t="e">
        <f t="shared" ca="1" si="34"/>
        <v>#REF!</v>
      </c>
      <c r="S59" s="80" t="e">
        <f t="shared" ca="1" si="34"/>
        <v>#REF!</v>
      </c>
      <c r="T59" s="80" t="e">
        <f t="shared" ca="1" si="34"/>
        <v>#REF!</v>
      </c>
      <c r="U59" s="80" t="e">
        <f t="shared" ca="1" si="34"/>
        <v>#REF!</v>
      </c>
      <c r="V59" s="80" t="e">
        <f t="shared" ca="1" si="34"/>
        <v>#REF!</v>
      </c>
      <c r="W59" s="80" t="e">
        <f t="shared" ca="1" si="34"/>
        <v>#REF!</v>
      </c>
      <c r="X59" s="80" t="e">
        <f t="shared" ca="1" si="35"/>
        <v>#REF!</v>
      </c>
      <c r="Y59" s="80" t="e">
        <f t="shared" ca="1" si="35"/>
        <v>#REF!</v>
      </c>
      <c r="Z59" s="80" t="e">
        <f t="shared" ca="1" si="35"/>
        <v>#REF!</v>
      </c>
      <c r="AA59" s="80" t="e">
        <f t="shared" ca="1" si="35"/>
        <v>#REF!</v>
      </c>
      <c r="AB59" s="80" t="e">
        <f t="shared" ca="1" si="35"/>
        <v>#REF!</v>
      </c>
      <c r="AC59" s="80" t="e">
        <f t="shared" ca="1" si="35"/>
        <v>#REF!</v>
      </c>
      <c r="AD59" s="80" t="e">
        <f t="shared" ca="1" si="35"/>
        <v>#REF!</v>
      </c>
      <c r="AE59" s="80" t="e">
        <f t="shared" ca="1" si="35"/>
        <v>#REF!</v>
      </c>
      <c r="AF59" s="80" t="e">
        <f t="shared" ca="1" si="35"/>
        <v>#REF!</v>
      </c>
      <c r="AG59" s="80" t="e">
        <f t="shared" ca="1" si="35"/>
        <v>#REF!</v>
      </c>
      <c r="AH59" s="80" t="e">
        <f t="shared" ca="1" si="36"/>
        <v>#REF!</v>
      </c>
      <c r="AI59" s="80" t="e">
        <f t="shared" ca="1" si="36"/>
        <v>#REF!</v>
      </c>
      <c r="AJ59" s="80" t="e">
        <f t="shared" ca="1" si="36"/>
        <v>#REF!</v>
      </c>
      <c r="AK59" s="80" t="e">
        <f t="shared" ca="1" si="36"/>
        <v>#REF!</v>
      </c>
      <c r="AL59" s="80" t="e">
        <f t="shared" ca="1" si="36"/>
        <v>#REF!</v>
      </c>
      <c r="AM59" s="80" t="e">
        <f t="shared" ca="1" si="36"/>
        <v>#REF!</v>
      </c>
      <c r="AN59" s="80" t="e">
        <f t="shared" ca="1" si="36"/>
        <v>#REF!</v>
      </c>
      <c r="AO59" s="80" t="e">
        <f t="shared" ca="1" si="36"/>
        <v>#REF!</v>
      </c>
      <c r="AP59" s="80" t="e">
        <f t="shared" ca="1" si="36"/>
        <v>#REF!</v>
      </c>
      <c r="AQ59" s="80" t="e">
        <f t="shared" ca="1" si="36"/>
        <v>#REF!</v>
      </c>
      <c r="AR59" s="80" t="e">
        <f t="shared" ca="1" si="37"/>
        <v>#REF!</v>
      </c>
      <c r="AS59" s="80" t="e">
        <f t="shared" ca="1" si="37"/>
        <v>#REF!</v>
      </c>
      <c r="AT59" s="80" t="e">
        <f t="shared" ca="1" si="37"/>
        <v>#REF!</v>
      </c>
      <c r="AU59" s="80" t="e">
        <f t="shared" ca="1" si="37"/>
        <v>#REF!</v>
      </c>
      <c r="AV59" s="80" t="e">
        <f t="shared" ca="1" si="37"/>
        <v>#REF!</v>
      </c>
      <c r="AW59" s="80" t="e">
        <f t="shared" ca="1" si="37"/>
        <v>#REF!</v>
      </c>
      <c r="AX59" s="80" t="e">
        <f t="shared" ca="1" si="37"/>
        <v>#REF!</v>
      </c>
      <c r="AY59" s="80" t="e">
        <f t="shared" ca="1" si="37"/>
        <v>#REF!</v>
      </c>
      <c r="AZ59" s="80" t="e">
        <f t="shared" ca="1" si="37"/>
        <v>#REF!</v>
      </c>
      <c r="BA59" s="80" t="e">
        <f t="shared" ca="1" si="37"/>
        <v>#REF!</v>
      </c>
      <c r="BB59" s="80" t="e">
        <f t="shared" ca="1" si="37"/>
        <v>#REF!</v>
      </c>
      <c r="BC59" s="80" t="e">
        <f t="shared" ca="1" si="37"/>
        <v>#REF!</v>
      </c>
      <c r="BD59" s="80" t="e">
        <f t="shared" ca="1" si="37"/>
        <v>#REF!</v>
      </c>
      <c r="BE59" s="80" t="e">
        <f t="shared" ca="1" si="26"/>
        <v>#REF!</v>
      </c>
      <c r="BF59" s="80" t="e">
        <f t="shared" ca="1" si="38"/>
        <v>#REF!</v>
      </c>
      <c r="BG59" s="80" t="e">
        <f t="shared" ca="1" si="38"/>
        <v>#REF!</v>
      </c>
      <c r="BH59" s="80" t="e">
        <f t="shared" ca="1" si="38"/>
        <v>#REF!</v>
      </c>
      <c r="BI59" s="80" t="e">
        <f t="shared" ca="1" si="38"/>
        <v>#REF!</v>
      </c>
      <c r="BJ59" s="80" t="e">
        <f t="shared" ca="1" si="38"/>
        <v>#REF!</v>
      </c>
      <c r="BK59" s="80" t="e">
        <f t="shared" ca="1" si="38"/>
        <v>#REF!</v>
      </c>
      <c r="BL59" s="80" t="e">
        <f t="shared" ca="1" si="38"/>
        <v>#REF!</v>
      </c>
      <c r="BM59" s="81" t="s">
        <v>499</v>
      </c>
      <c r="BN59" s="81" t="s">
        <v>289</v>
      </c>
      <c r="BO59" s="81" t="s">
        <v>441</v>
      </c>
    </row>
    <row r="60" spans="1:67" s="83" customFormat="1" x14ac:dyDescent="0.2">
      <c r="A60" s="80">
        <v>57</v>
      </c>
      <c r="B60" s="81" t="s">
        <v>500</v>
      </c>
      <c r="C60" s="80" t="str">
        <f t="shared" si="6"/>
        <v>夕張市</v>
      </c>
      <c r="D60" s="80" t="e">
        <f t="shared" ca="1" si="33"/>
        <v>#REF!</v>
      </c>
      <c r="E60" s="80" t="e">
        <f t="shared" ca="1" si="33"/>
        <v>#REF!</v>
      </c>
      <c r="F60" s="80" t="e">
        <f t="shared" ca="1" si="33"/>
        <v>#REF!</v>
      </c>
      <c r="G60" s="80" t="e">
        <f t="shared" ca="1" si="33"/>
        <v>#REF!</v>
      </c>
      <c r="H60" s="80" t="e">
        <f t="shared" ca="1" si="33"/>
        <v>#REF!</v>
      </c>
      <c r="I60" s="80" t="e">
        <f t="shared" ca="1" si="33"/>
        <v>#REF!</v>
      </c>
      <c r="J60" s="80" t="e">
        <f t="shared" ca="1" si="33"/>
        <v>#REF!</v>
      </c>
      <c r="K60" s="80" t="e">
        <f t="shared" ca="1" si="33"/>
        <v>#REF!</v>
      </c>
      <c r="L60" s="80" t="e">
        <f t="shared" ca="1" si="33"/>
        <v>#REF!</v>
      </c>
      <c r="M60" s="80" t="e">
        <f t="shared" ca="1" si="33"/>
        <v>#REF!</v>
      </c>
      <c r="N60" s="80" t="e">
        <f t="shared" ca="1" si="34"/>
        <v>#REF!</v>
      </c>
      <c r="O60" s="80" t="e">
        <f t="shared" ca="1" si="34"/>
        <v>#REF!</v>
      </c>
      <c r="P60" s="80" t="e">
        <f t="shared" ca="1" si="34"/>
        <v>#REF!</v>
      </c>
      <c r="Q60" s="80" t="e">
        <f t="shared" ca="1" si="34"/>
        <v>#REF!</v>
      </c>
      <c r="R60" s="80" t="e">
        <f t="shared" ca="1" si="34"/>
        <v>#REF!</v>
      </c>
      <c r="S60" s="80" t="e">
        <f t="shared" ca="1" si="34"/>
        <v>#REF!</v>
      </c>
      <c r="T60" s="80" t="e">
        <f t="shared" ca="1" si="34"/>
        <v>#REF!</v>
      </c>
      <c r="U60" s="80" t="e">
        <f t="shared" ca="1" si="34"/>
        <v>#REF!</v>
      </c>
      <c r="V60" s="80" t="e">
        <f t="shared" ca="1" si="34"/>
        <v>#REF!</v>
      </c>
      <c r="W60" s="80" t="e">
        <f t="shared" ca="1" si="34"/>
        <v>#REF!</v>
      </c>
      <c r="X60" s="80" t="e">
        <f t="shared" ca="1" si="35"/>
        <v>#REF!</v>
      </c>
      <c r="Y60" s="80" t="e">
        <f t="shared" ca="1" si="35"/>
        <v>#REF!</v>
      </c>
      <c r="Z60" s="80" t="e">
        <f t="shared" ca="1" si="35"/>
        <v>#REF!</v>
      </c>
      <c r="AA60" s="80" t="e">
        <f t="shared" ca="1" si="35"/>
        <v>#REF!</v>
      </c>
      <c r="AB60" s="80" t="e">
        <f t="shared" ca="1" si="35"/>
        <v>#REF!</v>
      </c>
      <c r="AC60" s="80" t="e">
        <f t="shared" ca="1" si="35"/>
        <v>#REF!</v>
      </c>
      <c r="AD60" s="80" t="e">
        <f t="shared" ca="1" si="35"/>
        <v>#REF!</v>
      </c>
      <c r="AE60" s="80" t="e">
        <f t="shared" ca="1" si="35"/>
        <v>#REF!</v>
      </c>
      <c r="AF60" s="80" t="e">
        <f t="shared" ca="1" si="35"/>
        <v>#REF!</v>
      </c>
      <c r="AG60" s="80" t="e">
        <f t="shared" ca="1" si="35"/>
        <v>#REF!</v>
      </c>
      <c r="AH60" s="80" t="e">
        <f t="shared" ca="1" si="36"/>
        <v>#REF!</v>
      </c>
      <c r="AI60" s="80" t="e">
        <f t="shared" ca="1" si="36"/>
        <v>#REF!</v>
      </c>
      <c r="AJ60" s="80" t="e">
        <f t="shared" ca="1" si="36"/>
        <v>#REF!</v>
      </c>
      <c r="AK60" s="80" t="e">
        <f t="shared" ca="1" si="36"/>
        <v>#REF!</v>
      </c>
      <c r="AL60" s="80" t="e">
        <f t="shared" ca="1" si="36"/>
        <v>#REF!</v>
      </c>
      <c r="AM60" s="80" t="e">
        <f t="shared" ca="1" si="36"/>
        <v>#REF!</v>
      </c>
      <c r="AN60" s="80" t="e">
        <f t="shared" ca="1" si="36"/>
        <v>#REF!</v>
      </c>
      <c r="AO60" s="80" t="e">
        <f t="shared" ca="1" si="36"/>
        <v>#REF!</v>
      </c>
      <c r="AP60" s="80" t="e">
        <f t="shared" ca="1" si="36"/>
        <v>#REF!</v>
      </c>
      <c r="AQ60" s="80" t="e">
        <f t="shared" ca="1" si="36"/>
        <v>#REF!</v>
      </c>
      <c r="AR60" s="80" t="e">
        <f t="shared" ca="1" si="37"/>
        <v>#REF!</v>
      </c>
      <c r="AS60" s="80" t="e">
        <f t="shared" ca="1" si="37"/>
        <v>#REF!</v>
      </c>
      <c r="AT60" s="80" t="e">
        <f t="shared" ca="1" si="37"/>
        <v>#REF!</v>
      </c>
      <c r="AU60" s="80" t="e">
        <f t="shared" ca="1" si="37"/>
        <v>#REF!</v>
      </c>
      <c r="AV60" s="80" t="e">
        <f t="shared" ca="1" si="37"/>
        <v>#REF!</v>
      </c>
      <c r="AW60" s="80" t="e">
        <f t="shared" ca="1" si="37"/>
        <v>#REF!</v>
      </c>
      <c r="AX60" s="80" t="e">
        <f t="shared" ca="1" si="37"/>
        <v>#REF!</v>
      </c>
      <c r="AY60" s="80" t="e">
        <f t="shared" ca="1" si="37"/>
        <v>#REF!</v>
      </c>
      <c r="AZ60" s="80" t="e">
        <f t="shared" ca="1" si="37"/>
        <v>#REF!</v>
      </c>
      <c r="BA60" s="80" t="e">
        <f t="shared" ca="1" si="37"/>
        <v>#REF!</v>
      </c>
      <c r="BB60" s="80" t="e">
        <f t="shared" ca="1" si="37"/>
        <v>#REF!</v>
      </c>
      <c r="BC60" s="80" t="e">
        <f t="shared" ca="1" si="37"/>
        <v>#REF!</v>
      </c>
      <c r="BD60" s="80" t="e">
        <f t="shared" ca="1" si="37"/>
        <v>#REF!</v>
      </c>
      <c r="BE60" s="80" t="e">
        <f t="shared" ca="1" si="26"/>
        <v>#REF!</v>
      </c>
      <c r="BF60" s="80" t="e">
        <f t="shared" ca="1" si="38"/>
        <v>#REF!</v>
      </c>
      <c r="BG60" s="80" t="e">
        <f t="shared" ca="1" si="38"/>
        <v>#REF!</v>
      </c>
      <c r="BH60" s="80" t="e">
        <f t="shared" ca="1" si="38"/>
        <v>#REF!</v>
      </c>
      <c r="BI60" s="80" t="e">
        <f t="shared" ca="1" si="38"/>
        <v>#REF!</v>
      </c>
      <c r="BJ60" s="80" t="e">
        <f t="shared" ca="1" si="38"/>
        <v>#REF!</v>
      </c>
      <c r="BK60" s="80" t="e">
        <f t="shared" ca="1" si="38"/>
        <v>#REF!</v>
      </c>
      <c r="BL60" s="80" t="e">
        <f t="shared" ca="1" si="38"/>
        <v>#REF!</v>
      </c>
      <c r="BM60" s="81" t="s">
        <v>500</v>
      </c>
      <c r="BN60" s="81" t="s">
        <v>289</v>
      </c>
      <c r="BO60" s="81" t="s">
        <v>442</v>
      </c>
    </row>
    <row r="61" spans="1:67" x14ac:dyDescent="0.2">
      <c r="A61" s="80">
        <v>58</v>
      </c>
      <c r="B61" s="53" t="s">
        <v>501</v>
      </c>
      <c r="C61" s="36" t="str">
        <f t="shared" si="6"/>
        <v>夕張市</v>
      </c>
      <c r="D61" s="36" t="e">
        <f t="shared" ca="1" si="33"/>
        <v>#REF!</v>
      </c>
      <c r="E61" s="36" t="e">
        <f t="shared" ca="1" si="33"/>
        <v>#REF!</v>
      </c>
      <c r="F61" s="36" t="e">
        <f t="shared" ca="1" si="33"/>
        <v>#REF!</v>
      </c>
      <c r="G61" s="36" t="e">
        <f t="shared" ca="1" si="33"/>
        <v>#REF!</v>
      </c>
      <c r="H61" s="36" t="e">
        <f t="shared" ca="1" si="33"/>
        <v>#REF!</v>
      </c>
      <c r="I61" s="36" t="e">
        <f t="shared" ca="1" si="33"/>
        <v>#REF!</v>
      </c>
      <c r="J61" s="36" t="e">
        <f t="shared" ca="1" si="33"/>
        <v>#REF!</v>
      </c>
      <c r="K61" s="36" t="e">
        <f t="shared" ca="1" si="33"/>
        <v>#REF!</v>
      </c>
      <c r="L61" s="36" t="e">
        <f t="shared" ca="1" si="33"/>
        <v>#REF!</v>
      </c>
      <c r="M61" s="36" t="e">
        <f t="shared" ca="1" si="33"/>
        <v>#REF!</v>
      </c>
      <c r="N61" s="36" t="e">
        <f t="shared" ca="1" si="34"/>
        <v>#REF!</v>
      </c>
      <c r="O61" s="36" t="e">
        <f t="shared" ca="1" si="34"/>
        <v>#REF!</v>
      </c>
      <c r="P61" s="36" t="e">
        <f t="shared" ca="1" si="34"/>
        <v>#REF!</v>
      </c>
      <c r="Q61" s="36" t="e">
        <f t="shared" ca="1" si="34"/>
        <v>#REF!</v>
      </c>
      <c r="R61" s="36" t="e">
        <f t="shared" ca="1" si="34"/>
        <v>#REF!</v>
      </c>
      <c r="S61" s="36" t="e">
        <f t="shared" ca="1" si="34"/>
        <v>#REF!</v>
      </c>
      <c r="T61" s="36" t="e">
        <f t="shared" ca="1" si="34"/>
        <v>#REF!</v>
      </c>
      <c r="U61" s="36" t="e">
        <f t="shared" ca="1" si="34"/>
        <v>#REF!</v>
      </c>
      <c r="V61" s="36" t="e">
        <f t="shared" ca="1" si="34"/>
        <v>#REF!</v>
      </c>
      <c r="W61" s="36" t="e">
        <f t="shared" ca="1" si="34"/>
        <v>#REF!</v>
      </c>
      <c r="X61" s="36" t="e">
        <f t="shared" ca="1" si="35"/>
        <v>#REF!</v>
      </c>
      <c r="Y61" s="36" t="e">
        <f t="shared" ca="1" si="35"/>
        <v>#REF!</v>
      </c>
      <c r="Z61" s="36" t="e">
        <f t="shared" ca="1" si="35"/>
        <v>#REF!</v>
      </c>
      <c r="AA61" s="36" t="e">
        <f t="shared" ca="1" si="35"/>
        <v>#REF!</v>
      </c>
      <c r="AB61" s="36" t="e">
        <f t="shared" ca="1" si="35"/>
        <v>#REF!</v>
      </c>
      <c r="AC61" s="36" t="e">
        <f t="shared" ca="1" si="35"/>
        <v>#REF!</v>
      </c>
      <c r="AD61" s="36" t="e">
        <f t="shared" ca="1" si="35"/>
        <v>#REF!</v>
      </c>
      <c r="AE61" s="36" t="e">
        <f t="shared" ca="1" si="35"/>
        <v>#REF!</v>
      </c>
      <c r="AF61" s="36" t="e">
        <f t="shared" ca="1" si="35"/>
        <v>#REF!</v>
      </c>
      <c r="AG61" s="36" t="e">
        <f t="shared" ca="1" si="35"/>
        <v>#REF!</v>
      </c>
      <c r="AH61" s="36" t="e">
        <f t="shared" ca="1" si="36"/>
        <v>#REF!</v>
      </c>
      <c r="AI61" s="36" t="e">
        <f t="shared" ca="1" si="36"/>
        <v>#REF!</v>
      </c>
      <c r="AJ61" s="36" t="e">
        <f t="shared" ca="1" si="36"/>
        <v>#REF!</v>
      </c>
      <c r="AK61" s="36" t="e">
        <f t="shared" ca="1" si="36"/>
        <v>#REF!</v>
      </c>
      <c r="AL61" s="36" t="e">
        <f t="shared" ca="1" si="36"/>
        <v>#REF!</v>
      </c>
      <c r="AM61" s="36" t="e">
        <f t="shared" ca="1" si="36"/>
        <v>#REF!</v>
      </c>
      <c r="AN61" s="36" t="e">
        <f t="shared" ca="1" si="36"/>
        <v>#REF!</v>
      </c>
      <c r="AO61" s="36" t="e">
        <f t="shared" ca="1" si="36"/>
        <v>#REF!</v>
      </c>
      <c r="AP61" s="36" t="e">
        <f t="shared" ca="1" si="36"/>
        <v>#REF!</v>
      </c>
      <c r="AQ61" s="36" t="e">
        <f t="shared" ca="1" si="36"/>
        <v>#REF!</v>
      </c>
      <c r="AR61" s="36" t="e">
        <f t="shared" ca="1" si="37"/>
        <v>#REF!</v>
      </c>
      <c r="AS61" s="36" t="e">
        <f t="shared" ca="1" si="37"/>
        <v>#REF!</v>
      </c>
      <c r="AT61" s="36" t="e">
        <f t="shared" ca="1" si="37"/>
        <v>#REF!</v>
      </c>
      <c r="AU61" s="36" t="e">
        <f t="shared" ca="1" si="37"/>
        <v>#REF!</v>
      </c>
      <c r="AV61" s="36" t="e">
        <f t="shared" ca="1" si="37"/>
        <v>#REF!</v>
      </c>
      <c r="AW61" s="36" t="e">
        <f t="shared" ca="1" si="37"/>
        <v>#REF!</v>
      </c>
      <c r="AX61" s="36" t="e">
        <f t="shared" ca="1" si="37"/>
        <v>#REF!</v>
      </c>
      <c r="AY61" s="36" t="e">
        <f t="shared" ca="1" si="37"/>
        <v>#REF!</v>
      </c>
      <c r="AZ61" s="36" t="e">
        <f t="shared" ca="1" si="37"/>
        <v>#REF!</v>
      </c>
      <c r="BA61" s="36" t="e">
        <f t="shared" ca="1" si="37"/>
        <v>#REF!</v>
      </c>
      <c r="BB61" s="36" t="e">
        <f t="shared" ca="1" si="37"/>
        <v>#REF!</v>
      </c>
      <c r="BC61" s="36" t="e">
        <f t="shared" ca="1" si="37"/>
        <v>#REF!</v>
      </c>
      <c r="BD61" s="36" t="e">
        <f t="shared" ca="1" si="37"/>
        <v>#REF!</v>
      </c>
      <c r="BE61" s="36" t="e">
        <f t="shared" ca="1" si="26"/>
        <v>#REF!</v>
      </c>
      <c r="BF61" s="36" t="e">
        <f t="shared" ca="1" si="38"/>
        <v>#REF!</v>
      </c>
      <c r="BG61" s="36" t="e">
        <f t="shared" ca="1" si="38"/>
        <v>#REF!</v>
      </c>
      <c r="BH61" s="36" t="e">
        <f t="shared" ca="1" si="38"/>
        <v>#REF!</v>
      </c>
      <c r="BI61" s="36" t="e">
        <f t="shared" ca="1" si="38"/>
        <v>#REF!</v>
      </c>
      <c r="BJ61" s="36" t="e">
        <f t="shared" ca="1" si="38"/>
        <v>#REF!</v>
      </c>
      <c r="BK61" s="36" t="e">
        <f t="shared" ca="1" si="38"/>
        <v>#REF!</v>
      </c>
      <c r="BL61" s="36" t="e">
        <f t="shared" ca="1" si="38"/>
        <v>#REF!</v>
      </c>
      <c r="BM61" s="53" t="s">
        <v>501</v>
      </c>
      <c r="BN61" s="53" t="s">
        <v>290</v>
      </c>
      <c r="BO61" s="53" t="s">
        <v>360</v>
      </c>
    </row>
    <row r="62" spans="1:67" x14ac:dyDescent="0.2">
      <c r="A62" s="80">
        <v>59</v>
      </c>
      <c r="B62" s="53" t="s">
        <v>502</v>
      </c>
      <c r="C62" s="36" t="str">
        <f t="shared" si="6"/>
        <v>夕張市</v>
      </c>
      <c r="D62" s="36" t="e">
        <f t="shared" ca="1" si="33"/>
        <v>#REF!</v>
      </c>
      <c r="E62" s="36" t="e">
        <f t="shared" ca="1" si="33"/>
        <v>#REF!</v>
      </c>
      <c r="F62" s="36" t="e">
        <f t="shared" ca="1" si="33"/>
        <v>#REF!</v>
      </c>
      <c r="G62" s="36" t="e">
        <f t="shared" ca="1" si="33"/>
        <v>#REF!</v>
      </c>
      <c r="H62" s="36" t="e">
        <f t="shared" ca="1" si="33"/>
        <v>#REF!</v>
      </c>
      <c r="I62" s="36" t="e">
        <f t="shared" ca="1" si="33"/>
        <v>#REF!</v>
      </c>
      <c r="J62" s="36" t="e">
        <f t="shared" ca="1" si="33"/>
        <v>#REF!</v>
      </c>
      <c r="K62" s="36" t="e">
        <f t="shared" ca="1" si="33"/>
        <v>#REF!</v>
      </c>
      <c r="L62" s="36" t="e">
        <f t="shared" ca="1" si="33"/>
        <v>#REF!</v>
      </c>
      <c r="M62" s="36" t="e">
        <f t="shared" ca="1" si="33"/>
        <v>#REF!</v>
      </c>
      <c r="N62" s="36" t="e">
        <f t="shared" ca="1" si="34"/>
        <v>#REF!</v>
      </c>
      <c r="O62" s="36" t="e">
        <f t="shared" ca="1" si="34"/>
        <v>#REF!</v>
      </c>
      <c r="P62" s="36" t="e">
        <f t="shared" ca="1" si="34"/>
        <v>#REF!</v>
      </c>
      <c r="Q62" s="36" t="e">
        <f t="shared" ca="1" si="34"/>
        <v>#REF!</v>
      </c>
      <c r="R62" s="36" t="e">
        <f t="shared" ca="1" si="34"/>
        <v>#REF!</v>
      </c>
      <c r="S62" s="36" t="e">
        <f t="shared" ca="1" si="34"/>
        <v>#REF!</v>
      </c>
      <c r="T62" s="36" t="e">
        <f t="shared" ca="1" si="34"/>
        <v>#REF!</v>
      </c>
      <c r="U62" s="36" t="e">
        <f t="shared" ca="1" si="34"/>
        <v>#REF!</v>
      </c>
      <c r="V62" s="36" t="e">
        <f t="shared" ca="1" si="34"/>
        <v>#REF!</v>
      </c>
      <c r="W62" s="36" t="e">
        <f t="shared" ca="1" si="34"/>
        <v>#REF!</v>
      </c>
      <c r="X62" s="36" t="e">
        <f t="shared" ca="1" si="35"/>
        <v>#REF!</v>
      </c>
      <c r="Y62" s="36" t="e">
        <f t="shared" ca="1" si="35"/>
        <v>#REF!</v>
      </c>
      <c r="Z62" s="36" t="e">
        <f t="shared" ca="1" si="35"/>
        <v>#REF!</v>
      </c>
      <c r="AA62" s="36" t="e">
        <f t="shared" ca="1" si="35"/>
        <v>#REF!</v>
      </c>
      <c r="AB62" s="36" t="e">
        <f t="shared" ca="1" si="35"/>
        <v>#REF!</v>
      </c>
      <c r="AC62" s="36" t="e">
        <f t="shared" ca="1" si="35"/>
        <v>#REF!</v>
      </c>
      <c r="AD62" s="36" t="e">
        <f t="shared" ca="1" si="35"/>
        <v>#REF!</v>
      </c>
      <c r="AE62" s="36" t="e">
        <f t="shared" ca="1" si="35"/>
        <v>#REF!</v>
      </c>
      <c r="AF62" s="36" t="e">
        <f t="shared" ca="1" si="35"/>
        <v>#REF!</v>
      </c>
      <c r="AG62" s="36" t="e">
        <f t="shared" ca="1" si="35"/>
        <v>#REF!</v>
      </c>
      <c r="AH62" s="36" t="e">
        <f t="shared" ca="1" si="36"/>
        <v>#REF!</v>
      </c>
      <c r="AI62" s="36" t="e">
        <f t="shared" ca="1" si="36"/>
        <v>#REF!</v>
      </c>
      <c r="AJ62" s="36" t="e">
        <f t="shared" ca="1" si="36"/>
        <v>#REF!</v>
      </c>
      <c r="AK62" s="36" t="e">
        <f t="shared" ca="1" si="36"/>
        <v>#REF!</v>
      </c>
      <c r="AL62" s="36" t="e">
        <f t="shared" ca="1" si="36"/>
        <v>#REF!</v>
      </c>
      <c r="AM62" s="36" t="e">
        <f t="shared" ca="1" si="36"/>
        <v>#REF!</v>
      </c>
      <c r="AN62" s="36" t="e">
        <f t="shared" ca="1" si="36"/>
        <v>#REF!</v>
      </c>
      <c r="AO62" s="36" t="e">
        <f t="shared" ca="1" si="36"/>
        <v>#REF!</v>
      </c>
      <c r="AP62" s="36" t="e">
        <f t="shared" ca="1" si="36"/>
        <v>#REF!</v>
      </c>
      <c r="AQ62" s="36" t="e">
        <f t="shared" ca="1" si="36"/>
        <v>#REF!</v>
      </c>
      <c r="AR62" s="36" t="e">
        <f t="shared" ca="1" si="37"/>
        <v>#REF!</v>
      </c>
      <c r="AS62" s="36" t="e">
        <f t="shared" ca="1" si="37"/>
        <v>#REF!</v>
      </c>
      <c r="AT62" s="36" t="e">
        <f t="shared" ca="1" si="37"/>
        <v>#REF!</v>
      </c>
      <c r="AU62" s="36" t="e">
        <f t="shared" ca="1" si="37"/>
        <v>#REF!</v>
      </c>
      <c r="AV62" s="36" t="e">
        <f t="shared" ca="1" si="37"/>
        <v>#REF!</v>
      </c>
      <c r="AW62" s="36" t="e">
        <f t="shared" ca="1" si="37"/>
        <v>#REF!</v>
      </c>
      <c r="AX62" s="36" t="e">
        <f t="shared" ca="1" si="37"/>
        <v>#REF!</v>
      </c>
      <c r="AY62" s="36" t="e">
        <f t="shared" ca="1" si="37"/>
        <v>#REF!</v>
      </c>
      <c r="AZ62" s="36" t="e">
        <f t="shared" ca="1" si="37"/>
        <v>#REF!</v>
      </c>
      <c r="BA62" s="36" t="e">
        <f t="shared" ca="1" si="37"/>
        <v>#REF!</v>
      </c>
      <c r="BB62" s="36" t="e">
        <f t="shared" ca="1" si="37"/>
        <v>#REF!</v>
      </c>
      <c r="BC62" s="36" t="e">
        <f t="shared" ca="1" si="37"/>
        <v>#REF!</v>
      </c>
      <c r="BD62" s="36" t="e">
        <f t="shared" ca="1" si="37"/>
        <v>#REF!</v>
      </c>
      <c r="BE62" s="36" t="e">
        <f t="shared" ca="1" si="26"/>
        <v>#REF!</v>
      </c>
      <c r="BF62" s="36" t="e">
        <f t="shared" ca="1" si="38"/>
        <v>#REF!</v>
      </c>
      <c r="BG62" s="36" t="e">
        <f t="shared" ca="1" si="38"/>
        <v>#REF!</v>
      </c>
      <c r="BH62" s="36" t="e">
        <f t="shared" ca="1" si="38"/>
        <v>#REF!</v>
      </c>
      <c r="BI62" s="36" t="e">
        <f t="shared" ca="1" si="38"/>
        <v>#REF!</v>
      </c>
      <c r="BJ62" s="36" t="e">
        <f t="shared" ca="1" si="38"/>
        <v>#REF!</v>
      </c>
      <c r="BK62" s="36" t="e">
        <f t="shared" ca="1" si="38"/>
        <v>#REF!</v>
      </c>
      <c r="BL62" s="36" t="e">
        <f t="shared" ca="1" si="38"/>
        <v>#REF!</v>
      </c>
      <c r="BM62" s="53" t="s">
        <v>502</v>
      </c>
      <c r="BN62" s="53" t="s">
        <v>290</v>
      </c>
      <c r="BO62" s="53" t="s">
        <v>441</v>
      </c>
    </row>
    <row r="63" spans="1:67" x14ac:dyDescent="0.2">
      <c r="A63" s="80">
        <v>60</v>
      </c>
      <c r="B63" s="53" t="s">
        <v>503</v>
      </c>
      <c r="C63" s="36" t="str">
        <f t="shared" si="6"/>
        <v>夕張市</v>
      </c>
      <c r="D63" s="36" t="e">
        <f t="shared" ca="1" si="33"/>
        <v>#REF!</v>
      </c>
      <c r="E63" s="36" t="e">
        <f t="shared" ca="1" si="33"/>
        <v>#REF!</v>
      </c>
      <c r="F63" s="36" t="e">
        <f t="shared" ca="1" si="33"/>
        <v>#REF!</v>
      </c>
      <c r="G63" s="36" t="e">
        <f t="shared" ca="1" si="33"/>
        <v>#REF!</v>
      </c>
      <c r="H63" s="36" t="e">
        <f t="shared" ca="1" si="33"/>
        <v>#REF!</v>
      </c>
      <c r="I63" s="36" t="e">
        <f t="shared" ca="1" si="33"/>
        <v>#REF!</v>
      </c>
      <c r="J63" s="36" t="e">
        <f t="shared" ca="1" si="33"/>
        <v>#REF!</v>
      </c>
      <c r="K63" s="36" t="e">
        <f t="shared" ca="1" si="33"/>
        <v>#REF!</v>
      </c>
      <c r="L63" s="36" t="e">
        <f t="shared" ca="1" si="33"/>
        <v>#REF!</v>
      </c>
      <c r="M63" s="36" t="e">
        <f t="shared" ca="1" si="33"/>
        <v>#REF!</v>
      </c>
      <c r="N63" s="36" t="e">
        <f t="shared" ca="1" si="34"/>
        <v>#REF!</v>
      </c>
      <c r="O63" s="36" t="e">
        <f t="shared" ca="1" si="34"/>
        <v>#REF!</v>
      </c>
      <c r="P63" s="36" t="e">
        <f t="shared" ca="1" si="34"/>
        <v>#REF!</v>
      </c>
      <c r="Q63" s="36" t="e">
        <f t="shared" ca="1" si="34"/>
        <v>#REF!</v>
      </c>
      <c r="R63" s="36" t="e">
        <f t="shared" ca="1" si="34"/>
        <v>#REF!</v>
      </c>
      <c r="S63" s="36" t="e">
        <f t="shared" ca="1" si="34"/>
        <v>#REF!</v>
      </c>
      <c r="T63" s="36" t="e">
        <f t="shared" ca="1" si="34"/>
        <v>#REF!</v>
      </c>
      <c r="U63" s="36" t="e">
        <f t="shared" ca="1" si="34"/>
        <v>#REF!</v>
      </c>
      <c r="V63" s="36" t="e">
        <f t="shared" ca="1" si="34"/>
        <v>#REF!</v>
      </c>
      <c r="W63" s="36" t="e">
        <f t="shared" ca="1" si="34"/>
        <v>#REF!</v>
      </c>
      <c r="X63" s="36" t="e">
        <f t="shared" ca="1" si="35"/>
        <v>#REF!</v>
      </c>
      <c r="Y63" s="36" t="e">
        <f t="shared" ca="1" si="35"/>
        <v>#REF!</v>
      </c>
      <c r="Z63" s="36" t="e">
        <f t="shared" ca="1" si="35"/>
        <v>#REF!</v>
      </c>
      <c r="AA63" s="36" t="e">
        <f t="shared" ca="1" si="35"/>
        <v>#REF!</v>
      </c>
      <c r="AB63" s="36" t="e">
        <f t="shared" ca="1" si="35"/>
        <v>#REF!</v>
      </c>
      <c r="AC63" s="36" t="e">
        <f t="shared" ca="1" si="35"/>
        <v>#REF!</v>
      </c>
      <c r="AD63" s="36" t="e">
        <f t="shared" ca="1" si="35"/>
        <v>#REF!</v>
      </c>
      <c r="AE63" s="36" t="e">
        <f t="shared" ca="1" si="35"/>
        <v>#REF!</v>
      </c>
      <c r="AF63" s="36" t="e">
        <f t="shared" ca="1" si="35"/>
        <v>#REF!</v>
      </c>
      <c r="AG63" s="36" t="e">
        <f t="shared" ca="1" si="35"/>
        <v>#REF!</v>
      </c>
      <c r="AH63" s="36" t="e">
        <f t="shared" ca="1" si="36"/>
        <v>#REF!</v>
      </c>
      <c r="AI63" s="36" t="e">
        <f t="shared" ca="1" si="36"/>
        <v>#REF!</v>
      </c>
      <c r="AJ63" s="36" t="e">
        <f t="shared" ca="1" si="36"/>
        <v>#REF!</v>
      </c>
      <c r="AK63" s="36" t="e">
        <f t="shared" ca="1" si="36"/>
        <v>#REF!</v>
      </c>
      <c r="AL63" s="36" t="e">
        <f t="shared" ca="1" si="36"/>
        <v>#REF!</v>
      </c>
      <c r="AM63" s="36" t="e">
        <f t="shared" ca="1" si="36"/>
        <v>#REF!</v>
      </c>
      <c r="AN63" s="36" t="e">
        <f t="shared" ca="1" si="36"/>
        <v>#REF!</v>
      </c>
      <c r="AO63" s="36" t="e">
        <f t="shared" ca="1" si="36"/>
        <v>#REF!</v>
      </c>
      <c r="AP63" s="36" t="e">
        <f t="shared" ca="1" si="36"/>
        <v>#REF!</v>
      </c>
      <c r="AQ63" s="36" t="e">
        <f t="shared" ca="1" si="36"/>
        <v>#REF!</v>
      </c>
      <c r="AR63" s="36" t="e">
        <f t="shared" ca="1" si="37"/>
        <v>#REF!</v>
      </c>
      <c r="AS63" s="36" t="e">
        <f t="shared" ca="1" si="37"/>
        <v>#REF!</v>
      </c>
      <c r="AT63" s="36" t="e">
        <f t="shared" ca="1" si="37"/>
        <v>#REF!</v>
      </c>
      <c r="AU63" s="36" t="e">
        <f t="shared" ca="1" si="37"/>
        <v>#REF!</v>
      </c>
      <c r="AV63" s="36" t="e">
        <f t="shared" ca="1" si="37"/>
        <v>#REF!</v>
      </c>
      <c r="AW63" s="36" t="e">
        <f t="shared" ca="1" si="37"/>
        <v>#REF!</v>
      </c>
      <c r="AX63" s="36" t="e">
        <f t="shared" ca="1" si="37"/>
        <v>#REF!</v>
      </c>
      <c r="AY63" s="36" t="e">
        <f t="shared" ca="1" si="37"/>
        <v>#REF!</v>
      </c>
      <c r="AZ63" s="36" t="e">
        <f t="shared" ca="1" si="37"/>
        <v>#REF!</v>
      </c>
      <c r="BA63" s="36" t="e">
        <f t="shared" ca="1" si="37"/>
        <v>#REF!</v>
      </c>
      <c r="BB63" s="36" t="e">
        <f t="shared" ca="1" si="37"/>
        <v>#REF!</v>
      </c>
      <c r="BC63" s="36" t="e">
        <f t="shared" ca="1" si="37"/>
        <v>#REF!</v>
      </c>
      <c r="BD63" s="36" t="e">
        <f t="shared" ca="1" si="37"/>
        <v>#REF!</v>
      </c>
      <c r="BE63" s="73" t="e">
        <f t="shared" ca="1" si="26"/>
        <v>#REF!</v>
      </c>
      <c r="BF63" s="73" t="e">
        <f t="shared" ca="1" si="38"/>
        <v>#REF!</v>
      </c>
      <c r="BG63" s="36" t="e">
        <f t="shared" ca="1" si="38"/>
        <v>#REF!</v>
      </c>
      <c r="BH63" s="36" t="e">
        <f t="shared" ca="1" si="38"/>
        <v>#REF!</v>
      </c>
      <c r="BI63" s="36" t="e">
        <f t="shared" ca="1" si="38"/>
        <v>#REF!</v>
      </c>
      <c r="BJ63" s="36" t="e">
        <f t="shared" ca="1" si="38"/>
        <v>#REF!</v>
      </c>
      <c r="BK63" s="36" t="e">
        <f t="shared" ca="1" si="38"/>
        <v>#REF!</v>
      </c>
      <c r="BL63" s="36" t="e">
        <f t="shared" ca="1" si="38"/>
        <v>#REF!</v>
      </c>
      <c r="BM63" s="53" t="s">
        <v>503</v>
      </c>
      <c r="BN63" s="53" t="s">
        <v>290</v>
      </c>
      <c r="BO63" s="53" t="s">
        <v>442</v>
      </c>
    </row>
    <row r="64" spans="1:67" s="83" customFormat="1" x14ac:dyDescent="0.2">
      <c r="A64" s="80">
        <v>61</v>
      </c>
      <c r="B64" s="81" t="s">
        <v>504</v>
      </c>
      <c r="C64" s="80" t="str">
        <f t="shared" si="6"/>
        <v>夕張市</v>
      </c>
      <c r="D64" s="80" t="e">
        <f t="shared" ref="D64:M73" ca="1" si="39">VLOOKUP($C64,INDIRECT("'"&amp;$B64&amp;"'!$C$4:$BL$182"),D$166,0)</f>
        <v>#REF!</v>
      </c>
      <c r="E64" s="80" t="e">
        <f t="shared" ca="1" si="39"/>
        <v>#REF!</v>
      </c>
      <c r="F64" s="80" t="e">
        <f t="shared" ca="1" si="39"/>
        <v>#REF!</v>
      </c>
      <c r="G64" s="80" t="e">
        <f t="shared" ca="1" si="39"/>
        <v>#REF!</v>
      </c>
      <c r="H64" s="80" t="e">
        <f t="shared" ca="1" si="39"/>
        <v>#REF!</v>
      </c>
      <c r="I64" s="80" t="e">
        <f t="shared" ca="1" si="39"/>
        <v>#REF!</v>
      </c>
      <c r="J64" s="80" t="e">
        <f t="shared" ca="1" si="39"/>
        <v>#REF!</v>
      </c>
      <c r="K64" s="80" t="e">
        <f t="shared" ca="1" si="39"/>
        <v>#REF!</v>
      </c>
      <c r="L64" s="80" t="e">
        <f t="shared" ca="1" si="39"/>
        <v>#REF!</v>
      </c>
      <c r="M64" s="80" t="e">
        <f t="shared" ca="1" si="39"/>
        <v>#REF!</v>
      </c>
      <c r="N64" s="80" t="e">
        <f t="shared" ref="N64:W73" ca="1" si="40">VLOOKUP($C64,INDIRECT("'"&amp;$B64&amp;"'!$C$4:$BL$182"),N$166,0)</f>
        <v>#REF!</v>
      </c>
      <c r="O64" s="80" t="e">
        <f t="shared" ca="1" si="40"/>
        <v>#REF!</v>
      </c>
      <c r="P64" s="80" t="e">
        <f t="shared" ca="1" si="40"/>
        <v>#REF!</v>
      </c>
      <c r="Q64" s="80" t="e">
        <f t="shared" ca="1" si="40"/>
        <v>#REF!</v>
      </c>
      <c r="R64" s="80" t="e">
        <f t="shared" ca="1" si="40"/>
        <v>#REF!</v>
      </c>
      <c r="S64" s="80" t="e">
        <f t="shared" ca="1" si="40"/>
        <v>#REF!</v>
      </c>
      <c r="T64" s="80" t="e">
        <f t="shared" ca="1" si="40"/>
        <v>#REF!</v>
      </c>
      <c r="U64" s="80" t="e">
        <f t="shared" ca="1" si="40"/>
        <v>#REF!</v>
      </c>
      <c r="V64" s="80" t="e">
        <f t="shared" ca="1" si="40"/>
        <v>#REF!</v>
      </c>
      <c r="W64" s="80" t="e">
        <f t="shared" ca="1" si="40"/>
        <v>#REF!</v>
      </c>
      <c r="X64" s="80" t="e">
        <f t="shared" ref="X64:AG73" ca="1" si="41">VLOOKUP($C64,INDIRECT("'"&amp;$B64&amp;"'!$C$4:$BL$182"),X$166,0)</f>
        <v>#REF!</v>
      </c>
      <c r="Y64" s="80" t="e">
        <f t="shared" ca="1" si="41"/>
        <v>#REF!</v>
      </c>
      <c r="Z64" s="80" t="e">
        <f t="shared" ca="1" si="41"/>
        <v>#REF!</v>
      </c>
      <c r="AA64" s="80" t="e">
        <f t="shared" ca="1" si="41"/>
        <v>#REF!</v>
      </c>
      <c r="AB64" s="80" t="e">
        <f t="shared" ca="1" si="41"/>
        <v>#REF!</v>
      </c>
      <c r="AC64" s="80" t="e">
        <f t="shared" ca="1" si="41"/>
        <v>#REF!</v>
      </c>
      <c r="AD64" s="80" t="e">
        <f t="shared" ca="1" si="41"/>
        <v>#REF!</v>
      </c>
      <c r="AE64" s="80" t="e">
        <f t="shared" ca="1" si="41"/>
        <v>#REF!</v>
      </c>
      <c r="AF64" s="80" t="e">
        <f t="shared" ca="1" si="41"/>
        <v>#REF!</v>
      </c>
      <c r="AG64" s="80" t="e">
        <f t="shared" ca="1" si="41"/>
        <v>#REF!</v>
      </c>
      <c r="AH64" s="80" t="e">
        <f t="shared" ref="AH64:AQ73" ca="1" si="42">VLOOKUP($C64,INDIRECT("'"&amp;$B64&amp;"'!$C$4:$BL$182"),AH$166,0)</f>
        <v>#REF!</v>
      </c>
      <c r="AI64" s="80" t="e">
        <f t="shared" ca="1" si="42"/>
        <v>#REF!</v>
      </c>
      <c r="AJ64" s="80" t="e">
        <f t="shared" ca="1" si="42"/>
        <v>#REF!</v>
      </c>
      <c r="AK64" s="80" t="e">
        <f t="shared" ca="1" si="42"/>
        <v>#REF!</v>
      </c>
      <c r="AL64" s="80" t="e">
        <f t="shared" ca="1" si="42"/>
        <v>#REF!</v>
      </c>
      <c r="AM64" s="80" t="e">
        <f t="shared" ca="1" si="42"/>
        <v>#REF!</v>
      </c>
      <c r="AN64" s="80" t="e">
        <f t="shared" ca="1" si="42"/>
        <v>#REF!</v>
      </c>
      <c r="AO64" s="80" t="e">
        <f t="shared" ca="1" si="42"/>
        <v>#REF!</v>
      </c>
      <c r="AP64" s="80" t="e">
        <f t="shared" ca="1" si="42"/>
        <v>#REF!</v>
      </c>
      <c r="AQ64" s="80" t="e">
        <f t="shared" ca="1" si="42"/>
        <v>#REF!</v>
      </c>
      <c r="AR64" s="80" t="e">
        <f t="shared" ref="AR64:BD73" ca="1" si="43">VLOOKUP($C64,INDIRECT("'"&amp;$B64&amp;"'!$C$4:$BL$182"),AR$166,0)</f>
        <v>#REF!</v>
      </c>
      <c r="AS64" s="80" t="e">
        <f t="shared" ca="1" si="43"/>
        <v>#REF!</v>
      </c>
      <c r="AT64" s="80" t="e">
        <f t="shared" ca="1" si="43"/>
        <v>#REF!</v>
      </c>
      <c r="AU64" s="80" t="e">
        <f t="shared" ca="1" si="43"/>
        <v>#REF!</v>
      </c>
      <c r="AV64" s="80" t="e">
        <f t="shared" ca="1" si="43"/>
        <v>#REF!</v>
      </c>
      <c r="AW64" s="80" t="e">
        <f t="shared" ca="1" si="43"/>
        <v>#REF!</v>
      </c>
      <c r="AX64" s="80" t="e">
        <f t="shared" ca="1" si="43"/>
        <v>#REF!</v>
      </c>
      <c r="AY64" s="80" t="e">
        <f t="shared" ca="1" si="43"/>
        <v>#REF!</v>
      </c>
      <c r="AZ64" s="80" t="e">
        <f t="shared" ca="1" si="43"/>
        <v>#REF!</v>
      </c>
      <c r="BA64" s="80" t="e">
        <f t="shared" ca="1" si="43"/>
        <v>#REF!</v>
      </c>
      <c r="BB64" s="80" t="e">
        <f t="shared" ca="1" si="43"/>
        <v>#REF!</v>
      </c>
      <c r="BC64" s="80" t="e">
        <f t="shared" ca="1" si="43"/>
        <v>#REF!</v>
      </c>
      <c r="BD64" s="80" t="e">
        <f t="shared" ca="1" si="43"/>
        <v>#REF!</v>
      </c>
      <c r="BE64" s="80" t="e">
        <f t="shared" ca="1" si="26"/>
        <v>#REF!</v>
      </c>
      <c r="BF64" s="80" t="e">
        <f t="shared" ref="BF64:BL73" ca="1" si="44">VLOOKUP($C64,INDIRECT("'"&amp;$B64&amp;"'!$C$4:$BL$182"),BF$166,0)</f>
        <v>#REF!</v>
      </c>
      <c r="BG64" s="80" t="e">
        <f t="shared" ca="1" si="44"/>
        <v>#REF!</v>
      </c>
      <c r="BH64" s="80" t="e">
        <f t="shared" ca="1" si="44"/>
        <v>#REF!</v>
      </c>
      <c r="BI64" s="80" t="e">
        <f t="shared" ca="1" si="44"/>
        <v>#REF!</v>
      </c>
      <c r="BJ64" s="80" t="e">
        <f t="shared" ca="1" si="44"/>
        <v>#REF!</v>
      </c>
      <c r="BK64" s="80" t="e">
        <f t="shared" ca="1" si="44"/>
        <v>#REF!</v>
      </c>
      <c r="BL64" s="80" t="e">
        <f t="shared" ca="1" si="44"/>
        <v>#REF!</v>
      </c>
      <c r="BM64" s="81" t="s">
        <v>504</v>
      </c>
      <c r="BN64" s="81" t="s">
        <v>291</v>
      </c>
      <c r="BO64" s="81" t="s">
        <v>360</v>
      </c>
    </row>
    <row r="65" spans="1:67" s="83" customFormat="1" x14ac:dyDescent="0.2">
      <c r="A65" s="80">
        <v>62</v>
      </c>
      <c r="B65" s="81" t="s">
        <v>505</v>
      </c>
      <c r="C65" s="80" t="str">
        <f t="shared" si="6"/>
        <v>夕張市</v>
      </c>
      <c r="D65" s="80" t="e">
        <f t="shared" ca="1" si="39"/>
        <v>#REF!</v>
      </c>
      <c r="E65" s="80" t="e">
        <f t="shared" ca="1" si="39"/>
        <v>#REF!</v>
      </c>
      <c r="F65" s="80" t="e">
        <f t="shared" ca="1" si="39"/>
        <v>#REF!</v>
      </c>
      <c r="G65" s="80" t="e">
        <f t="shared" ca="1" si="39"/>
        <v>#REF!</v>
      </c>
      <c r="H65" s="80" t="e">
        <f t="shared" ca="1" si="39"/>
        <v>#REF!</v>
      </c>
      <c r="I65" s="80" t="e">
        <f t="shared" ca="1" si="39"/>
        <v>#REF!</v>
      </c>
      <c r="J65" s="80" t="e">
        <f t="shared" ca="1" si="39"/>
        <v>#REF!</v>
      </c>
      <c r="K65" s="80" t="e">
        <f t="shared" ca="1" si="39"/>
        <v>#REF!</v>
      </c>
      <c r="L65" s="80" t="e">
        <f t="shared" ca="1" si="39"/>
        <v>#REF!</v>
      </c>
      <c r="M65" s="80" t="e">
        <f t="shared" ca="1" si="39"/>
        <v>#REF!</v>
      </c>
      <c r="N65" s="80" t="e">
        <f t="shared" ca="1" si="40"/>
        <v>#REF!</v>
      </c>
      <c r="O65" s="80" t="e">
        <f t="shared" ca="1" si="40"/>
        <v>#REF!</v>
      </c>
      <c r="P65" s="80" t="e">
        <f t="shared" ca="1" si="40"/>
        <v>#REF!</v>
      </c>
      <c r="Q65" s="80" t="e">
        <f t="shared" ca="1" si="40"/>
        <v>#REF!</v>
      </c>
      <c r="R65" s="80" t="e">
        <f t="shared" ca="1" si="40"/>
        <v>#REF!</v>
      </c>
      <c r="S65" s="80" t="e">
        <f t="shared" ca="1" si="40"/>
        <v>#REF!</v>
      </c>
      <c r="T65" s="80" t="e">
        <f t="shared" ca="1" si="40"/>
        <v>#REF!</v>
      </c>
      <c r="U65" s="80" t="e">
        <f t="shared" ca="1" si="40"/>
        <v>#REF!</v>
      </c>
      <c r="V65" s="80" t="e">
        <f t="shared" ca="1" si="40"/>
        <v>#REF!</v>
      </c>
      <c r="W65" s="80" t="e">
        <f t="shared" ca="1" si="40"/>
        <v>#REF!</v>
      </c>
      <c r="X65" s="80" t="e">
        <f t="shared" ca="1" si="41"/>
        <v>#REF!</v>
      </c>
      <c r="Y65" s="80" t="e">
        <f t="shared" ca="1" si="41"/>
        <v>#REF!</v>
      </c>
      <c r="Z65" s="80" t="e">
        <f t="shared" ca="1" si="41"/>
        <v>#REF!</v>
      </c>
      <c r="AA65" s="80" t="e">
        <f t="shared" ca="1" si="41"/>
        <v>#REF!</v>
      </c>
      <c r="AB65" s="80" t="e">
        <f t="shared" ca="1" si="41"/>
        <v>#REF!</v>
      </c>
      <c r="AC65" s="80" t="e">
        <f t="shared" ca="1" si="41"/>
        <v>#REF!</v>
      </c>
      <c r="AD65" s="80" t="e">
        <f t="shared" ca="1" si="41"/>
        <v>#REF!</v>
      </c>
      <c r="AE65" s="80" t="e">
        <f t="shared" ca="1" si="41"/>
        <v>#REF!</v>
      </c>
      <c r="AF65" s="80" t="e">
        <f t="shared" ca="1" si="41"/>
        <v>#REF!</v>
      </c>
      <c r="AG65" s="80" t="e">
        <f t="shared" ca="1" si="41"/>
        <v>#REF!</v>
      </c>
      <c r="AH65" s="80" t="e">
        <f t="shared" ca="1" si="42"/>
        <v>#REF!</v>
      </c>
      <c r="AI65" s="80" t="e">
        <f t="shared" ca="1" si="42"/>
        <v>#REF!</v>
      </c>
      <c r="AJ65" s="80" t="e">
        <f t="shared" ca="1" si="42"/>
        <v>#REF!</v>
      </c>
      <c r="AK65" s="80" t="e">
        <f t="shared" ca="1" si="42"/>
        <v>#REF!</v>
      </c>
      <c r="AL65" s="80" t="e">
        <f t="shared" ca="1" si="42"/>
        <v>#REF!</v>
      </c>
      <c r="AM65" s="80" t="e">
        <f t="shared" ca="1" si="42"/>
        <v>#REF!</v>
      </c>
      <c r="AN65" s="80" t="e">
        <f t="shared" ca="1" si="42"/>
        <v>#REF!</v>
      </c>
      <c r="AO65" s="80" t="e">
        <f t="shared" ca="1" si="42"/>
        <v>#REF!</v>
      </c>
      <c r="AP65" s="80" t="e">
        <f t="shared" ca="1" si="42"/>
        <v>#REF!</v>
      </c>
      <c r="AQ65" s="80" t="e">
        <f t="shared" ca="1" si="42"/>
        <v>#REF!</v>
      </c>
      <c r="AR65" s="80" t="e">
        <f t="shared" ca="1" si="43"/>
        <v>#REF!</v>
      </c>
      <c r="AS65" s="80" t="e">
        <f t="shared" ca="1" si="43"/>
        <v>#REF!</v>
      </c>
      <c r="AT65" s="80" t="e">
        <f t="shared" ca="1" si="43"/>
        <v>#REF!</v>
      </c>
      <c r="AU65" s="80" t="e">
        <f t="shared" ca="1" si="43"/>
        <v>#REF!</v>
      </c>
      <c r="AV65" s="80" t="e">
        <f t="shared" ca="1" si="43"/>
        <v>#REF!</v>
      </c>
      <c r="AW65" s="80" t="e">
        <f t="shared" ca="1" si="43"/>
        <v>#REF!</v>
      </c>
      <c r="AX65" s="80" t="e">
        <f t="shared" ca="1" si="43"/>
        <v>#REF!</v>
      </c>
      <c r="AY65" s="80" t="e">
        <f t="shared" ca="1" si="43"/>
        <v>#REF!</v>
      </c>
      <c r="AZ65" s="80" t="e">
        <f t="shared" ca="1" si="43"/>
        <v>#REF!</v>
      </c>
      <c r="BA65" s="80" t="e">
        <f t="shared" ca="1" si="43"/>
        <v>#REF!</v>
      </c>
      <c r="BB65" s="80" t="e">
        <f t="shared" ca="1" si="43"/>
        <v>#REF!</v>
      </c>
      <c r="BC65" s="80" t="e">
        <f t="shared" ca="1" si="43"/>
        <v>#REF!</v>
      </c>
      <c r="BD65" s="80" t="e">
        <f t="shared" ca="1" si="43"/>
        <v>#REF!</v>
      </c>
      <c r="BE65" s="80" t="e">
        <f t="shared" ca="1" si="26"/>
        <v>#REF!</v>
      </c>
      <c r="BF65" s="80" t="e">
        <f t="shared" ca="1" si="44"/>
        <v>#REF!</v>
      </c>
      <c r="BG65" s="80" t="e">
        <f t="shared" ca="1" si="44"/>
        <v>#REF!</v>
      </c>
      <c r="BH65" s="80" t="e">
        <f t="shared" ca="1" si="44"/>
        <v>#REF!</v>
      </c>
      <c r="BI65" s="80" t="e">
        <f t="shared" ca="1" si="44"/>
        <v>#REF!</v>
      </c>
      <c r="BJ65" s="80" t="e">
        <f t="shared" ca="1" si="44"/>
        <v>#REF!</v>
      </c>
      <c r="BK65" s="80" t="e">
        <f t="shared" ca="1" si="44"/>
        <v>#REF!</v>
      </c>
      <c r="BL65" s="80" t="e">
        <f t="shared" ca="1" si="44"/>
        <v>#REF!</v>
      </c>
      <c r="BM65" s="81" t="s">
        <v>505</v>
      </c>
      <c r="BN65" s="81" t="s">
        <v>291</v>
      </c>
      <c r="BO65" s="81" t="s">
        <v>441</v>
      </c>
    </row>
    <row r="66" spans="1:67" s="83" customFormat="1" x14ac:dyDescent="0.2">
      <c r="A66" s="80">
        <v>63</v>
      </c>
      <c r="B66" s="81" t="s">
        <v>506</v>
      </c>
      <c r="C66" s="80" t="str">
        <f t="shared" si="6"/>
        <v>夕張市</v>
      </c>
      <c r="D66" s="80" t="e">
        <f t="shared" ca="1" si="39"/>
        <v>#REF!</v>
      </c>
      <c r="E66" s="80" t="e">
        <f t="shared" ca="1" si="39"/>
        <v>#REF!</v>
      </c>
      <c r="F66" s="80" t="e">
        <f t="shared" ca="1" si="39"/>
        <v>#REF!</v>
      </c>
      <c r="G66" s="80" t="e">
        <f t="shared" ca="1" si="39"/>
        <v>#REF!</v>
      </c>
      <c r="H66" s="80" t="e">
        <f t="shared" ca="1" si="39"/>
        <v>#REF!</v>
      </c>
      <c r="I66" s="80" t="e">
        <f t="shared" ca="1" si="39"/>
        <v>#REF!</v>
      </c>
      <c r="J66" s="80" t="e">
        <f t="shared" ca="1" si="39"/>
        <v>#REF!</v>
      </c>
      <c r="K66" s="80" t="e">
        <f t="shared" ca="1" si="39"/>
        <v>#REF!</v>
      </c>
      <c r="L66" s="80" t="e">
        <f t="shared" ca="1" si="39"/>
        <v>#REF!</v>
      </c>
      <c r="M66" s="80" t="e">
        <f t="shared" ca="1" si="39"/>
        <v>#REF!</v>
      </c>
      <c r="N66" s="80" t="e">
        <f t="shared" ca="1" si="40"/>
        <v>#REF!</v>
      </c>
      <c r="O66" s="80" t="e">
        <f t="shared" ca="1" si="40"/>
        <v>#REF!</v>
      </c>
      <c r="P66" s="80" t="e">
        <f t="shared" ca="1" si="40"/>
        <v>#REF!</v>
      </c>
      <c r="Q66" s="80" t="e">
        <f t="shared" ca="1" si="40"/>
        <v>#REF!</v>
      </c>
      <c r="R66" s="80" t="e">
        <f t="shared" ca="1" si="40"/>
        <v>#REF!</v>
      </c>
      <c r="S66" s="80" t="e">
        <f t="shared" ca="1" si="40"/>
        <v>#REF!</v>
      </c>
      <c r="T66" s="80" t="e">
        <f t="shared" ca="1" si="40"/>
        <v>#REF!</v>
      </c>
      <c r="U66" s="80" t="e">
        <f t="shared" ca="1" si="40"/>
        <v>#REF!</v>
      </c>
      <c r="V66" s="80" t="e">
        <f t="shared" ca="1" si="40"/>
        <v>#REF!</v>
      </c>
      <c r="W66" s="80" t="e">
        <f t="shared" ca="1" si="40"/>
        <v>#REF!</v>
      </c>
      <c r="X66" s="80" t="e">
        <f t="shared" ca="1" si="41"/>
        <v>#REF!</v>
      </c>
      <c r="Y66" s="80" t="e">
        <f t="shared" ca="1" si="41"/>
        <v>#REF!</v>
      </c>
      <c r="Z66" s="80" t="e">
        <f t="shared" ca="1" si="41"/>
        <v>#REF!</v>
      </c>
      <c r="AA66" s="80" t="e">
        <f t="shared" ca="1" si="41"/>
        <v>#REF!</v>
      </c>
      <c r="AB66" s="80" t="e">
        <f t="shared" ca="1" si="41"/>
        <v>#REF!</v>
      </c>
      <c r="AC66" s="80" t="e">
        <f t="shared" ca="1" si="41"/>
        <v>#REF!</v>
      </c>
      <c r="AD66" s="80" t="e">
        <f t="shared" ca="1" si="41"/>
        <v>#REF!</v>
      </c>
      <c r="AE66" s="80" t="e">
        <f t="shared" ca="1" si="41"/>
        <v>#REF!</v>
      </c>
      <c r="AF66" s="80" t="e">
        <f t="shared" ca="1" si="41"/>
        <v>#REF!</v>
      </c>
      <c r="AG66" s="80" t="e">
        <f t="shared" ca="1" si="41"/>
        <v>#REF!</v>
      </c>
      <c r="AH66" s="80" t="e">
        <f t="shared" ca="1" si="42"/>
        <v>#REF!</v>
      </c>
      <c r="AI66" s="80" t="e">
        <f t="shared" ca="1" si="42"/>
        <v>#REF!</v>
      </c>
      <c r="AJ66" s="80" t="e">
        <f t="shared" ca="1" si="42"/>
        <v>#REF!</v>
      </c>
      <c r="AK66" s="80" t="e">
        <f t="shared" ca="1" si="42"/>
        <v>#REF!</v>
      </c>
      <c r="AL66" s="80" t="e">
        <f t="shared" ca="1" si="42"/>
        <v>#REF!</v>
      </c>
      <c r="AM66" s="80" t="e">
        <f t="shared" ca="1" si="42"/>
        <v>#REF!</v>
      </c>
      <c r="AN66" s="80" t="e">
        <f t="shared" ca="1" si="42"/>
        <v>#REF!</v>
      </c>
      <c r="AO66" s="80" t="e">
        <f t="shared" ca="1" si="42"/>
        <v>#REF!</v>
      </c>
      <c r="AP66" s="80" t="e">
        <f t="shared" ca="1" si="42"/>
        <v>#REF!</v>
      </c>
      <c r="AQ66" s="80" t="e">
        <f t="shared" ca="1" si="42"/>
        <v>#REF!</v>
      </c>
      <c r="AR66" s="80" t="e">
        <f t="shared" ca="1" si="43"/>
        <v>#REF!</v>
      </c>
      <c r="AS66" s="80" t="e">
        <f t="shared" ca="1" si="43"/>
        <v>#REF!</v>
      </c>
      <c r="AT66" s="80" t="e">
        <f t="shared" ca="1" si="43"/>
        <v>#REF!</v>
      </c>
      <c r="AU66" s="80" t="e">
        <f t="shared" ca="1" si="43"/>
        <v>#REF!</v>
      </c>
      <c r="AV66" s="80" t="e">
        <f t="shared" ca="1" si="43"/>
        <v>#REF!</v>
      </c>
      <c r="AW66" s="80" t="e">
        <f t="shared" ca="1" si="43"/>
        <v>#REF!</v>
      </c>
      <c r="AX66" s="80" t="e">
        <f t="shared" ca="1" si="43"/>
        <v>#REF!</v>
      </c>
      <c r="AY66" s="80" t="e">
        <f t="shared" ca="1" si="43"/>
        <v>#REF!</v>
      </c>
      <c r="AZ66" s="80" t="e">
        <f t="shared" ca="1" si="43"/>
        <v>#REF!</v>
      </c>
      <c r="BA66" s="80" t="e">
        <f t="shared" ca="1" si="43"/>
        <v>#REF!</v>
      </c>
      <c r="BB66" s="80" t="e">
        <f t="shared" ca="1" si="43"/>
        <v>#REF!</v>
      </c>
      <c r="BC66" s="80" t="e">
        <f t="shared" ca="1" si="43"/>
        <v>#REF!</v>
      </c>
      <c r="BD66" s="80" t="e">
        <f t="shared" ca="1" si="43"/>
        <v>#REF!</v>
      </c>
      <c r="BE66" s="80" t="e">
        <f t="shared" ca="1" si="26"/>
        <v>#REF!</v>
      </c>
      <c r="BF66" s="80" t="e">
        <f t="shared" ca="1" si="44"/>
        <v>#REF!</v>
      </c>
      <c r="BG66" s="80" t="e">
        <f t="shared" ca="1" si="44"/>
        <v>#REF!</v>
      </c>
      <c r="BH66" s="80" t="e">
        <f t="shared" ca="1" si="44"/>
        <v>#REF!</v>
      </c>
      <c r="BI66" s="80" t="e">
        <f t="shared" ca="1" si="44"/>
        <v>#REF!</v>
      </c>
      <c r="BJ66" s="80" t="e">
        <f t="shared" ca="1" si="44"/>
        <v>#REF!</v>
      </c>
      <c r="BK66" s="80" t="e">
        <f t="shared" ca="1" si="44"/>
        <v>#REF!</v>
      </c>
      <c r="BL66" s="80" t="e">
        <f t="shared" ca="1" si="44"/>
        <v>#REF!</v>
      </c>
      <c r="BM66" s="81" t="s">
        <v>506</v>
      </c>
      <c r="BN66" s="81" t="s">
        <v>291</v>
      </c>
      <c r="BO66" s="81" t="s">
        <v>442</v>
      </c>
    </row>
    <row r="67" spans="1:67" s="83" customFormat="1" x14ac:dyDescent="0.2">
      <c r="A67" s="80">
        <v>64</v>
      </c>
      <c r="B67" s="81" t="s">
        <v>507</v>
      </c>
      <c r="C67" s="80" t="str">
        <f t="shared" si="6"/>
        <v>夕張市</v>
      </c>
      <c r="D67" s="80" t="e">
        <f t="shared" ca="1" si="39"/>
        <v>#REF!</v>
      </c>
      <c r="E67" s="80" t="e">
        <f t="shared" ca="1" si="39"/>
        <v>#REF!</v>
      </c>
      <c r="F67" s="80" t="e">
        <f t="shared" ca="1" si="39"/>
        <v>#REF!</v>
      </c>
      <c r="G67" s="80" t="e">
        <f t="shared" ca="1" si="39"/>
        <v>#REF!</v>
      </c>
      <c r="H67" s="80" t="e">
        <f t="shared" ca="1" si="39"/>
        <v>#REF!</v>
      </c>
      <c r="I67" s="80" t="e">
        <f t="shared" ca="1" si="39"/>
        <v>#REF!</v>
      </c>
      <c r="J67" s="80" t="e">
        <f t="shared" ca="1" si="39"/>
        <v>#REF!</v>
      </c>
      <c r="K67" s="80" t="e">
        <f t="shared" ca="1" si="39"/>
        <v>#REF!</v>
      </c>
      <c r="L67" s="80" t="e">
        <f t="shared" ca="1" si="39"/>
        <v>#REF!</v>
      </c>
      <c r="M67" s="80" t="e">
        <f t="shared" ca="1" si="39"/>
        <v>#REF!</v>
      </c>
      <c r="N67" s="80" t="e">
        <f t="shared" ca="1" si="40"/>
        <v>#REF!</v>
      </c>
      <c r="O67" s="80" t="e">
        <f t="shared" ca="1" si="40"/>
        <v>#REF!</v>
      </c>
      <c r="P67" s="80" t="e">
        <f t="shared" ca="1" si="40"/>
        <v>#REF!</v>
      </c>
      <c r="Q67" s="80" t="e">
        <f t="shared" ca="1" si="40"/>
        <v>#REF!</v>
      </c>
      <c r="R67" s="80" t="e">
        <f t="shared" ca="1" si="40"/>
        <v>#REF!</v>
      </c>
      <c r="S67" s="80" t="e">
        <f t="shared" ca="1" si="40"/>
        <v>#REF!</v>
      </c>
      <c r="T67" s="80" t="e">
        <f t="shared" ca="1" si="40"/>
        <v>#REF!</v>
      </c>
      <c r="U67" s="80" t="e">
        <f t="shared" ca="1" si="40"/>
        <v>#REF!</v>
      </c>
      <c r="V67" s="80" t="e">
        <f t="shared" ca="1" si="40"/>
        <v>#REF!</v>
      </c>
      <c r="W67" s="80" t="e">
        <f t="shared" ca="1" si="40"/>
        <v>#REF!</v>
      </c>
      <c r="X67" s="80" t="e">
        <f t="shared" ca="1" si="41"/>
        <v>#REF!</v>
      </c>
      <c r="Y67" s="80" t="e">
        <f t="shared" ca="1" si="41"/>
        <v>#REF!</v>
      </c>
      <c r="Z67" s="80" t="e">
        <f t="shared" ca="1" si="41"/>
        <v>#REF!</v>
      </c>
      <c r="AA67" s="80" t="e">
        <f t="shared" ca="1" si="41"/>
        <v>#REF!</v>
      </c>
      <c r="AB67" s="80" t="e">
        <f t="shared" ca="1" si="41"/>
        <v>#REF!</v>
      </c>
      <c r="AC67" s="80" t="e">
        <f t="shared" ca="1" si="41"/>
        <v>#REF!</v>
      </c>
      <c r="AD67" s="80" t="e">
        <f t="shared" ca="1" si="41"/>
        <v>#REF!</v>
      </c>
      <c r="AE67" s="80" t="e">
        <f t="shared" ca="1" si="41"/>
        <v>#REF!</v>
      </c>
      <c r="AF67" s="80" t="e">
        <f t="shared" ca="1" si="41"/>
        <v>#REF!</v>
      </c>
      <c r="AG67" s="80" t="e">
        <f t="shared" ca="1" si="41"/>
        <v>#REF!</v>
      </c>
      <c r="AH67" s="80" t="e">
        <f t="shared" ca="1" si="42"/>
        <v>#REF!</v>
      </c>
      <c r="AI67" s="80" t="e">
        <f t="shared" ca="1" si="42"/>
        <v>#REF!</v>
      </c>
      <c r="AJ67" s="80" t="e">
        <f t="shared" ca="1" si="42"/>
        <v>#REF!</v>
      </c>
      <c r="AK67" s="80" t="e">
        <f t="shared" ca="1" si="42"/>
        <v>#REF!</v>
      </c>
      <c r="AL67" s="80" t="e">
        <f t="shared" ca="1" si="42"/>
        <v>#REF!</v>
      </c>
      <c r="AM67" s="80" t="e">
        <f t="shared" ca="1" si="42"/>
        <v>#REF!</v>
      </c>
      <c r="AN67" s="80" t="e">
        <f t="shared" ca="1" si="42"/>
        <v>#REF!</v>
      </c>
      <c r="AO67" s="80" t="e">
        <f t="shared" ca="1" si="42"/>
        <v>#REF!</v>
      </c>
      <c r="AP67" s="80" t="e">
        <f t="shared" ca="1" si="42"/>
        <v>#REF!</v>
      </c>
      <c r="AQ67" s="80" t="e">
        <f t="shared" ca="1" si="42"/>
        <v>#REF!</v>
      </c>
      <c r="AR67" s="80" t="e">
        <f t="shared" ca="1" si="43"/>
        <v>#REF!</v>
      </c>
      <c r="AS67" s="80" t="e">
        <f t="shared" ca="1" si="43"/>
        <v>#REF!</v>
      </c>
      <c r="AT67" s="80" t="e">
        <f t="shared" ca="1" si="43"/>
        <v>#REF!</v>
      </c>
      <c r="AU67" s="80" t="e">
        <f t="shared" ca="1" si="43"/>
        <v>#REF!</v>
      </c>
      <c r="AV67" s="80" t="e">
        <f t="shared" ca="1" si="43"/>
        <v>#REF!</v>
      </c>
      <c r="AW67" s="80" t="e">
        <f t="shared" ca="1" si="43"/>
        <v>#REF!</v>
      </c>
      <c r="AX67" s="80" t="e">
        <f t="shared" ca="1" si="43"/>
        <v>#REF!</v>
      </c>
      <c r="AY67" s="80" t="e">
        <f t="shared" ca="1" si="43"/>
        <v>#REF!</v>
      </c>
      <c r="AZ67" s="80" t="e">
        <f t="shared" ca="1" si="43"/>
        <v>#REF!</v>
      </c>
      <c r="BA67" s="80" t="e">
        <f t="shared" ca="1" si="43"/>
        <v>#REF!</v>
      </c>
      <c r="BB67" s="80" t="e">
        <f t="shared" ca="1" si="43"/>
        <v>#REF!</v>
      </c>
      <c r="BC67" s="80" t="e">
        <f t="shared" ca="1" si="43"/>
        <v>#REF!</v>
      </c>
      <c r="BD67" s="80" t="e">
        <f t="shared" ca="1" si="43"/>
        <v>#REF!</v>
      </c>
      <c r="BE67" s="80" t="e">
        <f t="shared" ca="1" si="26"/>
        <v>#REF!</v>
      </c>
      <c r="BF67" s="80" t="e">
        <f t="shared" ca="1" si="44"/>
        <v>#REF!</v>
      </c>
      <c r="BG67" s="80" t="e">
        <f t="shared" ca="1" si="44"/>
        <v>#REF!</v>
      </c>
      <c r="BH67" s="80" t="e">
        <f t="shared" ca="1" si="44"/>
        <v>#REF!</v>
      </c>
      <c r="BI67" s="80" t="e">
        <f t="shared" ca="1" si="44"/>
        <v>#REF!</v>
      </c>
      <c r="BJ67" s="80" t="e">
        <f t="shared" ca="1" si="44"/>
        <v>#REF!</v>
      </c>
      <c r="BK67" s="80" t="e">
        <f t="shared" ca="1" si="44"/>
        <v>#REF!</v>
      </c>
      <c r="BL67" s="80" t="e">
        <f t="shared" ca="1" si="44"/>
        <v>#REF!</v>
      </c>
      <c r="BM67" s="81" t="s">
        <v>507</v>
      </c>
      <c r="BN67" s="81" t="s">
        <v>292</v>
      </c>
      <c r="BO67" s="81" t="s">
        <v>360</v>
      </c>
    </row>
    <row r="68" spans="1:67" s="83" customFormat="1" x14ac:dyDescent="0.2">
      <c r="A68" s="80">
        <v>65</v>
      </c>
      <c r="B68" s="81" t="s">
        <v>508</v>
      </c>
      <c r="C68" s="80" t="str">
        <f t="shared" si="6"/>
        <v>夕張市</v>
      </c>
      <c r="D68" s="80" t="e">
        <f t="shared" ca="1" si="39"/>
        <v>#REF!</v>
      </c>
      <c r="E68" s="80" t="e">
        <f t="shared" ca="1" si="39"/>
        <v>#REF!</v>
      </c>
      <c r="F68" s="80" t="e">
        <f t="shared" ca="1" si="39"/>
        <v>#REF!</v>
      </c>
      <c r="G68" s="80" t="e">
        <f t="shared" ca="1" si="39"/>
        <v>#REF!</v>
      </c>
      <c r="H68" s="80" t="e">
        <f t="shared" ca="1" si="39"/>
        <v>#REF!</v>
      </c>
      <c r="I68" s="80" t="e">
        <f t="shared" ca="1" si="39"/>
        <v>#REF!</v>
      </c>
      <c r="J68" s="80" t="e">
        <f t="shared" ca="1" si="39"/>
        <v>#REF!</v>
      </c>
      <c r="K68" s="80" t="e">
        <f t="shared" ca="1" si="39"/>
        <v>#REF!</v>
      </c>
      <c r="L68" s="80" t="e">
        <f t="shared" ca="1" si="39"/>
        <v>#REF!</v>
      </c>
      <c r="M68" s="80" t="e">
        <f t="shared" ca="1" si="39"/>
        <v>#REF!</v>
      </c>
      <c r="N68" s="80" t="e">
        <f t="shared" ca="1" si="40"/>
        <v>#REF!</v>
      </c>
      <c r="O68" s="80" t="e">
        <f t="shared" ca="1" si="40"/>
        <v>#REF!</v>
      </c>
      <c r="P68" s="80" t="e">
        <f t="shared" ca="1" si="40"/>
        <v>#REF!</v>
      </c>
      <c r="Q68" s="80" t="e">
        <f t="shared" ca="1" si="40"/>
        <v>#REF!</v>
      </c>
      <c r="R68" s="80" t="e">
        <f t="shared" ca="1" si="40"/>
        <v>#REF!</v>
      </c>
      <c r="S68" s="80" t="e">
        <f t="shared" ca="1" si="40"/>
        <v>#REF!</v>
      </c>
      <c r="T68" s="80" t="e">
        <f t="shared" ca="1" si="40"/>
        <v>#REF!</v>
      </c>
      <c r="U68" s="80" t="e">
        <f t="shared" ca="1" si="40"/>
        <v>#REF!</v>
      </c>
      <c r="V68" s="80" t="e">
        <f t="shared" ca="1" si="40"/>
        <v>#REF!</v>
      </c>
      <c r="W68" s="80" t="e">
        <f t="shared" ca="1" si="40"/>
        <v>#REF!</v>
      </c>
      <c r="X68" s="80" t="e">
        <f t="shared" ca="1" si="41"/>
        <v>#REF!</v>
      </c>
      <c r="Y68" s="80" t="e">
        <f t="shared" ca="1" si="41"/>
        <v>#REF!</v>
      </c>
      <c r="Z68" s="80" t="e">
        <f t="shared" ca="1" si="41"/>
        <v>#REF!</v>
      </c>
      <c r="AA68" s="80" t="e">
        <f t="shared" ca="1" si="41"/>
        <v>#REF!</v>
      </c>
      <c r="AB68" s="80" t="e">
        <f t="shared" ca="1" si="41"/>
        <v>#REF!</v>
      </c>
      <c r="AC68" s="80" t="e">
        <f t="shared" ca="1" si="41"/>
        <v>#REF!</v>
      </c>
      <c r="AD68" s="80" t="e">
        <f t="shared" ca="1" si="41"/>
        <v>#REF!</v>
      </c>
      <c r="AE68" s="80" t="e">
        <f t="shared" ca="1" si="41"/>
        <v>#REF!</v>
      </c>
      <c r="AF68" s="80" t="e">
        <f t="shared" ca="1" si="41"/>
        <v>#REF!</v>
      </c>
      <c r="AG68" s="80" t="e">
        <f t="shared" ca="1" si="41"/>
        <v>#REF!</v>
      </c>
      <c r="AH68" s="80" t="e">
        <f t="shared" ca="1" si="42"/>
        <v>#REF!</v>
      </c>
      <c r="AI68" s="80" t="e">
        <f t="shared" ca="1" si="42"/>
        <v>#REF!</v>
      </c>
      <c r="AJ68" s="80" t="e">
        <f t="shared" ca="1" si="42"/>
        <v>#REF!</v>
      </c>
      <c r="AK68" s="80" t="e">
        <f t="shared" ca="1" si="42"/>
        <v>#REF!</v>
      </c>
      <c r="AL68" s="80" t="e">
        <f t="shared" ca="1" si="42"/>
        <v>#REF!</v>
      </c>
      <c r="AM68" s="80" t="e">
        <f t="shared" ca="1" si="42"/>
        <v>#REF!</v>
      </c>
      <c r="AN68" s="80" t="e">
        <f t="shared" ca="1" si="42"/>
        <v>#REF!</v>
      </c>
      <c r="AO68" s="80" t="e">
        <f t="shared" ca="1" si="42"/>
        <v>#REF!</v>
      </c>
      <c r="AP68" s="80" t="e">
        <f t="shared" ca="1" si="42"/>
        <v>#REF!</v>
      </c>
      <c r="AQ68" s="80" t="e">
        <f t="shared" ca="1" si="42"/>
        <v>#REF!</v>
      </c>
      <c r="AR68" s="80" t="e">
        <f t="shared" ca="1" si="43"/>
        <v>#REF!</v>
      </c>
      <c r="AS68" s="80" t="e">
        <f t="shared" ca="1" si="43"/>
        <v>#REF!</v>
      </c>
      <c r="AT68" s="80" t="e">
        <f t="shared" ca="1" si="43"/>
        <v>#REF!</v>
      </c>
      <c r="AU68" s="80" t="e">
        <f t="shared" ca="1" si="43"/>
        <v>#REF!</v>
      </c>
      <c r="AV68" s="80" t="e">
        <f t="shared" ca="1" si="43"/>
        <v>#REF!</v>
      </c>
      <c r="AW68" s="80" t="e">
        <f t="shared" ca="1" si="43"/>
        <v>#REF!</v>
      </c>
      <c r="AX68" s="80" t="e">
        <f t="shared" ca="1" si="43"/>
        <v>#REF!</v>
      </c>
      <c r="AY68" s="80" t="e">
        <f t="shared" ca="1" si="43"/>
        <v>#REF!</v>
      </c>
      <c r="AZ68" s="80" t="e">
        <f t="shared" ca="1" si="43"/>
        <v>#REF!</v>
      </c>
      <c r="BA68" s="80" t="e">
        <f t="shared" ca="1" si="43"/>
        <v>#REF!</v>
      </c>
      <c r="BB68" s="80" t="e">
        <f t="shared" ca="1" si="43"/>
        <v>#REF!</v>
      </c>
      <c r="BC68" s="80" t="e">
        <f t="shared" ca="1" si="43"/>
        <v>#REF!</v>
      </c>
      <c r="BD68" s="80" t="e">
        <f t="shared" ca="1" si="43"/>
        <v>#REF!</v>
      </c>
      <c r="BE68" s="80" t="e">
        <f t="shared" ca="1" si="26"/>
        <v>#REF!</v>
      </c>
      <c r="BF68" s="80" t="e">
        <f t="shared" ca="1" si="44"/>
        <v>#REF!</v>
      </c>
      <c r="BG68" s="80" t="e">
        <f t="shared" ca="1" si="44"/>
        <v>#REF!</v>
      </c>
      <c r="BH68" s="80" t="e">
        <f t="shared" ca="1" si="44"/>
        <v>#REF!</v>
      </c>
      <c r="BI68" s="80" t="e">
        <f t="shared" ca="1" si="44"/>
        <v>#REF!</v>
      </c>
      <c r="BJ68" s="80" t="e">
        <f t="shared" ca="1" si="44"/>
        <v>#REF!</v>
      </c>
      <c r="BK68" s="80" t="e">
        <f t="shared" ca="1" si="44"/>
        <v>#REF!</v>
      </c>
      <c r="BL68" s="80" t="e">
        <f t="shared" ca="1" si="44"/>
        <v>#REF!</v>
      </c>
      <c r="BM68" s="81" t="s">
        <v>508</v>
      </c>
      <c r="BN68" s="81" t="s">
        <v>292</v>
      </c>
      <c r="BO68" s="81" t="s">
        <v>441</v>
      </c>
    </row>
    <row r="69" spans="1:67" s="83" customFormat="1" x14ac:dyDescent="0.2">
      <c r="A69" s="80">
        <v>66</v>
      </c>
      <c r="B69" s="81" t="s">
        <v>509</v>
      </c>
      <c r="C69" s="80" t="str">
        <f t="shared" ref="C69:C132" si="45">$C$3</f>
        <v>夕張市</v>
      </c>
      <c r="D69" s="80" t="e">
        <f t="shared" ca="1" si="39"/>
        <v>#REF!</v>
      </c>
      <c r="E69" s="80" t="e">
        <f t="shared" ca="1" si="39"/>
        <v>#REF!</v>
      </c>
      <c r="F69" s="80" t="e">
        <f t="shared" ca="1" si="39"/>
        <v>#REF!</v>
      </c>
      <c r="G69" s="80" t="e">
        <f t="shared" ca="1" si="39"/>
        <v>#REF!</v>
      </c>
      <c r="H69" s="80" t="e">
        <f t="shared" ca="1" si="39"/>
        <v>#REF!</v>
      </c>
      <c r="I69" s="80" t="e">
        <f t="shared" ca="1" si="39"/>
        <v>#REF!</v>
      </c>
      <c r="J69" s="80" t="e">
        <f t="shared" ca="1" si="39"/>
        <v>#REF!</v>
      </c>
      <c r="K69" s="80" t="e">
        <f t="shared" ca="1" si="39"/>
        <v>#REF!</v>
      </c>
      <c r="L69" s="80" t="e">
        <f t="shared" ca="1" si="39"/>
        <v>#REF!</v>
      </c>
      <c r="M69" s="80" t="e">
        <f t="shared" ca="1" si="39"/>
        <v>#REF!</v>
      </c>
      <c r="N69" s="80" t="e">
        <f t="shared" ca="1" si="40"/>
        <v>#REF!</v>
      </c>
      <c r="O69" s="80" t="e">
        <f t="shared" ca="1" si="40"/>
        <v>#REF!</v>
      </c>
      <c r="P69" s="80" t="e">
        <f t="shared" ca="1" si="40"/>
        <v>#REF!</v>
      </c>
      <c r="Q69" s="80" t="e">
        <f t="shared" ca="1" si="40"/>
        <v>#REF!</v>
      </c>
      <c r="R69" s="80" t="e">
        <f t="shared" ca="1" si="40"/>
        <v>#REF!</v>
      </c>
      <c r="S69" s="80" t="e">
        <f t="shared" ca="1" si="40"/>
        <v>#REF!</v>
      </c>
      <c r="T69" s="80" t="e">
        <f t="shared" ca="1" si="40"/>
        <v>#REF!</v>
      </c>
      <c r="U69" s="80" t="e">
        <f t="shared" ca="1" si="40"/>
        <v>#REF!</v>
      </c>
      <c r="V69" s="80" t="e">
        <f t="shared" ca="1" si="40"/>
        <v>#REF!</v>
      </c>
      <c r="W69" s="80" t="e">
        <f t="shared" ca="1" si="40"/>
        <v>#REF!</v>
      </c>
      <c r="X69" s="80" t="e">
        <f t="shared" ca="1" si="41"/>
        <v>#REF!</v>
      </c>
      <c r="Y69" s="80" t="e">
        <f t="shared" ca="1" si="41"/>
        <v>#REF!</v>
      </c>
      <c r="Z69" s="80" t="e">
        <f t="shared" ca="1" si="41"/>
        <v>#REF!</v>
      </c>
      <c r="AA69" s="80" t="e">
        <f t="shared" ca="1" si="41"/>
        <v>#REF!</v>
      </c>
      <c r="AB69" s="80" t="e">
        <f t="shared" ca="1" si="41"/>
        <v>#REF!</v>
      </c>
      <c r="AC69" s="80" t="e">
        <f t="shared" ca="1" si="41"/>
        <v>#REF!</v>
      </c>
      <c r="AD69" s="80" t="e">
        <f t="shared" ca="1" si="41"/>
        <v>#REF!</v>
      </c>
      <c r="AE69" s="80" t="e">
        <f t="shared" ca="1" si="41"/>
        <v>#REF!</v>
      </c>
      <c r="AF69" s="80" t="e">
        <f t="shared" ca="1" si="41"/>
        <v>#REF!</v>
      </c>
      <c r="AG69" s="80" t="e">
        <f t="shared" ca="1" si="41"/>
        <v>#REF!</v>
      </c>
      <c r="AH69" s="80" t="e">
        <f t="shared" ca="1" si="42"/>
        <v>#REF!</v>
      </c>
      <c r="AI69" s="80" t="e">
        <f t="shared" ca="1" si="42"/>
        <v>#REF!</v>
      </c>
      <c r="AJ69" s="80" t="e">
        <f t="shared" ca="1" si="42"/>
        <v>#REF!</v>
      </c>
      <c r="AK69" s="80" t="e">
        <f t="shared" ca="1" si="42"/>
        <v>#REF!</v>
      </c>
      <c r="AL69" s="80" t="e">
        <f t="shared" ca="1" si="42"/>
        <v>#REF!</v>
      </c>
      <c r="AM69" s="80" t="e">
        <f t="shared" ca="1" si="42"/>
        <v>#REF!</v>
      </c>
      <c r="AN69" s="80" t="e">
        <f t="shared" ca="1" si="42"/>
        <v>#REF!</v>
      </c>
      <c r="AO69" s="80" t="e">
        <f t="shared" ca="1" si="42"/>
        <v>#REF!</v>
      </c>
      <c r="AP69" s="80" t="e">
        <f t="shared" ca="1" si="42"/>
        <v>#REF!</v>
      </c>
      <c r="AQ69" s="80" t="e">
        <f t="shared" ca="1" si="42"/>
        <v>#REF!</v>
      </c>
      <c r="AR69" s="80" t="e">
        <f t="shared" ca="1" si="43"/>
        <v>#REF!</v>
      </c>
      <c r="AS69" s="80" t="e">
        <f t="shared" ca="1" si="43"/>
        <v>#REF!</v>
      </c>
      <c r="AT69" s="80" t="e">
        <f t="shared" ca="1" si="43"/>
        <v>#REF!</v>
      </c>
      <c r="AU69" s="80" t="e">
        <f t="shared" ca="1" si="43"/>
        <v>#REF!</v>
      </c>
      <c r="AV69" s="80" t="e">
        <f t="shared" ca="1" si="43"/>
        <v>#REF!</v>
      </c>
      <c r="AW69" s="80" t="e">
        <f t="shared" ca="1" si="43"/>
        <v>#REF!</v>
      </c>
      <c r="AX69" s="80" t="e">
        <f t="shared" ca="1" si="43"/>
        <v>#REF!</v>
      </c>
      <c r="AY69" s="80" t="e">
        <f t="shared" ca="1" si="43"/>
        <v>#REF!</v>
      </c>
      <c r="AZ69" s="80" t="e">
        <f t="shared" ca="1" si="43"/>
        <v>#REF!</v>
      </c>
      <c r="BA69" s="80" t="e">
        <f t="shared" ca="1" si="43"/>
        <v>#REF!</v>
      </c>
      <c r="BB69" s="80" t="e">
        <f t="shared" ca="1" si="43"/>
        <v>#REF!</v>
      </c>
      <c r="BC69" s="80" t="e">
        <f t="shared" ca="1" si="43"/>
        <v>#REF!</v>
      </c>
      <c r="BD69" s="80" t="e">
        <f t="shared" ca="1" si="43"/>
        <v>#REF!</v>
      </c>
      <c r="BE69" s="80" t="e">
        <f t="shared" ref="BE69:BE100" ca="1" si="46">VLOOKUP($C69,INDIRECT("'"&amp;$B69&amp;"'!$C$4:$BL$182"),BE$166,0)</f>
        <v>#REF!</v>
      </c>
      <c r="BF69" s="80" t="e">
        <f t="shared" ca="1" si="44"/>
        <v>#REF!</v>
      </c>
      <c r="BG69" s="80" t="e">
        <f t="shared" ca="1" si="44"/>
        <v>#REF!</v>
      </c>
      <c r="BH69" s="80" t="e">
        <f t="shared" ca="1" si="44"/>
        <v>#REF!</v>
      </c>
      <c r="BI69" s="80" t="e">
        <f t="shared" ca="1" si="44"/>
        <v>#REF!</v>
      </c>
      <c r="BJ69" s="80" t="e">
        <f t="shared" ca="1" si="44"/>
        <v>#REF!</v>
      </c>
      <c r="BK69" s="80" t="e">
        <f t="shared" ca="1" si="44"/>
        <v>#REF!</v>
      </c>
      <c r="BL69" s="80" t="e">
        <f t="shared" ca="1" si="44"/>
        <v>#REF!</v>
      </c>
      <c r="BM69" s="81" t="s">
        <v>509</v>
      </c>
      <c r="BN69" s="81" t="s">
        <v>292</v>
      </c>
      <c r="BO69" s="81" t="s">
        <v>442</v>
      </c>
    </row>
    <row r="70" spans="1:67" x14ac:dyDescent="0.2">
      <c r="A70" s="80">
        <v>67</v>
      </c>
      <c r="B70" s="53" t="s">
        <v>510</v>
      </c>
      <c r="C70" s="36" t="str">
        <f t="shared" si="45"/>
        <v>夕張市</v>
      </c>
      <c r="D70" s="36" t="e">
        <f t="shared" ca="1" si="39"/>
        <v>#REF!</v>
      </c>
      <c r="E70" s="36" t="e">
        <f t="shared" ca="1" si="39"/>
        <v>#REF!</v>
      </c>
      <c r="F70" s="36" t="e">
        <f t="shared" ca="1" si="39"/>
        <v>#REF!</v>
      </c>
      <c r="G70" s="36" t="e">
        <f t="shared" ca="1" si="39"/>
        <v>#REF!</v>
      </c>
      <c r="H70" s="36" t="e">
        <f t="shared" ca="1" si="39"/>
        <v>#REF!</v>
      </c>
      <c r="I70" s="36" t="e">
        <f t="shared" ca="1" si="39"/>
        <v>#REF!</v>
      </c>
      <c r="J70" s="36" t="e">
        <f t="shared" ca="1" si="39"/>
        <v>#REF!</v>
      </c>
      <c r="K70" s="36" t="e">
        <f t="shared" ca="1" si="39"/>
        <v>#REF!</v>
      </c>
      <c r="L70" s="36" t="e">
        <f t="shared" ca="1" si="39"/>
        <v>#REF!</v>
      </c>
      <c r="M70" s="36" t="e">
        <f t="shared" ca="1" si="39"/>
        <v>#REF!</v>
      </c>
      <c r="N70" s="36" t="e">
        <f t="shared" ca="1" si="40"/>
        <v>#REF!</v>
      </c>
      <c r="O70" s="36" t="e">
        <f t="shared" ca="1" si="40"/>
        <v>#REF!</v>
      </c>
      <c r="P70" s="36" t="e">
        <f t="shared" ca="1" si="40"/>
        <v>#REF!</v>
      </c>
      <c r="Q70" s="36" t="e">
        <f t="shared" ca="1" si="40"/>
        <v>#REF!</v>
      </c>
      <c r="R70" s="36" t="e">
        <f t="shared" ca="1" si="40"/>
        <v>#REF!</v>
      </c>
      <c r="S70" s="36" t="e">
        <f t="shared" ca="1" si="40"/>
        <v>#REF!</v>
      </c>
      <c r="T70" s="36" t="e">
        <f t="shared" ca="1" si="40"/>
        <v>#REF!</v>
      </c>
      <c r="U70" s="36" t="e">
        <f t="shared" ca="1" si="40"/>
        <v>#REF!</v>
      </c>
      <c r="V70" s="36" t="e">
        <f t="shared" ca="1" si="40"/>
        <v>#REF!</v>
      </c>
      <c r="W70" s="36" t="e">
        <f t="shared" ca="1" si="40"/>
        <v>#REF!</v>
      </c>
      <c r="X70" s="36" t="e">
        <f t="shared" ca="1" si="41"/>
        <v>#REF!</v>
      </c>
      <c r="Y70" s="36" t="e">
        <f t="shared" ca="1" si="41"/>
        <v>#REF!</v>
      </c>
      <c r="Z70" s="36" t="e">
        <f t="shared" ca="1" si="41"/>
        <v>#REF!</v>
      </c>
      <c r="AA70" s="36" t="e">
        <f t="shared" ca="1" si="41"/>
        <v>#REF!</v>
      </c>
      <c r="AB70" s="36" t="e">
        <f t="shared" ca="1" si="41"/>
        <v>#REF!</v>
      </c>
      <c r="AC70" s="36" t="e">
        <f t="shared" ca="1" si="41"/>
        <v>#REF!</v>
      </c>
      <c r="AD70" s="36" t="e">
        <f t="shared" ca="1" si="41"/>
        <v>#REF!</v>
      </c>
      <c r="AE70" s="36" t="e">
        <f t="shared" ca="1" si="41"/>
        <v>#REF!</v>
      </c>
      <c r="AF70" s="36" t="e">
        <f t="shared" ca="1" si="41"/>
        <v>#REF!</v>
      </c>
      <c r="AG70" s="36" t="e">
        <f t="shared" ca="1" si="41"/>
        <v>#REF!</v>
      </c>
      <c r="AH70" s="36" t="e">
        <f t="shared" ca="1" si="42"/>
        <v>#REF!</v>
      </c>
      <c r="AI70" s="36" t="e">
        <f t="shared" ca="1" si="42"/>
        <v>#REF!</v>
      </c>
      <c r="AJ70" s="36" t="e">
        <f t="shared" ca="1" si="42"/>
        <v>#REF!</v>
      </c>
      <c r="AK70" s="36" t="e">
        <f t="shared" ca="1" si="42"/>
        <v>#REF!</v>
      </c>
      <c r="AL70" s="36" t="e">
        <f t="shared" ca="1" si="42"/>
        <v>#REF!</v>
      </c>
      <c r="AM70" s="36" t="e">
        <f t="shared" ca="1" si="42"/>
        <v>#REF!</v>
      </c>
      <c r="AN70" s="36" t="e">
        <f t="shared" ca="1" si="42"/>
        <v>#REF!</v>
      </c>
      <c r="AO70" s="36" t="e">
        <f t="shared" ca="1" si="42"/>
        <v>#REF!</v>
      </c>
      <c r="AP70" s="36" t="e">
        <f t="shared" ca="1" si="42"/>
        <v>#REF!</v>
      </c>
      <c r="AQ70" s="36" t="e">
        <f t="shared" ca="1" si="42"/>
        <v>#REF!</v>
      </c>
      <c r="AR70" s="36" t="e">
        <f t="shared" ca="1" si="43"/>
        <v>#REF!</v>
      </c>
      <c r="AS70" s="36" t="e">
        <f t="shared" ca="1" si="43"/>
        <v>#REF!</v>
      </c>
      <c r="AT70" s="36" t="e">
        <f t="shared" ca="1" si="43"/>
        <v>#REF!</v>
      </c>
      <c r="AU70" s="36" t="e">
        <f t="shared" ca="1" si="43"/>
        <v>#REF!</v>
      </c>
      <c r="AV70" s="36" t="e">
        <f t="shared" ca="1" si="43"/>
        <v>#REF!</v>
      </c>
      <c r="AW70" s="36" t="e">
        <f t="shared" ca="1" si="43"/>
        <v>#REF!</v>
      </c>
      <c r="AX70" s="36" t="e">
        <f t="shared" ca="1" si="43"/>
        <v>#REF!</v>
      </c>
      <c r="AY70" s="36" t="e">
        <f t="shared" ca="1" si="43"/>
        <v>#REF!</v>
      </c>
      <c r="AZ70" s="36" t="e">
        <f t="shared" ca="1" si="43"/>
        <v>#REF!</v>
      </c>
      <c r="BA70" s="36" t="e">
        <f t="shared" ca="1" si="43"/>
        <v>#REF!</v>
      </c>
      <c r="BB70" s="36" t="e">
        <f t="shared" ca="1" si="43"/>
        <v>#REF!</v>
      </c>
      <c r="BC70" s="36" t="e">
        <f t="shared" ca="1" si="43"/>
        <v>#REF!</v>
      </c>
      <c r="BD70" s="36" t="e">
        <f t="shared" ca="1" si="43"/>
        <v>#REF!</v>
      </c>
      <c r="BE70" s="73" t="e">
        <f t="shared" ca="1" si="46"/>
        <v>#REF!</v>
      </c>
      <c r="BF70" s="73" t="e">
        <f t="shared" ca="1" si="44"/>
        <v>#REF!</v>
      </c>
      <c r="BG70" s="36" t="e">
        <f t="shared" ca="1" si="44"/>
        <v>#REF!</v>
      </c>
      <c r="BH70" s="36" t="e">
        <f t="shared" ca="1" si="44"/>
        <v>#REF!</v>
      </c>
      <c r="BI70" s="36" t="e">
        <f t="shared" ca="1" si="44"/>
        <v>#REF!</v>
      </c>
      <c r="BJ70" s="36" t="e">
        <f t="shared" ca="1" si="44"/>
        <v>#REF!</v>
      </c>
      <c r="BK70" s="36" t="e">
        <f t="shared" ca="1" si="44"/>
        <v>#REF!</v>
      </c>
      <c r="BL70" s="36" t="e">
        <f t="shared" ca="1" si="44"/>
        <v>#REF!</v>
      </c>
      <c r="BM70" s="53" t="s">
        <v>510</v>
      </c>
      <c r="BN70" s="53" t="s">
        <v>293</v>
      </c>
      <c r="BO70" s="53" t="s">
        <v>360</v>
      </c>
    </row>
    <row r="71" spans="1:67" x14ac:dyDescent="0.2">
      <c r="A71" s="80">
        <v>68</v>
      </c>
      <c r="B71" s="53" t="s">
        <v>511</v>
      </c>
      <c r="C71" s="36" t="str">
        <f t="shared" si="45"/>
        <v>夕張市</v>
      </c>
      <c r="D71" s="36" t="e">
        <f t="shared" ca="1" si="39"/>
        <v>#REF!</v>
      </c>
      <c r="E71" s="36" t="e">
        <f t="shared" ca="1" si="39"/>
        <v>#REF!</v>
      </c>
      <c r="F71" s="36" t="e">
        <f t="shared" ca="1" si="39"/>
        <v>#REF!</v>
      </c>
      <c r="G71" s="36" t="e">
        <f t="shared" ca="1" si="39"/>
        <v>#REF!</v>
      </c>
      <c r="H71" s="36" t="e">
        <f t="shared" ca="1" si="39"/>
        <v>#REF!</v>
      </c>
      <c r="I71" s="36" t="e">
        <f t="shared" ca="1" si="39"/>
        <v>#REF!</v>
      </c>
      <c r="J71" s="36" t="e">
        <f t="shared" ca="1" si="39"/>
        <v>#REF!</v>
      </c>
      <c r="K71" s="36" t="e">
        <f t="shared" ca="1" si="39"/>
        <v>#REF!</v>
      </c>
      <c r="L71" s="36" t="e">
        <f t="shared" ca="1" si="39"/>
        <v>#REF!</v>
      </c>
      <c r="M71" s="36" t="e">
        <f t="shared" ca="1" si="39"/>
        <v>#REF!</v>
      </c>
      <c r="N71" s="36" t="e">
        <f t="shared" ca="1" si="40"/>
        <v>#REF!</v>
      </c>
      <c r="O71" s="36" t="e">
        <f t="shared" ca="1" si="40"/>
        <v>#REF!</v>
      </c>
      <c r="P71" s="36" t="e">
        <f t="shared" ca="1" si="40"/>
        <v>#REF!</v>
      </c>
      <c r="Q71" s="36" t="e">
        <f t="shared" ca="1" si="40"/>
        <v>#REF!</v>
      </c>
      <c r="R71" s="36" t="e">
        <f t="shared" ca="1" si="40"/>
        <v>#REF!</v>
      </c>
      <c r="S71" s="36" t="e">
        <f t="shared" ca="1" si="40"/>
        <v>#REF!</v>
      </c>
      <c r="T71" s="36" t="e">
        <f t="shared" ca="1" si="40"/>
        <v>#REF!</v>
      </c>
      <c r="U71" s="36" t="e">
        <f t="shared" ca="1" si="40"/>
        <v>#REF!</v>
      </c>
      <c r="V71" s="36" t="e">
        <f t="shared" ca="1" si="40"/>
        <v>#REF!</v>
      </c>
      <c r="W71" s="36" t="e">
        <f t="shared" ca="1" si="40"/>
        <v>#REF!</v>
      </c>
      <c r="X71" s="36" t="e">
        <f t="shared" ca="1" si="41"/>
        <v>#REF!</v>
      </c>
      <c r="Y71" s="36" t="e">
        <f t="shared" ca="1" si="41"/>
        <v>#REF!</v>
      </c>
      <c r="Z71" s="36" t="e">
        <f t="shared" ca="1" si="41"/>
        <v>#REF!</v>
      </c>
      <c r="AA71" s="36" t="e">
        <f t="shared" ca="1" si="41"/>
        <v>#REF!</v>
      </c>
      <c r="AB71" s="36" t="e">
        <f t="shared" ca="1" si="41"/>
        <v>#REF!</v>
      </c>
      <c r="AC71" s="36" t="e">
        <f t="shared" ca="1" si="41"/>
        <v>#REF!</v>
      </c>
      <c r="AD71" s="36" t="e">
        <f t="shared" ca="1" si="41"/>
        <v>#REF!</v>
      </c>
      <c r="AE71" s="36" t="e">
        <f t="shared" ca="1" si="41"/>
        <v>#REF!</v>
      </c>
      <c r="AF71" s="36" t="e">
        <f t="shared" ca="1" si="41"/>
        <v>#REF!</v>
      </c>
      <c r="AG71" s="36" t="e">
        <f t="shared" ca="1" si="41"/>
        <v>#REF!</v>
      </c>
      <c r="AH71" s="36" t="e">
        <f t="shared" ca="1" si="42"/>
        <v>#REF!</v>
      </c>
      <c r="AI71" s="36" t="e">
        <f t="shared" ca="1" si="42"/>
        <v>#REF!</v>
      </c>
      <c r="AJ71" s="36" t="e">
        <f t="shared" ca="1" si="42"/>
        <v>#REF!</v>
      </c>
      <c r="AK71" s="36" t="e">
        <f t="shared" ca="1" si="42"/>
        <v>#REF!</v>
      </c>
      <c r="AL71" s="36" t="e">
        <f t="shared" ca="1" si="42"/>
        <v>#REF!</v>
      </c>
      <c r="AM71" s="36" t="e">
        <f t="shared" ca="1" si="42"/>
        <v>#REF!</v>
      </c>
      <c r="AN71" s="36" t="e">
        <f t="shared" ca="1" si="42"/>
        <v>#REF!</v>
      </c>
      <c r="AO71" s="36" t="e">
        <f t="shared" ca="1" si="42"/>
        <v>#REF!</v>
      </c>
      <c r="AP71" s="36" t="e">
        <f t="shared" ca="1" si="42"/>
        <v>#REF!</v>
      </c>
      <c r="AQ71" s="36" t="e">
        <f t="shared" ca="1" si="42"/>
        <v>#REF!</v>
      </c>
      <c r="AR71" s="36" t="e">
        <f t="shared" ca="1" si="43"/>
        <v>#REF!</v>
      </c>
      <c r="AS71" s="36" t="e">
        <f t="shared" ca="1" si="43"/>
        <v>#REF!</v>
      </c>
      <c r="AT71" s="36" t="e">
        <f t="shared" ca="1" si="43"/>
        <v>#REF!</v>
      </c>
      <c r="AU71" s="36" t="e">
        <f t="shared" ca="1" si="43"/>
        <v>#REF!</v>
      </c>
      <c r="AV71" s="36" t="e">
        <f t="shared" ca="1" si="43"/>
        <v>#REF!</v>
      </c>
      <c r="AW71" s="36" t="e">
        <f t="shared" ca="1" si="43"/>
        <v>#REF!</v>
      </c>
      <c r="AX71" s="36" t="e">
        <f t="shared" ca="1" si="43"/>
        <v>#REF!</v>
      </c>
      <c r="AY71" s="36" t="e">
        <f t="shared" ca="1" si="43"/>
        <v>#REF!</v>
      </c>
      <c r="AZ71" s="36" t="e">
        <f t="shared" ca="1" si="43"/>
        <v>#REF!</v>
      </c>
      <c r="BA71" s="36" t="e">
        <f t="shared" ca="1" si="43"/>
        <v>#REF!</v>
      </c>
      <c r="BB71" s="36" t="e">
        <f t="shared" ca="1" si="43"/>
        <v>#REF!</v>
      </c>
      <c r="BC71" s="36" t="e">
        <f t="shared" ca="1" si="43"/>
        <v>#REF!</v>
      </c>
      <c r="BD71" s="36" t="e">
        <f t="shared" ca="1" si="43"/>
        <v>#REF!</v>
      </c>
      <c r="BE71" s="36" t="e">
        <f t="shared" ca="1" si="46"/>
        <v>#REF!</v>
      </c>
      <c r="BF71" s="36" t="e">
        <f t="shared" ca="1" si="44"/>
        <v>#REF!</v>
      </c>
      <c r="BG71" s="36" t="e">
        <f t="shared" ca="1" si="44"/>
        <v>#REF!</v>
      </c>
      <c r="BH71" s="36" t="e">
        <f t="shared" ca="1" si="44"/>
        <v>#REF!</v>
      </c>
      <c r="BI71" s="36" t="e">
        <f t="shared" ca="1" si="44"/>
        <v>#REF!</v>
      </c>
      <c r="BJ71" s="36" t="e">
        <f t="shared" ca="1" si="44"/>
        <v>#REF!</v>
      </c>
      <c r="BK71" s="36" t="e">
        <f t="shared" ca="1" si="44"/>
        <v>#REF!</v>
      </c>
      <c r="BL71" s="36" t="e">
        <f t="shared" ca="1" si="44"/>
        <v>#REF!</v>
      </c>
      <c r="BM71" s="53" t="s">
        <v>511</v>
      </c>
      <c r="BN71" s="53" t="s">
        <v>293</v>
      </c>
      <c r="BO71" s="53" t="s">
        <v>441</v>
      </c>
    </row>
    <row r="72" spans="1:67" x14ac:dyDescent="0.2">
      <c r="A72" s="80">
        <v>69</v>
      </c>
      <c r="B72" s="53" t="s">
        <v>512</v>
      </c>
      <c r="C72" s="36" t="str">
        <f t="shared" si="45"/>
        <v>夕張市</v>
      </c>
      <c r="D72" s="36" t="e">
        <f t="shared" ca="1" si="39"/>
        <v>#REF!</v>
      </c>
      <c r="E72" s="36" t="e">
        <f t="shared" ca="1" si="39"/>
        <v>#REF!</v>
      </c>
      <c r="F72" s="36" t="e">
        <f t="shared" ca="1" si="39"/>
        <v>#REF!</v>
      </c>
      <c r="G72" s="36" t="e">
        <f t="shared" ca="1" si="39"/>
        <v>#REF!</v>
      </c>
      <c r="H72" s="36" t="e">
        <f t="shared" ca="1" si="39"/>
        <v>#REF!</v>
      </c>
      <c r="I72" s="36" t="e">
        <f t="shared" ca="1" si="39"/>
        <v>#REF!</v>
      </c>
      <c r="J72" s="36" t="e">
        <f t="shared" ca="1" si="39"/>
        <v>#REF!</v>
      </c>
      <c r="K72" s="36" t="e">
        <f t="shared" ca="1" si="39"/>
        <v>#REF!</v>
      </c>
      <c r="L72" s="36" t="e">
        <f t="shared" ca="1" si="39"/>
        <v>#REF!</v>
      </c>
      <c r="M72" s="36" t="e">
        <f t="shared" ca="1" si="39"/>
        <v>#REF!</v>
      </c>
      <c r="N72" s="36" t="e">
        <f t="shared" ca="1" si="40"/>
        <v>#REF!</v>
      </c>
      <c r="O72" s="36" t="e">
        <f t="shared" ca="1" si="40"/>
        <v>#REF!</v>
      </c>
      <c r="P72" s="36" t="e">
        <f t="shared" ca="1" si="40"/>
        <v>#REF!</v>
      </c>
      <c r="Q72" s="36" t="e">
        <f t="shared" ca="1" si="40"/>
        <v>#REF!</v>
      </c>
      <c r="R72" s="36" t="e">
        <f t="shared" ca="1" si="40"/>
        <v>#REF!</v>
      </c>
      <c r="S72" s="36" t="e">
        <f t="shared" ca="1" si="40"/>
        <v>#REF!</v>
      </c>
      <c r="T72" s="36" t="e">
        <f t="shared" ca="1" si="40"/>
        <v>#REF!</v>
      </c>
      <c r="U72" s="36" t="e">
        <f t="shared" ca="1" si="40"/>
        <v>#REF!</v>
      </c>
      <c r="V72" s="36" t="e">
        <f t="shared" ca="1" si="40"/>
        <v>#REF!</v>
      </c>
      <c r="W72" s="36" t="e">
        <f t="shared" ca="1" si="40"/>
        <v>#REF!</v>
      </c>
      <c r="X72" s="36" t="e">
        <f t="shared" ca="1" si="41"/>
        <v>#REF!</v>
      </c>
      <c r="Y72" s="36" t="e">
        <f t="shared" ca="1" si="41"/>
        <v>#REF!</v>
      </c>
      <c r="Z72" s="36" t="e">
        <f t="shared" ca="1" si="41"/>
        <v>#REF!</v>
      </c>
      <c r="AA72" s="36" t="e">
        <f t="shared" ca="1" si="41"/>
        <v>#REF!</v>
      </c>
      <c r="AB72" s="36" t="e">
        <f t="shared" ca="1" si="41"/>
        <v>#REF!</v>
      </c>
      <c r="AC72" s="36" t="e">
        <f t="shared" ca="1" si="41"/>
        <v>#REF!</v>
      </c>
      <c r="AD72" s="36" t="e">
        <f t="shared" ca="1" si="41"/>
        <v>#REF!</v>
      </c>
      <c r="AE72" s="36" t="e">
        <f t="shared" ca="1" si="41"/>
        <v>#REF!</v>
      </c>
      <c r="AF72" s="36" t="e">
        <f t="shared" ca="1" si="41"/>
        <v>#REF!</v>
      </c>
      <c r="AG72" s="36" t="e">
        <f t="shared" ca="1" si="41"/>
        <v>#REF!</v>
      </c>
      <c r="AH72" s="36" t="e">
        <f t="shared" ca="1" si="42"/>
        <v>#REF!</v>
      </c>
      <c r="AI72" s="36" t="e">
        <f t="shared" ca="1" si="42"/>
        <v>#REF!</v>
      </c>
      <c r="AJ72" s="36" t="e">
        <f t="shared" ca="1" si="42"/>
        <v>#REF!</v>
      </c>
      <c r="AK72" s="36" t="e">
        <f t="shared" ca="1" si="42"/>
        <v>#REF!</v>
      </c>
      <c r="AL72" s="36" t="e">
        <f t="shared" ca="1" si="42"/>
        <v>#REF!</v>
      </c>
      <c r="AM72" s="36" t="e">
        <f t="shared" ca="1" si="42"/>
        <v>#REF!</v>
      </c>
      <c r="AN72" s="36" t="e">
        <f t="shared" ca="1" si="42"/>
        <v>#REF!</v>
      </c>
      <c r="AO72" s="36" t="e">
        <f t="shared" ca="1" si="42"/>
        <v>#REF!</v>
      </c>
      <c r="AP72" s="36" t="e">
        <f t="shared" ca="1" si="42"/>
        <v>#REF!</v>
      </c>
      <c r="AQ72" s="36" t="e">
        <f t="shared" ca="1" si="42"/>
        <v>#REF!</v>
      </c>
      <c r="AR72" s="36" t="e">
        <f t="shared" ca="1" si="43"/>
        <v>#REF!</v>
      </c>
      <c r="AS72" s="36" t="e">
        <f t="shared" ca="1" si="43"/>
        <v>#REF!</v>
      </c>
      <c r="AT72" s="36" t="e">
        <f t="shared" ca="1" si="43"/>
        <v>#REF!</v>
      </c>
      <c r="AU72" s="36" t="e">
        <f t="shared" ca="1" si="43"/>
        <v>#REF!</v>
      </c>
      <c r="AV72" s="36" t="e">
        <f t="shared" ca="1" si="43"/>
        <v>#REF!</v>
      </c>
      <c r="AW72" s="36" t="e">
        <f t="shared" ca="1" si="43"/>
        <v>#REF!</v>
      </c>
      <c r="AX72" s="36" t="e">
        <f t="shared" ca="1" si="43"/>
        <v>#REF!</v>
      </c>
      <c r="AY72" s="36" t="e">
        <f t="shared" ca="1" si="43"/>
        <v>#REF!</v>
      </c>
      <c r="AZ72" s="36" t="e">
        <f t="shared" ca="1" si="43"/>
        <v>#REF!</v>
      </c>
      <c r="BA72" s="36" t="e">
        <f t="shared" ca="1" si="43"/>
        <v>#REF!</v>
      </c>
      <c r="BB72" s="36" t="e">
        <f t="shared" ca="1" si="43"/>
        <v>#REF!</v>
      </c>
      <c r="BC72" s="36" t="e">
        <f t="shared" ca="1" si="43"/>
        <v>#REF!</v>
      </c>
      <c r="BD72" s="36" t="e">
        <f t="shared" ca="1" si="43"/>
        <v>#REF!</v>
      </c>
      <c r="BE72" s="36" t="e">
        <f t="shared" ca="1" si="46"/>
        <v>#REF!</v>
      </c>
      <c r="BF72" s="36" t="e">
        <f t="shared" ca="1" si="44"/>
        <v>#REF!</v>
      </c>
      <c r="BG72" s="36" t="e">
        <f t="shared" ca="1" si="44"/>
        <v>#REF!</v>
      </c>
      <c r="BH72" s="36" t="e">
        <f t="shared" ca="1" si="44"/>
        <v>#REF!</v>
      </c>
      <c r="BI72" s="36" t="e">
        <f t="shared" ca="1" si="44"/>
        <v>#REF!</v>
      </c>
      <c r="BJ72" s="36" t="e">
        <f t="shared" ca="1" si="44"/>
        <v>#REF!</v>
      </c>
      <c r="BK72" s="36" t="e">
        <f t="shared" ca="1" si="44"/>
        <v>#REF!</v>
      </c>
      <c r="BL72" s="36" t="e">
        <f t="shared" ca="1" si="44"/>
        <v>#REF!</v>
      </c>
      <c r="BM72" s="53" t="s">
        <v>512</v>
      </c>
      <c r="BN72" s="53" t="s">
        <v>293</v>
      </c>
      <c r="BO72" s="53" t="s">
        <v>442</v>
      </c>
    </row>
    <row r="73" spans="1:67" s="83" customFormat="1" x14ac:dyDescent="0.2">
      <c r="A73" s="80">
        <v>70</v>
      </c>
      <c r="B73" s="81" t="s">
        <v>513</v>
      </c>
      <c r="C73" s="80" t="str">
        <f t="shared" si="45"/>
        <v>夕張市</v>
      </c>
      <c r="D73" s="80" t="e">
        <f t="shared" ca="1" si="39"/>
        <v>#REF!</v>
      </c>
      <c r="E73" s="80" t="e">
        <f t="shared" ca="1" si="39"/>
        <v>#REF!</v>
      </c>
      <c r="F73" s="80" t="e">
        <f t="shared" ca="1" si="39"/>
        <v>#REF!</v>
      </c>
      <c r="G73" s="80" t="e">
        <f t="shared" ca="1" si="39"/>
        <v>#REF!</v>
      </c>
      <c r="H73" s="80" t="e">
        <f t="shared" ca="1" si="39"/>
        <v>#REF!</v>
      </c>
      <c r="I73" s="80" t="e">
        <f t="shared" ca="1" si="39"/>
        <v>#REF!</v>
      </c>
      <c r="J73" s="80" t="e">
        <f t="shared" ca="1" si="39"/>
        <v>#REF!</v>
      </c>
      <c r="K73" s="80" t="e">
        <f t="shared" ca="1" si="39"/>
        <v>#REF!</v>
      </c>
      <c r="L73" s="80" t="e">
        <f t="shared" ca="1" si="39"/>
        <v>#REF!</v>
      </c>
      <c r="M73" s="80" t="e">
        <f t="shared" ca="1" si="39"/>
        <v>#REF!</v>
      </c>
      <c r="N73" s="80" t="e">
        <f t="shared" ca="1" si="40"/>
        <v>#REF!</v>
      </c>
      <c r="O73" s="80" t="e">
        <f t="shared" ca="1" si="40"/>
        <v>#REF!</v>
      </c>
      <c r="P73" s="80" t="e">
        <f t="shared" ca="1" si="40"/>
        <v>#REF!</v>
      </c>
      <c r="Q73" s="80" t="e">
        <f t="shared" ca="1" si="40"/>
        <v>#REF!</v>
      </c>
      <c r="R73" s="80" t="e">
        <f t="shared" ca="1" si="40"/>
        <v>#REF!</v>
      </c>
      <c r="S73" s="80" t="e">
        <f t="shared" ca="1" si="40"/>
        <v>#REF!</v>
      </c>
      <c r="T73" s="80" t="e">
        <f t="shared" ca="1" si="40"/>
        <v>#REF!</v>
      </c>
      <c r="U73" s="80" t="e">
        <f t="shared" ca="1" si="40"/>
        <v>#REF!</v>
      </c>
      <c r="V73" s="80" t="e">
        <f t="shared" ca="1" si="40"/>
        <v>#REF!</v>
      </c>
      <c r="W73" s="80" t="e">
        <f t="shared" ca="1" si="40"/>
        <v>#REF!</v>
      </c>
      <c r="X73" s="80" t="e">
        <f t="shared" ca="1" si="41"/>
        <v>#REF!</v>
      </c>
      <c r="Y73" s="80" t="e">
        <f t="shared" ca="1" si="41"/>
        <v>#REF!</v>
      </c>
      <c r="Z73" s="80" t="e">
        <f t="shared" ca="1" si="41"/>
        <v>#REF!</v>
      </c>
      <c r="AA73" s="80" t="e">
        <f t="shared" ca="1" si="41"/>
        <v>#REF!</v>
      </c>
      <c r="AB73" s="80" t="e">
        <f t="shared" ca="1" si="41"/>
        <v>#REF!</v>
      </c>
      <c r="AC73" s="80" t="e">
        <f t="shared" ca="1" si="41"/>
        <v>#REF!</v>
      </c>
      <c r="AD73" s="80" t="e">
        <f t="shared" ca="1" si="41"/>
        <v>#REF!</v>
      </c>
      <c r="AE73" s="80" t="e">
        <f t="shared" ca="1" si="41"/>
        <v>#REF!</v>
      </c>
      <c r="AF73" s="80" t="e">
        <f t="shared" ca="1" si="41"/>
        <v>#REF!</v>
      </c>
      <c r="AG73" s="80" t="e">
        <f t="shared" ca="1" si="41"/>
        <v>#REF!</v>
      </c>
      <c r="AH73" s="80" t="e">
        <f t="shared" ca="1" si="42"/>
        <v>#REF!</v>
      </c>
      <c r="AI73" s="80" t="e">
        <f t="shared" ca="1" si="42"/>
        <v>#REF!</v>
      </c>
      <c r="AJ73" s="80" t="e">
        <f t="shared" ca="1" si="42"/>
        <v>#REF!</v>
      </c>
      <c r="AK73" s="80" t="e">
        <f t="shared" ca="1" si="42"/>
        <v>#REF!</v>
      </c>
      <c r="AL73" s="80" t="e">
        <f t="shared" ca="1" si="42"/>
        <v>#REF!</v>
      </c>
      <c r="AM73" s="80" t="e">
        <f t="shared" ca="1" si="42"/>
        <v>#REF!</v>
      </c>
      <c r="AN73" s="80" t="e">
        <f t="shared" ca="1" si="42"/>
        <v>#REF!</v>
      </c>
      <c r="AO73" s="80" t="e">
        <f t="shared" ca="1" si="42"/>
        <v>#REF!</v>
      </c>
      <c r="AP73" s="80" t="e">
        <f t="shared" ca="1" si="42"/>
        <v>#REF!</v>
      </c>
      <c r="AQ73" s="80" t="e">
        <f t="shared" ca="1" si="42"/>
        <v>#REF!</v>
      </c>
      <c r="AR73" s="80" t="e">
        <f t="shared" ca="1" si="43"/>
        <v>#REF!</v>
      </c>
      <c r="AS73" s="80" t="e">
        <f t="shared" ca="1" si="43"/>
        <v>#REF!</v>
      </c>
      <c r="AT73" s="80" t="e">
        <f t="shared" ca="1" si="43"/>
        <v>#REF!</v>
      </c>
      <c r="AU73" s="80" t="e">
        <f t="shared" ca="1" si="43"/>
        <v>#REF!</v>
      </c>
      <c r="AV73" s="80" t="e">
        <f t="shared" ca="1" si="43"/>
        <v>#REF!</v>
      </c>
      <c r="AW73" s="80" t="e">
        <f t="shared" ca="1" si="43"/>
        <v>#REF!</v>
      </c>
      <c r="AX73" s="80" t="e">
        <f t="shared" ca="1" si="43"/>
        <v>#REF!</v>
      </c>
      <c r="AY73" s="80" t="e">
        <f t="shared" ca="1" si="43"/>
        <v>#REF!</v>
      </c>
      <c r="AZ73" s="80" t="e">
        <f t="shared" ca="1" si="43"/>
        <v>#REF!</v>
      </c>
      <c r="BA73" s="80" t="e">
        <f t="shared" ca="1" si="43"/>
        <v>#REF!</v>
      </c>
      <c r="BB73" s="80" t="e">
        <f t="shared" ca="1" si="43"/>
        <v>#REF!</v>
      </c>
      <c r="BC73" s="80" t="e">
        <f t="shared" ca="1" si="43"/>
        <v>#REF!</v>
      </c>
      <c r="BD73" s="80" t="e">
        <f t="shared" ca="1" si="43"/>
        <v>#REF!</v>
      </c>
      <c r="BE73" s="80" t="e">
        <f t="shared" ca="1" si="46"/>
        <v>#REF!</v>
      </c>
      <c r="BF73" s="80" t="e">
        <f t="shared" ca="1" si="44"/>
        <v>#REF!</v>
      </c>
      <c r="BG73" s="80" t="e">
        <f t="shared" ca="1" si="44"/>
        <v>#REF!</v>
      </c>
      <c r="BH73" s="80" t="e">
        <f t="shared" ca="1" si="44"/>
        <v>#REF!</v>
      </c>
      <c r="BI73" s="80" t="e">
        <f t="shared" ca="1" si="44"/>
        <v>#REF!</v>
      </c>
      <c r="BJ73" s="80" t="e">
        <f t="shared" ca="1" si="44"/>
        <v>#REF!</v>
      </c>
      <c r="BK73" s="80" t="e">
        <f t="shared" ca="1" si="44"/>
        <v>#REF!</v>
      </c>
      <c r="BL73" s="80" t="e">
        <f t="shared" ca="1" si="44"/>
        <v>#REF!</v>
      </c>
      <c r="BM73" s="81" t="s">
        <v>513</v>
      </c>
      <c r="BN73" s="81" t="s">
        <v>294</v>
      </c>
      <c r="BO73" s="81" t="s">
        <v>360</v>
      </c>
    </row>
    <row r="74" spans="1:67" s="83" customFormat="1" x14ac:dyDescent="0.2">
      <c r="A74" s="80">
        <v>71</v>
      </c>
      <c r="B74" s="81" t="s">
        <v>514</v>
      </c>
      <c r="C74" s="80" t="str">
        <f t="shared" si="45"/>
        <v>夕張市</v>
      </c>
      <c r="D74" s="80" t="e">
        <f t="shared" ref="D74:M83" ca="1" si="47">VLOOKUP($C74,INDIRECT("'"&amp;$B74&amp;"'!$C$4:$BL$182"),D$166,0)</f>
        <v>#REF!</v>
      </c>
      <c r="E74" s="80" t="e">
        <f t="shared" ca="1" si="47"/>
        <v>#REF!</v>
      </c>
      <c r="F74" s="80" t="e">
        <f t="shared" ca="1" si="47"/>
        <v>#REF!</v>
      </c>
      <c r="G74" s="80" t="e">
        <f t="shared" ca="1" si="47"/>
        <v>#REF!</v>
      </c>
      <c r="H74" s="80" t="e">
        <f t="shared" ca="1" si="47"/>
        <v>#REF!</v>
      </c>
      <c r="I74" s="80" t="e">
        <f t="shared" ca="1" si="47"/>
        <v>#REF!</v>
      </c>
      <c r="J74" s="80" t="e">
        <f t="shared" ca="1" si="47"/>
        <v>#REF!</v>
      </c>
      <c r="K74" s="80" t="e">
        <f t="shared" ca="1" si="47"/>
        <v>#REF!</v>
      </c>
      <c r="L74" s="80" t="e">
        <f t="shared" ca="1" si="47"/>
        <v>#REF!</v>
      </c>
      <c r="M74" s="80" t="e">
        <f t="shared" ca="1" si="47"/>
        <v>#REF!</v>
      </c>
      <c r="N74" s="80" t="e">
        <f t="shared" ref="N74:W83" ca="1" si="48">VLOOKUP($C74,INDIRECT("'"&amp;$B74&amp;"'!$C$4:$BL$182"),N$166,0)</f>
        <v>#REF!</v>
      </c>
      <c r="O74" s="80" t="e">
        <f t="shared" ca="1" si="48"/>
        <v>#REF!</v>
      </c>
      <c r="P74" s="80" t="e">
        <f t="shared" ca="1" si="48"/>
        <v>#REF!</v>
      </c>
      <c r="Q74" s="80" t="e">
        <f t="shared" ca="1" si="48"/>
        <v>#REF!</v>
      </c>
      <c r="R74" s="80" t="e">
        <f t="shared" ca="1" si="48"/>
        <v>#REF!</v>
      </c>
      <c r="S74" s="80" t="e">
        <f t="shared" ca="1" si="48"/>
        <v>#REF!</v>
      </c>
      <c r="T74" s="80" t="e">
        <f t="shared" ca="1" si="48"/>
        <v>#REF!</v>
      </c>
      <c r="U74" s="80" t="e">
        <f t="shared" ca="1" si="48"/>
        <v>#REF!</v>
      </c>
      <c r="V74" s="80" t="e">
        <f t="shared" ca="1" si="48"/>
        <v>#REF!</v>
      </c>
      <c r="W74" s="80" t="e">
        <f t="shared" ca="1" si="48"/>
        <v>#REF!</v>
      </c>
      <c r="X74" s="80" t="e">
        <f t="shared" ref="X74:AG83" ca="1" si="49">VLOOKUP($C74,INDIRECT("'"&amp;$B74&amp;"'!$C$4:$BL$182"),X$166,0)</f>
        <v>#REF!</v>
      </c>
      <c r="Y74" s="80" t="e">
        <f t="shared" ca="1" si="49"/>
        <v>#REF!</v>
      </c>
      <c r="Z74" s="80" t="e">
        <f t="shared" ca="1" si="49"/>
        <v>#REF!</v>
      </c>
      <c r="AA74" s="80" t="e">
        <f t="shared" ca="1" si="49"/>
        <v>#REF!</v>
      </c>
      <c r="AB74" s="80" t="e">
        <f t="shared" ca="1" si="49"/>
        <v>#REF!</v>
      </c>
      <c r="AC74" s="80" t="e">
        <f t="shared" ca="1" si="49"/>
        <v>#REF!</v>
      </c>
      <c r="AD74" s="80" t="e">
        <f t="shared" ca="1" si="49"/>
        <v>#REF!</v>
      </c>
      <c r="AE74" s="80" t="e">
        <f t="shared" ca="1" si="49"/>
        <v>#REF!</v>
      </c>
      <c r="AF74" s="80" t="e">
        <f t="shared" ca="1" si="49"/>
        <v>#REF!</v>
      </c>
      <c r="AG74" s="80" t="e">
        <f t="shared" ca="1" si="49"/>
        <v>#REF!</v>
      </c>
      <c r="AH74" s="80" t="e">
        <f t="shared" ref="AH74:AQ83" ca="1" si="50">VLOOKUP($C74,INDIRECT("'"&amp;$B74&amp;"'!$C$4:$BL$182"),AH$166,0)</f>
        <v>#REF!</v>
      </c>
      <c r="AI74" s="80" t="e">
        <f t="shared" ca="1" si="50"/>
        <v>#REF!</v>
      </c>
      <c r="AJ74" s="80" t="e">
        <f t="shared" ca="1" si="50"/>
        <v>#REF!</v>
      </c>
      <c r="AK74" s="80" t="e">
        <f t="shared" ca="1" si="50"/>
        <v>#REF!</v>
      </c>
      <c r="AL74" s="80" t="e">
        <f t="shared" ca="1" si="50"/>
        <v>#REF!</v>
      </c>
      <c r="AM74" s="80" t="e">
        <f t="shared" ca="1" si="50"/>
        <v>#REF!</v>
      </c>
      <c r="AN74" s="80" t="e">
        <f t="shared" ca="1" si="50"/>
        <v>#REF!</v>
      </c>
      <c r="AO74" s="80" t="e">
        <f t="shared" ca="1" si="50"/>
        <v>#REF!</v>
      </c>
      <c r="AP74" s="80" t="e">
        <f t="shared" ca="1" si="50"/>
        <v>#REF!</v>
      </c>
      <c r="AQ74" s="80" t="e">
        <f t="shared" ca="1" si="50"/>
        <v>#REF!</v>
      </c>
      <c r="AR74" s="80" t="e">
        <f t="shared" ref="AR74:BD83" ca="1" si="51">VLOOKUP($C74,INDIRECT("'"&amp;$B74&amp;"'!$C$4:$BL$182"),AR$166,0)</f>
        <v>#REF!</v>
      </c>
      <c r="AS74" s="80" t="e">
        <f t="shared" ca="1" si="51"/>
        <v>#REF!</v>
      </c>
      <c r="AT74" s="80" t="e">
        <f t="shared" ca="1" si="51"/>
        <v>#REF!</v>
      </c>
      <c r="AU74" s="80" t="e">
        <f t="shared" ca="1" si="51"/>
        <v>#REF!</v>
      </c>
      <c r="AV74" s="80" t="e">
        <f t="shared" ca="1" si="51"/>
        <v>#REF!</v>
      </c>
      <c r="AW74" s="80" t="e">
        <f t="shared" ca="1" si="51"/>
        <v>#REF!</v>
      </c>
      <c r="AX74" s="80" t="e">
        <f t="shared" ca="1" si="51"/>
        <v>#REF!</v>
      </c>
      <c r="AY74" s="80" t="e">
        <f t="shared" ca="1" si="51"/>
        <v>#REF!</v>
      </c>
      <c r="AZ74" s="80" t="e">
        <f t="shared" ca="1" si="51"/>
        <v>#REF!</v>
      </c>
      <c r="BA74" s="80" t="e">
        <f t="shared" ca="1" si="51"/>
        <v>#REF!</v>
      </c>
      <c r="BB74" s="80" t="e">
        <f t="shared" ca="1" si="51"/>
        <v>#REF!</v>
      </c>
      <c r="BC74" s="80" t="e">
        <f t="shared" ca="1" si="51"/>
        <v>#REF!</v>
      </c>
      <c r="BD74" s="80" t="e">
        <f t="shared" ca="1" si="51"/>
        <v>#REF!</v>
      </c>
      <c r="BE74" s="80" t="e">
        <f t="shared" ca="1" si="46"/>
        <v>#REF!</v>
      </c>
      <c r="BF74" s="80" t="e">
        <f t="shared" ref="BF74:BL83" ca="1" si="52">VLOOKUP($C74,INDIRECT("'"&amp;$B74&amp;"'!$C$4:$BL$182"),BF$166,0)</f>
        <v>#REF!</v>
      </c>
      <c r="BG74" s="80" t="e">
        <f t="shared" ca="1" si="52"/>
        <v>#REF!</v>
      </c>
      <c r="BH74" s="80" t="e">
        <f t="shared" ca="1" si="52"/>
        <v>#REF!</v>
      </c>
      <c r="BI74" s="80" t="e">
        <f t="shared" ca="1" si="52"/>
        <v>#REF!</v>
      </c>
      <c r="BJ74" s="80" t="e">
        <f t="shared" ca="1" si="52"/>
        <v>#REF!</v>
      </c>
      <c r="BK74" s="80" t="e">
        <f t="shared" ca="1" si="52"/>
        <v>#REF!</v>
      </c>
      <c r="BL74" s="80" t="e">
        <f t="shared" ca="1" si="52"/>
        <v>#REF!</v>
      </c>
      <c r="BM74" s="81" t="s">
        <v>514</v>
      </c>
      <c r="BN74" s="81" t="s">
        <v>294</v>
      </c>
      <c r="BO74" s="81" t="s">
        <v>441</v>
      </c>
    </row>
    <row r="75" spans="1:67" s="83" customFormat="1" x14ac:dyDescent="0.2">
      <c r="A75" s="80">
        <v>72</v>
      </c>
      <c r="B75" s="81" t="s">
        <v>515</v>
      </c>
      <c r="C75" s="80" t="str">
        <f t="shared" si="45"/>
        <v>夕張市</v>
      </c>
      <c r="D75" s="80" t="e">
        <f t="shared" ca="1" si="47"/>
        <v>#REF!</v>
      </c>
      <c r="E75" s="80" t="e">
        <f t="shared" ca="1" si="47"/>
        <v>#REF!</v>
      </c>
      <c r="F75" s="80" t="e">
        <f t="shared" ca="1" si="47"/>
        <v>#REF!</v>
      </c>
      <c r="G75" s="80" t="e">
        <f t="shared" ca="1" si="47"/>
        <v>#REF!</v>
      </c>
      <c r="H75" s="80" t="e">
        <f t="shared" ca="1" si="47"/>
        <v>#REF!</v>
      </c>
      <c r="I75" s="80" t="e">
        <f t="shared" ca="1" si="47"/>
        <v>#REF!</v>
      </c>
      <c r="J75" s="80" t="e">
        <f t="shared" ca="1" si="47"/>
        <v>#REF!</v>
      </c>
      <c r="K75" s="80" t="e">
        <f t="shared" ca="1" si="47"/>
        <v>#REF!</v>
      </c>
      <c r="L75" s="80" t="e">
        <f t="shared" ca="1" si="47"/>
        <v>#REF!</v>
      </c>
      <c r="M75" s="80" t="e">
        <f t="shared" ca="1" si="47"/>
        <v>#REF!</v>
      </c>
      <c r="N75" s="80" t="e">
        <f t="shared" ca="1" si="48"/>
        <v>#REF!</v>
      </c>
      <c r="O75" s="80" t="e">
        <f t="shared" ca="1" si="48"/>
        <v>#REF!</v>
      </c>
      <c r="P75" s="80" t="e">
        <f t="shared" ca="1" si="48"/>
        <v>#REF!</v>
      </c>
      <c r="Q75" s="80" t="e">
        <f t="shared" ca="1" si="48"/>
        <v>#REF!</v>
      </c>
      <c r="R75" s="80" t="e">
        <f t="shared" ca="1" si="48"/>
        <v>#REF!</v>
      </c>
      <c r="S75" s="80" t="e">
        <f t="shared" ca="1" si="48"/>
        <v>#REF!</v>
      </c>
      <c r="T75" s="80" t="e">
        <f t="shared" ca="1" si="48"/>
        <v>#REF!</v>
      </c>
      <c r="U75" s="80" t="e">
        <f t="shared" ca="1" si="48"/>
        <v>#REF!</v>
      </c>
      <c r="V75" s="80" t="e">
        <f t="shared" ca="1" si="48"/>
        <v>#REF!</v>
      </c>
      <c r="W75" s="80" t="e">
        <f t="shared" ca="1" si="48"/>
        <v>#REF!</v>
      </c>
      <c r="X75" s="80" t="e">
        <f t="shared" ca="1" si="49"/>
        <v>#REF!</v>
      </c>
      <c r="Y75" s="80" t="e">
        <f t="shared" ca="1" si="49"/>
        <v>#REF!</v>
      </c>
      <c r="Z75" s="80" t="e">
        <f t="shared" ca="1" si="49"/>
        <v>#REF!</v>
      </c>
      <c r="AA75" s="80" t="e">
        <f t="shared" ca="1" si="49"/>
        <v>#REF!</v>
      </c>
      <c r="AB75" s="80" t="e">
        <f t="shared" ca="1" si="49"/>
        <v>#REF!</v>
      </c>
      <c r="AC75" s="80" t="e">
        <f t="shared" ca="1" si="49"/>
        <v>#REF!</v>
      </c>
      <c r="AD75" s="80" t="e">
        <f t="shared" ca="1" si="49"/>
        <v>#REF!</v>
      </c>
      <c r="AE75" s="80" t="e">
        <f t="shared" ca="1" si="49"/>
        <v>#REF!</v>
      </c>
      <c r="AF75" s="80" t="e">
        <f t="shared" ca="1" si="49"/>
        <v>#REF!</v>
      </c>
      <c r="AG75" s="80" t="e">
        <f t="shared" ca="1" si="49"/>
        <v>#REF!</v>
      </c>
      <c r="AH75" s="80" t="e">
        <f t="shared" ca="1" si="50"/>
        <v>#REF!</v>
      </c>
      <c r="AI75" s="80" t="e">
        <f t="shared" ca="1" si="50"/>
        <v>#REF!</v>
      </c>
      <c r="AJ75" s="80" t="e">
        <f t="shared" ca="1" si="50"/>
        <v>#REF!</v>
      </c>
      <c r="AK75" s="80" t="e">
        <f t="shared" ca="1" si="50"/>
        <v>#REF!</v>
      </c>
      <c r="AL75" s="80" t="e">
        <f t="shared" ca="1" si="50"/>
        <v>#REF!</v>
      </c>
      <c r="AM75" s="80" t="e">
        <f t="shared" ca="1" si="50"/>
        <v>#REF!</v>
      </c>
      <c r="AN75" s="80" t="e">
        <f t="shared" ca="1" si="50"/>
        <v>#REF!</v>
      </c>
      <c r="AO75" s="80" t="e">
        <f t="shared" ca="1" si="50"/>
        <v>#REF!</v>
      </c>
      <c r="AP75" s="80" t="e">
        <f t="shared" ca="1" si="50"/>
        <v>#REF!</v>
      </c>
      <c r="AQ75" s="80" t="e">
        <f t="shared" ca="1" si="50"/>
        <v>#REF!</v>
      </c>
      <c r="AR75" s="80" t="e">
        <f t="shared" ca="1" si="51"/>
        <v>#REF!</v>
      </c>
      <c r="AS75" s="80" t="e">
        <f t="shared" ca="1" si="51"/>
        <v>#REF!</v>
      </c>
      <c r="AT75" s="80" t="e">
        <f t="shared" ca="1" si="51"/>
        <v>#REF!</v>
      </c>
      <c r="AU75" s="80" t="e">
        <f t="shared" ca="1" si="51"/>
        <v>#REF!</v>
      </c>
      <c r="AV75" s="80" t="e">
        <f t="shared" ca="1" si="51"/>
        <v>#REF!</v>
      </c>
      <c r="AW75" s="80" t="e">
        <f t="shared" ca="1" si="51"/>
        <v>#REF!</v>
      </c>
      <c r="AX75" s="80" t="e">
        <f t="shared" ca="1" si="51"/>
        <v>#REF!</v>
      </c>
      <c r="AY75" s="80" t="e">
        <f t="shared" ca="1" si="51"/>
        <v>#REF!</v>
      </c>
      <c r="AZ75" s="80" t="e">
        <f t="shared" ca="1" si="51"/>
        <v>#REF!</v>
      </c>
      <c r="BA75" s="80" t="e">
        <f t="shared" ca="1" si="51"/>
        <v>#REF!</v>
      </c>
      <c r="BB75" s="80" t="e">
        <f t="shared" ca="1" si="51"/>
        <v>#REF!</v>
      </c>
      <c r="BC75" s="80" t="e">
        <f t="shared" ca="1" si="51"/>
        <v>#REF!</v>
      </c>
      <c r="BD75" s="80" t="e">
        <f t="shared" ca="1" si="51"/>
        <v>#REF!</v>
      </c>
      <c r="BE75" s="80" t="e">
        <f t="shared" ca="1" si="46"/>
        <v>#REF!</v>
      </c>
      <c r="BF75" s="80" t="e">
        <f t="shared" ca="1" si="52"/>
        <v>#REF!</v>
      </c>
      <c r="BG75" s="80" t="e">
        <f t="shared" ca="1" si="52"/>
        <v>#REF!</v>
      </c>
      <c r="BH75" s="80" t="e">
        <f t="shared" ca="1" si="52"/>
        <v>#REF!</v>
      </c>
      <c r="BI75" s="80" t="e">
        <f t="shared" ca="1" si="52"/>
        <v>#REF!</v>
      </c>
      <c r="BJ75" s="80" t="e">
        <f t="shared" ca="1" si="52"/>
        <v>#REF!</v>
      </c>
      <c r="BK75" s="80" t="e">
        <f t="shared" ca="1" si="52"/>
        <v>#REF!</v>
      </c>
      <c r="BL75" s="80" t="e">
        <f t="shared" ca="1" si="52"/>
        <v>#REF!</v>
      </c>
      <c r="BM75" s="81" t="s">
        <v>515</v>
      </c>
      <c r="BN75" s="81" t="s">
        <v>294</v>
      </c>
      <c r="BO75" s="81" t="s">
        <v>442</v>
      </c>
    </row>
    <row r="76" spans="1:67" x14ac:dyDescent="0.2">
      <c r="A76" s="80">
        <v>73</v>
      </c>
      <c r="B76" s="53" t="s">
        <v>516</v>
      </c>
      <c r="C76" s="36" t="str">
        <f t="shared" si="45"/>
        <v>夕張市</v>
      </c>
      <c r="D76" s="36" t="e">
        <f t="shared" ca="1" si="47"/>
        <v>#REF!</v>
      </c>
      <c r="E76" s="36" t="e">
        <f t="shared" ca="1" si="47"/>
        <v>#REF!</v>
      </c>
      <c r="F76" s="36" t="e">
        <f t="shared" ca="1" si="47"/>
        <v>#REF!</v>
      </c>
      <c r="G76" s="36" t="e">
        <f t="shared" ca="1" si="47"/>
        <v>#REF!</v>
      </c>
      <c r="H76" s="36" t="e">
        <f t="shared" ca="1" si="47"/>
        <v>#REF!</v>
      </c>
      <c r="I76" s="36" t="e">
        <f t="shared" ca="1" si="47"/>
        <v>#REF!</v>
      </c>
      <c r="J76" s="36" t="e">
        <f t="shared" ca="1" si="47"/>
        <v>#REF!</v>
      </c>
      <c r="K76" s="36" t="e">
        <f t="shared" ca="1" si="47"/>
        <v>#REF!</v>
      </c>
      <c r="L76" s="36" t="e">
        <f t="shared" ca="1" si="47"/>
        <v>#REF!</v>
      </c>
      <c r="M76" s="36" t="e">
        <f t="shared" ca="1" si="47"/>
        <v>#REF!</v>
      </c>
      <c r="N76" s="36" t="e">
        <f t="shared" ca="1" si="48"/>
        <v>#REF!</v>
      </c>
      <c r="O76" s="36" t="e">
        <f t="shared" ca="1" si="48"/>
        <v>#REF!</v>
      </c>
      <c r="P76" s="36" t="e">
        <f t="shared" ca="1" si="48"/>
        <v>#REF!</v>
      </c>
      <c r="Q76" s="36" t="e">
        <f t="shared" ca="1" si="48"/>
        <v>#REF!</v>
      </c>
      <c r="R76" s="36" t="e">
        <f t="shared" ca="1" si="48"/>
        <v>#REF!</v>
      </c>
      <c r="S76" s="36" t="e">
        <f t="shared" ca="1" si="48"/>
        <v>#REF!</v>
      </c>
      <c r="T76" s="36" t="e">
        <f t="shared" ca="1" si="48"/>
        <v>#REF!</v>
      </c>
      <c r="U76" s="36" t="e">
        <f t="shared" ca="1" si="48"/>
        <v>#REF!</v>
      </c>
      <c r="V76" s="36" t="e">
        <f t="shared" ca="1" si="48"/>
        <v>#REF!</v>
      </c>
      <c r="W76" s="36" t="e">
        <f t="shared" ca="1" si="48"/>
        <v>#REF!</v>
      </c>
      <c r="X76" s="36" t="e">
        <f t="shared" ca="1" si="49"/>
        <v>#REF!</v>
      </c>
      <c r="Y76" s="36" t="e">
        <f t="shared" ca="1" si="49"/>
        <v>#REF!</v>
      </c>
      <c r="Z76" s="36" t="e">
        <f t="shared" ca="1" si="49"/>
        <v>#REF!</v>
      </c>
      <c r="AA76" s="36" t="e">
        <f t="shared" ca="1" si="49"/>
        <v>#REF!</v>
      </c>
      <c r="AB76" s="36" t="e">
        <f t="shared" ca="1" si="49"/>
        <v>#REF!</v>
      </c>
      <c r="AC76" s="36" t="e">
        <f t="shared" ca="1" si="49"/>
        <v>#REF!</v>
      </c>
      <c r="AD76" s="36" t="e">
        <f t="shared" ca="1" si="49"/>
        <v>#REF!</v>
      </c>
      <c r="AE76" s="36" t="e">
        <f t="shared" ca="1" si="49"/>
        <v>#REF!</v>
      </c>
      <c r="AF76" s="36" t="e">
        <f t="shared" ca="1" si="49"/>
        <v>#REF!</v>
      </c>
      <c r="AG76" s="36" t="e">
        <f t="shared" ca="1" si="49"/>
        <v>#REF!</v>
      </c>
      <c r="AH76" s="36" t="e">
        <f t="shared" ca="1" si="50"/>
        <v>#REF!</v>
      </c>
      <c r="AI76" s="36" t="e">
        <f t="shared" ca="1" si="50"/>
        <v>#REF!</v>
      </c>
      <c r="AJ76" s="36" t="e">
        <f t="shared" ca="1" si="50"/>
        <v>#REF!</v>
      </c>
      <c r="AK76" s="36" t="e">
        <f t="shared" ca="1" si="50"/>
        <v>#REF!</v>
      </c>
      <c r="AL76" s="36" t="e">
        <f t="shared" ca="1" si="50"/>
        <v>#REF!</v>
      </c>
      <c r="AM76" s="36" t="e">
        <f t="shared" ca="1" si="50"/>
        <v>#REF!</v>
      </c>
      <c r="AN76" s="36" t="e">
        <f t="shared" ca="1" si="50"/>
        <v>#REF!</v>
      </c>
      <c r="AO76" s="36" t="e">
        <f t="shared" ca="1" si="50"/>
        <v>#REF!</v>
      </c>
      <c r="AP76" s="36" t="e">
        <f t="shared" ca="1" si="50"/>
        <v>#REF!</v>
      </c>
      <c r="AQ76" s="36" t="e">
        <f t="shared" ca="1" si="50"/>
        <v>#REF!</v>
      </c>
      <c r="AR76" s="36" t="e">
        <f t="shared" ca="1" si="51"/>
        <v>#REF!</v>
      </c>
      <c r="AS76" s="36" t="e">
        <f t="shared" ca="1" si="51"/>
        <v>#REF!</v>
      </c>
      <c r="AT76" s="36" t="e">
        <f t="shared" ca="1" si="51"/>
        <v>#REF!</v>
      </c>
      <c r="AU76" s="36" t="e">
        <f t="shared" ca="1" si="51"/>
        <v>#REF!</v>
      </c>
      <c r="AV76" s="36" t="e">
        <f t="shared" ca="1" si="51"/>
        <v>#REF!</v>
      </c>
      <c r="AW76" s="36" t="e">
        <f t="shared" ca="1" si="51"/>
        <v>#REF!</v>
      </c>
      <c r="AX76" s="36" t="e">
        <f t="shared" ca="1" si="51"/>
        <v>#REF!</v>
      </c>
      <c r="AY76" s="36" t="e">
        <f t="shared" ca="1" si="51"/>
        <v>#REF!</v>
      </c>
      <c r="AZ76" s="36" t="e">
        <f t="shared" ca="1" si="51"/>
        <v>#REF!</v>
      </c>
      <c r="BA76" s="36" t="e">
        <f t="shared" ca="1" si="51"/>
        <v>#REF!</v>
      </c>
      <c r="BB76" s="36" t="e">
        <f t="shared" ca="1" si="51"/>
        <v>#REF!</v>
      </c>
      <c r="BC76" s="36" t="e">
        <f t="shared" ca="1" si="51"/>
        <v>#REF!</v>
      </c>
      <c r="BD76" s="36" t="e">
        <f t="shared" ca="1" si="51"/>
        <v>#REF!</v>
      </c>
      <c r="BE76" s="36" t="e">
        <f t="shared" ca="1" si="46"/>
        <v>#REF!</v>
      </c>
      <c r="BF76" s="36" t="e">
        <f t="shared" ca="1" si="52"/>
        <v>#REF!</v>
      </c>
      <c r="BG76" s="36" t="e">
        <f t="shared" ca="1" si="52"/>
        <v>#REF!</v>
      </c>
      <c r="BH76" s="36" t="e">
        <f t="shared" ca="1" si="52"/>
        <v>#REF!</v>
      </c>
      <c r="BI76" s="36" t="e">
        <f t="shared" ca="1" si="52"/>
        <v>#REF!</v>
      </c>
      <c r="BJ76" s="36" t="e">
        <f t="shared" ca="1" si="52"/>
        <v>#REF!</v>
      </c>
      <c r="BK76" s="36" t="e">
        <f t="shared" ca="1" si="52"/>
        <v>#REF!</v>
      </c>
      <c r="BL76" s="36" t="e">
        <f t="shared" ca="1" si="52"/>
        <v>#REF!</v>
      </c>
      <c r="BM76" s="53" t="s">
        <v>516</v>
      </c>
      <c r="BN76" s="53" t="s">
        <v>295</v>
      </c>
      <c r="BO76" s="53" t="s">
        <v>360</v>
      </c>
    </row>
    <row r="77" spans="1:67" x14ac:dyDescent="0.2">
      <c r="A77" s="80">
        <v>74</v>
      </c>
      <c r="B77" s="53" t="s">
        <v>517</v>
      </c>
      <c r="C77" s="36" t="str">
        <f t="shared" si="45"/>
        <v>夕張市</v>
      </c>
      <c r="D77" s="36" t="e">
        <f t="shared" ca="1" si="47"/>
        <v>#REF!</v>
      </c>
      <c r="E77" s="36" t="e">
        <f t="shared" ca="1" si="47"/>
        <v>#REF!</v>
      </c>
      <c r="F77" s="36" t="e">
        <f t="shared" ca="1" si="47"/>
        <v>#REF!</v>
      </c>
      <c r="G77" s="36" t="e">
        <f t="shared" ca="1" si="47"/>
        <v>#REF!</v>
      </c>
      <c r="H77" s="36" t="e">
        <f t="shared" ca="1" si="47"/>
        <v>#REF!</v>
      </c>
      <c r="I77" s="36" t="e">
        <f t="shared" ca="1" si="47"/>
        <v>#REF!</v>
      </c>
      <c r="J77" s="36" t="e">
        <f t="shared" ca="1" si="47"/>
        <v>#REF!</v>
      </c>
      <c r="K77" s="36" t="e">
        <f t="shared" ca="1" si="47"/>
        <v>#REF!</v>
      </c>
      <c r="L77" s="36" t="e">
        <f t="shared" ca="1" si="47"/>
        <v>#REF!</v>
      </c>
      <c r="M77" s="36" t="e">
        <f t="shared" ca="1" si="47"/>
        <v>#REF!</v>
      </c>
      <c r="N77" s="36" t="e">
        <f t="shared" ca="1" si="48"/>
        <v>#REF!</v>
      </c>
      <c r="O77" s="36" t="e">
        <f t="shared" ca="1" si="48"/>
        <v>#REF!</v>
      </c>
      <c r="P77" s="36" t="e">
        <f t="shared" ca="1" si="48"/>
        <v>#REF!</v>
      </c>
      <c r="Q77" s="36" t="e">
        <f t="shared" ca="1" si="48"/>
        <v>#REF!</v>
      </c>
      <c r="R77" s="36" t="e">
        <f t="shared" ca="1" si="48"/>
        <v>#REF!</v>
      </c>
      <c r="S77" s="36" t="e">
        <f t="shared" ca="1" si="48"/>
        <v>#REF!</v>
      </c>
      <c r="T77" s="36" t="e">
        <f t="shared" ca="1" si="48"/>
        <v>#REF!</v>
      </c>
      <c r="U77" s="36" t="e">
        <f t="shared" ca="1" si="48"/>
        <v>#REF!</v>
      </c>
      <c r="V77" s="36" t="e">
        <f t="shared" ca="1" si="48"/>
        <v>#REF!</v>
      </c>
      <c r="W77" s="36" t="e">
        <f t="shared" ca="1" si="48"/>
        <v>#REF!</v>
      </c>
      <c r="X77" s="36" t="e">
        <f t="shared" ca="1" si="49"/>
        <v>#REF!</v>
      </c>
      <c r="Y77" s="36" t="e">
        <f t="shared" ca="1" si="49"/>
        <v>#REF!</v>
      </c>
      <c r="Z77" s="36" t="e">
        <f t="shared" ca="1" si="49"/>
        <v>#REF!</v>
      </c>
      <c r="AA77" s="36" t="e">
        <f t="shared" ca="1" si="49"/>
        <v>#REF!</v>
      </c>
      <c r="AB77" s="36" t="e">
        <f t="shared" ca="1" si="49"/>
        <v>#REF!</v>
      </c>
      <c r="AC77" s="36" t="e">
        <f t="shared" ca="1" si="49"/>
        <v>#REF!</v>
      </c>
      <c r="AD77" s="36" t="e">
        <f t="shared" ca="1" si="49"/>
        <v>#REF!</v>
      </c>
      <c r="AE77" s="36" t="e">
        <f t="shared" ca="1" si="49"/>
        <v>#REF!</v>
      </c>
      <c r="AF77" s="36" t="e">
        <f t="shared" ca="1" si="49"/>
        <v>#REF!</v>
      </c>
      <c r="AG77" s="36" t="e">
        <f t="shared" ca="1" si="49"/>
        <v>#REF!</v>
      </c>
      <c r="AH77" s="36" t="e">
        <f t="shared" ca="1" si="50"/>
        <v>#REF!</v>
      </c>
      <c r="AI77" s="36" t="e">
        <f t="shared" ca="1" si="50"/>
        <v>#REF!</v>
      </c>
      <c r="AJ77" s="36" t="e">
        <f t="shared" ca="1" si="50"/>
        <v>#REF!</v>
      </c>
      <c r="AK77" s="36" t="e">
        <f t="shared" ca="1" si="50"/>
        <v>#REF!</v>
      </c>
      <c r="AL77" s="36" t="e">
        <f t="shared" ca="1" si="50"/>
        <v>#REF!</v>
      </c>
      <c r="AM77" s="36" t="e">
        <f t="shared" ca="1" si="50"/>
        <v>#REF!</v>
      </c>
      <c r="AN77" s="36" t="e">
        <f t="shared" ca="1" si="50"/>
        <v>#REF!</v>
      </c>
      <c r="AO77" s="36" t="e">
        <f t="shared" ca="1" si="50"/>
        <v>#REF!</v>
      </c>
      <c r="AP77" s="36" t="e">
        <f t="shared" ca="1" si="50"/>
        <v>#REF!</v>
      </c>
      <c r="AQ77" s="36" t="e">
        <f t="shared" ca="1" si="50"/>
        <v>#REF!</v>
      </c>
      <c r="AR77" s="36" t="e">
        <f t="shared" ca="1" si="51"/>
        <v>#REF!</v>
      </c>
      <c r="AS77" s="36" t="e">
        <f t="shared" ca="1" si="51"/>
        <v>#REF!</v>
      </c>
      <c r="AT77" s="36" t="e">
        <f t="shared" ca="1" si="51"/>
        <v>#REF!</v>
      </c>
      <c r="AU77" s="36" t="e">
        <f t="shared" ca="1" si="51"/>
        <v>#REF!</v>
      </c>
      <c r="AV77" s="36" t="e">
        <f t="shared" ca="1" si="51"/>
        <v>#REF!</v>
      </c>
      <c r="AW77" s="36" t="e">
        <f t="shared" ca="1" si="51"/>
        <v>#REF!</v>
      </c>
      <c r="AX77" s="36" t="e">
        <f t="shared" ca="1" si="51"/>
        <v>#REF!</v>
      </c>
      <c r="AY77" s="36" t="e">
        <f t="shared" ca="1" si="51"/>
        <v>#REF!</v>
      </c>
      <c r="AZ77" s="36" t="e">
        <f t="shared" ca="1" si="51"/>
        <v>#REF!</v>
      </c>
      <c r="BA77" s="36" t="e">
        <f t="shared" ca="1" si="51"/>
        <v>#REF!</v>
      </c>
      <c r="BB77" s="36" t="e">
        <f t="shared" ca="1" si="51"/>
        <v>#REF!</v>
      </c>
      <c r="BC77" s="36" t="e">
        <f t="shared" ca="1" si="51"/>
        <v>#REF!</v>
      </c>
      <c r="BD77" s="36" t="e">
        <f t="shared" ca="1" si="51"/>
        <v>#REF!</v>
      </c>
      <c r="BE77" s="36" t="e">
        <f t="shared" ca="1" si="46"/>
        <v>#REF!</v>
      </c>
      <c r="BF77" s="36" t="e">
        <f t="shared" ca="1" si="52"/>
        <v>#REF!</v>
      </c>
      <c r="BG77" s="36" t="e">
        <f t="shared" ca="1" si="52"/>
        <v>#REF!</v>
      </c>
      <c r="BH77" s="36" t="e">
        <f t="shared" ca="1" si="52"/>
        <v>#REF!</v>
      </c>
      <c r="BI77" s="36" t="e">
        <f t="shared" ca="1" si="52"/>
        <v>#REF!</v>
      </c>
      <c r="BJ77" s="36" t="e">
        <f t="shared" ca="1" si="52"/>
        <v>#REF!</v>
      </c>
      <c r="BK77" s="36" t="e">
        <f t="shared" ca="1" si="52"/>
        <v>#REF!</v>
      </c>
      <c r="BL77" s="36" t="e">
        <f t="shared" ca="1" si="52"/>
        <v>#REF!</v>
      </c>
      <c r="BM77" s="53" t="s">
        <v>517</v>
      </c>
      <c r="BN77" s="53" t="s">
        <v>295</v>
      </c>
      <c r="BO77" s="53" t="s">
        <v>441</v>
      </c>
    </row>
    <row r="78" spans="1:67" x14ac:dyDescent="0.2">
      <c r="A78" s="80">
        <v>75</v>
      </c>
      <c r="B78" s="53" t="s">
        <v>518</v>
      </c>
      <c r="C78" s="36" t="str">
        <f t="shared" si="45"/>
        <v>夕張市</v>
      </c>
      <c r="D78" s="36" t="e">
        <f t="shared" ca="1" si="47"/>
        <v>#REF!</v>
      </c>
      <c r="E78" s="36" t="e">
        <f t="shared" ca="1" si="47"/>
        <v>#REF!</v>
      </c>
      <c r="F78" s="36" t="e">
        <f t="shared" ca="1" si="47"/>
        <v>#REF!</v>
      </c>
      <c r="G78" s="36" t="e">
        <f t="shared" ca="1" si="47"/>
        <v>#REF!</v>
      </c>
      <c r="H78" s="36" t="e">
        <f t="shared" ca="1" si="47"/>
        <v>#REF!</v>
      </c>
      <c r="I78" s="36" t="e">
        <f t="shared" ca="1" si="47"/>
        <v>#REF!</v>
      </c>
      <c r="J78" s="36" t="e">
        <f t="shared" ca="1" si="47"/>
        <v>#REF!</v>
      </c>
      <c r="K78" s="36" t="e">
        <f t="shared" ca="1" si="47"/>
        <v>#REF!</v>
      </c>
      <c r="L78" s="36" t="e">
        <f t="shared" ca="1" si="47"/>
        <v>#REF!</v>
      </c>
      <c r="M78" s="36" t="e">
        <f t="shared" ca="1" si="47"/>
        <v>#REF!</v>
      </c>
      <c r="N78" s="36" t="e">
        <f t="shared" ca="1" si="48"/>
        <v>#REF!</v>
      </c>
      <c r="O78" s="36" t="e">
        <f t="shared" ca="1" si="48"/>
        <v>#REF!</v>
      </c>
      <c r="P78" s="36" t="e">
        <f t="shared" ca="1" si="48"/>
        <v>#REF!</v>
      </c>
      <c r="Q78" s="36" t="e">
        <f t="shared" ca="1" si="48"/>
        <v>#REF!</v>
      </c>
      <c r="R78" s="36" t="e">
        <f t="shared" ca="1" si="48"/>
        <v>#REF!</v>
      </c>
      <c r="S78" s="36" t="e">
        <f t="shared" ca="1" si="48"/>
        <v>#REF!</v>
      </c>
      <c r="T78" s="36" t="e">
        <f t="shared" ca="1" si="48"/>
        <v>#REF!</v>
      </c>
      <c r="U78" s="36" t="e">
        <f t="shared" ca="1" si="48"/>
        <v>#REF!</v>
      </c>
      <c r="V78" s="36" t="e">
        <f t="shared" ca="1" si="48"/>
        <v>#REF!</v>
      </c>
      <c r="W78" s="36" t="e">
        <f t="shared" ca="1" si="48"/>
        <v>#REF!</v>
      </c>
      <c r="X78" s="36" t="e">
        <f t="shared" ca="1" si="49"/>
        <v>#REF!</v>
      </c>
      <c r="Y78" s="36" t="e">
        <f t="shared" ca="1" si="49"/>
        <v>#REF!</v>
      </c>
      <c r="Z78" s="36" t="e">
        <f t="shared" ca="1" si="49"/>
        <v>#REF!</v>
      </c>
      <c r="AA78" s="36" t="e">
        <f t="shared" ca="1" si="49"/>
        <v>#REF!</v>
      </c>
      <c r="AB78" s="36" t="e">
        <f t="shared" ca="1" si="49"/>
        <v>#REF!</v>
      </c>
      <c r="AC78" s="36" t="e">
        <f t="shared" ca="1" si="49"/>
        <v>#REF!</v>
      </c>
      <c r="AD78" s="36" t="e">
        <f t="shared" ca="1" si="49"/>
        <v>#REF!</v>
      </c>
      <c r="AE78" s="36" t="e">
        <f t="shared" ca="1" si="49"/>
        <v>#REF!</v>
      </c>
      <c r="AF78" s="36" t="e">
        <f t="shared" ca="1" si="49"/>
        <v>#REF!</v>
      </c>
      <c r="AG78" s="36" t="e">
        <f t="shared" ca="1" si="49"/>
        <v>#REF!</v>
      </c>
      <c r="AH78" s="36" t="e">
        <f t="shared" ca="1" si="50"/>
        <v>#REF!</v>
      </c>
      <c r="AI78" s="36" t="e">
        <f t="shared" ca="1" si="50"/>
        <v>#REF!</v>
      </c>
      <c r="AJ78" s="36" t="e">
        <f t="shared" ca="1" si="50"/>
        <v>#REF!</v>
      </c>
      <c r="AK78" s="36" t="e">
        <f t="shared" ca="1" si="50"/>
        <v>#REF!</v>
      </c>
      <c r="AL78" s="36" t="e">
        <f t="shared" ca="1" si="50"/>
        <v>#REF!</v>
      </c>
      <c r="AM78" s="36" t="e">
        <f t="shared" ca="1" si="50"/>
        <v>#REF!</v>
      </c>
      <c r="AN78" s="36" t="e">
        <f t="shared" ca="1" si="50"/>
        <v>#REF!</v>
      </c>
      <c r="AO78" s="36" t="e">
        <f t="shared" ca="1" si="50"/>
        <v>#REF!</v>
      </c>
      <c r="AP78" s="36" t="e">
        <f t="shared" ca="1" si="50"/>
        <v>#REF!</v>
      </c>
      <c r="AQ78" s="36" t="e">
        <f t="shared" ca="1" si="50"/>
        <v>#REF!</v>
      </c>
      <c r="AR78" s="36" t="e">
        <f t="shared" ca="1" si="51"/>
        <v>#REF!</v>
      </c>
      <c r="AS78" s="36" t="e">
        <f t="shared" ca="1" si="51"/>
        <v>#REF!</v>
      </c>
      <c r="AT78" s="36" t="e">
        <f t="shared" ca="1" si="51"/>
        <v>#REF!</v>
      </c>
      <c r="AU78" s="36" t="e">
        <f t="shared" ca="1" si="51"/>
        <v>#REF!</v>
      </c>
      <c r="AV78" s="36" t="e">
        <f t="shared" ca="1" si="51"/>
        <v>#REF!</v>
      </c>
      <c r="AW78" s="36" t="e">
        <f t="shared" ca="1" si="51"/>
        <v>#REF!</v>
      </c>
      <c r="AX78" s="36" t="e">
        <f t="shared" ca="1" si="51"/>
        <v>#REF!</v>
      </c>
      <c r="AY78" s="36" t="e">
        <f t="shared" ca="1" si="51"/>
        <v>#REF!</v>
      </c>
      <c r="AZ78" s="36" t="e">
        <f t="shared" ca="1" si="51"/>
        <v>#REF!</v>
      </c>
      <c r="BA78" s="36" t="e">
        <f t="shared" ca="1" si="51"/>
        <v>#REF!</v>
      </c>
      <c r="BB78" s="36" t="e">
        <f t="shared" ca="1" si="51"/>
        <v>#REF!</v>
      </c>
      <c r="BC78" s="36" t="e">
        <f t="shared" ca="1" si="51"/>
        <v>#REF!</v>
      </c>
      <c r="BD78" s="36" t="e">
        <f t="shared" ca="1" si="51"/>
        <v>#REF!</v>
      </c>
      <c r="BE78" s="73" t="e">
        <f t="shared" ca="1" si="46"/>
        <v>#REF!</v>
      </c>
      <c r="BF78" s="73" t="e">
        <f t="shared" ca="1" si="52"/>
        <v>#REF!</v>
      </c>
      <c r="BG78" s="36" t="e">
        <f t="shared" ca="1" si="52"/>
        <v>#REF!</v>
      </c>
      <c r="BH78" s="36" t="e">
        <f t="shared" ca="1" si="52"/>
        <v>#REF!</v>
      </c>
      <c r="BI78" s="36" t="e">
        <f t="shared" ca="1" si="52"/>
        <v>#REF!</v>
      </c>
      <c r="BJ78" s="36" t="e">
        <f t="shared" ca="1" si="52"/>
        <v>#REF!</v>
      </c>
      <c r="BK78" s="36" t="e">
        <f t="shared" ca="1" si="52"/>
        <v>#REF!</v>
      </c>
      <c r="BL78" s="36" t="e">
        <f t="shared" ca="1" si="52"/>
        <v>#REF!</v>
      </c>
      <c r="BM78" s="53" t="s">
        <v>518</v>
      </c>
      <c r="BN78" s="53" t="s">
        <v>295</v>
      </c>
      <c r="BO78" s="53" t="s">
        <v>442</v>
      </c>
    </row>
    <row r="79" spans="1:67" s="83" customFormat="1" x14ac:dyDescent="0.2">
      <c r="A79" s="80">
        <v>76</v>
      </c>
      <c r="B79" s="81" t="s">
        <v>519</v>
      </c>
      <c r="C79" s="80" t="str">
        <f t="shared" si="45"/>
        <v>夕張市</v>
      </c>
      <c r="D79" s="80" t="e">
        <f t="shared" ca="1" si="47"/>
        <v>#REF!</v>
      </c>
      <c r="E79" s="80" t="e">
        <f t="shared" ca="1" si="47"/>
        <v>#REF!</v>
      </c>
      <c r="F79" s="80" t="e">
        <f t="shared" ca="1" si="47"/>
        <v>#REF!</v>
      </c>
      <c r="G79" s="80" t="e">
        <f t="shared" ca="1" si="47"/>
        <v>#REF!</v>
      </c>
      <c r="H79" s="80" t="e">
        <f t="shared" ca="1" si="47"/>
        <v>#REF!</v>
      </c>
      <c r="I79" s="80" t="e">
        <f t="shared" ca="1" si="47"/>
        <v>#REF!</v>
      </c>
      <c r="J79" s="80" t="e">
        <f t="shared" ca="1" si="47"/>
        <v>#REF!</v>
      </c>
      <c r="K79" s="80" t="e">
        <f t="shared" ca="1" si="47"/>
        <v>#REF!</v>
      </c>
      <c r="L79" s="80" t="e">
        <f t="shared" ca="1" si="47"/>
        <v>#REF!</v>
      </c>
      <c r="M79" s="80" t="e">
        <f t="shared" ca="1" si="47"/>
        <v>#REF!</v>
      </c>
      <c r="N79" s="80" t="e">
        <f t="shared" ca="1" si="48"/>
        <v>#REF!</v>
      </c>
      <c r="O79" s="80" t="e">
        <f t="shared" ca="1" si="48"/>
        <v>#REF!</v>
      </c>
      <c r="P79" s="80" t="e">
        <f t="shared" ca="1" si="48"/>
        <v>#REF!</v>
      </c>
      <c r="Q79" s="80" t="e">
        <f t="shared" ca="1" si="48"/>
        <v>#REF!</v>
      </c>
      <c r="R79" s="80" t="e">
        <f t="shared" ca="1" si="48"/>
        <v>#REF!</v>
      </c>
      <c r="S79" s="80" t="e">
        <f t="shared" ca="1" si="48"/>
        <v>#REF!</v>
      </c>
      <c r="T79" s="80" t="e">
        <f t="shared" ca="1" si="48"/>
        <v>#REF!</v>
      </c>
      <c r="U79" s="80" t="e">
        <f t="shared" ca="1" si="48"/>
        <v>#REF!</v>
      </c>
      <c r="V79" s="80" t="e">
        <f t="shared" ca="1" si="48"/>
        <v>#REF!</v>
      </c>
      <c r="W79" s="80" t="e">
        <f t="shared" ca="1" si="48"/>
        <v>#REF!</v>
      </c>
      <c r="X79" s="80" t="e">
        <f t="shared" ca="1" si="49"/>
        <v>#REF!</v>
      </c>
      <c r="Y79" s="80" t="e">
        <f t="shared" ca="1" si="49"/>
        <v>#REF!</v>
      </c>
      <c r="Z79" s="80" t="e">
        <f t="shared" ca="1" si="49"/>
        <v>#REF!</v>
      </c>
      <c r="AA79" s="80" t="e">
        <f t="shared" ca="1" si="49"/>
        <v>#REF!</v>
      </c>
      <c r="AB79" s="80" t="e">
        <f t="shared" ca="1" si="49"/>
        <v>#REF!</v>
      </c>
      <c r="AC79" s="80" t="e">
        <f t="shared" ca="1" si="49"/>
        <v>#REF!</v>
      </c>
      <c r="AD79" s="80" t="e">
        <f t="shared" ca="1" si="49"/>
        <v>#REF!</v>
      </c>
      <c r="AE79" s="80" t="e">
        <f t="shared" ca="1" si="49"/>
        <v>#REF!</v>
      </c>
      <c r="AF79" s="80" t="e">
        <f t="shared" ca="1" si="49"/>
        <v>#REF!</v>
      </c>
      <c r="AG79" s="80" t="e">
        <f t="shared" ca="1" si="49"/>
        <v>#REF!</v>
      </c>
      <c r="AH79" s="80" t="e">
        <f t="shared" ca="1" si="50"/>
        <v>#REF!</v>
      </c>
      <c r="AI79" s="80" t="e">
        <f t="shared" ca="1" si="50"/>
        <v>#REF!</v>
      </c>
      <c r="AJ79" s="80" t="e">
        <f t="shared" ca="1" si="50"/>
        <v>#REF!</v>
      </c>
      <c r="AK79" s="80" t="e">
        <f t="shared" ca="1" si="50"/>
        <v>#REF!</v>
      </c>
      <c r="AL79" s="80" t="e">
        <f t="shared" ca="1" si="50"/>
        <v>#REF!</v>
      </c>
      <c r="AM79" s="80" t="e">
        <f t="shared" ca="1" si="50"/>
        <v>#REF!</v>
      </c>
      <c r="AN79" s="80" t="e">
        <f t="shared" ca="1" si="50"/>
        <v>#REF!</v>
      </c>
      <c r="AO79" s="80" t="e">
        <f t="shared" ca="1" si="50"/>
        <v>#REF!</v>
      </c>
      <c r="AP79" s="80" t="e">
        <f t="shared" ca="1" si="50"/>
        <v>#REF!</v>
      </c>
      <c r="AQ79" s="80" t="e">
        <f t="shared" ca="1" si="50"/>
        <v>#REF!</v>
      </c>
      <c r="AR79" s="80" t="e">
        <f t="shared" ca="1" si="51"/>
        <v>#REF!</v>
      </c>
      <c r="AS79" s="80" t="e">
        <f t="shared" ca="1" si="51"/>
        <v>#REF!</v>
      </c>
      <c r="AT79" s="80" t="e">
        <f t="shared" ca="1" si="51"/>
        <v>#REF!</v>
      </c>
      <c r="AU79" s="80" t="e">
        <f t="shared" ca="1" si="51"/>
        <v>#REF!</v>
      </c>
      <c r="AV79" s="80" t="e">
        <f t="shared" ca="1" si="51"/>
        <v>#REF!</v>
      </c>
      <c r="AW79" s="80" t="e">
        <f t="shared" ca="1" si="51"/>
        <v>#REF!</v>
      </c>
      <c r="AX79" s="80" t="e">
        <f t="shared" ca="1" si="51"/>
        <v>#REF!</v>
      </c>
      <c r="AY79" s="80" t="e">
        <f t="shared" ca="1" si="51"/>
        <v>#REF!</v>
      </c>
      <c r="AZ79" s="80" t="e">
        <f t="shared" ca="1" si="51"/>
        <v>#REF!</v>
      </c>
      <c r="BA79" s="80" t="e">
        <f t="shared" ca="1" si="51"/>
        <v>#REF!</v>
      </c>
      <c r="BB79" s="80" t="e">
        <f t="shared" ca="1" si="51"/>
        <v>#REF!</v>
      </c>
      <c r="BC79" s="80" t="e">
        <f t="shared" ca="1" si="51"/>
        <v>#REF!</v>
      </c>
      <c r="BD79" s="80" t="e">
        <f t="shared" ca="1" si="51"/>
        <v>#REF!</v>
      </c>
      <c r="BE79" s="80" t="e">
        <f t="shared" ca="1" si="46"/>
        <v>#REF!</v>
      </c>
      <c r="BF79" s="80" t="e">
        <f t="shared" ca="1" si="52"/>
        <v>#REF!</v>
      </c>
      <c r="BG79" s="80" t="e">
        <f t="shared" ca="1" si="52"/>
        <v>#REF!</v>
      </c>
      <c r="BH79" s="80" t="e">
        <f t="shared" ca="1" si="52"/>
        <v>#REF!</v>
      </c>
      <c r="BI79" s="80" t="e">
        <f t="shared" ca="1" si="52"/>
        <v>#REF!</v>
      </c>
      <c r="BJ79" s="80" t="e">
        <f t="shared" ca="1" si="52"/>
        <v>#REF!</v>
      </c>
      <c r="BK79" s="80" t="e">
        <f t="shared" ca="1" si="52"/>
        <v>#REF!</v>
      </c>
      <c r="BL79" s="80" t="e">
        <f t="shared" ca="1" si="52"/>
        <v>#REF!</v>
      </c>
      <c r="BM79" s="81" t="s">
        <v>519</v>
      </c>
      <c r="BN79" s="81" t="s">
        <v>296</v>
      </c>
      <c r="BO79" s="81" t="s">
        <v>360</v>
      </c>
    </row>
    <row r="80" spans="1:67" s="83" customFormat="1" x14ac:dyDescent="0.2">
      <c r="A80" s="80">
        <v>77</v>
      </c>
      <c r="B80" s="81" t="s">
        <v>520</v>
      </c>
      <c r="C80" s="80" t="str">
        <f t="shared" si="45"/>
        <v>夕張市</v>
      </c>
      <c r="D80" s="80" t="e">
        <f t="shared" ca="1" si="47"/>
        <v>#REF!</v>
      </c>
      <c r="E80" s="80" t="e">
        <f t="shared" ca="1" si="47"/>
        <v>#REF!</v>
      </c>
      <c r="F80" s="80" t="e">
        <f t="shared" ca="1" si="47"/>
        <v>#REF!</v>
      </c>
      <c r="G80" s="80" t="e">
        <f t="shared" ca="1" si="47"/>
        <v>#REF!</v>
      </c>
      <c r="H80" s="80" t="e">
        <f t="shared" ca="1" si="47"/>
        <v>#REF!</v>
      </c>
      <c r="I80" s="80" t="e">
        <f t="shared" ca="1" si="47"/>
        <v>#REF!</v>
      </c>
      <c r="J80" s="80" t="e">
        <f t="shared" ca="1" si="47"/>
        <v>#REF!</v>
      </c>
      <c r="K80" s="80" t="e">
        <f t="shared" ca="1" si="47"/>
        <v>#REF!</v>
      </c>
      <c r="L80" s="80" t="e">
        <f t="shared" ca="1" si="47"/>
        <v>#REF!</v>
      </c>
      <c r="M80" s="80" t="e">
        <f t="shared" ca="1" si="47"/>
        <v>#REF!</v>
      </c>
      <c r="N80" s="80" t="e">
        <f t="shared" ca="1" si="48"/>
        <v>#REF!</v>
      </c>
      <c r="O80" s="80" t="e">
        <f t="shared" ca="1" si="48"/>
        <v>#REF!</v>
      </c>
      <c r="P80" s="80" t="e">
        <f t="shared" ca="1" si="48"/>
        <v>#REF!</v>
      </c>
      <c r="Q80" s="80" t="e">
        <f t="shared" ca="1" si="48"/>
        <v>#REF!</v>
      </c>
      <c r="R80" s="80" t="e">
        <f t="shared" ca="1" si="48"/>
        <v>#REF!</v>
      </c>
      <c r="S80" s="80" t="e">
        <f t="shared" ca="1" si="48"/>
        <v>#REF!</v>
      </c>
      <c r="T80" s="80" t="e">
        <f t="shared" ca="1" si="48"/>
        <v>#REF!</v>
      </c>
      <c r="U80" s="80" t="e">
        <f t="shared" ca="1" si="48"/>
        <v>#REF!</v>
      </c>
      <c r="V80" s="80" t="e">
        <f t="shared" ca="1" si="48"/>
        <v>#REF!</v>
      </c>
      <c r="W80" s="80" t="e">
        <f t="shared" ca="1" si="48"/>
        <v>#REF!</v>
      </c>
      <c r="X80" s="80" t="e">
        <f t="shared" ca="1" si="49"/>
        <v>#REF!</v>
      </c>
      <c r="Y80" s="80" t="e">
        <f t="shared" ca="1" si="49"/>
        <v>#REF!</v>
      </c>
      <c r="Z80" s="80" t="e">
        <f t="shared" ca="1" si="49"/>
        <v>#REF!</v>
      </c>
      <c r="AA80" s="80" t="e">
        <f t="shared" ca="1" si="49"/>
        <v>#REF!</v>
      </c>
      <c r="AB80" s="80" t="e">
        <f t="shared" ca="1" si="49"/>
        <v>#REF!</v>
      </c>
      <c r="AC80" s="80" t="e">
        <f t="shared" ca="1" si="49"/>
        <v>#REF!</v>
      </c>
      <c r="AD80" s="80" t="e">
        <f t="shared" ca="1" si="49"/>
        <v>#REF!</v>
      </c>
      <c r="AE80" s="80" t="e">
        <f t="shared" ca="1" si="49"/>
        <v>#REF!</v>
      </c>
      <c r="AF80" s="80" t="e">
        <f t="shared" ca="1" si="49"/>
        <v>#REF!</v>
      </c>
      <c r="AG80" s="80" t="e">
        <f t="shared" ca="1" si="49"/>
        <v>#REF!</v>
      </c>
      <c r="AH80" s="80" t="e">
        <f t="shared" ca="1" si="50"/>
        <v>#REF!</v>
      </c>
      <c r="AI80" s="80" t="e">
        <f t="shared" ca="1" si="50"/>
        <v>#REF!</v>
      </c>
      <c r="AJ80" s="80" t="e">
        <f t="shared" ca="1" si="50"/>
        <v>#REF!</v>
      </c>
      <c r="AK80" s="80" t="e">
        <f t="shared" ca="1" si="50"/>
        <v>#REF!</v>
      </c>
      <c r="AL80" s="80" t="e">
        <f t="shared" ca="1" si="50"/>
        <v>#REF!</v>
      </c>
      <c r="AM80" s="80" t="e">
        <f t="shared" ca="1" si="50"/>
        <v>#REF!</v>
      </c>
      <c r="AN80" s="80" t="e">
        <f t="shared" ca="1" si="50"/>
        <v>#REF!</v>
      </c>
      <c r="AO80" s="80" t="e">
        <f t="shared" ca="1" si="50"/>
        <v>#REF!</v>
      </c>
      <c r="AP80" s="80" t="e">
        <f t="shared" ca="1" si="50"/>
        <v>#REF!</v>
      </c>
      <c r="AQ80" s="80" t="e">
        <f t="shared" ca="1" si="50"/>
        <v>#REF!</v>
      </c>
      <c r="AR80" s="80" t="e">
        <f t="shared" ca="1" si="51"/>
        <v>#REF!</v>
      </c>
      <c r="AS80" s="80" t="e">
        <f t="shared" ca="1" si="51"/>
        <v>#REF!</v>
      </c>
      <c r="AT80" s="80" t="e">
        <f t="shared" ca="1" si="51"/>
        <v>#REF!</v>
      </c>
      <c r="AU80" s="80" t="e">
        <f t="shared" ca="1" si="51"/>
        <v>#REF!</v>
      </c>
      <c r="AV80" s="80" t="e">
        <f t="shared" ca="1" si="51"/>
        <v>#REF!</v>
      </c>
      <c r="AW80" s="80" t="e">
        <f t="shared" ca="1" si="51"/>
        <v>#REF!</v>
      </c>
      <c r="AX80" s="80" t="e">
        <f t="shared" ca="1" si="51"/>
        <v>#REF!</v>
      </c>
      <c r="AY80" s="80" t="e">
        <f t="shared" ca="1" si="51"/>
        <v>#REF!</v>
      </c>
      <c r="AZ80" s="80" t="e">
        <f t="shared" ca="1" si="51"/>
        <v>#REF!</v>
      </c>
      <c r="BA80" s="80" t="e">
        <f t="shared" ca="1" si="51"/>
        <v>#REF!</v>
      </c>
      <c r="BB80" s="80" t="e">
        <f t="shared" ca="1" si="51"/>
        <v>#REF!</v>
      </c>
      <c r="BC80" s="80" t="e">
        <f t="shared" ca="1" si="51"/>
        <v>#REF!</v>
      </c>
      <c r="BD80" s="80" t="e">
        <f t="shared" ca="1" si="51"/>
        <v>#REF!</v>
      </c>
      <c r="BE80" s="80" t="e">
        <f t="shared" ca="1" si="46"/>
        <v>#REF!</v>
      </c>
      <c r="BF80" s="80" t="e">
        <f t="shared" ca="1" si="52"/>
        <v>#REF!</v>
      </c>
      <c r="BG80" s="80" t="e">
        <f t="shared" ca="1" si="52"/>
        <v>#REF!</v>
      </c>
      <c r="BH80" s="80" t="e">
        <f t="shared" ca="1" si="52"/>
        <v>#REF!</v>
      </c>
      <c r="BI80" s="80" t="e">
        <f t="shared" ca="1" si="52"/>
        <v>#REF!</v>
      </c>
      <c r="BJ80" s="80" t="e">
        <f t="shared" ca="1" si="52"/>
        <v>#REF!</v>
      </c>
      <c r="BK80" s="80" t="e">
        <f t="shared" ca="1" si="52"/>
        <v>#REF!</v>
      </c>
      <c r="BL80" s="80" t="e">
        <f t="shared" ca="1" si="52"/>
        <v>#REF!</v>
      </c>
      <c r="BM80" s="81" t="s">
        <v>520</v>
      </c>
      <c r="BN80" s="81" t="s">
        <v>296</v>
      </c>
      <c r="BO80" s="81" t="s">
        <v>441</v>
      </c>
    </row>
    <row r="81" spans="1:67" s="83" customFormat="1" x14ac:dyDescent="0.2">
      <c r="A81" s="80">
        <v>78</v>
      </c>
      <c r="B81" s="81" t="s">
        <v>521</v>
      </c>
      <c r="C81" s="80" t="str">
        <f t="shared" si="45"/>
        <v>夕張市</v>
      </c>
      <c r="D81" s="80" t="e">
        <f t="shared" ca="1" si="47"/>
        <v>#REF!</v>
      </c>
      <c r="E81" s="80" t="e">
        <f t="shared" ca="1" si="47"/>
        <v>#REF!</v>
      </c>
      <c r="F81" s="80" t="e">
        <f t="shared" ca="1" si="47"/>
        <v>#REF!</v>
      </c>
      <c r="G81" s="80" t="e">
        <f t="shared" ca="1" si="47"/>
        <v>#REF!</v>
      </c>
      <c r="H81" s="80" t="e">
        <f t="shared" ca="1" si="47"/>
        <v>#REF!</v>
      </c>
      <c r="I81" s="80" t="e">
        <f t="shared" ca="1" si="47"/>
        <v>#REF!</v>
      </c>
      <c r="J81" s="80" t="e">
        <f t="shared" ca="1" si="47"/>
        <v>#REF!</v>
      </c>
      <c r="K81" s="80" t="e">
        <f t="shared" ca="1" si="47"/>
        <v>#REF!</v>
      </c>
      <c r="L81" s="80" t="e">
        <f t="shared" ca="1" si="47"/>
        <v>#REF!</v>
      </c>
      <c r="M81" s="80" t="e">
        <f t="shared" ca="1" si="47"/>
        <v>#REF!</v>
      </c>
      <c r="N81" s="80" t="e">
        <f t="shared" ca="1" si="48"/>
        <v>#REF!</v>
      </c>
      <c r="O81" s="80" t="e">
        <f t="shared" ca="1" si="48"/>
        <v>#REF!</v>
      </c>
      <c r="P81" s="80" t="e">
        <f t="shared" ca="1" si="48"/>
        <v>#REF!</v>
      </c>
      <c r="Q81" s="80" t="e">
        <f t="shared" ca="1" si="48"/>
        <v>#REF!</v>
      </c>
      <c r="R81" s="80" t="e">
        <f t="shared" ca="1" si="48"/>
        <v>#REF!</v>
      </c>
      <c r="S81" s="80" t="e">
        <f t="shared" ca="1" si="48"/>
        <v>#REF!</v>
      </c>
      <c r="T81" s="80" t="e">
        <f t="shared" ca="1" si="48"/>
        <v>#REF!</v>
      </c>
      <c r="U81" s="80" t="e">
        <f t="shared" ca="1" si="48"/>
        <v>#REF!</v>
      </c>
      <c r="V81" s="80" t="e">
        <f t="shared" ca="1" si="48"/>
        <v>#REF!</v>
      </c>
      <c r="W81" s="80" t="e">
        <f t="shared" ca="1" si="48"/>
        <v>#REF!</v>
      </c>
      <c r="X81" s="80" t="e">
        <f t="shared" ca="1" si="49"/>
        <v>#REF!</v>
      </c>
      <c r="Y81" s="80" t="e">
        <f t="shared" ca="1" si="49"/>
        <v>#REF!</v>
      </c>
      <c r="Z81" s="80" t="e">
        <f t="shared" ca="1" si="49"/>
        <v>#REF!</v>
      </c>
      <c r="AA81" s="80" t="e">
        <f t="shared" ca="1" si="49"/>
        <v>#REF!</v>
      </c>
      <c r="AB81" s="80" t="e">
        <f t="shared" ca="1" si="49"/>
        <v>#REF!</v>
      </c>
      <c r="AC81" s="80" t="e">
        <f t="shared" ca="1" si="49"/>
        <v>#REF!</v>
      </c>
      <c r="AD81" s="80" t="e">
        <f t="shared" ca="1" si="49"/>
        <v>#REF!</v>
      </c>
      <c r="AE81" s="80" t="e">
        <f t="shared" ca="1" si="49"/>
        <v>#REF!</v>
      </c>
      <c r="AF81" s="80" t="e">
        <f t="shared" ca="1" si="49"/>
        <v>#REF!</v>
      </c>
      <c r="AG81" s="80" t="e">
        <f t="shared" ca="1" si="49"/>
        <v>#REF!</v>
      </c>
      <c r="AH81" s="80" t="e">
        <f t="shared" ca="1" si="50"/>
        <v>#REF!</v>
      </c>
      <c r="AI81" s="80" t="e">
        <f t="shared" ca="1" si="50"/>
        <v>#REF!</v>
      </c>
      <c r="AJ81" s="80" t="e">
        <f t="shared" ca="1" si="50"/>
        <v>#REF!</v>
      </c>
      <c r="AK81" s="80" t="e">
        <f t="shared" ca="1" si="50"/>
        <v>#REF!</v>
      </c>
      <c r="AL81" s="80" t="e">
        <f t="shared" ca="1" si="50"/>
        <v>#REF!</v>
      </c>
      <c r="AM81" s="80" t="e">
        <f t="shared" ca="1" si="50"/>
        <v>#REF!</v>
      </c>
      <c r="AN81" s="80" t="e">
        <f t="shared" ca="1" si="50"/>
        <v>#REF!</v>
      </c>
      <c r="AO81" s="80" t="e">
        <f t="shared" ca="1" si="50"/>
        <v>#REF!</v>
      </c>
      <c r="AP81" s="80" t="e">
        <f t="shared" ca="1" si="50"/>
        <v>#REF!</v>
      </c>
      <c r="AQ81" s="80" t="e">
        <f t="shared" ca="1" si="50"/>
        <v>#REF!</v>
      </c>
      <c r="AR81" s="80" t="e">
        <f t="shared" ca="1" si="51"/>
        <v>#REF!</v>
      </c>
      <c r="AS81" s="80" t="e">
        <f t="shared" ca="1" si="51"/>
        <v>#REF!</v>
      </c>
      <c r="AT81" s="80" t="e">
        <f t="shared" ca="1" si="51"/>
        <v>#REF!</v>
      </c>
      <c r="AU81" s="80" t="e">
        <f t="shared" ca="1" si="51"/>
        <v>#REF!</v>
      </c>
      <c r="AV81" s="80" t="e">
        <f t="shared" ca="1" si="51"/>
        <v>#REF!</v>
      </c>
      <c r="AW81" s="80" t="e">
        <f t="shared" ca="1" si="51"/>
        <v>#REF!</v>
      </c>
      <c r="AX81" s="80" t="e">
        <f t="shared" ca="1" si="51"/>
        <v>#REF!</v>
      </c>
      <c r="AY81" s="80" t="e">
        <f t="shared" ca="1" si="51"/>
        <v>#REF!</v>
      </c>
      <c r="AZ81" s="80" t="e">
        <f t="shared" ca="1" si="51"/>
        <v>#REF!</v>
      </c>
      <c r="BA81" s="80" t="e">
        <f t="shared" ca="1" si="51"/>
        <v>#REF!</v>
      </c>
      <c r="BB81" s="80" t="e">
        <f t="shared" ca="1" si="51"/>
        <v>#REF!</v>
      </c>
      <c r="BC81" s="80" t="e">
        <f t="shared" ca="1" si="51"/>
        <v>#REF!</v>
      </c>
      <c r="BD81" s="80" t="e">
        <f t="shared" ca="1" si="51"/>
        <v>#REF!</v>
      </c>
      <c r="BE81" s="80" t="e">
        <f t="shared" ca="1" si="46"/>
        <v>#REF!</v>
      </c>
      <c r="BF81" s="80" t="e">
        <f t="shared" ca="1" si="52"/>
        <v>#REF!</v>
      </c>
      <c r="BG81" s="80" t="e">
        <f t="shared" ca="1" si="52"/>
        <v>#REF!</v>
      </c>
      <c r="BH81" s="80" t="e">
        <f t="shared" ca="1" si="52"/>
        <v>#REF!</v>
      </c>
      <c r="BI81" s="80" t="e">
        <f t="shared" ca="1" si="52"/>
        <v>#REF!</v>
      </c>
      <c r="BJ81" s="80" t="e">
        <f t="shared" ca="1" si="52"/>
        <v>#REF!</v>
      </c>
      <c r="BK81" s="80" t="e">
        <f t="shared" ca="1" si="52"/>
        <v>#REF!</v>
      </c>
      <c r="BL81" s="80" t="e">
        <f t="shared" ca="1" si="52"/>
        <v>#REF!</v>
      </c>
      <c r="BM81" s="81" t="s">
        <v>521</v>
      </c>
      <c r="BN81" s="81" t="s">
        <v>296</v>
      </c>
      <c r="BO81" s="81" t="s">
        <v>442</v>
      </c>
    </row>
    <row r="82" spans="1:67" s="83" customFormat="1" x14ac:dyDescent="0.2">
      <c r="A82" s="80">
        <v>79</v>
      </c>
      <c r="B82" s="81" t="s">
        <v>522</v>
      </c>
      <c r="C82" s="80" t="str">
        <f t="shared" si="45"/>
        <v>夕張市</v>
      </c>
      <c r="D82" s="80" t="e">
        <f t="shared" ca="1" si="47"/>
        <v>#REF!</v>
      </c>
      <c r="E82" s="80" t="e">
        <f t="shared" ca="1" si="47"/>
        <v>#REF!</v>
      </c>
      <c r="F82" s="80" t="e">
        <f t="shared" ca="1" si="47"/>
        <v>#REF!</v>
      </c>
      <c r="G82" s="80" t="e">
        <f t="shared" ca="1" si="47"/>
        <v>#REF!</v>
      </c>
      <c r="H82" s="80" t="e">
        <f t="shared" ca="1" si="47"/>
        <v>#REF!</v>
      </c>
      <c r="I82" s="80" t="e">
        <f t="shared" ca="1" si="47"/>
        <v>#REF!</v>
      </c>
      <c r="J82" s="80" t="e">
        <f t="shared" ca="1" si="47"/>
        <v>#REF!</v>
      </c>
      <c r="K82" s="80" t="e">
        <f t="shared" ca="1" si="47"/>
        <v>#REF!</v>
      </c>
      <c r="L82" s="80" t="e">
        <f t="shared" ca="1" si="47"/>
        <v>#REF!</v>
      </c>
      <c r="M82" s="80" t="e">
        <f t="shared" ca="1" si="47"/>
        <v>#REF!</v>
      </c>
      <c r="N82" s="80" t="e">
        <f t="shared" ca="1" si="48"/>
        <v>#REF!</v>
      </c>
      <c r="O82" s="80" t="e">
        <f t="shared" ca="1" si="48"/>
        <v>#REF!</v>
      </c>
      <c r="P82" s="80" t="e">
        <f t="shared" ca="1" si="48"/>
        <v>#REF!</v>
      </c>
      <c r="Q82" s="80" t="e">
        <f t="shared" ca="1" si="48"/>
        <v>#REF!</v>
      </c>
      <c r="R82" s="80" t="e">
        <f t="shared" ca="1" si="48"/>
        <v>#REF!</v>
      </c>
      <c r="S82" s="80" t="e">
        <f t="shared" ca="1" si="48"/>
        <v>#REF!</v>
      </c>
      <c r="T82" s="80" t="e">
        <f t="shared" ca="1" si="48"/>
        <v>#REF!</v>
      </c>
      <c r="U82" s="80" t="e">
        <f t="shared" ca="1" si="48"/>
        <v>#REF!</v>
      </c>
      <c r="V82" s="80" t="e">
        <f t="shared" ca="1" si="48"/>
        <v>#REF!</v>
      </c>
      <c r="W82" s="80" t="e">
        <f t="shared" ca="1" si="48"/>
        <v>#REF!</v>
      </c>
      <c r="X82" s="80" t="e">
        <f t="shared" ca="1" si="49"/>
        <v>#REF!</v>
      </c>
      <c r="Y82" s="80" t="e">
        <f t="shared" ca="1" si="49"/>
        <v>#REF!</v>
      </c>
      <c r="Z82" s="80" t="e">
        <f t="shared" ca="1" si="49"/>
        <v>#REF!</v>
      </c>
      <c r="AA82" s="80" t="e">
        <f t="shared" ca="1" si="49"/>
        <v>#REF!</v>
      </c>
      <c r="AB82" s="80" t="e">
        <f t="shared" ca="1" si="49"/>
        <v>#REF!</v>
      </c>
      <c r="AC82" s="80" t="e">
        <f t="shared" ca="1" si="49"/>
        <v>#REF!</v>
      </c>
      <c r="AD82" s="80" t="e">
        <f t="shared" ca="1" si="49"/>
        <v>#REF!</v>
      </c>
      <c r="AE82" s="80" t="e">
        <f t="shared" ca="1" si="49"/>
        <v>#REF!</v>
      </c>
      <c r="AF82" s="80" t="e">
        <f t="shared" ca="1" si="49"/>
        <v>#REF!</v>
      </c>
      <c r="AG82" s="80" t="e">
        <f t="shared" ca="1" si="49"/>
        <v>#REF!</v>
      </c>
      <c r="AH82" s="80" t="e">
        <f t="shared" ca="1" si="50"/>
        <v>#REF!</v>
      </c>
      <c r="AI82" s="80" t="e">
        <f t="shared" ca="1" si="50"/>
        <v>#REF!</v>
      </c>
      <c r="AJ82" s="80" t="e">
        <f t="shared" ca="1" si="50"/>
        <v>#REF!</v>
      </c>
      <c r="AK82" s="80" t="e">
        <f t="shared" ca="1" si="50"/>
        <v>#REF!</v>
      </c>
      <c r="AL82" s="80" t="e">
        <f t="shared" ca="1" si="50"/>
        <v>#REF!</v>
      </c>
      <c r="AM82" s="80" t="e">
        <f t="shared" ca="1" si="50"/>
        <v>#REF!</v>
      </c>
      <c r="AN82" s="80" t="e">
        <f t="shared" ca="1" si="50"/>
        <v>#REF!</v>
      </c>
      <c r="AO82" s="80" t="e">
        <f t="shared" ca="1" si="50"/>
        <v>#REF!</v>
      </c>
      <c r="AP82" s="80" t="e">
        <f t="shared" ca="1" si="50"/>
        <v>#REF!</v>
      </c>
      <c r="AQ82" s="80" t="e">
        <f t="shared" ca="1" si="50"/>
        <v>#REF!</v>
      </c>
      <c r="AR82" s="80" t="e">
        <f t="shared" ca="1" si="51"/>
        <v>#REF!</v>
      </c>
      <c r="AS82" s="80" t="e">
        <f t="shared" ca="1" si="51"/>
        <v>#REF!</v>
      </c>
      <c r="AT82" s="80" t="e">
        <f t="shared" ca="1" si="51"/>
        <v>#REF!</v>
      </c>
      <c r="AU82" s="80" t="e">
        <f t="shared" ca="1" si="51"/>
        <v>#REF!</v>
      </c>
      <c r="AV82" s="80" t="e">
        <f t="shared" ca="1" si="51"/>
        <v>#REF!</v>
      </c>
      <c r="AW82" s="80" t="e">
        <f t="shared" ca="1" si="51"/>
        <v>#REF!</v>
      </c>
      <c r="AX82" s="80" t="e">
        <f t="shared" ca="1" si="51"/>
        <v>#REF!</v>
      </c>
      <c r="AY82" s="80" t="e">
        <f t="shared" ca="1" si="51"/>
        <v>#REF!</v>
      </c>
      <c r="AZ82" s="80" t="e">
        <f t="shared" ca="1" si="51"/>
        <v>#REF!</v>
      </c>
      <c r="BA82" s="80" t="e">
        <f t="shared" ca="1" si="51"/>
        <v>#REF!</v>
      </c>
      <c r="BB82" s="80" t="e">
        <f t="shared" ca="1" si="51"/>
        <v>#REF!</v>
      </c>
      <c r="BC82" s="80" t="e">
        <f t="shared" ca="1" si="51"/>
        <v>#REF!</v>
      </c>
      <c r="BD82" s="80" t="e">
        <f t="shared" ca="1" si="51"/>
        <v>#REF!</v>
      </c>
      <c r="BE82" s="80" t="e">
        <f t="shared" ca="1" si="46"/>
        <v>#REF!</v>
      </c>
      <c r="BF82" s="80" t="e">
        <f t="shared" ca="1" si="52"/>
        <v>#REF!</v>
      </c>
      <c r="BG82" s="80" t="e">
        <f t="shared" ca="1" si="52"/>
        <v>#REF!</v>
      </c>
      <c r="BH82" s="80" t="e">
        <f t="shared" ca="1" si="52"/>
        <v>#REF!</v>
      </c>
      <c r="BI82" s="80" t="e">
        <f t="shared" ca="1" si="52"/>
        <v>#REF!</v>
      </c>
      <c r="BJ82" s="80" t="e">
        <f t="shared" ca="1" si="52"/>
        <v>#REF!</v>
      </c>
      <c r="BK82" s="80" t="e">
        <f t="shared" ca="1" si="52"/>
        <v>#REF!</v>
      </c>
      <c r="BL82" s="80" t="e">
        <f t="shared" ca="1" si="52"/>
        <v>#REF!</v>
      </c>
      <c r="BM82" s="81" t="s">
        <v>522</v>
      </c>
      <c r="BN82" s="81" t="s">
        <v>297</v>
      </c>
      <c r="BO82" s="81" t="s">
        <v>360</v>
      </c>
    </row>
    <row r="83" spans="1:67" s="83" customFormat="1" x14ac:dyDescent="0.2">
      <c r="A83" s="80">
        <v>80</v>
      </c>
      <c r="B83" s="81" t="s">
        <v>523</v>
      </c>
      <c r="C83" s="80" t="str">
        <f t="shared" si="45"/>
        <v>夕張市</v>
      </c>
      <c r="D83" s="80" t="e">
        <f t="shared" ca="1" si="47"/>
        <v>#REF!</v>
      </c>
      <c r="E83" s="80" t="e">
        <f t="shared" ca="1" si="47"/>
        <v>#REF!</v>
      </c>
      <c r="F83" s="80" t="e">
        <f t="shared" ca="1" si="47"/>
        <v>#REF!</v>
      </c>
      <c r="G83" s="80" t="e">
        <f t="shared" ca="1" si="47"/>
        <v>#REF!</v>
      </c>
      <c r="H83" s="80" t="e">
        <f t="shared" ca="1" si="47"/>
        <v>#REF!</v>
      </c>
      <c r="I83" s="80" t="e">
        <f t="shared" ca="1" si="47"/>
        <v>#REF!</v>
      </c>
      <c r="J83" s="80" t="e">
        <f t="shared" ca="1" si="47"/>
        <v>#REF!</v>
      </c>
      <c r="K83" s="80" t="e">
        <f t="shared" ca="1" si="47"/>
        <v>#REF!</v>
      </c>
      <c r="L83" s="80" t="e">
        <f t="shared" ca="1" si="47"/>
        <v>#REF!</v>
      </c>
      <c r="M83" s="80" t="e">
        <f t="shared" ca="1" si="47"/>
        <v>#REF!</v>
      </c>
      <c r="N83" s="80" t="e">
        <f t="shared" ca="1" si="48"/>
        <v>#REF!</v>
      </c>
      <c r="O83" s="80" t="e">
        <f t="shared" ca="1" si="48"/>
        <v>#REF!</v>
      </c>
      <c r="P83" s="80" t="e">
        <f t="shared" ca="1" si="48"/>
        <v>#REF!</v>
      </c>
      <c r="Q83" s="80" t="e">
        <f t="shared" ca="1" si="48"/>
        <v>#REF!</v>
      </c>
      <c r="R83" s="80" t="e">
        <f t="shared" ca="1" si="48"/>
        <v>#REF!</v>
      </c>
      <c r="S83" s="80" t="e">
        <f t="shared" ca="1" si="48"/>
        <v>#REF!</v>
      </c>
      <c r="T83" s="80" t="e">
        <f t="shared" ca="1" si="48"/>
        <v>#REF!</v>
      </c>
      <c r="U83" s="80" t="e">
        <f t="shared" ca="1" si="48"/>
        <v>#REF!</v>
      </c>
      <c r="V83" s="80" t="e">
        <f t="shared" ca="1" si="48"/>
        <v>#REF!</v>
      </c>
      <c r="W83" s="80" t="e">
        <f t="shared" ca="1" si="48"/>
        <v>#REF!</v>
      </c>
      <c r="X83" s="80" t="e">
        <f t="shared" ca="1" si="49"/>
        <v>#REF!</v>
      </c>
      <c r="Y83" s="80" t="e">
        <f t="shared" ca="1" si="49"/>
        <v>#REF!</v>
      </c>
      <c r="Z83" s="80" t="e">
        <f t="shared" ca="1" si="49"/>
        <v>#REF!</v>
      </c>
      <c r="AA83" s="80" t="e">
        <f t="shared" ca="1" si="49"/>
        <v>#REF!</v>
      </c>
      <c r="AB83" s="80" t="e">
        <f t="shared" ca="1" si="49"/>
        <v>#REF!</v>
      </c>
      <c r="AC83" s="80" t="e">
        <f t="shared" ca="1" si="49"/>
        <v>#REF!</v>
      </c>
      <c r="AD83" s="80" t="e">
        <f t="shared" ca="1" si="49"/>
        <v>#REF!</v>
      </c>
      <c r="AE83" s="80" t="e">
        <f t="shared" ca="1" si="49"/>
        <v>#REF!</v>
      </c>
      <c r="AF83" s="80" t="e">
        <f t="shared" ca="1" si="49"/>
        <v>#REF!</v>
      </c>
      <c r="AG83" s="80" t="e">
        <f t="shared" ca="1" si="49"/>
        <v>#REF!</v>
      </c>
      <c r="AH83" s="80" t="e">
        <f t="shared" ca="1" si="50"/>
        <v>#REF!</v>
      </c>
      <c r="AI83" s="80" t="e">
        <f t="shared" ca="1" si="50"/>
        <v>#REF!</v>
      </c>
      <c r="AJ83" s="80" t="e">
        <f t="shared" ca="1" si="50"/>
        <v>#REF!</v>
      </c>
      <c r="AK83" s="80" t="e">
        <f t="shared" ca="1" si="50"/>
        <v>#REF!</v>
      </c>
      <c r="AL83" s="80" t="e">
        <f t="shared" ca="1" si="50"/>
        <v>#REF!</v>
      </c>
      <c r="AM83" s="80" t="e">
        <f t="shared" ca="1" si="50"/>
        <v>#REF!</v>
      </c>
      <c r="AN83" s="80" t="e">
        <f t="shared" ca="1" si="50"/>
        <v>#REF!</v>
      </c>
      <c r="AO83" s="80" t="e">
        <f t="shared" ca="1" si="50"/>
        <v>#REF!</v>
      </c>
      <c r="AP83" s="80" t="e">
        <f t="shared" ca="1" si="50"/>
        <v>#REF!</v>
      </c>
      <c r="AQ83" s="80" t="e">
        <f t="shared" ca="1" si="50"/>
        <v>#REF!</v>
      </c>
      <c r="AR83" s="80" t="e">
        <f t="shared" ca="1" si="51"/>
        <v>#REF!</v>
      </c>
      <c r="AS83" s="80" t="e">
        <f t="shared" ca="1" si="51"/>
        <v>#REF!</v>
      </c>
      <c r="AT83" s="80" t="e">
        <f t="shared" ca="1" si="51"/>
        <v>#REF!</v>
      </c>
      <c r="AU83" s="80" t="e">
        <f t="shared" ca="1" si="51"/>
        <v>#REF!</v>
      </c>
      <c r="AV83" s="80" t="e">
        <f t="shared" ca="1" si="51"/>
        <v>#REF!</v>
      </c>
      <c r="AW83" s="80" t="e">
        <f t="shared" ca="1" si="51"/>
        <v>#REF!</v>
      </c>
      <c r="AX83" s="80" t="e">
        <f t="shared" ca="1" si="51"/>
        <v>#REF!</v>
      </c>
      <c r="AY83" s="80" t="e">
        <f t="shared" ca="1" si="51"/>
        <v>#REF!</v>
      </c>
      <c r="AZ83" s="80" t="e">
        <f t="shared" ca="1" si="51"/>
        <v>#REF!</v>
      </c>
      <c r="BA83" s="80" t="e">
        <f t="shared" ca="1" si="51"/>
        <v>#REF!</v>
      </c>
      <c r="BB83" s="80" t="e">
        <f t="shared" ca="1" si="51"/>
        <v>#REF!</v>
      </c>
      <c r="BC83" s="80" t="e">
        <f t="shared" ca="1" si="51"/>
        <v>#REF!</v>
      </c>
      <c r="BD83" s="80" t="e">
        <f t="shared" ca="1" si="51"/>
        <v>#REF!</v>
      </c>
      <c r="BE83" s="80" t="e">
        <f t="shared" ca="1" si="46"/>
        <v>#REF!</v>
      </c>
      <c r="BF83" s="80" t="e">
        <f t="shared" ca="1" si="52"/>
        <v>#REF!</v>
      </c>
      <c r="BG83" s="80" t="e">
        <f t="shared" ca="1" si="52"/>
        <v>#REF!</v>
      </c>
      <c r="BH83" s="80" t="e">
        <f t="shared" ca="1" si="52"/>
        <v>#REF!</v>
      </c>
      <c r="BI83" s="80" t="e">
        <f t="shared" ca="1" si="52"/>
        <v>#REF!</v>
      </c>
      <c r="BJ83" s="80" t="e">
        <f t="shared" ca="1" si="52"/>
        <v>#REF!</v>
      </c>
      <c r="BK83" s="80" t="e">
        <f t="shared" ca="1" si="52"/>
        <v>#REF!</v>
      </c>
      <c r="BL83" s="80" t="e">
        <f t="shared" ca="1" si="52"/>
        <v>#REF!</v>
      </c>
      <c r="BM83" s="81" t="s">
        <v>523</v>
      </c>
      <c r="BN83" s="81" t="s">
        <v>297</v>
      </c>
      <c r="BO83" s="81" t="s">
        <v>441</v>
      </c>
    </row>
    <row r="84" spans="1:67" s="83" customFormat="1" x14ac:dyDescent="0.2">
      <c r="A84" s="80">
        <v>81</v>
      </c>
      <c r="B84" s="81" t="s">
        <v>524</v>
      </c>
      <c r="C84" s="80" t="str">
        <f t="shared" si="45"/>
        <v>夕張市</v>
      </c>
      <c r="D84" s="80" t="e">
        <f t="shared" ref="D84:M93" ca="1" si="53">VLOOKUP($C84,INDIRECT("'"&amp;$B84&amp;"'!$C$4:$BL$182"),D$166,0)</f>
        <v>#REF!</v>
      </c>
      <c r="E84" s="80" t="e">
        <f t="shared" ca="1" si="53"/>
        <v>#REF!</v>
      </c>
      <c r="F84" s="80" t="e">
        <f t="shared" ca="1" si="53"/>
        <v>#REF!</v>
      </c>
      <c r="G84" s="80" t="e">
        <f t="shared" ca="1" si="53"/>
        <v>#REF!</v>
      </c>
      <c r="H84" s="80" t="e">
        <f t="shared" ca="1" si="53"/>
        <v>#REF!</v>
      </c>
      <c r="I84" s="80" t="e">
        <f t="shared" ca="1" si="53"/>
        <v>#REF!</v>
      </c>
      <c r="J84" s="80" t="e">
        <f t="shared" ca="1" si="53"/>
        <v>#REF!</v>
      </c>
      <c r="K84" s="80" t="e">
        <f t="shared" ca="1" si="53"/>
        <v>#REF!</v>
      </c>
      <c r="L84" s="80" t="e">
        <f t="shared" ca="1" si="53"/>
        <v>#REF!</v>
      </c>
      <c r="M84" s="80" t="e">
        <f t="shared" ca="1" si="53"/>
        <v>#REF!</v>
      </c>
      <c r="N84" s="80" t="e">
        <f t="shared" ref="N84:W93" ca="1" si="54">VLOOKUP($C84,INDIRECT("'"&amp;$B84&amp;"'!$C$4:$BL$182"),N$166,0)</f>
        <v>#REF!</v>
      </c>
      <c r="O84" s="80" t="e">
        <f t="shared" ca="1" si="54"/>
        <v>#REF!</v>
      </c>
      <c r="P84" s="80" t="e">
        <f t="shared" ca="1" si="54"/>
        <v>#REF!</v>
      </c>
      <c r="Q84" s="80" t="e">
        <f t="shared" ca="1" si="54"/>
        <v>#REF!</v>
      </c>
      <c r="R84" s="80" t="e">
        <f t="shared" ca="1" si="54"/>
        <v>#REF!</v>
      </c>
      <c r="S84" s="80" t="e">
        <f t="shared" ca="1" si="54"/>
        <v>#REF!</v>
      </c>
      <c r="T84" s="80" t="e">
        <f t="shared" ca="1" si="54"/>
        <v>#REF!</v>
      </c>
      <c r="U84" s="80" t="e">
        <f t="shared" ca="1" si="54"/>
        <v>#REF!</v>
      </c>
      <c r="V84" s="80" t="e">
        <f t="shared" ca="1" si="54"/>
        <v>#REF!</v>
      </c>
      <c r="W84" s="80" t="e">
        <f t="shared" ca="1" si="54"/>
        <v>#REF!</v>
      </c>
      <c r="X84" s="80" t="e">
        <f t="shared" ref="X84:AG93" ca="1" si="55">VLOOKUP($C84,INDIRECT("'"&amp;$B84&amp;"'!$C$4:$BL$182"),X$166,0)</f>
        <v>#REF!</v>
      </c>
      <c r="Y84" s="80" t="e">
        <f t="shared" ca="1" si="55"/>
        <v>#REF!</v>
      </c>
      <c r="Z84" s="80" t="e">
        <f t="shared" ca="1" si="55"/>
        <v>#REF!</v>
      </c>
      <c r="AA84" s="80" t="e">
        <f t="shared" ca="1" si="55"/>
        <v>#REF!</v>
      </c>
      <c r="AB84" s="80" t="e">
        <f t="shared" ca="1" si="55"/>
        <v>#REF!</v>
      </c>
      <c r="AC84" s="80" t="e">
        <f t="shared" ca="1" si="55"/>
        <v>#REF!</v>
      </c>
      <c r="AD84" s="80" t="e">
        <f t="shared" ca="1" si="55"/>
        <v>#REF!</v>
      </c>
      <c r="AE84" s="80" t="e">
        <f t="shared" ca="1" si="55"/>
        <v>#REF!</v>
      </c>
      <c r="AF84" s="80" t="e">
        <f t="shared" ca="1" si="55"/>
        <v>#REF!</v>
      </c>
      <c r="AG84" s="80" t="e">
        <f t="shared" ca="1" si="55"/>
        <v>#REF!</v>
      </c>
      <c r="AH84" s="80" t="e">
        <f t="shared" ref="AH84:AQ93" ca="1" si="56">VLOOKUP($C84,INDIRECT("'"&amp;$B84&amp;"'!$C$4:$BL$182"),AH$166,0)</f>
        <v>#REF!</v>
      </c>
      <c r="AI84" s="80" t="e">
        <f t="shared" ca="1" si="56"/>
        <v>#REF!</v>
      </c>
      <c r="AJ84" s="80" t="e">
        <f t="shared" ca="1" si="56"/>
        <v>#REF!</v>
      </c>
      <c r="AK84" s="80" t="e">
        <f t="shared" ca="1" si="56"/>
        <v>#REF!</v>
      </c>
      <c r="AL84" s="80" t="e">
        <f t="shared" ca="1" si="56"/>
        <v>#REF!</v>
      </c>
      <c r="AM84" s="80" t="e">
        <f t="shared" ca="1" si="56"/>
        <v>#REF!</v>
      </c>
      <c r="AN84" s="80" t="e">
        <f t="shared" ca="1" si="56"/>
        <v>#REF!</v>
      </c>
      <c r="AO84" s="80" t="e">
        <f t="shared" ca="1" si="56"/>
        <v>#REF!</v>
      </c>
      <c r="AP84" s="80" t="e">
        <f t="shared" ca="1" si="56"/>
        <v>#REF!</v>
      </c>
      <c r="AQ84" s="80" t="e">
        <f t="shared" ca="1" si="56"/>
        <v>#REF!</v>
      </c>
      <c r="AR84" s="80" t="e">
        <f t="shared" ref="AR84:BD93" ca="1" si="57">VLOOKUP($C84,INDIRECT("'"&amp;$B84&amp;"'!$C$4:$BL$182"),AR$166,0)</f>
        <v>#REF!</v>
      </c>
      <c r="AS84" s="80" t="e">
        <f t="shared" ca="1" si="57"/>
        <v>#REF!</v>
      </c>
      <c r="AT84" s="80" t="e">
        <f t="shared" ca="1" si="57"/>
        <v>#REF!</v>
      </c>
      <c r="AU84" s="80" t="e">
        <f t="shared" ca="1" si="57"/>
        <v>#REF!</v>
      </c>
      <c r="AV84" s="80" t="e">
        <f t="shared" ca="1" si="57"/>
        <v>#REF!</v>
      </c>
      <c r="AW84" s="80" t="e">
        <f t="shared" ca="1" si="57"/>
        <v>#REF!</v>
      </c>
      <c r="AX84" s="80" t="e">
        <f t="shared" ca="1" si="57"/>
        <v>#REF!</v>
      </c>
      <c r="AY84" s="80" t="e">
        <f t="shared" ca="1" si="57"/>
        <v>#REF!</v>
      </c>
      <c r="AZ84" s="80" t="e">
        <f t="shared" ca="1" si="57"/>
        <v>#REF!</v>
      </c>
      <c r="BA84" s="80" t="e">
        <f t="shared" ca="1" si="57"/>
        <v>#REF!</v>
      </c>
      <c r="BB84" s="80" t="e">
        <f t="shared" ca="1" si="57"/>
        <v>#REF!</v>
      </c>
      <c r="BC84" s="80" t="e">
        <f t="shared" ca="1" si="57"/>
        <v>#REF!</v>
      </c>
      <c r="BD84" s="80" t="e">
        <f t="shared" ca="1" si="57"/>
        <v>#REF!</v>
      </c>
      <c r="BE84" s="80" t="e">
        <f t="shared" ca="1" si="46"/>
        <v>#REF!</v>
      </c>
      <c r="BF84" s="80" t="e">
        <f t="shared" ref="BF84:BL93" ca="1" si="58">VLOOKUP($C84,INDIRECT("'"&amp;$B84&amp;"'!$C$4:$BL$182"),BF$166,0)</f>
        <v>#REF!</v>
      </c>
      <c r="BG84" s="80" t="e">
        <f t="shared" ca="1" si="58"/>
        <v>#REF!</v>
      </c>
      <c r="BH84" s="80" t="e">
        <f t="shared" ca="1" si="58"/>
        <v>#REF!</v>
      </c>
      <c r="BI84" s="80" t="e">
        <f t="shared" ca="1" si="58"/>
        <v>#REF!</v>
      </c>
      <c r="BJ84" s="80" t="e">
        <f t="shared" ca="1" si="58"/>
        <v>#REF!</v>
      </c>
      <c r="BK84" s="80" t="e">
        <f t="shared" ca="1" si="58"/>
        <v>#REF!</v>
      </c>
      <c r="BL84" s="80" t="e">
        <f t="shared" ca="1" si="58"/>
        <v>#REF!</v>
      </c>
      <c r="BM84" s="81" t="s">
        <v>524</v>
      </c>
      <c r="BN84" s="81" t="s">
        <v>297</v>
      </c>
      <c r="BO84" s="81" t="s">
        <v>442</v>
      </c>
    </row>
    <row r="85" spans="1:67" x14ac:dyDescent="0.2">
      <c r="A85" s="80">
        <v>82</v>
      </c>
      <c r="B85" s="53" t="s">
        <v>525</v>
      </c>
      <c r="C85" s="36" t="str">
        <f t="shared" si="45"/>
        <v>夕張市</v>
      </c>
      <c r="D85" s="36" t="e">
        <f t="shared" ca="1" si="53"/>
        <v>#REF!</v>
      </c>
      <c r="E85" s="36" t="e">
        <f t="shared" ca="1" si="53"/>
        <v>#REF!</v>
      </c>
      <c r="F85" s="36" t="e">
        <f t="shared" ca="1" si="53"/>
        <v>#REF!</v>
      </c>
      <c r="G85" s="36" t="e">
        <f t="shared" ca="1" si="53"/>
        <v>#REF!</v>
      </c>
      <c r="H85" s="36" t="e">
        <f t="shared" ca="1" si="53"/>
        <v>#REF!</v>
      </c>
      <c r="I85" s="36" t="e">
        <f t="shared" ca="1" si="53"/>
        <v>#REF!</v>
      </c>
      <c r="J85" s="36" t="e">
        <f t="shared" ca="1" si="53"/>
        <v>#REF!</v>
      </c>
      <c r="K85" s="36" t="e">
        <f t="shared" ca="1" si="53"/>
        <v>#REF!</v>
      </c>
      <c r="L85" s="36" t="e">
        <f t="shared" ca="1" si="53"/>
        <v>#REF!</v>
      </c>
      <c r="M85" s="36" t="e">
        <f t="shared" ca="1" si="53"/>
        <v>#REF!</v>
      </c>
      <c r="N85" s="36" t="e">
        <f t="shared" ca="1" si="54"/>
        <v>#REF!</v>
      </c>
      <c r="O85" s="36" t="e">
        <f t="shared" ca="1" si="54"/>
        <v>#REF!</v>
      </c>
      <c r="P85" s="36" t="e">
        <f t="shared" ca="1" si="54"/>
        <v>#REF!</v>
      </c>
      <c r="Q85" s="36" t="e">
        <f t="shared" ca="1" si="54"/>
        <v>#REF!</v>
      </c>
      <c r="R85" s="36" t="e">
        <f t="shared" ca="1" si="54"/>
        <v>#REF!</v>
      </c>
      <c r="S85" s="36" t="e">
        <f t="shared" ca="1" si="54"/>
        <v>#REF!</v>
      </c>
      <c r="T85" s="36" t="e">
        <f t="shared" ca="1" si="54"/>
        <v>#REF!</v>
      </c>
      <c r="U85" s="36" t="e">
        <f t="shared" ca="1" si="54"/>
        <v>#REF!</v>
      </c>
      <c r="V85" s="36" t="e">
        <f t="shared" ca="1" si="54"/>
        <v>#REF!</v>
      </c>
      <c r="W85" s="36" t="e">
        <f t="shared" ca="1" si="54"/>
        <v>#REF!</v>
      </c>
      <c r="X85" s="36" t="e">
        <f t="shared" ca="1" si="55"/>
        <v>#REF!</v>
      </c>
      <c r="Y85" s="36" t="e">
        <f t="shared" ca="1" si="55"/>
        <v>#REF!</v>
      </c>
      <c r="Z85" s="36" t="e">
        <f t="shared" ca="1" si="55"/>
        <v>#REF!</v>
      </c>
      <c r="AA85" s="36" t="e">
        <f t="shared" ca="1" si="55"/>
        <v>#REF!</v>
      </c>
      <c r="AB85" s="36" t="e">
        <f t="shared" ca="1" si="55"/>
        <v>#REF!</v>
      </c>
      <c r="AC85" s="36" t="e">
        <f t="shared" ca="1" si="55"/>
        <v>#REF!</v>
      </c>
      <c r="AD85" s="36" t="e">
        <f t="shared" ca="1" si="55"/>
        <v>#REF!</v>
      </c>
      <c r="AE85" s="36" t="e">
        <f t="shared" ca="1" si="55"/>
        <v>#REF!</v>
      </c>
      <c r="AF85" s="36" t="e">
        <f t="shared" ca="1" si="55"/>
        <v>#REF!</v>
      </c>
      <c r="AG85" s="36" t="e">
        <f t="shared" ca="1" si="55"/>
        <v>#REF!</v>
      </c>
      <c r="AH85" s="36" t="e">
        <f t="shared" ca="1" si="56"/>
        <v>#REF!</v>
      </c>
      <c r="AI85" s="36" t="e">
        <f t="shared" ca="1" si="56"/>
        <v>#REF!</v>
      </c>
      <c r="AJ85" s="36" t="e">
        <f t="shared" ca="1" si="56"/>
        <v>#REF!</v>
      </c>
      <c r="AK85" s="36" t="e">
        <f t="shared" ca="1" si="56"/>
        <v>#REF!</v>
      </c>
      <c r="AL85" s="36" t="e">
        <f t="shared" ca="1" si="56"/>
        <v>#REF!</v>
      </c>
      <c r="AM85" s="36" t="e">
        <f t="shared" ca="1" si="56"/>
        <v>#REF!</v>
      </c>
      <c r="AN85" s="36" t="e">
        <f t="shared" ca="1" si="56"/>
        <v>#REF!</v>
      </c>
      <c r="AO85" s="36" t="e">
        <f t="shared" ca="1" si="56"/>
        <v>#REF!</v>
      </c>
      <c r="AP85" s="36" t="e">
        <f t="shared" ca="1" si="56"/>
        <v>#REF!</v>
      </c>
      <c r="AQ85" s="36" t="e">
        <f t="shared" ca="1" si="56"/>
        <v>#REF!</v>
      </c>
      <c r="AR85" s="36" t="e">
        <f t="shared" ca="1" si="57"/>
        <v>#REF!</v>
      </c>
      <c r="AS85" s="36" t="e">
        <f t="shared" ca="1" si="57"/>
        <v>#REF!</v>
      </c>
      <c r="AT85" s="36" t="e">
        <f t="shared" ca="1" si="57"/>
        <v>#REF!</v>
      </c>
      <c r="AU85" s="36" t="e">
        <f t="shared" ca="1" si="57"/>
        <v>#REF!</v>
      </c>
      <c r="AV85" s="36" t="e">
        <f t="shared" ca="1" si="57"/>
        <v>#REF!</v>
      </c>
      <c r="AW85" s="36" t="e">
        <f t="shared" ca="1" si="57"/>
        <v>#REF!</v>
      </c>
      <c r="AX85" s="36" t="e">
        <f t="shared" ca="1" si="57"/>
        <v>#REF!</v>
      </c>
      <c r="AY85" s="36" t="e">
        <f t="shared" ca="1" si="57"/>
        <v>#REF!</v>
      </c>
      <c r="AZ85" s="36" t="e">
        <f t="shared" ca="1" si="57"/>
        <v>#REF!</v>
      </c>
      <c r="BA85" s="36" t="e">
        <f t="shared" ca="1" si="57"/>
        <v>#REF!</v>
      </c>
      <c r="BB85" s="36" t="e">
        <f t="shared" ca="1" si="57"/>
        <v>#REF!</v>
      </c>
      <c r="BC85" s="36" t="e">
        <f t="shared" ca="1" si="57"/>
        <v>#REF!</v>
      </c>
      <c r="BD85" s="36" t="e">
        <f t="shared" ca="1" si="57"/>
        <v>#REF!</v>
      </c>
      <c r="BE85" s="73" t="e">
        <f t="shared" ca="1" si="46"/>
        <v>#REF!</v>
      </c>
      <c r="BF85" s="73" t="e">
        <f t="shared" ca="1" si="58"/>
        <v>#REF!</v>
      </c>
      <c r="BG85" s="36" t="e">
        <f t="shared" ca="1" si="58"/>
        <v>#REF!</v>
      </c>
      <c r="BH85" s="36" t="e">
        <f t="shared" ca="1" si="58"/>
        <v>#REF!</v>
      </c>
      <c r="BI85" s="36" t="e">
        <f t="shared" ca="1" si="58"/>
        <v>#REF!</v>
      </c>
      <c r="BJ85" s="36" t="e">
        <f t="shared" ca="1" si="58"/>
        <v>#REF!</v>
      </c>
      <c r="BK85" s="36" t="e">
        <f t="shared" ca="1" si="58"/>
        <v>#REF!</v>
      </c>
      <c r="BL85" s="36" t="e">
        <f t="shared" ca="1" si="58"/>
        <v>#REF!</v>
      </c>
      <c r="BM85" s="53" t="s">
        <v>525</v>
      </c>
      <c r="BN85" s="53" t="s">
        <v>298</v>
      </c>
      <c r="BO85" s="53" t="s">
        <v>360</v>
      </c>
    </row>
    <row r="86" spans="1:67" x14ac:dyDescent="0.2">
      <c r="A86" s="80">
        <v>83</v>
      </c>
      <c r="B86" s="53" t="s">
        <v>526</v>
      </c>
      <c r="C86" s="36" t="str">
        <f t="shared" si="45"/>
        <v>夕張市</v>
      </c>
      <c r="D86" s="36" t="e">
        <f t="shared" ca="1" si="53"/>
        <v>#REF!</v>
      </c>
      <c r="E86" s="36" t="e">
        <f t="shared" ca="1" si="53"/>
        <v>#REF!</v>
      </c>
      <c r="F86" s="36" t="e">
        <f t="shared" ca="1" si="53"/>
        <v>#REF!</v>
      </c>
      <c r="G86" s="36" t="e">
        <f t="shared" ca="1" si="53"/>
        <v>#REF!</v>
      </c>
      <c r="H86" s="36" t="e">
        <f t="shared" ca="1" si="53"/>
        <v>#REF!</v>
      </c>
      <c r="I86" s="36" t="e">
        <f t="shared" ca="1" si="53"/>
        <v>#REF!</v>
      </c>
      <c r="J86" s="36" t="e">
        <f t="shared" ca="1" si="53"/>
        <v>#REF!</v>
      </c>
      <c r="K86" s="36" t="e">
        <f t="shared" ca="1" si="53"/>
        <v>#REF!</v>
      </c>
      <c r="L86" s="36" t="e">
        <f t="shared" ca="1" si="53"/>
        <v>#REF!</v>
      </c>
      <c r="M86" s="36" t="e">
        <f t="shared" ca="1" si="53"/>
        <v>#REF!</v>
      </c>
      <c r="N86" s="36" t="e">
        <f t="shared" ca="1" si="54"/>
        <v>#REF!</v>
      </c>
      <c r="O86" s="36" t="e">
        <f t="shared" ca="1" si="54"/>
        <v>#REF!</v>
      </c>
      <c r="P86" s="36" t="e">
        <f t="shared" ca="1" si="54"/>
        <v>#REF!</v>
      </c>
      <c r="Q86" s="36" t="e">
        <f t="shared" ca="1" si="54"/>
        <v>#REF!</v>
      </c>
      <c r="R86" s="36" t="e">
        <f t="shared" ca="1" si="54"/>
        <v>#REF!</v>
      </c>
      <c r="S86" s="36" t="e">
        <f t="shared" ca="1" si="54"/>
        <v>#REF!</v>
      </c>
      <c r="T86" s="36" t="e">
        <f t="shared" ca="1" si="54"/>
        <v>#REF!</v>
      </c>
      <c r="U86" s="36" t="e">
        <f t="shared" ca="1" si="54"/>
        <v>#REF!</v>
      </c>
      <c r="V86" s="36" t="e">
        <f t="shared" ca="1" si="54"/>
        <v>#REF!</v>
      </c>
      <c r="W86" s="36" t="e">
        <f t="shared" ca="1" si="54"/>
        <v>#REF!</v>
      </c>
      <c r="X86" s="36" t="e">
        <f t="shared" ca="1" si="55"/>
        <v>#REF!</v>
      </c>
      <c r="Y86" s="36" t="e">
        <f t="shared" ca="1" si="55"/>
        <v>#REF!</v>
      </c>
      <c r="Z86" s="36" t="e">
        <f t="shared" ca="1" si="55"/>
        <v>#REF!</v>
      </c>
      <c r="AA86" s="36" t="e">
        <f t="shared" ca="1" si="55"/>
        <v>#REF!</v>
      </c>
      <c r="AB86" s="36" t="e">
        <f t="shared" ca="1" si="55"/>
        <v>#REF!</v>
      </c>
      <c r="AC86" s="36" t="e">
        <f t="shared" ca="1" si="55"/>
        <v>#REF!</v>
      </c>
      <c r="AD86" s="36" t="e">
        <f t="shared" ca="1" si="55"/>
        <v>#REF!</v>
      </c>
      <c r="AE86" s="36" t="e">
        <f t="shared" ca="1" si="55"/>
        <v>#REF!</v>
      </c>
      <c r="AF86" s="36" t="e">
        <f t="shared" ca="1" si="55"/>
        <v>#REF!</v>
      </c>
      <c r="AG86" s="36" t="e">
        <f t="shared" ca="1" si="55"/>
        <v>#REF!</v>
      </c>
      <c r="AH86" s="36" t="e">
        <f t="shared" ca="1" si="56"/>
        <v>#REF!</v>
      </c>
      <c r="AI86" s="36" t="e">
        <f t="shared" ca="1" si="56"/>
        <v>#REF!</v>
      </c>
      <c r="AJ86" s="36" t="e">
        <f t="shared" ca="1" si="56"/>
        <v>#REF!</v>
      </c>
      <c r="AK86" s="36" t="e">
        <f t="shared" ca="1" si="56"/>
        <v>#REF!</v>
      </c>
      <c r="AL86" s="36" t="e">
        <f t="shared" ca="1" si="56"/>
        <v>#REF!</v>
      </c>
      <c r="AM86" s="36" t="e">
        <f t="shared" ca="1" si="56"/>
        <v>#REF!</v>
      </c>
      <c r="AN86" s="36" t="e">
        <f t="shared" ca="1" si="56"/>
        <v>#REF!</v>
      </c>
      <c r="AO86" s="36" t="e">
        <f t="shared" ca="1" si="56"/>
        <v>#REF!</v>
      </c>
      <c r="AP86" s="36" t="e">
        <f t="shared" ca="1" si="56"/>
        <v>#REF!</v>
      </c>
      <c r="AQ86" s="36" t="e">
        <f t="shared" ca="1" si="56"/>
        <v>#REF!</v>
      </c>
      <c r="AR86" s="36" t="e">
        <f t="shared" ca="1" si="57"/>
        <v>#REF!</v>
      </c>
      <c r="AS86" s="36" t="e">
        <f t="shared" ca="1" si="57"/>
        <v>#REF!</v>
      </c>
      <c r="AT86" s="36" t="e">
        <f t="shared" ca="1" si="57"/>
        <v>#REF!</v>
      </c>
      <c r="AU86" s="36" t="e">
        <f t="shared" ca="1" si="57"/>
        <v>#REF!</v>
      </c>
      <c r="AV86" s="36" t="e">
        <f t="shared" ca="1" si="57"/>
        <v>#REF!</v>
      </c>
      <c r="AW86" s="36" t="e">
        <f t="shared" ca="1" si="57"/>
        <v>#REF!</v>
      </c>
      <c r="AX86" s="36" t="e">
        <f t="shared" ca="1" si="57"/>
        <v>#REF!</v>
      </c>
      <c r="AY86" s="36" t="e">
        <f t="shared" ca="1" si="57"/>
        <v>#REF!</v>
      </c>
      <c r="AZ86" s="36" t="e">
        <f t="shared" ca="1" si="57"/>
        <v>#REF!</v>
      </c>
      <c r="BA86" s="36" t="e">
        <f t="shared" ca="1" si="57"/>
        <v>#REF!</v>
      </c>
      <c r="BB86" s="36" t="e">
        <f t="shared" ca="1" si="57"/>
        <v>#REF!</v>
      </c>
      <c r="BC86" s="36" t="e">
        <f t="shared" ca="1" si="57"/>
        <v>#REF!</v>
      </c>
      <c r="BD86" s="36" t="e">
        <f t="shared" ca="1" si="57"/>
        <v>#REF!</v>
      </c>
      <c r="BE86" s="36" t="e">
        <f t="shared" ca="1" si="46"/>
        <v>#REF!</v>
      </c>
      <c r="BF86" s="36" t="e">
        <f t="shared" ca="1" si="58"/>
        <v>#REF!</v>
      </c>
      <c r="BG86" s="36" t="e">
        <f t="shared" ca="1" si="58"/>
        <v>#REF!</v>
      </c>
      <c r="BH86" s="36" t="e">
        <f t="shared" ca="1" si="58"/>
        <v>#REF!</v>
      </c>
      <c r="BI86" s="36" t="e">
        <f t="shared" ca="1" si="58"/>
        <v>#REF!</v>
      </c>
      <c r="BJ86" s="36" t="e">
        <f t="shared" ca="1" si="58"/>
        <v>#REF!</v>
      </c>
      <c r="BK86" s="36" t="e">
        <f t="shared" ca="1" si="58"/>
        <v>#REF!</v>
      </c>
      <c r="BL86" s="36" t="e">
        <f t="shared" ca="1" si="58"/>
        <v>#REF!</v>
      </c>
      <c r="BM86" s="53" t="s">
        <v>526</v>
      </c>
      <c r="BN86" s="53" t="s">
        <v>298</v>
      </c>
      <c r="BO86" s="53" t="s">
        <v>441</v>
      </c>
    </row>
    <row r="87" spans="1:67" x14ac:dyDescent="0.2">
      <c r="A87" s="80">
        <v>84</v>
      </c>
      <c r="B87" s="53" t="s">
        <v>527</v>
      </c>
      <c r="C87" s="36" t="str">
        <f t="shared" si="45"/>
        <v>夕張市</v>
      </c>
      <c r="D87" s="36" t="e">
        <f t="shared" ca="1" si="53"/>
        <v>#REF!</v>
      </c>
      <c r="E87" s="36" t="e">
        <f t="shared" ca="1" si="53"/>
        <v>#REF!</v>
      </c>
      <c r="F87" s="36" t="e">
        <f t="shared" ca="1" si="53"/>
        <v>#REF!</v>
      </c>
      <c r="G87" s="36" t="e">
        <f t="shared" ca="1" si="53"/>
        <v>#REF!</v>
      </c>
      <c r="H87" s="36" t="e">
        <f t="shared" ca="1" si="53"/>
        <v>#REF!</v>
      </c>
      <c r="I87" s="36" t="e">
        <f t="shared" ca="1" si="53"/>
        <v>#REF!</v>
      </c>
      <c r="J87" s="36" t="e">
        <f t="shared" ca="1" si="53"/>
        <v>#REF!</v>
      </c>
      <c r="K87" s="36" t="e">
        <f t="shared" ca="1" si="53"/>
        <v>#REF!</v>
      </c>
      <c r="L87" s="36" t="e">
        <f t="shared" ca="1" si="53"/>
        <v>#REF!</v>
      </c>
      <c r="M87" s="36" t="e">
        <f t="shared" ca="1" si="53"/>
        <v>#REF!</v>
      </c>
      <c r="N87" s="36" t="e">
        <f t="shared" ca="1" si="54"/>
        <v>#REF!</v>
      </c>
      <c r="O87" s="36" t="e">
        <f t="shared" ca="1" si="54"/>
        <v>#REF!</v>
      </c>
      <c r="P87" s="36" t="e">
        <f t="shared" ca="1" si="54"/>
        <v>#REF!</v>
      </c>
      <c r="Q87" s="36" t="e">
        <f t="shared" ca="1" si="54"/>
        <v>#REF!</v>
      </c>
      <c r="R87" s="36" t="e">
        <f t="shared" ca="1" si="54"/>
        <v>#REF!</v>
      </c>
      <c r="S87" s="36" t="e">
        <f t="shared" ca="1" si="54"/>
        <v>#REF!</v>
      </c>
      <c r="T87" s="36" t="e">
        <f t="shared" ca="1" si="54"/>
        <v>#REF!</v>
      </c>
      <c r="U87" s="36" t="e">
        <f t="shared" ca="1" si="54"/>
        <v>#REF!</v>
      </c>
      <c r="V87" s="36" t="e">
        <f t="shared" ca="1" si="54"/>
        <v>#REF!</v>
      </c>
      <c r="W87" s="36" t="e">
        <f t="shared" ca="1" si="54"/>
        <v>#REF!</v>
      </c>
      <c r="X87" s="36" t="e">
        <f t="shared" ca="1" si="55"/>
        <v>#REF!</v>
      </c>
      <c r="Y87" s="36" t="e">
        <f t="shared" ca="1" si="55"/>
        <v>#REF!</v>
      </c>
      <c r="Z87" s="36" t="e">
        <f t="shared" ca="1" si="55"/>
        <v>#REF!</v>
      </c>
      <c r="AA87" s="36" t="e">
        <f t="shared" ca="1" si="55"/>
        <v>#REF!</v>
      </c>
      <c r="AB87" s="36" t="e">
        <f t="shared" ca="1" si="55"/>
        <v>#REF!</v>
      </c>
      <c r="AC87" s="36" t="e">
        <f t="shared" ca="1" si="55"/>
        <v>#REF!</v>
      </c>
      <c r="AD87" s="36" t="e">
        <f t="shared" ca="1" si="55"/>
        <v>#REF!</v>
      </c>
      <c r="AE87" s="36" t="e">
        <f t="shared" ca="1" si="55"/>
        <v>#REF!</v>
      </c>
      <c r="AF87" s="36" t="e">
        <f t="shared" ca="1" si="55"/>
        <v>#REF!</v>
      </c>
      <c r="AG87" s="36" t="e">
        <f t="shared" ca="1" si="55"/>
        <v>#REF!</v>
      </c>
      <c r="AH87" s="36" t="e">
        <f t="shared" ca="1" si="56"/>
        <v>#REF!</v>
      </c>
      <c r="AI87" s="36" t="e">
        <f t="shared" ca="1" si="56"/>
        <v>#REF!</v>
      </c>
      <c r="AJ87" s="36" t="e">
        <f t="shared" ca="1" si="56"/>
        <v>#REF!</v>
      </c>
      <c r="AK87" s="36" t="e">
        <f t="shared" ca="1" si="56"/>
        <v>#REF!</v>
      </c>
      <c r="AL87" s="36" t="e">
        <f t="shared" ca="1" si="56"/>
        <v>#REF!</v>
      </c>
      <c r="AM87" s="36" t="e">
        <f t="shared" ca="1" si="56"/>
        <v>#REF!</v>
      </c>
      <c r="AN87" s="36" t="e">
        <f t="shared" ca="1" si="56"/>
        <v>#REF!</v>
      </c>
      <c r="AO87" s="36" t="e">
        <f t="shared" ca="1" si="56"/>
        <v>#REF!</v>
      </c>
      <c r="AP87" s="36" t="e">
        <f t="shared" ca="1" si="56"/>
        <v>#REF!</v>
      </c>
      <c r="AQ87" s="36" t="e">
        <f t="shared" ca="1" si="56"/>
        <v>#REF!</v>
      </c>
      <c r="AR87" s="36" t="e">
        <f t="shared" ca="1" si="57"/>
        <v>#REF!</v>
      </c>
      <c r="AS87" s="36" t="e">
        <f t="shared" ca="1" si="57"/>
        <v>#REF!</v>
      </c>
      <c r="AT87" s="36" t="e">
        <f t="shared" ca="1" si="57"/>
        <v>#REF!</v>
      </c>
      <c r="AU87" s="36" t="e">
        <f t="shared" ca="1" si="57"/>
        <v>#REF!</v>
      </c>
      <c r="AV87" s="36" t="e">
        <f t="shared" ca="1" si="57"/>
        <v>#REF!</v>
      </c>
      <c r="AW87" s="36" t="e">
        <f t="shared" ca="1" si="57"/>
        <v>#REF!</v>
      </c>
      <c r="AX87" s="36" t="e">
        <f t="shared" ca="1" si="57"/>
        <v>#REF!</v>
      </c>
      <c r="AY87" s="36" t="e">
        <f t="shared" ca="1" si="57"/>
        <v>#REF!</v>
      </c>
      <c r="AZ87" s="36" t="e">
        <f t="shared" ca="1" si="57"/>
        <v>#REF!</v>
      </c>
      <c r="BA87" s="36" t="e">
        <f t="shared" ca="1" si="57"/>
        <v>#REF!</v>
      </c>
      <c r="BB87" s="36" t="e">
        <f t="shared" ca="1" si="57"/>
        <v>#REF!</v>
      </c>
      <c r="BC87" s="36" t="e">
        <f t="shared" ca="1" si="57"/>
        <v>#REF!</v>
      </c>
      <c r="BD87" s="36" t="e">
        <f t="shared" ca="1" si="57"/>
        <v>#REF!</v>
      </c>
      <c r="BE87" s="36" t="e">
        <f t="shared" ca="1" si="46"/>
        <v>#REF!</v>
      </c>
      <c r="BF87" s="36" t="e">
        <f t="shared" ca="1" si="58"/>
        <v>#REF!</v>
      </c>
      <c r="BG87" s="36" t="e">
        <f t="shared" ca="1" si="58"/>
        <v>#REF!</v>
      </c>
      <c r="BH87" s="36" t="e">
        <f t="shared" ca="1" si="58"/>
        <v>#REF!</v>
      </c>
      <c r="BI87" s="36" t="e">
        <f t="shared" ca="1" si="58"/>
        <v>#REF!</v>
      </c>
      <c r="BJ87" s="36" t="e">
        <f t="shared" ca="1" si="58"/>
        <v>#REF!</v>
      </c>
      <c r="BK87" s="36" t="e">
        <f t="shared" ca="1" si="58"/>
        <v>#REF!</v>
      </c>
      <c r="BL87" s="36" t="e">
        <f t="shared" ca="1" si="58"/>
        <v>#REF!</v>
      </c>
      <c r="BM87" s="53" t="s">
        <v>527</v>
      </c>
      <c r="BN87" s="53" t="s">
        <v>298</v>
      </c>
      <c r="BO87" s="53" t="s">
        <v>442</v>
      </c>
    </row>
    <row r="88" spans="1:67" s="83" customFormat="1" x14ac:dyDescent="0.2">
      <c r="A88" s="80">
        <v>85</v>
      </c>
      <c r="B88" s="81" t="s">
        <v>528</v>
      </c>
      <c r="C88" s="80" t="str">
        <f t="shared" si="45"/>
        <v>夕張市</v>
      </c>
      <c r="D88" s="80" t="e">
        <f t="shared" ca="1" si="53"/>
        <v>#REF!</v>
      </c>
      <c r="E88" s="80" t="e">
        <f t="shared" ca="1" si="53"/>
        <v>#REF!</v>
      </c>
      <c r="F88" s="80" t="e">
        <f t="shared" ca="1" si="53"/>
        <v>#REF!</v>
      </c>
      <c r="G88" s="80" t="e">
        <f t="shared" ca="1" si="53"/>
        <v>#REF!</v>
      </c>
      <c r="H88" s="80" t="e">
        <f t="shared" ca="1" si="53"/>
        <v>#REF!</v>
      </c>
      <c r="I88" s="80" t="e">
        <f t="shared" ca="1" si="53"/>
        <v>#REF!</v>
      </c>
      <c r="J88" s="80" t="e">
        <f t="shared" ca="1" si="53"/>
        <v>#REF!</v>
      </c>
      <c r="K88" s="80" t="e">
        <f t="shared" ca="1" si="53"/>
        <v>#REF!</v>
      </c>
      <c r="L88" s="80" t="e">
        <f t="shared" ca="1" si="53"/>
        <v>#REF!</v>
      </c>
      <c r="M88" s="80" t="e">
        <f t="shared" ca="1" si="53"/>
        <v>#REF!</v>
      </c>
      <c r="N88" s="80" t="e">
        <f t="shared" ca="1" si="54"/>
        <v>#REF!</v>
      </c>
      <c r="O88" s="80" t="e">
        <f t="shared" ca="1" si="54"/>
        <v>#REF!</v>
      </c>
      <c r="P88" s="80" t="e">
        <f t="shared" ca="1" si="54"/>
        <v>#REF!</v>
      </c>
      <c r="Q88" s="80" t="e">
        <f t="shared" ca="1" si="54"/>
        <v>#REF!</v>
      </c>
      <c r="R88" s="80" t="e">
        <f t="shared" ca="1" si="54"/>
        <v>#REF!</v>
      </c>
      <c r="S88" s="80" t="e">
        <f t="shared" ca="1" si="54"/>
        <v>#REF!</v>
      </c>
      <c r="T88" s="80" t="e">
        <f t="shared" ca="1" si="54"/>
        <v>#REF!</v>
      </c>
      <c r="U88" s="80" t="e">
        <f t="shared" ca="1" si="54"/>
        <v>#REF!</v>
      </c>
      <c r="V88" s="80" t="e">
        <f t="shared" ca="1" si="54"/>
        <v>#REF!</v>
      </c>
      <c r="W88" s="80" t="e">
        <f t="shared" ca="1" si="54"/>
        <v>#REF!</v>
      </c>
      <c r="X88" s="80" t="e">
        <f t="shared" ca="1" si="55"/>
        <v>#REF!</v>
      </c>
      <c r="Y88" s="80" t="e">
        <f t="shared" ca="1" si="55"/>
        <v>#REF!</v>
      </c>
      <c r="Z88" s="80" t="e">
        <f t="shared" ca="1" si="55"/>
        <v>#REF!</v>
      </c>
      <c r="AA88" s="80" t="e">
        <f t="shared" ca="1" si="55"/>
        <v>#REF!</v>
      </c>
      <c r="AB88" s="80" t="e">
        <f t="shared" ca="1" si="55"/>
        <v>#REF!</v>
      </c>
      <c r="AC88" s="80" t="e">
        <f t="shared" ca="1" si="55"/>
        <v>#REF!</v>
      </c>
      <c r="AD88" s="80" t="e">
        <f t="shared" ca="1" si="55"/>
        <v>#REF!</v>
      </c>
      <c r="AE88" s="80" t="e">
        <f t="shared" ca="1" si="55"/>
        <v>#REF!</v>
      </c>
      <c r="AF88" s="80" t="e">
        <f t="shared" ca="1" si="55"/>
        <v>#REF!</v>
      </c>
      <c r="AG88" s="80" t="e">
        <f t="shared" ca="1" si="55"/>
        <v>#REF!</v>
      </c>
      <c r="AH88" s="80" t="e">
        <f t="shared" ca="1" si="56"/>
        <v>#REF!</v>
      </c>
      <c r="AI88" s="80" t="e">
        <f t="shared" ca="1" si="56"/>
        <v>#REF!</v>
      </c>
      <c r="AJ88" s="80" t="e">
        <f t="shared" ca="1" si="56"/>
        <v>#REF!</v>
      </c>
      <c r="AK88" s="80" t="e">
        <f t="shared" ca="1" si="56"/>
        <v>#REF!</v>
      </c>
      <c r="AL88" s="80" t="e">
        <f t="shared" ca="1" si="56"/>
        <v>#REF!</v>
      </c>
      <c r="AM88" s="80" t="e">
        <f t="shared" ca="1" si="56"/>
        <v>#REF!</v>
      </c>
      <c r="AN88" s="80" t="e">
        <f t="shared" ca="1" si="56"/>
        <v>#REF!</v>
      </c>
      <c r="AO88" s="80" t="e">
        <f t="shared" ca="1" si="56"/>
        <v>#REF!</v>
      </c>
      <c r="AP88" s="80" t="e">
        <f t="shared" ca="1" si="56"/>
        <v>#REF!</v>
      </c>
      <c r="AQ88" s="80" t="e">
        <f t="shared" ca="1" si="56"/>
        <v>#REF!</v>
      </c>
      <c r="AR88" s="80" t="e">
        <f t="shared" ca="1" si="57"/>
        <v>#REF!</v>
      </c>
      <c r="AS88" s="80" t="e">
        <f t="shared" ca="1" si="57"/>
        <v>#REF!</v>
      </c>
      <c r="AT88" s="80" t="e">
        <f t="shared" ca="1" si="57"/>
        <v>#REF!</v>
      </c>
      <c r="AU88" s="80" t="e">
        <f t="shared" ca="1" si="57"/>
        <v>#REF!</v>
      </c>
      <c r="AV88" s="80" t="e">
        <f t="shared" ca="1" si="57"/>
        <v>#REF!</v>
      </c>
      <c r="AW88" s="80" t="e">
        <f t="shared" ca="1" si="57"/>
        <v>#REF!</v>
      </c>
      <c r="AX88" s="80" t="e">
        <f t="shared" ca="1" si="57"/>
        <v>#REF!</v>
      </c>
      <c r="AY88" s="80" t="e">
        <f t="shared" ca="1" si="57"/>
        <v>#REF!</v>
      </c>
      <c r="AZ88" s="80" t="e">
        <f t="shared" ca="1" si="57"/>
        <v>#REF!</v>
      </c>
      <c r="BA88" s="80" t="e">
        <f t="shared" ca="1" si="57"/>
        <v>#REF!</v>
      </c>
      <c r="BB88" s="80" t="e">
        <f t="shared" ca="1" si="57"/>
        <v>#REF!</v>
      </c>
      <c r="BC88" s="80" t="e">
        <f t="shared" ca="1" si="57"/>
        <v>#REF!</v>
      </c>
      <c r="BD88" s="80" t="e">
        <f t="shared" ca="1" si="57"/>
        <v>#REF!</v>
      </c>
      <c r="BE88" s="80" t="e">
        <f t="shared" ca="1" si="46"/>
        <v>#REF!</v>
      </c>
      <c r="BF88" s="80" t="e">
        <f t="shared" ca="1" si="58"/>
        <v>#REF!</v>
      </c>
      <c r="BG88" s="80" t="e">
        <f t="shared" ca="1" si="58"/>
        <v>#REF!</v>
      </c>
      <c r="BH88" s="80" t="e">
        <f t="shared" ca="1" si="58"/>
        <v>#REF!</v>
      </c>
      <c r="BI88" s="80" t="e">
        <f t="shared" ca="1" si="58"/>
        <v>#REF!</v>
      </c>
      <c r="BJ88" s="80" t="e">
        <f t="shared" ca="1" si="58"/>
        <v>#REF!</v>
      </c>
      <c r="BK88" s="80" t="e">
        <f t="shared" ca="1" si="58"/>
        <v>#REF!</v>
      </c>
      <c r="BL88" s="80" t="e">
        <f t="shared" ca="1" si="58"/>
        <v>#REF!</v>
      </c>
      <c r="BM88" s="81" t="s">
        <v>528</v>
      </c>
      <c r="BN88" s="81" t="s">
        <v>299</v>
      </c>
      <c r="BO88" s="81" t="s">
        <v>360</v>
      </c>
    </row>
    <row r="89" spans="1:67" s="83" customFormat="1" x14ac:dyDescent="0.2">
      <c r="A89" s="80">
        <v>86</v>
      </c>
      <c r="B89" s="81" t="s">
        <v>529</v>
      </c>
      <c r="C89" s="80" t="str">
        <f t="shared" si="45"/>
        <v>夕張市</v>
      </c>
      <c r="D89" s="80" t="e">
        <f t="shared" ca="1" si="53"/>
        <v>#REF!</v>
      </c>
      <c r="E89" s="80" t="e">
        <f t="shared" ca="1" si="53"/>
        <v>#REF!</v>
      </c>
      <c r="F89" s="80" t="e">
        <f t="shared" ca="1" si="53"/>
        <v>#REF!</v>
      </c>
      <c r="G89" s="80" t="e">
        <f t="shared" ca="1" si="53"/>
        <v>#REF!</v>
      </c>
      <c r="H89" s="80" t="e">
        <f t="shared" ca="1" si="53"/>
        <v>#REF!</v>
      </c>
      <c r="I89" s="80" t="e">
        <f t="shared" ca="1" si="53"/>
        <v>#REF!</v>
      </c>
      <c r="J89" s="80" t="e">
        <f t="shared" ca="1" si="53"/>
        <v>#REF!</v>
      </c>
      <c r="K89" s="80" t="e">
        <f t="shared" ca="1" si="53"/>
        <v>#REF!</v>
      </c>
      <c r="L89" s="80" t="e">
        <f t="shared" ca="1" si="53"/>
        <v>#REF!</v>
      </c>
      <c r="M89" s="80" t="e">
        <f t="shared" ca="1" si="53"/>
        <v>#REF!</v>
      </c>
      <c r="N89" s="80" t="e">
        <f t="shared" ca="1" si="54"/>
        <v>#REF!</v>
      </c>
      <c r="O89" s="80" t="e">
        <f t="shared" ca="1" si="54"/>
        <v>#REF!</v>
      </c>
      <c r="P89" s="80" t="e">
        <f t="shared" ca="1" si="54"/>
        <v>#REF!</v>
      </c>
      <c r="Q89" s="80" t="e">
        <f t="shared" ca="1" si="54"/>
        <v>#REF!</v>
      </c>
      <c r="R89" s="80" t="e">
        <f t="shared" ca="1" si="54"/>
        <v>#REF!</v>
      </c>
      <c r="S89" s="80" t="e">
        <f t="shared" ca="1" si="54"/>
        <v>#REF!</v>
      </c>
      <c r="T89" s="80" t="e">
        <f t="shared" ca="1" si="54"/>
        <v>#REF!</v>
      </c>
      <c r="U89" s="80" t="e">
        <f t="shared" ca="1" si="54"/>
        <v>#REF!</v>
      </c>
      <c r="V89" s="80" t="e">
        <f t="shared" ca="1" si="54"/>
        <v>#REF!</v>
      </c>
      <c r="W89" s="80" t="e">
        <f t="shared" ca="1" si="54"/>
        <v>#REF!</v>
      </c>
      <c r="X89" s="80" t="e">
        <f t="shared" ca="1" si="55"/>
        <v>#REF!</v>
      </c>
      <c r="Y89" s="80" t="e">
        <f t="shared" ca="1" si="55"/>
        <v>#REF!</v>
      </c>
      <c r="Z89" s="80" t="e">
        <f t="shared" ca="1" si="55"/>
        <v>#REF!</v>
      </c>
      <c r="AA89" s="80" t="e">
        <f t="shared" ca="1" si="55"/>
        <v>#REF!</v>
      </c>
      <c r="AB89" s="80" t="e">
        <f t="shared" ca="1" si="55"/>
        <v>#REF!</v>
      </c>
      <c r="AC89" s="80" t="e">
        <f t="shared" ca="1" si="55"/>
        <v>#REF!</v>
      </c>
      <c r="AD89" s="80" t="e">
        <f t="shared" ca="1" si="55"/>
        <v>#REF!</v>
      </c>
      <c r="AE89" s="80" t="e">
        <f t="shared" ca="1" si="55"/>
        <v>#REF!</v>
      </c>
      <c r="AF89" s="80" t="e">
        <f t="shared" ca="1" si="55"/>
        <v>#REF!</v>
      </c>
      <c r="AG89" s="80" t="e">
        <f t="shared" ca="1" si="55"/>
        <v>#REF!</v>
      </c>
      <c r="AH89" s="80" t="e">
        <f t="shared" ca="1" si="56"/>
        <v>#REF!</v>
      </c>
      <c r="AI89" s="80" t="e">
        <f t="shared" ca="1" si="56"/>
        <v>#REF!</v>
      </c>
      <c r="AJ89" s="80" t="e">
        <f t="shared" ca="1" si="56"/>
        <v>#REF!</v>
      </c>
      <c r="AK89" s="80" t="e">
        <f t="shared" ca="1" si="56"/>
        <v>#REF!</v>
      </c>
      <c r="AL89" s="80" t="e">
        <f t="shared" ca="1" si="56"/>
        <v>#REF!</v>
      </c>
      <c r="AM89" s="80" t="e">
        <f t="shared" ca="1" si="56"/>
        <v>#REF!</v>
      </c>
      <c r="AN89" s="80" t="e">
        <f t="shared" ca="1" si="56"/>
        <v>#REF!</v>
      </c>
      <c r="AO89" s="80" t="e">
        <f t="shared" ca="1" si="56"/>
        <v>#REF!</v>
      </c>
      <c r="AP89" s="80" t="e">
        <f t="shared" ca="1" si="56"/>
        <v>#REF!</v>
      </c>
      <c r="AQ89" s="80" t="e">
        <f t="shared" ca="1" si="56"/>
        <v>#REF!</v>
      </c>
      <c r="AR89" s="80" t="e">
        <f t="shared" ca="1" si="57"/>
        <v>#REF!</v>
      </c>
      <c r="AS89" s="80" t="e">
        <f t="shared" ca="1" si="57"/>
        <v>#REF!</v>
      </c>
      <c r="AT89" s="80" t="e">
        <f t="shared" ca="1" si="57"/>
        <v>#REF!</v>
      </c>
      <c r="AU89" s="80" t="e">
        <f t="shared" ca="1" si="57"/>
        <v>#REF!</v>
      </c>
      <c r="AV89" s="80" t="e">
        <f t="shared" ca="1" si="57"/>
        <v>#REF!</v>
      </c>
      <c r="AW89" s="80" t="e">
        <f t="shared" ca="1" si="57"/>
        <v>#REF!</v>
      </c>
      <c r="AX89" s="80" t="e">
        <f t="shared" ca="1" si="57"/>
        <v>#REF!</v>
      </c>
      <c r="AY89" s="80" t="e">
        <f t="shared" ca="1" si="57"/>
        <v>#REF!</v>
      </c>
      <c r="AZ89" s="80" t="e">
        <f t="shared" ca="1" si="57"/>
        <v>#REF!</v>
      </c>
      <c r="BA89" s="80" t="e">
        <f t="shared" ca="1" si="57"/>
        <v>#REF!</v>
      </c>
      <c r="BB89" s="80" t="e">
        <f t="shared" ca="1" si="57"/>
        <v>#REF!</v>
      </c>
      <c r="BC89" s="80" t="e">
        <f t="shared" ca="1" si="57"/>
        <v>#REF!</v>
      </c>
      <c r="BD89" s="80" t="e">
        <f t="shared" ca="1" si="57"/>
        <v>#REF!</v>
      </c>
      <c r="BE89" s="80" t="e">
        <f t="shared" ca="1" si="46"/>
        <v>#REF!</v>
      </c>
      <c r="BF89" s="80" t="e">
        <f t="shared" ca="1" si="58"/>
        <v>#REF!</v>
      </c>
      <c r="BG89" s="80" t="e">
        <f t="shared" ca="1" si="58"/>
        <v>#REF!</v>
      </c>
      <c r="BH89" s="80" t="e">
        <f t="shared" ca="1" si="58"/>
        <v>#REF!</v>
      </c>
      <c r="BI89" s="80" t="e">
        <f t="shared" ca="1" si="58"/>
        <v>#REF!</v>
      </c>
      <c r="BJ89" s="80" t="e">
        <f t="shared" ca="1" si="58"/>
        <v>#REF!</v>
      </c>
      <c r="BK89" s="80" t="e">
        <f t="shared" ca="1" si="58"/>
        <v>#REF!</v>
      </c>
      <c r="BL89" s="80" t="e">
        <f t="shared" ca="1" si="58"/>
        <v>#REF!</v>
      </c>
      <c r="BM89" s="81" t="s">
        <v>529</v>
      </c>
      <c r="BN89" s="81" t="s">
        <v>299</v>
      </c>
      <c r="BO89" s="81" t="s">
        <v>441</v>
      </c>
    </row>
    <row r="90" spans="1:67" s="83" customFormat="1" x14ac:dyDescent="0.2">
      <c r="A90" s="80">
        <v>87</v>
      </c>
      <c r="B90" s="81" t="s">
        <v>530</v>
      </c>
      <c r="C90" s="80" t="str">
        <f t="shared" si="45"/>
        <v>夕張市</v>
      </c>
      <c r="D90" s="80" t="e">
        <f t="shared" ca="1" si="53"/>
        <v>#REF!</v>
      </c>
      <c r="E90" s="80" t="e">
        <f t="shared" ca="1" si="53"/>
        <v>#REF!</v>
      </c>
      <c r="F90" s="80" t="e">
        <f t="shared" ca="1" si="53"/>
        <v>#REF!</v>
      </c>
      <c r="G90" s="80" t="e">
        <f t="shared" ca="1" si="53"/>
        <v>#REF!</v>
      </c>
      <c r="H90" s="80" t="e">
        <f t="shared" ca="1" si="53"/>
        <v>#REF!</v>
      </c>
      <c r="I90" s="80" t="e">
        <f t="shared" ca="1" si="53"/>
        <v>#REF!</v>
      </c>
      <c r="J90" s="80" t="e">
        <f t="shared" ca="1" si="53"/>
        <v>#REF!</v>
      </c>
      <c r="K90" s="80" t="e">
        <f t="shared" ca="1" si="53"/>
        <v>#REF!</v>
      </c>
      <c r="L90" s="80" t="e">
        <f t="shared" ca="1" si="53"/>
        <v>#REF!</v>
      </c>
      <c r="M90" s="80" t="e">
        <f t="shared" ca="1" si="53"/>
        <v>#REF!</v>
      </c>
      <c r="N90" s="80" t="e">
        <f t="shared" ca="1" si="54"/>
        <v>#REF!</v>
      </c>
      <c r="O90" s="80" t="e">
        <f t="shared" ca="1" si="54"/>
        <v>#REF!</v>
      </c>
      <c r="P90" s="80" t="e">
        <f t="shared" ca="1" si="54"/>
        <v>#REF!</v>
      </c>
      <c r="Q90" s="80" t="e">
        <f t="shared" ca="1" si="54"/>
        <v>#REF!</v>
      </c>
      <c r="R90" s="80" t="e">
        <f t="shared" ca="1" si="54"/>
        <v>#REF!</v>
      </c>
      <c r="S90" s="80" t="e">
        <f t="shared" ca="1" si="54"/>
        <v>#REF!</v>
      </c>
      <c r="T90" s="80" t="e">
        <f t="shared" ca="1" si="54"/>
        <v>#REF!</v>
      </c>
      <c r="U90" s="80" t="e">
        <f t="shared" ca="1" si="54"/>
        <v>#REF!</v>
      </c>
      <c r="V90" s="80" t="e">
        <f t="shared" ca="1" si="54"/>
        <v>#REF!</v>
      </c>
      <c r="W90" s="80" t="e">
        <f t="shared" ca="1" si="54"/>
        <v>#REF!</v>
      </c>
      <c r="X90" s="80" t="e">
        <f t="shared" ca="1" si="55"/>
        <v>#REF!</v>
      </c>
      <c r="Y90" s="80" t="e">
        <f t="shared" ca="1" si="55"/>
        <v>#REF!</v>
      </c>
      <c r="Z90" s="80" t="e">
        <f t="shared" ca="1" si="55"/>
        <v>#REF!</v>
      </c>
      <c r="AA90" s="80" t="e">
        <f t="shared" ca="1" si="55"/>
        <v>#REF!</v>
      </c>
      <c r="AB90" s="80" t="e">
        <f t="shared" ca="1" si="55"/>
        <v>#REF!</v>
      </c>
      <c r="AC90" s="80" t="e">
        <f t="shared" ca="1" si="55"/>
        <v>#REF!</v>
      </c>
      <c r="AD90" s="80" t="e">
        <f t="shared" ca="1" si="55"/>
        <v>#REF!</v>
      </c>
      <c r="AE90" s="80" t="e">
        <f t="shared" ca="1" si="55"/>
        <v>#REF!</v>
      </c>
      <c r="AF90" s="80" t="e">
        <f t="shared" ca="1" si="55"/>
        <v>#REF!</v>
      </c>
      <c r="AG90" s="80" t="e">
        <f t="shared" ca="1" si="55"/>
        <v>#REF!</v>
      </c>
      <c r="AH90" s="80" t="e">
        <f t="shared" ca="1" si="56"/>
        <v>#REF!</v>
      </c>
      <c r="AI90" s="80" t="e">
        <f t="shared" ca="1" si="56"/>
        <v>#REF!</v>
      </c>
      <c r="AJ90" s="80" t="e">
        <f t="shared" ca="1" si="56"/>
        <v>#REF!</v>
      </c>
      <c r="AK90" s="80" t="e">
        <f t="shared" ca="1" si="56"/>
        <v>#REF!</v>
      </c>
      <c r="AL90" s="80" t="e">
        <f t="shared" ca="1" si="56"/>
        <v>#REF!</v>
      </c>
      <c r="AM90" s="80" t="e">
        <f t="shared" ca="1" si="56"/>
        <v>#REF!</v>
      </c>
      <c r="AN90" s="80" t="e">
        <f t="shared" ca="1" si="56"/>
        <v>#REF!</v>
      </c>
      <c r="AO90" s="80" t="e">
        <f t="shared" ca="1" si="56"/>
        <v>#REF!</v>
      </c>
      <c r="AP90" s="80" t="e">
        <f t="shared" ca="1" si="56"/>
        <v>#REF!</v>
      </c>
      <c r="AQ90" s="80" t="e">
        <f t="shared" ca="1" si="56"/>
        <v>#REF!</v>
      </c>
      <c r="AR90" s="80" t="e">
        <f t="shared" ca="1" si="57"/>
        <v>#REF!</v>
      </c>
      <c r="AS90" s="80" t="e">
        <f t="shared" ca="1" si="57"/>
        <v>#REF!</v>
      </c>
      <c r="AT90" s="80" t="e">
        <f t="shared" ca="1" si="57"/>
        <v>#REF!</v>
      </c>
      <c r="AU90" s="80" t="e">
        <f t="shared" ca="1" si="57"/>
        <v>#REF!</v>
      </c>
      <c r="AV90" s="80" t="e">
        <f t="shared" ca="1" si="57"/>
        <v>#REF!</v>
      </c>
      <c r="AW90" s="80" t="e">
        <f t="shared" ca="1" si="57"/>
        <v>#REF!</v>
      </c>
      <c r="AX90" s="80" t="e">
        <f t="shared" ca="1" si="57"/>
        <v>#REF!</v>
      </c>
      <c r="AY90" s="80" t="e">
        <f t="shared" ca="1" si="57"/>
        <v>#REF!</v>
      </c>
      <c r="AZ90" s="80" t="e">
        <f t="shared" ca="1" si="57"/>
        <v>#REF!</v>
      </c>
      <c r="BA90" s="80" t="e">
        <f t="shared" ca="1" si="57"/>
        <v>#REF!</v>
      </c>
      <c r="BB90" s="80" t="e">
        <f t="shared" ca="1" si="57"/>
        <v>#REF!</v>
      </c>
      <c r="BC90" s="80" t="e">
        <f t="shared" ca="1" si="57"/>
        <v>#REF!</v>
      </c>
      <c r="BD90" s="80" t="e">
        <f t="shared" ca="1" si="57"/>
        <v>#REF!</v>
      </c>
      <c r="BE90" s="80" t="e">
        <f t="shared" ca="1" si="46"/>
        <v>#REF!</v>
      </c>
      <c r="BF90" s="80" t="e">
        <f t="shared" ca="1" si="58"/>
        <v>#REF!</v>
      </c>
      <c r="BG90" s="80" t="e">
        <f t="shared" ca="1" si="58"/>
        <v>#REF!</v>
      </c>
      <c r="BH90" s="80" t="e">
        <f t="shared" ca="1" si="58"/>
        <v>#REF!</v>
      </c>
      <c r="BI90" s="80" t="e">
        <f t="shared" ca="1" si="58"/>
        <v>#REF!</v>
      </c>
      <c r="BJ90" s="80" t="e">
        <f t="shared" ca="1" si="58"/>
        <v>#REF!</v>
      </c>
      <c r="BK90" s="80" t="e">
        <f t="shared" ca="1" si="58"/>
        <v>#REF!</v>
      </c>
      <c r="BL90" s="80" t="e">
        <f t="shared" ca="1" si="58"/>
        <v>#REF!</v>
      </c>
      <c r="BM90" s="81" t="s">
        <v>530</v>
      </c>
      <c r="BN90" s="81" t="s">
        <v>299</v>
      </c>
      <c r="BO90" s="81" t="s">
        <v>442</v>
      </c>
    </row>
    <row r="91" spans="1:67" x14ac:dyDescent="0.2">
      <c r="A91" s="80">
        <v>88</v>
      </c>
      <c r="B91" s="53" t="s">
        <v>531</v>
      </c>
      <c r="C91" s="36" t="str">
        <f t="shared" si="45"/>
        <v>夕張市</v>
      </c>
      <c r="D91" s="36" t="e">
        <f t="shared" ca="1" si="53"/>
        <v>#REF!</v>
      </c>
      <c r="E91" s="36" t="e">
        <f t="shared" ca="1" si="53"/>
        <v>#REF!</v>
      </c>
      <c r="F91" s="36" t="e">
        <f t="shared" ca="1" si="53"/>
        <v>#REF!</v>
      </c>
      <c r="G91" s="36" t="e">
        <f t="shared" ca="1" si="53"/>
        <v>#REF!</v>
      </c>
      <c r="H91" s="36" t="e">
        <f t="shared" ca="1" si="53"/>
        <v>#REF!</v>
      </c>
      <c r="I91" s="36" t="e">
        <f t="shared" ca="1" si="53"/>
        <v>#REF!</v>
      </c>
      <c r="J91" s="36" t="e">
        <f t="shared" ca="1" si="53"/>
        <v>#REF!</v>
      </c>
      <c r="K91" s="36" t="e">
        <f t="shared" ca="1" si="53"/>
        <v>#REF!</v>
      </c>
      <c r="L91" s="36" t="e">
        <f t="shared" ca="1" si="53"/>
        <v>#REF!</v>
      </c>
      <c r="M91" s="36" t="e">
        <f t="shared" ca="1" si="53"/>
        <v>#REF!</v>
      </c>
      <c r="N91" s="36" t="e">
        <f t="shared" ca="1" si="54"/>
        <v>#REF!</v>
      </c>
      <c r="O91" s="36" t="e">
        <f t="shared" ca="1" si="54"/>
        <v>#REF!</v>
      </c>
      <c r="P91" s="36" t="e">
        <f t="shared" ca="1" si="54"/>
        <v>#REF!</v>
      </c>
      <c r="Q91" s="36" t="e">
        <f t="shared" ca="1" si="54"/>
        <v>#REF!</v>
      </c>
      <c r="R91" s="36" t="e">
        <f t="shared" ca="1" si="54"/>
        <v>#REF!</v>
      </c>
      <c r="S91" s="36" t="e">
        <f t="shared" ca="1" si="54"/>
        <v>#REF!</v>
      </c>
      <c r="T91" s="36" t="e">
        <f t="shared" ca="1" si="54"/>
        <v>#REF!</v>
      </c>
      <c r="U91" s="36" t="e">
        <f t="shared" ca="1" si="54"/>
        <v>#REF!</v>
      </c>
      <c r="V91" s="36" t="e">
        <f t="shared" ca="1" si="54"/>
        <v>#REF!</v>
      </c>
      <c r="W91" s="36" t="e">
        <f t="shared" ca="1" si="54"/>
        <v>#REF!</v>
      </c>
      <c r="X91" s="36" t="e">
        <f t="shared" ca="1" si="55"/>
        <v>#REF!</v>
      </c>
      <c r="Y91" s="36" t="e">
        <f t="shared" ca="1" si="55"/>
        <v>#REF!</v>
      </c>
      <c r="Z91" s="36" t="e">
        <f t="shared" ca="1" si="55"/>
        <v>#REF!</v>
      </c>
      <c r="AA91" s="36" t="e">
        <f t="shared" ca="1" si="55"/>
        <v>#REF!</v>
      </c>
      <c r="AB91" s="36" t="e">
        <f t="shared" ca="1" si="55"/>
        <v>#REF!</v>
      </c>
      <c r="AC91" s="36" t="e">
        <f t="shared" ca="1" si="55"/>
        <v>#REF!</v>
      </c>
      <c r="AD91" s="36" t="e">
        <f t="shared" ca="1" si="55"/>
        <v>#REF!</v>
      </c>
      <c r="AE91" s="36" t="e">
        <f t="shared" ca="1" si="55"/>
        <v>#REF!</v>
      </c>
      <c r="AF91" s="36" t="e">
        <f t="shared" ca="1" si="55"/>
        <v>#REF!</v>
      </c>
      <c r="AG91" s="36" t="e">
        <f t="shared" ca="1" si="55"/>
        <v>#REF!</v>
      </c>
      <c r="AH91" s="36" t="e">
        <f t="shared" ca="1" si="56"/>
        <v>#REF!</v>
      </c>
      <c r="AI91" s="36" t="e">
        <f t="shared" ca="1" si="56"/>
        <v>#REF!</v>
      </c>
      <c r="AJ91" s="36" t="e">
        <f t="shared" ca="1" si="56"/>
        <v>#REF!</v>
      </c>
      <c r="AK91" s="36" t="e">
        <f t="shared" ca="1" si="56"/>
        <v>#REF!</v>
      </c>
      <c r="AL91" s="36" t="e">
        <f t="shared" ca="1" si="56"/>
        <v>#REF!</v>
      </c>
      <c r="AM91" s="36" t="e">
        <f t="shared" ca="1" si="56"/>
        <v>#REF!</v>
      </c>
      <c r="AN91" s="36" t="e">
        <f t="shared" ca="1" si="56"/>
        <v>#REF!</v>
      </c>
      <c r="AO91" s="36" t="e">
        <f t="shared" ca="1" si="56"/>
        <v>#REF!</v>
      </c>
      <c r="AP91" s="36" t="e">
        <f t="shared" ca="1" si="56"/>
        <v>#REF!</v>
      </c>
      <c r="AQ91" s="36" t="e">
        <f t="shared" ca="1" si="56"/>
        <v>#REF!</v>
      </c>
      <c r="AR91" s="36" t="e">
        <f t="shared" ca="1" si="57"/>
        <v>#REF!</v>
      </c>
      <c r="AS91" s="36" t="e">
        <f t="shared" ca="1" si="57"/>
        <v>#REF!</v>
      </c>
      <c r="AT91" s="36" t="e">
        <f t="shared" ca="1" si="57"/>
        <v>#REF!</v>
      </c>
      <c r="AU91" s="36" t="e">
        <f t="shared" ca="1" si="57"/>
        <v>#REF!</v>
      </c>
      <c r="AV91" s="36" t="e">
        <f t="shared" ca="1" si="57"/>
        <v>#REF!</v>
      </c>
      <c r="AW91" s="36" t="e">
        <f t="shared" ca="1" si="57"/>
        <v>#REF!</v>
      </c>
      <c r="AX91" s="36" t="e">
        <f t="shared" ca="1" si="57"/>
        <v>#REF!</v>
      </c>
      <c r="AY91" s="36" t="e">
        <f t="shared" ca="1" si="57"/>
        <v>#REF!</v>
      </c>
      <c r="AZ91" s="36" t="e">
        <f t="shared" ca="1" si="57"/>
        <v>#REF!</v>
      </c>
      <c r="BA91" s="36" t="e">
        <f t="shared" ca="1" si="57"/>
        <v>#REF!</v>
      </c>
      <c r="BB91" s="36" t="e">
        <f t="shared" ca="1" si="57"/>
        <v>#REF!</v>
      </c>
      <c r="BC91" s="36" t="e">
        <f t="shared" ca="1" si="57"/>
        <v>#REF!</v>
      </c>
      <c r="BD91" s="36" t="e">
        <f t="shared" ca="1" si="57"/>
        <v>#REF!</v>
      </c>
      <c r="BE91" s="36" t="e">
        <f t="shared" ca="1" si="46"/>
        <v>#REF!</v>
      </c>
      <c r="BF91" s="36" t="e">
        <f t="shared" ca="1" si="58"/>
        <v>#REF!</v>
      </c>
      <c r="BG91" s="36" t="e">
        <f t="shared" ca="1" si="58"/>
        <v>#REF!</v>
      </c>
      <c r="BH91" s="36" t="e">
        <f t="shared" ca="1" si="58"/>
        <v>#REF!</v>
      </c>
      <c r="BI91" s="36" t="e">
        <f t="shared" ca="1" si="58"/>
        <v>#REF!</v>
      </c>
      <c r="BJ91" s="36" t="e">
        <f t="shared" ca="1" si="58"/>
        <v>#REF!</v>
      </c>
      <c r="BK91" s="36" t="e">
        <f t="shared" ca="1" si="58"/>
        <v>#REF!</v>
      </c>
      <c r="BL91" s="36" t="e">
        <f t="shared" ca="1" si="58"/>
        <v>#REF!</v>
      </c>
      <c r="BM91" s="53" t="s">
        <v>531</v>
      </c>
      <c r="BN91" s="53" t="s">
        <v>300</v>
      </c>
      <c r="BO91" s="53" t="s">
        <v>360</v>
      </c>
    </row>
    <row r="92" spans="1:67" x14ac:dyDescent="0.2">
      <c r="A92" s="80">
        <v>89</v>
      </c>
      <c r="B92" s="53" t="s">
        <v>532</v>
      </c>
      <c r="C92" s="36" t="str">
        <f t="shared" si="45"/>
        <v>夕張市</v>
      </c>
      <c r="D92" s="36" t="e">
        <f t="shared" ca="1" si="53"/>
        <v>#REF!</v>
      </c>
      <c r="E92" s="36" t="e">
        <f t="shared" ca="1" si="53"/>
        <v>#REF!</v>
      </c>
      <c r="F92" s="36" t="e">
        <f t="shared" ca="1" si="53"/>
        <v>#REF!</v>
      </c>
      <c r="G92" s="36" t="e">
        <f t="shared" ca="1" si="53"/>
        <v>#REF!</v>
      </c>
      <c r="H92" s="36" t="e">
        <f t="shared" ca="1" si="53"/>
        <v>#REF!</v>
      </c>
      <c r="I92" s="36" t="e">
        <f t="shared" ca="1" si="53"/>
        <v>#REF!</v>
      </c>
      <c r="J92" s="36" t="e">
        <f t="shared" ca="1" si="53"/>
        <v>#REF!</v>
      </c>
      <c r="K92" s="36" t="e">
        <f t="shared" ca="1" si="53"/>
        <v>#REF!</v>
      </c>
      <c r="L92" s="36" t="e">
        <f t="shared" ca="1" si="53"/>
        <v>#REF!</v>
      </c>
      <c r="M92" s="36" t="e">
        <f t="shared" ca="1" si="53"/>
        <v>#REF!</v>
      </c>
      <c r="N92" s="36" t="e">
        <f t="shared" ca="1" si="54"/>
        <v>#REF!</v>
      </c>
      <c r="O92" s="36" t="e">
        <f t="shared" ca="1" si="54"/>
        <v>#REF!</v>
      </c>
      <c r="P92" s="36" t="e">
        <f t="shared" ca="1" si="54"/>
        <v>#REF!</v>
      </c>
      <c r="Q92" s="36" t="e">
        <f t="shared" ca="1" si="54"/>
        <v>#REF!</v>
      </c>
      <c r="R92" s="36" t="e">
        <f t="shared" ca="1" si="54"/>
        <v>#REF!</v>
      </c>
      <c r="S92" s="36" t="e">
        <f t="shared" ca="1" si="54"/>
        <v>#REF!</v>
      </c>
      <c r="T92" s="36" t="e">
        <f t="shared" ca="1" si="54"/>
        <v>#REF!</v>
      </c>
      <c r="U92" s="36" t="e">
        <f t="shared" ca="1" si="54"/>
        <v>#REF!</v>
      </c>
      <c r="V92" s="36" t="e">
        <f t="shared" ca="1" si="54"/>
        <v>#REF!</v>
      </c>
      <c r="W92" s="36" t="e">
        <f t="shared" ca="1" si="54"/>
        <v>#REF!</v>
      </c>
      <c r="X92" s="36" t="e">
        <f t="shared" ca="1" si="55"/>
        <v>#REF!</v>
      </c>
      <c r="Y92" s="36" t="e">
        <f t="shared" ca="1" si="55"/>
        <v>#REF!</v>
      </c>
      <c r="Z92" s="36" t="e">
        <f t="shared" ca="1" si="55"/>
        <v>#REF!</v>
      </c>
      <c r="AA92" s="36" t="e">
        <f t="shared" ca="1" si="55"/>
        <v>#REF!</v>
      </c>
      <c r="AB92" s="36" t="e">
        <f t="shared" ca="1" si="55"/>
        <v>#REF!</v>
      </c>
      <c r="AC92" s="36" t="e">
        <f t="shared" ca="1" si="55"/>
        <v>#REF!</v>
      </c>
      <c r="AD92" s="36" t="e">
        <f t="shared" ca="1" si="55"/>
        <v>#REF!</v>
      </c>
      <c r="AE92" s="36" t="e">
        <f t="shared" ca="1" si="55"/>
        <v>#REF!</v>
      </c>
      <c r="AF92" s="36" t="e">
        <f t="shared" ca="1" si="55"/>
        <v>#REF!</v>
      </c>
      <c r="AG92" s="36" t="e">
        <f t="shared" ca="1" si="55"/>
        <v>#REF!</v>
      </c>
      <c r="AH92" s="36" t="e">
        <f t="shared" ca="1" si="56"/>
        <v>#REF!</v>
      </c>
      <c r="AI92" s="36" t="e">
        <f t="shared" ca="1" si="56"/>
        <v>#REF!</v>
      </c>
      <c r="AJ92" s="36" t="e">
        <f t="shared" ca="1" si="56"/>
        <v>#REF!</v>
      </c>
      <c r="AK92" s="36" t="e">
        <f t="shared" ca="1" si="56"/>
        <v>#REF!</v>
      </c>
      <c r="AL92" s="36" t="e">
        <f t="shared" ca="1" si="56"/>
        <v>#REF!</v>
      </c>
      <c r="AM92" s="36" t="e">
        <f t="shared" ca="1" si="56"/>
        <v>#REF!</v>
      </c>
      <c r="AN92" s="36" t="e">
        <f t="shared" ca="1" si="56"/>
        <v>#REF!</v>
      </c>
      <c r="AO92" s="36" t="e">
        <f t="shared" ca="1" si="56"/>
        <v>#REF!</v>
      </c>
      <c r="AP92" s="36" t="e">
        <f t="shared" ca="1" si="56"/>
        <v>#REF!</v>
      </c>
      <c r="AQ92" s="36" t="e">
        <f t="shared" ca="1" si="56"/>
        <v>#REF!</v>
      </c>
      <c r="AR92" s="36" t="e">
        <f t="shared" ca="1" si="57"/>
        <v>#REF!</v>
      </c>
      <c r="AS92" s="36" t="e">
        <f t="shared" ca="1" si="57"/>
        <v>#REF!</v>
      </c>
      <c r="AT92" s="36" t="e">
        <f t="shared" ca="1" si="57"/>
        <v>#REF!</v>
      </c>
      <c r="AU92" s="36" t="e">
        <f t="shared" ca="1" si="57"/>
        <v>#REF!</v>
      </c>
      <c r="AV92" s="36" t="e">
        <f t="shared" ca="1" si="57"/>
        <v>#REF!</v>
      </c>
      <c r="AW92" s="36" t="e">
        <f t="shared" ca="1" si="57"/>
        <v>#REF!</v>
      </c>
      <c r="AX92" s="36" t="e">
        <f t="shared" ca="1" si="57"/>
        <v>#REF!</v>
      </c>
      <c r="AY92" s="36" t="e">
        <f t="shared" ca="1" si="57"/>
        <v>#REF!</v>
      </c>
      <c r="AZ92" s="36" t="e">
        <f t="shared" ca="1" si="57"/>
        <v>#REF!</v>
      </c>
      <c r="BA92" s="36" t="e">
        <f t="shared" ca="1" si="57"/>
        <v>#REF!</v>
      </c>
      <c r="BB92" s="36" t="e">
        <f t="shared" ca="1" si="57"/>
        <v>#REF!</v>
      </c>
      <c r="BC92" s="36" t="e">
        <f t="shared" ca="1" si="57"/>
        <v>#REF!</v>
      </c>
      <c r="BD92" s="36" t="e">
        <f t="shared" ca="1" si="57"/>
        <v>#REF!</v>
      </c>
      <c r="BE92" s="36" t="e">
        <f t="shared" ca="1" si="46"/>
        <v>#REF!</v>
      </c>
      <c r="BF92" s="36" t="e">
        <f t="shared" ca="1" si="58"/>
        <v>#REF!</v>
      </c>
      <c r="BG92" s="36" t="e">
        <f t="shared" ca="1" si="58"/>
        <v>#REF!</v>
      </c>
      <c r="BH92" s="36" t="e">
        <f t="shared" ca="1" si="58"/>
        <v>#REF!</v>
      </c>
      <c r="BI92" s="36" t="e">
        <f t="shared" ca="1" si="58"/>
        <v>#REF!</v>
      </c>
      <c r="BJ92" s="36" t="e">
        <f t="shared" ca="1" si="58"/>
        <v>#REF!</v>
      </c>
      <c r="BK92" s="36" t="e">
        <f t="shared" ca="1" si="58"/>
        <v>#REF!</v>
      </c>
      <c r="BL92" s="36" t="e">
        <f t="shared" ca="1" si="58"/>
        <v>#REF!</v>
      </c>
      <c r="BM92" s="53" t="s">
        <v>532</v>
      </c>
      <c r="BN92" s="53" t="s">
        <v>300</v>
      </c>
      <c r="BO92" s="53" t="s">
        <v>441</v>
      </c>
    </row>
    <row r="93" spans="1:67" x14ac:dyDescent="0.2">
      <c r="A93" s="80">
        <v>90</v>
      </c>
      <c r="B93" s="53" t="s">
        <v>533</v>
      </c>
      <c r="C93" s="36" t="str">
        <f t="shared" si="45"/>
        <v>夕張市</v>
      </c>
      <c r="D93" s="36" t="e">
        <f t="shared" ca="1" si="53"/>
        <v>#REF!</v>
      </c>
      <c r="E93" s="36" t="e">
        <f t="shared" ca="1" si="53"/>
        <v>#REF!</v>
      </c>
      <c r="F93" s="36" t="e">
        <f t="shared" ca="1" si="53"/>
        <v>#REF!</v>
      </c>
      <c r="G93" s="36" t="e">
        <f t="shared" ca="1" si="53"/>
        <v>#REF!</v>
      </c>
      <c r="H93" s="36" t="e">
        <f t="shared" ca="1" si="53"/>
        <v>#REF!</v>
      </c>
      <c r="I93" s="36" t="e">
        <f t="shared" ca="1" si="53"/>
        <v>#REF!</v>
      </c>
      <c r="J93" s="36" t="e">
        <f t="shared" ca="1" si="53"/>
        <v>#REF!</v>
      </c>
      <c r="K93" s="36" t="e">
        <f t="shared" ca="1" si="53"/>
        <v>#REF!</v>
      </c>
      <c r="L93" s="36" t="e">
        <f t="shared" ca="1" si="53"/>
        <v>#REF!</v>
      </c>
      <c r="M93" s="36" t="e">
        <f t="shared" ca="1" si="53"/>
        <v>#REF!</v>
      </c>
      <c r="N93" s="36" t="e">
        <f t="shared" ca="1" si="54"/>
        <v>#REF!</v>
      </c>
      <c r="O93" s="36" t="e">
        <f t="shared" ca="1" si="54"/>
        <v>#REF!</v>
      </c>
      <c r="P93" s="36" t="e">
        <f t="shared" ca="1" si="54"/>
        <v>#REF!</v>
      </c>
      <c r="Q93" s="36" t="e">
        <f t="shared" ca="1" si="54"/>
        <v>#REF!</v>
      </c>
      <c r="R93" s="36" t="e">
        <f t="shared" ca="1" si="54"/>
        <v>#REF!</v>
      </c>
      <c r="S93" s="36" t="e">
        <f t="shared" ca="1" si="54"/>
        <v>#REF!</v>
      </c>
      <c r="T93" s="36" t="e">
        <f t="shared" ca="1" si="54"/>
        <v>#REF!</v>
      </c>
      <c r="U93" s="36" t="e">
        <f t="shared" ca="1" si="54"/>
        <v>#REF!</v>
      </c>
      <c r="V93" s="36" t="e">
        <f t="shared" ca="1" si="54"/>
        <v>#REF!</v>
      </c>
      <c r="W93" s="36" t="e">
        <f t="shared" ca="1" si="54"/>
        <v>#REF!</v>
      </c>
      <c r="X93" s="36" t="e">
        <f t="shared" ca="1" si="55"/>
        <v>#REF!</v>
      </c>
      <c r="Y93" s="36" t="e">
        <f t="shared" ca="1" si="55"/>
        <v>#REF!</v>
      </c>
      <c r="Z93" s="36" t="e">
        <f t="shared" ca="1" si="55"/>
        <v>#REF!</v>
      </c>
      <c r="AA93" s="36" t="e">
        <f t="shared" ca="1" si="55"/>
        <v>#REF!</v>
      </c>
      <c r="AB93" s="36" t="e">
        <f t="shared" ca="1" si="55"/>
        <v>#REF!</v>
      </c>
      <c r="AC93" s="36" t="e">
        <f t="shared" ca="1" si="55"/>
        <v>#REF!</v>
      </c>
      <c r="AD93" s="36" t="e">
        <f t="shared" ca="1" si="55"/>
        <v>#REF!</v>
      </c>
      <c r="AE93" s="36" t="e">
        <f t="shared" ca="1" si="55"/>
        <v>#REF!</v>
      </c>
      <c r="AF93" s="36" t="e">
        <f t="shared" ca="1" si="55"/>
        <v>#REF!</v>
      </c>
      <c r="AG93" s="36" t="e">
        <f t="shared" ca="1" si="55"/>
        <v>#REF!</v>
      </c>
      <c r="AH93" s="36" t="e">
        <f t="shared" ca="1" si="56"/>
        <v>#REF!</v>
      </c>
      <c r="AI93" s="36" t="e">
        <f t="shared" ca="1" si="56"/>
        <v>#REF!</v>
      </c>
      <c r="AJ93" s="36" t="e">
        <f t="shared" ca="1" si="56"/>
        <v>#REF!</v>
      </c>
      <c r="AK93" s="36" t="e">
        <f t="shared" ca="1" si="56"/>
        <v>#REF!</v>
      </c>
      <c r="AL93" s="36" t="e">
        <f t="shared" ca="1" si="56"/>
        <v>#REF!</v>
      </c>
      <c r="AM93" s="36" t="e">
        <f t="shared" ca="1" si="56"/>
        <v>#REF!</v>
      </c>
      <c r="AN93" s="36" t="e">
        <f t="shared" ca="1" si="56"/>
        <v>#REF!</v>
      </c>
      <c r="AO93" s="36" t="e">
        <f t="shared" ca="1" si="56"/>
        <v>#REF!</v>
      </c>
      <c r="AP93" s="36" t="e">
        <f t="shared" ca="1" si="56"/>
        <v>#REF!</v>
      </c>
      <c r="AQ93" s="36" t="e">
        <f t="shared" ca="1" si="56"/>
        <v>#REF!</v>
      </c>
      <c r="AR93" s="36" t="e">
        <f t="shared" ca="1" si="57"/>
        <v>#REF!</v>
      </c>
      <c r="AS93" s="36" t="e">
        <f t="shared" ca="1" si="57"/>
        <v>#REF!</v>
      </c>
      <c r="AT93" s="36" t="e">
        <f t="shared" ca="1" si="57"/>
        <v>#REF!</v>
      </c>
      <c r="AU93" s="36" t="e">
        <f t="shared" ca="1" si="57"/>
        <v>#REF!</v>
      </c>
      <c r="AV93" s="36" t="e">
        <f t="shared" ca="1" si="57"/>
        <v>#REF!</v>
      </c>
      <c r="AW93" s="36" t="e">
        <f t="shared" ca="1" si="57"/>
        <v>#REF!</v>
      </c>
      <c r="AX93" s="36" t="e">
        <f t="shared" ca="1" si="57"/>
        <v>#REF!</v>
      </c>
      <c r="AY93" s="36" t="e">
        <f t="shared" ca="1" si="57"/>
        <v>#REF!</v>
      </c>
      <c r="AZ93" s="36" t="e">
        <f t="shared" ca="1" si="57"/>
        <v>#REF!</v>
      </c>
      <c r="BA93" s="36" t="e">
        <f t="shared" ca="1" si="57"/>
        <v>#REF!</v>
      </c>
      <c r="BB93" s="36" t="e">
        <f t="shared" ca="1" si="57"/>
        <v>#REF!</v>
      </c>
      <c r="BC93" s="36" t="e">
        <f t="shared" ca="1" si="57"/>
        <v>#REF!</v>
      </c>
      <c r="BD93" s="36" t="e">
        <f t="shared" ca="1" si="57"/>
        <v>#REF!</v>
      </c>
      <c r="BE93" s="73" t="e">
        <f t="shared" ca="1" si="46"/>
        <v>#REF!</v>
      </c>
      <c r="BF93" s="73" t="e">
        <f t="shared" ca="1" si="58"/>
        <v>#REF!</v>
      </c>
      <c r="BG93" s="36" t="e">
        <f t="shared" ca="1" si="58"/>
        <v>#REF!</v>
      </c>
      <c r="BH93" s="36" t="e">
        <f t="shared" ca="1" si="58"/>
        <v>#REF!</v>
      </c>
      <c r="BI93" s="36" t="e">
        <f t="shared" ca="1" si="58"/>
        <v>#REF!</v>
      </c>
      <c r="BJ93" s="36" t="e">
        <f t="shared" ca="1" si="58"/>
        <v>#REF!</v>
      </c>
      <c r="BK93" s="36" t="e">
        <f t="shared" ca="1" si="58"/>
        <v>#REF!</v>
      </c>
      <c r="BL93" s="36" t="e">
        <f t="shared" ca="1" si="58"/>
        <v>#REF!</v>
      </c>
      <c r="BM93" s="53" t="s">
        <v>533</v>
      </c>
      <c r="BN93" s="53" t="s">
        <v>300</v>
      </c>
      <c r="BO93" s="53" t="s">
        <v>442</v>
      </c>
    </row>
    <row r="94" spans="1:67" s="83" customFormat="1" x14ac:dyDescent="0.2">
      <c r="A94" s="80">
        <v>91</v>
      </c>
      <c r="B94" s="81" t="s">
        <v>534</v>
      </c>
      <c r="C94" s="80" t="str">
        <f t="shared" si="45"/>
        <v>夕張市</v>
      </c>
      <c r="D94" s="80" t="e">
        <f t="shared" ref="D94:M103" ca="1" si="59">VLOOKUP($C94,INDIRECT("'"&amp;$B94&amp;"'!$C$4:$BL$182"),D$166,0)</f>
        <v>#REF!</v>
      </c>
      <c r="E94" s="80" t="e">
        <f t="shared" ca="1" si="59"/>
        <v>#REF!</v>
      </c>
      <c r="F94" s="80" t="e">
        <f t="shared" ca="1" si="59"/>
        <v>#REF!</v>
      </c>
      <c r="G94" s="80" t="e">
        <f t="shared" ca="1" si="59"/>
        <v>#REF!</v>
      </c>
      <c r="H94" s="80" t="e">
        <f t="shared" ca="1" si="59"/>
        <v>#REF!</v>
      </c>
      <c r="I94" s="80" t="e">
        <f t="shared" ca="1" si="59"/>
        <v>#REF!</v>
      </c>
      <c r="J94" s="80" t="e">
        <f t="shared" ca="1" si="59"/>
        <v>#REF!</v>
      </c>
      <c r="K94" s="80" t="e">
        <f t="shared" ca="1" si="59"/>
        <v>#REF!</v>
      </c>
      <c r="L94" s="80" t="e">
        <f t="shared" ca="1" si="59"/>
        <v>#REF!</v>
      </c>
      <c r="M94" s="80" t="e">
        <f t="shared" ca="1" si="59"/>
        <v>#REF!</v>
      </c>
      <c r="N94" s="80" t="e">
        <f t="shared" ref="N94:W103" ca="1" si="60">VLOOKUP($C94,INDIRECT("'"&amp;$B94&amp;"'!$C$4:$BL$182"),N$166,0)</f>
        <v>#REF!</v>
      </c>
      <c r="O94" s="80" t="e">
        <f t="shared" ca="1" si="60"/>
        <v>#REF!</v>
      </c>
      <c r="P94" s="80" t="e">
        <f t="shared" ca="1" si="60"/>
        <v>#REF!</v>
      </c>
      <c r="Q94" s="80" t="e">
        <f t="shared" ca="1" si="60"/>
        <v>#REF!</v>
      </c>
      <c r="R94" s="80" t="e">
        <f t="shared" ca="1" si="60"/>
        <v>#REF!</v>
      </c>
      <c r="S94" s="80" t="e">
        <f t="shared" ca="1" si="60"/>
        <v>#REF!</v>
      </c>
      <c r="T94" s="80" t="e">
        <f t="shared" ca="1" si="60"/>
        <v>#REF!</v>
      </c>
      <c r="U94" s="80" t="e">
        <f t="shared" ca="1" si="60"/>
        <v>#REF!</v>
      </c>
      <c r="V94" s="80" t="e">
        <f t="shared" ca="1" si="60"/>
        <v>#REF!</v>
      </c>
      <c r="W94" s="80" t="e">
        <f t="shared" ca="1" si="60"/>
        <v>#REF!</v>
      </c>
      <c r="X94" s="80" t="e">
        <f t="shared" ref="X94:AG103" ca="1" si="61">VLOOKUP($C94,INDIRECT("'"&amp;$B94&amp;"'!$C$4:$BL$182"),X$166,0)</f>
        <v>#REF!</v>
      </c>
      <c r="Y94" s="80" t="e">
        <f t="shared" ca="1" si="61"/>
        <v>#REF!</v>
      </c>
      <c r="Z94" s="80" t="e">
        <f t="shared" ca="1" si="61"/>
        <v>#REF!</v>
      </c>
      <c r="AA94" s="80" t="e">
        <f t="shared" ca="1" si="61"/>
        <v>#REF!</v>
      </c>
      <c r="AB94" s="80" t="e">
        <f t="shared" ca="1" si="61"/>
        <v>#REF!</v>
      </c>
      <c r="AC94" s="80" t="e">
        <f t="shared" ca="1" si="61"/>
        <v>#REF!</v>
      </c>
      <c r="AD94" s="80" t="e">
        <f t="shared" ca="1" si="61"/>
        <v>#REF!</v>
      </c>
      <c r="AE94" s="80" t="e">
        <f t="shared" ca="1" si="61"/>
        <v>#REF!</v>
      </c>
      <c r="AF94" s="80" t="e">
        <f t="shared" ca="1" si="61"/>
        <v>#REF!</v>
      </c>
      <c r="AG94" s="80" t="e">
        <f t="shared" ca="1" si="61"/>
        <v>#REF!</v>
      </c>
      <c r="AH94" s="80" t="e">
        <f t="shared" ref="AH94:AQ103" ca="1" si="62">VLOOKUP($C94,INDIRECT("'"&amp;$B94&amp;"'!$C$4:$BL$182"),AH$166,0)</f>
        <v>#REF!</v>
      </c>
      <c r="AI94" s="80" t="e">
        <f t="shared" ca="1" si="62"/>
        <v>#REF!</v>
      </c>
      <c r="AJ94" s="80" t="e">
        <f t="shared" ca="1" si="62"/>
        <v>#REF!</v>
      </c>
      <c r="AK94" s="80" t="e">
        <f t="shared" ca="1" si="62"/>
        <v>#REF!</v>
      </c>
      <c r="AL94" s="80" t="e">
        <f t="shared" ca="1" si="62"/>
        <v>#REF!</v>
      </c>
      <c r="AM94" s="80" t="e">
        <f t="shared" ca="1" si="62"/>
        <v>#REF!</v>
      </c>
      <c r="AN94" s="80" t="e">
        <f t="shared" ca="1" si="62"/>
        <v>#REF!</v>
      </c>
      <c r="AO94" s="80" t="e">
        <f t="shared" ca="1" si="62"/>
        <v>#REF!</v>
      </c>
      <c r="AP94" s="80" t="e">
        <f t="shared" ca="1" si="62"/>
        <v>#REF!</v>
      </c>
      <c r="AQ94" s="80" t="e">
        <f t="shared" ca="1" si="62"/>
        <v>#REF!</v>
      </c>
      <c r="AR94" s="80" t="e">
        <f t="shared" ref="AR94:BD103" ca="1" si="63">VLOOKUP($C94,INDIRECT("'"&amp;$B94&amp;"'!$C$4:$BL$182"),AR$166,0)</f>
        <v>#REF!</v>
      </c>
      <c r="AS94" s="80" t="e">
        <f t="shared" ca="1" si="63"/>
        <v>#REF!</v>
      </c>
      <c r="AT94" s="80" t="e">
        <f t="shared" ca="1" si="63"/>
        <v>#REF!</v>
      </c>
      <c r="AU94" s="80" t="e">
        <f t="shared" ca="1" si="63"/>
        <v>#REF!</v>
      </c>
      <c r="AV94" s="80" t="e">
        <f t="shared" ca="1" si="63"/>
        <v>#REF!</v>
      </c>
      <c r="AW94" s="80" t="e">
        <f t="shared" ca="1" si="63"/>
        <v>#REF!</v>
      </c>
      <c r="AX94" s="80" t="e">
        <f t="shared" ca="1" si="63"/>
        <v>#REF!</v>
      </c>
      <c r="AY94" s="80" t="e">
        <f t="shared" ca="1" si="63"/>
        <v>#REF!</v>
      </c>
      <c r="AZ94" s="80" t="e">
        <f t="shared" ca="1" si="63"/>
        <v>#REF!</v>
      </c>
      <c r="BA94" s="80" t="e">
        <f t="shared" ca="1" si="63"/>
        <v>#REF!</v>
      </c>
      <c r="BB94" s="80" t="e">
        <f t="shared" ca="1" si="63"/>
        <v>#REF!</v>
      </c>
      <c r="BC94" s="80" t="e">
        <f t="shared" ca="1" si="63"/>
        <v>#REF!</v>
      </c>
      <c r="BD94" s="80" t="e">
        <f t="shared" ca="1" si="63"/>
        <v>#REF!</v>
      </c>
      <c r="BE94" s="80" t="e">
        <f t="shared" ca="1" si="46"/>
        <v>#REF!</v>
      </c>
      <c r="BF94" s="80" t="e">
        <f t="shared" ref="BF94:BL103" ca="1" si="64">VLOOKUP($C94,INDIRECT("'"&amp;$B94&amp;"'!$C$4:$BL$182"),BF$166,0)</f>
        <v>#REF!</v>
      </c>
      <c r="BG94" s="80" t="e">
        <f t="shared" ca="1" si="64"/>
        <v>#REF!</v>
      </c>
      <c r="BH94" s="80" t="e">
        <f t="shared" ca="1" si="64"/>
        <v>#REF!</v>
      </c>
      <c r="BI94" s="80" t="e">
        <f t="shared" ca="1" si="64"/>
        <v>#REF!</v>
      </c>
      <c r="BJ94" s="80" t="e">
        <f t="shared" ca="1" si="64"/>
        <v>#REF!</v>
      </c>
      <c r="BK94" s="80" t="e">
        <f t="shared" ca="1" si="64"/>
        <v>#REF!</v>
      </c>
      <c r="BL94" s="80" t="e">
        <f t="shared" ca="1" si="64"/>
        <v>#REF!</v>
      </c>
      <c r="BM94" s="81" t="s">
        <v>534</v>
      </c>
      <c r="BN94" s="81" t="s">
        <v>301</v>
      </c>
      <c r="BO94" s="81" t="s">
        <v>360</v>
      </c>
    </row>
    <row r="95" spans="1:67" s="83" customFormat="1" x14ac:dyDescent="0.2">
      <c r="A95" s="80">
        <v>92</v>
      </c>
      <c r="B95" s="81" t="s">
        <v>535</v>
      </c>
      <c r="C95" s="80" t="str">
        <f t="shared" si="45"/>
        <v>夕張市</v>
      </c>
      <c r="D95" s="80" t="e">
        <f t="shared" ca="1" si="59"/>
        <v>#REF!</v>
      </c>
      <c r="E95" s="80" t="e">
        <f t="shared" ca="1" si="59"/>
        <v>#REF!</v>
      </c>
      <c r="F95" s="80" t="e">
        <f t="shared" ca="1" si="59"/>
        <v>#REF!</v>
      </c>
      <c r="G95" s="80" t="e">
        <f t="shared" ca="1" si="59"/>
        <v>#REF!</v>
      </c>
      <c r="H95" s="80" t="e">
        <f t="shared" ca="1" si="59"/>
        <v>#REF!</v>
      </c>
      <c r="I95" s="80" t="e">
        <f t="shared" ca="1" si="59"/>
        <v>#REF!</v>
      </c>
      <c r="J95" s="80" t="e">
        <f t="shared" ca="1" si="59"/>
        <v>#REF!</v>
      </c>
      <c r="K95" s="80" t="e">
        <f t="shared" ca="1" si="59"/>
        <v>#REF!</v>
      </c>
      <c r="L95" s="80" t="e">
        <f t="shared" ca="1" si="59"/>
        <v>#REF!</v>
      </c>
      <c r="M95" s="80" t="e">
        <f t="shared" ca="1" si="59"/>
        <v>#REF!</v>
      </c>
      <c r="N95" s="80" t="e">
        <f t="shared" ca="1" si="60"/>
        <v>#REF!</v>
      </c>
      <c r="O95" s="80" t="e">
        <f t="shared" ca="1" si="60"/>
        <v>#REF!</v>
      </c>
      <c r="P95" s="80" t="e">
        <f t="shared" ca="1" si="60"/>
        <v>#REF!</v>
      </c>
      <c r="Q95" s="80" t="e">
        <f t="shared" ca="1" si="60"/>
        <v>#REF!</v>
      </c>
      <c r="R95" s="80" t="e">
        <f t="shared" ca="1" si="60"/>
        <v>#REF!</v>
      </c>
      <c r="S95" s="80" t="e">
        <f t="shared" ca="1" si="60"/>
        <v>#REF!</v>
      </c>
      <c r="T95" s="80" t="e">
        <f t="shared" ca="1" si="60"/>
        <v>#REF!</v>
      </c>
      <c r="U95" s="80" t="e">
        <f t="shared" ca="1" si="60"/>
        <v>#REF!</v>
      </c>
      <c r="V95" s="80" t="e">
        <f t="shared" ca="1" si="60"/>
        <v>#REF!</v>
      </c>
      <c r="W95" s="80" t="e">
        <f t="shared" ca="1" si="60"/>
        <v>#REF!</v>
      </c>
      <c r="X95" s="80" t="e">
        <f t="shared" ca="1" si="61"/>
        <v>#REF!</v>
      </c>
      <c r="Y95" s="80" t="e">
        <f t="shared" ca="1" si="61"/>
        <v>#REF!</v>
      </c>
      <c r="Z95" s="80" t="e">
        <f t="shared" ca="1" si="61"/>
        <v>#REF!</v>
      </c>
      <c r="AA95" s="80" t="e">
        <f t="shared" ca="1" si="61"/>
        <v>#REF!</v>
      </c>
      <c r="AB95" s="80" t="e">
        <f t="shared" ca="1" si="61"/>
        <v>#REF!</v>
      </c>
      <c r="AC95" s="80" t="e">
        <f t="shared" ca="1" si="61"/>
        <v>#REF!</v>
      </c>
      <c r="AD95" s="80" t="e">
        <f t="shared" ca="1" si="61"/>
        <v>#REF!</v>
      </c>
      <c r="AE95" s="80" t="e">
        <f t="shared" ca="1" si="61"/>
        <v>#REF!</v>
      </c>
      <c r="AF95" s="80" t="e">
        <f t="shared" ca="1" si="61"/>
        <v>#REF!</v>
      </c>
      <c r="AG95" s="80" t="e">
        <f t="shared" ca="1" si="61"/>
        <v>#REF!</v>
      </c>
      <c r="AH95" s="80" t="e">
        <f t="shared" ca="1" si="62"/>
        <v>#REF!</v>
      </c>
      <c r="AI95" s="80" t="e">
        <f t="shared" ca="1" si="62"/>
        <v>#REF!</v>
      </c>
      <c r="AJ95" s="80" t="e">
        <f t="shared" ca="1" si="62"/>
        <v>#REF!</v>
      </c>
      <c r="AK95" s="80" t="e">
        <f t="shared" ca="1" si="62"/>
        <v>#REF!</v>
      </c>
      <c r="AL95" s="80" t="e">
        <f t="shared" ca="1" si="62"/>
        <v>#REF!</v>
      </c>
      <c r="AM95" s="80" t="e">
        <f t="shared" ca="1" si="62"/>
        <v>#REF!</v>
      </c>
      <c r="AN95" s="80" t="e">
        <f t="shared" ca="1" si="62"/>
        <v>#REF!</v>
      </c>
      <c r="AO95" s="80" t="e">
        <f t="shared" ca="1" si="62"/>
        <v>#REF!</v>
      </c>
      <c r="AP95" s="80" t="e">
        <f t="shared" ca="1" si="62"/>
        <v>#REF!</v>
      </c>
      <c r="AQ95" s="80" t="e">
        <f t="shared" ca="1" si="62"/>
        <v>#REF!</v>
      </c>
      <c r="AR95" s="80" t="e">
        <f t="shared" ca="1" si="63"/>
        <v>#REF!</v>
      </c>
      <c r="AS95" s="80" t="e">
        <f t="shared" ca="1" si="63"/>
        <v>#REF!</v>
      </c>
      <c r="AT95" s="80" t="e">
        <f t="shared" ca="1" si="63"/>
        <v>#REF!</v>
      </c>
      <c r="AU95" s="80" t="e">
        <f t="shared" ca="1" si="63"/>
        <v>#REF!</v>
      </c>
      <c r="AV95" s="80" t="e">
        <f t="shared" ca="1" si="63"/>
        <v>#REF!</v>
      </c>
      <c r="AW95" s="80" t="e">
        <f t="shared" ca="1" si="63"/>
        <v>#REF!</v>
      </c>
      <c r="AX95" s="80" t="e">
        <f t="shared" ca="1" si="63"/>
        <v>#REF!</v>
      </c>
      <c r="AY95" s="80" t="e">
        <f t="shared" ca="1" si="63"/>
        <v>#REF!</v>
      </c>
      <c r="AZ95" s="80" t="e">
        <f t="shared" ca="1" si="63"/>
        <v>#REF!</v>
      </c>
      <c r="BA95" s="80" t="e">
        <f t="shared" ca="1" si="63"/>
        <v>#REF!</v>
      </c>
      <c r="BB95" s="80" t="e">
        <f t="shared" ca="1" si="63"/>
        <v>#REF!</v>
      </c>
      <c r="BC95" s="80" t="e">
        <f t="shared" ca="1" si="63"/>
        <v>#REF!</v>
      </c>
      <c r="BD95" s="80" t="e">
        <f t="shared" ca="1" si="63"/>
        <v>#REF!</v>
      </c>
      <c r="BE95" s="80" t="e">
        <f t="shared" ca="1" si="46"/>
        <v>#REF!</v>
      </c>
      <c r="BF95" s="80" t="e">
        <f t="shared" ca="1" si="64"/>
        <v>#REF!</v>
      </c>
      <c r="BG95" s="80" t="e">
        <f t="shared" ca="1" si="64"/>
        <v>#REF!</v>
      </c>
      <c r="BH95" s="80" t="e">
        <f t="shared" ca="1" si="64"/>
        <v>#REF!</v>
      </c>
      <c r="BI95" s="80" t="e">
        <f t="shared" ca="1" si="64"/>
        <v>#REF!</v>
      </c>
      <c r="BJ95" s="80" t="e">
        <f t="shared" ca="1" si="64"/>
        <v>#REF!</v>
      </c>
      <c r="BK95" s="80" t="e">
        <f t="shared" ca="1" si="64"/>
        <v>#REF!</v>
      </c>
      <c r="BL95" s="80" t="e">
        <f t="shared" ca="1" si="64"/>
        <v>#REF!</v>
      </c>
      <c r="BM95" s="81" t="s">
        <v>535</v>
      </c>
      <c r="BN95" s="81" t="s">
        <v>301</v>
      </c>
      <c r="BO95" s="81" t="s">
        <v>441</v>
      </c>
    </row>
    <row r="96" spans="1:67" s="83" customFormat="1" x14ac:dyDescent="0.2">
      <c r="A96" s="80">
        <v>93</v>
      </c>
      <c r="B96" s="81" t="s">
        <v>536</v>
      </c>
      <c r="C96" s="80" t="str">
        <f t="shared" si="45"/>
        <v>夕張市</v>
      </c>
      <c r="D96" s="80" t="e">
        <f t="shared" ca="1" si="59"/>
        <v>#REF!</v>
      </c>
      <c r="E96" s="80" t="e">
        <f t="shared" ca="1" si="59"/>
        <v>#REF!</v>
      </c>
      <c r="F96" s="80" t="e">
        <f t="shared" ca="1" si="59"/>
        <v>#REF!</v>
      </c>
      <c r="G96" s="80" t="e">
        <f t="shared" ca="1" si="59"/>
        <v>#REF!</v>
      </c>
      <c r="H96" s="80" t="e">
        <f t="shared" ca="1" si="59"/>
        <v>#REF!</v>
      </c>
      <c r="I96" s="80" t="e">
        <f t="shared" ca="1" si="59"/>
        <v>#REF!</v>
      </c>
      <c r="J96" s="80" t="e">
        <f t="shared" ca="1" si="59"/>
        <v>#REF!</v>
      </c>
      <c r="K96" s="80" t="e">
        <f t="shared" ca="1" si="59"/>
        <v>#REF!</v>
      </c>
      <c r="L96" s="80" t="e">
        <f t="shared" ca="1" si="59"/>
        <v>#REF!</v>
      </c>
      <c r="M96" s="80" t="e">
        <f t="shared" ca="1" si="59"/>
        <v>#REF!</v>
      </c>
      <c r="N96" s="80" t="e">
        <f t="shared" ca="1" si="60"/>
        <v>#REF!</v>
      </c>
      <c r="O96" s="80" t="e">
        <f t="shared" ca="1" si="60"/>
        <v>#REF!</v>
      </c>
      <c r="P96" s="80" t="e">
        <f t="shared" ca="1" si="60"/>
        <v>#REF!</v>
      </c>
      <c r="Q96" s="80" t="e">
        <f t="shared" ca="1" si="60"/>
        <v>#REF!</v>
      </c>
      <c r="R96" s="80" t="e">
        <f t="shared" ca="1" si="60"/>
        <v>#REF!</v>
      </c>
      <c r="S96" s="80" t="e">
        <f t="shared" ca="1" si="60"/>
        <v>#REF!</v>
      </c>
      <c r="T96" s="80" t="e">
        <f t="shared" ca="1" si="60"/>
        <v>#REF!</v>
      </c>
      <c r="U96" s="80" t="e">
        <f t="shared" ca="1" si="60"/>
        <v>#REF!</v>
      </c>
      <c r="V96" s="80" t="e">
        <f t="shared" ca="1" si="60"/>
        <v>#REF!</v>
      </c>
      <c r="W96" s="80" t="e">
        <f t="shared" ca="1" si="60"/>
        <v>#REF!</v>
      </c>
      <c r="X96" s="80" t="e">
        <f t="shared" ca="1" si="61"/>
        <v>#REF!</v>
      </c>
      <c r="Y96" s="80" t="e">
        <f t="shared" ca="1" si="61"/>
        <v>#REF!</v>
      </c>
      <c r="Z96" s="80" t="e">
        <f t="shared" ca="1" si="61"/>
        <v>#REF!</v>
      </c>
      <c r="AA96" s="80" t="e">
        <f t="shared" ca="1" si="61"/>
        <v>#REF!</v>
      </c>
      <c r="AB96" s="80" t="e">
        <f t="shared" ca="1" si="61"/>
        <v>#REF!</v>
      </c>
      <c r="AC96" s="80" t="e">
        <f t="shared" ca="1" si="61"/>
        <v>#REF!</v>
      </c>
      <c r="AD96" s="80" t="e">
        <f t="shared" ca="1" si="61"/>
        <v>#REF!</v>
      </c>
      <c r="AE96" s="80" t="e">
        <f t="shared" ca="1" si="61"/>
        <v>#REF!</v>
      </c>
      <c r="AF96" s="80" t="e">
        <f t="shared" ca="1" si="61"/>
        <v>#REF!</v>
      </c>
      <c r="AG96" s="80" t="e">
        <f t="shared" ca="1" si="61"/>
        <v>#REF!</v>
      </c>
      <c r="AH96" s="80" t="e">
        <f t="shared" ca="1" si="62"/>
        <v>#REF!</v>
      </c>
      <c r="AI96" s="80" t="e">
        <f t="shared" ca="1" si="62"/>
        <v>#REF!</v>
      </c>
      <c r="AJ96" s="80" t="e">
        <f t="shared" ca="1" si="62"/>
        <v>#REF!</v>
      </c>
      <c r="AK96" s="80" t="e">
        <f t="shared" ca="1" si="62"/>
        <v>#REF!</v>
      </c>
      <c r="AL96" s="80" t="e">
        <f t="shared" ca="1" si="62"/>
        <v>#REF!</v>
      </c>
      <c r="AM96" s="80" t="e">
        <f t="shared" ca="1" si="62"/>
        <v>#REF!</v>
      </c>
      <c r="AN96" s="80" t="e">
        <f t="shared" ca="1" si="62"/>
        <v>#REF!</v>
      </c>
      <c r="AO96" s="80" t="e">
        <f t="shared" ca="1" si="62"/>
        <v>#REF!</v>
      </c>
      <c r="AP96" s="80" t="e">
        <f t="shared" ca="1" si="62"/>
        <v>#REF!</v>
      </c>
      <c r="AQ96" s="80" t="e">
        <f t="shared" ca="1" si="62"/>
        <v>#REF!</v>
      </c>
      <c r="AR96" s="80" t="e">
        <f t="shared" ca="1" si="63"/>
        <v>#REF!</v>
      </c>
      <c r="AS96" s="80" t="e">
        <f t="shared" ca="1" si="63"/>
        <v>#REF!</v>
      </c>
      <c r="AT96" s="80" t="e">
        <f t="shared" ca="1" si="63"/>
        <v>#REF!</v>
      </c>
      <c r="AU96" s="80" t="e">
        <f t="shared" ca="1" si="63"/>
        <v>#REF!</v>
      </c>
      <c r="AV96" s="80" t="e">
        <f t="shared" ca="1" si="63"/>
        <v>#REF!</v>
      </c>
      <c r="AW96" s="80" t="e">
        <f t="shared" ca="1" si="63"/>
        <v>#REF!</v>
      </c>
      <c r="AX96" s="80" t="e">
        <f t="shared" ca="1" si="63"/>
        <v>#REF!</v>
      </c>
      <c r="AY96" s="80" t="e">
        <f t="shared" ca="1" si="63"/>
        <v>#REF!</v>
      </c>
      <c r="AZ96" s="80" t="e">
        <f t="shared" ca="1" si="63"/>
        <v>#REF!</v>
      </c>
      <c r="BA96" s="80" t="e">
        <f t="shared" ca="1" si="63"/>
        <v>#REF!</v>
      </c>
      <c r="BB96" s="80" t="e">
        <f t="shared" ca="1" si="63"/>
        <v>#REF!</v>
      </c>
      <c r="BC96" s="80" t="e">
        <f t="shared" ca="1" si="63"/>
        <v>#REF!</v>
      </c>
      <c r="BD96" s="80" t="e">
        <f t="shared" ca="1" si="63"/>
        <v>#REF!</v>
      </c>
      <c r="BE96" s="80" t="e">
        <f t="shared" ca="1" si="46"/>
        <v>#REF!</v>
      </c>
      <c r="BF96" s="80" t="e">
        <f t="shared" ca="1" si="64"/>
        <v>#REF!</v>
      </c>
      <c r="BG96" s="80" t="e">
        <f t="shared" ca="1" si="64"/>
        <v>#REF!</v>
      </c>
      <c r="BH96" s="80" t="e">
        <f t="shared" ca="1" si="64"/>
        <v>#REF!</v>
      </c>
      <c r="BI96" s="80" t="e">
        <f t="shared" ca="1" si="64"/>
        <v>#REF!</v>
      </c>
      <c r="BJ96" s="80" t="e">
        <f t="shared" ca="1" si="64"/>
        <v>#REF!</v>
      </c>
      <c r="BK96" s="80" t="e">
        <f t="shared" ca="1" si="64"/>
        <v>#REF!</v>
      </c>
      <c r="BL96" s="80" t="e">
        <f t="shared" ca="1" si="64"/>
        <v>#REF!</v>
      </c>
      <c r="BM96" s="81" t="s">
        <v>536</v>
      </c>
      <c r="BN96" s="81" t="s">
        <v>301</v>
      </c>
      <c r="BO96" s="81" t="s">
        <v>442</v>
      </c>
    </row>
    <row r="97" spans="1:67" s="83" customFormat="1" x14ac:dyDescent="0.2">
      <c r="A97" s="80">
        <v>94</v>
      </c>
      <c r="B97" s="81" t="s">
        <v>537</v>
      </c>
      <c r="C97" s="80" t="str">
        <f t="shared" si="45"/>
        <v>夕張市</v>
      </c>
      <c r="D97" s="80" t="e">
        <f t="shared" ca="1" si="59"/>
        <v>#REF!</v>
      </c>
      <c r="E97" s="80" t="e">
        <f t="shared" ca="1" si="59"/>
        <v>#REF!</v>
      </c>
      <c r="F97" s="80" t="e">
        <f t="shared" ca="1" si="59"/>
        <v>#REF!</v>
      </c>
      <c r="G97" s="80" t="e">
        <f t="shared" ca="1" si="59"/>
        <v>#REF!</v>
      </c>
      <c r="H97" s="80" t="e">
        <f t="shared" ca="1" si="59"/>
        <v>#REF!</v>
      </c>
      <c r="I97" s="80" t="e">
        <f t="shared" ca="1" si="59"/>
        <v>#REF!</v>
      </c>
      <c r="J97" s="80" t="e">
        <f t="shared" ca="1" si="59"/>
        <v>#REF!</v>
      </c>
      <c r="K97" s="80" t="e">
        <f t="shared" ca="1" si="59"/>
        <v>#REF!</v>
      </c>
      <c r="L97" s="80" t="e">
        <f t="shared" ca="1" si="59"/>
        <v>#REF!</v>
      </c>
      <c r="M97" s="80" t="e">
        <f t="shared" ca="1" si="59"/>
        <v>#REF!</v>
      </c>
      <c r="N97" s="80" t="e">
        <f t="shared" ca="1" si="60"/>
        <v>#REF!</v>
      </c>
      <c r="O97" s="80" t="e">
        <f t="shared" ca="1" si="60"/>
        <v>#REF!</v>
      </c>
      <c r="P97" s="80" t="e">
        <f t="shared" ca="1" si="60"/>
        <v>#REF!</v>
      </c>
      <c r="Q97" s="80" t="e">
        <f t="shared" ca="1" si="60"/>
        <v>#REF!</v>
      </c>
      <c r="R97" s="80" t="e">
        <f t="shared" ca="1" si="60"/>
        <v>#REF!</v>
      </c>
      <c r="S97" s="80" t="e">
        <f t="shared" ca="1" si="60"/>
        <v>#REF!</v>
      </c>
      <c r="T97" s="80" t="e">
        <f t="shared" ca="1" si="60"/>
        <v>#REF!</v>
      </c>
      <c r="U97" s="80" t="e">
        <f t="shared" ca="1" si="60"/>
        <v>#REF!</v>
      </c>
      <c r="V97" s="80" t="e">
        <f t="shared" ca="1" si="60"/>
        <v>#REF!</v>
      </c>
      <c r="W97" s="80" t="e">
        <f t="shared" ca="1" si="60"/>
        <v>#REF!</v>
      </c>
      <c r="X97" s="80" t="e">
        <f t="shared" ca="1" si="61"/>
        <v>#REF!</v>
      </c>
      <c r="Y97" s="80" t="e">
        <f t="shared" ca="1" si="61"/>
        <v>#REF!</v>
      </c>
      <c r="Z97" s="80" t="e">
        <f t="shared" ca="1" si="61"/>
        <v>#REF!</v>
      </c>
      <c r="AA97" s="80" t="e">
        <f t="shared" ca="1" si="61"/>
        <v>#REF!</v>
      </c>
      <c r="AB97" s="80" t="e">
        <f t="shared" ca="1" si="61"/>
        <v>#REF!</v>
      </c>
      <c r="AC97" s="80" t="e">
        <f t="shared" ca="1" si="61"/>
        <v>#REF!</v>
      </c>
      <c r="AD97" s="80" t="e">
        <f t="shared" ca="1" si="61"/>
        <v>#REF!</v>
      </c>
      <c r="AE97" s="80" t="e">
        <f t="shared" ca="1" si="61"/>
        <v>#REF!</v>
      </c>
      <c r="AF97" s="80" t="e">
        <f t="shared" ca="1" si="61"/>
        <v>#REF!</v>
      </c>
      <c r="AG97" s="80" t="e">
        <f t="shared" ca="1" si="61"/>
        <v>#REF!</v>
      </c>
      <c r="AH97" s="80" t="e">
        <f t="shared" ca="1" si="62"/>
        <v>#REF!</v>
      </c>
      <c r="AI97" s="80" t="e">
        <f t="shared" ca="1" si="62"/>
        <v>#REF!</v>
      </c>
      <c r="AJ97" s="80" t="e">
        <f t="shared" ca="1" si="62"/>
        <v>#REF!</v>
      </c>
      <c r="AK97" s="80" t="e">
        <f t="shared" ca="1" si="62"/>
        <v>#REF!</v>
      </c>
      <c r="AL97" s="80" t="e">
        <f t="shared" ca="1" si="62"/>
        <v>#REF!</v>
      </c>
      <c r="AM97" s="80" t="e">
        <f t="shared" ca="1" si="62"/>
        <v>#REF!</v>
      </c>
      <c r="AN97" s="80" t="e">
        <f t="shared" ca="1" si="62"/>
        <v>#REF!</v>
      </c>
      <c r="AO97" s="80" t="e">
        <f t="shared" ca="1" si="62"/>
        <v>#REF!</v>
      </c>
      <c r="AP97" s="80" t="e">
        <f t="shared" ca="1" si="62"/>
        <v>#REF!</v>
      </c>
      <c r="AQ97" s="80" t="e">
        <f t="shared" ca="1" si="62"/>
        <v>#REF!</v>
      </c>
      <c r="AR97" s="80" t="e">
        <f t="shared" ca="1" si="63"/>
        <v>#REF!</v>
      </c>
      <c r="AS97" s="80" t="e">
        <f t="shared" ca="1" si="63"/>
        <v>#REF!</v>
      </c>
      <c r="AT97" s="80" t="e">
        <f t="shared" ca="1" si="63"/>
        <v>#REF!</v>
      </c>
      <c r="AU97" s="80" t="e">
        <f t="shared" ca="1" si="63"/>
        <v>#REF!</v>
      </c>
      <c r="AV97" s="80" t="e">
        <f t="shared" ca="1" si="63"/>
        <v>#REF!</v>
      </c>
      <c r="AW97" s="80" t="e">
        <f t="shared" ca="1" si="63"/>
        <v>#REF!</v>
      </c>
      <c r="AX97" s="80" t="e">
        <f t="shared" ca="1" si="63"/>
        <v>#REF!</v>
      </c>
      <c r="AY97" s="80" t="e">
        <f t="shared" ca="1" si="63"/>
        <v>#REF!</v>
      </c>
      <c r="AZ97" s="80" t="e">
        <f t="shared" ca="1" si="63"/>
        <v>#REF!</v>
      </c>
      <c r="BA97" s="80" t="e">
        <f t="shared" ca="1" si="63"/>
        <v>#REF!</v>
      </c>
      <c r="BB97" s="80" t="e">
        <f t="shared" ca="1" si="63"/>
        <v>#REF!</v>
      </c>
      <c r="BC97" s="80" t="e">
        <f t="shared" ca="1" si="63"/>
        <v>#REF!</v>
      </c>
      <c r="BD97" s="80" t="e">
        <f t="shared" ca="1" si="63"/>
        <v>#REF!</v>
      </c>
      <c r="BE97" s="80" t="e">
        <f t="shared" ca="1" si="46"/>
        <v>#REF!</v>
      </c>
      <c r="BF97" s="80" t="e">
        <f t="shared" ca="1" si="64"/>
        <v>#REF!</v>
      </c>
      <c r="BG97" s="80" t="e">
        <f t="shared" ca="1" si="64"/>
        <v>#REF!</v>
      </c>
      <c r="BH97" s="80" t="e">
        <f t="shared" ca="1" si="64"/>
        <v>#REF!</v>
      </c>
      <c r="BI97" s="80" t="e">
        <f t="shared" ca="1" si="64"/>
        <v>#REF!</v>
      </c>
      <c r="BJ97" s="80" t="e">
        <f t="shared" ca="1" si="64"/>
        <v>#REF!</v>
      </c>
      <c r="BK97" s="80" t="e">
        <f t="shared" ca="1" si="64"/>
        <v>#REF!</v>
      </c>
      <c r="BL97" s="80" t="e">
        <f t="shared" ca="1" si="64"/>
        <v>#REF!</v>
      </c>
      <c r="BM97" s="81" t="s">
        <v>537</v>
      </c>
      <c r="BN97" s="81" t="s">
        <v>302</v>
      </c>
      <c r="BO97" s="81" t="s">
        <v>360</v>
      </c>
    </row>
    <row r="98" spans="1:67" s="83" customFormat="1" x14ac:dyDescent="0.2">
      <c r="A98" s="80">
        <v>95</v>
      </c>
      <c r="B98" s="81" t="s">
        <v>538</v>
      </c>
      <c r="C98" s="80" t="str">
        <f t="shared" si="45"/>
        <v>夕張市</v>
      </c>
      <c r="D98" s="80" t="e">
        <f t="shared" ca="1" si="59"/>
        <v>#REF!</v>
      </c>
      <c r="E98" s="80" t="e">
        <f t="shared" ca="1" si="59"/>
        <v>#REF!</v>
      </c>
      <c r="F98" s="80" t="e">
        <f t="shared" ca="1" si="59"/>
        <v>#REF!</v>
      </c>
      <c r="G98" s="80" t="e">
        <f t="shared" ca="1" si="59"/>
        <v>#REF!</v>
      </c>
      <c r="H98" s="80" t="e">
        <f t="shared" ca="1" si="59"/>
        <v>#REF!</v>
      </c>
      <c r="I98" s="80" t="e">
        <f t="shared" ca="1" si="59"/>
        <v>#REF!</v>
      </c>
      <c r="J98" s="80" t="e">
        <f t="shared" ca="1" si="59"/>
        <v>#REF!</v>
      </c>
      <c r="K98" s="80" t="e">
        <f t="shared" ca="1" si="59"/>
        <v>#REF!</v>
      </c>
      <c r="L98" s="80" t="e">
        <f t="shared" ca="1" si="59"/>
        <v>#REF!</v>
      </c>
      <c r="M98" s="80" t="e">
        <f t="shared" ca="1" si="59"/>
        <v>#REF!</v>
      </c>
      <c r="N98" s="80" t="e">
        <f t="shared" ca="1" si="60"/>
        <v>#REF!</v>
      </c>
      <c r="O98" s="80" t="e">
        <f t="shared" ca="1" si="60"/>
        <v>#REF!</v>
      </c>
      <c r="P98" s="80" t="e">
        <f t="shared" ca="1" si="60"/>
        <v>#REF!</v>
      </c>
      <c r="Q98" s="80" t="e">
        <f t="shared" ca="1" si="60"/>
        <v>#REF!</v>
      </c>
      <c r="R98" s="80" t="e">
        <f t="shared" ca="1" si="60"/>
        <v>#REF!</v>
      </c>
      <c r="S98" s="80" t="e">
        <f t="shared" ca="1" si="60"/>
        <v>#REF!</v>
      </c>
      <c r="T98" s="80" t="e">
        <f t="shared" ca="1" si="60"/>
        <v>#REF!</v>
      </c>
      <c r="U98" s="80" t="e">
        <f t="shared" ca="1" si="60"/>
        <v>#REF!</v>
      </c>
      <c r="V98" s="80" t="e">
        <f t="shared" ca="1" si="60"/>
        <v>#REF!</v>
      </c>
      <c r="W98" s="80" t="e">
        <f t="shared" ca="1" si="60"/>
        <v>#REF!</v>
      </c>
      <c r="X98" s="80" t="e">
        <f t="shared" ca="1" si="61"/>
        <v>#REF!</v>
      </c>
      <c r="Y98" s="80" t="e">
        <f t="shared" ca="1" si="61"/>
        <v>#REF!</v>
      </c>
      <c r="Z98" s="80" t="e">
        <f t="shared" ca="1" si="61"/>
        <v>#REF!</v>
      </c>
      <c r="AA98" s="80" t="e">
        <f t="shared" ca="1" si="61"/>
        <v>#REF!</v>
      </c>
      <c r="AB98" s="80" t="e">
        <f t="shared" ca="1" si="61"/>
        <v>#REF!</v>
      </c>
      <c r="AC98" s="80" t="e">
        <f t="shared" ca="1" si="61"/>
        <v>#REF!</v>
      </c>
      <c r="AD98" s="80" t="e">
        <f t="shared" ca="1" si="61"/>
        <v>#REF!</v>
      </c>
      <c r="AE98" s="80" t="e">
        <f t="shared" ca="1" si="61"/>
        <v>#REF!</v>
      </c>
      <c r="AF98" s="80" t="e">
        <f t="shared" ca="1" si="61"/>
        <v>#REF!</v>
      </c>
      <c r="AG98" s="80" t="e">
        <f t="shared" ca="1" si="61"/>
        <v>#REF!</v>
      </c>
      <c r="AH98" s="80" t="e">
        <f t="shared" ca="1" si="62"/>
        <v>#REF!</v>
      </c>
      <c r="AI98" s="80" t="e">
        <f t="shared" ca="1" si="62"/>
        <v>#REF!</v>
      </c>
      <c r="AJ98" s="80" t="e">
        <f t="shared" ca="1" si="62"/>
        <v>#REF!</v>
      </c>
      <c r="AK98" s="80" t="e">
        <f t="shared" ca="1" si="62"/>
        <v>#REF!</v>
      </c>
      <c r="AL98" s="80" t="e">
        <f t="shared" ca="1" si="62"/>
        <v>#REF!</v>
      </c>
      <c r="AM98" s="80" t="e">
        <f t="shared" ca="1" si="62"/>
        <v>#REF!</v>
      </c>
      <c r="AN98" s="80" t="e">
        <f t="shared" ca="1" si="62"/>
        <v>#REF!</v>
      </c>
      <c r="AO98" s="80" t="e">
        <f t="shared" ca="1" si="62"/>
        <v>#REF!</v>
      </c>
      <c r="AP98" s="80" t="e">
        <f t="shared" ca="1" si="62"/>
        <v>#REF!</v>
      </c>
      <c r="AQ98" s="80" t="e">
        <f t="shared" ca="1" si="62"/>
        <v>#REF!</v>
      </c>
      <c r="AR98" s="80" t="e">
        <f t="shared" ca="1" si="63"/>
        <v>#REF!</v>
      </c>
      <c r="AS98" s="80" t="e">
        <f t="shared" ca="1" si="63"/>
        <v>#REF!</v>
      </c>
      <c r="AT98" s="80" t="e">
        <f t="shared" ca="1" si="63"/>
        <v>#REF!</v>
      </c>
      <c r="AU98" s="80" t="e">
        <f t="shared" ca="1" si="63"/>
        <v>#REF!</v>
      </c>
      <c r="AV98" s="80" t="e">
        <f t="shared" ca="1" si="63"/>
        <v>#REF!</v>
      </c>
      <c r="AW98" s="80" t="e">
        <f t="shared" ca="1" si="63"/>
        <v>#REF!</v>
      </c>
      <c r="AX98" s="80" t="e">
        <f t="shared" ca="1" si="63"/>
        <v>#REF!</v>
      </c>
      <c r="AY98" s="80" t="e">
        <f t="shared" ca="1" si="63"/>
        <v>#REF!</v>
      </c>
      <c r="AZ98" s="80" t="e">
        <f t="shared" ca="1" si="63"/>
        <v>#REF!</v>
      </c>
      <c r="BA98" s="80" t="e">
        <f t="shared" ca="1" si="63"/>
        <v>#REF!</v>
      </c>
      <c r="BB98" s="80" t="e">
        <f t="shared" ca="1" si="63"/>
        <v>#REF!</v>
      </c>
      <c r="BC98" s="80" t="e">
        <f t="shared" ca="1" si="63"/>
        <v>#REF!</v>
      </c>
      <c r="BD98" s="80" t="e">
        <f t="shared" ca="1" si="63"/>
        <v>#REF!</v>
      </c>
      <c r="BE98" s="80" t="e">
        <f t="shared" ca="1" si="46"/>
        <v>#REF!</v>
      </c>
      <c r="BF98" s="80" t="e">
        <f t="shared" ca="1" si="64"/>
        <v>#REF!</v>
      </c>
      <c r="BG98" s="80" t="e">
        <f t="shared" ca="1" si="64"/>
        <v>#REF!</v>
      </c>
      <c r="BH98" s="80" t="e">
        <f t="shared" ca="1" si="64"/>
        <v>#REF!</v>
      </c>
      <c r="BI98" s="80" t="e">
        <f t="shared" ca="1" si="64"/>
        <v>#REF!</v>
      </c>
      <c r="BJ98" s="80" t="e">
        <f t="shared" ca="1" si="64"/>
        <v>#REF!</v>
      </c>
      <c r="BK98" s="80" t="e">
        <f t="shared" ca="1" si="64"/>
        <v>#REF!</v>
      </c>
      <c r="BL98" s="80" t="e">
        <f t="shared" ca="1" si="64"/>
        <v>#REF!</v>
      </c>
      <c r="BM98" s="81" t="s">
        <v>538</v>
      </c>
      <c r="BN98" s="81" t="s">
        <v>302</v>
      </c>
      <c r="BO98" s="81" t="s">
        <v>441</v>
      </c>
    </row>
    <row r="99" spans="1:67" s="83" customFormat="1" x14ac:dyDescent="0.2">
      <c r="A99" s="80">
        <v>96</v>
      </c>
      <c r="B99" s="81" t="s">
        <v>539</v>
      </c>
      <c r="C99" s="80" t="str">
        <f t="shared" si="45"/>
        <v>夕張市</v>
      </c>
      <c r="D99" s="80" t="e">
        <f t="shared" ca="1" si="59"/>
        <v>#REF!</v>
      </c>
      <c r="E99" s="80" t="e">
        <f t="shared" ca="1" si="59"/>
        <v>#REF!</v>
      </c>
      <c r="F99" s="80" t="e">
        <f t="shared" ca="1" si="59"/>
        <v>#REF!</v>
      </c>
      <c r="G99" s="80" t="e">
        <f t="shared" ca="1" si="59"/>
        <v>#REF!</v>
      </c>
      <c r="H99" s="80" t="e">
        <f t="shared" ca="1" si="59"/>
        <v>#REF!</v>
      </c>
      <c r="I99" s="80" t="e">
        <f t="shared" ca="1" si="59"/>
        <v>#REF!</v>
      </c>
      <c r="J99" s="80" t="e">
        <f t="shared" ca="1" si="59"/>
        <v>#REF!</v>
      </c>
      <c r="K99" s="80" t="e">
        <f t="shared" ca="1" si="59"/>
        <v>#REF!</v>
      </c>
      <c r="L99" s="80" t="e">
        <f t="shared" ca="1" si="59"/>
        <v>#REF!</v>
      </c>
      <c r="M99" s="80" t="e">
        <f t="shared" ca="1" si="59"/>
        <v>#REF!</v>
      </c>
      <c r="N99" s="80" t="e">
        <f t="shared" ca="1" si="60"/>
        <v>#REF!</v>
      </c>
      <c r="O99" s="80" t="e">
        <f t="shared" ca="1" si="60"/>
        <v>#REF!</v>
      </c>
      <c r="P99" s="80" t="e">
        <f t="shared" ca="1" si="60"/>
        <v>#REF!</v>
      </c>
      <c r="Q99" s="80" t="e">
        <f t="shared" ca="1" si="60"/>
        <v>#REF!</v>
      </c>
      <c r="R99" s="80" t="e">
        <f t="shared" ca="1" si="60"/>
        <v>#REF!</v>
      </c>
      <c r="S99" s="80" t="e">
        <f t="shared" ca="1" si="60"/>
        <v>#REF!</v>
      </c>
      <c r="T99" s="80" t="e">
        <f t="shared" ca="1" si="60"/>
        <v>#REF!</v>
      </c>
      <c r="U99" s="80" t="e">
        <f t="shared" ca="1" si="60"/>
        <v>#REF!</v>
      </c>
      <c r="V99" s="80" t="e">
        <f t="shared" ca="1" si="60"/>
        <v>#REF!</v>
      </c>
      <c r="W99" s="80" t="e">
        <f t="shared" ca="1" si="60"/>
        <v>#REF!</v>
      </c>
      <c r="X99" s="80" t="e">
        <f t="shared" ca="1" si="61"/>
        <v>#REF!</v>
      </c>
      <c r="Y99" s="80" t="e">
        <f t="shared" ca="1" si="61"/>
        <v>#REF!</v>
      </c>
      <c r="Z99" s="80" t="e">
        <f t="shared" ca="1" si="61"/>
        <v>#REF!</v>
      </c>
      <c r="AA99" s="80" t="e">
        <f t="shared" ca="1" si="61"/>
        <v>#REF!</v>
      </c>
      <c r="AB99" s="80" t="e">
        <f t="shared" ca="1" si="61"/>
        <v>#REF!</v>
      </c>
      <c r="AC99" s="80" t="e">
        <f t="shared" ca="1" si="61"/>
        <v>#REF!</v>
      </c>
      <c r="AD99" s="80" t="e">
        <f t="shared" ca="1" si="61"/>
        <v>#REF!</v>
      </c>
      <c r="AE99" s="80" t="e">
        <f t="shared" ca="1" si="61"/>
        <v>#REF!</v>
      </c>
      <c r="AF99" s="80" t="e">
        <f t="shared" ca="1" si="61"/>
        <v>#REF!</v>
      </c>
      <c r="AG99" s="80" t="e">
        <f t="shared" ca="1" si="61"/>
        <v>#REF!</v>
      </c>
      <c r="AH99" s="80" t="e">
        <f t="shared" ca="1" si="62"/>
        <v>#REF!</v>
      </c>
      <c r="AI99" s="80" t="e">
        <f t="shared" ca="1" si="62"/>
        <v>#REF!</v>
      </c>
      <c r="AJ99" s="80" t="e">
        <f t="shared" ca="1" si="62"/>
        <v>#REF!</v>
      </c>
      <c r="AK99" s="80" t="e">
        <f t="shared" ca="1" si="62"/>
        <v>#REF!</v>
      </c>
      <c r="AL99" s="80" t="e">
        <f t="shared" ca="1" si="62"/>
        <v>#REF!</v>
      </c>
      <c r="AM99" s="80" t="e">
        <f t="shared" ca="1" si="62"/>
        <v>#REF!</v>
      </c>
      <c r="AN99" s="80" t="e">
        <f t="shared" ca="1" si="62"/>
        <v>#REF!</v>
      </c>
      <c r="AO99" s="80" t="e">
        <f t="shared" ca="1" si="62"/>
        <v>#REF!</v>
      </c>
      <c r="AP99" s="80" t="e">
        <f t="shared" ca="1" si="62"/>
        <v>#REF!</v>
      </c>
      <c r="AQ99" s="80" t="e">
        <f t="shared" ca="1" si="62"/>
        <v>#REF!</v>
      </c>
      <c r="AR99" s="80" t="e">
        <f t="shared" ca="1" si="63"/>
        <v>#REF!</v>
      </c>
      <c r="AS99" s="80" t="e">
        <f t="shared" ca="1" si="63"/>
        <v>#REF!</v>
      </c>
      <c r="AT99" s="80" t="e">
        <f t="shared" ca="1" si="63"/>
        <v>#REF!</v>
      </c>
      <c r="AU99" s="80" t="e">
        <f t="shared" ca="1" si="63"/>
        <v>#REF!</v>
      </c>
      <c r="AV99" s="80" t="e">
        <f t="shared" ca="1" si="63"/>
        <v>#REF!</v>
      </c>
      <c r="AW99" s="80" t="e">
        <f t="shared" ca="1" si="63"/>
        <v>#REF!</v>
      </c>
      <c r="AX99" s="80" t="e">
        <f t="shared" ca="1" si="63"/>
        <v>#REF!</v>
      </c>
      <c r="AY99" s="80" t="e">
        <f t="shared" ca="1" si="63"/>
        <v>#REF!</v>
      </c>
      <c r="AZ99" s="80" t="e">
        <f t="shared" ca="1" si="63"/>
        <v>#REF!</v>
      </c>
      <c r="BA99" s="80" t="e">
        <f t="shared" ca="1" si="63"/>
        <v>#REF!</v>
      </c>
      <c r="BB99" s="80" t="e">
        <f t="shared" ca="1" si="63"/>
        <v>#REF!</v>
      </c>
      <c r="BC99" s="80" t="e">
        <f t="shared" ca="1" si="63"/>
        <v>#REF!</v>
      </c>
      <c r="BD99" s="80" t="e">
        <f t="shared" ca="1" si="63"/>
        <v>#REF!</v>
      </c>
      <c r="BE99" s="80" t="e">
        <f t="shared" ca="1" si="46"/>
        <v>#REF!</v>
      </c>
      <c r="BF99" s="80" t="e">
        <f t="shared" ca="1" si="64"/>
        <v>#REF!</v>
      </c>
      <c r="BG99" s="80" t="e">
        <f t="shared" ca="1" si="64"/>
        <v>#REF!</v>
      </c>
      <c r="BH99" s="80" t="e">
        <f t="shared" ca="1" si="64"/>
        <v>#REF!</v>
      </c>
      <c r="BI99" s="80" t="e">
        <f t="shared" ca="1" si="64"/>
        <v>#REF!</v>
      </c>
      <c r="BJ99" s="80" t="e">
        <f t="shared" ca="1" si="64"/>
        <v>#REF!</v>
      </c>
      <c r="BK99" s="80" t="e">
        <f t="shared" ca="1" si="64"/>
        <v>#REF!</v>
      </c>
      <c r="BL99" s="80" t="e">
        <f t="shared" ca="1" si="64"/>
        <v>#REF!</v>
      </c>
      <c r="BM99" s="81" t="s">
        <v>539</v>
      </c>
      <c r="BN99" s="81" t="s">
        <v>302</v>
      </c>
      <c r="BO99" s="81" t="s">
        <v>442</v>
      </c>
    </row>
    <row r="100" spans="1:67" x14ac:dyDescent="0.2">
      <c r="A100" s="80">
        <v>97</v>
      </c>
      <c r="B100" s="53" t="s">
        <v>540</v>
      </c>
      <c r="C100" s="36" t="str">
        <f t="shared" si="45"/>
        <v>夕張市</v>
      </c>
      <c r="D100" s="36" t="e">
        <f t="shared" ca="1" si="59"/>
        <v>#REF!</v>
      </c>
      <c r="E100" s="36" t="e">
        <f t="shared" ca="1" si="59"/>
        <v>#REF!</v>
      </c>
      <c r="F100" s="36" t="e">
        <f t="shared" ca="1" si="59"/>
        <v>#REF!</v>
      </c>
      <c r="G100" s="36" t="e">
        <f t="shared" ca="1" si="59"/>
        <v>#REF!</v>
      </c>
      <c r="H100" s="36" t="e">
        <f t="shared" ca="1" si="59"/>
        <v>#REF!</v>
      </c>
      <c r="I100" s="36" t="e">
        <f t="shared" ca="1" si="59"/>
        <v>#REF!</v>
      </c>
      <c r="J100" s="36" t="e">
        <f t="shared" ca="1" si="59"/>
        <v>#REF!</v>
      </c>
      <c r="K100" s="36" t="e">
        <f t="shared" ca="1" si="59"/>
        <v>#REF!</v>
      </c>
      <c r="L100" s="36" t="e">
        <f t="shared" ca="1" si="59"/>
        <v>#REF!</v>
      </c>
      <c r="M100" s="36" t="e">
        <f t="shared" ca="1" si="59"/>
        <v>#REF!</v>
      </c>
      <c r="N100" s="36" t="e">
        <f t="shared" ca="1" si="60"/>
        <v>#REF!</v>
      </c>
      <c r="O100" s="36" t="e">
        <f t="shared" ca="1" si="60"/>
        <v>#REF!</v>
      </c>
      <c r="P100" s="36" t="e">
        <f t="shared" ca="1" si="60"/>
        <v>#REF!</v>
      </c>
      <c r="Q100" s="36" t="e">
        <f t="shared" ca="1" si="60"/>
        <v>#REF!</v>
      </c>
      <c r="R100" s="36" t="e">
        <f t="shared" ca="1" si="60"/>
        <v>#REF!</v>
      </c>
      <c r="S100" s="36" t="e">
        <f t="shared" ca="1" si="60"/>
        <v>#REF!</v>
      </c>
      <c r="T100" s="36" t="e">
        <f t="shared" ca="1" si="60"/>
        <v>#REF!</v>
      </c>
      <c r="U100" s="36" t="e">
        <f t="shared" ca="1" si="60"/>
        <v>#REF!</v>
      </c>
      <c r="V100" s="36" t="e">
        <f t="shared" ca="1" si="60"/>
        <v>#REF!</v>
      </c>
      <c r="W100" s="36" t="e">
        <f t="shared" ca="1" si="60"/>
        <v>#REF!</v>
      </c>
      <c r="X100" s="36" t="e">
        <f t="shared" ca="1" si="61"/>
        <v>#REF!</v>
      </c>
      <c r="Y100" s="36" t="e">
        <f t="shared" ca="1" si="61"/>
        <v>#REF!</v>
      </c>
      <c r="Z100" s="36" t="e">
        <f t="shared" ca="1" si="61"/>
        <v>#REF!</v>
      </c>
      <c r="AA100" s="36" t="e">
        <f t="shared" ca="1" si="61"/>
        <v>#REF!</v>
      </c>
      <c r="AB100" s="36" t="e">
        <f t="shared" ca="1" si="61"/>
        <v>#REF!</v>
      </c>
      <c r="AC100" s="36" t="e">
        <f t="shared" ca="1" si="61"/>
        <v>#REF!</v>
      </c>
      <c r="AD100" s="36" t="e">
        <f t="shared" ca="1" si="61"/>
        <v>#REF!</v>
      </c>
      <c r="AE100" s="36" t="e">
        <f t="shared" ca="1" si="61"/>
        <v>#REF!</v>
      </c>
      <c r="AF100" s="36" t="e">
        <f t="shared" ca="1" si="61"/>
        <v>#REF!</v>
      </c>
      <c r="AG100" s="36" t="e">
        <f t="shared" ca="1" si="61"/>
        <v>#REF!</v>
      </c>
      <c r="AH100" s="36" t="e">
        <f t="shared" ca="1" si="62"/>
        <v>#REF!</v>
      </c>
      <c r="AI100" s="36" t="e">
        <f t="shared" ca="1" si="62"/>
        <v>#REF!</v>
      </c>
      <c r="AJ100" s="36" t="e">
        <f t="shared" ca="1" si="62"/>
        <v>#REF!</v>
      </c>
      <c r="AK100" s="36" t="e">
        <f t="shared" ca="1" si="62"/>
        <v>#REF!</v>
      </c>
      <c r="AL100" s="36" t="e">
        <f t="shared" ca="1" si="62"/>
        <v>#REF!</v>
      </c>
      <c r="AM100" s="36" t="e">
        <f t="shared" ca="1" si="62"/>
        <v>#REF!</v>
      </c>
      <c r="AN100" s="36" t="e">
        <f t="shared" ca="1" si="62"/>
        <v>#REF!</v>
      </c>
      <c r="AO100" s="36" t="e">
        <f t="shared" ca="1" si="62"/>
        <v>#REF!</v>
      </c>
      <c r="AP100" s="36" t="e">
        <f t="shared" ca="1" si="62"/>
        <v>#REF!</v>
      </c>
      <c r="AQ100" s="36" t="e">
        <f t="shared" ca="1" si="62"/>
        <v>#REF!</v>
      </c>
      <c r="AR100" s="36" t="e">
        <f t="shared" ca="1" si="63"/>
        <v>#REF!</v>
      </c>
      <c r="AS100" s="36" t="e">
        <f t="shared" ca="1" si="63"/>
        <v>#REF!</v>
      </c>
      <c r="AT100" s="36" t="e">
        <f t="shared" ca="1" si="63"/>
        <v>#REF!</v>
      </c>
      <c r="AU100" s="36" t="e">
        <f t="shared" ca="1" si="63"/>
        <v>#REF!</v>
      </c>
      <c r="AV100" s="36" t="e">
        <f t="shared" ca="1" si="63"/>
        <v>#REF!</v>
      </c>
      <c r="AW100" s="36" t="e">
        <f t="shared" ca="1" si="63"/>
        <v>#REF!</v>
      </c>
      <c r="AX100" s="36" t="e">
        <f t="shared" ca="1" si="63"/>
        <v>#REF!</v>
      </c>
      <c r="AY100" s="36" t="e">
        <f t="shared" ca="1" si="63"/>
        <v>#REF!</v>
      </c>
      <c r="AZ100" s="36" t="e">
        <f t="shared" ca="1" si="63"/>
        <v>#REF!</v>
      </c>
      <c r="BA100" s="36" t="e">
        <f t="shared" ca="1" si="63"/>
        <v>#REF!</v>
      </c>
      <c r="BB100" s="36" t="e">
        <f t="shared" ca="1" si="63"/>
        <v>#REF!</v>
      </c>
      <c r="BC100" s="36" t="e">
        <f t="shared" ca="1" si="63"/>
        <v>#REF!</v>
      </c>
      <c r="BD100" s="36" t="e">
        <f t="shared" ca="1" si="63"/>
        <v>#REF!</v>
      </c>
      <c r="BE100" s="73" t="e">
        <f t="shared" ca="1" si="46"/>
        <v>#REF!</v>
      </c>
      <c r="BF100" s="73" t="e">
        <f t="shared" ca="1" si="64"/>
        <v>#REF!</v>
      </c>
      <c r="BG100" s="36" t="e">
        <f t="shared" ca="1" si="64"/>
        <v>#REF!</v>
      </c>
      <c r="BH100" s="36" t="e">
        <f t="shared" ca="1" si="64"/>
        <v>#REF!</v>
      </c>
      <c r="BI100" s="36" t="e">
        <f t="shared" ca="1" si="64"/>
        <v>#REF!</v>
      </c>
      <c r="BJ100" s="36" t="e">
        <f t="shared" ca="1" si="64"/>
        <v>#REF!</v>
      </c>
      <c r="BK100" s="36" t="e">
        <f t="shared" ca="1" si="64"/>
        <v>#REF!</v>
      </c>
      <c r="BL100" s="36" t="e">
        <f t="shared" ca="1" si="64"/>
        <v>#REF!</v>
      </c>
      <c r="BM100" s="53" t="s">
        <v>540</v>
      </c>
      <c r="BN100" s="53" t="s">
        <v>303</v>
      </c>
      <c r="BO100" s="53" t="s">
        <v>360</v>
      </c>
    </row>
    <row r="101" spans="1:67" x14ac:dyDescent="0.2">
      <c r="A101" s="80">
        <v>98</v>
      </c>
      <c r="B101" s="53" t="s">
        <v>541</v>
      </c>
      <c r="C101" s="36" t="str">
        <f t="shared" si="45"/>
        <v>夕張市</v>
      </c>
      <c r="D101" s="36" t="e">
        <f t="shared" ca="1" si="59"/>
        <v>#REF!</v>
      </c>
      <c r="E101" s="36" t="e">
        <f t="shared" ca="1" si="59"/>
        <v>#REF!</v>
      </c>
      <c r="F101" s="36" t="e">
        <f t="shared" ca="1" si="59"/>
        <v>#REF!</v>
      </c>
      <c r="G101" s="36" t="e">
        <f t="shared" ca="1" si="59"/>
        <v>#REF!</v>
      </c>
      <c r="H101" s="36" t="e">
        <f t="shared" ca="1" si="59"/>
        <v>#REF!</v>
      </c>
      <c r="I101" s="36" t="e">
        <f t="shared" ca="1" si="59"/>
        <v>#REF!</v>
      </c>
      <c r="J101" s="36" t="e">
        <f t="shared" ca="1" si="59"/>
        <v>#REF!</v>
      </c>
      <c r="K101" s="36" t="e">
        <f t="shared" ca="1" si="59"/>
        <v>#REF!</v>
      </c>
      <c r="L101" s="36" t="e">
        <f t="shared" ca="1" si="59"/>
        <v>#REF!</v>
      </c>
      <c r="M101" s="36" t="e">
        <f t="shared" ca="1" si="59"/>
        <v>#REF!</v>
      </c>
      <c r="N101" s="36" t="e">
        <f t="shared" ca="1" si="60"/>
        <v>#REF!</v>
      </c>
      <c r="O101" s="36" t="e">
        <f t="shared" ca="1" si="60"/>
        <v>#REF!</v>
      </c>
      <c r="P101" s="36" t="e">
        <f t="shared" ca="1" si="60"/>
        <v>#REF!</v>
      </c>
      <c r="Q101" s="36" t="e">
        <f t="shared" ca="1" si="60"/>
        <v>#REF!</v>
      </c>
      <c r="R101" s="36" t="e">
        <f t="shared" ca="1" si="60"/>
        <v>#REF!</v>
      </c>
      <c r="S101" s="36" t="e">
        <f t="shared" ca="1" si="60"/>
        <v>#REF!</v>
      </c>
      <c r="T101" s="36" t="e">
        <f t="shared" ca="1" si="60"/>
        <v>#REF!</v>
      </c>
      <c r="U101" s="36" t="e">
        <f t="shared" ca="1" si="60"/>
        <v>#REF!</v>
      </c>
      <c r="V101" s="36" t="e">
        <f t="shared" ca="1" si="60"/>
        <v>#REF!</v>
      </c>
      <c r="W101" s="36" t="e">
        <f t="shared" ca="1" si="60"/>
        <v>#REF!</v>
      </c>
      <c r="X101" s="36" t="e">
        <f t="shared" ca="1" si="61"/>
        <v>#REF!</v>
      </c>
      <c r="Y101" s="36" t="e">
        <f t="shared" ca="1" si="61"/>
        <v>#REF!</v>
      </c>
      <c r="Z101" s="36" t="e">
        <f t="shared" ca="1" si="61"/>
        <v>#REF!</v>
      </c>
      <c r="AA101" s="36" t="e">
        <f t="shared" ca="1" si="61"/>
        <v>#REF!</v>
      </c>
      <c r="AB101" s="36" t="e">
        <f t="shared" ca="1" si="61"/>
        <v>#REF!</v>
      </c>
      <c r="AC101" s="36" t="e">
        <f t="shared" ca="1" si="61"/>
        <v>#REF!</v>
      </c>
      <c r="AD101" s="36" t="e">
        <f t="shared" ca="1" si="61"/>
        <v>#REF!</v>
      </c>
      <c r="AE101" s="36" t="e">
        <f t="shared" ca="1" si="61"/>
        <v>#REF!</v>
      </c>
      <c r="AF101" s="36" t="e">
        <f t="shared" ca="1" si="61"/>
        <v>#REF!</v>
      </c>
      <c r="AG101" s="36" t="e">
        <f t="shared" ca="1" si="61"/>
        <v>#REF!</v>
      </c>
      <c r="AH101" s="36" t="e">
        <f t="shared" ca="1" si="62"/>
        <v>#REF!</v>
      </c>
      <c r="AI101" s="36" t="e">
        <f t="shared" ca="1" si="62"/>
        <v>#REF!</v>
      </c>
      <c r="AJ101" s="36" t="e">
        <f t="shared" ca="1" si="62"/>
        <v>#REF!</v>
      </c>
      <c r="AK101" s="36" t="e">
        <f t="shared" ca="1" si="62"/>
        <v>#REF!</v>
      </c>
      <c r="AL101" s="36" t="e">
        <f t="shared" ca="1" si="62"/>
        <v>#REF!</v>
      </c>
      <c r="AM101" s="36" t="e">
        <f t="shared" ca="1" si="62"/>
        <v>#REF!</v>
      </c>
      <c r="AN101" s="36" t="e">
        <f t="shared" ca="1" si="62"/>
        <v>#REF!</v>
      </c>
      <c r="AO101" s="36" t="e">
        <f t="shared" ca="1" si="62"/>
        <v>#REF!</v>
      </c>
      <c r="AP101" s="36" t="e">
        <f t="shared" ca="1" si="62"/>
        <v>#REF!</v>
      </c>
      <c r="AQ101" s="36" t="e">
        <f t="shared" ca="1" si="62"/>
        <v>#REF!</v>
      </c>
      <c r="AR101" s="36" t="e">
        <f t="shared" ca="1" si="63"/>
        <v>#REF!</v>
      </c>
      <c r="AS101" s="36" t="e">
        <f t="shared" ca="1" si="63"/>
        <v>#REF!</v>
      </c>
      <c r="AT101" s="36" t="e">
        <f t="shared" ca="1" si="63"/>
        <v>#REF!</v>
      </c>
      <c r="AU101" s="36" t="e">
        <f t="shared" ca="1" si="63"/>
        <v>#REF!</v>
      </c>
      <c r="AV101" s="36" t="e">
        <f t="shared" ca="1" si="63"/>
        <v>#REF!</v>
      </c>
      <c r="AW101" s="36" t="e">
        <f t="shared" ca="1" si="63"/>
        <v>#REF!</v>
      </c>
      <c r="AX101" s="36" t="e">
        <f t="shared" ca="1" si="63"/>
        <v>#REF!</v>
      </c>
      <c r="AY101" s="36" t="e">
        <f t="shared" ca="1" si="63"/>
        <v>#REF!</v>
      </c>
      <c r="AZ101" s="36" t="e">
        <f t="shared" ca="1" si="63"/>
        <v>#REF!</v>
      </c>
      <c r="BA101" s="36" t="e">
        <f t="shared" ca="1" si="63"/>
        <v>#REF!</v>
      </c>
      <c r="BB101" s="36" t="e">
        <f t="shared" ca="1" si="63"/>
        <v>#REF!</v>
      </c>
      <c r="BC101" s="36" t="e">
        <f t="shared" ca="1" si="63"/>
        <v>#REF!</v>
      </c>
      <c r="BD101" s="36" t="e">
        <f t="shared" ca="1" si="63"/>
        <v>#REF!</v>
      </c>
      <c r="BE101" s="36" t="e">
        <f t="shared" ref="BE101:BE132" ca="1" si="65">VLOOKUP($C101,INDIRECT("'"&amp;$B101&amp;"'!$C$4:$BL$182"),BE$166,0)</f>
        <v>#REF!</v>
      </c>
      <c r="BF101" s="36" t="e">
        <f t="shared" ca="1" si="64"/>
        <v>#REF!</v>
      </c>
      <c r="BG101" s="36" t="e">
        <f t="shared" ca="1" si="64"/>
        <v>#REF!</v>
      </c>
      <c r="BH101" s="36" t="e">
        <f t="shared" ca="1" si="64"/>
        <v>#REF!</v>
      </c>
      <c r="BI101" s="36" t="e">
        <f t="shared" ca="1" si="64"/>
        <v>#REF!</v>
      </c>
      <c r="BJ101" s="36" t="e">
        <f t="shared" ca="1" si="64"/>
        <v>#REF!</v>
      </c>
      <c r="BK101" s="36" t="e">
        <f t="shared" ca="1" si="64"/>
        <v>#REF!</v>
      </c>
      <c r="BL101" s="36" t="e">
        <f t="shared" ca="1" si="64"/>
        <v>#REF!</v>
      </c>
      <c r="BM101" s="53" t="s">
        <v>541</v>
      </c>
      <c r="BN101" s="53" t="s">
        <v>303</v>
      </c>
      <c r="BO101" s="53" t="s">
        <v>441</v>
      </c>
    </row>
    <row r="102" spans="1:67" x14ac:dyDescent="0.2">
      <c r="A102" s="80">
        <v>99</v>
      </c>
      <c r="B102" s="53" t="s">
        <v>542</v>
      </c>
      <c r="C102" s="36" t="str">
        <f t="shared" si="45"/>
        <v>夕張市</v>
      </c>
      <c r="D102" s="36" t="e">
        <f t="shared" ca="1" si="59"/>
        <v>#REF!</v>
      </c>
      <c r="E102" s="36" t="e">
        <f t="shared" ca="1" si="59"/>
        <v>#REF!</v>
      </c>
      <c r="F102" s="36" t="e">
        <f t="shared" ca="1" si="59"/>
        <v>#REF!</v>
      </c>
      <c r="G102" s="36" t="e">
        <f t="shared" ca="1" si="59"/>
        <v>#REF!</v>
      </c>
      <c r="H102" s="36" t="e">
        <f t="shared" ca="1" si="59"/>
        <v>#REF!</v>
      </c>
      <c r="I102" s="36" t="e">
        <f t="shared" ca="1" si="59"/>
        <v>#REF!</v>
      </c>
      <c r="J102" s="36" t="e">
        <f t="shared" ca="1" si="59"/>
        <v>#REF!</v>
      </c>
      <c r="K102" s="36" t="e">
        <f t="shared" ca="1" si="59"/>
        <v>#REF!</v>
      </c>
      <c r="L102" s="36" t="e">
        <f t="shared" ca="1" si="59"/>
        <v>#REF!</v>
      </c>
      <c r="M102" s="36" t="e">
        <f t="shared" ca="1" si="59"/>
        <v>#REF!</v>
      </c>
      <c r="N102" s="36" t="e">
        <f t="shared" ca="1" si="60"/>
        <v>#REF!</v>
      </c>
      <c r="O102" s="36" t="e">
        <f t="shared" ca="1" si="60"/>
        <v>#REF!</v>
      </c>
      <c r="P102" s="36" t="e">
        <f t="shared" ca="1" si="60"/>
        <v>#REF!</v>
      </c>
      <c r="Q102" s="36" t="e">
        <f t="shared" ca="1" si="60"/>
        <v>#REF!</v>
      </c>
      <c r="R102" s="36" t="e">
        <f t="shared" ca="1" si="60"/>
        <v>#REF!</v>
      </c>
      <c r="S102" s="36" t="e">
        <f t="shared" ca="1" si="60"/>
        <v>#REF!</v>
      </c>
      <c r="T102" s="36" t="e">
        <f t="shared" ca="1" si="60"/>
        <v>#REF!</v>
      </c>
      <c r="U102" s="36" t="e">
        <f t="shared" ca="1" si="60"/>
        <v>#REF!</v>
      </c>
      <c r="V102" s="36" t="e">
        <f t="shared" ca="1" si="60"/>
        <v>#REF!</v>
      </c>
      <c r="W102" s="36" t="e">
        <f t="shared" ca="1" si="60"/>
        <v>#REF!</v>
      </c>
      <c r="X102" s="36" t="e">
        <f t="shared" ca="1" si="61"/>
        <v>#REF!</v>
      </c>
      <c r="Y102" s="36" t="e">
        <f t="shared" ca="1" si="61"/>
        <v>#REF!</v>
      </c>
      <c r="Z102" s="36" t="e">
        <f t="shared" ca="1" si="61"/>
        <v>#REF!</v>
      </c>
      <c r="AA102" s="36" t="e">
        <f t="shared" ca="1" si="61"/>
        <v>#REF!</v>
      </c>
      <c r="AB102" s="36" t="e">
        <f t="shared" ca="1" si="61"/>
        <v>#REF!</v>
      </c>
      <c r="AC102" s="36" t="e">
        <f t="shared" ca="1" si="61"/>
        <v>#REF!</v>
      </c>
      <c r="AD102" s="36" t="e">
        <f t="shared" ca="1" si="61"/>
        <v>#REF!</v>
      </c>
      <c r="AE102" s="36" t="e">
        <f t="shared" ca="1" si="61"/>
        <v>#REF!</v>
      </c>
      <c r="AF102" s="36" t="e">
        <f t="shared" ca="1" si="61"/>
        <v>#REF!</v>
      </c>
      <c r="AG102" s="36" t="e">
        <f t="shared" ca="1" si="61"/>
        <v>#REF!</v>
      </c>
      <c r="AH102" s="36" t="e">
        <f t="shared" ca="1" si="62"/>
        <v>#REF!</v>
      </c>
      <c r="AI102" s="36" t="e">
        <f t="shared" ca="1" si="62"/>
        <v>#REF!</v>
      </c>
      <c r="AJ102" s="36" t="e">
        <f t="shared" ca="1" si="62"/>
        <v>#REF!</v>
      </c>
      <c r="AK102" s="36" t="e">
        <f t="shared" ca="1" si="62"/>
        <v>#REF!</v>
      </c>
      <c r="AL102" s="36" t="e">
        <f t="shared" ca="1" si="62"/>
        <v>#REF!</v>
      </c>
      <c r="AM102" s="36" t="e">
        <f t="shared" ca="1" si="62"/>
        <v>#REF!</v>
      </c>
      <c r="AN102" s="36" t="e">
        <f t="shared" ca="1" si="62"/>
        <v>#REF!</v>
      </c>
      <c r="AO102" s="36" t="e">
        <f t="shared" ca="1" si="62"/>
        <v>#REF!</v>
      </c>
      <c r="AP102" s="36" t="e">
        <f t="shared" ca="1" si="62"/>
        <v>#REF!</v>
      </c>
      <c r="AQ102" s="36" t="e">
        <f t="shared" ca="1" si="62"/>
        <v>#REF!</v>
      </c>
      <c r="AR102" s="36" t="e">
        <f t="shared" ca="1" si="63"/>
        <v>#REF!</v>
      </c>
      <c r="AS102" s="36" t="e">
        <f t="shared" ca="1" si="63"/>
        <v>#REF!</v>
      </c>
      <c r="AT102" s="36" t="e">
        <f t="shared" ca="1" si="63"/>
        <v>#REF!</v>
      </c>
      <c r="AU102" s="36" t="e">
        <f t="shared" ca="1" si="63"/>
        <v>#REF!</v>
      </c>
      <c r="AV102" s="36" t="e">
        <f t="shared" ca="1" si="63"/>
        <v>#REF!</v>
      </c>
      <c r="AW102" s="36" t="e">
        <f t="shared" ca="1" si="63"/>
        <v>#REF!</v>
      </c>
      <c r="AX102" s="36" t="e">
        <f t="shared" ca="1" si="63"/>
        <v>#REF!</v>
      </c>
      <c r="AY102" s="36" t="e">
        <f t="shared" ca="1" si="63"/>
        <v>#REF!</v>
      </c>
      <c r="AZ102" s="36" t="e">
        <f t="shared" ca="1" si="63"/>
        <v>#REF!</v>
      </c>
      <c r="BA102" s="36" t="e">
        <f t="shared" ca="1" si="63"/>
        <v>#REF!</v>
      </c>
      <c r="BB102" s="36" t="e">
        <f t="shared" ca="1" si="63"/>
        <v>#REF!</v>
      </c>
      <c r="BC102" s="36" t="e">
        <f t="shared" ca="1" si="63"/>
        <v>#REF!</v>
      </c>
      <c r="BD102" s="36" t="e">
        <f t="shared" ca="1" si="63"/>
        <v>#REF!</v>
      </c>
      <c r="BE102" s="36" t="e">
        <f t="shared" ca="1" si="65"/>
        <v>#REF!</v>
      </c>
      <c r="BF102" s="36" t="e">
        <f t="shared" ca="1" si="64"/>
        <v>#REF!</v>
      </c>
      <c r="BG102" s="36" t="e">
        <f t="shared" ca="1" si="64"/>
        <v>#REF!</v>
      </c>
      <c r="BH102" s="36" t="e">
        <f t="shared" ca="1" si="64"/>
        <v>#REF!</v>
      </c>
      <c r="BI102" s="36" t="e">
        <f t="shared" ca="1" si="64"/>
        <v>#REF!</v>
      </c>
      <c r="BJ102" s="36" t="e">
        <f t="shared" ca="1" si="64"/>
        <v>#REF!</v>
      </c>
      <c r="BK102" s="36" t="e">
        <f t="shared" ca="1" si="64"/>
        <v>#REF!</v>
      </c>
      <c r="BL102" s="36" t="e">
        <f t="shared" ca="1" si="64"/>
        <v>#REF!</v>
      </c>
      <c r="BM102" s="53" t="s">
        <v>542</v>
      </c>
      <c r="BN102" s="53" t="s">
        <v>303</v>
      </c>
      <c r="BO102" s="53" t="s">
        <v>442</v>
      </c>
    </row>
    <row r="103" spans="1:67" s="83" customFormat="1" x14ac:dyDescent="0.2">
      <c r="A103" s="80">
        <v>100</v>
      </c>
      <c r="B103" s="81" t="s">
        <v>543</v>
      </c>
      <c r="C103" s="80" t="str">
        <f t="shared" si="45"/>
        <v>夕張市</v>
      </c>
      <c r="D103" s="80" t="e">
        <f t="shared" ca="1" si="59"/>
        <v>#REF!</v>
      </c>
      <c r="E103" s="80" t="e">
        <f t="shared" ca="1" si="59"/>
        <v>#REF!</v>
      </c>
      <c r="F103" s="80" t="e">
        <f t="shared" ca="1" si="59"/>
        <v>#REF!</v>
      </c>
      <c r="G103" s="80" t="e">
        <f t="shared" ca="1" si="59"/>
        <v>#REF!</v>
      </c>
      <c r="H103" s="80" t="e">
        <f t="shared" ca="1" si="59"/>
        <v>#REF!</v>
      </c>
      <c r="I103" s="80" t="e">
        <f t="shared" ca="1" si="59"/>
        <v>#REF!</v>
      </c>
      <c r="J103" s="80" t="e">
        <f t="shared" ca="1" si="59"/>
        <v>#REF!</v>
      </c>
      <c r="K103" s="80" t="e">
        <f t="shared" ca="1" si="59"/>
        <v>#REF!</v>
      </c>
      <c r="L103" s="80" t="e">
        <f t="shared" ca="1" si="59"/>
        <v>#REF!</v>
      </c>
      <c r="M103" s="80" t="e">
        <f t="shared" ca="1" si="59"/>
        <v>#REF!</v>
      </c>
      <c r="N103" s="80" t="e">
        <f t="shared" ca="1" si="60"/>
        <v>#REF!</v>
      </c>
      <c r="O103" s="80" t="e">
        <f t="shared" ca="1" si="60"/>
        <v>#REF!</v>
      </c>
      <c r="P103" s="80" t="e">
        <f t="shared" ca="1" si="60"/>
        <v>#REF!</v>
      </c>
      <c r="Q103" s="80" t="e">
        <f t="shared" ca="1" si="60"/>
        <v>#REF!</v>
      </c>
      <c r="R103" s="80" t="e">
        <f t="shared" ca="1" si="60"/>
        <v>#REF!</v>
      </c>
      <c r="S103" s="80" t="e">
        <f t="shared" ca="1" si="60"/>
        <v>#REF!</v>
      </c>
      <c r="T103" s="80" t="e">
        <f t="shared" ca="1" si="60"/>
        <v>#REF!</v>
      </c>
      <c r="U103" s="80" t="e">
        <f t="shared" ca="1" si="60"/>
        <v>#REF!</v>
      </c>
      <c r="V103" s="80" t="e">
        <f t="shared" ca="1" si="60"/>
        <v>#REF!</v>
      </c>
      <c r="W103" s="80" t="e">
        <f t="shared" ca="1" si="60"/>
        <v>#REF!</v>
      </c>
      <c r="X103" s="80" t="e">
        <f t="shared" ca="1" si="61"/>
        <v>#REF!</v>
      </c>
      <c r="Y103" s="80" t="e">
        <f t="shared" ca="1" si="61"/>
        <v>#REF!</v>
      </c>
      <c r="Z103" s="80" t="e">
        <f t="shared" ca="1" si="61"/>
        <v>#REF!</v>
      </c>
      <c r="AA103" s="80" t="e">
        <f t="shared" ca="1" si="61"/>
        <v>#REF!</v>
      </c>
      <c r="AB103" s="80" t="e">
        <f t="shared" ca="1" si="61"/>
        <v>#REF!</v>
      </c>
      <c r="AC103" s="80" t="e">
        <f t="shared" ca="1" si="61"/>
        <v>#REF!</v>
      </c>
      <c r="AD103" s="80" t="e">
        <f t="shared" ca="1" si="61"/>
        <v>#REF!</v>
      </c>
      <c r="AE103" s="80" t="e">
        <f t="shared" ca="1" si="61"/>
        <v>#REF!</v>
      </c>
      <c r="AF103" s="80" t="e">
        <f t="shared" ca="1" si="61"/>
        <v>#REF!</v>
      </c>
      <c r="AG103" s="80" t="e">
        <f t="shared" ca="1" si="61"/>
        <v>#REF!</v>
      </c>
      <c r="AH103" s="80" t="e">
        <f t="shared" ca="1" si="62"/>
        <v>#REF!</v>
      </c>
      <c r="AI103" s="80" t="e">
        <f t="shared" ca="1" si="62"/>
        <v>#REF!</v>
      </c>
      <c r="AJ103" s="80" t="e">
        <f t="shared" ca="1" si="62"/>
        <v>#REF!</v>
      </c>
      <c r="AK103" s="80" t="e">
        <f t="shared" ca="1" si="62"/>
        <v>#REF!</v>
      </c>
      <c r="AL103" s="80" t="e">
        <f t="shared" ca="1" si="62"/>
        <v>#REF!</v>
      </c>
      <c r="AM103" s="80" t="e">
        <f t="shared" ca="1" si="62"/>
        <v>#REF!</v>
      </c>
      <c r="AN103" s="80" t="e">
        <f t="shared" ca="1" si="62"/>
        <v>#REF!</v>
      </c>
      <c r="AO103" s="80" t="e">
        <f t="shared" ca="1" si="62"/>
        <v>#REF!</v>
      </c>
      <c r="AP103" s="80" t="e">
        <f t="shared" ca="1" si="62"/>
        <v>#REF!</v>
      </c>
      <c r="AQ103" s="80" t="e">
        <f t="shared" ca="1" si="62"/>
        <v>#REF!</v>
      </c>
      <c r="AR103" s="80" t="e">
        <f t="shared" ca="1" si="63"/>
        <v>#REF!</v>
      </c>
      <c r="AS103" s="80" t="e">
        <f t="shared" ca="1" si="63"/>
        <v>#REF!</v>
      </c>
      <c r="AT103" s="80" t="e">
        <f t="shared" ca="1" si="63"/>
        <v>#REF!</v>
      </c>
      <c r="AU103" s="80" t="e">
        <f t="shared" ca="1" si="63"/>
        <v>#REF!</v>
      </c>
      <c r="AV103" s="80" t="e">
        <f t="shared" ca="1" si="63"/>
        <v>#REF!</v>
      </c>
      <c r="AW103" s="80" t="e">
        <f t="shared" ca="1" si="63"/>
        <v>#REF!</v>
      </c>
      <c r="AX103" s="80" t="e">
        <f t="shared" ca="1" si="63"/>
        <v>#REF!</v>
      </c>
      <c r="AY103" s="80" t="e">
        <f t="shared" ca="1" si="63"/>
        <v>#REF!</v>
      </c>
      <c r="AZ103" s="80" t="e">
        <f t="shared" ca="1" si="63"/>
        <v>#REF!</v>
      </c>
      <c r="BA103" s="80" t="e">
        <f t="shared" ca="1" si="63"/>
        <v>#REF!</v>
      </c>
      <c r="BB103" s="80" t="e">
        <f t="shared" ca="1" si="63"/>
        <v>#REF!</v>
      </c>
      <c r="BC103" s="80" t="e">
        <f t="shared" ca="1" si="63"/>
        <v>#REF!</v>
      </c>
      <c r="BD103" s="80" t="e">
        <f t="shared" ca="1" si="63"/>
        <v>#REF!</v>
      </c>
      <c r="BE103" s="80" t="e">
        <f t="shared" ca="1" si="65"/>
        <v>#REF!</v>
      </c>
      <c r="BF103" s="80" t="e">
        <f t="shared" ca="1" si="64"/>
        <v>#REF!</v>
      </c>
      <c r="BG103" s="80" t="e">
        <f t="shared" ca="1" si="64"/>
        <v>#REF!</v>
      </c>
      <c r="BH103" s="80" t="e">
        <f t="shared" ca="1" si="64"/>
        <v>#REF!</v>
      </c>
      <c r="BI103" s="80" t="e">
        <f t="shared" ca="1" si="64"/>
        <v>#REF!</v>
      </c>
      <c r="BJ103" s="80" t="e">
        <f t="shared" ca="1" si="64"/>
        <v>#REF!</v>
      </c>
      <c r="BK103" s="80" t="e">
        <f t="shared" ca="1" si="64"/>
        <v>#REF!</v>
      </c>
      <c r="BL103" s="80" t="e">
        <f t="shared" ca="1" si="64"/>
        <v>#REF!</v>
      </c>
      <c r="BM103" s="81" t="s">
        <v>543</v>
      </c>
      <c r="BN103" s="81" t="s">
        <v>304</v>
      </c>
      <c r="BO103" s="81" t="s">
        <v>360</v>
      </c>
    </row>
    <row r="104" spans="1:67" s="83" customFormat="1" x14ac:dyDescent="0.2">
      <c r="A104" s="80">
        <v>101</v>
      </c>
      <c r="B104" s="81" t="s">
        <v>544</v>
      </c>
      <c r="C104" s="80" t="str">
        <f t="shared" si="45"/>
        <v>夕張市</v>
      </c>
      <c r="D104" s="80" t="e">
        <f t="shared" ref="D104:M113" ca="1" si="66">VLOOKUP($C104,INDIRECT("'"&amp;$B104&amp;"'!$C$4:$BL$182"),D$166,0)</f>
        <v>#REF!</v>
      </c>
      <c r="E104" s="80" t="e">
        <f t="shared" ca="1" si="66"/>
        <v>#REF!</v>
      </c>
      <c r="F104" s="80" t="e">
        <f t="shared" ca="1" si="66"/>
        <v>#REF!</v>
      </c>
      <c r="G104" s="80" t="e">
        <f t="shared" ca="1" si="66"/>
        <v>#REF!</v>
      </c>
      <c r="H104" s="80" t="e">
        <f t="shared" ca="1" si="66"/>
        <v>#REF!</v>
      </c>
      <c r="I104" s="80" t="e">
        <f t="shared" ca="1" si="66"/>
        <v>#REF!</v>
      </c>
      <c r="J104" s="80" t="e">
        <f t="shared" ca="1" si="66"/>
        <v>#REF!</v>
      </c>
      <c r="K104" s="80" t="e">
        <f t="shared" ca="1" si="66"/>
        <v>#REF!</v>
      </c>
      <c r="L104" s="80" t="e">
        <f t="shared" ca="1" si="66"/>
        <v>#REF!</v>
      </c>
      <c r="M104" s="80" t="e">
        <f t="shared" ca="1" si="66"/>
        <v>#REF!</v>
      </c>
      <c r="N104" s="80" t="e">
        <f t="shared" ref="N104:W113" ca="1" si="67">VLOOKUP($C104,INDIRECT("'"&amp;$B104&amp;"'!$C$4:$BL$182"),N$166,0)</f>
        <v>#REF!</v>
      </c>
      <c r="O104" s="80" t="e">
        <f t="shared" ca="1" si="67"/>
        <v>#REF!</v>
      </c>
      <c r="P104" s="80" t="e">
        <f t="shared" ca="1" si="67"/>
        <v>#REF!</v>
      </c>
      <c r="Q104" s="80" t="e">
        <f t="shared" ca="1" si="67"/>
        <v>#REF!</v>
      </c>
      <c r="R104" s="80" t="e">
        <f t="shared" ca="1" si="67"/>
        <v>#REF!</v>
      </c>
      <c r="S104" s="80" t="e">
        <f t="shared" ca="1" si="67"/>
        <v>#REF!</v>
      </c>
      <c r="T104" s="80" t="e">
        <f t="shared" ca="1" si="67"/>
        <v>#REF!</v>
      </c>
      <c r="U104" s="80" t="e">
        <f t="shared" ca="1" si="67"/>
        <v>#REF!</v>
      </c>
      <c r="V104" s="80" t="e">
        <f t="shared" ca="1" si="67"/>
        <v>#REF!</v>
      </c>
      <c r="W104" s="80" t="e">
        <f t="shared" ca="1" si="67"/>
        <v>#REF!</v>
      </c>
      <c r="X104" s="80" t="e">
        <f t="shared" ref="X104:AG113" ca="1" si="68">VLOOKUP($C104,INDIRECT("'"&amp;$B104&amp;"'!$C$4:$BL$182"),X$166,0)</f>
        <v>#REF!</v>
      </c>
      <c r="Y104" s="80" t="e">
        <f t="shared" ca="1" si="68"/>
        <v>#REF!</v>
      </c>
      <c r="Z104" s="80" t="e">
        <f t="shared" ca="1" si="68"/>
        <v>#REF!</v>
      </c>
      <c r="AA104" s="80" t="e">
        <f t="shared" ca="1" si="68"/>
        <v>#REF!</v>
      </c>
      <c r="AB104" s="80" t="e">
        <f t="shared" ca="1" si="68"/>
        <v>#REF!</v>
      </c>
      <c r="AC104" s="80" t="e">
        <f t="shared" ca="1" si="68"/>
        <v>#REF!</v>
      </c>
      <c r="AD104" s="80" t="e">
        <f t="shared" ca="1" si="68"/>
        <v>#REF!</v>
      </c>
      <c r="AE104" s="80" t="e">
        <f t="shared" ca="1" si="68"/>
        <v>#REF!</v>
      </c>
      <c r="AF104" s="80" t="e">
        <f t="shared" ca="1" si="68"/>
        <v>#REF!</v>
      </c>
      <c r="AG104" s="80" t="e">
        <f t="shared" ca="1" si="68"/>
        <v>#REF!</v>
      </c>
      <c r="AH104" s="80" t="e">
        <f t="shared" ref="AH104:AQ113" ca="1" si="69">VLOOKUP($C104,INDIRECT("'"&amp;$B104&amp;"'!$C$4:$BL$182"),AH$166,0)</f>
        <v>#REF!</v>
      </c>
      <c r="AI104" s="80" t="e">
        <f t="shared" ca="1" si="69"/>
        <v>#REF!</v>
      </c>
      <c r="AJ104" s="80" t="e">
        <f t="shared" ca="1" si="69"/>
        <v>#REF!</v>
      </c>
      <c r="AK104" s="80" t="e">
        <f t="shared" ca="1" si="69"/>
        <v>#REF!</v>
      </c>
      <c r="AL104" s="80" t="e">
        <f t="shared" ca="1" si="69"/>
        <v>#REF!</v>
      </c>
      <c r="AM104" s="80" t="e">
        <f t="shared" ca="1" si="69"/>
        <v>#REF!</v>
      </c>
      <c r="AN104" s="80" t="e">
        <f t="shared" ca="1" si="69"/>
        <v>#REF!</v>
      </c>
      <c r="AO104" s="80" t="e">
        <f t="shared" ca="1" si="69"/>
        <v>#REF!</v>
      </c>
      <c r="AP104" s="80" t="e">
        <f t="shared" ca="1" si="69"/>
        <v>#REF!</v>
      </c>
      <c r="AQ104" s="80" t="e">
        <f t="shared" ca="1" si="69"/>
        <v>#REF!</v>
      </c>
      <c r="AR104" s="80" t="e">
        <f t="shared" ref="AR104:BD113" ca="1" si="70">VLOOKUP($C104,INDIRECT("'"&amp;$B104&amp;"'!$C$4:$BL$182"),AR$166,0)</f>
        <v>#REF!</v>
      </c>
      <c r="AS104" s="80" t="e">
        <f t="shared" ca="1" si="70"/>
        <v>#REF!</v>
      </c>
      <c r="AT104" s="80" t="e">
        <f t="shared" ca="1" si="70"/>
        <v>#REF!</v>
      </c>
      <c r="AU104" s="80" t="e">
        <f t="shared" ca="1" si="70"/>
        <v>#REF!</v>
      </c>
      <c r="AV104" s="80" t="e">
        <f t="shared" ca="1" si="70"/>
        <v>#REF!</v>
      </c>
      <c r="AW104" s="80" t="e">
        <f t="shared" ca="1" si="70"/>
        <v>#REF!</v>
      </c>
      <c r="AX104" s="80" t="e">
        <f t="shared" ca="1" si="70"/>
        <v>#REF!</v>
      </c>
      <c r="AY104" s="80" t="e">
        <f t="shared" ca="1" si="70"/>
        <v>#REF!</v>
      </c>
      <c r="AZ104" s="80" t="e">
        <f t="shared" ca="1" si="70"/>
        <v>#REF!</v>
      </c>
      <c r="BA104" s="80" t="e">
        <f t="shared" ca="1" si="70"/>
        <v>#REF!</v>
      </c>
      <c r="BB104" s="80" t="e">
        <f t="shared" ca="1" si="70"/>
        <v>#REF!</v>
      </c>
      <c r="BC104" s="80" t="e">
        <f t="shared" ca="1" si="70"/>
        <v>#REF!</v>
      </c>
      <c r="BD104" s="80" t="e">
        <f t="shared" ca="1" si="70"/>
        <v>#REF!</v>
      </c>
      <c r="BE104" s="80" t="e">
        <f t="shared" ca="1" si="65"/>
        <v>#REF!</v>
      </c>
      <c r="BF104" s="80" t="e">
        <f t="shared" ref="BF104:BL113" ca="1" si="71">VLOOKUP($C104,INDIRECT("'"&amp;$B104&amp;"'!$C$4:$BL$182"),BF$166,0)</f>
        <v>#REF!</v>
      </c>
      <c r="BG104" s="80" t="e">
        <f t="shared" ca="1" si="71"/>
        <v>#REF!</v>
      </c>
      <c r="BH104" s="80" t="e">
        <f t="shared" ca="1" si="71"/>
        <v>#REF!</v>
      </c>
      <c r="BI104" s="80" t="e">
        <f t="shared" ca="1" si="71"/>
        <v>#REF!</v>
      </c>
      <c r="BJ104" s="80" t="e">
        <f t="shared" ca="1" si="71"/>
        <v>#REF!</v>
      </c>
      <c r="BK104" s="80" t="e">
        <f t="shared" ca="1" si="71"/>
        <v>#REF!</v>
      </c>
      <c r="BL104" s="80" t="e">
        <f t="shared" ca="1" si="71"/>
        <v>#REF!</v>
      </c>
      <c r="BM104" s="81" t="s">
        <v>544</v>
      </c>
      <c r="BN104" s="81" t="s">
        <v>304</v>
      </c>
      <c r="BO104" s="81" t="s">
        <v>441</v>
      </c>
    </row>
    <row r="105" spans="1:67" s="83" customFormat="1" x14ac:dyDescent="0.2">
      <c r="A105" s="80">
        <v>102</v>
      </c>
      <c r="B105" s="81" t="s">
        <v>545</v>
      </c>
      <c r="C105" s="80" t="str">
        <f t="shared" si="45"/>
        <v>夕張市</v>
      </c>
      <c r="D105" s="80" t="e">
        <f t="shared" ca="1" si="66"/>
        <v>#REF!</v>
      </c>
      <c r="E105" s="80" t="e">
        <f t="shared" ca="1" si="66"/>
        <v>#REF!</v>
      </c>
      <c r="F105" s="80" t="e">
        <f t="shared" ca="1" si="66"/>
        <v>#REF!</v>
      </c>
      <c r="G105" s="80" t="e">
        <f t="shared" ca="1" si="66"/>
        <v>#REF!</v>
      </c>
      <c r="H105" s="80" t="e">
        <f t="shared" ca="1" si="66"/>
        <v>#REF!</v>
      </c>
      <c r="I105" s="80" t="e">
        <f t="shared" ca="1" si="66"/>
        <v>#REF!</v>
      </c>
      <c r="J105" s="80" t="e">
        <f t="shared" ca="1" si="66"/>
        <v>#REF!</v>
      </c>
      <c r="K105" s="80" t="e">
        <f t="shared" ca="1" si="66"/>
        <v>#REF!</v>
      </c>
      <c r="L105" s="80" t="e">
        <f t="shared" ca="1" si="66"/>
        <v>#REF!</v>
      </c>
      <c r="M105" s="80" t="e">
        <f t="shared" ca="1" si="66"/>
        <v>#REF!</v>
      </c>
      <c r="N105" s="80" t="e">
        <f t="shared" ca="1" si="67"/>
        <v>#REF!</v>
      </c>
      <c r="O105" s="80" t="e">
        <f t="shared" ca="1" si="67"/>
        <v>#REF!</v>
      </c>
      <c r="P105" s="80" t="e">
        <f t="shared" ca="1" si="67"/>
        <v>#REF!</v>
      </c>
      <c r="Q105" s="80" t="e">
        <f t="shared" ca="1" si="67"/>
        <v>#REF!</v>
      </c>
      <c r="R105" s="80" t="e">
        <f t="shared" ca="1" si="67"/>
        <v>#REF!</v>
      </c>
      <c r="S105" s="80" t="e">
        <f t="shared" ca="1" si="67"/>
        <v>#REF!</v>
      </c>
      <c r="T105" s="80" t="e">
        <f t="shared" ca="1" si="67"/>
        <v>#REF!</v>
      </c>
      <c r="U105" s="80" t="e">
        <f t="shared" ca="1" si="67"/>
        <v>#REF!</v>
      </c>
      <c r="V105" s="80" t="e">
        <f t="shared" ca="1" si="67"/>
        <v>#REF!</v>
      </c>
      <c r="W105" s="80" t="e">
        <f t="shared" ca="1" si="67"/>
        <v>#REF!</v>
      </c>
      <c r="X105" s="80" t="e">
        <f t="shared" ca="1" si="68"/>
        <v>#REF!</v>
      </c>
      <c r="Y105" s="80" t="e">
        <f t="shared" ca="1" si="68"/>
        <v>#REF!</v>
      </c>
      <c r="Z105" s="80" t="e">
        <f t="shared" ca="1" si="68"/>
        <v>#REF!</v>
      </c>
      <c r="AA105" s="80" t="e">
        <f t="shared" ca="1" si="68"/>
        <v>#REF!</v>
      </c>
      <c r="AB105" s="80" t="e">
        <f t="shared" ca="1" si="68"/>
        <v>#REF!</v>
      </c>
      <c r="AC105" s="80" t="e">
        <f t="shared" ca="1" si="68"/>
        <v>#REF!</v>
      </c>
      <c r="AD105" s="80" t="e">
        <f t="shared" ca="1" si="68"/>
        <v>#REF!</v>
      </c>
      <c r="AE105" s="80" t="e">
        <f t="shared" ca="1" si="68"/>
        <v>#REF!</v>
      </c>
      <c r="AF105" s="80" t="e">
        <f t="shared" ca="1" si="68"/>
        <v>#REF!</v>
      </c>
      <c r="AG105" s="80" t="e">
        <f t="shared" ca="1" si="68"/>
        <v>#REF!</v>
      </c>
      <c r="AH105" s="80" t="e">
        <f t="shared" ca="1" si="69"/>
        <v>#REF!</v>
      </c>
      <c r="AI105" s="80" t="e">
        <f t="shared" ca="1" si="69"/>
        <v>#REF!</v>
      </c>
      <c r="AJ105" s="80" t="e">
        <f t="shared" ca="1" si="69"/>
        <v>#REF!</v>
      </c>
      <c r="AK105" s="80" t="e">
        <f t="shared" ca="1" si="69"/>
        <v>#REF!</v>
      </c>
      <c r="AL105" s="80" t="e">
        <f t="shared" ca="1" si="69"/>
        <v>#REF!</v>
      </c>
      <c r="AM105" s="80" t="e">
        <f t="shared" ca="1" si="69"/>
        <v>#REF!</v>
      </c>
      <c r="AN105" s="80" t="e">
        <f t="shared" ca="1" si="69"/>
        <v>#REF!</v>
      </c>
      <c r="AO105" s="80" t="e">
        <f t="shared" ca="1" si="69"/>
        <v>#REF!</v>
      </c>
      <c r="AP105" s="80" t="e">
        <f t="shared" ca="1" si="69"/>
        <v>#REF!</v>
      </c>
      <c r="AQ105" s="80" t="e">
        <f t="shared" ca="1" si="69"/>
        <v>#REF!</v>
      </c>
      <c r="AR105" s="80" t="e">
        <f t="shared" ca="1" si="70"/>
        <v>#REF!</v>
      </c>
      <c r="AS105" s="80" t="e">
        <f t="shared" ca="1" si="70"/>
        <v>#REF!</v>
      </c>
      <c r="AT105" s="80" t="e">
        <f t="shared" ca="1" si="70"/>
        <v>#REF!</v>
      </c>
      <c r="AU105" s="80" t="e">
        <f t="shared" ca="1" si="70"/>
        <v>#REF!</v>
      </c>
      <c r="AV105" s="80" t="e">
        <f t="shared" ca="1" si="70"/>
        <v>#REF!</v>
      </c>
      <c r="AW105" s="80" t="e">
        <f t="shared" ca="1" si="70"/>
        <v>#REF!</v>
      </c>
      <c r="AX105" s="80" t="e">
        <f t="shared" ca="1" si="70"/>
        <v>#REF!</v>
      </c>
      <c r="AY105" s="80" t="e">
        <f t="shared" ca="1" si="70"/>
        <v>#REF!</v>
      </c>
      <c r="AZ105" s="80" t="e">
        <f t="shared" ca="1" si="70"/>
        <v>#REF!</v>
      </c>
      <c r="BA105" s="80" t="e">
        <f t="shared" ca="1" si="70"/>
        <v>#REF!</v>
      </c>
      <c r="BB105" s="80" t="e">
        <f t="shared" ca="1" si="70"/>
        <v>#REF!</v>
      </c>
      <c r="BC105" s="80" t="e">
        <f t="shared" ca="1" si="70"/>
        <v>#REF!</v>
      </c>
      <c r="BD105" s="80" t="e">
        <f t="shared" ca="1" si="70"/>
        <v>#REF!</v>
      </c>
      <c r="BE105" s="80" t="e">
        <f t="shared" ca="1" si="65"/>
        <v>#REF!</v>
      </c>
      <c r="BF105" s="80" t="e">
        <f t="shared" ca="1" si="71"/>
        <v>#REF!</v>
      </c>
      <c r="BG105" s="80" t="e">
        <f t="shared" ca="1" si="71"/>
        <v>#REF!</v>
      </c>
      <c r="BH105" s="80" t="e">
        <f t="shared" ca="1" si="71"/>
        <v>#REF!</v>
      </c>
      <c r="BI105" s="80" t="e">
        <f t="shared" ca="1" si="71"/>
        <v>#REF!</v>
      </c>
      <c r="BJ105" s="80" t="e">
        <f t="shared" ca="1" si="71"/>
        <v>#REF!</v>
      </c>
      <c r="BK105" s="80" t="e">
        <f t="shared" ca="1" si="71"/>
        <v>#REF!</v>
      </c>
      <c r="BL105" s="80" t="e">
        <f t="shared" ca="1" si="71"/>
        <v>#REF!</v>
      </c>
      <c r="BM105" s="81" t="s">
        <v>545</v>
      </c>
      <c r="BN105" s="81" t="s">
        <v>304</v>
      </c>
      <c r="BO105" s="81" t="s">
        <v>442</v>
      </c>
    </row>
    <row r="106" spans="1:67" s="71" customFormat="1" x14ac:dyDescent="0.2">
      <c r="A106" s="80">
        <v>103</v>
      </c>
      <c r="B106" s="74" t="s">
        <v>546</v>
      </c>
      <c r="C106" s="82" t="str">
        <f t="shared" si="45"/>
        <v>夕張市</v>
      </c>
      <c r="D106" s="82" t="e">
        <f t="shared" ca="1" si="66"/>
        <v>#REF!</v>
      </c>
      <c r="E106" s="82" t="e">
        <f t="shared" ca="1" si="66"/>
        <v>#REF!</v>
      </c>
      <c r="F106" s="82" t="e">
        <f t="shared" ca="1" si="66"/>
        <v>#REF!</v>
      </c>
      <c r="G106" s="82" t="e">
        <f t="shared" ca="1" si="66"/>
        <v>#REF!</v>
      </c>
      <c r="H106" s="82" t="e">
        <f t="shared" ca="1" si="66"/>
        <v>#REF!</v>
      </c>
      <c r="I106" s="82" t="e">
        <f t="shared" ca="1" si="66"/>
        <v>#REF!</v>
      </c>
      <c r="J106" s="82" t="e">
        <f t="shared" ca="1" si="66"/>
        <v>#REF!</v>
      </c>
      <c r="K106" s="82" t="e">
        <f t="shared" ca="1" si="66"/>
        <v>#REF!</v>
      </c>
      <c r="L106" s="82" t="e">
        <f t="shared" ca="1" si="66"/>
        <v>#REF!</v>
      </c>
      <c r="M106" s="82" t="e">
        <f t="shared" ca="1" si="66"/>
        <v>#REF!</v>
      </c>
      <c r="N106" s="82" t="e">
        <f t="shared" ca="1" si="67"/>
        <v>#REF!</v>
      </c>
      <c r="O106" s="82" t="e">
        <f t="shared" ca="1" si="67"/>
        <v>#REF!</v>
      </c>
      <c r="P106" s="82" t="e">
        <f t="shared" ca="1" si="67"/>
        <v>#REF!</v>
      </c>
      <c r="Q106" s="82" t="e">
        <f t="shared" ca="1" si="67"/>
        <v>#REF!</v>
      </c>
      <c r="R106" s="82" t="e">
        <f t="shared" ca="1" si="67"/>
        <v>#REF!</v>
      </c>
      <c r="S106" s="82" t="e">
        <f t="shared" ca="1" si="67"/>
        <v>#REF!</v>
      </c>
      <c r="T106" s="82" t="e">
        <f t="shared" ca="1" si="67"/>
        <v>#REF!</v>
      </c>
      <c r="U106" s="82" t="e">
        <f t="shared" ca="1" si="67"/>
        <v>#REF!</v>
      </c>
      <c r="V106" s="82" t="e">
        <f t="shared" ca="1" si="67"/>
        <v>#REF!</v>
      </c>
      <c r="W106" s="82" t="e">
        <f t="shared" ca="1" si="67"/>
        <v>#REF!</v>
      </c>
      <c r="X106" s="82" t="e">
        <f t="shared" ca="1" si="68"/>
        <v>#REF!</v>
      </c>
      <c r="Y106" s="82" t="e">
        <f t="shared" ca="1" si="68"/>
        <v>#REF!</v>
      </c>
      <c r="Z106" s="82" t="e">
        <f t="shared" ca="1" si="68"/>
        <v>#REF!</v>
      </c>
      <c r="AA106" s="82" t="e">
        <f t="shared" ca="1" si="68"/>
        <v>#REF!</v>
      </c>
      <c r="AB106" s="82" t="e">
        <f t="shared" ca="1" si="68"/>
        <v>#REF!</v>
      </c>
      <c r="AC106" s="82" t="e">
        <f t="shared" ca="1" si="68"/>
        <v>#REF!</v>
      </c>
      <c r="AD106" s="82" t="e">
        <f t="shared" ca="1" si="68"/>
        <v>#REF!</v>
      </c>
      <c r="AE106" s="82" t="e">
        <f t="shared" ca="1" si="68"/>
        <v>#REF!</v>
      </c>
      <c r="AF106" s="82" t="e">
        <f t="shared" ca="1" si="68"/>
        <v>#REF!</v>
      </c>
      <c r="AG106" s="82" t="e">
        <f t="shared" ca="1" si="68"/>
        <v>#REF!</v>
      </c>
      <c r="AH106" s="82" t="e">
        <f t="shared" ca="1" si="69"/>
        <v>#REF!</v>
      </c>
      <c r="AI106" s="82" t="e">
        <f t="shared" ca="1" si="69"/>
        <v>#REF!</v>
      </c>
      <c r="AJ106" s="82" t="e">
        <f t="shared" ca="1" si="69"/>
        <v>#REF!</v>
      </c>
      <c r="AK106" s="82" t="e">
        <f t="shared" ca="1" si="69"/>
        <v>#REF!</v>
      </c>
      <c r="AL106" s="82" t="e">
        <f t="shared" ca="1" si="69"/>
        <v>#REF!</v>
      </c>
      <c r="AM106" s="82" t="e">
        <f t="shared" ca="1" si="69"/>
        <v>#REF!</v>
      </c>
      <c r="AN106" s="82" t="e">
        <f t="shared" ca="1" si="69"/>
        <v>#REF!</v>
      </c>
      <c r="AO106" s="82" t="e">
        <f t="shared" ca="1" si="69"/>
        <v>#REF!</v>
      </c>
      <c r="AP106" s="82" t="e">
        <f t="shared" ca="1" si="69"/>
        <v>#REF!</v>
      </c>
      <c r="AQ106" s="82" t="e">
        <f t="shared" ca="1" si="69"/>
        <v>#REF!</v>
      </c>
      <c r="AR106" s="82" t="e">
        <f t="shared" ca="1" si="70"/>
        <v>#REF!</v>
      </c>
      <c r="AS106" s="82" t="e">
        <f t="shared" ca="1" si="70"/>
        <v>#REF!</v>
      </c>
      <c r="AT106" s="82" t="e">
        <f t="shared" ca="1" si="70"/>
        <v>#REF!</v>
      </c>
      <c r="AU106" s="82" t="e">
        <f t="shared" ca="1" si="70"/>
        <v>#REF!</v>
      </c>
      <c r="AV106" s="82" t="e">
        <f t="shared" ca="1" si="70"/>
        <v>#REF!</v>
      </c>
      <c r="AW106" s="82" t="e">
        <f t="shared" ca="1" si="70"/>
        <v>#REF!</v>
      </c>
      <c r="AX106" s="82" t="e">
        <f t="shared" ca="1" si="70"/>
        <v>#REF!</v>
      </c>
      <c r="AY106" s="82" t="e">
        <f t="shared" ca="1" si="70"/>
        <v>#REF!</v>
      </c>
      <c r="AZ106" s="82" t="e">
        <f t="shared" ca="1" si="70"/>
        <v>#REF!</v>
      </c>
      <c r="BA106" s="82" t="e">
        <f t="shared" ca="1" si="70"/>
        <v>#REF!</v>
      </c>
      <c r="BB106" s="82" t="e">
        <f t="shared" ca="1" si="70"/>
        <v>#REF!</v>
      </c>
      <c r="BC106" s="82" t="e">
        <f t="shared" ca="1" si="70"/>
        <v>#REF!</v>
      </c>
      <c r="BD106" s="82" t="e">
        <f t="shared" ca="1" si="70"/>
        <v>#REF!</v>
      </c>
      <c r="BE106" s="82" t="e">
        <f t="shared" ca="1" si="65"/>
        <v>#REF!</v>
      </c>
      <c r="BF106" s="82" t="e">
        <f t="shared" ca="1" si="71"/>
        <v>#REF!</v>
      </c>
      <c r="BG106" s="82" t="e">
        <f t="shared" ca="1" si="71"/>
        <v>#REF!</v>
      </c>
      <c r="BH106" s="82" t="e">
        <f t="shared" ca="1" si="71"/>
        <v>#REF!</v>
      </c>
      <c r="BI106" s="82" t="e">
        <f t="shared" ca="1" si="71"/>
        <v>#REF!</v>
      </c>
      <c r="BJ106" s="82" t="e">
        <f t="shared" ca="1" si="71"/>
        <v>#REF!</v>
      </c>
      <c r="BK106" s="82" t="e">
        <f t="shared" ca="1" si="71"/>
        <v>#REF!</v>
      </c>
      <c r="BL106" s="82" t="e">
        <f t="shared" ca="1" si="71"/>
        <v>#REF!</v>
      </c>
      <c r="BM106" s="74" t="s">
        <v>546</v>
      </c>
      <c r="BN106" s="74" t="s">
        <v>305</v>
      </c>
      <c r="BO106" s="74" t="s">
        <v>360</v>
      </c>
    </row>
    <row r="107" spans="1:67" s="71" customFormat="1" x14ac:dyDescent="0.2">
      <c r="A107" s="80">
        <v>104</v>
      </c>
      <c r="B107" s="74" t="s">
        <v>547</v>
      </c>
      <c r="C107" s="82" t="str">
        <f t="shared" si="45"/>
        <v>夕張市</v>
      </c>
      <c r="D107" s="82" t="e">
        <f t="shared" ca="1" si="66"/>
        <v>#REF!</v>
      </c>
      <c r="E107" s="82" t="e">
        <f t="shared" ca="1" si="66"/>
        <v>#REF!</v>
      </c>
      <c r="F107" s="82" t="e">
        <f t="shared" ca="1" si="66"/>
        <v>#REF!</v>
      </c>
      <c r="G107" s="82" t="e">
        <f t="shared" ca="1" si="66"/>
        <v>#REF!</v>
      </c>
      <c r="H107" s="82" t="e">
        <f t="shared" ca="1" si="66"/>
        <v>#REF!</v>
      </c>
      <c r="I107" s="82" t="e">
        <f t="shared" ca="1" si="66"/>
        <v>#REF!</v>
      </c>
      <c r="J107" s="82" t="e">
        <f t="shared" ca="1" si="66"/>
        <v>#REF!</v>
      </c>
      <c r="K107" s="82" t="e">
        <f t="shared" ca="1" si="66"/>
        <v>#REF!</v>
      </c>
      <c r="L107" s="82" t="e">
        <f t="shared" ca="1" si="66"/>
        <v>#REF!</v>
      </c>
      <c r="M107" s="82" t="e">
        <f t="shared" ca="1" si="66"/>
        <v>#REF!</v>
      </c>
      <c r="N107" s="82" t="e">
        <f t="shared" ca="1" si="67"/>
        <v>#REF!</v>
      </c>
      <c r="O107" s="82" t="e">
        <f t="shared" ca="1" si="67"/>
        <v>#REF!</v>
      </c>
      <c r="P107" s="82" t="e">
        <f t="shared" ca="1" si="67"/>
        <v>#REF!</v>
      </c>
      <c r="Q107" s="82" t="e">
        <f t="shared" ca="1" si="67"/>
        <v>#REF!</v>
      </c>
      <c r="R107" s="82" t="e">
        <f t="shared" ca="1" si="67"/>
        <v>#REF!</v>
      </c>
      <c r="S107" s="82" t="e">
        <f t="shared" ca="1" si="67"/>
        <v>#REF!</v>
      </c>
      <c r="T107" s="82" t="e">
        <f t="shared" ca="1" si="67"/>
        <v>#REF!</v>
      </c>
      <c r="U107" s="82" t="e">
        <f t="shared" ca="1" si="67"/>
        <v>#REF!</v>
      </c>
      <c r="V107" s="82" t="e">
        <f t="shared" ca="1" si="67"/>
        <v>#REF!</v>
      </c>
      <c r="W107" s="82" t="e">
        <f t="shared" ca="1" si="67"/>
        <v>#REF!</v>
      </c>
      <c r="X107" s="82" t="e">
        <f t="shared" ca="1" si="68"/>
        <v>#REF!</v>
      </c>
      <c r="Y107" s="82" t="e">
        <f t="shared" ca="1" si="68"/>
        <v>#REF!</v>
      </c>
      <c r="Z107" s="82" t="e">
        <f t="shared" ca="1" si="68"/>
        <v>#REF!</v>
      </c>
      <c r="AA107" s="82" t="e">
        <f t="shared" ca="1" si="68"/>
        <v>#REF!</v>
      </c>
      <c r="AB107" s="82" t="e">
        <f t="shared" ca="1" si="68"/>
        <v>#REF!</v>
      </c>
      <c r="AC107" s="82" t="e">
        <f t="shared" ca="1" si="68"/>
        <v>#REF!</v>
      </c>
      <c r="AD107" s="82" t="e">
        <f t="shared" ca="1" si="68"/>
        <v>#REF!</v>
      </c>
      <c r="AE107" s="82" t="e">
        <f t="shared" ca="1" si="68"/>
        <v>#REF!</v>
      </c>
      <c r="AF107" s="82" t="e">
        <f t="shared" ca="1" si="68"/>
        <v>#REF!</v>
      </c>
      <c r="AG107" s="82" t="e">
        <f t="shared" ca="1" si="68"/>
        <v>#REF!</v>
      </c>
      <c r="AH107" s="82" t="e">
        <f t="shared" ca="1" si="69"/>
        <v>#REF!</v>
      </c>
      <c r="AI107" s="82" t="e">
        <f t="shared" ca="1" si="69"/>
        <v>#REF!</v>
      </c>
      <c r="AJ107" s="82" t="e">
        <f t="shared" ca="1" si="69"/>
        <v>#REF!</v>
      </c>
      <c r="AK107" s="82" t="e">
        <f t="shared" ca="1" si="69"/>
        <v>#REF!</v>
      </c>
      <c r="AL107" s="82" t="e">
        <f t="shared" ca="1" si="69"/>
        <v>#REF!</v>
      </c>
      <c r="AM107" s="82" t="e">
        <f t="shared" ca="1" si="69"/>
        <v>#REF!</v>
      </c>
      <c r="AN107" s="82" t="e">
        <f t="shared" ca="1" si="69"/>
        <v>#REF!</v>
      </c>
      <c r="AO107" s="82" t="e">
        <f t="shared" ca="1" si="69"/>
        <v>#REF!</v>
      </c>
      <c r="AP107" s="82" t="e">
        <f t="shared" ca="1" si="69"/>
        <v>#REF!</v>
      </c>
      <c r="AQ107" s="82" t="e">
        <f t="shared" ca="1" si="69"/>
        <v>#REF!</v>
      </c>
      <c r="AR107" s="82" t="e">
        <f t="shared" ca="1" si="70"/>
        <v>#REF!</v>
      </c>
      <c r="AS107" s="82" t="e">
        <f t="shared" ca="1" si="70"/>
        <v>#REF!</v>
      </c>
      <c r="AT107" s="82" t="e">
        <f t="shared" ca="1" si="70"/>
        <v>#REF!</v>
      </c>
      <c r="AU107" s="82" t="e">
        <f t="shared" ca="1" si="70"/>
        <v>#REF!</v>
      </c>
      <c r="AV107" s="82" t="e">
        <f t="shared" ca="1" si="70"/>
        <v>#REF!</v>
      </c>
      <c r="AW107" s="82" t="e">
        <f t="shared" ca="1" si="70"/>
        <v>#REF!</v>
      </c>
      <c r="AX107" s="82" t="e">
        <f t="shared" ca="1" si="70"/>
        <v>#REF!</v>
      </c>
      <c r="AY107" s="82" t="e">
        <f t="shared" ca="1" si="70"/>
        <v>#REF!</v>
      </c>
      <c r="AZ107" s="82" t="e">
        <f t="shared" ca="1" si="70"/>
        <v>#REF!</v>
      </c>
      <c r="BA107" s="82" t="e">
        <f t="shared" ca="1" si="70"/>
        <v>#REF!</v>
      </c>
      <c r="BB107" s="82" t="e">
        <f t="shared" ca="1" si="70"/>
        <v>#REF!</v>
      </c>
      <c r="BC107" s="82" t="e">
        <f t="shared" ca="1" si="70"/>
        <v>#REF!</v>
      </c>
      <c r="BD107" s="82" t="e">
        <f t="shared" ca="1" si="70"/>
        <v>#REF!</v>
      </c>
      <c r="BE107" s="82" t="e">
        <f t="shared" ca="1" si="65"/>
        <v>#REF!</v>
      </c>
      <c r="BF107" s="82" t="e">
        <f t="shared" ca="1" si="71"/>
        <v>#REF!</v>
      </c>
      <c r="BG107" s="82" t="e">
        <f t="shared" ca="1" si="71"/>
        <v>#REF!</v>
      </c>
      <c r="BH107" s="82" t="e">
        <f t="shared" ca="1" si="71"/>
        <v>#REF!</v>
      </c>
      <c r="BI107" s="82" t="e">
        <f t="shared" ca="1" si="71"/>
        <v>#REF!</v>
      </c>
      <c r="BJ107" s="82" t="e">
        <f t="shared" ca="1" si="71"/>
        <v>#REF!</v>
      </c>
      <c r="BK107" s="82" t="e">
        <f t="shared" ca="1" si="71"/>
        <v>#REF!</v>
      </c>
      <c r="BL107" s="82" t="e">
        <f t="shared" ca="1" si="71"/>
        <v>#REF!</v>
      </c>
      <c r="BM107" s="74" t="s">
        <v>547</v>
      </c>
      <c r="BN107" s="74" t="s">
        <v>305</v>
      </c>
      <c r="BO107" s="74" t="s">
        <v>441</v>
      </c>
    </row>
    <row r="108" spans="1:67" s="71" customFormat="1" x14ac:dyDescent="0.2">
      <c r="A108" s="80">
        <v>105</v>
      </c>
      <c r="B108" s="74" t="s">
        <v>548</v>
      </c>
      <c r="C108" s="82" t="str">
        <f t="shared" si="45"/>
        <v>夕張市</v>
      </c>
      <c r="D108" s="82" t="e">
        <f t="shared" ca="1" si="66"/>
        <v>#REF!</v>
      </c>
      <c r="E108" s="82" t="e">
        <f t="shared" ca="1" si="66"/>
        <v>#REF!</v>
      </c>
      <c r="F108" s="82" t="e">
        <f t="shared" ca="1" si="66"/>
        <v>#REF!</v>
      </c>
      <c r="G108" s="82" t="e">
        <f t="shared" ca="1" si="66"/>
        <v>#REF!</v>
      </c>
      <c r="H108" s="82" t="e">
        <f t="shared" ca="1" si="66"/>
        <v>#REF!</v>
      </c>
      <c r="I108" s="82" t="e">
        <f t="shared" ca="1" si="66"/>
        <v>#REF!</v>
      </c>
      <c r="J108" s="82" t="e">
        <f t="shared" ca="1" si="66"/>
        <v>#REF!</v>
      </c>
      <c r="K108" s="82" t="e">
        <f t="shared" ca="1" si="66"/>
        <v>#REF!</v>
      </c>
      <c r="L108" s="82" t="e">
        <f t="shared" ca="1" si="66"/>
        <v>#REF!</v>
      </c>
      <c r="M108" s="82" t="e">
        <f t="shared" ca="1" si="66"/>
        <v>#REF!</v>
      </c>
      <c r="N108" s="82" t="e">
        <f t="shared" ca="1" si="67"/>
        <v>#REF!</v>
      </c>
      <c r="O108" s="82" t="e">
        <f t="shared" ca="1" si="67"/>
        <v>#REF!</v>
      </c>
      <c r="P108" s="82" t="e">
        <f t="shared" ca="1" si="67"/>
        <v>#REF!</v>
      </c>
      <c r="Q108" s="82" t="e">
        <f t="shared" ca="1" si="67"/>
        <v>#REF!</v>
      </c>
      <c r="R108" s="82" t="e">
        <f t="shared" ca="1" si="67"/>
        <v>#REF!</v>
      </c>
      <c r="S108" s="82" t="e">
        <f t="shared" ca="1" si="67"/>
        <v>#REF!</v>
      </c>
      <c r="T108" s="82" t="e">
        <f t="shared" ca="1" si="67"/>
        <v>#REF!</v>
      </c>
      <c r="U108" s="82" t="e">
        <f t="shared" ca="1" si="67"/>
        <v>#REF!</v>
      </c>
      <c r="V108" s="82" t="e">
        <f t="shared" ca="1" si="67"/>
        <v>#REF!</v>
      </c>
      <c r="W108" s="82" t="e">
        <f t="shared" ca="1" si="67"/>
        <v>#REF!</v>
      </c>
      <c r="X108" s="82" t="e">
        <f t="shared" ca="1" si="68"/>
        <v>#REF!</v>
      </c>
      <c r="Y108" s="82" t="e">
        <f t="shared" ca="1" si="68"/>
        <v>#REF!</v>
      </c>
      <c r="Z108" s="82" t="e">
        <f t="shared" ca="1" si="68"/>
        <v>#REF!</v>
      </c>
      <c r="AA108" s="82" t="e">
        <f t="shared" ca="1" si="68"/>
        <v>#REF!</v>
      </c>
      <c r="AB108" s="82" t="e">
        <f t="shared" ca="1" si="68"/>
        <v>#REF!</v>
      </c>
      <c r="AC108" s="82" t="e">
        <f t="shared" ca="1" si="68"/>
        <v>#REF!</v>
      </c>
      <c r="AD108" s="82" t="e">
        <f t="shared" ca="1" si="68"/>
        <v>#REF!</v>
      </c>
      <c r="AE108" s="82" t="e">
        <f t="shared" ca="1" si="68"/>
        <v>#REF!</v>
      </c>
      <c r="AF108" s="82" t="e">
        <f t="shared" ca="1" si="68"/>
        <v>#REF!</v>
      </c>
      <c r="AG108" s="82" t="e">
        <f t="shared" ca="1" si="68"/>
        <v>#REF!</v>
      </c>
      <c r="AH108" s="82" t="e">
        <f t="shared" ca="1" si="69"/>
        <v>#REF!</v>
      </c>
      <c r="AI108" s="82" t="e">
        <f t="shared" ca="1" si="69"/>
        <v>#REF!</v>
      </c>
      <c r="AJ108" s="82" t="e">
        <f t="shared" ca="1" si="69"/>
        <v>#REF!</v>
      </c>
      <c r="AK108" s="82" t="e">
        <f t="shared" ca="1" si="69"/>
        <v>#REF!</v>
      </c>
      <c r="AL108" s="82" t="e">
        <f t="shared" ca="1" si="69"/>
        <v>#REF!</v>
      </c>
      <c r="AM108" s="82" t="e">
        <f t="shared" ca="1" si="69"/>
        <v>#REF!</v>
      </c>
      <c r="AN108" s="82" t="e">
        <f t="shared" ca="1" si="69"/>
        <v>#REF!</v>
      </c>
      <c r="AO108" s="82" t="e">
        <f t="shared" ca="1" si="69"/>
        <v>#REF!</v>
      </c>
      <c r="AP108" s="82" t="e">
        <f t="shared" ca="1" si="69"/>
        <v>#REF!</v>
      </c>
      <c r="AQ108" s="82" t="e">
        <f t="shared" ca="1" si="69"/>
        <v>#REF!</v>
      </c>
      <c r="AR108" s="82" t="e">
        <f t="shared" ca="1" si="70"/>
        <v>#REF!</v>
      </c>
      <c r="AS108" s="82" t="e">
        <f t="shared" ca="1" si="70"/>
        <v>#REF!</v>
      </c>
      <c r="AT108" s="82" t="e">
        <f t="shared" ca="1" si="70"/>
        <v>#REF!</v>
      </c>
      <c r="AU108" s="82" t="e">
        <f t="shared" ca="1" si="70"/>
        <v>#REF!</v>
      </c>
      <c r="AV108" s="82" t="e">
        <f t="shared" ca="1" si="70"/>
        <v>#REF!</v>
      </c>
      <c r="AW108" s="82" t="e">
        <f t="shared" ca="1" si="70"/>
        <v>#REF!</v>
      </c>
      <c r="AX108" s="82" t="e">
        <f t="shared" ca="1" si="70"/>
        <v>#REF!</v>
      </c>
      <c r="AY108" s="82" t="e">
        <f t="shared" ca="1" si="70"/>
        <v>#REF!</v>
      </c>
      <c r="AZ108" s="82" t="e">
        <f t="shared" ca="1" si="70"/>
        <v>#REF!</v>
      </c>
      <c r="BA108" s="82" t="e">
        <f t="shared" ca="1" si="70"/>
        <v>#REF!</v>
      </c>
      <c r="BB108" s="82" t="e">
        <f t="shared" ca="1" si="70"/>
        <v>#REF!</v>
      </c>
      <c r="BC108" s="82" t="e">
        <f t="shared" ca="1" si="70"/>
        <v>#REF!</v>
      </c>
      <c r="BD108" s="82" t="e">
        <f t="shared" ca="1" si="70"/>
        <v>#REF!</v>
      </c>
      <c r="BE108" s="73" t="e">
        <f t="shared" ca="1" si="65"/>
        <v>#REF!</v>
      </c>
      <c r="BF108" s="73" t="e">
        <f t="shared" ca="1" si="71"/>
        <v>#REF!</v>
      </c>
      <c r="BG108" s="82" t="e">
        <f t="shared" ca="1" si="71"/>
        <v>#REF!</v>
      </c>
      <c r="BH108" s="82" t="e">
        <f t="shared" ca="1" si="71"/>
        <v>#REF!</v>
      </c>
      <c r="BI108" s="82" t="e">
        <f t="shared" ca="1" si="71"/>
        <v>#REF!</v>
      </c>
      <c r="BJ108" s="82" t="e">
        <f t="shared" ca="1" si="71"/>
        <v>#REF!</v>
      </c>
      <c r="BK108" s="82" t="e">
        <f t="shared" ca="1" si="71"/>
        <v>#REF!</v>
      </c>
      <c r="BL108" s="82" t="e">
        <f t="shared" ca="1" si="71"/>
        <v>#REF!</v>
      </c>
      <c r="BM108" s="74" t="s">
        <v>548</v>
      </c>
      <c r="BN108" s="74" t="s">
        <v>305</v>
      </c>
      <c r="BO108" s="74" t="s">
        <v>442</v>
      </c>
    </row>
    <row r="109" spans="1:67" s="83" customFormat="1" x14ac:dyDescent="0.2">
      <c r="A109" s="80">
        <v>106</v>
      </c>
      <c r="B109" s="81" t="s">
        <v>549</v>
      </c>
      <c r="C109" s="80" t="str">
        <f t="shared" si="45"/>
        <v>夕張市</v>
      </c>
      <c r="D109" s="80" t="e">
        <f t="shared" ca="1" si="66"/>
        <v>#REF!</v>
      </c>
      <c r="E109" s="80" t="e">
        <f t="shared" ca="1" si="66"/>
        <v>#REF!</v>
      </c>
      <c r="F109" s="80" t="e">
        <f t="shared" ca="1" si="66"/>
        <v>#REF!</v>
      </c>
      <c r="G109" s="80" t="e">
        <f t="shared" ca="1" si="66"/>
        <v>#REF!</v>
      </c>
      <c r="H109" s="80" t="e">
        <f t="shared" ca="1" si="66"/>
        <v>#REF!</v>
      </c>
      <c r="I109" s="80" t="e">
        <f t="shared" ca="1" si="66"/>
        <v>#REF!</v>
      </c>
      <c r="J109" s="80" t="e">
        <f t="shared" ca="1" si="66"/>
        <v>#REF!</v>
      </c>
      <c r="K109" s="80" t="e">
        <f t="shared" ca="1" si="66"/>
        <v>#REF!</v>
      </c>
      <c r="L109" s="80" t="e">
        <f t="shared" ca="1" si="66"/>
        <v>#REF!</v>
      </c>
      <c r="M109" s="80" t="e">
        <f t="shared" ca="1" si="66"/>
        <v>#REF!</v>
      </c>
      <c r="N109" s="80" t="e">
        <f t="shared" ca="1" si="67"/>
        <v>#REF!</v>
      </c>
      <c r="O109" s="80" t="e">
        <f t="shared" ca="1" si="67"/>
        <v>#REF!</v>
      </c>
      <c r="P109" s="80" t="e">
        <f t="shared" ca="1" si="67"/>
        <v>#REF!</v>
      </c>
      <c r="Q109" s="80" t="e">
        <f t="shared" ca="1" si="67"/>
        <v>#REF!</v>
      </c>
      <c r="R109" s="80" t="e">
        <f t="shared" ca="1" si="67"/>
        <v>#REF!</v>
      </c>
      <c r="S109" s="80" t="e">
        <f t="shared" ca="1" si="67"/>
        <v>#REF!</v>
      </c>
      <c r="T109" s="80" t="e">
        <f t="shared" ca="1" si="67"/>
        <v>#REF!</v>
      </c>
      <c r="U109" s="80" t="e">
        <f t="shared" ca="1" si="67"/>
        <v>#REF!</v>
      </c>
      <c r="V109" s="80" t="e">
        <f t="shared" ca="1" si="67"/>
        <v>#REF!</v>
      </c>
      <c r="W109" s="80" t="e">
        <f t="shared" ca="1" si="67"/>
        <v>#REF!</v>
      </c>
      <c r="X109" s="80" t="e">
        <f t="shared" ca="1" si="68"/>
        <v>#REF!</v>
      </c>
      <c r="Y109" s="80" t="e">
        <f t="shared" ca="1" si="68"/>
        <v>#REF!</v>
      </c>
      <c r="Z109" s="80" t="e">
        <f t="shared" ca="1" si="68"/>
        <v>#REF!</v>
      </c>
      <c r="AA109" s="80" t="e">
        <f t="shared" ca="1" si="68"/>
        <v>#REF!</v>
      </c>
      <c r="AB109" s="80" t="e">
        <f t="shared" ca="1" si="68"/>
        <v>#REF!</v>
      </c>
      <c r="AC109" s="80" t="e">
        <f t="shared" ca="1" si="68"/>
        <v>#REF!</v>
      </c>
      <c r="AD109" s="80" t="e">
        <f t="shared" ca="1" si="68"/>
        <v>#REF!</v>
      </c>
      <c r="AE109" s="80" t="e">
        <f t="shared" ca="1" si="68"/>
        <v>#REF!</v>
      </c>
      <c r="AF109" s="80" t="e">
        <f t="shared" ca="1" si="68"/>
        <v>#REF!</v>
      </c>
      <c r="AG109" s="80" t="e">
        <f t="shared" ca="1" si="68"/>
        <v>#REF!</v>
      </c>
      <c r="AH109" s="80" t="e">
        <f t="shared" ca="1" si="69"/>
        <v>#REF!</v>
      </c>
      <c r="AI109" s="80" t="e">
        <f t="shared" ca="1" si="69"/>
        <v>#REF!</v>
      </c>
      <c r="AJ109" s="80" t="e">
        <f t="shared" ca="1" si="69"/>
        <v>#REF!</v>
      </c>
      <c r="AK109" s="80" t="e">
        <f t="shared" ca="1" si="69"/>
        <v>#REF!</v>
      </c>
      <c r="AL109" s="80" t="e">
        <f t="shared" ca="1" si="69"/>
        <v>#REF!</v>
      </c>
      <c r="AM109" s="80" t="e">
        <f t="shared" ca="1" si="69"/>
        <v>#REF!</v>
      </c>
      <c r="AN109" s="80" t="e">
        <f t="shared" ca="1" si="69"/>
        <v>#REF!</v>
      </c>
      <c r="AO109" s="80" t="e">
        <f t="shared" ca="1" si="69"/>
        <v>#REF!</v>
      </c>
      <c r="AP109" s="80" t="e">
        <f t="shared" ca="1" si="69"/>
        <v>#REF!</v>
      </c>
      <c r="AQ109" s="80" t="e">
        <f t="shared" ca="1" si="69"/>
        <v>#REF!</v>
      </c>
      <c r="AR109" s="80" t="e">
        <f t="shared" ca="1" si="70"/>
        <v>#REF!</v>
      </c>
      <c r="AS109" s="80" t="e">
        <f t="shared" ca="1" si="70"/>
        <v>#REF!</v>
      </c>
      <c r="AT109" s="80" t="e">
        <f t="shared" ca="1" si="70"/>
        <v>#REF!</v>
      </c>
      <c r="AU109" s="80" t="e">
        <f t="shared" ca="1" si="70"/>
        <v>#REF!</v>
      </c>
      <c r="AV109" s="80" t="e">
        <f t="shared" ca="1" si="70"/>
        <v>#REF!</v>
      </c>
      <c r="AW109" s="80" t="e">
        <f t="shared" ca="1" si="70"/>
        <v>#REF!</v>
      </c>
      <c r="AX109" s="80" t="e">
        <f t="shared" ca="1" si="70"/>
        <v>#REF!</v>
      </c>
      <c r="AY109" s="80" t="e">
        <f t="shared" ca="1" si="70"/>
        <v>#REF!</v>
      </c>
      <c r="AZ109" s="80" t="e">
        <f t="shared" ca="1" si="70"/>
        <v>#REF!</v>
      </c>
      <c r="BA109" s="80" t="e">
        <f t="shared" ca="1" si="70"/>
        <v>#REF!</v>
      </c>
      <c r="BB109" s="80" t="e">
        <f t="shared" ca="1" si="70"/>
        <v>#REF!</v>
      </c>
      <c r="BC109" s="80" t="e">
        <f t="shared" ca="1" si="70"/>
        <v>#REF!</v>
      </c>
      <c r="BD109" s="80" t="e">
        <f t="shared" ca="1" si="70"/>
        <v>#REF!</v>
      </c>
      <c r="BE109" s="80" t="e">
        <f t="shared" ca="1" si="65"/>
        <v>#REF!</v>
      </c>
      <c r="BF109" s="80" t="e">
        <f t="shared" ca="1" si="71"/>
        <v>#REF!</v>
      </c>
      <c r="BG109" s="80" t="e">
        <f t="shared" ca="1" si="71"/>
        <v>#REF!</v>
      </c>
      <c r="BH109" s="80" t="e">
        <f t="shared" ca="1" si="71"/>
        <v>#REF!</v>
      </c>
      <c r="BI109" s="80" t="e">
        <f t="shared" ca="1" si="71"/>
        <v>#REF!</v>
      </c>
      <c r="BJ109" s="80" t="e">
        <f t="shared" ca="1" si="71"/>
        <v>#REF!</v>
      </c>
      <c r="BK109" s="80" t="e">
        <f t="shared" ca="1" si="71"/>
        <v>#REF!</v>
      </c>
      <c r="BL109" s="80" t="e">
        <f t="shared" ca="1" si="71"/>
        <v>#REF!</v>
      </c>
      <c r="BM109" s="81" t="s">
        <v>549</v>
      </c>
      <c r="BN109" s="81" t="s">
        <v>306</v>
      </c>
      <c r="BO109" s="81" t="s">
        <v>360</v>
      </c>
    </row>
    <row r="110" spans="1:67" s="83" customFormat="1" x14ac:dyDescent="0.2">
      <c r="A110" s="80">
        <v>107</v>
      </c>
      <c r="B110" s="81" t="s">
        <v>550</v>
      </c>
      <c r="C110" s="80" t="str">
        <f t="shared" si="45"/>
        <v>夕張市</v>
      </c>
      <c r="D110" s="80" t="e">
        <f t="shared" ca="1" si="66"/>
        <v>#REF!</v>
      </c>
      <c r="E110" s="80" t="e">
        <f t="shared" ca="1" si="66"/>
        <v>#REF!</v>
      </c>
      <c r="F110" s="80" t="e">
        <f t="shared" ca="1" si="66"/>
        <v>#REF!</v>
      </c>
      <c r="G110" s="80" t="e">
        <f t="shared" ca="1" si="66"/>
        <v>#REF!</v>
      </c>
      <c r="H110" s="80" t="e">
        <f t="shared" ca="1" si="66"/>
        <v>#REF!</v>
      </c>
      <c r="I110" s="80" t="e">
        <f t="shared" ca="1" si="66"/>
        <v>#REF!</v>
      </c>
      <c r="J110" s="80" t="e">
        <f t="shared" ca="1" si="66"/>
        <v>#REF!</v>
      </c>
      <c r="K110" s="80" t="e">
        <f t="shared" ca="1" si="66"/>
        <v>#REF!</v>
      </c>
      <c r="L110" s="80" t="e">
        <f t="shared" ca="1" si="66"/>
        <v>#REF!</v>
      </c>
      <c r="M110" s="80" t="e">
        <f t="shared" ca="1" si="66"/>
        <v>#REF!</v>
      </c>
      <c r="N110" s="80" t="e">
        <f t="shared" ca="1" si="67"/>
        <v>#REF!</v>
      </c>
      <c r="O110" s="80" t="e">
        <f t="shared" ca="1" si="67"/>
        <v>#REF!</v>
      </c>
      <c r="P110" s="80" t="e">
        <f t="shared" ca="1" si="67"/>
        <v>#REF!</v>
      </c>
      <c r="Q110" s="80" t="e">
        <f t="shared" ca="1" si="67"/>
        <v>#REF!</v>
      </c>
      <c r="R110" s="80" t="e">
        <f t="shared" ca="1" si="67"/>
        <v>#REF!</v>
      </c>
      <c r="S110" s="80" t="e">
        <f t="shared" ca="1" si="67"/>
        <v>#REF!</v>
      </c>
      <c r="T110" s="80" t="e">
        <f t="shared" ca="1" si="67"/>
        <v>#REF!</v>
      </c>
      <c r="U110" s="80" t="e">
        <f t="shared" ca="1" si="67"/>
        <v>#REF!</v>
      </c>
      <c r="V110" s="80" t="e">
        <f t="shared" ca="1" si="67"/>
        <v>#REF!</v>
      </c>
      <c r="W110" s="80" t="e">
        <f t="shared" ca="1" si="67"/>
        <v>#REF!</v>
      </c>
      <c r="X110" s="80" t="e">
        <f t="shared" ca="1" si="68"/>
        <v>#REF!</v>
      </c>
      <c r="Y110" s="80" t="e">
        <f t="shared" ca="1" si="68"/>
        <v>#REF!</v>
      </c>
      <c r="Z110" s="80" t="e">
        <f t="shared" ca="1" si="68"/>
        <v>#REF!</v>
      </c>
      <c r="AA110" s="80" t="e">
        <f t="shared" ca="1" si="68"/>
        <v>#REF!</v>
      </c>
      <c r="AB110" s="80" t="e">
        <f t="shared" ca="1" si="68"/>
        <v>#REF!</v>
      </c>
      <c r="AC110" s="80" t="e">
        <f t="shared" ca="1" si="68"/>
        <v>#REF!</v>
      </c>
      <c r="AD110" s="80" t="e">
        <f t="shared" ca="1" si="68"/>
        <v>#REF!</v>
      </c>
      <c r="AE110" s="80" t="e">
        <f t="shared" ca="1" si="68"/>
        <v>#REF!</v>
      </c>
      <c r="AF110" s="80" t="e">
        <f t="shared" ca="1" si="68"/>
        <v>#REF!</v>
      </c>
      <c r="AG110" s="80" t="e">
        <f t="shared" ca="1" si="68"/>
        <v>#REF!</v>
      </c>
      <c r="AH110" s="80" t="e">
        <f t="shared" ca="1" si="69"/>
        <v>#REF!</v>
      </c>
      <c r="AI110" s="80" t="e">
        <f t="shared" ca="1" si="69"/>
        <v>#REF!</v>
      </c>
      <c r="AJ110" s="80" t="e">
        <f t="shared" ca="1" si="69"/>
        <v>#REF!</v>
      </c>
      <c r="AK110" s="80" t="e">
        <f t="shared" ca="1" si="69"/>
        <v>#REF!</v>
      </c>
      <c r="AL110" s="80" t="e">
        <f t="shared" ca="1" si="69"/>
        <v>#REF!</v>
      </c>
      <c r="AM110" s="80" t="e">
        <f t="shared" ca="1" si="69"/>
        <v>#REF!</v>
      </c>
      <c r="AN110" s="80" t="e">
        <f t="shared" ca="1" si="69"/>
        <v>#REF!</v>
      </c>
      <c r="AO110" s="80" t="e">
        <f t="shared" ca="1" si="69"/>
        <v>#REF!</v>
      </c>
      <c r="AP110" s="80" t="e">
        <f t="shared" ca="1" si="69"/>
        <v>#REF!</v>
      </c>
      <c r="AQ110" s="80" t="e">
        <f t="shared" ca="1" si="69"/>
        <v>#REF!</v>
      </c>
      <c r="AR110" s="80" t="e">
        <f t="shared" ca="1" si="70"/>
        <v>#REF!</v>
      </c>
      <c r="AS110" s="80" t="e">
        <f t="shared" ca="1" si="70"/>
        <v>#REF!</v>
      </c>
      <c r="AT110" s="80" t="e">
        <f t="shared" ca="1" si="70"/>
        <v>#REF!</v>
      </c>
      <c r="AU110" s="80" t="e">
        <f t="shared" ca="1" si="70"/>
        <v>#REF!</v>
      </c>
      <c r="AV110" s="80" t="e">
        <f t="shared" ca="1" si="70"/>
        <v>#REF!</v>
      </c>
      <c r="AW110" s="80" t="e">
        <f t="shared" ca="1" si="70"/>
        <v>#REF!</v>
      </c>
      <c r="AX110" s="80" t="e">
        <f t="shared" ca="1" si="70"/>
        <v>#REF!</v>
      </c>
      <c r="AY110" s="80" t="e">
        <f t="shared" ca="1" si="70"/>
        <v>#REF!</v>
      </c>
      <c r="AZ110" s="80" t="e">
        <f t="shared" ca="1" si="70"/>
        <v>#REF!</v>
      </c>
      <c r="BA110" s="80" t="e">
        <f t="shared" ca="1" si="70"/>
        <v>#REF!</v>
      </c>
      <c r="BB110" s="80" t="e">
        <f t="shared" ca="1" si="70"/>
        <v>#REF!</v>
      </c>
      <c r="BC110" s="80" t="e">
        <f t="shared" ca="1" si="70"/>
        <v>#REF!</v>
      </c>
      <c r="BD110" s="80" t="e">
        <f t="shared" ca="1" si="70"/>
        <v>#REF!</v>
      </c>
      <c r="BE110" s="80" t="e">
        <f t="shared" ca="1" si="65"/>
        <v>#REF!</v>
      </c>
      <c r="BF110" s="80" t="e">
        <f t="shared" ca="1" si="71"/>
        <v>#REF!</v>
      </c>
      <c r="BG110" s="80" t="e">
        <f t="shared" ca="1" si="71"/>
        <v>#REF!</v>
      </c>
      <c r="BH110" s="80" t="e">
        <f t="shared" ca="1" si="71"/>
        <v>#REF!</v>
      </c>
      <c r="BI110" s="80" t="e">
        <f t="shared" ca="1" si="71"/>
        <v>#REF!</v>
      </c>
      <c r="BJ110" s="80" t="e">
        <f t="shared" ca="1" si="71"/>
        <v>#REF!</v>
      </c>
      <c r="BK110" s="80" t="e">
        <f t="shared" ca="1" si="71"/>
        <v>#REF!</v>
      </c>
      <c r="BL110" s="80" t="e">
        <f t="shared" ca="1" si="71"/>
        <v>#REF!</v>
      </c>
      <c r="BM110" s="81" t="s">
        <v>550</v>
      </c>
      <c r="BN110" s="81" t="s">
        <v>306</v>
      </c>
      <c r="BO110" s="81" t="s">
        <v>441</v>
      </c>
    </row>
    <row r="111" spans="1:67" s="83" customFormat="1" x14ac:dyDescent="0.2">
      <c r="A111" s="80">
        <v>108</v>
      </c>
      <c r="B111" s="81" t="s">
        <v>551</v>
      </c>
      <c r="C111" s="80" t="str">
        <f t="shared" si="45"/>
        <v>夕張市</v>
      </c>
      <c r="D111" s="80" t="e">
        <f t="shared" ca="1" si="66"/>
        <v>#REF!</v>
      </c>
      <c r="E111" s="80" t="e">
        <f t="shared" ca="1" si="66"/>
        <v>#REF!</v>
      </c>
      <c r="F111" s="80" t="e">
        <f t="shared" ca="1" si="66"/>
        <v>#REF!</v>
      </c>
      <c r="G111" s="80" t="e">
        <f t="shared" ca="1" si="66"/>
        <v>#REF!</v>
      </c>
      <c r="H111" s="80" t="e">
        <f t="shared" ca="1" si="66"/>
        <v>#REF!</v>
      </c>
      <c r="I111" s="80" t="e">
        <f t="shared" ca="1" si="66"/>
        <v>#REF!</v>
      </c>
      <c r="J111" s="80" t="e">
        <f t="shared" ca="1" si="66"/>
        <v>#REF!</v>
      </c>
      <c r="K111" s="80" t="e">
        <f t="shared" ca="1" si="66"/>
        <v>#REF!</v>
      </c>
      <c r="L111" s="80" t="e">
        <f t="shared" ca="1" si="66"/>
        <v>#REF!</v>
      </c>
      <c r="M111" s="80" t="e">
        <f t="shared" ca="1" si="66"/>
        <v>#REF!</v>
      </c>
      <c r="N111" s="80" t="e">
        <f t="shared" ca="1" si="67"/>
        <v>#REF!</v>
      </c>
      <c r="O111" s="80" t="e">
        <f t="shared" ca="1" si="67"/>
        <v>#REF!</v>
      </c>
      <c r="P111" s="80" t="e">
        <f t="shared" ca="1" si="67"/>
        <v>#REF!</v>
      </c>
      <c r="Q111" s="80" t="e">
        <f t="shared" ca="1" si="67"/>
        <v>#REF!</v>
      </c>
      <c r="R111" s="80" t="e">
        <f t="shared" ca="1" si="67"/>
        <v>#REF!</v>
      </c>
      <c r="S111" s="80" t="e">
        <f t="shared" ca="1" si="67"/>
        <v>#REF!</v>
      </c>
      <c r="T111" s="80" t="e">
        <f t="shared" ca="1" si="67"/>
        <v>#REF!</v>
      </c>
      <c r="U111" s="80" t="e">
        <f t="shared" ca="1" si="67"/>
        <v>#REF!</v>
      </c>
      <c r="V111" s="80" t="e">
        <f t="shared" ca="1" si="67"/>
        <v>#REF!</v>
      </c>
      <c r="W111" s="80" t="e">
        <f t="shared" ca="1" si="67"/>
        <v>#REF!</v>
      </c>
      <c r="X111" s="80" t="e">
        <f t="shared" ca="1" si="68"/>
        <v>#REF!</v>
      </c>
      <c r="Y111" s="80" t="e">
        <f t="shared" ca="1" si="68"/>
        <v>#REF!</v>
      </c>
      <c r="Z111" s="80" t="e">
        <f t="shared" ca="1" si="68"/>
        <v>#REF!</v>
      </c>
      <c r="AA111" s="80" t="e">
        <f t="shared" ca="1" si="68"/>
        <v>#REF!</v>
      </c>
      <c r="AB111" s="80" t="e">
        <f t="shared" ca="1" si="68"/>
        <v>#REF!</v>
      </c>
      <c r="AC111" s="80" t="e">
        <f t="shared" ca="1" si="68"/>
        <v>#REF!</v>
      </c>
      <c r="AD111" s="80" t="e">
        <f t="shared" ca="1" si="68"/>
        <v>#REF!</v>
      </c>
      <c r="AE111" s="80" t="e">
        <f t="shared" ca="1" si="68"/>
        <v>#REF!</v>
      </c>
      <c r="AF111" s="80" t="e">
        <f t="shared" ca="1" si="68"/>
        <v>#REF!</v>
      </c>
      <c r="AG111" s="80" t="e">
        <f t="shared" ca="1" si="68"/>
        <v>#REF!</v>
      </c>
      <c r="AH111" s="80" t="e">
        <f t="shared" ca="1" si="69"/>
        <v>#REF!</v>
      </c>
      <c r="AI111" s="80" t="e">
        <f t="shared" ca="1" si="69"/>
        <v>#REF!</v>
      </c>
      <c r="AJ111" s="80" t="e">
        <f t="shared" ca="1" si="69"/>
        <v>#REF!</v>
      </c>
      <c r="AK111" s="80" t="e">
        <f t="shared" ca="1" si="69"/>
        <v>#REF!</v>
      </c>
      <c r="AL111" s="80" t="e">
        <f t="shared" ca="1" si="69"/>
        <v>#REF!</v>
      </c>
      <c r="AM111" s="80" t="e">
        <f t="shared" ca="1" si="69"/>
        <v>#REF!</v>
      </c>
      <c r="AN111" s="80" t="e">
        <f t="shared" ca="1" si="69"/>
        <v>#REF!</v>
      </c>
      <c r="AO111" s="80" t="e">
        <f t="shared" ca="1" si="69"/>
        <v>#REF!</v>
      </c>
      <c r="AP111" s="80" t="e">
        <f t="shared" ca="1" si="69"/>
        <v>#REF!</v>
      </c>
      <c r="AQ111" s="80" t="e">
        <f t="shared" ca="1" si="69"/>
        <v>#REF!</v>
      </c>
      <c r="AR111" s="80" t="e">
        <f t="shared" ca="1" si="70"/>
        <v>#REF!</v>
      </c>
      <c r="AS111" s="80" t="e">
        <f t="shared" ca="1" si="70"/>
        <v>#REF!</v>
      </c>
      <c r="AT111" s="80" t="e">
        <f t="shared" ca="1" si="70"/>
        <v>#REF!</v>
      </c>
      <c r="AU111" s="80" t="e">
        <f t="shared" ca="1" si="70"/>
        <v>#REF!</v>
      </c>
      <c r="AV111" s="80" t="e">
        <f t="shared" ca="1" si="70"/>
        <v>#REF!</v>
      </c>
      <c r="AW111" s="80" t="e">
        <f t="shared" ca="1" si="70"/>
        <v>#REF!</v>
      </c>
      <c r="AX111" s="80" t="e">
        <f t="shared" ca="1" si="70"/>
        <v>#REF!</v>
      </c>
      <c r="AY111" s="80" t="e">
        <f t="shared" ca="1" si="70"/>
        <v>#REF!</v>
      </c>
      <c r="AZ111" s="80" t="e">
        <f t="shared" ca="1" si="70"/>
        <v>#REF!</v>
      </c>
      <c r="BA111" s="80" t="e">
        <f t="shared" ca="1" si="70"/>
        <v>#REF!</v>
      </c>
      <c r="BB111" s="80" t="e">
        <f t="shared" ca="1" si="70"/>
        <v>#REF!</v>
      </c>
      <c r="BC111" s="80" t="e">
        <f t="shared" ca="1" si="70"/>
        <v>#REF!</v>
      </c>
      <c r="BD111" s="80" t="e">
        <f t="shared" ca="1" si="70"/>
        <v>#REF!</v>
      </c>
      <c r="BE111" s="80" t="e">
        <f t="shared" ca="1" si="65"/>
        <v>#REF!</v>
      </c>
      <c r="BF111" s="80" t="e">
        <f t="shared" ca="1" si="71"/>
        <v>#REF!</v>
      </c>
      <c r="BG111" s="80" t="e">
        <f t="shared" ca="1" si="71"/>
        <v>#REF!</v>
      </c>
      <c r="BH111" s="80" t="e">
        <f t="shared" ca="1" si="71"/>
        <v>#REF!</v>
      </c>
      <c r="BI111" s="80" t="e">
        <f t="shared" ca="1" si="71"/>
        <v>#REF!</v>
      </c>
      <c r="BJ111" s="80" t="e">
        <f t="shared" ca="1" si="71"/>
        <v>#REF!</v>
      </c>
      <c r="BK111" s="80" t="e">
        <f t="shared" ca="1" si="71"/>
        <v>#REF!</v>
      </c>
      <c r="BL111" s="80" t="e">
        <f t="shared" ca="1" si="71"/>
        <v>#REF!</v>
      </c>
      <c r="BM111" s="81" t="s">
        <v>551</v>
      </c>
      <c r="BN111" s="81" t="s">
        <v>306</v>
      </c>
      <c r="BO111" s="81" t="s">
        <v>442</v>
      </c>
    </row>
    <row r="112" spans="1:67" s="83" customFormat="1" x14ac:dyDescent="0.2">
      <c r="A112" s="80">
        <v>109</v>
      </c>
      <c r="B112" s="81" t="s">
        <v>552</v>
      </c>
      <c r="C112" s="80" t="str">
        <f t="shared" si="45"/>
        <v>夕張市</v>
      </c>
      <c r="D112" s="80" t="e">
        <f t="shared" ca="1" si="66"/>
        <v>#REF!</v>
      </c>
      <c r="E112" s="80" t="e">
        <f t="shared" ca="1" si="66"/>
        <v>#REF!</v>
      </c>
      <c r="F112" s="80" t="e">
        <f t="shared" ca="1" si="66"/>
        <v>#REF!</v>
      </c>
      <c r="G112" s="80" t="e">
        <f t="shared" ca="1" si="66"/>
        <v>#REF!</v>
      </c>
      <c r="H112" s="80" t="e">
        <f t="shared" ca="1" si="66"/>
        <v>#REF!</v>
      </c>
      <c r="I112" s="80" t="e">
        <f t="shared" ca="1" si="66"/>
        <v>#REF!</v>
      </c>
      <c r="J112" s="80" t="e">
        <f t="shared" ca="1" si="66"/>
        <v>#REF!</v>
      </c>
      <c r="K112" s="80" t="e">
        <f t="shared" ca="1" si="66"/>
        <v>#REF!</v>
      </c>
      <c r="L112" s="80" t="e">
        <f t="shared" ca="1" si="66"/>
        <v>#REF!</v>
      </c>
      <c r="M112" s="80" t="e">
        <f t="shared" ca="1" si="66"/>
        <v>#REF!</v>
      </c>
      <c r="N112" s="80" t="e">
        <f t="shared" ca="1" si="67"/>
        <v>#REF!</v>
      </c>
      <c r="O112" s="80" t="e">
        <f t="shared" ca="1" si="67"/>
        <v>#REF!</v>
      </c>
      <c r="P112" s="80" t="e">
        <f t="shared" ca="1" si="67"/>
        <v>#REF!</v>
      </c>
      <c r="Q112" s="80" t="e">
        <f t="shared" ca="1" si="67"/>
        <v>#REF!</v>
      </c>
      <c r="R112" s="80" t="e">
        <f t="shared" ca="1" si="67"/>
        <v>#REF!</v>
      </c>
      <c r="S112" s="80" t="e">
        <f t="shared" ca="1" si="67"/>
        <v>#REF!</v>
      </c>
      <c r="T112" s="80" t="e">
        <f t="shared" ca="1" si="67"/>
        <v>#REF!</v>
      </c>
      <c r="U112" s="80" t="e">
        <f t="shared" ca="1" si="67"/>
        <v>#REF!</v>
      </c>
      <c r="V112" s="80" t="e">
        <f t="shared" ca="1" si="67"/>
        <v>#REF!</v>
      </c>
      <c r="W112" s="80" t="e">
        <f t="shared" ca="1" si="67"/>
        <v>#REF!</v>
      </c>
      <c r="X112" s="80" t="e">
        <f t="shared" ca="1" si="68"/>
        <v>#REF!</v>
      </c>
      <c r="Y112" s="80" t="e">
        <f t="shared" ca="1" si="68"/>
        <v>#REF!</v>
      </c>
      <c r="Z112" s="80" t="e">
        <f t="shared" ca="1" si="68"/>
        <v>#REF!</v>
      </c>
      <c r="AA112" s="80" t="e">
        <f t="shared" ca="1" si="68"/>
        <v>#REF!</v>
      </c>
      <c r="AB112" s="80" t="e">
        <f t="shared" ca="1" si="68"/>
        <v>#REF!</v>
      </c>
      <c r="AC112" s="80" t="e">
        <f t="shared" ca="1" si="68"/>
        <v>#REF!</v>
      </c>
      <c r="AD112" s="80" t="e">
        <f t="shared" ca="1" si="68"/>
        <v>#REF!</v>
      </c>
      <c r="AE112" s="80" t="e">
        <f t="shared" ca="1" si="68"/>
        <v>#REF!</v>
      </c>
      <c r="AF112" s="80" t="e">
        <f t="shared" ca="1" si="68"/>
        <v>#REF!</v>
      </c>
      <c r="AG112" s="80" t="e">
        <f t="shared" ca="1" si="68"/>
        <v>#REF!</v>
      </c>
      <c r="AH112" s="80" t="e">
        <f t="shared" ca="1" si="69"/>
        <v>#REF!</v>
      </c>
      <c r="AI112" s="80" t="e">
        <f t="shared" ca="1" si="69"/>
        <v>#REF!</v>
      </c>
      <c r="AJ112" s="80" t="e">
        <f t="shared" ca="1" si="69"/>
        <v>#REF!</v>
      </c>
      <c r="AK112" s="80" t="e">
        <f t="shared" ca="1" si="69"/>
        <v>#REF!</v>
      </c>
      <c r="AL112" s="80" t="e">
        <f t="shared" ca="1" si="69"/>
        <v>#REF!</v>
      </c>
      <c r="AM112" s="80" t="e">
        <f t="shared" ca="1" si="69"/>
        <v>#REF!</v>
      </c>
      <c r="AN112" s="80" t="e">
        <f t="shared" ca="1" si="69"/>
        <v>#REF!</v>
      </c>
      <c r="AO112" s="80" t="e">
        <f t="shared" ca="1" si="69"/>
        <v>#REF!</v>
      </c>
      <c r="AP112" s="80" t="e">
        <f t="shared" ca="1" si="69"/>
        <v>#REF!</v>
      </c>
      <c r="AQ112" s="80" t="e">
        <f t="shared" ca="1" si="69"/>
        <v>#REF!</v>
      </c>
      <c r="AR112" s="80" t="e">
        <f t="shared" ca="1" si="70"/>
        <v>#REF!</v>
      </c>
      <c r="AS112" s="80" t="e">
        <f t="shared" ca="1" si="70"/>
        <v>#REF!</v>
      </c>
      <c r="AT112" s="80" t="e">
        <f t="shared" ca="1" si="70"/>
        <v>#REF!</v>
      </c>
      <c r="AU112" s="80" t="e">
        <f t="shared" ca="1" si="70"/>
        <v>#REF!</v>
      </c>
      <c r="AV112" s="80" t="e">
        <f t="shared" ca="1" si="70"/>
        <v>#REF!</v>
      </c>
      <c r="AW112" s="80" t="e">
        <f t="shared" ca="1" si="70"/>
        <v>#REF!</v>
      </c>
      <c r="AX112" s="80" t="e">
        <f t="shared" ca="1" si="70"/>
        <v>#REF!</v>
      </c>
      <c r="AY112" s="80" t="e">
        <f t="shared" ca="1" si="70"/>
        <v>#REF!</v>
      </c>
      <c r="AZ112" s="80" t="e">
        <f t="shared" ca="1" si="70"/>
        <v>#REF!</v>
      </c>
      <c r="BA112" s="80" t="e">
        <f t="shared" ca="1" si="70"/>
        <v>#REF!</v>
      </c>
      <c r="BB112" s="80" t="e">
        <f t="shared" ca="1" si="70"/>
        <v>#REF!</v>
      </c>
      <c r="BC112" s="80" t="e">
        <f t="shared" ca="1" si="70"/>
        <v>#REF!</v>
      </c>
      <c r="BD112" s="80" t="e">
        <f t="shared" ca="1" si="70"/>
        <v>#REF!</v>
      </c>
      <c r="BE112" s="80" t="e">
        <f t="shared" ca="1" si="65"/>
        <v>#REF!</v>
      </c>
      <c r="BF112" s="80" t="e">
        <f t="shared" ca="1" si="71"/>
        <v>#REF!</v>
      </c>
      <c r="BG112" s="80" t="e">
        <f t="shared" ca="1" si="71"/>
        <v>#REF!</v>
      </c>
      <c r="BH112" s="80" t="e">
        <f t="shared" ca="1" si="71"/>
        <v>#REF!</v>
      </c>
      <c r="BI112" s="80" t="e">
        <f t="shared" ca="1" si="71"/>
        <v>#REF!</v>
      </c>
      <c r="BJ112" s="80" t="e">
        <f t="shared" ca="1" si="71"/>
        <v>#REF!</v>
      </c>
      <c r="BK112" s="80" t="e">
        <f t="shared" ca="1" si="71"/>
        <v>#REF!</v>
      </c>
      <c r="BL112" s="80" t="e">
        <f t="shared" ca="1" si="71"/>
        <v>#REF!</v>
      </c>
      <c r="BM112" s="81" t="s">
        <v>552</v>
      </c>
      <c r="BN112" s="81" t="s">
        <v>307</v>
      </c>
      <c r="BO112" s="81" t="s">
        <v>360</v>
      </c>
    </row>
    <row r="113" spans="1:67" s="83" customFormat="1" x14ac:dyDescent="0.2">
      <c r="A113" s="80">
        <v>110</v>
      </c>
      <c r="B113" s="81" t="s">
        <v>553</v>
      </c>
      <c r="C113" s="80" t="str">
        <f t="shared" si="45"/>
        <v>夕張市</v>
      </c>
      <c r="D113" s="80" t="e">
        <f t="shared" ca="1" si="66"/>
        <v>#REF!</v>
      </c>
      <c r="E113" s="80" t="e">
        <f t="shared" ca="1" si="66"/>
        <v>#REF!</v>
      </c>
      <c r="F113" s="80" t="e">
        <f t="shared" ca="1" si="66"/>
        <v>#REF!</v>
      </c>
      <c r="G113" s="80" t="e">
        <f t="shared" ca="1" si="66"/>
        <v>#REF!</v>
      </c>
      <c r="H113" s="80" t="e">
        <f t="shared" ca="1" si="66"/>
        <v>#REF!</v>
      </c>
      <c r="I113" s="80" t="e">
        <f t="shared" ca="1" si="66"/>
        <v>#REF!</v>
      </c>
      <c r="J113" s="80" t="e">
        <f t="shared" ca="1" si="66"/>
        <v>#REF!</v>
      </c>
      <c r="K113" s="80" t="e">
        <f t="shared" ca="1" si="66"/>
        <v>#REF!</v>
      </c>
      <c r="L113" s="80" t="e">
        <f t="shared" ca="1" si="66"/>
        <v>#REF!</v>
      </c>
      <c r="M113" s="80" t="e">
        <f t="shared" ca="1" si="66"/>
        <v>#REF!</v>
      </c>
      <c r="N113" s="80" t="e">
        <f t="shared" ca="1" si="67"/>
        <v>#REF!</v>
      </c>
      <c r="O113" s="80" t="e">
        <f t="shared" ca="1" si="67"/>
        <v>#REF!</v>
      </c>
      <c r="P113" s="80" t="e">
        <f t="shared" ca="1" si="67"/>
        <v>#REF!</v>
      </c>
      <c r="Q113" s="80" t="e">
        <f t="shared" ca="1" si="67"/>
        <v>#REF!</v>
      </c>
      <c r="R113" s="80" t="e">
        <f t="shared" ca="1" si="67"/>
        <v>#REF!</v>
      </c>
      <c r="S113" s="80" t="e">
        <f t="shared" ca="1" si="67"/>
        <v>#REF!</v>
      </c>
      <c r="T113" s="80" t="e">
        <f t="shared" ca="1" si="67"/>
        <v>#REF!</v>
      </c>
      <c r="U113" s="80" t="e">
        <f t="shared" ca="1" si="67"/>
        <v>#REF!</v>
      </c>
      <c r="V113" s="80" t="e">
        <f t="shared" ca="1" si="67"/>
        <v>#REF!</v>
      </c>
      <c r="W113" s="80" t="e">
        <f t="shared" ca="1" si="67"/>
        <v>#REF!</v>
      </c>
      <c r="X113" s="80" t="e">
        <f t="shared" ca="1" si="68"/>
        <v>#REF!</v>
      </c>
      <c r="Y113" s="80" t="e">
        <f t="shared" ca="1" si="68"/>
        <v>#REF!</v>
      </c>
      <c r="Z113" s="80" t="e">
        <f t="shared" ca="1" si="68"/>
        <v>#REF!</v>
      </c>
      <c r="AA113" s="80" t="e">
        <f t="shared" ca="1" si="68"/>
        <v>#REF!</v>
      </c>
      <c r="AB113" s="80" t="e">
        <f t="shared" ca="1" si="68"/>
        <v>#REF!</v>
      </c>
      <c r="AC113" s="80" t="e">
        <f t="shared" ca="1" si="68"/>
        <v>#REF!</v>
      </c>
      <c r="AD113" s="80" t="e">
        <f t="shared" ca="1" si="68"/>
        <v>#REF!</v>
      </c>
      <c r="AE113" s="80" t="e">
        <f t="shared" ca="1" si="68"/>
        <v>#REF!</v>
      </c>
      <c r="AF113" s="80" t="e">
        <f t="shared" ca="1" si="68"/>
        <v>#REF!</v>
      </c>
      <c r="AG113" s="80" t="e">
        <f t="shared" ca="1" si="68"/>
        <v>#REF!</v>
      </c>
      <c r="AH113" s="80" t="e">
        <f t="shared" ca="1" si="69"/>
        <v>#REF!</v>
      </c>
      <c r="AI113" s="80" t="e">
        <f t="shared" ca="1" si="69"/>
        <v>#REF!</v>
      </c>
      <c r="AJ113" s="80" t="e">
        <f t="shared" ca="1" si="69"/>
        <v>#REF!</v>
      </c>
      <c r="AK113" s="80" t="e">
        <f t="shared" ca="1" si="69"/>
        <v>#REF!</v>
      </c>
      <c r="AL113" s="80" t="e">
        <f t="shared" ca="1" si="69"/>
        <v>#REF!</v>
      </c>
      <c r="AM113" s="80" t="e">
        <f t="shared" ca="1" si="69"/>
        <v>#REF!</v>
      </c>
      <c r="AN113" s="80" t="e">
        <f t="shared" ca="1" si="69"/>
        <v>#REF!</v>
      </c>
      <c r="AO113" s="80" t="e">
        <f t="shared" ca="1" si="69"/>
        <v>#REF!</v>
      </c>
      <c r="AP113" s="80" t="e">
        <f t="shared" ca="1" si="69"/>
        <v>#REF!</v>
      </c>
      <c r="AQ113" s="80" t="e">
        <f t="shared" ca="1" si="69"/>
        <v>#REF!</v>
      </c>
      <c r="AR113" s="80" t="e">
        <f t="shared" ca="1" si="70"/>
        <v>#REF!</v>
      </c>
      <c r="AS113" s="80" t="e">
        <f t="shared" ca="1" si="70"/>
        <v>#REF!</v>
      </c>
      <c r="AT113" s="80" t="e">
        <f t="shared" ca="1" si="70"/>
        <v>#REF!</v>
      </c>
      <c r="AU113" s="80" t="e">
        <f t="shared" ca="1" si="70"/>
        <v>#REF!</v>
      </c>
      <c r="AV113" s="80" t="e">
        <f t="shared" ca="1" si="70"/>
        <v>#REF!</v>
      </c>
      <c r="AW113" s="80" t="e">
        <f t="shared" ca="1" si="70"/>
        <v>#REF!</v>
      </c>
      <c r="AX113" s="80" t="e">
        <f t="shared" ca="1" si="70"/>
        <v>#REF!</v>
      </c>
      <c r="AY113" s="80" t="e">
        <f t="shared" ca="1" si="70"/>
        <v>#REF!</v>
      </c>
      <c r="AZ113" s="80" t="e">
        <f t="shared" ca="1" si="70"/>
        <v>#REF!</v>
      </c>
      <c r="BA113" s="80" t="e">
        <f t="shared" ca="1" si="70"/>
        <v>#REF!</v>
      </c>
      <c r="BB113" s="80" t="e">
        <f t="shared" ca="1" si="70"/>
        <v>#REF!</v>
      </c>
      <c r="BC113" s="80" t="e">
        <f t="shared" ca="1" si="70"/>
        <v>#REF!</v>
      </c>
      <c r="BD113" s="80" t="e">
        <f t="shared" ca="1" si="70"/>
        <v>#REF!</v>
      </c>
      <c r="BE113" s="80" t="e">
        <f t="shared" ca="1" si="65"/>
        <v>#REF!</v>
      </c>
      <c r="BF113" s="80" t="e">
        <f t="shared" ca="1" si="71"/>
        <v>#REF!</v>
      </c>
      <c r="BG113" s="80" t="e">
        <f t="shared" ca="1" si="71"/>
        <v>#REF!</v>
      </c>
      <c r="BH113" s="80" t="e">
        <f t="shared" ca="1" si="71"/>
        <v>#REF!</v>
      </c>
      <c r="BI113" s="80" t="e">
        <f t="shared" ca="1" si="71"/>
        <v>#REF!</v>
      </c>
      <c r="BJ113" s="80" t="e">
        <f t="shared" ca="1" si="71"/>
        <v>#REF!</v>
      </c>
      <c r="BK113" s="80" t="e">
        <f t="shared" ca="1" si="71"/>
        <v>#REF!</v>
      </c>
      <c r="BL113" s="80" t="e">
        <f t="shared" ca="1" si="71"/>
        <v>#REF!</v>
      </c>
      <c r="BM113" s="81" t="s">
        <v>553</v>
      </c>
      <c r="BN113" s="81" t="s">
        <v>307</v>
      </c>
      <c r="BO113" s="81" t="s">
        <v>441</v>
      </c>
    </row>
    <row r="114" spans="1:67" s="83" customFormat="1" x14ac:dyDescent="0.2">
      <c r="A114" s="80">
        <v>111</v>
      </c>
      <c r="B114" s="81" t="s">
        <v>554</v>
      </c>
      <c r="C114" s="80" t="str">
        <f t="shared" si="45"/>
        <v>夕張市</v>
      </c>
      <c r="D114" s="80" t="e">
        <f t="shared" ref="D114:M123" ca="1" si="72">VLOOKUP($C114,INDIRECT("'"&amp;$B114&amp;"'!$C$4:$BL$182"),D$166,0)</f>
        <v>#REF!</v>
      </c>
      <c r="E114" s="80" t="e">
        <f t="shared" ca="1" si="72"/>
        <v>#REF!</v>
      </c>
      <c r="F114" s="80" t="e">
        <f t="shared" ca="1" si="72"/>
        <v>#REF!</v>
      </c>
      <c r="G114" s="80" t="e">
        <f t="shared" ca="1" si="72"/>
        <v>#REF!</v>
      </c>
      <c r="H114" s="80" t="e">
        <f t="shared" ca="1" si="72"/>
        <v>#REF!</v>
      </c>
      <c r="I114" s="80" t="e">
        <f t="shared" ca="1" si="72"/>
        <v>#REF!</v>
      </c>
      <c r="J114" s="80" t="e">
        <f t="shared" ca="1" si="72"/>
        <v>#REF!</v>
      </c>
      <c r="K114" s="80" t="e">
        <f t="shared" ca="1" si="72"/>
        <v>#REF!</v>
      </c>
      <c r="L114" s="80" t="e">
        <f t="shared" ca="1" si="72"/>
        <v>#REF!</v>
      </c>
      <c r="M114" s="80" t="e">
        <f t="shared" ca="1" si="72"/>
        <v>#REF!</v>
      </c>
      <c r="N114" s="80" t="e">
        <f t="shared" ref="N114:W123" ca="1" si="73">VLOOKUP($C114,INDIRECT("'"&amp;$B114&amp;"'!$C$4:$BL$182"),N$166,0)</f>
        <v>#REF!</v>
      </c>
      <c r="O114" s="80" t="e">
        <f t="shared" ca="1" si="73"/>
        <v>#REF!</v>
      </c>
      <c r="P114" s="80" t="e">
        <f t="shared" ca="1" si="73"/>
        <v>#REF!</v>
      </c>
      <c r="Q114" s="80" t="e">
        <f t="shared" ca="1" si="73"/>
        <v>#REF!</v>
      </c>
      <c r="R114" s="80" t="e">
        <f t="shared" ca="1" si="73"/>
        <v>#REF!</v>
      </c>
      <c r="S114" s="80" t="e">
        <f t="shared" ca="1" si="73"/>
        <v>#REF!</v>
      </c>
      <c r="T114" s="80" t="e">
        <f t="shared" ca="1" si="73"/>
        <v>#REF!</v>
      </c>
      <c r="U114" s="80" t="e">
        <f t="shared" ca="1" si="73"/>
        <v>#REF!</v>
      </c>
      <c r="V114" s="80" t="e">
        <f t="shared" ca="1" si="73"/>
        <v>#REF!</v>
      </c>
      <c r="W114" s="80" t="e">
        <f t="shared" ca="1" si="73"/>
        <v>#REF!</v>
      </c>
      <c r="X114" s="80" t="e">
        <f t="shared" ref="X114:AG123" ca="1" si="74">VLOOKUP($C114,INDIRECT("'"&amp;$B114&amp;"'!$C$4:$BL$182"),X$166,0)</f>
        <v>#REF!</v>
      </c>
      <c r="Y114" s="80" t="e">
        <f t="shared" ca="1" si="74"/>
        <v>#REF!</v>
      </c>
      <c r="Z114" s="80" t="e">
        <f t="shared" ca="1" si="74"/>
        <v>#REF!</v>
      </c>
      <c r="AA114" s="80" t="e">
        <f t="shared" ca="1" si="74"/>
        <v>#REF!</v>
      </c>
      <c r="AB114" s="80" t="e">
        <f t="shared" ca="1" si="74"/>
        <v>#REF!</v>
      </c>
      <c r="AC114" s="80" t="e">
        <f t="shared" ca="1" si="74"/>
        <v>#REF!</v>
      </c>
      <c r="AD114" s="80" t="e">
        <f t="shared" ca="1" si="74"/>
        <v>#REF!</v>
      </c>
      <c r="AE114" s="80" t="e">
        <f t="shared" ca="1" si="74"/>
        <v>#REF!</v>
      </c>
      <c r="AF114" s="80" t="e">
        <f t="shared" ca="1" si="74"/>
        <v>#REF!</v>
      </c>
      <c r="AG114" s="80" t="e">
        <f t="shared" ca="1" si="74"/>
        <v>#REF!</v>
      </c>
      <c r="AH114" s="80" t="e">
        <f t="shared" ref="AH114:AQ123" ca="1" si="75">VLOOKUP($C114,INDIRECT("'"&amp;$B114&amp;"'!$C$4:$BL$182"),AH$166,0)</f>
        <v>#REF!</v>
      </c>
      <c r="AI114" s="80" t="e">
        <f t="shared" ca="1" si="75"/>
        <v>#REF!</v>
      </c>
      <c r="AJ114" s="80" t="e">
        <f t="shared" ca="1" si="75"/>
        <v>#REF!</v>
      </c>
      <c r="AK114" s="80" t="e">
        <f t="shared" ca="1" si="75"/>
        <v>#REF!</v>
      </c>
      <c r="AL114" s="80" t="e">
        <f t="shared" ca="1" si="75"/>
        <v>#REF!</v>
      </c>
      <c r="AM114" s="80" t="e">
        <f t="shared" ca="1" si="75"/>
        <v>#REF!</v>
      </c>
      <c r="AN114" s="80" t="e">
        <f t="shared" ca="1" si="75"/>
        <v>#REF!</v>
      </c>
      <c r="AO114" s="80" t="e">
        <f t="shared" ca="1" si="75"/>
        <v>#REF!</v>
      </c>
      <c r="AP114" s="80" t="e">
        <f t="shared" ca="1" si="75"/>
        <v>#REF!</v>
      </c>
      <c r="AQ114" s="80" t="e">
        <f t="shared" ca="1" si="75"/>
        <v>#REF!</v>
      </c>
      <c r="AR114" s="80" t="e">
        <f t="shared" ref="AR114:BD123" ca="1" si="76">VLOOKUP($C114,INDIRECT("'"&amp;$B114&amp;"'!$C$4:$BL$182"),AR$166,0)</f>
        <v>#REF!</v>
      </c>
      <c r="AS114" s="80" t="e">
        <f t="shared" ca="1" si="76"/>
        <v>#REF!</v>
      </c>
      <c r="AT114" s="80" t="e">
        <f t="shared" ca="1" si="76"/>
        <v>#REF!</v>
      </c>
      <c r="AU114" s="80" t="e">
        <f t="shared" ca="1" si="76"/>
        <v>#REF!</v>
      </c>
      <c r="AV114" s="80" t="e">
        <f t="shared" ca="1" si="76"/>
        <v>#REF!</v>
      </c>
      <c r="AW114" s="80" t="e">
        <f t="shared" ca="1" si="76"/>
        <v>#REF!</v>
      </c>
      <c r="AX114" s="80" t="e">
        <f t="shared" ca="1" si="76"/>
        <v>#REF!</v>
      </c>
      <c r="AY114" s="80" t="e">
        <f t="shared" ca="1" si="76"/>
        <v>#REF!</v>
      </c>
      <c r="AZ114" s="80" t="e">
        <f t="shared" ca="1" si="76"/>
        <v>#REF!</v>
      </c>
      <c r="BA114" s="80" t="e">
        <f t="shared" ca="1" si="76"/>
        <v>#REF!</v>
      </c>
      <c r="BB114" s="80" t="e">
        <f t="shared" ca="1" si="76"/>
        <v>#REF!</v>
      </c>
      <c r="BC114" s="80" t="e">
        <f t="shared" ca="1" si="76"/>
        <v>#REF!</v>
      </c>
      <c r="BD114" s="80" t="e">
        <f t="shared" ca="1" si="76"/>
        <v>#REF!</v>
      </c>
      <c r="BE114" s="80" t="e">
        <f t="shared" ca="1" si="65"/>
        <v>#REF!</v>
      </c>
      <c r="BF114" s="80" t="e">
        <f t="shared" ref="BF114:BL123" ca="1" si="77">VLOOKUP($C114,INDIRECT("'"&amp;$B114&amp;"'!$C$4:$BL$182"),BF$166,0)</f>
        <v>#REF!</v>
      </c>
      <c r="BG114" s="80" t="e">
        <f t="shared" ca="1" si="77"/>
        <v>#REF!</v>
      </c>
      <c r="BH114" s="80" t="e">
        <f t="shared" ca="1" si="77"/>
        <v>#REF!</v>
      </c>
      <c r="BI114" s="80" t="e">
        <f t="shared" ca="1" si="77"/>
        <v>#REF!</v>
      </c>
      <c r="BJ114" s="80" t="e">
        <f t="shared" ca="1" si="77"/>
        <v>#REF!</v>
      </c>
      <c r="BK114" s="80" t="e">
        <f t="shared" ca="1" si="77"/>
        <v>#REF!</v>
      </c>
      <c r="BL114" s="80" t="e">
        <f t="shared" ca="1" si="77"/>
        <v>#REF!</v>
      </c>
      <c r="BM114" s="81" t="s">
        <v>554</v>
      </c>
      <c r="BN114" s="81" t="s">
        <v>307</v>
      </c>
      <c r="BO114" s="81" t="s">
        <v>442</v>
      </c>
    </row>
    <row r="115" spans="1:67" x14ac:dyDescent="0.2">
      <c r="A115" s="80">
        <v>112</v>
      </c>
      <c r="B115" s="53" t="s">
        <v>555</v>
      </c>
      <c r="C115" s="36" t="str">
        <f t="shared" si="45"/>
        <v>夕張市</v>
      </c>
      <c r="D115" s="36" t="e">
        <f t="shared" ca="1" si="72"/>
        <v>#REF!</v>
      </c>
      <c r="E115" s="36" t="e">
        <f t="shared" ca="1" si="72"/>
        <v>#REF!</v>
      </c>
      <c r="F115" s="36" t="e">
        <f t="shared" ca="1" si="72"/>
        <v>#REF!</v>
      </c>
      <c r="G115" s="36" t="e">
        <f t="shared" ca="1" si="72"/>
        <v>#REF!</v>
      </c>
      <c r="H115" s="36" t="e">
        <f t="shared" ca="1" si="72"/>
        <v>#REF!</v>
      </c>
      <c r="I115" s="36" t="e">
        <f t="shared" ca="1" si="72"/>
        <v>#REF!</v>
      </c>
      <c r="J115" s="36" t="e">
        <f t="shared" ca="1" si="72"/>
        <v>#REF!</v>
      </c>
      <c r="K115" s="36" t="e">
        <f t="shared" ca="1" si="72"/>
        <v>#REF!</v>
      </c>
      <c r="L115" s="36" t="e">
        <f t="shared" ca="1" si="72"/>
        <v>#REF!</v>
      </c>
      <c r="M115" s="36" t="e">
        <f t="shared" ca="1" si="72"/>
        <v>#REF!</v>
      </c>
      <c r="N115" s="36" t="e">
        <f t="shared" ca="1" si="73"/>
        <v>#REF!</v>
      </c>
      <c r="O115" s="36" t="e">
        <f t="shared" ca="1" si="73"/>
        <v>#REF!</v>
      </c>
      <c r="P115" s="36" t="e">
        <f t="shared" ca="1" si="73"/>
        <v>#REF!</v>
      </c>
      <c r="Q115" s="36" t="e">
        <f t="shared" ca="1" si="73"/>
        <v>#REF!</v>
      </c>
      <c r="R115" s="36" t="e">
        <f t="shared" ca="1" si="73"/>
        <v>#REF!</v>
      </c>
      <c r="S115" s="36" t="e">
        <f t="shared" ca="1" si="73"/>
        <v>#REF!</v>
      </c>
      <c r="T115" s="36" t="e">
        <f t="shared" ca="1" si="73"/>
        <v>#REF!</v>
      </c>
      <c r="U115" s="36" t="e">
        <f t="shared" ca="1" si="73"/>
        <v>#REF!</v>
      </c>
      <c r="V115" s="36" t="e">
        <f t="shared" ca="1" si="73"/>
        <v>#REF!</v>
      </c>
      <c r="W115" s="36" t="e">
        <f t="shared" ca="1" si="73"/>
        <v>#REF!</v>
      </c>
      <c r="X115" s="36" t="e">
        <f t="shared" ca="1" si="74"/>
        <v>#REF!</v>
      </c>
      <c r="Y115" s="36" t="e">
        <f t="shared" ca="1" si="74"/>
        <v>#REF!</v>
      </c>
      <c r="Z115" s="36" t="e">
        <f t="shared" ca="1" si="74"/>
        <v>#REF!</v>
      </c>
      <c r="AA115" s="36" t="e">
        <f t="shared" ca="1" si="74"/>
        <v>#REF!</v>
      </c>
      <c r="AB115" s="36" t="e">
        <f t="shared" ca="1" si="74"/>
        <v>#REF!</v>
      </c>
      <c r="AC115" s="36" t="e">
        <f t="shared" ca="1" si="74"/>
        <v>#REF!</v>
      </c>
      <c r="AD115" s="36" t="e">
        <f t="shared" ca="1" si="74"/>
        <v>#REF!</v>
      </c>
      <c r="AE115" s="36" t="e">
        <f t="shared" ca="1" si="74"/>
        <v>#REF!</v>
      </c>
      <c r="AF115" s="36" t="e">
        <f t="shared" ca="1" si="74"/>
        <v>#REF!</v>
      </c>
      <c r="AG115" s="36" t="e">
        <f t="shared" ca="1" si="74"/>
        <v>#REF!</v>
      </c>
      <c r="AH115" s="36" t="e">
        <f t="shared" ca="1" si="75"/>
        <v>#REF!</v>
      </c>
      <c r="AI115" s="36" t="e">
        <f t="shared" ca="1" si="75"/>
        <v>#REF!</v>
      </c>
      <c r="AJ115" s="36" t="e">
        <f t="shared" ca="1" si="75"/>
        <v>#REF!</v>
      </c>
      <c r="AK115" s="36" t="e">
        <f t="shared" ca="1" si="75"/>
        <v>#REF!</v>
      </c>
      <c r="AL115" s="36" t="e">
        <f t="shared" ca="1" si="75"/>
        <v>#REF!</v>
      </c>
      <c r="AM115" s="36" t="e">
        <f t="shared" ca="1" si="75"/>
        <v>#REF!</v>
      </c>
      <c r="AN115" s="36" t="e">
        <f t="shared" ca="1" si="75"/>
        <v>#REF!</v>
      </c>
      <c r="AO115" s="36" t="e">
        <f t="shared" ca="1" si="75"/>
        <v>#REF!</v>
      </c>
      <c r="AP115" s="36" t="e">
        <f t="shared" ca="1" si="75"/>
        <v>#REF!</v>
      </c>
      <c r="AQ115" s="36" t="e">
        <f t="shared" ca="1" si="75"/>
        <v>#REF!</v>
      </c>
      <c r="AR115" s="36" t="e">
        <f t="shared" ca="1" si="76"/>
        <v>#REF!</v>
      </c>
      <c r="AS115" s="36" t="e">
        <f t="shared" ca="1" si="76"/>
        <v>#REF!</v>
      </c>
      <c r="AT115" s="36" t="e">
        <f t="shared" ca="1" si="76"/>
        <v>#REF!</v>
      </c>
      <c r="AU115" s="36" t="e">
        <f t="shared" ca="1" si="76"/>
        <v>#REF!</v>
      </c>
      <c r="AV115" s="36" t="e">
        <f t="shared" ca="1" si="76"/>
        <v>#REF!</v>
      </c>
      <c r="AW115" s="36" t="e">
        <f t="shared" ca="1" si="76"/>
        <v>#REF!</v>
      </c>
      <c r="AX115" s="36" t="e">
        <f t="shared" ca="1" si="76"/>
        <v>#REF!</v>
      </c>
      <c r="AY115" s="36" t="e">
        <f t="shared" ca="1" si="76"/>
        <v>#REF!</v>
      </c>
      <c r="AZ115" s="36" t="e">
        <f t="shared" ca="1" si="76"/>
        <v>#REF!</v>
      </c>
      <c r="BA115" s="36" t="e">
        <f t="shared" ca="1" si="76"/>
        <v>#REF!</v>
      </c>
      <c r="BB115" s="36" t="e">
        <f t="shared" ca="1" si="76"/>
        <v>#REF!</v>
      </c>
      <c r="BC115" s="36" t="e">
        <f t="shared" ca="1" si="76"/>
        <v>#REF!</v>
      </c>
      <c r="BD115" s="36" t="e">
        <f t="shared" ca="1" si="76"/>
        <v>#REF!</v>
      </c>
      <c r="BE115" s="73" t="e">
        <f t="shared" ca="1" si="65"/>
        <v>#REF!</v>
      </c>
      <c r="BF115" s="73" t="e">
        <f t="shared" ca="1" si="77"/>
        <v>#REF!</v>
      </c>
      <c r="BG115" s="36" t="e">
        <f t="shared" ca="1" si="77"/>
        <v>#REF!</v>
      </c>
      <c r="BH115" s="36" t="e">
        <f t="shared" ca="1" si="77"/>
        <v>#REF!</v>
      </c>
      <c r="BI115" s="36" t="e">
        <f t="shared" ca="1" si="77"/>
        <v>#REF!</v>
      </c>
      <c r="BJ115" s="36" t="e">
        <f t="shared" ca="1" si="77"/>
        <v>#REF!</v>
      </c>
      <c r="BK115" s="36" t="e">
        <f t="shared" ca="1" si="77"/>
        <v>#REF!</v>
      </c>
      <c r="BL115" s="36" t="e">
        <f t="shared" ca="1" si="77"/>
        <v>#REF!</v>
      </c>
      <c r="BM115" s="53" t="s">
        <v>555</v>
      </c>
      <c r="BN115" s="53" t="s">
        <v>308</v>
      </c>
      <c r="BO115" s="53" t="s">
        <v>360</v>
      </c>
    </row>
    <row r="116" spans="1:67" x14ac:dyDescent="0.2">
      <c r="A116" s="80">
        <v>113</v>
      </c>
      <c r="B116" s="53" t="s">
        <v>556</v>
      </c>
      <c r="C116" s="36" t="str">
        <f t="shared" si="45"/>
        <v>夕張市</v>
      </c>
      <c r="D116" s="36" t="e">
        <f t="shared" ca="1" si="72"/>
        <v>#REF!</v>
      </c>
      <c r="E116" s="36" t="e">
        <f t="shared" ca="1" si="72"/>
        <v>#REF!</v>
      </c>
      <c r="F116" s="36" t="e">
        <f t="shared" ca="1" si="72"/>
        <v>#REF!</v>
      </c>
      <c r="G116" s="36" t="e">
        <f t="shared" ca="1" si="72"/>
        <v>#REF!</v>
      </c>
      <c r="H116" s="36" t="e">
        <f t="shared" ca="1" si="72"/>
        <v>#REF!</v>
      </c>
      <c r="I116" s="36" t="e">
        <f t="shared" ca="1" si="72"/>
        <v>#REF!</v>
      </c>
      <c r="J116" s="36" t="e">
        <f t="shared" ca="1" si="72"/>
        <v>#REF!</v>
      </c>
      <c r="K116" s="36" t="e">
        <f t="shared" ca="1" si="72"/>
        <v>#REF!</v>
      </c>
      <c r="L116" s="36" t="e">
        <f t="shared" ca="1" si="72"/>
        <v>#REF!</v>
      </c>
      <c r="M116" s="36" t="e">
        <f t="shared" ca="1" si="72"/>
        <v>#REF!</v>
      </c>
      <c r="N116" s="36" t="e">
        <f t="shared" ca="1" si="73"/>
        <v>#REF!</v>
      </c>
      <c r="O116" s="36" t="e">
        <f t="shared" ca="1" si="73"/>
        <v>#REF!</v>
      </c>
      <c r="P116" s="36" t="e">
        <f t="shared" ca="1" si="73"/>
        <v>#REF!</v>
      </c>
      <c r="Q116" s="36" t="e">
        <f t="shared" ca="1" si="73"/>
        <v>#REF!</v>
      </c>
      <c r="R116" s="36" t="e">
        <f t="shared" ca="1" si="73"/>
        <v>#REF!</v>
      </c>
      <c r="S116" s="36" t="e">
        <f t="shared" ca="1" si="73"/>
        <v>#REF!</v>
      </c>
      <c r="T116" s="36" t="e">
        <f t="shared" ca="1" si="73"/>
        <v>#REF!</v>
      </c>
      <c r="U116" s="36" t="e">
        <f t="shared" ca="1" si="73"/>
        <v>#REF!</v>
      </c>
      <c r="V116" s="36" t="e">
        <f t="shared" ca="1" si="73"/>
        <v>#REF!</v>
      </c>
      <c r="W116" s="36" t="e">
        <f t="shared" ca="1" si="73"/>
        <v>#REF!</v>
      </c>
      <c r="X116" s="36" t="e">
        <f t="shared" ca="1" si="74"/>
        <v>#REF!</v>
      </c>
      <c r="Y116" s="36" t="e">
        <f t="shared" ca="1" si="74"/>
        <v>#REF!</v>
      </c>
      <c r="Z116" s="36" t="e">
        <f t="shared" ca="1" si="74"/>
        <v>#REF!</v>
      </c>
      <c r="AA116" s="36" t="e">
        <f t="shared" ca="1" si="74"/>
        <v>#REF!</v>
      </c>
      <c r="AB116" s="36" t="e">
        <f t="shared" ca="1" si="74"/>
        <v>#REF!</v>
      </c>
      <c r="AC116" s="36" t="e">
        <f t="shared" ca="1" si="74"/>
        <v>#REF!</v>
      </c>
      <c r="AD116" s="36" t="e">
        <f t="shared" ca="1" si="74"/>
        <v>#REF!</v>
      </c>
      <c r="AE116" s="36" t="e">
        <f t="shared" ca="1" si="74"/>
        <v>#REF!</v>
      </c>
      <c r="AF116" s="36" t="e">
        <f t="shared" ca="1" si="74"/>
        <v>#REF!</v>
      </c>
      <c r="AG116" s="36" t="e">
        <f t="shared" ca="1" si="74"/>
        <v>#REF!</v>
      </c>
      <c r="AH116" s="36" t="e">
        <f t="shared" ca="1" si="75"/>
        <v>#REF!</v>
      </c>
      <c r="AI116" s="36" t="e">
        <f t="shared" ca="1" si="75"/>
        <v>#REF!</v>
      </c>
      <c r="AJ116" s="36" t="e">
        <f t="shared" ca="1" si="75"/>
        <v>#REF!</v>
      </c>
      <c r="AK116" s="36" t="e">
        <f t="shared" ca="1" si="75"/>
        <v>#REF!</v>
      </c>
      <c r="AL116" s="36" t="e">
        <f t="shared" ca="1" si="75"/>
        <v>#REF!</v>
      </c>
      <c r="AM116" s="36" t="e">
        <f t="shared" ca="1" si="75"/>
        <v>#REF!</v>
      </c>
      <c r="AN116" s="36" t="e">
        <f t="shared" ca="1" si="75"/>
        <v>#REF!</v>
      </c>
      <c r="AO116" s="36" t="e">
        <f t="shared" ca="1" si="75"/>
        <v>#REF!</v>
      </c>
      <c r="AP116" s="36" t="e">
        <f t="shared" ca="1" si="75"/>
        <v>#REF!</v>
      </c>
      <c r="AQ116" s="36" t="e">
        <f t="shared" ca="1" si="75"/>
        <v>#REF!</v>
      </c>
      <c r="AR116" s="36" t="e">
        <f t="shared" ca="1" si="76"/>
        <v>#REF!</v>
      </c>
      <c r="AS116" s="36" t="e">
        <f t="shared" ca="1" si="76"/>
        <v>#REF!</v>
      </c>
      <c r="AT116" s="36" t="e">
        <f t="shared" ca="1" si="76"/>
        <v>#REF!</v>
      </c>
      <c r="AU116" s="36" t="e">
        <f t="shared" ca="1" si="76"/>
        <v>#REF!</v>
      </c>
      <c r="AV116" s="36" t="e">
        <f t="shared" ca="1" si="76"/>
        <v>#REF!</v>
      </c>
      <c r="AW116" s="36" t="e">
        <f t="shared" ca="1" si="76"/>
        <v>#REF!</v>
      </c>
      <c r="AX116" s="36" t="e">
        <f t="shared" ca="1" si="76"/>
        <v>#REF!</v>
      </c>
      <c r="AY116" s="36" t="e">
        <f t="shared" ca="1" si="76"/>
        <v>#REF!</v>
      </c>
      <c r="AZ116" s="36" t="e">
        <f t="shared" ca="1" si="76"/>
        <v>#REF!</v>
      </c>
      <c r="BA116" s="36" t="e">
        <f t="shared" ca="1" si="76"/>
        <v>#REF!</v>
      </c>
      <c r="BB116" s="36" t="e">
        <f t="shared" ca="1" si="76"/>
        <v>#REF!</v>
      </c>
      <c r="BC116" s="36" t="e">
        <f t="shared" ca="1" si="76"/>
        <v>#REF!</v>
      </c>
      <c r="BD116" s="36" t="e">
        <f t="shared" ca="1" si="76"/>
        <v>#REF!</v>
      </c>
      <c r="BE116" s="36" t="e">
        <f t="shared" ca="1" si="65"/>
        <v>#REF!</v>
      </c>
      <c r="BF116" s="36" t="e">
        <f t="shared" ca="1" si="77"/>
        <v>#REF!</v>
      </c>
      <c r="BG116" s="36" t="e">
        <f t="shared" ca="1" si="77"/>
        <v>#REF!</v>
      </c>
      <c r="BH116" s="36" t="e">
        <f t="shared" ca="1" si="77"/>
        <v>#REF!</v>
      </c>
      <c r="BI116" s="36" t="e">
        <f t="shared" ca="1" si="77"/>
        <v>#REF!</v>
      </c>
      <c r="BJ116" s="36" t="e">
        <f t="shared" ca="1" si="77"/>
        <v>#REF!</v>
      </c>
      <c r="BK116" s="36" t="e">
        <f t="shared" ca="1" si="77"/>
        <v>#REF!</v>
      </c>
      <c r="BL116" s="36" t="e">
        <f t="shared" ca="1" si="77"/>
        <v>#REF!</v>
      </c>
      <c r="BM116" s="53" t="s">
        <v>556</v>
      </c>
      <c r="BN116" s="53" t="s">
        <v>308</v>
      </c>
      <c r="BO116" s="53" t="s">
        <v>441</v>
      </c>
    </row>
    <row r="117" spans="1:67" x14ac:dyDescent="0.2">
      <c r="A117" s="80">
        <v>114</v>
      </c>
      <c r="B117" s="53" t="s">
        <v>557</v>
      </c>
      <c r="C117" s="36" t="str">
        <f t="shared" si="45"/>
        <v>夕張市</v>
      </c>
      <c r="D117" s="36" t="e">
        <f t="shared" ca="1" si="72"/>
        <v>#REF!</v>
      </c>
      <c r="E117" s="36" t="e">
        <f t="shared" ca="1" si="72"/>
        <v>#REF!</v>
      </c>
      <c r="F117" s="36" t="e">
        <f t="shared" ca="1" si="72"/>
        <v>#REF!</v>
      </c>
      <c r="G117" s="36" t="e">
        <f t="shared" ca="1" si="72"/>
        <v>#REF!</v>
      </c>
      <c r="H117" s="36" t="e">
        <f t="shared" ca="1" si="72"/>
        <v>#REF!</v>
      </c>
      <c r="I117" s="36" t="e">
        <f t="shared" ca="1" si="72"/>
        <v>#REF!</v>
      </c>
      <c r="J117" s="36" t="e">
        <f t="shared" ca="1" si="72"/>
        <v>#REF!</v>
      </c>
      <c r="K117" s="36" t="e">
        <f t="shared" ca="1" si="72"/>
        <v>#REF!</v>
      </c>
      <c r="L117" s="36" t="e">
        <f t="shared" ca="1" si="72"/>
        <v>#REF!</v>
      </c>
      <c r="M117" s="36" t="e">
        <f t="shared" ca="1" si="72"/>
        <v>#REF!</v>
      </c>
      <c r="N117" s="36" t="e">
        <f t="shared" ca="1" si="73"/>
        <v>#REF!</v>
      </c>
      <c r="O117" s="36" t="e">
        <f t="shared" ca="1" si="73"/>
        <v>#REF!</v>
      </c>
      <c r="P117" s="36" t="e">
        <f t="shared" ca="1" si="73"/>
        <v>#REF!</v>
      </c>
      <c r="Q117" s="36" t="e">
        <f t="shared" ca="1" si="73"/>
        <v>#REF!</v>
      </c>
      <c r="R117" s="36" t="e">
        <f t="shared" ca="1" si="73"/>
        <v>#REF!</v>
      </c>
      <c r="S117" s="36" t="e">
        <f t="shared" ca="1" si="73"/>
        <v>#REF!</v>
      </c>
      <c r="T117" s="36" t="e">
        <f t="shared" ca="1" si="73"/>
        <v>#REF!</v>
      </c>
      <c r="U117" s="36" t="e">
        <f t="shared" ca="1" si="73"/>
        <v>#REF!</v>
      </c>
      <c r="V117" s="36" t="e">
        <f t="shared" ca="1" si="73"/>
        <v>#REF!</v>
      </c>
      <c r="W117" s="36" t="e">
        <f t="shared" ca="1" si="73"/>
        <v>#REF!</v>
      </c>
      <c r="X117" s="36" t="e">
        <f t="shared" ca="1" si="74"/>
        <v>#REF!</v>
      </c>
      <c r="Y117" s="36" t="e">
        <f t="shared" ca="1" si="74"/>
        <v>#REF!</v>
      </c>
      <c r="Z117" s="36" t="e">
        <f t="shared" ca="1" si="74"/>
        <v>#REF!</v>
      </c>
      <c r="AA117" s="36" t="e">
        <f t="shared" ca="1" si="74"/>
        <v>#REF!</v>
      </c>
      <c r="AB117" s="36" t="e">
        <f t="shared" ca="1" si="74"/>
        <v>#REF!</v>
      </c>
      <c r="AC117" s="36" t="e">
        <f t="shared" ca="1" si="74"/>
        <v>#REF!</v>
      </c>
      <c r="AD117" s="36" t="e">
        <f t="shared" ca="1" si="74"/>
        <v>#REF!</v>
      </c>
      <c r="AE117" s="36" t="e">
        <f t="shared" ca="1" si="74"/>
        <v>#REF!</v>
      </c>
      <c r="AF117" s="36" t="e">
        <f t="shared" ca="1" si="74"/>
        <v>#REF!</v>
      </c>
      <c r="AG117" s="36" t="e">
        <f t="shared" ca="1" si="74"/>
        <v>#REF!</v>
      </c>
      <c r="AH117" s="36" t="e">
        <f t="shared" ca="1" si="75"/>
        <v>#REF!</v>
      </c>
      <c r="AI117" s="36" t="e">
        <f t="shared" ca="1" si="75"/>
        <v>#REF!</v>
      </c>
      <c r="AJ117" s="36" t="e">
        <f t="shared" ca="1" si="75"/>
        <v>#REF!</v>
      </c>
      <c r="AK117" s="36" t="e">
        <f t="shared" ca="1" si="75"/>
        <v>#REF!</v>
      </c>
      <c r="AL117" s="36" t="e">
        <f t="shared" ca="1" si="75"/>
        <v>#REF!</v>
      </c>
      <c r="AM117" s="36" t="e">
        <f t="shared" ca="1" si="75"/>
        <v>#REF!</v>
      </c>
      <c r="AN117" s="36" t="e">
        <f t="shared" ca="1" si="75"/>
        <v>#REF!</v>
      </c>
      <c r="AO117" s="36" t="e">
        <f t="shared" ca="1" si="75"/>
        <v>#REF!</v>
      </c>
      <c r="AP117" s="36" t="e">
        <f t="shared" ca="1" si="75"/>
        <v>#REF!</v>
      </c>
      <c r="AQ117" s="36" t="e">
        <f t="shared" ca="1" si="75"/>
        <v>#REF!</v>
      </c>
      <c r="AR117" s="36" t="e">
        <f t="shared" ca="1" si="76"/>
        <v>#REF!</v>
      </c>
      <c r="AS117" s="36" t="e">
        <f t="shared" ca="1" si="76"/>
        <v>#REF!</v>
      </c>
      <c r="AT117" s="36" t="e">
        <f t="shared" ca="1" si="76"/>
        <v>#REF!</v>
      </c>
      <c r="AU117" s="36" t="e">
        <f t="shared" ca="1" si="76"/>
        <v>#REF!</v>
      </c>
      <c r="AV117" s="36" t="e">
        <f t="shared" ca="1" si="76"/>
        <v>#REF!</v>
      </c>
      <c r="AW117" s="36" t="e">
        <f t="shared" ca="1" si="76"/>
        <v>#REF!</v>
      </c>
      <c r="AX117" s="36" t="e">
        <f t="shared" ca="1" si="76"/>
        <v>#REF!</v>
      </c>
      <c r="AY117" s="36" t="e">
        <f t="shared" ca="1" si="76"/>
        <v>#REF!</v>
      </c>
      <c r="AZ117" s="36" t="e">
        <f t="shared" ca="1" si="76"/>
        <v>#REF!</v>
      </c>
      <c r="BA117" s="36" t="e">
        <f t="shared" ca="1" si="76"/>
        <v>#REF!</v>
      </c>
      <c r="BB117" s="36" t="e">
        <f t="shared" ca="1" si="76"/>
        <v>#REF!</v>
      </c>
      <c r="BC117" s="36" t="e">
        <f t="shared" ca="1" si="76"/>
        <v>#REF!</v>
      </c>
      <c r="BD117" s="36" t="e">
        <f t="shared" ca="1" si="76"/>
        <v>#REF!</v>
      </c>
      <c r="BE117" s="36" t="e">
        <f t="shared" ca="1" si="65"/>
        <v>#REF!</v>
      </c>
      <c r="BF117" s="36" t="e">
        <f t="shared" ca="1" si="77"/>
        <v>#REF!</v>
      </c>
      <c r="BG117" s="36" t="e">
        <f t="shared" ca="1" si="77"/>
        <v>#REF!</v>
      </c>
      <c r="BH117" s="36" t="e">
        <f t="shared" ca="1" si="77"/>
        <v>#REF!</v>
      </c>
      <c r="BI117" s="36" t="e">
        <f t="shared" ca="1" si="77"/>
        <v>#REF!</v>
      </c>
      <c r="BJ117" s="36" t="e">
        <f t="shared" ca="1" si="77"/>
        <v>#REF!</v>
      </c>
      <c r="BK117" s="36" t="e">
        <f t="shared" ca="1" si="77"/>
        <v>#REF!</v>
      </c>
      <c r="BL117" s="36" t="e">
        <f t="shared" ca="1" si="77"/>
        <v>#REF!</v>
      </c>
      <c r="BM117" s="53" t="s">
        <v>557</v>
      </c>
      <c r="BN117" s="53" t="s">
        <v>308</v>
      </c>
      <c r="BO117" s="53" t="s">
        <v>442</v>
      </c>
    </row>
    <row r="118" spans="1:67" s="83" customFormat="1" x14ac:dyDescent="0.2">
      <c r="A118" s="80">
        <v>115</v>
      </c>
      <c r="B118" s="81" t="s">
        <v>558</v>
      </c>
      <c r="C118" s="80" t="str">
        <f t="shared" si="45"/>
        <v>夕張市</v>
      </c>
      <c r="D118" s="80" t="e">
        <f t="shared" ca="1" si="72"/>
        <v>#REF!</v>
      </c>
      <c r="E118" s="80" t="e">
        <f t="shared" ca="1" si="72"/>
        <v>#REF!</v>
      </c>
      <c r="F118" s="80" t="e">
        <f t="shared" ca="1" si="72"/>
        <v>#REF!</v>
      </c>
      <c r="G118" s="80" t="e">
        <f t="shared" ca="1" si="72"/>
        <v>#REF!</v>
      </c>
      <c r="H118" s="80" t="e">
        <f t="shared" ca="1" si="72"/>
        <v>#REF!</v>
      </c>
      <c r="I118" s="80" t="e">
        <f t="shared" ca="1" si="72"/>
        <v>#REF!</v>
      </c>
      <c r="J118" s="80" t="e">
        <f t="shared" ca="1" si="72"/>
        <v>#REF!</v>
      </c>
      <c r="K118" s="80" t="e">
        <f t="shared" ca="1" si="72"/>
        <v>#REF!</v>
      </c>
      <c r="L118" s="80" t="e">
        <f t="shared" ca="1" si="72"/>
        <v>#REF!</v>
      </c>
      <c r="M118" s="80" t="e">
        <f t="shared" ca="1" si="72"/>
        <v>#REF!</v>
      </c>
      <c r="N118" s="80" t="e">
        <f t="shared" ca="1" si="73"/>
        <v>#REF!</v>
      </c>
      <c r="O118" s="80" t="e">
        <f t="shared" ca="1" si="73"/>
        <v>#REF!</v>
      </c>
      <c r="P118" s="80" t="e">
        <f t="shared" ca="1" si="73"/>
        <v>#REF!</v>
      </c>
      <c r="Q118" s="80" t="e">
        <f t="shared" ca="1" si="73"/>
        <v>#REF!</v>
      </c>
      <c r="R118" s="80" t="e">
        <f t="shared" ca="1" si="73"/>
        <v>#REF!</v>
      </c>
      <c r="S118" s="80" t="e">
        <f t="shared" ca="1" si="73"/>
        <v>#REF!</v>
      </c>
      <c r="T118" s="80" t="e">
        <f t="shared" ca="1" si="73"/>
        <v>#REF!</v>
      </c>
      <c r="U118" s="80" t="e">
        <f t="shared" ca="1" si="73"/>
        <v>#REF!</v>
      </c>
      <c r="V118" s="80" t="e">
        <f t="shared" ca="1" si="73"/>
        <v>#REF!</v>
      </c>
      <c r="W118" s="80" t="e">
        <f t="shared" ca="1" si="73"/>
        <v>#REF!</v>
      </c>
      <c r="X118" s="80" t="e">
        <f t="shared" ca="1" si="74"/>
        <v>#REF!</v>
      </c>
      <c r="Y118" s="80" t="e">
        <f t="shared" ca="1" si="74"/>
        <v>#REF!</v>
      </c>
      <c r="Z118" s="80" t="e">
        <f t="shared" ca="1" si="74"/>
        <v>#REF!</v>
      </c>
      <c r="AA118" s="80" t="e">
        <f t="shared" ca="1" si="74"/>
        <v>#REF!</v>
      </c>
      <c r="AB118" s="80" t="e">
        <f t="shared" ca="1" si="74"/>
        <v>#REF!</v>
      </c>
      <c r="AC118" s="80" t="e">
        <f t="shared" ca="1" si="74"/>
        <v>#REF!</v>
      </c>
      <c r="AD118" s="80" t="e">
        <f t="shared" ca="1" si="74"/>
        <v>#REF!</v>
      </c>
      <c r="AE118" s="80" t="e">
        <f t="shared" ca="1" si="74"/>
        <v>#REF!</v>
      </c>
      <c r="AF118" s="80" t="e">
        <f t="shared" ca="1" si="74"/>
        <v>#REF!</v>
      </c>
      <c r="AG118" s="80" t="e">
        <f t="shared" ca="1" si="74"/>
        <v>#REF!</v>
      </c>
      <c r="AH118" s="80" t="e">
        <f t="shared" ca="1" si="75"/>
        <v>#REF!</v>
      </c>
      <c r="AI118" s="80" t="e">
        <f t="shared" ca="1" si="75"/>
        <v>#REF!</v>
      </c>
      <c r="AJ118" s="80" t="e">
        <f t="shared" ca="1" si="75"/>
        <v>#REF!</v>
      </c>
      <c r="AK118" s="80" t="e">
        <f t="shared" ca="1" si="75"/>
        <v>#REF!</v>
      </c>
      <c r="AL118" s="80" t="e">
        <f t="shared" ca="1" si="75"/>
        <v>#REF!</v>
      </c>
      <c r="AM118" s="80" t="e">
        <f t="shared" ca="1" si="75"/>
        <v>#REF!</v>
      </c>
      <c r="AN118" s="80" t="e">
        <f t="shared" ca="1" si="75"/>
        <v>#REF!</v>
      </c>
      <c r="AO118" s="80" t="e">
        <f t="shared" ca="1" si="75"/>
        <v>#REF!</v>
      </c>
      <c r="AP118" s="80" t="e">
        <f t="shared" ca="1" si="75"/>
        <v>#REF!</v>
      </c>
      <c r="AQ118" s="80" t="e">
        <f t="shared" ca="1" si="75"/>
        <v>#REF!</v>
      </c>
      <c r="AR118" s="80" t="e">
        <f t="shared" ca="1" si="76"/>
        <v>#REF!</v>
      </c>
      <c r="AS118" s="80" t="e">
        <f t="shared" ca="1" si="76"/>
        <v>#REF!</v>
      </c>
      <c r="AT118" s="80" t="e">
        <f t="shared" ca="1" si="76"/>
        <v>#REF!</v>
      </c>
      <c r="AU118" s="80" t="e">
        <f t="shared" ca="1" si="76"/>
        <v>#REF!</v>
      </c>
      <c r="AV118" s="80" t="e">
        <f t="shared" ca="1" si="76"/>
        <v>#REF!</v>
      </c>
      <c r="AW118" s="80" t="e">
        <f t="shared" ca="1" si="76"/>
        <v>#REF!</v>
      </c>
      <c r="AX118" s="80" t="e">
        <f t="shared" ca="1" si="76"/>
        <v>#REF!</v>
      </c>
      <c r="AY118" s="80" t="e">
        <f t="shared" ca="1" si="76"/>
        <v>#REF!</v>
      </c>
      <c r="AZ118" s="80" t="e">
        <f t="shared" ca="1" si="76"/>
        <v>#REF!</v>
      </c>
      <c r="BA118" s="80" t="e">
        <f t="shared" ca="1" si="76"/>
        <v>#REF!</v>
      </c>
      <c r="BB118" s="80" t="e">
        <f t="shared" ca="1" si="76"/>
        <v>#REF!</v>
      </c>
      <c r="BC118" s="80" t="e">
        <f t="shared" ca="1" si="76"/>
        <v>#REF!</v>
      </c>
      <c r="BD118" s="80" t="e">
        <f t="shared" ca="1" si="76"/>
        <v>#REF!</v>
      </c>
      <c r="BE118" s="80" t="e">
        <f t="shared" ca="1" si="65"/>
        <v>#REF!</v>
      </c>
      <c r="BF118" s="80" t="e">
        <f t="shared" ca="1" si="77"/>
        <v>#REF!</v>
      </c>
      <c r="BG118" s="80" t="e">
        <f t="shared" ca="1" si="77"/>
        <v>#REF!</v>
      </c>
      <c r="BH118" s="80" t="e">
        <f t="shared" ca="1" si="77"/>
        <v>#REF!</v>
      </c>
      <c r="BI118" s="80" t="e">
        <f t="shared" ca="1" si="77"/>
        <v>#REF!</v>
      </c>
      <c r="BJ118" s="80" t="e">
        <f t="shared" ca="1" si="77"/>
        <v>#REF!</v>
      </c>
      <c r="BK118" s="80" t="e">
        <f t="shared" ca="1" si="77"/>
        <v>#REF!</v>
      </c>
      <c r="BL118" s="80" t="e">
        <f t="shared" ca="1" si="77"/>
        <v>#REF!</v>
      </c>
      <c r="BM118" s="81" t="s">
        <v>558</v>
      </c>
      <c r="BN118" s="81" t="s">
        <v>309</v>
      </c>
      <c r="BO118" s="81" t="s">
        <v>360</v>
      </c>
    </row>
    <row r="119" spans="1:67" s="83" customFormat="1" x14ac:dyDescent="0.2">
      <c r="A119" s="80">
        <v>116</v>
      </c>
      <c r="B119" s="81" t="s">
        <v>559</v>
      </c>
      <c r="C119" s="80" t="str">
        <f t="shared" si="45"/>
        <v>夕張市</v>
      </c>
      <c r="D119" s="80" t="e">
        <f t="shared" ca="1" si="72"/>
        <v>#REF!</v>
      </c>
      <c r="E119" s="80" t="e">
        <f t="shared" ca="1" si="72"/>
        <v>#REF!</v>
      </c>
      <c r="F119" s="80" t="e">
        <f t="shared" ca="1" si="72"/>
        <v>#REF!</v>
      </c>
      <c r="G119" s="80" t="e">
        <f t="shared" ca="1" si="72"/>
        <v>#REF!</v>
      </c>
      <c r="H119" s="80" t="e">
        <f t="shared" ca="1" si="72"/>
        <v>#REF!</v>
      </c>
      <c r="I119" s="80" t="e">
        <f t="shared" ca="1" si="72"/>
        <v>#REF!</v>
      </c>
      <c r="J119" s="80" t="e">
        <f t="shared" ca="1" si="72"/>
        <v>#REF!</v>
      </c>
      <c r="K119" s="80" t="e">
        <f t="shared" ca="1" si="72"/>
        <v>#REF!</v>
      </c>
      <c r="L119" s="80" t="e">
        <f t="shared" ca="1" si="72"/>
        <v>#REF!</v>
      </c>
      <c r="M119" s="80" t="e">
        <f t="shared" ca="1" si="72"/>
        <v>#REF!</v>
      </c>
      <c r="N119" s="80" t="e">
        <f t="shared" ca="1" si="73"/>
        <v>#REF!</v>
      </c>
      <c r="O119" s="80" t="e">
        <f t="shared" ca="1" si="73"/>
        <v>#REF!</v>
      </c>
      <c r="P119" s="80" t="e">
        <f t="shared" ca="1" si="73"/>
        <v>#REF!</v>
      </c>
      <c r="Q119" s="80" t="e">
        <f t="shared" ca="1" si="73"/>
        <v>#REF!</v>
      </c>
      <c r="R119" s="80" t="e">
        <f t="shared" ca="1" si="73"/>
        <v>#REF!</v>
      </c>
      <c r="S119" s="80" t="e">
        <f t="shared" ca="1" si="73"/>
        <v>#REF!</v>
      </c>
      <c r="T119" s="80" t="e">
        <f t="shared" ca="1" si="73"/>
        <v>#REF!</v>
      </c>
      <c r="U119" s="80" t="e">
        <f t="shared" ca="1" si="73"/>
        <v>#REF!</v>
      </c>
      <c r="V119" s="80" t="e">
        <f t="shared" ca="1" si="73"/>
        <v>#REF!</v>
      </c>
      <c r="W119" s="80" t="e">
        <f t="shared" ca="1" si="73"/>
        <v>#REF!</v>
      </c>
      <c r="X119" s="80" t="e">
        <f t="shared" ca="1" si="74"/>
        <v>#REF!</v>
      </c>
      <c r="Y119" s="80" t="e">
        <f t="shared" ca="1" si="74"/>
        <v>#REF!</v>
      </c>
      <c r="Z119" s="80" t="e">
        <f t="shared" ca="1" si="74"/>
        <v>#REF!</v>
      </c>
      <c r="AA119" s="80" t="e">
        <f t="shared" ca="1" si="74"/>
        <v>#REF!</v>
      </c>
      <c r="AB119" s="80" t="e">
        <f t="shared" ca="1" si="74"/>
        <v>#REF!</v>
      </c>
      <c r="AC119" s="80" t="e">
        <f t="shared" ca="1" si="74"/>
        <v>#REF!</v>
      </c>
      <c r="AD119" s="80" t="e">
        <f t="shared" ca="1" si="74"/>
        <v>#REF!</v>
      </c>
      <c r="AE119" s="80" t="e">
        <f t="shared" ca="1" si="74"/>
        <v>#REF!</v>
      </c>
      <c r="AF119" s="80" t="e">
        <f t="shared" ca="1" si="74"/>
        <v>#REF!</v>
      </c>
      <c r="AG119" s="80" t="e">
        <f t="shared" ca="1" si="74"/>
        <v>#REF!</v>
      </c>
      <c r="AH119" s="80" t="e">
        <f t="shared" ca="1" si="75"/>
        <v>#REF!</v>
      </c>
      <c r="AI119" s="80" t="e">
        <f t="shared" ca="1" si="75"/>
        <v>#REF!</v>
      </c>
      <c r="AJ119" s="80" t="e">
        <f t="shared" ca="1" si="75"/>
        <v>#REF!</v>
      </c>
      <c r="AK119" s="80" t="e">
        <f t="shared" ca="1" si="75"/>
        <v>#REF!</v>
      </c>
      <c r="AL119" s="80" t="e">
        <f t="shared" ca="1" si="75"/>
        <v>#REF!</v>
      </c>
      <c r="AM119" s="80" t="e">
        <f t="shared" ca="1" si="75"/>
        <v>#REF!</v>
      </c>
      <c r="AN119" s="80" t="e">
        <f t="shared" ca="1" si="75"/>
        <v>#REF!</v>
      </c>
      <c r="AO119" s="80" t="e">
        <f t="shared" ca="1" si="75"/>
        <v>#REF!</v>
      </c>
      <c r="AP119" s="80" t="e">
        <f t="shared" ca="1" si="75"/>
        <v>#REF!</v>
      </c>
      <c r="AQ119" s="80" t="e">
        <f t="shared" ca="1" si="75"/>
        <v>#REF!</v>
      </c>
      <c r="AR119" s="80" t="e">
        <f t="shared" ca="1" si="76"/>
        <v>#REF!</v>
      </c>
      <c r="AS119" s="80" t="e">
        <f t="shared" ca="1" si="76"/>
        <v>#REF!</v>
      </c>
      <c r="AT119" s="80" t="e">
        <f t="shared" ca="1" si="76"/>
        <v>#REF!</v>
      </c>
      <c r="AU119" s="80" t="e">
        <f t="shared" ca="1" si="76"/>
        <v>#REF!</v>
      </c>
      <c r="AV119" s="80" t="e">
        <f t="shared" ca="1" si="76"/>
        <v>#REF!</v>
      </c>
      <c r="AW119" s="80" t="e">
        <f t="shared" ca="1" si="76"/>
        <v>#REF!</v>
      </c>
      <c r="AX119" s="80" t="e">
        <f t="shared" ca="1" si="76"/>
        <v>#REF!</v>
      </c>
      <c r="AY119" s="80" t="e">
        <f t="shared" ca="1" si="76"/>
        <v>#REF!</v>
      </c>
      <c r="AZ119" s="80" t="e">
        <f t="shared" ca="1" si="76"/>
        <v>#REF!</v>
      </c>
      <c r="BA119" s="80" t="e">
        <f t="shared" ca="1" si="76"/>
        <v>#REF!</v>
      </c>
      <c r="BB119" s="80" t="e">
        <f t="shared" ca="1" si="76"/>
        <v>#REF!</v>
      </c>
      <c r="BC119" s="80" t="e">
        <f t="shared" ca="1" si="76"/>
        <v>#REF!</v>
      </c>
      <c r="BD119" s="80" t="e">
        <f t="shared" ca="1" si="76"/>
        <v>#REF!</v>
      </c>
      <c r="BE119" s="80" t="e">
        <f t="shared" ca="1" si="65"/>
        <v>#REF!</v>
      </c>
      <c r="BF119" s="80" t="e">
        <f t="shared" ca="1" si="77"/>
        <v>#REF!</v>
      </c>
      <c r="BG119" s="80" t="e">
        <f t="shared" ca="1" si="77"/>
        <v>#REF!</v>
      </c>
      <c r="BH119" s="80" t="e">
        <f t="shared" ca="1" si="77"/>
        <v>#REF!</v>
      </c>
      <c r="BI119" s="80" t="e">
        <f t="shared" ca="1" si="77"/>
        <v>#REF!</v>
      </c>
      <c r="BJ119" s="80" t="e">
        <f t="shared" ca="1" si="77"/>
        <v>#REF!</v>
      </c>
      <c r="BK119" s="80" t="e">
        <f t="shared" ca="1" si="77"/>
        <v>#REF!</v>
      </c>
      <c r="BL119" s="80" t="e">
        <f t="shared" ca="1" si="77"/>
        <v>#REF!</v>
      </c>
      <c r="BM119" s="81" t="s">
        <v>559</v>
      </c>
      <c r="BN119" s="81" t="s">
        <v>309</v>
      </c>
      <c r="BO119" s="81" t="s">
        <v>441</v>
      </c>
    </row>
    <row r="120" spans="1:67" s="83" customFormat="1" x14ac:dyDescent="0.2">
      <c r="A120" s="80">
        <v>117</v>
      </c>
      <c r="B120" s="81" t="s">
        <v>560</v>
      </c>
      <c r="C120" s="80" t="str">
        <f t="shared" si="45"/>
        <v>夕張市</v>
      </c>
      <c r="D120" s="80" t="e">
        <f t="shared" ca="1" si="72"/>
        <v>#REF!</v>
      </c>
      <c r="E120" s="80" t="e">
        <f t="shared" ca="1" si="72"/>
        <v>#REF!</v>
      </c>
      <c r="F120" s="80" t="e">
        <f t="shared" ca="1" si="72"/>
        <v>#REF!</v>
      </c>
      <c r="G120" s="80" t="e">
        <f t="shared" ca="1" si="72"/>
        <v>#REF!</v>
      </c>
      <c r="H120" s="80" t="e">
        <f t="shared" ca="1" si="72"/>
        <v>#REF!</v>
      </c>
      <c r="I120" s="80" t="e">
        <f t="shared" ca="1" si="72"/>
        <v>#REF!</v>
      </c>
      <c r="J120" s="80" t="e">
        <f t="shared" ca="1" si="72"/>
        <v>#REF!</v>
      </c>
      <c r="K120" s="80" t="e">
        <f t="shared" ca="1" si="72"/>
        <v>#REF!</v>
      </c>
      <c r="L120" s="80" t="e">
        <f t="shared" ca="1" si="72"/>
        <v>#REF!</v>
      </c>
      <c r="M120" s="80" t="e">
        <f t="shared" ca="1" si="72"/>
        <v>#REF!</v>
      </c>
      <c r="N120" s="80" t="e">
        <f t="shared" ca="1" si="73"/>
        <v>#REF!</v>
      </c>
      <c r="O120" s="80" t="e">
        <f t="shared" ca="1" si="73"/>
        <v>#REF!</v>
      </c>
      <c r="P120" s="80" t="e">
        <f t="shared" ca="1" si="73"/>
        <v>#REF!</v>
      </c>
      <c r="Q120" s="80" t="e">
        <f t="shared" ca="1" si="73"/>
        <v>#REF!</v>
      </c>
      <c r="R120" s="80" t="e">
        <f t="shared" ca="1" si="73"/>
        <v>#REF!</v>
      </c>
      <c r="S120" s="80" t="e">
        <f t="shared" ca="1" si="73"/>
        <v>#REF!</v>
      </c>
      <c r="T120" s="80" t="e">
        <f t="shared" ca="1" si="73"/>
        <v>#REF!</v>
      </c>
      <c r="U120" s="80" t="e">
        <f t="shared" ca="1" si="73"/>
        <v>#REF!</v>
      </c>
      <c r="V120" s="80" t="e">
        <f t="shared" ca="1" si="73"/>
        <v>#REF!</v>
      </c>
      <c r="W120" s="80" t="e">
        <f t="shared" ca="1" si="73"/>
        <v>#REF!</v>
      </c>
      <c r="X120" s="80" t="e">
        <f t="shared" ca="1" si="74"/>
        <v>#REF!</v>
      </c>
      <c r="Y120" s="80" t="e">
        <f t="shared" ca="1" si="74"/>
        <v>#REF!</v>
      </c>
      <c r="Z120" s="80" t="e">
        <f t="shared" ca="1" si="74"/>
        <v>#REF!</v>
      </c>
      <c r="AA120" s="80" t="e">
        <f t="shared" ca="1" si="74"/>
        <v>#REF!</v>
      </c>
      <c r="AB120" s="80" t="e">
        <f t="shared" ca="1" si="74"/>
        <v>#REF!</v>
      </c>
      <c r="AC120" s="80" t="e">
        <f t="shared" ca="1" si="74"/>
        <v>#REF!</v>
      </c>
      <c r="AD120" s="80" t="e">
        <f t="shared" ca="1" si="74"/>
        <v>#REF!</v>
      </c>
      <c r="AE120" s="80" t="e">
        <f t="shared" ca="1" si="74"/>
        <v>#REF!</v>
      </c>
      <c r="AF120" s="80" t="e">
        <f t="shared" ca="1" si="74"/>
        <v>#REF!</v>
      </c>
      <c r="AG120" s="80" t="e">
        <f t="shared" ca="1" si="74"/>
        <v>#REF!</v>
      </c>
      <c r="AH120" s="80" t="e">
        <f t="shared" ca="1" si="75"/>
        <v>#REF!</v>
      </c>
      <c r="AI120" s="80" t="e">
        <f t="shared" ca="1" si="75"/>
        <v>#REF!</v>
      </c>
      <c r="AJ120" s="80" t="e">
        <f t="shared" ca="1" si="75"/>
        <v>#REF!</v>
      </c>
      <c r="AK120" s="80" t="e">
        <f t="shared" ca="1" si="75"/>
        <v>#REF!</v>
      </c>
      <c r="AL120" s="80" t="e">
        <f t="shared" ca="1" si="75"/>
        <v>#REF!</v>
      </c>
      <c r="AM120" s="80" t="e">
        <f t="shared" ca="1" si="75"/>
        <v>#REF!</v>
      </c>
      <c r="AN120" s="80" t="e">
        <f t="shared" ca="1" si="75"/>
        <v>#REF!</v>
      </c>
      <c r="AO120" s="80" t="e">
        <f t="shared" ca="1" si="75"/>
        <v>#REF!</v>
      </c>
      <c r="AP120" s="80" t="e">
        <f t="shared" ca="1" si="75"/>
        <v>#REF!</v>
      </c>
      <c r="AQ120" s="80" t="e">
        <f t="shared" ca="1" si="75"/>
        <v>#REF!</v>
      </c>
      <c r="AR120" s="80" t="e">
        <f t="shared" ca="1" si="76"/>
        <v>#REF!</v>
      </c>
      <c r="AS120" s="80" t="e">
        <f t="shared" ca="1" si="76"/>
        <v>#REF!</v>
      </c>
      <c r="AT120" s="80" t="e">
        <f t="shared" ca="1" si="76"/>
        <v>#REF!</v>
      </c>
      <c r="AU120" s="80" t="e">
        <f t="shared" ca="1" si="76"/>
        <v>#REF!</v>
      </c>
      <c r="AV120" s="80" t="e">
        <f t="shared" ca="1" si="76"/>
        <v>#REF!</v>
      </c>
      <c r="AW120" s="80" t="e">
        <f t="shared" ca="1" si="76"/>
        <v>#REF!</v>
      </c>
      <c r="AX120" s="80" t="e">
        <f t="shared" ca="1" si="76"/>
        <v>#REF!</v>
      </c>
      <c r="AY120" s="80" t="e">
        <f t="shared" ca="1" si="76"/>
        <v>#REF!</v>
      </c>
      <c r="AZ120" s="80" t="e">
        <f t="shared" ca="1" si="76"/>
        <v>#REF!</v>
      </c>
      <c r="BA120" s="80" t="e">
        <f t="shared" ca="1" si="76"/>
        <v>#REF!</v>
      </c>
      <c r="BB120" s="80" t="e">
        <f t="shared" ca="1" si="76"/>
        <v>#REF!</v>
      </c>
      <c r="BC120" s="80" t="e">
        <f t="shared" ca="1" si="76"/>
        <v>#REF!</v>
      </c>
      <c r="BD120" s="80" t="e">
        <f t="shared" ca="1" si="76"/>
        <v>#REF!</v>
      </c>
      <c r="BE120" s="80" t="e">
        <f t="shared" ca="1" si="65"/>
        <v>#REF!</v>
      </c>
      <c r="BF120" s="80" t="e">
        <f t="shared" ca="1" si="77"/>
        <v>#REF!</v>
      </c>
      <c r="BG120" s="80" t="e">
        <f t="shared" ca="1" si="77"/>
        <v>#REF!</v>
      </c>
      <c r="BH120" s="80" t="e">
        <f t="shared" ca="1" si="77"/>
        <v>#REF!</v>
      </c>
      <c r="BI120" s="80" t="e">
        <f t="shared" ca="1" si="77"/>
        <v>#REF!</v>
      </c>
      <c r="BJ120" s="80" t="e">
        <f t="shared" ca="1" si="77"/>
        <v>#REF!</v>
      </c>
      <c r="BK120" s="80" t="e">
        <f t="shared" ca="1" si="77"/>
        <v>#REF!</v>
      </c>
      <c r="BL120" s="80" t="e">
        <f t="shared" ca="1" si="77"/>
        <v>#REF!</v>
      </c>
      <c r="BM120" s="81" t="s">
        <v>560</v>
      </c>
      <c r="BN120" s="81" t="s">
        <v>309</v>
      </c>
      <c r="BO120" s="81" t="s">
        <v>442</v>
      </c>
    </row>
    <row r="121" spans="1:67" x14ac:dyDescent="0.2">
      <c r="A121" s="80">
        <v>118</v>
      </c>
      <c r="B121" s="53" t="s">
        <v>561</v>
      </c>
      <c r="C121" s="36" t="str">
        <f t="shared" si="45"/>
        <v>夕張市</v>
      </c>
      <c r="D121" s="36" t="e">
        <f t="shared" ca="1" si="72"/>
        <v>#REF!</v>
      </c>
      <c r="E121" s="36" t="e">
        <f t="shared" ca="1" si="72"/>
        <v>#REF!</v>
      </c>
      <c r="F121" s="36" t="e">
        <f t="shared" ca="1" si="72"/>
        <v>#REF!</v>
      </c>
      <c r="G121" s="36" t="e">
        <f t="shared" ca="1" si="72"/>
        <v>#REF!</v>
      </c>
      <c r="H121" s="36" t="e">
        <f t="shared" ca="1" si="72"/>
        <v>#REF!</v>
      </c>
      <c r="I121" s="36" t="e">
        <f t="shared" ca="1" si="72"/>
        <v>#REF!</v>
      </c>
      <c r="J121" s="36" t="e">
        <f t="shared" ca="1" si="72"/>
        <v>#REF!</v>
      </c>
      <c r="K121" s="36" t="e">
        <f t="shared" ca="1" si="72"/>
        <v>#REF!</v>
      </c>
      <c r="L121" s="36" t="e">
        <f t="shared" ca="1" si="72"/>
        <v>#REF!</v>
      </c>
      <c r="M121" s="36" t="e">
        <f t="shared" ca="1" si="72"/>
        <v>#REF!</v>
      </c>
      <c r="N121" s="36" t="e">
        <f t="shared" ca="1" si="73"/>
        <v>#REF!</v>
      </c>
      <c r="O121" s="36" t="e">
        <f t="shared" ca="1" si="73"/>
        <v>#REF!</v>
      </c>
      <c r="P121" s="36" t="e">
        <f t="shared" ca="1" si="73"/>
        <v>#REF!</v>
      </c>
      <c r="Q121" s="36" t="e">
        <f t="shared" ca="1" si="73"/>
        <v>#REF!</v>
      </c>
      <c r="R121" s="36" t="e">
        <f t="shared" ca="1" si="73"/>
        <v>#REF!</v>
      </c>
      <c r="S121" s="36" t="e">
        <f t="shared" ca="1" si="73"/>
        <v>#REF!</v>
      </c>
      <c r="T121" s="36" t="e">
        <f t="shared" ca="1" si="73"/>
        <v>#REF!</v>
      </c>
      <c r="U121" s="36" t="e">
        <f t="shared" ca="1" si="73"/>
        <v>#REF!</v>
      </c>
      <c r="V121" s="36" t="e">
        <f t="shared" ca="1" si="73"/>
        <v>#REF!</v>
      </c>
      <c r="W121" s="36" t="e">
        <f t="shared" ca="1" si="73"/>
        <v>#REF!</v>
      </c>
      <c r="X121" s="36" t="e">
        <f t="shared" ca="1" si="74"/>
        <v>#REF!</v>
      </c>
      <c r="Y121" s="36" t="e">
        <f t="shared" ca="1" si="74"/>
        <v>#REF!</v>
      </c>
      <c r="Z121" s="36" t="e">
        <f t="shared" ca="1" si="74"/>
        <v>#REF!</v>
      </c>
      <c r="AA121" s="36" t="e">
        <f t="shared" ca="1" si="74"/>
        <v>#REF!</v>
      </c>
      <c r="AB121" s="36" t="e">
        <f t="shared" ca="1" si="74"/>
        <v>#REF!</v>
      </c>
      <c r="AC121" s="36" t="e">
        <f t="shared" ca="1" si="74"/>
        <v>#REF!</v>
      </c>
      <c r="AD121" s="36" t="e">
        <f t="shared" ca="1" si="74"/>
        <v>#REF!</v>
      </c>
      <c r="AE121" s="36" t="e">
        <f t="shared" ca="1" si="74"/>
        <v>#REF!</v>
      </c>
      <c r="AF121" s="36" t="e">
        <f t="shared" ca="1" si="74"/>
        <v>#REF!</v>
      </c>
      <c r="AG121" s="36" t="e">
        <f t="shared" ca="1" si="74"/>
        <v>#REF!</v>
      </c>
      <c r="AH121" s="36" t="e">
        <f t="shared" ca="1" si="75"/>
        <v>#REF!</v>
      </c>
      <c r="AI121" s="36" t="e">
        <f t="shared" ca="1" si="75"/>
        <v>#REF!</v>
      </c>
      <c r="AJ121" s="36" t="e">
        <f t="shared" ca="1" si="75"/>
        <v>#REF!</v>
      </c>
      <c r="AK121" s="36" t="e">
        <f t="shared" ca="1" si="75"/>
        <v>#REF!</v>
      </c>
      <c r="AL121" s="36" t="e">
        <f t="shared" ca="1" si="75"/>
        <v>#REF!</v>
      </c>
      <c r="AM121" s="36" t="e">
        <f t="shared" ca="1" si="75"/>
        <v>#REF!</v>
      </c>
      <c r="AN121" s="36" t="e">
        <f t="shared" ca="1" si="75"/>
        <v>#REF!</v>
      </c>
      <c r="AO121" s="36" t="e">
        <f t="shared" ca="1" si="75"/>
        <v>#REF!</v>
      </c>
      <c r="AP121" s="36" t="e">
        <f t="shared" ca="1" si="75"/>
        <v>#REF!</v>
      </c>
      <c r="AQ121" s="36" t="e">
        <f t="shared" ca="1" si="75"/>
        <v>#REF!</v>
      </c>
      <c r="AR121" s="36" t="e">
        <f t="shared" ca="1" si="76"/>
        <v>#REF!</v>
      </c>
      <c r="AS121" s="36" t="e">
        <f t="shared" ca="1" si="76"/>
        <v>#REF!</v>
      </c>
      <c r="AT121" s="36" t="e">
        <f t="shared" ca="1" si="76"/>
        <v>#REF!</v>
      </c>
      <c r="AU121" s="36" t="e">
        <f t="shared" ca="1" si="76"/>
        <v>#REF!</v>
      </c>
      <c r="AV121" s="36" t="e">
        <f t="shared" ca="1" si="76"/>
        <v>#REF!</v>
      </c>
      <c r="AW121" s="36" t="e">
        <f t="shared" ca="1" si="76"/>
        <v>#REF!</v>
      </c>
      <c r="AX121" s="36" t="e">
        <f t="shared" ca="1" si="76"/>
        <v>#REF!</v>
      </c>
      <c r="AY121" s="36" t="e">
        <f t="shared" ca="1" si="76"/>
        <v>#REF!</v>
      </c>
      <c r="AZ121" s="36" t="e">
        <f t="shared" ca="1" si="76"/>
        <v>#REF!</v>
      </c>
      <c r="BA121" s="36" t="e">
        <f t="shared" ca="1" si="76"/>
        <v>#REF!</v>
      </c>
      <c r="BB121" s="36" t="e">
        <f t="shared" ca="1" si="76"/>
        <v>#REF!</v>
      </c>
      <c r="BC121" s="36" t="e">
        <f t="shared" ca="1" si="76"/>
        <v>#REF!</v>
      </c>
      <c r="BD121" s="36" t="e">
        <f t="shared" ca="1" si="76"/>
        <v>#REF!</v>
      </c>
      <c r="BE121" s="36" t="e">
        <f t="shared" ca="1" si="65"/>
        <v>#REF!</v>
      </c>
      <c r="BF121" s="36" t="e">
        <f t="shared" ca="1" si="77"/>
        <v>#REF!</v>
      </c>
      <c r="BG121" s="36" t="e">
        <f t="shared" ca="1" si="77"/>
        <v>#REF!</v>
      </c>
      <c r="BH121" s="36" t="e">
        <f t="shared" ca="1" si="77"/>
        <v>#REF!</v>
      </c>
      <c r="BI121" s="36" t="e">
        <f t="shared" ca="1" si="77"/>
        <v>#REF!</v>
      </c>
      <c r="BJ121" s="36" t="e">
        <f t="shared" ca="1" si="77"/>
        <v>#REF!</v>
      </c>
      <c r="BK121" s="36" t="e">
        <f t="shared" ca="1" si="77"/>
        <v>#REF!</v>
      </c>
      <c r="BL121" s="36" t="e">
        <f t="shared" ca="1" si="77"/>
        <v>#REF!</v>
      </c>
      <c r="BM121" s="53" t="s">
        <v>561</v>
      </c>
      <c r="BN121" s="53" t="s">
        <v>310</v>
      </c>
      <c r="BO121" s="53" t="s">
        <v>360</v>
      </c>
    </row>
    <row r="122" spans="1:67" x14ac:dyDescent="0.2">
      <c r="A122" s="80">
        <v>119</v>
      </c>
      <c r="B122" s="53" t="s">
        <v>562</v>
      </c>
      <c r="C122" s="36" t="str">
        <f t="shared" si="45"/>
        <v>夕張市</v>
      </c>
      <c r="D122" s="36" t="e">
        <f t="shared" ca="1" si="72"/>
        <v>#REF!</v>
      </c>
      <c r="E122" s="36" t="e">
        <f t="shared" ca="1" si="72"/>
        <v>#REF!</v>
      </c>
      <c r="F122" s="36" t="e">
        <f t="shared" ca="1" si="72"/>
        <v>#REF!</v>
      </c>
      <c r="G122" s="36" t="e">
        <f t="shared" ca="1" si="72"/>
        <v>#REF!</v>
      </c>
      <c r="H122" s="36" t="e">
        <f t="shared" ca="1" si="72"/>
        <v>#REF!</v>
      </c>
      <c r="I122" s="36" t="e">
        <f t="shared" ca="1" si="72"/>
        <v>#REF!</v>
      </c>
      <c r="J122" s="36" t="e">
        <f t="shared" ca="1" si="72"/>
        <v>#REF!</v>
      </c>
      <c r="K122" s="36" t="e">
        <f t="shared" ca="1" si="72"/>
        <v>#REF!</v>
      </c>
      <c r="L122" s="36" t="e">
        <f t="shared" ca="1" si="72"/>
        <v>#REF!</v>
      </c>
      <c r="M122" s="36" t="e">
        <f t="shared" ca="1" si="72"/>
        <v>#REF!</v>
      </c>
      <c r="N122" s="36" t="e">
        <f t="shared" ca="1" si="73"/>
        <v>#REF!</v>
      </c>
      <c r="O122" s="36" t="e">
        <f t="shared" ca="1" si="73"/>
        <v>#REF!</v>
      </c>
      <c r="P122" s="36" t="e">
        <f t="shared" ca="1" si="73"/>
        <v>#REF!</v>
      </c>
      <c r="Q122" s="36" t="e">
        <f t="shared" ca="1" si="73"/>
        <v>#REF!</v>
      </c>
      <c r="R122" s="36" t="e">
        <f t="shared" ca="1" si="73"/>
        <v>#REF!</v>
      </c>
      <c r="S122" s="36" t="e">
        <f t="shared" ca="1" si="73"/>
        <v>#REF!</v>
      </c>
      <c r="T122" s="36" t="e">
        <f t="shared" ca="1" si="73"/>
        <v>#REF!</v>
      </c>
      <c r="U122" s="36" t="e">
        <f t="shared" ca="1" si="73"/>
        <v>#REF!</v>
      </c>
      <c r="V122" s="36" t="e">
        <f t="shared" ca="1" si="73"/>
        <v>#REF!</v>
      </c>
      <c r="W122" s="36" t="e">
        <f t="shared" ca="1" si="73"/>
        <v>#REF!</v>
      </c>
      <c r="X122" s="36" t="e">
        <f t="shared" ca="1" si="74"/>
        <v>#REF!</v>
      </c>
      <c r="Y122" s="36" t="e">
        <f t="shared" ca="1" si="74"/>
        <v>#REF!</v>
      </c>
      <c r="Z122" s="36" t="e">
        <f t="shared" ca="1" si="74"/>
        <v>#REF!</v>
      </c>
      <c r="AA122" s="36" t="e">
        <f t="shared" ca="1" si="74"/>
        <v>#REF!</v>
      </c>
      <c r="AB122" s="36" t="e">
        <f t="shared" ca="1" si="74"/>
        <v>#REF!</v>
      </c>
      <c r="AC122" s="36" t="e">
        <f t="shared" ca="1" si="74"/>
        <v>#REF!</v>
      </c>
      <c r="AD122" s="36" t="e">
        <f t="shared" ca="1" si="74"/>
        <v>#REF!</v>
      </c>
      <c r="AE122" s="36" t="e">
        <f t="shared" ca="1" si="74"/>
        <v>#REF!</v>
      </c>
      <c r="AF122" s="36" t="e">
        <f t="shared" ca="1" si="74"/>
        <v>#REF!</v>
      </c>
      <c r="AG122" s="36" t="e">
        <f t="shared" ca="1" si="74"/>
        <v>#REF!</v>
      </c>
      <c r="AH122" s="36" t="e">
        <f t="shared" ca="1" si="75"/>
        <v>#REF!</v>
      </c>
      <c r="AI122" s="36" t="e">
        <f t="shared" ca="1" si="75"/>
        <v>#REF!</v>
      </c>
      <c r="AJ122" s="36" t="e">
        <f t="shared" ca="1" si="75"/>
        <v>#REF!</v>
      </c>
      <c r="AK122" s="36" t="e">
        <f t="shared" ca="1" si="75"/>
        <v>#REF!</v>
      </c>
      <c r="AL122" s="36" t="e">
        <f t="shared" ca="1" si="75"/>
        <v>#REF!</v>
      </c>
      <c r="AM122" s="36" t="e">
        <f t="shared" ca="1" si="75"/>
        <v>#REF!</v>
      </c>
      <c r="AN122" s="36" t="e">
        <f t="shared" ca="1" si="75"/>
        <v>#REF!</v>
      </c>
      <c r="AO122" s="36" t="e">
        <f t="shared" ca="1" si="75"/>
        <v>#REF!</v>
      </c>
      <c r="AP122" s="36" t="e">
        <f t="shared" ca="1" si="75"/>
        <v>#REF!</v>
      </c>
      <c r="AQ122" s="36" t="e">
        <f t="shared" ca="1" si="75"/>
        <v>#REF!</v>
      </c>
      <c r="AR122" s="36" t="e">
        <f t="shared" ca="1" si="76"/>
        <v>#REF!</v>
      </c>
      <c r="AS122" s="36" t="e">
        <f t="shared" ca="1" si="76"/>
        <v>#REF!</v>
      </c>
      <c r="AT122" s="36" t="e">
        <f t="shared" ca="1" si="76"/>
        <v>#REF!</v>
      </c>
      <c r="AU122" s="36" t="e">
        <f t="shared" ca="1" si="76"/>
        <v>#REF!</v>
      </c>
      <c r="AV122" s="36" t="e">
        <f t="shared" ca="1" si="76"/>
        <v>#REF!</v>
      </c>
      <c r="AW122" s="36" t="e">
        <f t="shared" ca="1" si="76"/>
        <v>#REF!</v>
      </c>
      <c r="AX122" s="36" t="e">
        <f t="shared" ca="1" si="76"/>
        <v>#REF!</v>
      </c>
      <c r="AY122" s="36" t="e">
        <f t="shared" ca="1" si="76"/>
        <v>#REF!</v>
      </c>
      <c r="AZ122" s="36" t="e">
        <f t="shared" ca="1" si="76"/>
        <v>#REF!</v>
      </c>
      <c r="BA122" s="36" t="e">
        <f t="shared" ca="1" si="76"/>
        <v>#REF!</v>
      </c>
      <c r="BB122" s="36" t="e">
        <f t="shared" ca="1" si="76"/>
        <v>#REF!</v>
      </c>
      <c r="BC122" s="36" t="e">
        <f t="shared" ca="1" si="76"/>
        <v>#REF!</v>
      </c>
      <c r="BD122" s="36" t="e">
        <f t="shared" ca="1" si="76"/>
        <v>#REF!</v>
      </c>
      <c r="BE122" s="36" t="e">
        <f t="shared" ca="1" si="65"/>
        <v>#REF!</v>
      </c>
      <c r="BF122" s="36" t="e">
        <f t="shared" ca="1" si="77"/>
        <v>#REF!</v>
      </c>
      <c r="BG122" s="36" t="e">
        <f t="shared" ca="1" si="77"/>
        <v>#REF!</v>
      </c>
      <c r="BH122" s="36" t="e">
        <f t="shared" ca="1" si="77"/>
        <v>#REF!</v>
      </c>
      <c r="BI122" s="36" t="e">
        <f t="shared" ca="1" si="77"/>
        <v>#REF!</v>
      </c>
      <c r="BJ122" s="36" t="e">
        <f t="shared" ca="1" si="77"/>
        <v>#REF!</v>
      </c>
      <c r="BK122" s="36" t="e">
        <f t="shared" ca="1" si="77"/>
        <v>#REF!</v>
      </c>
      <c r="BL122" s="36" t="e">
        <f t="shared" ca="1" si="77"/>
        <v>#REF!</v>
      </c>
      <c r="BM122" s="53" t="s">
        <v>562</v>
      </c>
      <c r="BN122" s="53" t="s">
        <v>310</v>
      </c>
      <c r="BO122" s="53" t="s">
        <v>441</v>
      </c>
    </row>
    <row r="123" spans="1:67" x14ac:dyDescent="0.2">
      <c r="A123" s="80">
        <v>120</v>
      </c>
      <c r="B123" s="53" t="s">
        <v>563</v>
      </c>
      <c r="C123" s="36" t="str">
        <f t="shared" si="45"/>
        <v>夕張市</v>
      </c>
      <c r="D123" s="36" t="e">
        <f t="shared" ca="1" si="72"/>
        <v>#REF!</v>
      </c>
      <c r="E123" s="36" t="e">
        <f t="shared" ca="1" si="72"/>
        <v>#REF!</v>
      </c>
      <c r="F123" s="36" t="e">
        <f t="shared" ca="1" si="72"/>
        <v>#REF!</v>
      </c>
      <c r="G123" s="36" t="e">
        <f t="shared" ca="1" si="72"/>
        <v>#REF!</v>
      </c>
      <c r="H123" s="36" t="e">
        <f t="shared" ca="1" si="72"/>
        <v>#REF!</v>
      </c>
      <c r="I123" s="36" t="e">
        <f t="shared" ca="1" si="72"/>
        <v>#REF!</v>
      </c>
      <c r="J123" s="36" t="e">
        <f t="shared" ca="1" si="72"/>
        <v>#REF!</v>
      </c>
      <c r="K123" s="36" t="e">
        <f t="shared" ca="1" si="72"/>
        <v>#REF!</v>
      </c>
      <c r="L123" s="36" t="e">
        <f t="shared" ca="1" si="72"/>
        <v>#REF!</v>
      </c>
      <c r="M123" s="36" t="e">
        <f t="shared" ca="1" si="72"/>
        <v>#REF!</v>
      </c>
      <c r="N123" s="36" t="e">
        <f t="shared" ca="1" si="73"/>
        <v>#REF!</v>
      </c>
      <c r="O123" s="36" t="e">
        <f t="shared" ca="1" si="73"/>
        <v>#REF!</v>
      </c>
      <c r="P123" s="36" t="e">
        <f t="shared" ca="1" si="73"/>
        <v>#REF!</v>
      </c>
      <c r="Q123" s="36" t="e">
        <f t="shared" ca="1" si="73"/>
        <v>#REF!</v>
      </c>
      <c r="R123" s="36" t="e">
        <f t="shared" ca="1" si="73"/>
        <v>#REF!</v>
      </c>
      <c r="S123" s="36" t="e">
        <f t="shared" ca="1" si="73"/>
        <v>#REF!</v>
      </c>
      <c r="T123" s="36" t="e">
        <f t="shared" ca="1" si="73"/>
        <v>#REF!</v>
      </c>
      <c r="U123" s="36" t="e">
        <f t="shared" ca="1" si="73"/>
        <v>#REF!</v>
      </c>
      <c r="V123" s="36" t="e">
        <f t="shared" ca="1" si="73"/>
        <v>#REF!</v>
      </c>
      <c r="W123" s="36" t="e">
        <f t="shared" ca="1" si="73"/>
        <v>#REF!</v>
      </c>
      <c r="X123" s="36" t="e">
        <f t="shared" ca="1" si="74"/>
        <v>#REF!</v>
      </c>
      <c r="Y123" s="36" t="e">
        <f t="shared" ca="1" si="74"/>
        <v>#REF!</v>
      </c>
      <c r="Z123" s="36" t="e">
        <f t="shared" ca="1" si="74"/>
        <v>#REF!</v>
      </c>
      <c r="AA123" s="36" t="e">
        <f t="shared" ca="1" si="74"/>
        <v>#REF!</v>
      </c>
      <c r="AB123" s="36" t="e">
        <f t="shared" ca="1" si="74"/>
        <v>#REF!</v>
      </c>
      <c r="AC123" s="36" t="e">
        <f t="shared" ca="1" si="74"/>
        <v>#REF!</v>
      </c>
      <c r="AD123" s="36" t="e">
        <f t="shared" ca="1" si="74"/>
        <v>#REF!</v>
      </c>
      <c r="AE123" s="36" t="e">
        <f t="shared" ca="1" si="74"/>
        <v>#REF!</v>
      </c>
      <c r="AF123" s="36" t="e">
        <f t="shared" ca="1" si="74"/>
        <v>#REF!</v>
      </c>
      <c r="AG123" s="36" t="e">
        <f t="shared" ca="1" si="74"/>
        <v>#REF!</v>
      </c>
      <c r="AH123" s="36" t="e">
        <f t="shared" ca="1" si="75"/>
        <v>#REF!</v>
      </c>
      <c r="AI123" s="36" t="e">
        <f t="shared" ca="1" si="75"/>
        <v>#REF!</v>
      </c>
      <c r="AJ123" s="36" t="e">
        <f t="shared" ca="1" si="75"/>
        <v>#REF!</v>
      </c>
      <c r="AK123" s="36" t="e">
        <f t="shared" ca="1" si="75"/>
        <v>#REF!</v>
      </c>
      <c r="AL123" s="36" t="e">
        <f t="shared" ca="1" si="75"/>
        <v>#REF!</v>
      </c>
      <c r="AM123" s="36" t="e">
        <f t="shared" ca="1" si="75"/>
        <v>#REF!</v>
      </c>
      <c r="AN123" s="36" t="e">
        <f t="shared" ca="1" si="75"/>
        <v>#REF!</v>
      </c>
      <c r="AO123" s="36" t="e">
        <f t="shared" ca="1" si="75"/>
        <v>#REF!</v>
      </c>
      <c r="AP123" s="36" t="e">
        <f t="shared" ca="1" si="75"/>
        <v>#REF!</v>
      </c>
      <c r="AQ123" s="36" t="e">
        <f t="shared" ca="1" si="75"/>
        <v>#REF!</v>
      </c>
      <c r="AR123" s="36" t="e">
        <f t="shared" ca="1" si="76"/>
        <v>#REF!</v>
      </c>
      <c r="AS123" s="36" t="e">
        <f t="shared" ca="1" si="76"/>
        <v>#REF!</v>
      </c>
      <c r="AT123" s="36" t="e">
        <f t="shared" ca="1" si="76"/>
        <v>#REF!</v>
      </c>
      <c r="AU123" s="36" t="e">
        <f t="shared" ca="1" si="76"/>
        <v>#REF!</v>
      </c>
      <c r="AV123" s="36" t="e">
        <f t="shared" ca="1" si="76"/>
        <v>#REF!</v>
      </c>
      <c r="AW123" s="36" t="e">
        <f t="shared" ca="1" si="76"/>
        <v>#REF!</v>
      </c>
      <c r="AX123" s="36" t="e">
        <f t="shared" ca="1" si="76"/>
        <v>#REF!</v>
      </c>
      <c r="AY123" s="36" t="e">
        <f t="shared" ca="1" si="76"/>
        <v>#REF!</v>
      </c>
      <c r="AZ123" s="36" t="e">
        <f t="shared" ca="1" si="76"/>
        <v>#REF!</v>
      </c>
      <c r="BA123" s="36" t="e">
        <f t="shared" ca="1" si="76"/>
        <v>#REF!</v>
      </c>
      <c r="BB123" s="36" t="e">
        <f t="shared" ca="1" si="76"/>
        <v>#REF!</v>
      </c>
      <c r="BC123" s="36" t="e">
        <f t="shared" ca="1" si="76"/>
        <v>#REF!</v>
      </c>
      <c r="BD123" s="36" t="e">
        <f t="shared" ca="1" si="76"/>
        <v>#REF!</v>
      </c>
      <c r="BE123" s="73" t="e">
        <f t="shared" ca="1" si="65"/>
        <v>#REF!</v>
      </c>
      <c r="BF123" s="73" t="e">
        <f t="shared" ca="1" si="77"/>
        <v>#REF!</v>
      </c>
      <c r="BG123" s="36" t="e">
        <f t="shared" ca="1" si="77"/>
        <v>#REF!</v>
      </c>
      <c r="BH123" s="36" t="e">
        <f t="shared" ca="1" si="77"/>
        <v>#REF!</v>
      </c>
      <c r="BI123" s="36" t="e">
        <f t="shared" ca="1" si="77"/>
        <v>#REF!</v>
      </c>
      <c r="BJ123" s="36" t="e">
        <f t="shared" ca="1" si="77"/>
        <v>#REF!</v>
      </c>
      <c r="BK123" s="36" t="e">
        <f t="shared" ca="1" si="77"/>
        <v>#REF!</v>
      </c>
      <c r="BL123" s="36" t="e">
        <f t="shared" ca="1" si="77"/>
        <v>#REF!</v>
      </c>
      <c r="BM123" s="53" t="s">
        <v>563</v>
      </c>
      <c r="BN123" s="53" t="s">
        <v>310</v>
      </c>
      <c r="BO123" s="53" t="s">
        <v>442</v>
      </c>
    </row>
    <row r="124" spans="1:67" s="83" customFormat="1" x14ac:dyDescent="0.2">
      <c r="A124" s="80">
        <v>121</v>
      </c>
      <c r="B124" s="81" t="s">
        <v>564</v>
      </c>
      <c r="C124" s="80" t="str">
        <f t="shared" si="45"/>
        <v>夕張市</v>
      </c>
      <c r="D124" s="80" t="e">
        <f t="shared" ref="D124:M133" ca="1" si="78">VLOOKUP($C124,INDIRECT("'"&amp;$B124&amp;"'!$C$4:$BL$182"),D$166,0)</f>
        <v>#REF!</v>
      </c>
      <c r="E124" s="80" t="e">
        <f t="shared" ca="1" si="78"/>
        <v>#REF!</v>
      </c>
      <c r="F124" s="80" t="e">
        <f t="shared" ca="1" si="78"/>
        <v>#REF!</v>
      </c>
      <c r="G124" s="80" t="e">
        <f t="shared" ca="1" si="78"/>
        <v>#REF!</v>
      </c>
      <c r="H124" s="80" t="e">
        <f t="shared" ca="1" si="78"/>
        <v>#REF!</v>
      </c>
      <c r="I124" s="80" t="e">
        <f t="shared" ca="1" si="78"/>
        <v>#REF!</v>
      </c>
      <c r="J124" s="80" t="e">
        <f t="shared" ca="1" si="78"/>
        <v>#REF!</v>
      </c>
      <c r="K124" s="80" t="e">
        <f t="shared" ca="1" si="78"/>
        <v>#REF!</v>
      </c>
      <c r="L124" s="80" t="e">
        <f t="shared" ca="1" si="78"/>
        <v>#REF!</v>
      </c>
      <c r="M124" s="80" t="e">
        <f t="shared" ca="1" si="78"/>
        <v>#REF!</v>
      </c>
      <c r="N124" s="80" t="e">
        <f t="shared" ref="N124:W133" ca="1" si="79">VLOOKUP($C124,INDIRECT("'"&amp;$B124&amp;"'!$C$4:$BL$182"),N$166,0)</f>
        <v>#REF!</v>
      </c>
      <c r="O124" s="80" t="e">
        <f t="shared" ca="1" si="79"/>
        <v>#REF!</v>
      </c>
      <c r="P124" s="80" t="e">
        <f t="shared" ca="1" si="79"/>
        <v>#REF!</v>
      </c>
      <c r="Q124" s="80" t="e">
        <f t="shared" ca="1" si="79"/>
        <v>#REF!</v>
      </c>
      <c r="R124" s="80" t="e">
        <f t="shared" ca="1" si="79"/>
        <v>#REF!</v>
      </c>
      <c r="S124" s="80" t="e">
        <f t="shared" ca="1" si="79"/>
        <v>#REF!</v>
      </c>
      <c r="T124" s="80" t="e">
        <f t="shared" ca="1" si="79"/>
        <v>#REF!</v>
      </c>
      <c r="U124" s="80" t="e">
        <f t="shared" ca="1" si="79"/>
        <v>#REF!</v>
      </c>
      <c r="V124" s="80" t="e">
        <f t="shared" ca="1" si="79"/>
        <v>#REF!</v>
      </c>
      <c r="W124" s="80" t="e">
        <f t="shared" ca="1" si="79"/>
        <v>#REF!</v>
      </c>
      <c r="X124" s="80" t="e">
        <f t="shared" ref="X124:AG133" ca="1" si="80">VLOOKUP($C124,INDIRECT("'"&amp;$B124&amp;"'!$C$4:$BL$182"),X$166,0)</f>
        <v>#REF!</v>
      </c>
      <c r="Y124" s="80" t="e">
        <f t="shared" ca="1" si="80"/>
        <v>#REF!</v>
      </c>
      <c r="Z124" s="80" t="e">
        <f t="shared" ca="1" si="80"/>
        <v>#REF!</v>
      </c>
      <c r="AA124" s="80" t="e">
        <f t="shared" ca="1" si="80"/>
        <v>#REF!</v>
      </c>
      <c r="AB124" s="80" t="e">
        <f t="shared" ca="1" si="80"/>
        <v>#REF!</v>
      </c>
      <c r="AC124" s="80" t="e">
        <f t="shared" ca="1" si="80"/>
        <v>#REF!</v>
      </c>
      <c r="AD124" s="80" t="e">
        <f t="shared" ca="1" si="80"/>
        <v>#REF!</v>
      </c>
      <c r="AE124" s="80" t="e">
        <f t="shared" ca="1" si="80"/>
        <v>#REF!</v>
      </c>
      <c r="AF124" s="80" t="e">
        <f t="shared" ca="1" si="80"/>
        <v>#REF!</v>
      </c>
      <c r="AG124" s="80" t="e">
        <f t="shared" ca="1" si="80"/>
        <v>#REF!</v>
      </c>
      <c r="AH124" s="80" t="e">
        <f t="shared" ref="AH124:AQ133" ca="1" si="81">VLOOKUP($C124,INDIRECT("'"&amp;$B124&amp;"'!$C$4:$BL$182"),AH$166,0)</f>
        <v>#REF!</v>
      </c>
      <c r="AI124" s="80" t="e">
        <f t="shared" ca="1" si="81"/>
        <v>#REF!</v>
      </c>
      <c r="AJ124" s="80" t="e">
        <f t="shared" ca="1" si="81"/>
        <v>#REF!</v>
      </c>
      <c r="AK124" s="80" t="e">
        <f t="shared" ca="1" si="81"/>
        <v>#REF!</v>
      </c>
      <c r="AL124" s="80" t="e">
        <f t="shared" ca="1" si="81"/>
        <v>#REF!</v>
      </c>
      <c r="AM124" s="80" t="e">
        <f t="shared" ca="1" si="81"/>
        <v>#REF!</v>
      </c>
      <c r="AN124" s="80" t="e">
        <f t="shared" ca="1" si="81"/>
        <v>#REF!</v>
      </c>
      <c r="AO124" s="80" t="e">
        <f t="shared" ca="1" si="81"/>
        <v>#REF!</v>
      </c>
      <c r="AP124" s="80" t="e">
        <f t="shared" ca="1" si="81"/>
        <v>#REF!</v>
      </c>
      <c r="AQ124" s="80" t="e">
        <f t="shared" ca="1" si="81"/>
        <v>#REF!</v>
      </c>
      <c r="AR124" s="80" t="e">
        <f t="shared" ref="AR124:BD133" ca="1" si="82">VLOOKUP($C124,INDIRECT("'"&amp;$B124&amp;"'!$C$4:$BL$182"),AR$166,0)</f>
        <v>#REF!</v>
      </c>
      <c r="AS124" s="80" t="e">
        <f t="shared" ca="1" si="82"/>
        <v>#REF!</v>
      </c>
      <c r="AT124" s="80" t="e">
        <f t="shared" ca="1" si="82"/>
        <v>#REF!</v>
      </c>
      <c r="AU124" s="80" t="e">
        <f t="shared" ca="1" si="82"/>
        <v>#REF!</v>
      </c>
      <c r="AV124" s="80" t="e">
        <f t="shared" ca="1" si="82"/>
        <v>#REF!</v>
      </c>
      <c r="AW124" s="80" t="e">
        <f t="shared" ca="1" si="82"/>
        <v>#REF!</v>
      </c>
      <c r="AX124" s="80" t="e">
        <f t="shared" ca="1" si="82"/>
        <v>#REF!</v>
      </c>
      <c r="AY124" s="80" t="e">
        <f t="shared" ca="1" si="82"/>
        <v>#REF!</v>
      </c>
      <c r="AZ124" s="80" t="e">
        <f t="shared" ca="1" si="82"/>
        <v>#REF!</v>
      </c>
      <c r="BA124" s="80" t="e">
        <f t="shared" ca="1" si="82"/>
        <v>#REF!</v>
      </c>
      <c r="BB124" s="80" t="e">
        <f t="shared" ca="1" si="82"/>
        <v>#REF!</v>
      </c>
      <c r="BC124" s="80" t="e">
        <f t="shared" ca="1" si="82"/>
        <v>#REF!</v>
      </c>
      <c r="BD124" s="80" t="e">
        <f t="shared" ca="1" si="82"/>
        <v>#REF!</v>
      </c>
      <c r="BE124" s="80" t="e">
        <f t="shared" ca="1" si="65"/>
        <v>#REF!</v>
      </c>
      <c r="BF124" s="80" t="e">
        <f t="shared" ref="BF124:BL133" ca="1" si="83">VLOOKUP($C124,INDIRECT("'"&amp;$B124&amp;"'!$C$4:$BL$182"),BF$166,0)</f>
        <v>#REF!</v>
      </c>
      <c r="BG124" s="80" t="e">
        <f t="shared" ca="1" si="83"/>
        <v>#REF!</v>
      </c>
      <c r="BH124" s="80" t="e">
        <f t="shared" ca="1" si="83"/>
        <v>#REF!</v>
      </c>
      <c r="BI124" s="80" t="e">
        <f t="shared" ca="1" si="83"/>
        <v>#REF!</v>
      </c>
      <c r="BJ124" s="80" t="e">
        <f t="shared" ca="1" si="83"/>
        <v>#REF!</v>
      </c>
      <c r="BK124" s="80" t="e">
        <f t="shared" ca="1" si="83"/>
        <v>#REF!</v>
      </c>
      <c r="BL124" s="80" t="e">
        <f t="shared" ca="1" si="83"/>
        <v>#REF!</v>
      </c>
      <c r="BM124" s="81" t="s">
        <v>564</v>
      </c>
      <c r="BN124" s="81" t="s">
        <v>311</v>
      </c>
      <c r="BO124" s="81" t="s">
        <v>360</v>
      </c>
    </row>
    <row r="125" spans="1:67" s="83" customFormat="1" x14ac:dyDescent="0.2">
      <c r="A125" s="80">
        <v>122</v>
      </c>
      <c r="B125" s="81" t="s">
        <v>565</v>
      </c>
      <c r="C125" s="80" t="str">
        <f t="shared" si="45"/>
        <v>夕張市</v>
      </c>
      <c r="D125" s="80" t="e">
        <f t="shared" ca="1" si="78"/>
        <v>#REF!</v>
      </c>
      <c r="E125" s="80" t="e">
        <f t="shared" ca="1" si="78"/>
        <v>#REF!</v>
      </c>
      <c r="F125" s="80" t="e">
        <f t="shared" ca="1" si="78"/>
        <v>#REF!</v>
      </c>
      <c r="G125" s="80" t="e">
        <f t="shared" ca="1" si="78"/>
        <v>#REF!</v>
      </c>
      <c r="H125" s="80" t="e">
        <f t="shared" ca="1" si="78"/>
        <v>#REF!</v>
      </c>
      <c r="I125" s="80" t="e">
        <f t="shared" ca="1" si="78"/>
        <v>#REF!</v>
      </c>
      <c r="J125" s="80" t="e">
        <f t="shared" ca="1" si="78"/>
        <v>#REF!</v>
      </c>
      <c r="K125" s="80" t="e">
        <f t="shared" ca="1" si="78"/>
        <v>#REF!</v>
      </c>
      <c r="L125" s="80" t="e">
        <f t="shared" ca="1" si="78"/>
        <v>#REF!</v>
      </c>
      <c r="M125" s="80" t="e">
        <f t="shared" ca="1" si="78"/>
        <v>#REF!</v>
      </c>
      <c r="N125" s="80" t="e">
        <f t="shared" ca="1" si="79"/>
        <v>#REF!</v>
      </c>
      <c r="O125" s="80" t="e">
        <f t="shared" ca="1" si="79"/>
        <v>#REF!</v>
      </c>
      <c r="P125" s="80" t="e">
        <f t="shared" ca="1" si="79"/>
        <v>#REF!</v>
      </c>
      <c r="Q125" s="80" t="e">
        <f t="shared" ca="1" si="79"/>
        <v>#REF!</v>
      </c>
      <c r="R125" s="80" t="e">
        <f t="shared" ca="1" si="79"/>
        <v>#REF!</v>
      </c>
      <c r="S125" s="80" t="e">
        <f t="shared" ca="1" si="79"/>
        <v>#REF!</v>
      </c>
      <c r="T125" s="80" t="e">
        <f t="shared" ca="1" si="79"/>
        <v>#REF!</v>
      </c>
      <c r="U125" s="80" t="e">
        <f t="shared" ca="1" si="79"/>
        <v>#REF!</v>
      </c>
      <c r="V125" s="80" t="e">
        <f t="shared" ca="1" si="79"/>
        <v>#REF!</v>
      </c>
      <c r="W125" s="80" t="e">
        <f t="shared" ca="1" si="79"/>
        <v>#REF!</v>
      </c>
      <c r="X125" s="80" t="e">
        <f t="shared" ca="1" si="80"/>
        <v>#REF!</v>
      </c>
      <c r="Y125" s="80" t="e">
        <f t="shared" ca="1" si="80"/>
        <v>#REF!</v>
      </c>
      <c r="Z125" s="80" t="e">
        <f t="shared" ca="1" si="80"/>
        <v>#REF!</v>
      </c>
      <c r="AA125" s="80" t="e">
        <f t="shared" ca="1" si="80"/>
        <v>#REF!</v>
      </c>
      <c r="AB125" s="80" t="e">
        <f t="shared" ca="1" si="80"/>
        <v>#REF!</v>
      </c>
      <c r="AC125" s="80" t="e">
        <f t="shared" ca="1" si="80"/>
        <v>#REF!</v>
      </c>
      <c r="AD125" s="80" t="e">
        <f t="shared" ca="1" si="80"/>
        <v>#REF!</v>
      </c>
      <c r="AE125" s="80" t="e">
        <f t="shared" ca="1" si="80"/>
        <v>#REF!</v>
      </c>
      <c r="AF125" s="80" t="e">
        <f t="shared" ca="1" si="80"/>
        <v>#REF!</v>
      </c>
      <c r="AG125" s="80" t="e">
        <f t="shared" ca="1" si="80"/>
        <v>#REF!</v>
      </c>
      <c r="AH125" s="80" t="e">
        <f t="shared" ca="1" si="81"/>
        <v>#REF!</v>
      </c>
      <c r="AI125" s="80" t="e">
        <f t="shared" ca="1" si="81"/>
        <v>#REF!</v>
      </c>
      <c r="AJ125" s="80" t="e">
        <f t="shared" ca="1" si="81"/>
        <v>#REF!</v>
      </c>
      <c r="AK125" s="80" t="e">
        <f t="shared" ca="1" si="81"/>
        <v>#REF!</v>
      </c>
      <c r="AL125" s="80" t="e">
        <f t="shared" ca="1" si="81"/>
        <v>#REF!</v>
      </c>
      <c r="AM125" s="80" t="e">
        <f t="shared" ca="1" si="81"/>
        <v>#REF!</v>
      </c>
      <c r="AN125" s="80" t="e">
        <f t="shared" ca="1" si="81"/>
        <v>#REF!</v>
      </c>
      <c r="AO125" s="80" t="e">
        <f t="shared" ca="1" si="81"/>
        <v>#REF!</v>
      </c>
      <c r="AP125" s="80" t="e">
        <f t="shared" ca="1" si="81"/>
        <v>#REF!</v>
      </c>
      <c r="AQ125" s="80" t="e">
        <f t="shared" ca="1" si="81"/>
        <v>#REF!</v>
      </c>
      <c r="AR125" s="80" t="e">
        <f t="shared" ca="1" si="82"/>
        <v>#REF!</v>
      </c>
      <c r="AS125" s="80" t="e">
        <f t="shared" ca="1" si="82"/>
        <v>#REF!</v>
      </c>
      <c r="AT125" s="80" t="e">
        <f t="shared" ca="1" si="82"/>
        <v>#REF!</v>
      </c>
      <c r="AU125" s="80" t="e">
        <f t="shared" ca="1" si="82"/>
        <v>#REF!</v>
      </c>
      <c r="AV125" s="80" t="e">
        <f t="shared" ca="1" si="82"/>
        <v>#REF!</v>
      </c>
      <c r="AW125" s="80" t="e">
        <f t="shared" ca="1" si="82"/>
        <v>#REF!</v>
      </c>
      <c r="AX125" s="80" t="e">
        <f t="shared" ca="1" si="82"/>
        <v>#REF!</v>
      </c>
      <c r="AY125" s="80" t="e">
        <f t="shared" ca="1" si="82"/>
        <v>#REF!</v>
      </c>
      <c r="AZ125" s="80" t="e">
        <f t="shared" ca="1" si="82"/>
        <v>#REF!</v>
      </c>
      <c r="BA125" s="80" t="e">
        <f t="shared" ca="1" si="82"/>
        <v>#REF!</v>
      </c>
      <c r="BB125" s="80" t="e">
        <f t="shared" ca="1" si="82"/>
        <v>#REF!</v>
      </c>
      <c r="BC125" s="80" t="e">
        <f t="shared" ca="1" si="82"/>
        <v>#REF!</v>
      </c>
      <c r="BD125" s="80" t="e">
        <f t="shared" ca="1" si="82"/>
        <v>#REF!</v>
      </c>
      <c r="BE125" s="80" t="e">
        <f t="shared" ca="1" si="65"/>
        <v>#REF!</v>
      </c>
      <c r="BF125" s="80" t="e">
        <f t="shared" ca="1" si="83"/>
        <v>#REF!</v>
      </c>
      <c r="BG125" s="80" t="e">
        <f t="shared" ca="1" si="83"/>
        <v>#REF!</v>
      </c>
      <c r="BH125" s="80" t="e">
        <f t="shared" ca="1" si="83"/>
        <v>#REF!</v>
      </c>
      <c r="BI125" s="80" t="e">
        <f t="shared" ca="1" si="83"/>
        <v>#REF!</v>
      </c>
      <c r="BJ125" s="80" t="e">
        <f t="shared" ca="1" si="83"/>
        <v>#REF!</v>
      </c>
      <c r="BK125" s="80" t="e">
        <f t="shared" ca="1" si="83"/>
        <v>#REF!</v>
      </c>
      <c r="BL125" s="80" t="e">
        <f t="shared" ca="1" si="83"/>
        <v>#REF!</v>
      </c>
      <c r="BM125" s="81" t="s">
        <v>565</v>
      </c>
      <c r="BN125" s="81" t="s">
        <v>311</v>
      </c>
      <c r="BO125" s="81" t="s">
        <v>441</v>
      </c>
    </row>
    <row r="126" spans="1:67" s="83" customFormat="1" x14ac:dyDescent="0.2">
      <c r="A126" s="80">
        <v>123</v>
      </c>
      <c r="B126" s="81" t="s">
        <v>566</v>
      </c>
      <c r="C126" s="80" t="str">
        <f t="shared" si="45"/>
        <v>夕張市</v>
      </c>
      <c r="D126" s="80" t="e">
        <f t="shared" ca="1" si="78"/>
        <v>#REF!</v>
      </c>
      <c r="E126" s="80" t="e">
        <f t="shared" ca="1" si="78"/>
        <v>#REF!</v>
      </c>
      <c r="F126" s="80" t="e">
        <f t="shared" ca="1" si="78"/>
        <v>#REF!</v>
      </c>
      <c r="G126" s="80" t="e">
        <f t="shared" ca="1" si="78"/>
        <v>#REF!</v>
      </c>
      <c r="H126" s="80" t="e">
        <f t="shared" ca="1" si="78"/>
        <v>#REF!</v>
      </c>
      <c r="I126" s="80" t="e">
        <f t="shared" ca="1" si="78"/>
        <v>#REF!</v>
      </c>
      <c r="J126" s="80" t="e">
        <f t="shared" ca="1" si="78"/>
        <v>#REF!</v>
      </c>
      <c r="K126" s="80" t="e">
        <f t="shared" ca="1" si="78"/>
        <v>#REF!</v>
      </c>
      <c r="L126" s="80" t="e">
        <f t="shared" ca="1" si="78"/>
        <v>#REF!</v>
      </c>
      <c r="M126" s="80" t="e">
        <f t="shared" ca="1" si="78"/>
        <v>#REF!</v>
      </c>
      <c r="N126" s="80" t="e">
        <f t="shared" ca="1" si="79"/>
        <v>#REF!</v>
      </c>
      <c r="O126" s="80" t="e">
        <f t="shared" ca="1" si="79"/>
        <v>#REF!</v>
      </c>
      <c r="P126" s="80" t="e">
        <f t="shared" ca="1" si="79"/>
        <v>#REF!</v>
      </c>
      <c r="Q126" s="80" t="e">
        <f t="shared" ca="1" si="79"/>
        <v>#REF!</v>
      </c>
      <c r="R126" s="80" t="e">
        <f t="shared" ca="1" si="79"/>
        <v>#REF!</v>
      </c>
      <c r="S126" s="80" t="e">
        <f t="shared" ca="1" si="79"/>
        <v>#REF!</v>
      </c>
      <c r="T126" s="80" t="e">
        <f t="shared" ca="1" si="79"/>
        <v>#REF!</v>
      </c>
      <c r="U126" s="80" t="e">
        <f t="shared" ca="1" si="79"/>
        <v>#REF!</v>
      </c>
      <c r="V126" s="80" t="e">
        <f t="shared" ca="1" si="79"/>
        <v>#REF!</v>
      </c>
      <c r="W126" s="80" t="e">
        <f t="shared" ca="1" si="79"/>
        <v>#REF!</v>
      </c>
      <c r="X126" s="80" t="e">
        <f t="shared" ca="1" si="80"/>
        <v>#REF!</v>
      </c>
      <c r="Y126" s="80" t="e">
        <f t="shared" ca="1" si="80"/>
        <v>#REF!</v>
      </c>
      <c r="Z126" s="80" t="e">
        <f t="shared" ca="1" si="80"/>
        <v>#REF!</v>
      </c>
      <c r="AA126" s="80" t="e">
        <f t="shared" ca="1" si="80"/>
        <v>#REF!</v>
      </c>
      <c r="AB126" s="80" t="e">
        <f t="shared" ca="1" si="80"/>
        <v>#REF!</v>
      </c>
      <c r="AC126" s="80" t="e">
        <f t="shared" ca="1" si="80"/>
        <v>#REF!</v>
      </c>
      <c r="AD126" s="80" t="e">
        <f t="shared" ca="1" si="80"/>
        <v>#REF!</v>
      </c>
      <c r="AE126" s="80" t="e">
        <f t="shared" ca="1" si="80"/>
        <v>#REF!</v>
      </c>
      <c r="AF126" s="80" t="e">
        <f t="shared" ca="1" si="80"/>
        <v>#REF!</v>
      </c>
      <c r="AG126" s="80" t="e">
        <f t="shared" ca="1" si="80"/>
        <v>#REF!</v>
      </c>
      <c r="AH126" s="80" t="e">
        <f t="shared" ca="1" si="81"/>
        <v>#REF!</v>
      </c>
      <c r="AI126" s="80" t="e">
        <f t="shared" ca="1" si="81"/>
        <v>#REF!</v>
      </c>
      <c r="AJ126" s="80" t="e">
        <f t="shared" ca="1" si="81"/>
        <v>#REF!</v>
      </c>
      <c r="AK126" s="80" t="e">
        <f t="shared" ca="1" si="81"/>
        <v>#REF!</v>
      </c>
      <c r="AL126" s="80" t="e">
        <f t="shared" ca="1" si="81"/>
        <v>#REF!</v>
      </c>
      <c r="AM126" s="80" t="e">
        <f t="shared" ca="1" si="81"/>
        <v>#REF!</v>
      </c>
      <c r="AN126" s="80" t="e">
        <f t="shared" ca="1" si="81"/>
        <v>#REF!</v>
      </c>
      <c r="AO126" s="80" t="e">
        <f t="shared" ca="1" si="81"/>
        <v>#REF!</v>
      </c>
      <c r="AP126" s="80" t="e">
        <f t="shared" ca="1" si="81"/>
        <v>#REF!</v>
      </c>
      <c r="AQ126" s="80" t="e">
        <f t="shared" ca="1" si="81"/>
        <v>#REF!</v>
      </c>
      <c r="AR126" s="80" t="e">
        <f t="shared" ca="1" si="82"/>
        <v>#REF!</v>
      </c>
      <c r="AS126" s="80" t="e">
        <f t="shared" ca="1" si="82"/>
        <v>#REF!</v>
      </c>
      <c r="AT126" s="80" t="e">
        <f t="shared" ca="1" si="82"/>
        <v>#REF!</v>
      </c>
      <c r="AU126" s="80" t="e">
        <f t="shared" ca="1" si="82"/>
        <v>#REF!</v>
      </c>
      <c r="AV126" s="80" t="e">
        <f t="shared" ca="1" si="82"/>
        <v>#REF!</v>
      </c>
      <c r="AW126" s="80" t="e">
        <f t="shared" ca="1" si="82"/>
        <v>#REF!</v>
      </c>
      <c r="AX126" s="80" t="e">
        <f t="shared" ca="1" si="82"/>
        <v>#REF!</v>
      </c>
      <c r="AY126" s="80" t="e">
        <f t="shared" ca="1" si="82"/>
        <v>#REF!</v>
      </c>
      <c r="AZ126" s="80" t="e">
        <f t="shared" ca="1" si="82"/>
        <v>#REF!</v>
      </c>
      <c r="BA126" s="80" t="e">
        <f t="shared" ca="1" si="82"/>
        <v>#REF!</v>
      </c>
      <c r="BB126" s="80" t="e">
        <f t="shared" ca="1" si="82"/>
        <v>#REF!</v>
      </c>
      <c r="BC126" s="80" t="e">
        <f t="shared" ca="1" si="82"/>
        <v>#REF!</v>
      </c>
      <c r="BD126" s="80" t="e">
        <f t="shared" ca="1" si="82"/>
        <v>#REF!</v>
      </c>
      <c r="BE126" s="80" t="e">
        <f t="shared" ca="1" si="65"/>
        <v>#REF!</v>
      </c>
      <c r="BF126" s="80" t="e">
        <f t="shared" ca="1" si="83"/>
        <v>#REF!</v>
      </c>
      <c r="BG126" s="80" t="e">
        <f t="shared" ca="1" si="83"/>
        <v>#REF!</v>
      </c>
      <c r="BH126" s="80" t="e">
        <f t="shared" ca="1" si="83"/>
        <v>#REF!</v>
      </c>
      <c r="BI126" s="80" t="e">
        <f t="shared" ca="1" si="83"/>
        <v>#REF!</v>
      </c>
      <c r="BJ126" s="80" t="e">
        <f t="shared" ca="1" si="83"/>
        <v>#REF!</v>
      </c>
      <c r="BK126" s="80" t="e">
        <f t="shared" ca="1" si="83"/>
        <v>#REF!</v>
      </c>
      <c r="BL126" s="80" t="e">
        <f t="shared" ca="1" si="83"/>
        <v>#REF!</v>
      </c>
      <c r="BM126" s="81" t="s">
        <v>566</v>
      </c>
      <c r="BN126" s="81" t="s">
        <v>311</v>
      </c>
      <c r="BO126" s="81" t="s">
        <v>442</v>
      </c>
    </row>
    <row r="127" spans="1:67" s="83" customFormat="1" x14ac:dyDescent="0.2">
      <c r="A127" s="80">
        <v>124</v>
      </c>
      <c r="B127" s="81" t="s">
        <v>567</v>
      </c>
      <c r="C127" s="80" t="str">
        <f t="shared" si="45"/>
        <v>夕張市</v>
      </c>
      <c r="D127" s="80" t="e">
        <f t="shared" ca="1" si="78"/>
        <v>#REF!</v>
      </c>
      <c r="E127" s="80" t="e">
        <f t="shared" ca="1" si="78"/>
        <v>#REF!</v>
      </c>
      <c r="F127" s="80" t="e">
        <f t="shared" ca="1" si="78"/>
        <v>#REF!</v>
      </c>
      <c r="G127" s="80" t="e">
        <f t="shared" ca="1" si="78"/>
        <v>#REF!</v>
      </c>
      <c r="H127" s="80" t="e">
        <f t="shared" ca="1" si="78"/>
        <v>#REF!</v>
      </c>
      <c r="I127" s="80" t="e">
        <f t="shared" ca="1" si="78"/>
        <v>#REF!</v>
      </c>
      <c r="J127" s="80" t="e">
        <f t="shared" ca="1" si="78"/>
        <v>#REF!</v>
      </c>
      <c r="K127" s="80" t="e">
        <f t="shared" ca="1" si="78"/>
        <v>#REF!</v>
      </c>
      <c r="L127" s="80" t="e">
        <f t="shared" ca="1" si="78"/>
        <v>#REF!</v>
      </c>
      <c r="M127" s="80" t="e">
        <f t="shared" ca="1" si="78"/>
        <v>#REF!</v>
      </c>
      <c r="N127" s="80" t="e">
        <f t="shared" ca="1" si="79"/>
        <v>#REF!</v>
      </c>
      <c r="O127" s="80" t="e">
        <f t="shared" ca="1" si="79"/>
        <v>#REF!</v>
      </c>
      <c r="P127" s="80" t="e">
        <f t="shared" ca="1" si="79"/>
        <v>#REF!</v>
      </c>
      <c r="Q127" s="80" t="e">
        <f t="shared" ca="1" si="79"/>
        <v>#REF!</v>
      </c>
      <c r="R127" s="80" t="e">
        <f t="shared" ca="1" si="79"/>
        <v>#REF!</v>
      </c>
      <c r="S127" s="80" t="e">
        <f t="shared" ca="1" si="79"/>
        <v>#REF!</v>
      </c>
      <c r="T127" s="80" t="e">
        <f t="shared" ca="1" si="79"/>
        <v>#REF!</v>
      </c>
      <c r="U127" s="80" t="e">
        <f t="shared" ca="1" si="79"/>
        <v>#REF!</v>
      </c>
      <c r="V127" s="80" t="e">
        <f t="shared" ca="1" si="79"/>
        <v>#REF!</v>
      </c>
      <c r="W127" s="80" t="e">
        <f t="shared" ca="1" si="79"/>
        <v>#REF!</v>
      </c>
      <c r="X127" s="80" t="e">
        <f t="shared" ca="1" si="80"/>
        <v>#REF!</v>
      </c>
      <c r="Y127" s="80" t="e">
        <f t="shared" ca="1" si="80"/>
        <v>#REF!</v>
      </c>
      <c r="Z127" s="80" t="e">
        <f t="shared" ca="1" si="80"/>
        <v>#REF!</v>
      </c>
      <c r="AA127" s="80" t="e">
        <f t="shared" ca="1" si="80"/>
        <v>#REF!</v>
      </c>
      <c r="AB127" s="80" t="e">
        <f t="shared" ca="1" si="80"/>
        <v>#REF!</v>
      </c>
      <c r="AC127" s="80" t="e">
        <f t="shared" ca="1" si="80"/>
        <v>#REF!</v>
      </c>
      <c r="AD127" s="80" t="e">
        <f t="shared" ca="1" si="80"/>
        <v>#REF!</v>
      </c>
      <c r="AE127" s="80" t="e">
        <f t="shared" ca="1" si="80"/>
        <v>#REF!</v>
      </c>
      <c r="AF127" s="80" t="e">
        <f t="shared" ca="1" si="80"/>
        <v>#REF!</v>
      </c>
      <c r="AG127" s="80" t="e">
        <f t="shared" ca="1" si="80"/>
        <v>#REF!</v>
      </c>
      <c r="AH127" s="80" t="e">
        <f t="shared" ca="1" si="81"/>
        <v>#REF!</v>
      </c>
      <c r="AI127" s="80" t="e">
        <f t="shared" ca="1" si="81"/>
        <v>#REF!</v>
      </c>
      <c r="AJ127" s="80" t="e">
        <f t="shared" ca="1" si="81"/>
        <v>#REF!</v>
      </c>
      <c r="AK127" s="80" t="e">
        <f t="shared" ca="1" si="81"/>
        <v>#REF!</v>
      </c>
      <c r="AL127" s="80" t="e">
        <f t="shared" ca="1" si="81"/>
        <v>#REF!</v>
      </c>
      <c r="AM127" s="80" t="e">
        <f t="shared" ca="1" si="81"/>
        <v>#REF!</v>
      </c>
      <c r="AN127" s="80" t="e">
        <f t="shared" ca="1" si="81"/>
        <v>#REF!</v>
      </c>
      <c r="AO127" s="80" t="e">
        <f t="shared" ca="1" si="81"/>
        <v>#REF!</v>
      </c>
      <c r="AP127" s="80" t="e">
        <f t="shared" ca="1" si="81"/>
        <v>#REF!</v>
      </c>
      <c r="AQ127" s="80" t="e">
        <f t="shared" ca="1" si="81"/>
        <v>#REF!</v>
      </c>
      <c r="AR127" s="80" t="e">
        <f t="shared" ca="1" si="82"/>
        <v>#REF!</v>
      </c>
      <c r="AS127" s="80" t="e">
        <f t="shared" ca="1" si="82"/>
        <v>#REF!</v>
      </c>
      <c r="AT127" s="80" t="e">
        <f t="shared" ca="1" si="82"/>
        <v>#REF!</v>
      </c>
      <c r="AU127" s="80" t="e">
        <f t="shared" ca="1" si="82"/>
        <v>#REF!</v>
      </c>
      <c r="AV127" s="80" t="e">
        <f t="shared" ca="1" si="82"/>
        <v>#REF!</v>
      </c>
      <c r="AW127" s="80" t="e">
        <f t="shared" ca="1" si="82"/>
        <v>#REF!</v>
      </c>
      <c r="AX127" s="80" t="e">
        <f t="shared" ca="1" si="82"/>
        <v>#REF!</v>
      </c>
      <c r="AY127" s="80" t="e">
        <f t="shared" ca="1" si="82"/>
        <v>#REF!</v>
      </c>
      <c r="AZ127" s="80" t="e">
        <f t="shared" ca="1" si="82"/>
        <v>#REF!</v>
      </c>
      <c r="BA127" s="80" t="e">
        <f t="shared" ca="1" si="82"/>
        <v>#REF!</v>
      </c>
      <c r="BB127" s="80" t="e">
        <f t="shared" ca="1" si="82"/>
        <v>#REF!</v>
      </c>
      <c r="BC127" s="80" t="e">
        <f t="shared" ca="1" si="82"/>
        <v>#REF!</v>
      </c>
      <c r="BD127" s="80" t="e">
        <f t="shared" ca="1" si="82"/>
        <v>#REF!</v>
      </c>
      <c r="BE127" s="80" t="e">
        <f t="shared" ca="1" si="65"/>
        <v>#REF!</v>
      </c>
      <c r="BF127" s="80" t="e">
        <f t="shared" ca="1" si="83"/>
        <v>#REF!</v>
      </c>
      <c r="BG127" s="80" t="e">
        <f t="shared" ca="1" si="83"/>
        <v>#REF!</v>
      </c>
      <c r="BH127" s="80" t="e">
        <f t="shared" ca="1" si="83"/>
        <v>#REF!</v>
      </c>
      <c r="BI127" s="80" t="e">
        <f t="shared" ca="1" si="83"/>
        <v>#REF!</v>
      </c>
      <c r="BJ127" s="80" t="e">
        <f t="shared" ca="1" si="83"/>
        <v>#REF!</v>
      </c>
      <c r="BK127" s="80" t="e">
        <f t="shared" ca="1" si="83"/>
        <v>#REF!</v>
      </c>
      <c r="BL127" s="80" t="e">
        <f t="shared" ca="1" si="83"/>
        <v>#REF!</v>
      </c>
      <c r="BM127" s="81" t="s">
        <v>567</v>
      </c>
      <c r="BN127" s="81" t="s">
        <v>312</v>
      </c>
      <c r="BO127" s="81" t="s">
        <v>360</v>
      </c>
    </row>
    <row r="128" spans="1:67" s="83" customFormat="1" x14ac:dyDescent="0.2">
      <c r="A128" s="80">
        <v>125</v>
      </c>
      <c r="B128" s="81" t="s">
        <v>568</v>
      </c>
      <c r="C128" s="80" t="str">
        <f t="shared" si="45"/>
        <v>夕張市</v>
      </c>
      <c r="D128" s="80" t="e">
        <f t="shared" ca="1" si="78"/>
        <v>#REF!</v>
      </c>
      <c r="E128" s="80" t="e">
        <f t="shared" ca="1" si="78"/>
        <v>#REF!</v>
      </c>
      <c r="F128" s="80" t="e">
        <f t="shared" ca="1" si="78"/>
        <v>#REF!</v>
      </c>
      <c r="G128" s="80" t="e">
        <f t="shared" ca="1" si="78"/>
        <v>#REF!</v>
      </c>
      <c r="H128" s="80" t="e">
        <f t="shared" ca="1" si="78"/>
        <v>#REF!</v>
      </c>
      <c r="I128" s="80" t="e">
        <f t="shared" ca="1" si="78"/>
        <v>#REF!</v>
      </c>
      <c r="J128" s="80" t="e">
        <f t="shared" ca="1" si="78"/>
        <v>#REF!</v>
      </c>
      <c r="K128" s="80" t="e">
        <f t="shared" ca="1" si="78"/>
        <v>#REF!</v>
      </c>
      <c r="L128" s="80" t="e">
        <f t="shared" ca="1" si="78"/>
        <v>#REF!</v>
      </c>
      <c r="M128" s="80" t="e">
        <f t="shared" ca="1" si="78"/>
        <v>#REF!</v>
      </c>
      <c r="N128" s="80" t="e">
        <f t="shared" ca="1" si="79"/>
        <v>#REF!</v>
      </c>
      <c r="O128" s="80" t="e">
        <f t="shared" ca="1" si="79"/>
        <v>#REF!</v>
      </c>
      <c r="P128" s="80" t="e">
        <f t="shared" ca="1" si="79"/>
        <v>#REF!</v>
      </c>
      <c r="Q128" s="80" t="e">
        <f t="shared" ca="1" si="79"/>
        <v>#REF!</v>
      </c>
      <c r="R128" s="80" t="e">
        <f t="shared" ca="1" si="79"/>
        <v>#REF!</v>
      </c>
      <c r="S128" s="80" t="e">
        <f t="shared" ca="1" si="79"/>
        <v>#REF!</v>
      </c>
      <c r="T128" s="80" t="e">
        <f t="shared" ca="1" si="79"/>
        <v>#REF!</v>
      </c>
      <c r="U128" s="80" t="e">
        <f t="shared" ca="1" si="79"/>
        <v>#REF!</v>
      </c>
      <c r="V128" s="80" t="e">
        <f t="shared" ca="1" si="79"/>
        <v>#REF!</v>
      </c>
      <c r="W128" s="80" t="e">
        <f t="shared" ca="1" si="79"/>
        <v>#REF!</v>
      </c>
      <c r="X128" s="80" t="e">
        <f t="shared" ca="1" si="80"/>
        <v>#REF!</v>
      </c>
      <c r="Y128" s="80" t="e">
        <f t="shared" ca="1" si="80"/>
        <v>#REF!</v>
      </c>
      <c r="Z128" s="80" t="e">
        <f t="shared" ca="1" si="80"/>
        <v>#REF!</v>
      </c>
      <c r="AA128" s="80" t="e">
        <f t="shared" ca="1" si="80"/>
        <v>#REF!</v>
      </c>
      <c r="AB128" s="80" t="e">
        <f t="shared" ca="1" si="80"/>
        <v>#REF!</v>
      </c>
      <c r="AC128" s="80" t="e">
        <f t="shared" ca="1" si="80"/>
        <v>#REF!</v>
      </c>
      <c r="AD128" s="80" t="e">
        <f t="shared" ca="1" si="80"/>
        <v>#REF!</v>
      </c>
      <c r="AE128" s="80" t="e">
        <f t="shared" ca="1" si="80"/>
        <v>#REF!</v>
      </c>
      <c r="AF128" s="80" t="e">
        <f t="shared" ca="1" si="80"/>
        <v>#REF!</v>
      </c>
      <c r="AG128" s="80" t="e">
        <f t="shared" ca="1" si="80"/>
        <v>#REF!</v>
      </c>
      <c r="AH128" s="80" t="e">
        <f t="shared" ca="1" si="81"/>
        <v>#REF!</v>
      </c>
      <c r="AI128" s="80" t="e">
        <f t="shared" ca="1" si="81"/>
        <v>#REF!</v>
      </c>
      <c r="AJ128" s="80" t="e">
        <f t="shared" ca="1" si="81"/>
        <v>#REF!</v>
      </c>
      <c r="AK128" s="80" t="e">
        <f t="shared" ca="1" si="81"/>
        <v>#REF!</v>
      </c>
      <c r="AL128" s="80" t="e">
        <f t="shared" ca="1" si="81"/>
        <v>#REF!</v>
      </c>
      <c r="AM128" s="80" t="e">
        <f t="shared" ca="1" si="81"/>
        <v>#REF!</v>
      </c>
      <c r="AN128" s="80" t="e">
        <f t="shared" ca="1" si="81"/>
        <v>#REF!</v>
      </c>
      <c r="AO128" s="80" t="e">
        <f t="shared" ca="1" si="81"/>
        <v>#REF!</v>
      </c>
      <c r="AP128" s="80" t="e">
        <f t="shared" ca="1" si="81"/>
        <v>#REF!</v>
      </c>
      <c r="AQ128" s="80" t="e">
        <f t="shared" ca="1" si="81"/>
        <v>#REF!</v>
      </c>
      <c r="AR128" s="80" t="e">
        <f t="shared" ca="1" si="82"/>
        <v>#REF!</v>
      </c>
      <c r="AS128" s="80" t="e">
        <f t="shared" ca="1" si="82"/>
        <v>#REF!</v>
      </c>
      <c r="AT128" s="80" t="e">
        <f t="shared" ca="1" si="82"/>
        <v>#REF!</v>
      </c>
      <c r="AU128" s="80" t="e">
        <f t="shared" ca="1" si="82"/>
        <v>#REF!</v>
      </c>
      <c r="AV128" s="80" t="e">
        <f t="shared" ca="1" si="82"/>
        <v>#REF!</v>
      </c>
      <c r="AW128" s="80" t="e">
        <f t="shared" ca="1" si="82"/>
        <v>#REF!</v>
      </c>
      <c r="AX128" s="80" t="e">
        <f t="shared" ca="1" si="82"/>
        <v>#REF!</v>
      </c>
      <c r="AY128" s="80" t="e">
        <f t="shared" ca="1" si="82"/>
        <v>#REF!</v>
      </c>
      <c r="AZ128" s="80" t="e">
        <f t="shared" ca="1" si="82"/>
        <v>#REF!</v>
      </c>
      <c r="BA128" s="80" t="e">
        <f t="shared" ca="1" si="82"/>
        <v>#REF!</v>
      </c>
      <c r="BB128" s="80" t="e">
        <f t="shared" ca="1" si="82"/>
        <v>#REF!</v>
      </c>
      <c r="BC128" s="80" t="e">
        <f t="shared" ca="1" si="82"/>
        <v>#REF!</v>
      </c>
      <c r="BD128" s="80" t="e">
        <f t="shared" ca="1" si="82"/>
        <v>#REF!</v>
      </c>
      <c r="BE128" s="80" t="e">
        <f t="shared" ca="1" si="65"/>
        <v>#REF!</v>
      </c>
      <c r="BF128" s="80" t="e">
        <f t="shared" ca="1" si="83"/>
        <v>#REF!</v>
      </c>
      <c r="BG128" s="80" t="e">
        <f t="shared" ca="1" si="83"/>
        <v>#REF!</v>
      </c>
      <c r="BH128" s="80" t="e">
        <f t="shared" ca="1" si="83"/>
        <v>#REF!</v>
      </c>
      <c r="BI128" s="80" t="e">
        <f t="shared" ca="1" si="83"/>
        <v>#REF!</v>
      </c>
      <c r="BJ128" s="80" t="e">
        <f t="shared" ca="1" si="83"/>
        <v>#REF!</v>
      </c>
      <c r="BK128" s="80" t="e">
        <f t="shared" ca="1" si="83"/>
        <v>#REF!</v>
      </c>
      <c r="BL128" s="80" t="e">
        <f t="shared" ca="1" si="83"/>
        <v>#REF!</v>
      </c>
      <c r="BM128" s="81" t="s">
        <v>568</v>
      </c>
      <c r="BN128" s="81" t="s">
        <v>312</v>
      </c>
      <c r="BO128" s="81" t="s">
        <v>441</v>
      </c>
    </row>
    <row r="129" spans="1:67" s="83" customFormat="1" x14ac:dyDescent="0.2">
      <c r="A129" s="80">
        <v>126</v>
      </c>
      <c r="B129" s="81" t="s">
        <v>569</v>
      </c>
      <c r="C129" s="80" t="str">
        <f t="shared" si="45"/>
        <v>夕張市</v>
      </c>
      <c r="D129" s="80" t="e">
        <f t="shared" ca="1" si="78"/>
        <v>#REF!</v>
      </c>
      <c r="E129" s="80" t="e">
        <f t="shared" ca="1" si="78"/>
        <v>#REF!</v>
      </c>
      <c r="F129" s="80" t="e">
        <f t="shared" ca="1" si="78"/>
        <v>#REF!</v>
      </c>
      <c r="G129" s="80" t="e">
        <f t="shared" ca="1" si="78"/>
        <v>#REF!</v>
      </c>
      <c r="H129" s="80" t="e">
        <f t="shared" ca="1" si="78"/>
        <v>#REF!</v>
      </c>
      <c r="I129" s="80" t="e">
        <f t="shared" ca="1" si="78"/>
        <v>#REF!</v>
      </c>
      <c r="J129" s="80" t="e">
        <f t="shared" ca="1" si="78"/>
        <v>#REF!</v>
      </c>
      <c r="K129" s="80" t="e">
        <f t="shared" ca="1" si="78"/>
        <v>#REF!</v>
      </c>
      <c r="L129" s="80" t="e">
        <f t="shared" ca="1" si="78"/>
        <v>#REF!</v>
      </c>
      <c r="M129" s="80" t="e">
        <f t="shared" ca="1" si="78"/>
        <v>#REF!</v>
      </c>
      <c r="N129" s="80" t="e">
        <f t="shared" ca="1" si="79"/>
        <v>#REF!</v>
      </c>
      <c r="O129" s="80" t="e">
        <f t="shared" ca="1" si="79"/>
        <v>#REF!</v>
      </c>
      <c r="P129" s="80" t="e">
        <f t="shared" ca="1" si="79"/>
        <v>#REF!</v>
      </c>
      <c r="Q129" s="80" t="e">
        <f t="shared" ca="1" si="79"/>
        <v>#REF!</v>
      </c>
      <c r="R129" s="80" t="e">
        <f t="shared" ca="1" si="79"/>
        <v>#REF!</v>
      </c>
      <c r="S129" s="80" t="e">
        <f t="shared" ca="1" si="79"/>
        <v>#REF!</v>
      </c>
      <c r="T129" s="80" t="e">
        <f t="shared" ca="1" si="79"/>
        <v>#REF!</v>
      </c>
      <c r="U129" s="80" t="e">
        <f t="shared" ca="1" si="79"/>
        <v>#REF!</v>
      </c>
      <c r="V129" s="80" t="e">
        <f t="shared" ca="1" si="79"/>
        <v>#REF!</v>
      </c>
      <c r="W129" s="80" t="e">
        <f t="shared" ca="1" si="79"/>
        <v>#REF!</v>
      </c>
      <c r="X129" s="80" t="e">
        <f t="shared" ca="1" si="80"/>
        <v>#REF!</v>
      </c>
      <c r="Y129" s="80" t="e">
        <f t="shared" ca="1" si="80"/>
        <v>#REF!</v>
      </c>
      <c r="Z129" s="80" t="e">
        <f t="shared" ca="1" si="80"/>
        <v>#REF!</v>
      </c>
      <c r="AA129" s="80" t="e">
        <f t="shared" ca="1" si="80"/>
        <v>#REF!</v>
      </c>
      <c r="AB129" s="80" t="e">
        <f t="shared" ca="1" si="80"/>
        <v>#REF!</v>
      </c>
      <c r="AC129" s="80" t="e">
        <f t="shared" ca="1" si="80"/>
        <v>#REF!</v>
      </c>
      <c r="AD129" s="80" t="e">
        <f t="shared" ca="1" si="80"/>
        <v>#REF!</v>
      </c>
      <c r="AE129" s="80" t="e">
        <f t="shared" ca="1" si="80"/>
        <v>#REF!</v>
      </c>
      <c r="AF129" s="80" t="e">
        <f t="shared" ca="1" si="80"/>
        <v>#REF!</v>
      </c>
      <c r="AG129" s="80" t="e">
        <f t="shared" ca="1" si="80"/>
        <v>#REF!</v>
      </c>
      <c r="AH129" s="80" t="e">
        <f t="shared" ca="1" si="81"/>
        <v>#REF!</v>
      </c>
      <c r="AI129" s="80" t="e">
        <f t="shared" ca="1" si="81"/>
        <v>#REF!</v>
      </c>
      <c r="AJ129" s="80" t="e">
        <f t="shared" ca="1" si="81"/>
        <v>#REF!</v>
      </c>
      <c r="AK129" s="80" t="e">
        <f t="shared" ca="1" si="81"/>
        <v>#REF!</v>
      </c>
      <c r="AL129" s="80" t="e">
        <f t="shared" ca="1" si="81"/>
        <v>#REF!</v>
      </c>
      <c r="AM129" s="80" t="e">
        <f t="shared" ca="1" si="81"/>
        <v>#REF!</v>
      </c>
      <c r="AN129" s="80" t="e">
        <f t="shared" ca="1" si="81"/>
        <v>#REF!</v>
      </c>
      <c r="AO129" s="80" t="e">
        <f t="shared" ca="1" si="81"/>
        <v>#REF!</v>
      </c>
      <c r="AP129" s="80" t="e">
        <f t="shared" ca="1" si="81"/>
        <v>#REF!</v>
      </c>
      <c r="AQ129" s="80" t="e">
        <f t="shared" ca="1" si="81"/>
        <v>#REF!</v>
      </c>
      <c r="AR129" s="80" t="e">
        <f t="shared" ca="1" si="82"/>
        <v>#REF!</v>
      </c>
      <c r="AS129" s="80" t="e">
        <f t="shared" ca="1" si="82"/>
        <v>#REF!</v>
      </c>
      <c r="AT129" s="80" t="e">
        <f t="shared" ca="1" si="82"/>
        <v>#REF!</v>
      </c>
      <c r="AU129" s="80" t="e">
        <f t="shared" ca="1" si="82"/>
        <v>#REF!</v>
      </c>
      <c r="AV129" s="80" t="e">
        <f t="shared" ca="1" si="82"/>
        <v>#REF!</v>
      </c>
      <c r="AW129" s="80" t="e">
        <f t="shared" ca="1" si="82"/>
        <v>#REF!</v>
      </c>
      <c r="AX129" s="80" t="e">
        <f t="shared" ca="1" si="82"/>
        <v>#REF!</v>
      </c>
      <c r="AY129" s="80" t="e">
        <f t="shared" ca="1" si="82"/>
        <v>#REF!</v>
      </c>
      <c r="AZ129" s="80" t="e">
        <f t="shared" ca="1" si="82"/>
        <v>#REF!</v>
      </c>
      <c r="BA129" s="80" t="e">
        <f t="shared" ca="1" si="82"/>
        <v>#REF!</v>
      </c>
      <c r="BB129" s="80" t="e">
        <f t="shared" ca="1" si="82"/>
        <v>#REF!</v>
      </c>
      <c r="BC129" s="80" t="e">
        <f t="shared" ca="1" si="82"/>
        <v>#REF!</v>
      </c>
      <c r="BD129" s="80" t="e">
        <f t="shared" ca="1" si="82"/>
        <v>#REF!</v>
      </c>
      <c r="BE129" s="80" t="e">
        <f t="shared" ca="1" si="65"/>
        <v>#REF!</v>
      </c>
      <c r="BF129" s="80" t="e">
        <f t="shared" ca="1" si="83"/>
        <v>#REF!</v>
      </c>
      <c r="BG129" s="80" t="e">
        <f t="shared" ca="1" si="83"/>
        <v>#REF!</v>
      </c>
      <c r="BH129" s="80" t="e">
        <f t="shared" ca="1" si="83"/>
        <v>#REF!</v>
      </c>
      <c r="BI129" s="80" t="e">
        <f t="shared" ca="1" si="83"/>
        <v>#REF!</v>
      </c>
      <c r="BJ129" s="80" t="e">
        <f t="shared" ca="1" si="83"/>
        <v>#REF!</v>
      </c>
      <c r="BK129" s="80" t="e">
        <f t="shared" ca="1" si="83"/>
        <v>#REF!</v>
      </c>
      <c r="BL129" s="80" t="e">
        <f t="shared" ca="1" si="83"/>
        <v>#REF!</v>
      </c>
      <c r="BM129" s="81" t="s">
        <v>569</v>
      </c>
      <c r="BN129" s="81" t="s">
        <v>312</v>
      </c>
      <c r="BO129" s="81" t="s">
        <v>442</v>
      </c>
    </row>
    <row r="130" spans="1:67" x14ac:dyDescent="0.2">
      <c r="A130" s="80">
        <v>127</v>
      </c>
      <c r="B130" s="53" t="s">
        <v>570</v>
      </c>
      <c r="C130" s="36" t="str">
        <f t="shared" si="45"/>
        <v>夕張市</v>
      </c>
      <c r="D130" s="36" t="e">
        <f t="shared" ca="1" si="78"/>
        <v>#REF!</v>
      </c>
      <c r="E130" s="36" t="e">
        <f t="shared" ca="1" si="78"/>
        <v>#REF!</v>
      </c>
      <c r="F130" s="36" t="e">
        <f t="shared" ca="1" si="78"/>
        <v>#REF!</v>
      </c>
      <c r="G130" s="36" t="e">
        <f t="shared" ca="1" si="78"/>
        <v>#REF!</v>
      </c>
      <c r="H130" s="36" t="e">
        <f t="shared" ca="1" si="78"/>
        <v>#REF!</v>
      </c>
      <c r="I130" s="36" t="e">
        <f t="shared" ca="1" si="78"/>
        <v>#REF!</v>
      </c>
      <c r="J130" s="36" t="e">
        <f t="shared" ca="1" si="78"/>
        <v>#REF!</v>
      </c>
      <c r="K130" s="36" t="e">
        <f t="shared" ca="1" si="78"/>
        <v>#REF!</v>
      </c>
      <c r="L130" s="36" t="e">
        <f t="shared" ca="1" si="78"/>
        <v>#REF!</v>
      </c>
      <c r="M130" s="36" t="e">
        <f t="shared" ca="1" si="78"/>
        <v>#REF!</v>
      </c>
      <c r="N130" s="36" t="e">
        <f t="shared" ca="1" si="79"/>
        <v>#REF!</v>
      </c>
      <c r="O130" s="36" t="e">
        <f t="shared" ca="1" si="79"/>
        <v>#REF!</v>
      </c>
      <c r="P130" s="36" t="e">
        <f t="shared" ca="1" si="79"/>
        <v>#REF!</v>
      </c>
      <c r="Q130" s="36" t="e">
        <f t="shared" ca="1" si="79"/>
        <v>#REF!</v>
      </c>
      <c r="R130" s="36" t="e">
        <f t="shared" ca="1" si="79"/>
        <v>#REF!</v>
      </c>
      <c r="S130" s="36" t="e">
        <f t="shared" ca="1" si="79"/>
        <v>#REF!</v>
      </c>
      <c r="T130" s="36" t="e">
        <f t="shared" ca="1" si="79"/>
        <v>#REF!</v>
      </c>
      <c r="U130" s="36" t="e">
        <f t="shared" ca="1" si="79"/>
        <v>#REF!</v>
      </c>
      <c r="V130" s="36" t="e">
        <f t="shared" ca="1" si="79"/>
        <v>#REF!</v>
      </c>
      <c r="W130" s="36" t="e">
        <f t="shared" ca="1" si="79"/>
        <v>#REF!</v>
      </c>
      <c r="X130" s="36" t="e">
        <f t="shared" ca="1" si="80"/>
        <v>#REF!</v>
      </c>
      <c r="Y130" s="36" t="e">
        <f t="shared" ca="1" si="80"/>
        <v>#REF!</v>
      </c>
      <c r="Z130" s="36" t="e">
        <f t="shared" ca="1" si="80"/>
        <v>#REF!</v>
      </c>
      <c r="AA130" s="36" t="e">
        <f t="shared" ca="1" si="80"/>
        <v>#REF!</v>
      </c>
      <c r="AB130" s="36" t="e">
        <f t="shared" ca="1" si="80"/>
        <v>#REF!</v>
      </c>
      <c r="AC130" s="36" t="e">
        <f t="shared" ca="1" si="80"/>
        <v>#REF!</v>
      </c>
      <c r="AD130" s="36" t="e">
        <f t="shared" ca="1" si="80"/>
        <v>#REF!</v>
      </c>
      <c r="AE130" s="36" t="e">
        <f t="shared" ca="1" si="80"/>
        <v>#REF!</v>
      </c>
      <c r="AF130" s="36" t="e">
        <f t="shared" ca="1" si="80"/>
        <v>#REF!</v>
      </c>
      <c r="AG130" s="36" t="e">
        <f t="shared" ca="1" si="80"/>
        <v>#REF!</v>
      </c>
      <c r="AH130" s="36" t="e">
        <f t="shared" ca="1" si="81"/>
        <v>#REF!</v>
      </c>
      <c r="AI130" s="36" t="e">
        <f t="shared" ca="1" si="81"/>
        <v>#REF!</v>
      </c>
      <c r="AJ130" s="36" t="e">
        <f t="shared" ca="1" si="81"/>
        <v>#REF!</v>
      </c>
      <c r="AK130" s="36" t="e">
        <f t="shared" ca="1" si="81"/>
        <v>#REF!</v>
      </c>
      <c r="AL130" s="36" t="e">
        <f t="shared" ca="1" si="81"/>
        <v>#REF!</v>
      </c>
      <c r="AM130" s="36" t="e">
        <f t="shared" ca="1" si="81"/>
        <v>#REF!</v>
      </c>
      <c r="AN130" s="36" t="e">
        <f t="shared" ca="1" si="81"/>
        <v>#REF!</v>
      </c>
      <c r="AO130" s="36" t="e">
        <f t="shared" ca="1" si="81"/>
        <v>#REF!</v>
      </c>
      <c r="AP130" s="36" t="e">
        <f t="shared" ca="1" si="81"/>
        <v>#REF!</v>
      </c>
      <c r="AQ130" s="36" t="e">
        <f t="shared" ca="1" si="81"/>
        <v>#REF!</v>
      </c>
      <c r="AR130" s="36" t="e">
        <f t="shared" ca="1" si="82"/>
        <v>#REF!</v>
      </c>
      <c r="AS130" s="36" t="e">
        <f t="shared" ca="1" si="82"/>
        <v>#REF!</v>
      </c>
      <c r="AT130" s="36" t="e">
        <f t="shared" ca="1" si="82"/>
        <v>#REF!</v>
      </c>
      <c r="AU130" s="36" t="e">
        <f t="shared" ca="1" si="82"/>
        <v>#REF!</v>
      </c>
      <c r="AV130" s="36" t="e">
        <f t="shared" ca="1" si="82"/>
        <v>#REF!</v>
      </c>
      <c r="AW130" s="36" t="e">
        <f t="shared" ca="1" si="82"/>
        <v>#REF!</v>
      </c>
      <c r="AX130" s="36" t="e">
        <f t="shared" ca="1" si="82"/>
        <v>#REF!</v>
      </c>
      <c r="AY130" s="36" t="e">
        <f t="shared" ca="1" si="82"/>
        <v>#REF!</v>
      </c>
      <c r="AZ130" s="36" t="e">
        <f t="shared" ca="1" si="82"/>
        <v>#REF!</v>
      </c>
      <c r="BA130" s="36" t="e">
        <f t="shared" ca="1" si="82"/>
        <v>#REF!</v>
      </c>
      <c r="BB130" s="36" t="e">
        <f t="shared" ca="1" si="82"/>
        <v>#REF!</v>
      </c>
      <c r="BC130" s="36" t="e">
        <f t="shared" ca="1" si="82"/>
        <v>#REF!</v>
      </c>
      <c r="BD130" s="36" t="e">
        <f t="shared" ca="1" si="82"/>
        <v>#REF!</v>
      </c>
      <c r="BE130" s="73" t="e">
        <f t="shared" ca="1" si="65"/>
        <v>#REF!</v>
      </c>
      <c r="BF130" s="73" t="e">
        <f t="shared" ca="1" si="83"/>
        <v>#REF!</v>
      </c>
      <c r="BG130" s="36" t="e">
        <f t="shared" ca="1" si="83"/>
        <v>#REF!</v>
      </c>
      <c r="BH130" s="36" t="e">
        <f t="shared" ca="1" si="83"/>
        <v>#REF!</v>
      </c>
      <c r="BI130" s="36" t="e">
        <f t="shared" ca="1" si="83"/>
        <v>#REF!</v>
      </c>
      <c r="BJ130" s="36" t="e">
        <f t="shared" ca="1" si="83"/>
        <v>#REF!</v>
      </c>
      <c r="BK130" s="36" t="e">
        <f t="shared" ca="1" si="83"/>
        <v>#REF!</v>
      </c>
      <c r="BL130" s="36" t="e">
        <f t="shared" ca="1" si="83"/>
        <v>#REF!</v>
      </c>
      <c r="BM130" s="53" t="s">
        <v>570</v>
      </c>
      <c r="BN130" s="53" t="s">
        <v>313</v>
      </c>
      <c r="BO130" s="53" t="s">
        <v>360</v>
      </c>
    </row>
    <row r="131" spans="1:67" x14ac:dyDescent="0.2">
      <c r="A131" s="80">
        <v>128</v>
      </c>
      <c r="B131" s="53" t="s">
        <v>571</v>
      </c>
      <c r="C131" s="36" t="str">
        <f t="shared" si="45"/>
        <v>夕張市</v>
      </c>
      <c r="D131" s="36" t="e">
        <f t="shared" ca="1" si="78"/>
        <v>#REF!</v>
      </c>
      <c r="E131" s="36" t="e">
        <f t="shared" ca="1" si="78"/>
        <v>#REF!</v>
      </c>
      <c r="F131" s="36" t="e">
        <f t="shared" ca="1" si="78"/>
        <v>#REF!</v>
      </c>
      <c r="G131" s="36" t="e">
        <f t="shared" ca="1" si="78"/>
        <v>#REF!</v>
      </c>
      <c r="H131" s="36" t="e">
        <f t="shared" ca="1" si="78"/>
        <v>#REF!</v>
      </c>
      <c r="I131" s="36" t="e">
        <f t="shared" ca="1" si="78"/>
        <v>#REF!</v>
      </c>
      <c r="J131" s="36" t="e">
        <f t="shared" ca="1" si="78"/>
        <v>#REF!</v>
      </c>
      <c r="K131" s="36" t="e">
        <f t="shared" ca="1" si="78"/>
        <v>#REF!</v>
      </c>
      <c r="L131" s="36" t="e">
        <f t="shared" ca="1" si="78"/>
        <v>#REF!</v>
      </c>
      <c r="M131" s="36" t="e">
        <f t="shared" ca="1" si="78"/>
        <v>#REF!</v>
      </c>
      <c r="N131" s="36" t="e">
        <f t="shared" ca="1" si="79"/>
        <v>#REF!</v>
      </c>
      <c r="O131" s="36" t="e">
        <f t="shared" ca="1" si="79"/>
        <v>#REF!</v>
      </c>
      <c r="P131" s="36" t="e">
        <f t="shared" ca="1" si="79"/>
        <v>#REF!</v>
      </c>
      <c r="Q131" s="36" t="e">
        <f t="shared" ca="1" si="79"/>
        <v>#REF!</v>
      </c>
      <c r="R131" s="36" t="e">
        <f t="shared" ca="1" si="79"/>
        <v>#REF!</v>
      </c>
      <c r="S131" s="36" t="e">
        <f t="shared" ca="1" si="79"/>
        <v>#REF!</v>
      </c>
      <c r="T131" s="36" t="e">
        <f t="shared" ca="1" si="79"/>
        <v>#REF!</v>
      </c>
      <c r="U131" s="36" t="e">
        <f t="shared" ca="1" si="79"/>
        <v>#REF!</v>
      </c>
      <c r="V131" s="36" t="e">
        <f t="shared" ca="1" si="79"/>
        <v>#REF!</v>
      </c>
      <c r="W131" s="36" t="e">
        <f t="shared" ca="1" si="79"/>
        <v>#REF!</v>
      </c>
      <c r="X131" s="36" t="e">
        <f t="shared" ca="1" si="80"/>
        <v>#REF!</v>
      </c>
      <c r="Y131" s="36" t="e">
        <f t="shared" ca="1" si="80"/>
        <v>#REF!</v>
      </c>
      <c r="Z131" s="36" t="e">
        <f t="shared" ca="1" si="80"/>
        <v>#REF!</v>
      </c>
      <c r="AA131" s="36" t="e">
        <f t="shared" ca="1" si="80"/>
        <v>#REF!</v>
      </c>
      <c r="AB131" s="36" t="e">
        <f t="shared" ca="1" si="80"/>
        <v>#REF!</v>
      </c>
      <c r="AC131" s="36" t="e">
        <f t="shared" ca="1" si="80"/>
        <v>#REF!</v>
      </c>
      <c r="AD131" s="36" t="e">
        <f t="shared" ca="1" si="80"/>
        <v>#REF!</v>
      </c>
      <c r="AE131" s="36" t="e">
        <f t="shared" ca="1" si="80"/>
        <v>#REF!</v>
      </c>
      <c r="AF131" s="36" t="e">
        <f t="shared" ca="1" si="80"/>
        <v>#REF!</v>
      </c>
      <c r="AG131" s="36" t="e">
        <f t="shared" ca="1" si="80"/>
        <v>#REF!</v>
      </c>
      <c r="AH131" s="36" t="e">
        <f t="shared" ca="1" si="81"/>
        <v>#REF!</v>
      </c>
      <c r="AI131" s="36" t="e">
        <f t="shared" ca="1" si="81"/>
        <v>#REF!</v>
      </c>
      <c r="AJ131" s="36" t="e">
        <f t="shared" ca="1" si="81"/>
        <v>#REF!</v>
      </c>
      <c r="AK131" s="36" t="e">
        <f t="shared" ca="1" si="81"/>
        <v>#REF!</v>
      </c>
      <c r="AL131" s="36" t="e">
        <f t="shared" ca="1" si="81"/>
        <v>#REF!</v>
      </c>
      <c r="AM131" s="36" t="e">
        <f t="shared" ca="1" si="81"/>
        <v>#REF!</v>
      </c>
      <c r="AN131" s="36" t="e">
        <f t="shared" ca="1" si="81"/>
        <v>#REF!</v>
      </c>
      <c r="AO131" s="36" t="e">
        <f t="shared" ca="1" si="81"/>
        <v>#REF!</v>
      </c>
      <c r="AP131" s="36" t="e">
        <f t="shared" ca="1" si="81"/>
        <v>#REF!</v>
      </c>
      <c r="AQ131" s="36" t="e">
        <f t="shared" ca="1" si="81"/>
        <v>#REF!</v>
      </c>
      <c r="AR131" s="36" t="e">
        <f t="shared" ca="1" si="82"/>
        <v>#REF!</v>
      </c>
      <c r="AS131" s="36" t="e">
        <f t="shared" ca="1" si="82"/>
        <v>#REF!</v>
      </c>
      <c r="AT131" s="36" t="e">
        <f t="shared" ca="1" si="82"/>
        <v>#REF!</v>
      </c>
      <c r="AU131" s="36" t="e">
        <f t="shared" ca="1" si="82"/>
        <v>#REF!</v>
      </c>
      <c r="AV131" s="36" t="e">
        <f t="shared" ca="1" si="82"/>
        <v>#REF!</v>
      </c>
      <c r="AW131" s="36" t="e">
        <f t="shared" ca="1" si="82"/>
        <v>#REF!</v>
      </c>
      <c r="AX131" s="36" t="e">
        <f t="shared" ca="1" si="82"/>
        <v>#REF!</v>
      </c>
      <c r="AY131" s="36" t="e">
        <f t="shared" ca="1" si="82"/>
        <v>#REF!</v>
      </c>
      <c r="AZ131" s="36" t="e">
        <f t="shared" ca="1" si="82"/>
        <v>#REF!</v>
      </c>
      <c r="BA131" s="36" t="e">
        <f t="shared" ca="1" si="82"/>
        <v>#REF!</v>
      </c>
      <c r="BB131" s="36" t="e">
        <f t="shared" ca="1" si="82"/>
        <v>#REF!</v>
      </c>
      <c r="BC131" s="36" t="e">
        <f t="shared" ca="1" si="82"/>
        <v>#REF!</v>
      </c>
      <c r="BD131" s="36" t="e">
        <f t="shared" ca="1" si="82"/>
        <v>#REF!</v>
      </c>
      <c r="BE131" s="36" t="e">
        <f t="shared" ca="1" si="65"/>
        <v>#REF!</v>
      </c>
      <c r="BF131" s="36" t="e">
        <f t="shared" ca="1" si="83"/>
        <v>#REF!</v>
      </c>
      <c r="BG131" s="36" t="e">
        <f t="shared" ca="1" si="83"/>
        <v>#REF!</v>
      </c>
      <c r="BH131" s="36" t="e">
        <f t="shared" ca="1" si="83"/>
        <v>#REF!</v>
      </c>
      <c r="BI131" s="36" t="e">
        <f t="shared" ca="1" si="83"/>
        <v>#REF!</v>
      </c>
      <c r="BJ131" s="36" t="e">
        <f t="shared" ca="1" si="83"/>
        <v>#REF!</v>
      </c>
      <c r="BK131" s="36" t="e">
        <f t="shared" ca="1" si="83"/>
        <v>#REF!</v>
      </c>
      <c r="BL131" s="36" t="e">
        <f t="shared" ca="1" si="83"/>
        <v>#REF!</v>
      </c>
      <c r="BM131" s="53" t="s">
        <v>571</v>
      </c>
      <c r="BN131" s="53" t="s">
        <v>313</v>
      </c>
      <c r="BO131" s="53" t="s">
        <v>441</v>
      </c>
    </row>
    <row r="132" spans="1:67" x14ac:dyDescent="0.2">
      <c r="A132" s="80">
        <v>129</v>
      </c>
      <c r="B132" s="53" t="s">
        <v>572</v>
      </c>
      <c r="C132" s="36" t="str">
        <f t="shared" si="45"/>
        <v>夕張市</v>
      </c>
      <c r="D132" s="36" t="e">
        <f t="shared" ca="1" si="78"/>
        <v>#REF!</v>
      </c>
      <c r="E132" s="36" t="e">
        <f t="shared" ca="1" si="78"/>
        <v>#REF!</v>
      </c>
      <c r="F132" s="36" t="e">
        <f t="shared" ca="1" si="78"/>
        <v>#REF!</v>
      </c>
      <c r="G132" s="36" t="e">
        <f t="shared" ca="1" si="78"/>
        <v>#REF!</v>
      </c>
      <c r="H132" s="36" t="e">
        <f t="shared" ca="1" si="78"/>
        <v>#REF!</v>
      </c>
      <c r="I132" s="36" t="e">
        <f t="shared" ca="1" si="78"/>
        <v>#REF!</v>
      </c>
      <c r="J132" s="36" t="e">
        <f t="shared" ca="1" si="78"/>
        <v>#REF!</v>
      </c>
      <c r="K132" s="36" t="e">
        <f t="shared" ca="1" si="78"/>
        <v>#REF!</v>
      </c>
      <c r="L132" s="36" t="e">
        <f t="shared" ca="1" si="78"/>
        <v>#REF!</v>
      </c>
      <c r="M132" s="36" t="e">
        <f t="shared" ca="1" si="78"/>
        <v>#REF!</v>
      </c>
      <c r="N132" s="36" t="e">
        <f t="shared" ca="1" si="79"/>
        <v>#REF!</v>
      </c>
      <c r="O132" s="36" t="e">
        <f t="shared" ca="1" si="79"/>
        <v>#REF!</v>
      </c>
      <c r="P132" s="36" t="e">
        <f t="shared" ca="1" si="79"/>
        <v>#REF!</v>
      </c>
      <c r="Q132" s="36" t="e">
        <f t="shared" ca="1" si="79"/>
        <v>#REF!</v>
      </c>
      <c r="R132" s="36" t="e">
        <f t="shared" ca="1" si="79"/>
        <v>#REF!</v>
      </c>
      <c r="S132" s="36" t="e">
        <f t="shared" ca="1" si="79"/>
        <v>#REF!</v>
      </c>
      <c r="T132" s="36" t="e">
        <f t="shared" ca="1" si="79"/>
        <v>#REF!</v>
      </c>
      <c r="U132" s="36" t="e">
        <f t="shared" ca="1" si="79"/>
        <v>#REF!</v>
      </c>
      <c r="V132" s="36" t="e">
        <f t="shared" ca="1" si="79"/>
        <v>#REF!</v>
      </c>
      <c r="W132" s="36" t="e">
        <f t="shared" ca="1" si="79"/>
        <v>#REF!</v>
      </c>
      <c r="X132" s="36" t="e">
        <f t="shared" ca="1" si="80"/>
        <v>#REF!</v>
      </c>
      <c r="Y132" s="36" t="e">
        <f t="shared" ca="1" si="80"/>
        <v>#REF!</v>
      </c>
      <c r="Z132" s="36" t="e">
        <f t="shared" ca="1" si="80"/>
        <v>#REF!</v>
      </c>
      <c r="AA132" s="36" t="e">
        <f t="shared" ca="1" si="80"/>
        <v>#REF!</v>
      </c>
      <c r="AB132" s="36" t="e">
        <f t="shared" ca="1" si="80"/>
        <v>#REF!</v>
      </c>
      <c r="AC132" s="36" t="e">
        <f t="shared" ca="1" si="80"/>
        <v>#REF!</v>
      </c>
      <c r="AD132" s="36" t="e">
        <f t="shared" ca="1" si="80"/>
        <v>#REF!</v>
      </c>
      <c r="AE132" s="36" t="e">
        <f t="shared" ca="1" si="80"/>
        <v>#REF!</v>
      </c>
      <c r="AF132" s="36" t="e">
        <f t="shared" ca="1" si="80"/>
        <v>#REF!</v>
      </c>
      <c r="AG132" s="36" t="e">
        <f t="shared" ca="1" si="80"/>
        <v>#REF!</v>
      </c>
      <c r="AH132" s="36" t="e">
        <f t="shared" ca="1" si="81"/>
        <v>#REF!</v>
      </c>
      <c r="AI132" s="36" t="e">
        <f t="shared" ca="1" si="81"/>
        <v>#REF!</v>
      </c>
      <c r="AJ132" s="36" t="e">
        <f t="shared" ca="1" si="81"/>
        <v>#REF!</v>
      </c>
      <c r="AK132" s="36" t="e">
        <f t="shared" ca="1" si="81"/>
        <v>#REF!</v>
      </c>
      <c r="AL132" s="36" t="e">
        <f t="shared" ca="1" si="81"/>
        <v>#REF!</v>
      </c>
      <c r="AM132" s="36" t="e">
        <f t="shared" ca="1" si="81"/>
        <v>#REF!</v>
      </c>
      <c r="AN132" s="36" t="e">
        <f t="shared" ca="1" si="81"/>
        <v>#REF!</v>
      </c>
      <c r="AO132" s="36" t="e">
        <f t="shared" ca="1" si="81"/>
        <v>#REF!</v>
      </c>
      <c r="AP132" s="36" t="e">
        <f t="shared" ca="1" si="81"/>
        <v>#REF!</v>
      </c>
      <c r="AQ132" s="36" t="e">
        <f t="shared" ca="1" si="81"/>
        <v>#REF!</v>
      </c>
      <c r="AR132" s="36" t="e">
        <f t="shared" ca="1" si="82"/>
        <v>#REF!</v>
      </c>
      <c r="AS132" s="36" t="e">
        <f t="shared" ca="1" si="82"/>
        <v>#REF!</v>
      </c>
      <c r="AT132" s="36" t="e">
        <f t="shared" ca="1" si="82"/>
        <v>#REF!</v>
      </c>
      <c r="AU132" s="36" t="e">
        <f t="shared" ca="1" si="82"/>
        <v>#REF!</v>
      </c>
      <c r="AV132" s="36" t="e">
        <f t="shared" ca="1" si="82"/>
        <v>#REF!</v>
      </c>
      <c r="AW132" s="36" t="e">
        <f t="shared" ca="1" si="82"/>
        <v>#REF!</v>
      </c>
      <c r="AX132" s="36" t="e">
        <f t="shared" ca="1" si="82"/>
        <v>#REF!</v>
      </c>
      <c r="AY132" s="36" t="e">
        <f t="shared" ca="1" si="82"/>
        <v>#REF!</v>
      </c>
      <c r="AZ132" s="36" t="e">
        <f t="shared" ca="1" si="82"/>
        <v>#REF!</v>
      </c>
      <c r="BA132" s="36" t="e">
        <f t="shared" ca="1" si="82"/>
        <v>#REF!</v>
      </c>
      <c r="BB132" s="36" t="e">
        <f t="shared" ca="1" si="82"/>
        <v>#REF!</v>
      </c>
      <c r="BC132" s="36" t="e">
        <f t="shared" ca="1" si="82"/>
        <v>#REF!</v>
      </c>
      <c r="BD132" s="36" t="e">
        <f t="shared" ca="1" si="82"/>
        <v>#REF!</v>
      </c>
      <c r="BE132" s="36" t="e">
        <f t="shared" ca="1" si="65"/>
        <v>#REF!</v>
      </c>
      <c r="BF132" s="36" t="e">
        <f t="shared" ca="1" si="83"/>
        <v>#REF!</v>
      </c>
      <c r="BG132" s="36" t="e">
        <f t="shared" ca="1" si="83"/>
        <v>#REF!</v>
      </c>
      <c r="BH132" s="36" t="e">
        <f t="shared" ca="1" si="83"/>
        <v>#REF!</v>
      </c>
      <c r="BI132" s="36" t="e">
        <f t="shared" ca="1" si="83"/>
        <v>#REF!</v>
      </c>
      <c r="BJ132" s="36" t="e">
        <f t="shared" ca="1" si="83"/>
        <v>#REF!</v>
      </c>
      <c r="BK132" s="36" t="e">
        <f t="shared" ca="1" si="83"/>
        <v>#REF!</v>
      </c>
      <c r="BL132" s="36" t="e">
        <f t="shared" ca="1" si="83"/>
        <v>#REF!</v>
      </c>
      <c r="BM132" s="53" t="s">
        <v>572</v>
      </c>
      <c r="BN132" s="53" t="s">
        <v>313</v>
      </c>
      <c r="BO132" s="53" t="s">
        <v>442</v>
      </c>
    </row>
    <row r="133" spans="1:67" s="83" customFormat="1" x14ac:dyDescent="0.2">
      <c r="A133" s="80">
        <v>130</v>
      </c>
      <c r="B133" s="81" t="s">
        <v>573</v>
      </c>
      <c r="C133" s="80" t="str">
        <f t="shared" ref="C133:C165" si="84">$C$3</f>
        <v>夕張市</v>
      </c>
      <c r="D133" s="80" t="e">
        <f t="shared" ca="1" si="78"/>
        <v>#REF!</v>
      </c>
      <c r="E133" s="80" t="e">
        <f t="shared" ca="1" si="78"/>
        <v>#REF!</v>
      </c>
      <c r="F133" s="80" t="e">
        <f t="shared" ca="1" si="78"/>
        <v>#REF!</v>
      </c>
      <c r="G133" s="80" t="e">
        <f t="shared" ca="1" si="78"/>
        <v>#REF!</v>
      </c>
      <c r="H133" s="80" t="e">
        <f t="shared" ca="1" si="78"/>
        <v>#REF!</v>
      </c>
      <c r="I133" s="80" t="e">
        <f t="shared" ca="1" si="78"/>
        <v>#REF!</v>
      </c>
      <c r="J133" s="80" t="e">
        <f t="shared" ca="1" si="78"/>
        <v>#REF!</v>
      </c>
      <c r="K133" s="80" t="e">
        <f t="shared" ca="1" si="78"/>
        <v>#REF!</v>
      </c>
      <c r="L133" s="80" t="e">
        <f t="shared" ca="1" si="78"/>
        <v>#REF!</v>
      </c>
      <c r="M133" s="80" t="e">
        <f t="shared" ca="1" si="78"/>
        <v>#REF!</v>
      </c>
      <c r="N133" s="80" t="e">
        <f t="shared" ca="1" si="79"/>
        <v>#REF!</v>
      </c>
      <c r="O133" s="80" t="e">
        <f t="shared" ca="1" si="79"/>
        <v>#REF!</v>
      </c>
      <c r="P133" s="80" t="e">
        <f t="shared" ca="1" si="79"/>
        <v>#REF!</v>
      </c>
      <c r="Q133" s="80" t="e">
        <f t="shared" ca="1" si="79"/>
        <v>#REF!</v>
      </c>
      <c r="R133" s="80" t="e">
        <f t="shared" ca="1" si="79"/>
        <v>#REF!</v>
      </c>
      <c r="S133" s="80" t="e">
        <f t="shared" ca="1" si="79"/>
        <v>#REF!</v>
      </c>
      <c r="T133" s="80" t="e">
        <f t="shared" ca="1" si="79"/>
        <v>#REF!</v>
      </c>
      <c r="U133" s="80" t="e">
        <f t="shared" ca="1" si="79"/>
        <v>#REF!</v>
      </c>
      <c r="V133" s="80" t="e">
        <f t="shared" ca="1" si="79"/>
        <v>#REF!</v>
      </c>
      <c r="W133" s="80" t="e">
        <f t="shared" ca="1" si="79"/>
        <v>#REF!</v>
      </c>
      <c r="X133" s="80" t="e">
        <f t="shared" ca="1" si="80"/>
        <v>#REF!</v>
      </c>
      <c r="Y133" s="80" t="e">
        <f t="shared" ca="1" si="80"/>
        <v>#REF!</v>
      </c>
      <c r="Z133" s="80" t="e">
        <f t="shared" ca="1" si="80"/>
        <v>#REF!</v>
      </c>
      <c r="AA133" s="80" t="e">
        <f t="shared" ca="1" si="80"/>
        <v>#REF!</v>
      </c>
      <c r="AB133" s="80" t="e">
        <f t="shared" ca="1" si="80"/>
        <v>#REF!</v>
      </c>
      <c r="AC133" s="80" t="e">
        <f t="shared" ca="1" si="80"/>
        <v>#REF!</v>
      </c>
      <c r="AD133" s="80" t="e">
        <f t="shared" ca="1" si="80"/>
        <v>#REF!</v>
      </c>
      <c r="AE133" s="80" t="e">
        <f t="shared" ca="1" si="80"/>
        <v>#REF!</v>
      </c>
      <c r="AF133" s="80" t="e">
        <f t="shared" ca="1" si="80"/>
        <v>#REF!</v>
      </c>
      <c r="AG133" s="80" t="e">
        <f t="shared" ca="1" si="80"/>
        <v>#REF!</v>
      </c>
      <c r="AH133" s="80" t="e">
        <f t="shared" ca="1" si="81"/>
        <v>#REF!</v>
      </c>
      <c r="AI133" s="80" t="e">
        <f t="shared" ca="1" si="81"/>
        <v>#REF!</v>
      </c>
      <c r="AJ133" s="80" t="e">
        <f t="shared" ca="1" si="81"/>
        <v>#REF!</v>
      </c>
      <c r="AK133" s="80" t="e">
        <f t="shared" ca="1" si="81"/>
        <v>#REF!</v>
      </c>
      <c r="AL133" s="80" t="e">
        <f t="shared" ca="1" si="81"/>
        <v>#REF!</v>
      </c>
      <c r="AM133" s="80" t="e">
        <f t="shared" ca="1" si="81"/>
        <v>#REF!</v>
      </c>
      <c r="AN133" s="80" t="e">
        <f t="shared" ca="1" si="81"/>
        <v>#REF!</v>
      </c>
      <c r="AO133" s="80" t="e">
        <f t="shared" ca="1" si="81"/>
        <v>#REF!</v>
      </c>
      <c r="AP133" s="80" t="e">
        <f t="shared" ca="1" si="81"/>
        <v>#REF!</v>
      </c>
      <c r="AQ133" s="80" t="e">
        <f t="shared" ca="1" si="81"/>
        <v>#REF!</v>
      </c>
      <c r="AR133" s="80" t="e">
        <f t="shared" ca="1" si="82"/>
        <v>#REF!</v>
      </c>
      <c r="AS133" s="80" t="e">
        <f t="shared" ca="1" si="82"/>
        <v>#REF!</v>
      </c>
      <c r="AT133" s="80" t="e">
        <f t="shared" ca="1" si="82"/>
        <v>#REF!</v>
      </c>
      <c r="AU133" s="80" t="e">
        <f t="shared" ca="1" si="82"/>
        <v>#REF!</v>
      </c>
      <c r="AV133" s="80" t="e">
        <f t="shared" ca="1" si="82"/>
        <v>#REF!</v>
      </c>
      <c r="AW133" s="80" t="e">
        <f t="shared" ca="1" si="82"/>
        <v>#REF!</v>
      </c>
      <c r="AX133" s="80" t="e">
        <f t="shared" ca="1" si="82"/>
        <v>#REF!</v>
      </c>
      <c r="AY133" s="80" t="e">
        <f t="shared" ca="1" si="82"/>
        <v>#REF!</v>
      </c>
      <c r="AZ133" s="80" t="e">
        <f t="shared" ca="1" si="82"/>
        <v>#REF!</v>
      </c>
      <c r="BA133" s="80" t="e">
        <f t="shared" ca="1" si="82"/>
        <v>#REF!</v>
      </c>
      <c r="BB133" s="80" t="e">
        <f t="shared" ca="1" si="82"/>
        <v>#REF!</v>
      </c>
      <c r="BC133" s="80" t="e">
        <f t="shared" ca="1" si="82"/>
        <v>#REF!</v>
      </c>
      <c r="BD133" s="80" t="e">
        <f t="shared" ca="1" si="82"/>
        <v>#REF!</v>
      </c>
      <c r="BE133" s="80" t="e">
        <f t="shared" ref="BE133:BE165" ca="1" si="85">VLOOKUP($C133,INDIRECT("'"&amp;$B133&amp;"'!$C$4:$BL$182"),BE$166,0)</f>
        <v>#REF!</v>
      </c>
      <c r="BF133" s="80" t="e">
        <f t="shared" ca="1" si="83"/>
        <v>#REF!</v>
      </c>
      <c r="BG133" s="80" t="e">
        <f t="shared" ca="1" si="83"/>
        <v>#REF!</v>
      </c>
      <c r="BH133" s="80" t="e">
        <f t="shared" ca="1" si="83"/>
        <v>#REF!</v>
      </c>
      <c r="BI133" s="80" t="e">
        <f t="shared" ca="1" si="83"/>
        <v>#REF!</v>
      </c>
      <c r="BJ133" s="80" t="e">
        <f t="shared" ca="1" si="83"/>
        <v>#REF!</v>
      </c>
      <c r="BK133" s="80" t="e">
        <f t="shared" ca="1" si="83"/>
        <v>#REF!</v>
      </c>
      <c r="BL133" s="80" t="e">
        <f t="shared" ca="1" si="83"/>
        <v>#REF!</v>
      </c>
      <c r="BM133" s="81" t="s">
        <v>573</v>
      </c>
      <c r="BN133" s="81" t="s">
        <v>314</v>
      </c>
      <c r="BO133" s="81" t="s">
        <v>360</v>
      </c>
    </row>
    <row r="134" spans="1:67" s="83" customFormat="1" x14ac:dyDescent="0.2">
      <c r="A134" s="80">
        <v>131</v>
      </c>
      <c r="B134" s="81" t="s">
        <v>574</v>
      </c>
      <c r="C134" s="80" t="str">
        <f t="shared" si="84"/>
        <v>夕張市</v>
      </c>
      <c r="D134" s="80" t="e">
        <f t="shared" ref="D134:M143" ca="1" si="86">VLOOKUP($C134,INDIRECT("'"&amp;$B134&amp;"'!$C$4:$BL$182"),D$166,0)</f>
        <v>#REF!</v>
      </c>
      <c r="E134" s="80" t="e">
        <f t="shared" ca="1" si="86"/>
        <v>#REF!</v>
      </c>
      <c r="F134" s="80" t="e">
        <f t="shared" ca="1" si="86"/>
        <v>#REF!</v>
      </c>
      <c r="G134" s="80" t="e">
        <f t="shared" ca="1" si="86"/>
        <v>#REF!</v>
      </c>
      <c r="H134" s="80" t="e">
        <f t="shared" ca="1" si="86"/>
        <v>#REF!</v>
      </c>
      <c r="I134" s="80" t="e">
        <f t="shared" ca="1" si="86"/>
        <v>#REF!</v>
      </c>
      <c r="J134" s="80" t="e">
        <f t="shared" ca="1" si="86"/>
        <v>#REF!</v>
      </c>
      <c r="K134" s="80" t="e">
        <f t="shared" ca="1" si="86"/>
        <v>#REF!</v>
      </c>
      <c r="L134" s="80" t="e">
        <f t="shared" ca="1" si="86"/>
        <v>#REF!</v>
      </c>
      <c r="M134" s="80" t="e">
        <f t="shared" ca="1" si="86"/>
        <v>#REF!</v>
      </c>
      <c r="N134" s="80" t="e">
        <f t="shared" ref="N134:W143" ca="1" si="87">VLOOKUP($C134,INDIRECT("'"&amp;$B134&amp;"'!$C$4:$BL$182"),N$166,0)</f>
        <v>#REF!</v>
      </c>
      <c r="O134" s="80" t="e">
        <f t="shared" ca="1" si="87"/>
        <v>#REF!</v>
      </c>
      <c r="P134" s="80" t="e">
        <f t="shared" ca="1" si="87"/>
        <v>#REF!</v>
      </c>
      <c r="Q134" s="80" t="e">
        <f t="shared" ca="1" si="87"/>
        <v>#REF!</v>
      </c>
      <c r="R134" s="80" t="e">
        <f t="shared" ca="1" si="87"/>
        <v>#REF!</v>
      </c>
      <c r="S134" s="80" t="e">
        <f t="shared" ca="1" si="87"/>
        <v>#REF!</v>
      </c>
      <c r="T134" s="80" t="e">
        <f t="shared" ca="1" si="87"/>
        <v>#REF!</v>
      </c>
      <c r="U134" s="80" t="e">
        <f t="shared" ca="1" si="87"/>
        <v>#REF!</v>
      </c>
      <c r="V134" s="80" t="e">
        <f t="shared" ca="1" si="87"/>
        <v>#REF!</v>
      </c>
      <c r="W134" s="80" t="e">
        <f t="shared" ca="1" si="87"/>
        <v>#REF!</v>
      </c>
      <c r="X134" s="80" t="e">
        <f t="shared" ref="X134:AG143" ca="1" si="88">VLOOKUP($C134,INDIRECT("'"&amp;$B134&amp;"'!$C$4:$BL$182"),X$166,0)</f>
        <v>#REF!</v>
      </c>
      <c r="Y134" s="80" t="e">
        <f t="shared" ca="1" si="88"/>
        <v>#REF!</v>
      </c>
      <c r="Z134" s="80" t="e">
        <f t="shared" ca="1" si="88"/>
        <v>#REF!</v>
      </c>
      <c r="AA134" s="80" t="e">
        <f t="shared" ca="1" si="88"/>
        <v>#REF!</v>
      </c>
      <c r="AB134" s="80" t="e">
        <f t="shared" ca="1" si="88"/>
        <v>#REF!</v>
      </c>
      <c r="AC134" s="80" t="e">
        <f t="shared" ca="1" si="88"/>
        <v>#REF!</v>
      </c>
      <c r="AD134" s="80" t="e">
        <f t="shared" ca="1" si="88"/>
        <v>#REF!</v>
      </c>
      <c r="AE134" s="80" t="e">
        <f t="shared" ca="1" si="88"/>
        <v>#REF!</v>
      </c>
      <c r="AF134" s="80" t="e">
        <f t="shared" ca="1" si="88"/>
        <v>#REF!</v>
      </c>
      <c r="AG134" s="80" t="e">
        <f t="shared" ca="1" si="88"/>
        <v>#REF!</v>
      </c>
      <c r="AH134" s="80" t="e">
        <f t="shared" ref="AH134:AQ143" ca="1" si="89">VLOOKUP($C134,INDIRECT("'"&amp;$B134&amp;"'!$C$4:$BL$182"),AH$166,0)</f>
        <v>#REF!</v>
      </c>
      <c r="AI134" s="80" t="e">
        <f t="shared" ca="1" si="89"/>
        <v>#REF!</v>
      </c>
      <c r="AJ134" s="80" t="e">
        <f t="shared" ca="1" si="89"/>
        <v>#REF!</v>
      </c>
      <c r="AK134" s="80" t="e">
        <f t="shared" ca="1" si="89"/>
        <v>#REF!</v>
      </c>
      <c r="AL134" s="80" t="e">
        <f t="shared" ca="1" si="89"/>
        <v>#REF!</v>
      </c>
      <c r="AM134" s="80" t="e">
        <f t="shared" ca="1" si="89"/>
        <v>#REF!</v>
      </c>
      <c r="AN134" s="80" t="e">
        <f t="shared" ca="1" si="89"/>
        <v>#REF!</v>
      </c>
      <c r="AO134" s="80" t="e">
        <f t="shared" ca="1" si="89"/>
        <v>#REF!</v>
      </c>
      <c r="AP134" s="80" t="e">
        <f t="shared" ca="1" si="89"/>
        <v>#REF!</v>
      </c>
      <c r="AQ134" s="80" t="e">
        <f t="shared" ca="1" si="89"/>
        <v>#REF!</v>
      </c>
      <c r="AR134" s="80" t="e">
        <f t="shared" ref="AR134:BD143" ca="1" si="90">VLOOKUP($C134,INDIRECT("'"&amp;$B134&amp;"'!$C$4:$BL$182"),AR$166,0)</f>
        <v>#REF!</v>
      </c>
      <c r="AS134" s="80" t="e">
        <f t="shared" ca="1" si="90"/>
        <v>#REF!</v>
      </c>
      <c r="AT134" s="80" t="e">
        <f t="shared" ca="1" si="90"/>
        <v>#REF!</v>
      </c>
      <c r="AU134" s="80" t="e">
        <f t="shared" ca="1" si="90"/>
        <v>#REF!</v>
      </c>
      <c r="AV134" s="80" t="e">
        <f t="shared" ca="1" si="90"/>
        <v>#REF!</v>
      </c>
      <c r="AW134" s="80" t="e">
        <f t="shared" ca="1" si="90"/>
        <v>#REF!</v>
      </c>
      <c r="AX134" s="80" t="e">
        <f t="shared" ca="1" si="90"/>
        <v>#REF!</v>
      </c>
      <c r="AY134" s="80" t="e">
        <f t="shared" ca="1" si="90"/>
        <v>#REF!</v>
      </c>
      <c r="AZ134" s="80" t="e">
        <f t="shared" ca="1" si="90"/>
        <v>#REF!</v>
      </c>
      <c r="BA134" s="80" t="e">
        <f t="shared" ca="1" si="90"/>
        <v>#REF!</v>
      </c>
      <c r="BB134" s="80" t="e">
        <f t="shared" ca="1" si="90"/>
        <v>#REF!</v>
      </c>
      <c r="BC134" s="80" t="e">
        <f t="shared" ca="1" si="90"/>
        <v>#REF!</v>
      </c>
      <c r="BD134" s="80" t="e">
        <f t="shared" ca="1" si="90"/>
        <v>#REF!</v>
      </c>
      <c r="BE134" s="80" t="e">
        <f t="shared" ca="1" si="85"/>
        <v>#REF!</v>
      </c>
      <c r="BF134" s="80" t="e">
        <f t="shared" ref="BF134:BL143" ca="1" si="91">VLOOKUP($C134,INDIRECT("'"&amp;$B134&amp;"'!$C$4:$BL$182"),BF$166,0)</f>
        <v>#REF!</v>
      </c>
      <c r="BG134" s="80" t="e">
        <f t="shared" ca="1" si="91"/>
        <v>#REF!</v>
      </c>
      <c r="BH134" s="80" t="e">
        <f t="shared" ca="1" si="91"/>
        <v>#REF!</v>
      </c>
      <c r="BI134" s="80" t="e">
        <f t="shared" ca="1" si="91"/>
        <v>#REF!</v>
      </c>
      <c r="BJ134" s="80" t="e">
        <f t="shared" ca="1" si="91"/>
        <v>#REF!</v>
      </c>
      <c r="BK134" s="80" t="e">
        <f t="shared" ca="1" si="91"/>
        <v>#REF!</v>
      </c>
      <c r="BL134" s="80" t="e">
        <f t="shared" ca="1" si="91"/>
        <v>#REF!</v>
      </c>
      <c r="BM134" s="81" t="s">
        <v>574</v>
      </c>
      <c r="BN134" s="81" t="s">
        <v>314</v>
      </c>
      <c r="BO134" s="81" t="s">
        <v>441</v>
      </c>
    </row>
    <row r="135" spans="1:67" s="83" customFormat="1" x14ac:dyDescent="0.2">
      <c r="A135" s="80">
        <v>132</v>
      </c>
      <c r="B135" s="81" t="s">
        <v>575</v>
      </c>
      <c r="C135" s="80" t="str">
        <f t="shared" si="84"/>
        <v>夕張市</v>
      </c>
      <c r="D135" s="80" t="e">
        <f t="shared" ca="1" si="86"/>
        <v>#REF!</v>
      </c>
      <c r="E135" s="80" t="e">
        <f t="shared" ca="1" si="86"/>
        <v>#REF!</v>
      </c>
      <c r="F135" s="80" t="e">
        <f t="shared" ca="1" si="86"/>
        <v>#REF!</v>
      </c>
      <c r="G135" s="80" t="e">
        <f t="shared" ca="1" si="86"/>
        <v>#REF!</v>
      </c>
      <c r="H135" s="80" t="e">
        <f t="shared" ca="1" si="86"/>
        <v>#REF!</v>
      </c>
      <c r="I135" s="80" t="e">
        <f t="shared" ca="1" si="86"/>
        <v>#REF!</v>
      </c>
      <c r="J135" s="80" t="e">
        <f t="shared" ca="1" si="86"/>
        <v>#REF!</v>
      </c>
      <c r="K135" s="80" t="e">
        <f t="shared" ca="1" si="86"/>
        <v>#REF!</v>
      </c>
      <c r="L135" s="80" t="e">
        <f t="shared" ca="1" si="86"/>
        <v>#REF!</v>
      </c>
      <c r="M135" s="80" t="e">
        <f t="shared" ca="1" si="86"/>
        <v>#REF!</v>
      </c>
      <c r="N135" s="80" t="e">
        <f t="shared" ca="1" si="87"/>
        <v>#REF!</v>
      </c>
      <c r="O135" s="80" t="e">
        <f t="shared" ca="1" si="87"/>
        <v>#REF!</v>
      </c>
      <c r="P135" s="80" t="e">
        <f t="shared" ca="1" si="87"/>
        <v>#REF!</v>
      </c>
      <c r="Q135" s="80" t="e">
        <f t="shared" ca="1" si="87"/>
        <v>#REF!</v>
      </c>
      <c r="R135" s="80" t="e">
        <f t="shared" ca="1" si="87"/>
        <v>#REF!</v>
      </c>
      <c r="S135" s="80" t="e">
        <f t="shared" ca="1" si="87"/>
        <v>#REF!</v>
      </c>
      <c r="T135" s="80" t="e">
        <f t="shared" ca="1" si="87"/>
        <v>#REF!</v>
      </c>
      <c r="U135" s="80" t="e">
        <f t="shared" ca="1" si="87"/>
        <v>#REF!</v>
      </c>
      <c r="V135" s="80" t="e">
        <f t="shared" ca="1" si="87"/>
        <v>#REF!</v>
      </c>
      <c r="W135" s="80" t="e">
        <f t="shared" ca="1" si="87"/>
        <v>#REF!</v>
      </c>
      <c r="X135" s="80" t="e">
        <f t="shared" ca="1" si="88"/>
        <v>#REF!</v>
      </c>
      <c r="Y135" s="80" t="e">
        <f t="shared" ca="1" si="88"/>
        <v>#REF!</v>
      </c>
      <c r="Z135" s="80" t="e">
        <f t="shared" ca="1" si="88"/>
        <v>#REF!</v>
      </c>
      <c r="AA135" s="80" t="e">
        <f t="shared" ca="1" si="88"/>
        <v>#REF!</v>
      </c>
      <c r="AB135" s="80" t="e">
        <f t="shared" ca="1" si="88"/>
        <v>#REF!</v>
      </c>
      <c r="AC135" s="80" t="e">
        <f t="shared" ca="1" si="88"/>
        <v>#REF!</v>
      </c>
      <c r="AD135" s="80" t="e">
        <f t="shared" ca="1" si="88"/>
        <v>#REF!</v>
      </c>
      <c r="AE135" s="80" t="e">
        <f t="shared" ca="1" si="88"/>
        <v>#REF!</v>
      </c>
      <c r="AF135" s="80" t="e">
        <f t="shared" ca="1" si="88"/>
        <v>#REF!</v>
      </c>
      <c r="AG135" s="80" t="e">
        <f t="shared" ca="1" si="88"/>
        <v>#REF!</v>
      </c>
      <c r="AH135" s="80" t="e">
        <f t="shared" ca="1" si="89"/>
        <v>#REF!</v>
      </c>
      <c r="AI135" s="80" t="e">
        <f t="shared" ca="1" si="89"/>
        <v>#REF!</v>
      </c>
      <c r="AJ135" s="80" t="e">
        <f t="shared" ca="1" si="89"/>
        <v>#REF!</v>
      </c>
      <c r="AK135" s="80" t="e">
        <f t="shared" ca="1" si="89"/>
        <v>#REF!</v>
      </c>
      <c r="AL135" s="80" t="e">
        <f t="shared" ca="1" si="89"/>
        <v>#REF!</v>
      </c>
      <c r="AM135" s="80" t="e">
        <f t="shared" ca="1" si="89"/>
        <v>#REF!</v>
      </c>
      <c r="AN135" s="80" t="e">
        <f t="shared" ca="1" si="89"/>
        <v>#REF!</v>
      </c>
      <c r="AO135" s="80" t="e">
        <f t="shared" ca="1" si="89"/>
        <v>#REF!</v>
      </c>
      <c r="AP135" s="80" t="e">
        <f t="shared" ca="1" si="89"/>
        <v>#REF!</v>
      </c>
      <c r="AQ135" s="80" t="e">
        <f t="shared" ca="1" si="89"/>
        <v>#REF!</v>
      </c>
      <c r="AR135" s="80" t="e">
        <f t="shared" ca="1" si="90"/>
        <v>#REF!</v>
      </c>
      <c r="AS135" s="80" t="e">
        <f t="shared" ca="1" si="90"/>
        <v>#REF!</v>
      </c>
      <c r="AT135" s="80" t="e">
        <f t="shared" ca="1" si="90"/>
        <v>#REF!</v>
      </c>
      <c r="AU135" s="80" t="e">
        <f t="shared" ca="1" si="90"/>
        <v>#REF!</v>
      </c>
      <c r="AV135" s="80" t="e">
        <f t="shared" ca="1" si="90"/>
        <v>#REF!</v>
      </c>
      <c r="AW135" s="80" t="e">
        <f t="shared" ca="1" si="90"/>
        <v>#REF!</v>
      </c>
      <c r="AX135" s="80" t="e">
        <f t="shared" ca="1" si="90"/>
        <v>#REF!</v>
      </c>
      <c r="AY135" s="80" t="e">
        <f t="shared" ca="1" si="90"/>
        <v>#REF!</v>
      </c>
      <c r="AZ135" s="80" t="e">
        <f t="shared" ca="1" si="90"/>
        <v>#REF!</v>
      </c>
      <c r="BA135" s="80" t="e">
        <f t="shared" ca="1" si="90"/>
        <v>#REF!</v>
      </c>
      <c r="BB135" s="80" t="e">
        <f t="shared" ca="1" si="90"/>
        <v>#REF!</v>
      </c>
      <c r="BC135" s="80" t="e">
        <f t="shared" ca="1" si="90"/>
        <v>#REF!</v>
      </c>
      <c r="BD135" s="80" t="e">
        <f t="shared" ca="1" si="90"/>
        <v>#REF!</v>
      </c>
      <c r="BE135" s="80" t="e">
        <f t="shared" ca="1" si="85"/>
        <v>#REF!</v>
      </c>
      <c r="BF135" s="80" t="e">
        <f t="shared" ca="1" si="91"/>
        <v>#REF!</v>
      </c>
      <c r="BG135" s="80" t="e">
        <f t="shared" ca="1" si="91"/>
        <v>#REF!</v>
      </c>
      <c r="BH135" s="80" t="e">
        <f t="shared" ca="1" si="91"/>
        <v>#REF!</v>
      </c>
      <c r="BI135" s="80" t="e">
        <f t="shared" ca="1" si="91"/>
        <v>#REF!</v>
      </c>
      <c r="BJ135" s="80" t="e">
        <f t="shared" ca="1" si="91"/>
        <v>#REF!</v>
      </c>
      <c r="BK135" s="80" t="e">
        <f t="shared" ca="1" si="91"/>
        <v>#REF!</v>
      </c>
      <c r="BL135" s="80" t="e">
        <f t="shared" ca="1" si="91"/>
        <v>#REF!</v>
      </c>
      <c r="BM135" s="81" t="s">
        <v>575</v>
      </c>
      <c r="BN135" s="81" t="s">
        <v>314</v>
      </c>
      <c r="BO135" s="81" t="s">
        <v>442</v>
      </c>
    </row>
    <row r="136" spans="1:67" x14ac:dyDescent="0.2">
      <c r="A136" s="80">
        <v>133</v>
      </c>
      <c r="B136" s="53" t="s">
        <v>576</v>
      </c>
      <c r="C136" s="36" t="str">
        <f t="shared" si="84"/>
        <v>夕張市</v>
      </c>
      <c r="D136" s="36" t="e">
        <f t="shared" ca="1" si="86"/>
        <v>#REF!</v>
      </c>
      <c r="E136" s="36" t="e">
        <f t="shared" ca="1" si="86"/>
        <v>#REF!</v>
      </c>
      <c r="F136" s="36" t="e">
        <f t="shared" ca="1" si="86"/>
        <v>#REF!</v>
      </c>
      <c r="G136" s="36" t="e">
        <f t="shared" ca="1" si="86"/>
        <v>#REF!</v>
      </c>
      <c r="H136" s="36" t="e">
        <f t="shared" ca="1" si="86"/>
        <v>#REF!</v>
      </c>
      <c r="I136" s="36" t="e">
        <f t="shared" ca="1" si="86"/>
        <v>#REF!</v>
      </c>
      <c r="J136" s="36" t="e">
        <f t="shared" ca="1" si="86"/>
        <v>#REF!</v>
      </c>
      <c r="K136" s="36" t="e">
        <f t="shared" ca="1" si="86"/>
        <v>#REF!</v>
      </c>
      <c r="L136" s="36" t="e">
        <f t="shared" ca="1" si="86"/>
        <v>#REF!</v>
      </c>
      <c r="M136" s="36" t="e">
        <f t="shared" ca="1" si="86"/>
        <v>#REF!</v>
      </c>
      <c r="N136" s="36" t="e">
        <f t="shared" ca="1" si="87"/>
        <v>#REF!</v>
      </c>
      <c r="O136" s="36" t="e">
        <f t="shared" ca="1" si="87"/>
        <v>#REF!</v>
      </c>
      <c r="P136" s="36" t="e">
        <f t="shared" ca="1" si="87"/>
        <v>#REF!</v>
      </c>
      <c r="Q136" s="36" t="e">
        <f t="shared" ca="1" si="87"/>
        <v>#REF!</v>
      </c>
      <c r="R136" s="36" t="e">
        <f t="shared" ca="1" si="87"/>
        <v>#REF!</v>
      </c>
      <c r="S136" s="36" t="e">
        <f t="shared" ca="1" si="87"/>
        <v>#REF!</v>
      </c>
      <c r="T136" s="36" t="e">
        <f t="shared" ca="1" si="87"/>
        <v>#REF!</v>
      </c>
      <c r="U136" s="36" t="e">
        <f t="shared" ca="1" si="87"/>
        <v>#REF!</v>
      </c>
      <c r="V136" s="36" t="e">
        <f t="shared" ca="1" si="87"/>
        <v>#REF!</v>
      </c>
      <c r="W136" s="36" t="e">
        <f t="shared" ca="1" si="87"/>
        <v>#REF!</v>
      </c>
      <c r="X136" s="36" t="e">
        <f t="shared" ca="1" si="88"/>
        <v>#REF!</v>
      </c>
      <c r="Y136" s="36" t="e">
        <f t="shared" ca="1" si="88"/>
        <v>#REF!</v>
      </c>
      <c r="Z136" s="36" t="e">
        <f t="shared" ca="1" si="88"/>
        <v>#REF!</v>
      </c>
      <c r="AA136" s="36" t="e">
        <f t="shared" ca="1" si="88"/>
        <v>#REF!</v>
      </c>
      <c r="AB136" s="36" t="e">
        <f t="shared" ca="1" si="88"/>
        <v>#REF!</v>
      </c>
      <c r="AC136" s="36" t="e">
        <f t="shared" ca="1" si="88"/>
        <v>#REF!</v>
      </c>
      <c r="AD136" s="36" t="e">
        <f t="shared" ca="1" si="88"/>
        <v>#REF!</v>
      </c>
      <c r="AE136" s="36" t="e">
        <f t="shared" ca="1" si="88"/>
        <v>#REF!</v>
      </c>
      <c r="AF136" s="36" t="e">
        <f t="shared" ca="1" si="88"/>
        <v>#REF!</v>
      </c>
      <c r="AG136" s="36" t="e">
        <f t="shared" ca="1" si="88"/>
        <v>#REF!</v>
      </c>
      <c r="AH136" s="36" t="e">
        <f t="shared" ca="1" si="89"/>
        <v>#REF!</v>
      </c>
      <c r="AI136" s="36" t="e">
        <f t="shared" ca="1" si="89"/>
        <v>#REF!</v>
      </c>
      <c r="AJ136" s="36" t="e">
        <f t="shared" ca="1" si="89"/>
        <v>#REF!</v>
      </c>
      <c r="AK136" s="36" t="e">
        <f t="shared" ca="1" si="89"/>
        <v>#REF!</v>
      </c>
      <c r="AL136" s="36" t="e">
        <f t="shared" ca="1" si="89"/>
        <v>#REF!</v>
      </c>
      <c r="AM136" s="36" t="e">
        <f t="shared" ca="1" si="89"/>
        <v>#REF!</v>
      </c>
      <c r="AN136" s="36" t="e">
        <f t="shared" ca="1" si="89"/>
        <v>#REF!</v>
      </c>
      <c r="AO136" s="36" t="e">
        <f t="shared" ca="1" si="89"/>
        <v>#REF!</v>
      </c>
      <c r="AP136" s="36" t="e">
        <f t="shared" ca="1" si="89"/>
        <v>#REF!</v>
      </c>
      <c r="AQ136" s="36" t="e">
        <f t="shared" ca="1" si="89"/>
        <v>#REF!</v>
      </c>
      <c r="AR136" s="36" t="e">
        <f t="shared" ca="1" si="90"/>
        <v>#REF!</v>
      </c>
      <c r="AS136" s="36" t="e">
        <f t="shared" ca="1" si="90"/>
        <v>#REF!</v>
      </c>
      <c r="AT136" s="36" t="e">
        <f t="shared" ca="1" si="90"/>
        <v>#REF!</v>
      </c>
      <c r="AU136" s="36" t="e">
        <f t="shared" ca="1" si="90"/>
        <v>#REF!</v>
      </c>
      <c r="AV136" s="36" t="e">
        <f t="shared" ca="1" si="90"/>
        <v>#REF!</v>
      </c>
      <c r="AW136" s="36" t="e">
        <f t="shared" ca="1" si="90"/>
        <v>#REF!</v>
      </c>
      <c r="AX136" s="36" t="e">
        <f t="shared" ca="1" si="90"/>
        <v>#REF!</v>
      </c>
      <c r="AY136" s="36" t="e">
        <f t="shared" ca="1" si="90"/>
        <v>#REF!</v>
      </c>
      <c r="AZ136" s="36" t="e">
        <f t="shared" ca="1" si="90"/>
        <v>#REF!</v>
      </c>
      <c r="BA136" s="36" t="e">
        <f t="shared" ca="1" si="90"/>
        <v>#REF!</v>
      </c>
      <c r="BB136" s="36" t="e">
        <f t="shared" ca="1" si="90"/>
        <v>#REF!</v>
      </c>
      <c r="BC136" s="36" t="e">
        <f t="shared" ca="1" si="90"/>
        <v>#REF!</v>
      </c>
      <c r="BD136" s="36" t="e">
        <f t="shared" ca="1" si="90"/>
        <v>#REF!</v>
      </c>
      <c r="BE136" s="36" t="e">
        <f t="shared" ca="1" si="85"/>
        <v>#REF!</v>
      </c>
      <c r="BF136" s="36" t="e">
        <f t="shared" ca="1" si="91"/>
        <v>#REF!</v>
      </c>
      <c r="BG136" s="36" t="e">
        <f t="shared" ca="1" si="91"/>
        <v>#REF!</v>
      </c>
      <c r="BH136" s="36" t="e">
        <f t="shared" ca="1" si="91"/>
        <v>#REF!</v>
      </c>
      <c r="BI136" s="36" t="e">
        <f t="shared" ca="1" si="91"/>
        <v>#REF!</v>
      </c>
      <c r="BJ136" s="36" t="e">
        <f t="shared" ca="1" si="91"/>
        <v>#REF!</v>
      </c>
      <c r="BK136" s="36" t="e">
        <f t="shared" ca="1" si="91"/>
        <v>#REF!</v>
      </c>
      <c r="BL136" s="36" t="e">
        <f t="shared" ca="1" si="91"/>
        <v>#REF!</v>
      </c>
      <c r="BM136" s="53" t="s">
        <v>576</v>
      </c>
      <c r="BN136" s="53" t="s">
        <v>315</v>
      </c>
      <c r="BO136" s="53" t="s">
        <v>360</v>
      </c>
    </row>
    <row r="137" spans="1:67" x14ac:dyDescent="0.2">
      <c r="A137" s="80">
        <v>134</v>
      </c>
      <c r="B137" s="53" t="s">
        <v>577</v>
      </c>
      <c r="C137" s="36" t="str">
        <f t="shared" si="84"/>
        <v>夕張市</v>
      </c>
      <c r="D137" s="36" t="e">
        <f t="shared" ca="1" si="86"/>
        <v>#REF!</v>
      </c>
      <c r="E137" s="36" t="e">
        <f t="shared" ca="1" si="86"/>
        <v>#REF!</v>
      </c>
      <c r="F137" s="36" t="e">
        <f t="shared" ca="1" si="86"/>
        <v>#REF!</v>
      </c>
      <c r="G137" s="36" t="e">
        <f t="shared" ca="1" si="86"/>
        <v>#REF!</v>
      </c>
      <c r="H137" s="36" t="e">
        <f t="shared" ca="1" si="86"/>
        <v>#REF!</v>
      </c>
      <c r="I137" s="36" t="e">
        <f t="shared" ca="1" si="86"/>
        <v>#REF!</v>
      </c>
      <c r="J137" s="36" t="e">
        <f t="shared" ca="1" si="86"/>
        <v>#REF!</v>
      </c>
      <c r="K137" s="36" t="e">
        <f t="shared" ca="1" si="86"/>
        <v>#REF!</v>
      </c>
      <c r="L137" s="36" t="e">
        <f t="shared" ca="1" si="86"/>
        <v>#REF!</v>
      </c>
      <c r="M137" s="36" t="e">
        <f t="shared" ca="1" si="86"/>
        <v>#REF!</v>
      </c>
      <c r="N137" s="36" t="e">
        <f t="shared" ca="1" si="87"/>
        <v>#REF!</v>
      </c>
      <c r="O137" s="36" t="e">
        <f t="shared" ca="1" si="87"/>
        <v>#REF!</v>
      </c>
      <c r="P137" s="36" t="e">
        <f t="shared" ca="1" si="87"/>
        <v>#REF!</v>
      </c>
      <c r="Q137" s="36" t="e">
        <f t="shared" ca="1" si="87"/>
        <v>#REF!</v>
      </c>
      <c r="R137" s="36" t="e">
        <f t="shared" ca="1" si="87"/>
        <v>#REF!</v>
      </c>
      <c r="S137" s="36" t="e">
        <f t="shared" ca="1" si="87"/>
        <v>#REF!</v>
      </c>
      <c r="T137" s="36" t="e">
        <f t="shared" ca="1" si="87"/>
        <v>#REF!</v>
      </c>
      <c r="U137" s="36" t="e">
        <f t="shared" ca="1" si="87"/>
        <v>#REF!</v>
      </c>
      <c r="V137" s="36" t="e">
        <f t="shared" ca="1" si="87"/>
        <v>#REF!</v>
      </c>
      <c r="W137" s="36" t="e">
        <f t="shared" ca="1" si="87"/>
        <v>#REF!</v>
      </c>
      <c r="X137" s="36" t="e">
        <f t="shared" ca="1" si="88"/>
        <v>#REF!</v>
      </c>
      <c r="Y137" s="36" t="e">
        <f t="shared" ca="1" si="88"/>
        <v>#REF!</v>
      </c>
      <c r="Z137" s="36" t="e">
        <f t="shared" ca="1" si="88"/>
        <v>#REF!</v>
      </c>
      <c r="AA137" s="36" t="e">
        <f t="shared" ca="1" si="88"/>
        <v>#REF!</v>
      </c>
      <c r="AB137" s="36" t="e">
        <f t="shared" ca="1" si="88"/>
        <v>#REF!</v>
      </c>
      <c r="AC137" s="36" t="e">
        <f t="shared" ca="1" si="88"/>
        <v>#REF!</v>
      </c>
      <c r="AD137" s="36" t="e">
        <f t="shared" ca="1" si="88"/>
        <v>#REF!</v>
      </c>
      <c r="AE137" s="36" t="e">
        <f t="shared" ca="1" si="88"/>
        <v>#REF!</v>
      </c>
      <c r="AF137" s="36" t="e">
        <f t="shared" ca="1" si="88"/>
        <v>#REF!</v>
      </c>
      <c r="AG137" s="36" t="e">
        <f t="shared" ca="1" si="88"/>
        <v>#REF!</v>
      </c>
      <c r="AH137" s="36" t="e">
        <f t="shared" ca="1" si="89"/>
        <v>#REF!</v>
      </c>
      <c r="AI137" s="36" t="e">
        <f t="shared" ca="1" si="89"/>
        <v>#REF!</v>
      </c>
      <c r="AJ137" s="36" t="e">
        <f t="shared" ca="1" si="89"/>
        <v>#REF!</v>
      </c>
      <c r="AK137" s="36" t="e">
        <f t="shared" ca="1" si="89"/>
        <v>#REF!</v>
      </c>
      <c r="AL137" s="36" t="e">
        <f t="shared" ca="1" si="89"/>
        <v>#REF!</v>
      </c>
      <c r="AM137" s="36" t="e">
        <f t="shared" ca="1" si="89"/>
        <v>#REF!</v>
      </c>
      <c r="AN137" s="36" t="e">
        <f t="shared" ca="1" si="89"/>
        <v>#REF!</v>
      </c>
      <c r="AO137" s="36" t="e">
        <f t="shared" ca="1" si="89"/>
        <v>#REF!</v>
      </c>
      <c r="AP137" s="36" t="e">
        <f t="shared" ca="1" si="89"/>
        <v>#REF!</v>
      </c>
      <c r="AQ137" s="36" t="e">
        <f t="shared" ca="1" si="89"/>
        <v>#REF!</v>
      </c>
      <c r="AR137" s="36" t="e">
        <f t="shared" ca="1" si="90"/>
        <v>#REF!</v>
      </c>
      <c r="AS137" s="36" t="e">
        <f t="shared" ca="1" si="90"/>
        <v>#REF!</v>
      </c>
      <c r="AT137" s="36" t="e">
        <f t="shared" ca="1" si="90"/>
        <v>#REF!</v>
      </c>
      <c r="AU137" s="36" t="e">
        <f t="shared" ca="1" si="90"/>
        <v>#REF!</v>
      </c>
      <c r="AV137" s="36" t="e">
        <f t="shared" ca="1" si="90"/>
        <v>#REF!</v>
      </c>
      <c r="AW137" s="36" t="e">
        <f t="shared" ca="1" si="90"/>
        <v>#REF!</v>
      </c>
      <c r="AX137" s="36" t="e">
        <f t="shared" ca="1" si="90"/>
        <v>#REF!</v>
      </c>
      <c r="AY137" s="36" t="e">
        <f t="shared" ca="1" si="90"/>
        <v>#REF!</v>
      </c>
      <c r="AZ137" s="36" t="e">
        <f t="shared" ca="1" si="90"/>
        <v>#REF!</v>
      </c>
      <c r="BA137" s="36" t="e">
        <f t="shared" ca="1" si="90"/>
        <v>#REF!</v>
      </c>
      <c r="BB137" s="36" t="e">
        <f t="shared" ca="1" si="90"/>
        <v>#REF!</v>
      </c>
      <c r="BC137" s="36" t="e">
        <f t="shared" ca="1" si="90"/>
        <v>#REF!</v>
      </c>
      <c r="BD137" s="36" t="e">
        <f t="shared" ca="1" si="90"/>
        <v>#REF!</v>
      </c>
      <c r="BE137" s="36" t="e">
        <f t="shared" ca="1" si="85"/>
        <v>#REF!</v>
      </c>
      <c r="BF137" s="36" t="e">
        <f t="shared" ca="1" si="91"/>
        <v>#REF!</v>
      </c>
      <c r="BG137" s="36" t="e">
        <f t="shared" ca="1" si="91"/>
        <v>#REF!</v>
      </c>
      <c r="BH137" s="36" t="e">
        <f t="shared" ca="1" si="91"/>
        <v>#REF!</v>
      </c>
      <c r="BI137" s="36" t="e">
        <f t="shared" ca="1" si="91"/>
        <v>#REF!</v>
      </c>
      <c r="BJ137" s="36" t="e">
        <f t="shared" ca="1" si="91"/>
        <v>#REF!</v>
      </c>
      <c r="BK137" s="36" t="e">
        <f t="shared" ca="1" si="91"/>
        <v>#REF!</v>
      </c>
      <c r="BL137" s="36" t="e">
        <f t="shared" ca="1" si="91"/>
        <v>#REF!</v>
      </c>
      <c r="BM137" s="53" t="s">
        <v>577</v>
      </c>
      <c r="BN137" s="53" t="s">
        <v>315</v>
      </c>
      <c r="BO137" s="53" t="s">
        <v>441</v>
      </c>
    </row>
    <row r="138" spans="1:67" x14ac:dyDescent="0.2">
      <c r="A138" s="80">
        <v>135</v>
      </c>
      <c r="B138" s="53" t="s">
        <v>578</v>
      </c>
      <c r="C138" s="36" t="str">
        <f t="shared" si="84"/>
        <v>夕張市</v>
      </c>
      <c r="D138" s="36" t="e">
        <f t="shared" ca="1" si="86"/>
        <v>#REF!</v>
      </c>
      <c r="E138" s="36" t="e">
        <f t="shared" ca="1" si="86"/>
        <v>#REF!</v>
      </c>
      <c r="F138" s="36" t="e">
        <f t="shared" ca="1" si="86"/>
        <v>#REF!</v>
      </c>
      <c r="G138" s="36" t="e">
        <f t="shared" ca="1" si="86"/>
        <v>#REF!</v>
      </c>
      <c r="H138" s="36" t="e">
        <f t="shared" ca="1" si="86"/>
        <v>#REF!</v>
      </c>
      <c r="I138" s="36" t="e">
        <f t="shared" ca="1" si="86"/>
        <v>#REF!</v>
      </c>
      <c r="J138" s="36" t="e">
        <f t="shared" ca="1" si="86"/>
        <v>#REF!</v>
      </c>
      <c r="K138" s="36" t="e">
        <f t="shared" ca="1" si="86"/>
        <v>#REF!</v>
      </c>
      <c r="L138" s="36" t="e">
        <f t="shared" ca="1" si="86"/>
        <v>#REF!</v>
      </c>
      <c r="M138" s="36" t="e">
        <f t="shared" ca="1" si="86"/>
        <v>#REF!</v>
      </c>
      <c r="N138" s="36" t="e">
        <f t="shared" ca="1" si="87"/>
        <v>#REF!</v>
      </c>
      <c r="O138" s="36" t="e">
        <f t="shared" ca="1" si="87"/>
        <v>#REF!</v>
      </c>
      <c r="P138" s="36" t="e">
        <f t="shared" ca="1" si="87"/>
        <v>#REF!</v>
      </c>
      <c r="Q138" s="36" t="e">
        <f t="shared" ca="1" si="87"/>
        <v>#REF!</v>
      </c>
      <c r="R138" s="36" t="e">
        <f t="shared" ca="1" si="87"/>
        <v>#REF!</v>
      </c>
      <c r="S138" s="36" t="e">
        <f t="shared" ca="1" si="87"/>
        <v>#REF!</v>
      </c>
      <c r="T138" s="36" t="e">
        <f t="shared" ca="1" si="87"/>
        <v>#REF!</v>
      </c>
      <c r="U138" s="36" t="e">
        <f t="shared" ca="1" si="87"/>
        <v>#REF!</v>
      </c>
      <c r="V138" s="36" t="e">
        <f t="shared" ca="1" si="87"/>
        <v>#REF!</v>
      </c>
      <c r="W138" s="36" t="e">
        <f t="shared" ca="1" si="87"/>
        <v>#REF!</v>
      </c>
      <c r="X138" s="36" t="e">
        <f t="shared" ca="1" si="88"/>
        <v>#REF!</v>
      </c>
      <c r="Y138" s="36" t="e">
        <f t="shared" ca="1" si="88"/>
        <v>#REF!</v>
      </c>
      <c r="Z138" s="36" t="e">
        <f t="shared" ca="1" si="88"/>
        <v>#REF!</v>
      </c>
      <c r="AA138" s="36" t="e">
        <f t="shared" ca="1" si="88"/>
        <v>#REF!</v>
      </c>
      <c r="AB138" s="36" t="e">
        <f t="shared" ca="1" si="88"/>
        <v>#REF!</v>
      </c>
      <c r="AC138" s="36" t="e">
        <f t="shared" ca="1" si="88"/>
        <v>#REF!</v>
      </c>
      <c r="AD138" s="36" t="e">
        <f t="shared" ca="1" si="88"/>
        <v>#REF!</v>
      </c>
      <c r="AE138" s="36" t="e">
        <f t="shared" ca="1" si="88"/>
        <v>#REF!</v>
      </c>
      <c r="AF138" s="36" t="e">
        <f t="shared" ca="1" si="88"/>
        <v>#REF!</v>
      </c>
      <c r="AG138" s="36" t="e">
        <f t="shared" ca="1" si="88"/>
        <v>#REF!</v>
      </c>
      <c r="AH138" s="36" t="e">
        <f t="shared" ca="1" si="89"/>
        <v>#REF!</v>
      </c>
      <c r="AI138" s="36" t="e">
        <f t="shared" ca="1" si="89"/>
        <v>#REF!</v>
      </c>
      <c r="AJ138" s="36" t="e">
        <f t="shared" ca="1" si="89"/>
        <v>#REF!</v>
      </c>
      <c r="AK138" s="36" t="e">
        <f t="shared" ca="1" si="89"/>
        <v>#REF!</v>
      </c>
      <c r="AL138" s="36" t="e">
        <f t="shared" ca="1" si="89"/>
        <v>#REF!</v>
      </c>
      <c r="AM138" s="36" t="e">
        <f t="shared" ca="1" si="89"/>
        <v>#REF!</v>
      </c>
      <c r="AN138" s="36" t="e">
        <f t="shared" ca="1" si="89"/>
        <v>#REF!</v>
      </c>
      <c r="AO138" s="36" t="e">
        <f t="shared" ca="1" si="89"/>
        <v>#REF!</v>
      </c>
      <c r="AP138" s="36" t="e">
        <f t="shared" ca="1" si="89"/>
        <v>#REF!</v>
      </c>
      <c r="AQ138" s="36" t="e">
        <f t="shared" ca="1" si="89"/>
        <v>#REF!</v>
      </c>
      <c r="AR138" s="36" t="e">
        <f t="shared" ca="1" si="90"/>
        <v>#REF!</v>
      </c>
      <c r="AS138" s="36" t="e">
        <f t="shared" ca="1" si="90"/>
        <v>#REF!</v>
      </c>
      <c r="AT138" s="36" t="e">
        <f t="shared" ca="1" si="90"/>
        <v>#REF!</v>
      </c>
      <c r="AU138" s="36" t="e">
        <f t="shared" ca="1" si="90"/>
        <v>#REF!</v>
      </c>
      <c r="AV138" s="36" t="e">
        <f t="shared" ca="1" si="90"/>
        <v>#REF!</v>
      </c>
      <c r="AW138" s="36" t="e">
        <f t="shared" ca="1" si="90"/>
        <v>#REF!</v>
      </c>
      <c r="AX138" s="36" t="e">
        <f t="shared" ca="1" si="90"/>
        <v>#REF!</v>
      </c>
      <c r="AY138" s="36" t="e">
        <f t="shared" ca="1" si="90"/>
        <v>#REF!</v>
      </c>
      <c r="AZ138" s="36" t="e">
        <f t="shared" ca="1" si="90"/>
        <v>#REF!</v>
      </c>
      <c r="BA138" s="36" t="e">
        <f t="shared" ca="1" si="90"/>
        <v>#REF!</v>
      </c>
      <c r="BB138" s="36" t="e">
        <f t="shared" ca="1" si="90"/>
        <v>#REF!</v>
      </c>
      <c r="BC138" s="36" t="e">
        <f t="shared" ca="1" si="90"/>
        <v>#REF!</v>
      </c>
      <c r="BD138" s="36" t="e">
        <f t="shared" ca="1" si="90"/>
        <v>#REF!</v>
      </c>
      <c r="BE138" s="73" t="e">
        <f t="shared" ca="1" si="85"/>
        <v>#REF!</v>
      </c>
      <c r="BF138" s="73" t="e">
        <f t="shared" ca="1" si="91"/>
        <v>#REF!</v>
      </c>
      <c r="BG138" s="36" t="e">
        <f t="shared" ca="1" si="91"/>
        <v>#REF!</v>
      </c>
      <c r="BH138" s="36" t="e">
        <f t="shared" ca="1" si="91"/>
        <v>#REF!</v>
      </c>
      <c r="BI138" s="36" t="e">
        <f t="shared" ca="1" si="91"/>
        <v>#REF!</v>
      </c>
      <c r="BJ138" s="36" t="e">
        <f t="shared" ca="1" si="91"/>
        <v>#REF!</v>
      </c>
      <c r="BK138" s="36" t="e">
        <f t="shared" ca="1" si="91"/>
        <v>#REF!</v>
      </c>
      <c r="BL138" s="36" t="e">
        <f t="shared" ca="1" si="91"/>
        <v>#REF!</v>
      </c>
      <c r="BM138" s="53" t="s">
        <v>578</v>
      </c>
      <c r="BN138" s="53" t="s">
        <v>315</v>
      </c>
      <c r="BO138" s="53" t="s">
        <v>442</v>
      </c>
    </row>
    <row r="139" spans="1:67" s="83" customFormat="1" x14ac:dyDescent="0.2">
      <c r="A139" s="80">
        <v>136</v>
      </c>
      <c r="B139" s="81" t="s">
        <v>579</v>
      </c>
      <c r="C139" s="80" t="str">
        <f t="shared" si="84"/>
        <v>夕張市</v>
      </c>
      <c r="D139" s="80" t="e">
        <f t="shared" ca="1" si="86"/>
        <v>#REF!</v>
      </c>
      <c r="E139" s="80" t="e">
        <f t="shared" ca="1" si="86"/>
        <v>#REF!</v>
      </c>
      <c r="F139" s="80" t="e">
        <f t="shared" ca="1" si="86"/>
        <v>#REF!</v>
      </c>
      <c r="G139" s="80" t="e">
        <f t="shared" ca="1" si="86"/>
        <v>#REF!</v>
      </c>
      <c r="H139" s="80" t="e">
        <f t="shared" ca="1" si="86"/>
        <v>#REF!</v>
      </c>
      <c r="I139" s="80" t="e">
        <f t="shared" ca="1" si="86"/>
        <v>#REF!</v>
      </c>
      <c r="J139" s="80" t="e">
        <f t="shared" ca="1" si="86"/>
        <v>#REF!</v>
      </c>
      <c r="K139" s="80" t="e">
        <f t="shared" ca="1" si="86"/>
        <v>#REF!</v>
      </c>
      <c r="L139" s="80" t="e">
        <f t="shared" ca="1" si="86"/>
        <v>#REF!</v>
      </c>
      <c r="M139" s="80" t="e">
        <f t="shared" ca="1" si="86"/>
        <v>#REF!</v>
      </c>
      <c r="N139" s="80" t="e">
        <f t="shared" ca="1" si="87"/>
        <v>#REF!</v>
      </c>
      <c r="O139" s="80" t="e">
        <f t="shared" ca="1" si="87"/>
        <v>#REF!</v>
      </c>
      <c r="P139" s="80" t="e">
        <f t="shared" ca="1" si="87"/>
        <v>#REF!</v>
      </c>
      <c r="Q139" s="80" t="e">
        <f t="shared" ca="1" si="87"/>
        <v>#REF!</v>
      </c>
      <c r="R139" s="80" t="e">
        <f t="shared" ca="1" si="87"/>
        <v>#REF!</v>
      </c>
      <c r="S139" s="80" t="e">
        <f t="shared" ca="1" si="87"/>
        <v>#REF!</v>
      </c>
      <c r="T139" s="80" t="e">
        <f t="shared" ca="1" si="87"/>
        <v>#REF!</v>
      </c>
      <c r="U139" s="80" t="e">
        <f t="shared" ca="1" si="87"/>
        <v>#REF!</v>
      </c>
      <c r="V139" s="80" t="e">
        <f t="shared" ca="1" si="87"/>
        <v>#REF!</v>
      </c>
      <c r="W139" s="80" t="e">
        <f t="shared" ca="1" si="87"/>
        <v>#REF!</v>
      </c>
      <c r="X139" s="80" t="e">
        <f t="shared" ca="1" si="88"/>
        <v>#REF!</v>
      </c>
      <c r="Y139" s="80" t="e">
        <f t="shared" ca="1" si="88"/>
        <v>#REF!</v>
      </c>
      <c r="Z139" s="80" t="e">
        <f t="shared" ca="1" si="88"/>
        <v>#REF!</v>
      </c>
      <c r="AA139" s="80" t="e">
        <f t="shared" ca="1" si="88"/>
        <v>#REF!</v>
      </c>
      <c r="AB139" s="80" t="e">
        <f t="shared" ca="1" si="88"/>
        <v>#REF!</v>
      </c>
      <c r="AC139" s="80" t="e">
        <f t="shared" ca="1" si="88"/>
        <v>#REF!</v>
      </c>
      <c r="AD139" s="80" t="e">
        <f t="shared" ca="1" si="88"/>
        <v>#REF!</v>
      </c>
      <c r="AE139" s="80" t="e">
        <f t="shared" ca="1" si="88"/>
        <v>#REF!</v>
      </c>
      <c r="AF139" s="80" t="e">
        <f t="shared" ca="1" si="88"/>
        <v>#REF!</v>
      </c>
      <c r="AG139" s="80" t="e">
        <f t="shared" ca="1" si="88"/>
        <v>#REF!</v>
      </c>
      <c r="AH139" s="80" t="e">
        <f t="shared" ca="1" si="89"/>
        <v>#REF!</v>
      </c>
      <c r="AI139" s="80" t="e">
        <f t="shared" ca="1" si="89"/>
        <v>#REF!</v>
      </c>
      <c r="AJ139" s="80" t="e">
        <f t="shared" ca="1" si="89"/>
        <v>#REF!</v>
      </c>
      <c r="AK139" s="80" t="e">
        <f t="shared" ca="1" si="89"/>
        <v>#REF!</v>
      </c>
      <c r="AL139" s="80" t="e">
        <f t="shared" ca="1" si="89"/>
        <v>#REF!</v>
      </c>
      <c r="AM139" s="80" t="e">
        <f t="shared" ca="1" si="89"/>
        <v>#REF!</v>
      </c>
      <c r="AN139" s="80" t="e">
        <f t="shared" ca="1" si="89"/>
        <v>#REF!</v>
      </c>
      <c r="AO139" s="80" t="e">
        <f t="shared" ca="1" si="89"/>
        <v>#REF!</v>
      </c>
      <c r="AP139" s="80" t="e">
        <f t="shared" ca="1" si="89"/>
        <v>#REF!</v>
      </c>
      <c r="AQ139" s="80" t="e">
        <f t="shared" ca="1" si="89"/>
        <v>#REF!</v>
      </c>
      <c r="AR139" s="80" t="e">
        <f t="shared" ca="1" si="90"/>
        <v>#REF!</v>
      </c>
      <c r="AS139" s="80" t="e">
        <f t="shared" ca="1" si="90"/>
        <v>#REF!</v>
      </c>
      <c r="AT139" s="80" t="e">
        <f t="shared" ca="1" si="90"/>
        <v>#REF!</v>
      </c>
      <c r="AU139" s="80" t="e">
        <f t="shared" ca="1" si="90"/>
        <v>#REF!</v>
      </c>
      <c r="AV139" s="80" t="e">
        <f t="shared" ca="1" si="90"/>
        <v>#REF!</v>
      </c>
      <c r="AW139" s="80" t="e">
        <f t="shared" ca="1" si="90"/>
        <v>#REF!</v>
      </c>
      <c r="AX139" s="80" t="e">
        <f t="shared" ca="1" si="90"/>
        <v>#REF!</v>
      </c>
      <c r="AY139" s="80" t="e">
        <f t="shared" ca="1" si="90"/>
        <v>#REF!</v>
      </c>
      <c r="AZ139" s="80" t="e">
        <f t="shared" ca="1" si="90"/>
        <v>#REF!</v>
      </c>
      <c r="BA139" s="80" t="e">
        <f t="shared" ca="1" si="90"/>
        <v>#REF!</v>
      </c>
      <c r="BB139" s="80" t="e">
        <f t="shared" ca="1" si="90"/>
        <v>#REF!</v>
      </c>
      <c r="BC139" s="80" t="e">
        <f t="shared" ca="1" si="90"/>
        <v>#REF!</v>
      </c>
      <c r="BD139" s="80" t="e">
        <f t="shared" ca="1" si="90"/>
        <v>#REF!</v>
      </c>
      <c r="BE139" s="80" t="e">
        <f t="shared" ca="1" si="85"/>
        <v>#REF!</v>
      </c>
      <c r="BF139" s="80" t="e">
        <f t="shared" ca="1" si="91"/>
        <v>#REF!</v>
      </c>
      <c r="BG139" s="80" t="e">
        <f t="shared" ca="1" si="91"/>
        <v>#REF!</v>
      </c>
      <c r="BH139" s="80" t="e">
        <f t="shared" ca="1" si="91"/>
        <v>#REF!</v>
      </c>
      <c r="BI139" s="80" t="e">
        <f t="shared" ca="1" si="91"/>
        <v>#REF!</v>
      </c>
      <c r="BJ139" s="80" t="e">
        <f t="shared" ca="1" si="91"/>
        <v>#REF!</v>
      </c>
      <c r="BK139" s="80" t="e">
        <f t="shared" ca="1" si="91"/>
        <v>#REF!</v>
      </c>
      <c r="BL139" s="80" t="e">
        <f t="shared" ca="1" si="91"/>
        <v>#REF!</v>
      </c>
      <c r="BM139" s="81" t="s">
        <v>579</v>
      </c>
      <c r="BN139" s="81" t="s">
        <v>316</v>
      </c>
      <c r="BO139" s="81" t="s">
        <v>360</v>
      </c>
    </row>
    <row r="140" spans="1:67" s="83" customFormat="1" x14ac:dyDescent="0.2">
      <c r="A140" s="80">
        <v>137</v>
      </c>
      <c r="B140" s="81" t="s">
        <v>580</v>
      </c>
      <c r="C140" s="80" t="str">
        <f t="shared" si="84"/>
        <v>夕張市</v>
      </c>
      <c r="D140" s="80" t="e">
        <f t="shared" ca="1" si="86"/>
        <v>#REF!</v>
      </c>
      <c r="E140" s="80" t="e">
        <f t="shared" ca="1" si="86"/>
        <v>#REF!</v>
      </c>
      <c r="F140" s="80" t="e">
        <f t="shared" ca="1" si="86"/>
        <v>#REF!</v>
      </c>
      <c r="G140" s="80" t="e">
        <f t="shared" ca="1" si="86"/>
        <v>#REF!</v>
      </c>
      <c r="H140" s="80" t="e">
        <f t="shared" ca="1" si="86"/>
        <v>#REF!</v>
      </c>
      <c r="I140" s="80" t="e">
        <f t="shared" ca="1" si="86"/>
        <v>#REF!</v>
      </c>
      <c r="J140" s="80" t="e">
        <f t="shared" ca="1" si="86"/>
        <v>#REF!</v>
      </c>
      <c r="K140" s="80" t="e">
        <f t="shared" ca="1" si="86"/>
        <v>#REF!</v>
      </c>
      <c r="L140" s="80" t="e">
        <f t="shared" ca="1" si="86"/>
        <v>#REF!</v>
      </c>
      <c r="M140" s="80" t="e">
        <f t="shared" ca="1" si="86"/>
        <v>#REF!</v>
      </c>
      <c r="N140" s="80" t="e">
        <f t="shared" ca="1" si="87"/>
        <v>#REF!</v>
      </c>
      <c r="O140" s="80" t="e">
        <f t="shared" ca="1" si="87"/>
        <v>#REF!</v>
      </c>
      <c r="P140" s="80" t="e">
        <f t="shared" ca="1" si="87"/>
        <v>#REF!</v>
      </c>
      <c r="Q140" s="80" t="e">
        <f t="shared" ca="1" si="87"/>
        <v>#REF!</v>
      </c>
      <c r="R140" s="80" t="e">
        <f t="shared" ca="1" si="87"/>
        <v>#REF!</v>
      </c>
      <c r="S140" s="80" t="e">
        <f t="shared" ca="1" si="87"/>
        <v>#REF!</v>
      </c>
      <c r="T140" s="80" t="e">
        <f t="shared" ca="1" si="87"/>
        <v>#REF!</v>
      </c>
      <c r="U140" s="80" t="e">
        <f t="shared" ca="1" si="87"/>
        <v>#REF!</v>
      </c>
      <c r="V140" s="80" t="e">
        <f t="shared" ca="1" si="87"/>
        <v>#REF!</v>
      </c>
      <c r="W140" s="80" t="e">
        <f t="shared" ca="1" si="87"/>
        <v>#REF!</v>
      </c>
      <c r="X140" s="80" t="e">
        <f t="shared" ca="1" si="88"/>
        <v>#REF!</v>
      </c>
      <c r="Y140" s="80" t="e">
        <f t="shared" ca="1" si="88"/>
        <v>#REF!</v>
      </c>
      <c r="Z140" s="80" t="e">
        <f t="shared" ca="1" si="88"/>
        <v>#REF!</v>
      </c>
      <c r="AA140" s="80" t="e">
        <f t="shared" ca="1" si="88"/>
        <v>#REF!</v>
      </c>
      <c r="AB140" s="80" t="e">
        <f t="shared" ca="1" si="88"/>
        <v>#REF!</v>
      </c>
      <c r="AC140" s="80" t="e">
        <f t="shared" ca="1" si="88"/>
        <v>#REF!</v>
      </c>
      <c r="AD140" s="80" t="e">
        <f t="shared" ca="1" si="88"/>
        <v>#REF!</v>
      </c>
      <c r="AE140" s="80" t="e">
        <f t="shared" ca="1" si="88"/>
        <v>#REF!</v>
      </c>
      <c r="AF140" s="80" t="e">
        <f t="shared" ca="1" si="88"/>
        <v>#REF!</v>
      </c>
      <c r="AG140" s="80" t="e">
        <f t="shared" ca="1" si="88"/>
        <v>#REF!</v>
      </c>
      <c r="AH140" s="80" t="e">
        <f t="shared" ca="1" si="89"/>
        <v>#REF!</v>
      </c>
      <c r="AI140" s="80" t="e">
        <f t="shared" ca="1" si="89"/>
        <v>#REF!</v>
      </c>
      <c r="AJ140" s="80" t="e">
        <f t="shared" ca="1" si="89"/>
        <v>#REF!</v>
      </c>
      <c r="AK140" s="80" t="e">
        <f t="shared" ca="1" si="89"/>
        <v>#REF!</v>
      </c>
      <c r="AL140" s="80" t="e">
        <f t="shared" ca="1" si="89"/>
        <v>#REF!</v>
      </c>
      <c r="AM140" s="80" t="e">
        <f t="shared" ca="1" si="89"/>
        <v>#REF!</v>
      </c>
      <c r="AN140" s="80" t="e">
        <f t="shared" ca="1" si="89"/>
        <v>#REF!</v>
      </c>
      <c r="AO140" s="80" t="e">
        <f t="shared" ca="1" si="89"/>
        <v>#REF!</v>
      </c>
      <c r="AP140" s="80" t="e">
        <f t="shared" ca="1" si="89"/>
        <v>#REF!</v>
      </c>
      <c r="AQ140" s="80" t="e">
        <f t="shared" ca="1" si="89"/>
        <v>#REF!</v>
      </c>
      <c r="AR140" s="80" t="e">
        <f t="shared" ca="1" si="90"/>
        <v>#REF!</v>
      </c>
      <c r="AS140" s="80" t="e">
        <f t="shared" ca="1" si="90"/>
        <v>#REF!</v>
      </c>
      <c r="AT140" s="80" t="e">
        <f t="shared" ca="1" si="90"/>
        <v>#REF!</v>
      </c>
      <c r="AU140" s="80" t="e">
        <f t="shared" ca="1" si="90"/>
        <v>#REF!</v>
      </c>
      <c r="AV140" s="80" t="e">
        <f t="shared" ca="1" si="90"/>
        <v>#REF!</v>
      </c>
      <c r="AW140" s="80" t="e">
        <f t="shared" ca="1" si="90"/>
        <v>#REF!</v>
      </c>
      <c r="AX140" s="80" t="e">
        <f t="shared" ca="1" si="90"/>
        <v>#REF!</v>
      </c>
      <c r="AY140" s="80" t="e">
        <f t="shared" ca="1" si="90"/>
        <v>#REF!</v>
      </c>
      <c r="AZ140" s="80" t="e">
        <f t="shared" ca="1" si="90"/>
        <v>#REF!</v>
      </c>
      <c r="BA140" s="80" t="e">
        <f t="shared" ca="1" si="90"/>
        <v>#REF!</v>
      </c>
      <c r="BB140" s="80" t="e">
        <f t="shared" ca="1" si="90"/>
        <v>#REF!</v>
      </c>
      <c r="BC140" s="80" t="e">
        <f t="shared" ca="1" si="90"/>
        <v>#REF!</v>
      </c>
      <c r="BD140" s="80" t="e">
        <f t="shared" ca="1" si="90"/>
        <v>#REF!</v>
      </c>
      <c r="BE140" s="80" t="e">
        <f t="shared" ca="1" si="85"/>
        <v>#REF!</v>
      </c>
      <c r="BF140" s="80" t="e">
        <f t="shared" ca="1" si="91"/>
        <v>#REF!</v>
      </c>
      <c r="BG140" s="80" t="e">
        <f t="shared" ca="1" si="91"/>
        <v>#REF!</v>
      </c>
      <c r="BH140" s="80" t="e">
        <f t="shared" ca="1" si="91"/>
        <v>#REF!</v>
      </c>
      <c r="BI140" s="80" t="e">
        <f t="shared" ca="1" si="91"/>
        <v>#REF!</v>
      </c>
      <c r="BJ140" s="80" t="e">
        <f t="shared" ca="1" si="91"/>
        <v>#REF!</v>
      </c>
      <c r="BK140" s="80" t="e">
        <f t="shared" ca="1" si="91"/>
        <v>#REF!</v>
      </c>
      <c r="BL140" s="80" t="e">
        <f t="shared" ca="1" si="91"/>
        <v>#REF!</v>
      </c>
      <c r="BM140" s="81" t="s">
        <v>580</v>
      </c>
      <c r="BN140" s="81" t="s">
        <v>316</v>
      </c>
      <c r="BO140" s="81" t="s">
        <v>441</v>
      </c>
    </row>
    <row r="141" spans="1:67" s="83" customFormat="1" x14ac:dyDescent="0.2">
      <c r="A141" s="80">
        <v>138</v>
      </c>
      <c r="B141" s="81" t="s">
        <v>581</v>
      </c>
      <c r="C141" s="80" t="str">
        <f t="shared" si="84"/>
        <v>夕張市</v>
      </c>
      <c r="D141" s="80" t="e">
        <f t="shared" ca="1" si="86"/>
        <v>#REF!</v>
      </c>
      <c r="E141" s="80" t="e">
        <f t="shared" ca="1" si="86"/>
        <v>#REF!</v>
      </c>
      <c r="F141" s="80" t="e">
        <f t="shared" ca="1" si="86"/>
        <v>#REF!</v>
      </c>
      <c r="G141" s="80" t="e">
        <f t="shared" ca="1" si="86"/>
        <v>#REF!</v>
      </c>
      <c r="H141" s="80" t="e">
        <f t="shared" ca="1" si="86"/>
        <v>#REF!</v>
      </c>
      <c r="I141" s="80" t="e">
        <f t="shared" ca="1" si="86"/>
        <v>#REF!</v>
      </c>
      <c r="J141" s="80" t="e">
        <f t="shared" ca="1" si="86"/>
        <v>#REF!</v>
      </c>
      <c r="K141" s="80" t="e">
        <f t="shared" ca="1" si="86"/>
        <v>#REF!</v>
      </c>
      <c r="L141" s="80" t="e">
        <f t="shared" ca="1" si="86"/>
        <v>#REF!</v>
      </c>
      <c r="M141" s="80" t="e">
        <f t="shared" ca="1" si="86"/>
        <v>#REF!</v>
      </c>
      <c r="N141" s="80" t="e">
        <f t="shared" ca="1" si="87"/>
        <v>#REF!</v>
      </c>
      <c r="O141" s="80" t="e">
        <f t="shared" ca="1" si="87"/>
        <v>#REF!</v>
      </c>
      <c r="P141" s="80" t="e">
        <f t="shared" ca="1" si="87"/>
        <v>#REF!</v>
      </c>
      <c r="Q141" s="80" t="e">
        <f t="shared" ca="1" si="87"/>
        <v>#REF!</v>
      </c>
      <c r="R141" s="80" t="e">
        <f t="shared" ca="1" si="87"/>
        <v>#REF!</v>
      </c>
      <c r="S141" s="80" t="e">
        <f t="shared" ca="1" si="87"/>
        <v>#REF!</v>
      </c>
      <c r="T141" s="80" t="e">
        <f t="shared" ca="1" si="87"/>
        <v>#REF!</v>
      </c>
      <c r="U141" s="80" t="e">
        <f t="shared" ca="1" si="87"/>
        <v>#REF!</v>
      </c>
      <c r="V141" s="80" t="e">
        <f t="shared" ca="1" si="87"/>
        <v>#REF!</v>
      </c>
      <c r="W141" s="80" t="e">
        <f t="shared" ca="1" si="87"/>
        <v>#REF!</v>
      </c>
      <c r="X141" s="80" t="e">
        <f t="shared" ca="1" si="88"/>
        <v>#REF!</v>
      </c>
      <c r="Y141" s="80" t="e">
        <f t="shared" ca="1" si="88"/>
        <v>#REF!</v>
      </c>
      <c r="Z141" s="80" t="e">
        <f t="shared" ca="1" si="88"/>
        <v>#REF!</v>
      </c>
      <c r="AA141" s="80" t="e">
        <f t="shared" ca="1" si="88"/>
        <v>#REF!</v>
      </c>
      <c r="AB141" s="80" t="e">
        <f t="shared" ca="1" si="88"/>
        <v>#REF!</v>
      </c>
      <c r="AC141" s="80" t="e">
        <f t="shared" ca="1" si="88"/>
        <v>#REF!</v>
      </c>
      <c r="AD141" s="80" t="e">
        <f t="shared" ca="1" si="88"/>
        <v>#REF!</v>
      </c>
      <c r="AE141" s="80" t="e">
        <f t="shared" ca="1" si="88"/>
        <v>#REF!</v>
      </c>
      <c r="AF141" s="80" t="e">
        <f t="shared" ca="1" si="88"/>
        <v>#REF!</v>
      </c>
      <c r="AG141" s="80" t="e">
        <f t="shared" ca="1" si="88"/>
        <v>#REF!</v>
      </c>
      <c r="AH141" s="80" t="e">
        <f t="shared" ca="1" si="89"/>
        <v>#REF!</v>
      </c>
      <c r="AI141" s="80" t="e">
        <f t="shared" ca="1" si="89"/>
        <v>#REF!</v>
      </c>
      <c r="AJ141" s="80" t="e">
        <f t="shared" ca="1" si="89"/>
        <v>#REF!</v>
      </c>
      <c r="AK141" s="80" t="e">
        <f t="shared" ca="1" si="89"/>
        <v>#REF!</v>
      </c>
      <c r="AL141" s="80" t="e">
        <f t="shared" ca="1" si="89"/>
        <v>#REF!</v>
      </c>
      <c r="AM141" s="80" t="e">
        <f t="shared" ca="1" si="89"/>
        <v>#REF!</v>
      </c>
      <c r="AN141" s="80" t="e">
        <f t="shared" ca="1" si="89"/>
        <v>#REF!</v>
      </c>
      <c r="AO141" s="80" t="e">
        <f t="shared" ca="1" si="89"/>
        <v>#REF!</v>
      </c>
      <c r="AP141" s="80" t="e">
        <f t="shared" ca="1" si="89"/>
        <v>#REF!</v>
      </c>
      <c r="AQ141" s="80" t="e">
        <f t="shared" ca="1" si="89"/>
        <v>#REF!</v>
      </c>
      <c r="AR141" s="80" t="e">
        <f t="shared" ca="1" si="90"/>
        <v>#REF!</v>
      </c>
      <c r="AS141" s="80" t="e">
        <f t="shared" ca="1" si="90"/>
        <v>#REF!</v>
      </c>
      <c r="AT141" s="80" t="e">
        <f t="shared" ca="1" si="90"/>
        <v>#REF!</v>
      </c>
      <c r="AU141" s="80" t="e">
        <f t="shared" ca="1" si="90"/>
        <v>#REF!</v>
      </c>
      <c r="AV141" s="80" t="e">
        <f t="shared" ca="1" si="90"/>
        <v>#REF!</v>
      </c>
      <c r="AW141" s="80" t="e">
        <f t="shared" ca="1" si="90"/>
        <v>#REF!</v>
      </c>
      <c r="AX141" s="80" t="e">
        <f t="shared" ca="1" si="90"/>
        <v>#REF!</v>
      </c>
      <c r="AY141" s="80" t="e">
        <f t="shared" ca="1" si="90"/>
        <v>#REF!</v>
      </c>
      <c r="AZ141" s="80" t="e">
        <f t="shared" ca="1" si="90"/>
        <v>#REF!</v>
      </c>
      <c r="BA141" s="80" t="e">
        <f t="shared" ca="1" si="90"/>
        <v>#REF!</v>
      </c>
      <c r="BB141" s="80" t="e">
        <f t="shared" ca="1" si="90"/>
        <v>#REF!</v>
      </c>
      <c r="BC141" s="80" t="e">
        <f t="shared" ca="1" si="90"/>
        <v>#REF!</v>
      </c>
      <c r="BD141" s="80" t="e">
        <f t="shared" ca="1" si="90"/>
        <v>#REF!</v>
      </c>
      <c r="BE141" s="80" t="e">
        <f t="shared" ca="1" si="85"/>
        <v>#REF!</v>
      </c>
      <c r="BF141" s="80" t="e">
        <f t="shared" ca="1" si="91"/>
        <v>#REF!</v>
      </c>
      <c r="BG141" s="80" t="e">
        <f t="shared" ca="1" si="91"/>
        <v>#REF!</v>
      </c>
      <c r="BH141" s="80" t="e">
        <f t="shared" ca="1" si="91"/>
        <v>#REF!</v>
      </c>
      <c r="BI141" s="80" t="e">
        <f t="shared" ca="1" si="91"/>
        <v>#REF!</v>
      </c>
      <c r="BJ141" s="80" t="e">
        <f t="shared" ca="1" si="91"/>
        <v>#REF!</v>
      </c>
      <c r="BK141" s="80" t="e">
        <f t="shared" ca="1" si="91"/>
        <v>#REF!</v>
      </c>
      <c r="BL141" s="80" t="e">
        <f t="shared" ca="1" si="91"/>
        <v>#REF!</v>
      </c>
      <c r="BM141" s="81" t="s">
        <v>581</v>
      </c>
      <c r="BN141" s="81" t="s">
        <v>316</v>
      </c>
      <c r="BO141" s="81" t="s">
        <v>442</v>
      </c>
    </row>
    <row r="142" spans="1:67" s="83" customFormat="1" x14ac:dyDescent="0.2">
      <c r="A142" s="80">
        <v>139</v>
      </c>
      <c r="B142" s="81" t="s">
        <v>582</v>
      </c>
      <c r="C142" s="80" t="str">
        <f t="shared" si="84"/>
        <v>夕張市</v>
      </c>
      <c r="D142" s="80" t="e">
        <f t="shared" ca="1" si="86"/>
        <v>#REF!</v>
      </c>
      <c r="E142" s="80" t="e">
        <f t="shared" ca="1" si="86"/>
        <v>#REF!</v>
      </c>
      <c r="F142" s="80" t="e">
        <f t="shared" ca="1" si="86"/>
        <v>#REF!</v>
      </c>
      <c r="G142" s="80" t="e">
        <f t="shared" ca="1" si="86"/>
        <v>#REF!</v>
      </c>
      <c r="H142" s="80" t="e">
        <f t="shared" ca="1" si="86"/>
        <v>#REF!</v>
      </c>
      <c r="I142" s="80" t="e">
        <f t="shared" ca="1" si="86"/>
        <v>#REF!</v>
      </c>
      <c r="J142" s="80" t="e">
        <f t="shared" ca="1" si="86"/>
        <v>#REF!</v>
      </c>
      <c r="K142" s="80" t="e">
        <f t="shared" ca="1" si="86"/>
        <v>#REF!</v>
      </c>
      <c r="L142" s="80" t="e">
        <f t="shared" ca="1" si="86"/>
        <v>#REF!</v>
      </c>
      <c r="M142" s="80" t="e">
        <f t="shared" ca="1" si="86"/>
        <v>#REF!</v>
      </c>
      <c r="N142" s="80" t="e">
        <f t="shared" ca="1" si="87"/>
        <v>#REF!</v>
      </c>
      <c r="O142" s="80" t="e">
        <f t="shared" ca="1" si="87"/>
        <v>#REF!</v>
      </c>
      <c r="P142" s="80" t="e">
        <f t="shared" ca="1" si="87"/>
        <v>#REF!</v>
      </c>
      <c r="Q142" s="80" t="e">
        <f t="shared" ca="1" si="87"/>
        <v>#REF!</v>
      </c>
      <c r="R142" s="80" t="e">
        <f t="shared" ca="1" si="87"/>
        <v>#REF!</v>
      </c>
      <c r="S142" s="80" t="e">
        <f t="shared" ca="1" si="87"/>
        <v>#REF!</v>
      </c>
      <c r="T142" s="80" t="e">
        <f t="shared" ca="1" si="87"/>
        <v>#REF!</v>
      </c>
      <c r="U142" s="80" t="e">
        <f t="shared" ca="1" si="87"/>
        <v>#REF!</v>
      </c>
      <c r="V142" s="80" t="e">
        <f t="shared" ca="1" si="87"/>
        <v>#REF!</v>
      </c>
      <c r="W142" s="80" t="e">
        <f t="shared" ca="1" si="87"/>
        <v>#REF!</v>
      </c>
      <c r="X142" s="80" t="e">
        <f t="shared" ca="1" si="88"/>
        <v>#REF!</v>
      </c>
      <c r="Y142" s="80" t="e">
        <f t="shared" ca="1" si="88"/>
        <v>#REF!</v>
      </c>
      <c r="Z142" s="80" t="e">
        <f t="shared" ca="1" si="88"/>
        <v>#REF!</v>
      </c>
      <c r="AA142" s="80" t="e">
        <f t="shared" ca="1" si="88"/>
        <v>#REF!</v>
      </c>
      <c r="AB142" s="80" t="e">
        <f t="shared" ca="1" si="88"/>
        <v>#REF!</v>
      </c>
      <c r="AC142" s="80" t="e">
        <f t="shared" ca="1" si="88"/>
        <v>#REF!</v>
      </c>
      <c r="AD142" s="80" t="e">
        <f t="shared" ca="1" si="88"/>
        <v>#REF!</v>
      </c>
      <c r="AE142" s="80" t="e">
        <f t="shared" ca="1" si="88"/>
        <v>#REF!</v>
      </c>
      <c r="AF142" s="80" t="e">
        <f t="shared" ca="1" si="88"/>
        <v>#REF!</v>
      </c>
      <c r="AG142" s="80" t="e">
        <f t="shared" ca="1" si="88"/>
        <v>#REF!</v>
      </c>
      <c r="AH142" s="80" t="e">
        <f t="shared" ca="1" si="89"/>
        <v>#REF!</v>
      </c>
      <c r="AI142" s="80" t="e">
        <f t="shared" ca="1" si="89"/>
        <v>#REF!</v>
      </c>
      <c r="AJ142" s="80" t="e">
        <f t="shared" ca="1" si="89"/>
        <v>#REF!</v>
      </c>
      <c r="AK142" s="80" t="e">
        <f t="shared" ca="1" si="89"/>
        <v>#REF!</v>
      </c>
      <c r="AL142" s="80" t="e">
        <f t="shared" ca="1" si="89"/>
        <v>#REF!</v>
      </c>
      <c r="AM142" s="80" t="e">
        <f t="shared" ca="1" si="89"/>
        <v>#REF!</v>
      </c>
      <c r="AN142" s="80" t="e">
        <f t="shared" ca="1" si="89"/>
        <v>#REF!</v>
      </c>
      <c r="AO142" s="80" t="e">
        <f t="shared" ca="1" si="89"/>
        <v>#REF!</v>
      </c>
      <c r="AP142" s="80" t="e">
        <f t="shared" ca="1" si="89"/>
        <v>#REF!</v>
      </c>
      <c r="AQ142" s="80" t="e">
        <f t="shared" ca="1" si="89"/>
        <v>#REF!</v>
      </c>
      <c r="AR142" s="80" t="e">
        <f t="shared" ca="1" si="90"/>
        <v>#REF!</v>
      </c>
      <c r="AS142" s="80" t="e">
        <f t="shared" ca="1" si="90"/>
        <v>#REF!</v>
      </c>
      <c r="AT142" s="80" t="e">
        <f t="shared" ca="1" si="90"/>
        <v>#REF!</v>
      </c>
      <c r="AU142" s="80" t="e">
        <f t="shared" ca="1" si="90"/>
        <v>#REF!</v>
      </c>
      <c r="AV142" s="80" t="e">
        <f t="shared" ca="1" si="90"/>
        <v>#REF!</v>
      </c>
      <c r="AW142" s="80" t="e">
        <f t="shared" ca="1" si="90"/>
        <v>#REF!</v>
      </c>
      <c r="AX142" s="80" t="e">
        <f t="shared" ca="1" si="90"/>
        <v>#REF!</v>
      </c>
      <c r="AY142" s="80" t="e">
        <f t="shared" ca="1" si="90"/>
        <v>#REF!</v>
      </c>
      <c r="AZ142" s="80" t="e">
        <f t="shared" ca="1" si="90"/>
        <v>#REF!</v>
      </c>
      <c r="BA142" s="80" t="e">
        <f t="shared" ca="1" si="90"/>
        <v>#REF!</v>
      </c>
      <c r="BB142" s="80" t="e">
        <f t="shared" ca="1" si="90"/>
        <v>#REF!</v>
      </c>
      <c r="BC142" s="80" t="e">
        <f t="shared" ca="1" si="90"/>
        <v>#REF!</v>
      </c>
      <c r="BD142" s="80" t="e">
        <f t="shared" ca="1" si="90"/>
        <v>#REF!</v>
      </c>
      <c r="BE142" s="80" t="e">
        <f t="shared" ca="1" si="85"/>
        <v>#REF!</v>
      </c>
      <c r="BF142" s="80" t="e">
        <f t="shared" ca="1" si="91"/>
        <v>#REF!</v>
      </c>
      <c r="BG142" s="80" t="e">
        <f t="shared" ca="1" si="91"/>
        <v>#REF!</v>
      </c>
      <c r="BH142" s="80" t="e">
        <f t="shared" ca="1" si="91"/>
        <v>#REF!</v>
      </c>
      <c r="BI142" s="80" t="e">
        <f t="shared" ca="1" si="91"/>
        <v>#REF!</v>
      </c>
      <c r="BJ142" s="80" t="e">
        <f t="shared" ca="1" si="91"/>
        <v>#REF!</v>
      </c>
      <c r="BK142" s="80" t="e">
        <f t="shared" ca="1" si="91"/>
        <v>#REF!</v>
      </c>
      <c r="BL142" s="80" t="e">
        <f t="shared" ca="1" si="91"/>
        <v>#REF!</v>
      </c>
      <c r="BM142" s="81" t="s">
        <v>582</v>
      </c>
      <c r="BN142" s="81" t="s">
        <v>317</v>
      </c>
      <c r="BO142" s="81" t="s">
        <v>360</v>
      </c>
    </row>
    <row r="143" spans="1:67" s="83" customFormat="1" x14ac:dyDescent="0.2">
      <c r="A143" s="80">
        <v>140</v>
      </c>
      <c r="B143" s="81" t="s">
        <v>583</v>
      </c>
      <c r="C143" s="80" t="str">
        <f t="shared" si="84"/>
        <v>夕張市</v>
      </c>
      <c r="D143" s="80" t="e">
        <f t="shared" ca="1" si="86"/>
        <v>#REF!</v>
      </c>
      <c r="E143" s="80" t="e">
        <f t="shared" ca="1" si="86"/>
        <v>#REF!</v>
      </c>
      <c r="F143" s="80" t="e">
        <f t="shared" ca="1" si="86"/>
        <v>#REF!</v>
      </c>
      <c r="G143" s="80" t="e">
        <f t="shared" ca="1" si="86"/>
        <v>#REF!</v>
      </c>
      <c r="H143" s="80" t="e">
        <f t="shared" ca="1" si="86"/>
        <v>#REF!</v>
      </c>
      <c r="I143" s="80" t="e">
        <f t="shared" ca="1" si="86"/>
        <v>#REF!</v>
      </c>
      <c r="J143" s="80" t="e">
        <f t="shared" ca="1" si="86"/>
        <v>#REF!</v>
      </c>
      <c r="K143" s="80" t="e">
        <f t="shared" ca="1" si="86"/>
        <v>#REF!</v>
      </c>
      <c r="L143" s="80" t="e">
        <f t="shared" ca="1" si="86"/>
        <v>#REF!</v>
      </c>
      <c r="M143" s="80" t="e">
        <f t="shared" ca="1" si="86"/>
        <v>#REF!</v>
      </c>
      <c r="N143" s="80" t="e">
        <f t="shared" ca="1" si="87"/>
        <v>#REF!</v>
      </c>
      <c r="O143" s="80" t="e">
        <f t="shared" ca="1" si="87"/>
        <v>#REF!</v>
      </c>
      <c r="P143" s="80" t="e">
        <f t="shared" ca="1" si="87"/>
        <v>#REF!</v>
      </c>
      <c r="Q143" s="80" t="e">
        <f t="shared" ca="1" si="87"/>
        <v>#REF!</v>
      </c>
      <c r="R143" s="80" t="e">
        <f t="shared" ca="1" si="87"/>
        <v>#REF!</v>
      </c>
      <c r="S143" s="80" t="e">
        <f t="shared" ca="1" si="87"/>
        <v>#REF!</v>
      </c>
      <c r="T143" s="80" t="e">
        <f t="shared" ca="1" si="87"/>
        <v>#REF!</v>
      </c>
      <c r="U143" s="80" t="e">
        <f t="shared" ca="1" si="87"/>
        <v>#REF!</v>
      </c>
      <c r="V143" s="80" t="e">
        <f t="shared" ca="1" si="87"/>
        <v>#REF!</v>
      </c>
      <c r="W143" s="80" t="e">
        <f t="shared" ca="1" si="87"/>
        <v>#REF!</v>
      </c>
      <c r="X143" s="80" t="e">
        <f t="shared" ca="1" si="88"/>
        <v>#REF!</v>
      </c>
      <c r="Y143" s="80" t="e">
        <f t="shared" ca="1" si="88"/>
        <v>#REF!</v>
      </c>
      <c r="Z143" s="80" t="e">
        <f t="shared" ca="1" si="88"/>
        <v>#REF!</v>
      </c>
      <c r="AA143" s="80" t="e">
        <f t="shared" ca="1" si="88"/>
        <v>#REF!</v>
      </c>
      <c r="AB143" s="80" t="e">
        <f t="shared" ca="1" si="88"/>
        <v>#REF!</v>
      </c>
      <c r="AC143" s="80" t="e">
        <f t="shared" ca="1" si="88"/>
        <v>#REF!</v>
      </c>
      <c r="AD143" s="80" t="e">
        <f t="shared" ca="1" si="88"/>
        <v>#REF!</v>
      </c>
      <c r="AE143" s="80" t="e">
        <f t="shared" ca="1" si="88"/>
        <v>#REF!</v>
      </c>
      <c r="AF143" s="80" t="e">
        <f t="shared" ca="1" si="88"/>
        <v>#REF!</v>
      </c>
      <c r="AG143" s="80" t="e">
        <f t="shared" ca="1" si="88"/>
        <v>#REF!</v>
      </c>
      <c r="AH143" s="80" t="e">
        <f t="shared" ca="1" si="89"/>
        <v>#REF!</v>
      </c>
      <c r="AI143" s="80" t="e">
        <f t="shared" ca="1" si="89"/>
        <v>#REF!</v>
      </c>
      <c r="AJ143" s="80" t="e">
        <f t="shared" ca="1" si="89"/>
        <v>#REF!</v>
      </c>
      <c r="AK143" s="80" t="e">
        <f t="shared" ca="1" si="89"/>
        <v>#REF!</v>
      </c>
      <c r="AL143" s="80" t="e">
        <f t="shared" ca="1" si="89"/>
        <v>#REF!</v>
      </c>
      <c r="AM143" s="80" t="e">
        <f t="shared" ca="1" si="89"/>
        <v>#REF!</v>
      </c>
      <c r="AN143" s="80" t="e">
        <f t="shared" ca="1" si="89"/>
        <v>#REF!</v>
      </c>
      <c r="AO143" s="80" t="e">
        <f t="shared" ca="1" si="89"/>
        <v>#REF!</v>
      </c>
      <c r="AP143" s="80" t="e">
        <f t="shared" ca="1" si="89"/>
        <v>#REF!</v>
      </c>
      <c r="AQ143" s="80" t="e">
        <f t="shared" ca="1" si="89"/>
        <v>#REF!</v>
      </c>
      <c r="AR143" s="80" t="e">
        <f t="shared" ca="1" si="90"/>
        <v>#REF!</v>
      </c>
      <c r="AS143" s="80" t="e">
        <f t="shared" ca="1" si="90"/>
        <v>#REF!</v>
      </c>
      <c r="AT143" s="80" t="e">
        <f t="shared" ca="1" si="90"/>
        <v>#REF!</v>
      </c>
      <c r="AU143" s="80" t="e">
        <f t="shared" ca="1" si="90"/>
        <v>#REF!</v>
      </c>
      <c r="AV143" s="80" t="e">
        <f t="shared" ca="1" si="90"/>
        <v>#REF!</v>
      </c>
      <c r="AW143" s="80" t="e">
        <f t="shared" ca="1" si="90"/>
        <v>#REF!</v>
      </c>
      <c r="AX143" s="80" t="e">
        <f t="shared" ca="1" si="90"/>
        <v>#REF!</v>
      </c>
      <c r="AY143" s="80" t="e">
        <f t="shared" ca="1" si="90"/>
        <v>#REF!</v>
      </c>
      <c r="AZ143" s="80" t="e">
        <f t="shared" ca="1" si="90"/>
        <v>#REF!</v>
      </c>
      <c r="BA143" s="80" t="e">
        <f t="shared" ca="1" si="90"/>
        <v>#REF!</v>
      </c>
      <c r="BB143" s="80" t="e">
        <f t="shared" ca="1" si="90"/>
        <v>#REF!</v>
      </c>
      <c r="BC143" s="80" t="e">
        <f t="shared" ca="1" si="90"/>
        <v>#REF!</v>
      </c>
      <c r="BD143" s="80" t="e">
        <f t="shared" ca="1" si="90"/>
        <v>#REF!</v>
      </c>
      <c r="BE143" s="80" t="e">
        <f t="shared" ca="1" si="85"/>
        <v>#REF!</v>
      </c>
      <c r="BF143" s="80" t="e">
        <f t="shared" ca="1" si="91"/>
        <v>#REF!</v>
      </c>
      <c r="BG143" s="80" t="e">
        <f t="shared" ca="1" si="91"/>
        <v>#REF!</v>
      </c>
      <c r="BH143" s="80" t="e">
        <f t="shared" ca="1" si="91"/>
        <v>#REF!</v>
      </c>
      <c r="BI143" s="80" t="e">
        <f t="shared" ca="1" si="91"/>
        <v>#REF!</v>
      </c>
      <c r="BJ143" s="80" t="e">
        <f t="shared" ca="1" si="91"/>
        <v>#REF!</v>
      </c>
      <c r="BK143" s="80" t="e">
        <f t="shared" ca="1" si="91"/>
        <v>#REF!</v>
      </c>
      <c r="BL143" s="80" t="e">
        <f t="shared" ca="1" si="91"/>
        <v>#REF!</v>
      </c>
      <c r="BM143" s="81" t="s">
        <v>583</v>
      </c>
      <c r="BN143" s="81" t="s">
        <v>317</v>
      </c>
      <c r="BO143" s="81" t="s">
        <v>441</v>
      </c>
    </row>
    <row r="144" spans="1:67" s="83" customFormat="1" x14ac:dyDescent="0.2">
      <c r="A144" s="80">
        <v>141</v>
      </c>
      <c r="B144" s="81" t="s">
        <v>584</v>
      </c>
      <c r="C144" s="80" t="str">
        <f t="shared" si="84"/>
        <v>夕張市</v>
      </c>
      <c r="D144" s="80" t="e">
        <f t="shared" ref="D144:M153" ca="1" si="92">VLOOKUP($C144,INDIRECT("'"&amp;$B144&amp;"'!$C$4:$BL$182"),D$166,0)</f>
        <v>#REF!</v>
      </c>
      <c r="E144" s="80" t="e">
        <f t="shared" ca="1" si="92"/>
        <v>#REF!</v>
      </c>
      <c r="F144" s="80" t="e">
        <f t="shared" ca="1" si="92"/>
        <v>#REF!</v>
      </c>
      <c r="G144" s="80" t="e">
        <f t="shared" ca="1" si="92"/>
        <v>#REF!</v>
      </c>
      <c r="H144" s="80" t="e">
        <f t="shared" ca="1" si="92"/>
        <v>#REF!</v>
      </c>
      <c r="I144" s="80" t="e">
        <f t="shared" ca="1" si="92"/>
        <v>#REF!</v>
      </c>
      <c r="J144" s="80" t="e">
        <f t="shared" ca="1" si="92"/>
        <v>#REF!</v>
      </c>
      <c r="K144" s="80" t="e">
        <f t="shared" ca="1" si="92"/>
        <v>#REF!</v>
      </c>
      <c r="L144" s="80" t="e">
        <f t="shared" ca="1" si="92"/>
        <v>#REF!</v>
      </c>
      <c r="M144" s="80" t="e">
        <f t="shared" ca="1" si="92"/>
        <v>#REF!</v>
      </c>
      <c r="N144" s="80" t="e">
        <f t="shared" ref="N144:W153" ca="1" si="93">VLOOKUP($C144,INDIRECT("'"&amp;$B144&amp;"'!$C$4:$BL$182"),N$166,0)</f>
        <v>#REF!</v>
      </c>
      <c r="O144" s="80" t="e">
        <f t="shared" ca="1" si="93"/>
        <v>#REF!</v>
      </c>
      <c r="P144" s="80" t="e">
        <f t="shared" ca="1" si="93"/>
        <v>#REF!</v>
      </c>
      <c r="Q144" s="80" t="e">
        <f t="shared" ca="1" si="93"/>
        <v>#REF!</v>
      </c>
      <c r="R144" s="80" t="e">
        <f t="shared" ca="1" si="93"/>
        <v>#REF!</v>
      </c>
      <c r="S144" s="80" t="e">
        <f t="shared" ca="1" si="93"/>
        <v>#REF!</v>
      </c>
      <c r="T144" s="80" t="e">
        <f t="shared" ca="1" si="93"/>
        <v>#REF!</v>
      </c>
      <c r="U144" s="80" t="e">
        <f t="shared" ca="1" si="93"/>
        <v>#REF!</v>
      </c>
      <c r="V144" s="80" t="e">
        <f t="shared" ca="1" si="93"/>
        <v>#REF!</v>
      </c>
      <c r="W144" s="80" t="e">
        <f t="shared" ca="1" si="93"/>
        <v>#REF!</v>
      </c>
      <c r="X144" s="80" t="e">
        <f t="shared" ref="X144:AG153" ca="1" si="94">VLOOKUP($C144,INDIRECT("'"&amp;$B144&amp;"'!$C$4:$BL$182"),X$166,0)</f>
        <v>#REF!</v>
      </c>
      <c r="Y144" s="80" t="e">
        <f t="shared" ca="1" si="94"/>
        <v>#REF!</v>
      </c>
      <c r="Z144" s="80" t="e">
        <f t="shared" ca="1" si="94"/>
        <v>#REF!</v>
      </c>
      <c r="AA144" s="80" t="e">
        <f t="shared" ca="1" si="94"/>
        <v>#REF!</v>
      </c>
      <c r="AB144" s="80" t="e">
        <f t="shared" ca="1" si="94"/>
        <v>#REF!</v>
      </c>
      <c r="AC144" s="80" t="e">
        <f t="shared" ca="1" si="94"/>
        <v>#REF!</v>
      </c>
      <c r="AD144" s="80" t="e">
        <f t="shared" ca="1" si="94"/>
        <v>#REF!</v>
      </c>
      <c r="AE144" s="80" t="e">
        <f t="shared" ca="1" si="94"/>
        <v>#REF!</v>
      </c>
      <c r="AF144" s="80" t="e">
        <f t="shared" ca="1" si="94"/>
        <v>#REF!</v>
      </c>
      <c r="AG144" s="80" t="e">
        <f t="shared" ca="1" si="94"/>
        <v>#REF!</v>
      </c>
      <c r="AH144" s="80" t="e">
        <f t="shared" ref="AH144:AQ153" ca="1" si="95">VLOOKUP($C144,INDIRECT("'"&amp;$B144&amp;"'!$C$4:$BL$182"),AH$166,0)</f>
        <v>#REF!</v>
      </c>
      <c r="AI144" s="80" t="e">
        <f t="shared" ca="1" si="95"/>
        <v>#REF!</v>
      </c>
      <c r="AJ144" s="80" t="e">
        <f t="shared" ca="1" si="95"/>
        <v>#REF!</v>
      </c>
      <c r="AK144" s="80" t="e">
        <f t="shared" ca="1" si="95"/>
        <v>#REF!</v>
      </c>
      <c r="AL144" s="80" t="e">
        <f t="shared" ca="1" si="95"/>
        <v>#REF!</v>
      </c>
      <c r="AM144" s="80" t="e">
        <f t="shared" ca="1" si="95"/>
        <v>#REF!</v>
      </c>
      <c r="AN144" s="80" t="e">
        <f t="shared" ca="1" si="95"/>
        <v>#REF!</v>
      </c>
      <c r="AO144" s="80" t="e">
        <f t="shared" ca="1" si="95"/>
        <v>#REF!</v>
      </c>
      <c r="AP144" s="80" t="e">
        <f t="shared" ca="1" si="95"/>
        <v>#REF!</v>
      </c>
      <c r="AQ144" s="80" t="e">
        <f t="shared" ca="1" si="95"/>
        <v>#REF!</v>
      </c>
      <c r="AR144" s="80" t="e">
        <f t="shared" ref="AR144:BD153" ca="1" si="96">VLOOKUP($C144,INDIRECT("'"&amp;$B144&amp;"'!$C$4:$BL$182"),AR$166,0)</f>
        <v>#REF!</v>
      </c>
      <c r="AS144" s="80" t="e">
        <f t="shared" ca="1" si="96"/>
        <v>#REF!</v>
      </c>
      <c r="AT144" s="80" t="e">
        <f t="shared" ca="1" si="96"/>
        <v>#REF!</v>
      </c>
      <c r="AU144" s="80" t="e">
        <f t="shared" ca="1" si="96"/>
        <v>#REF!</v>
      </c>
      <c r="AV144" s="80" t="e">
        <f t="shared" ca="1" si="96"/>
        <v>#REF!</v>
      </c>
      <c r="AW144" s="80" t="e">
        <f t="shared" ca="1" si="96"/>
        <v>#REF!</v>
      </c>
      <c r="AX144" s="80" t="e">
        <f t="shared" ca="1" si="96"/>
        <v>#REF!</v>
      </c>
      <c r="AY144" s="80" t="e">
        <f t="shared" ca="1" si="96"/>
        <v>#REF!</v>
      </c>
      <c r="AZ144" s="80" t="e">
        <f t="shared" ca="1" si="96"/>
        <v>#REF!</v>
      </c>
      <c r="BA144" s="80" t="e">
        <f t="shared" ca="1" si="96"/>
        <v>#REF!</v>
      </c>
      <c r="BB144" s="80" t="e">
        <f t="shared" ca="1" si="96"/>
        <v>#REF!</v>
      </c>
      <c r="BC144" s="80" t="e">
        <f t="shared" ca="1" si="96"/>
        <v>#REF!</v>
      </c>
      <c r="BD144" s="80" t="e">
        <f t="shared" ca="1" si="96"/>
        <v>#REF!</v>
      </c>
      <c r="BE144" s="80" t="e">
        <f t="shared" ca="1" si="85"/>
        <v>#REF!</v>
      </c>
      <c r="BF144" s="80" t="e">
        <f t="shared" ref="BF144:BL153" ca="1" si="97">VLOOKUP($C144,INDIRECT("'"&amp;$B144&amp;"'!$C$4:$BL$182"),BF$166,0)</f>
        <v>#REF!</v>
      </c>
      <c r="BG144" s="80" t="e">
        <f t="shared" ca="1" si="97"/>
        <v>#REF!</v>
      </c>
      <c r="BH144" s="80" t="e">
        <f t="shared" ca="1" si="97"/>
        <v>#REF!</v>
      </c>
      <c r="BI144" s="80" t="e">
        <f t="shared" ca="1" si="97"/>
        <v>#REF!</v>
      </c>
      <c r="BJ144" s="80" t="e">
        <f t="shared" ca="1" si="97"/>
        <v>#REF!</v>
      </c>
      <c r="BK144" s="80" t="e">
        <f t="shared" ca="1" si="97"/>
        <v>#REF!</v>
      </c>
      <c r="BL144" s="80" t="e">
        <f t="shared" ca="1" si="97"/>
        <v>#REF!</v>
      </c>
      <c r="BM144" s="81" t="s">
        <v>584</v>
      </c>
      <c r="BN144" s="81" t="s">
        <v>317</v>
      </c>
      <c r="BO144" s="81" t="s">
        <v>442</v>
      </c>
    </row>
    <row r="145" spans="1:67" x14ac:dyDescent="0.2">
      <c r="A145" s="80">
        <v>142</v>
      </c>
      <c r="B145" s="53" t="s">
        <v>585</v>
      </c>
      <c r="C145" s="36" t="str">
        <f t="shared" si="84"/>
        <v>夕張市</v>
      </c>
      <c r="D145" s="36" t="e">
        <f t="shared" ca="1" si="92"/>
        <v>#REF!</v>
      </c>
      <c r="E145" s="36" t="e">
        <f t="shared" ca="1" si="92"/>
        <v>#REF!</v>
      </c>
      <c r="F145" s="36" t="e">
        <f t="shared" ca="1" si="92"/>
        <v>#REF!</v>
      </c>
      <c r="G145" s="36" t="e">
        <f t="shared" ca="1" si="92"/>
        <v>#REF!</v>
      </c>
      <c r="H145" s="36" t="e">
        <f t="shared" ca="1" si="92"/>
        <v>#REF!</v>
      </c>
      <c r="I145" s="36" t="e">
        <f t="shared" ca="1" si="92"/>
        <v>#REF!</v>
      </c>
      <c r="J145" s="36" t="e">
        <f t="shared" ca="1" si="92"/>
        <v>#REF!</v>
      </c>
      <c r="K145" s="36" t="e">
        <f t="shared" ca="1" si="92"/>
        <v>#REF!</v>
      </c>
      <c r="L145" s="36" t="e">
        <f t="shared" ca="1" si="92"/>
        <v>#REF!</v>
      </c>
      <c r="M145" s="36" t="e">
        <f t="shared" ca="1" si="92"/>
        <v>#REF!</v>
      </c>
      <c r="N145" s="36" t="e">
        <f t="shared" ca="1" si="93"/>
        <v>#REF!</v>
      </c>
      <c r="O145" s="36" t="e">
        <f t="shared" ca="1" si="93"/>
        <v>#REF!</v>
      </c>
      <c r="P145" s="36" t="e">
        <f t="shared" ca="1" si="93"/>
        <v>#REF!</v>
      </c>
      <c r="Q145" s="36" t="e">
        <f t="shared" ca="1" si="93"/>
        <v>#REF!</v>
      </c>
      <c r="R145" s="36" t="e">
        <f t="shared" ca="1" si="93"/>
        <v>#REF!</v>
      </c>
      <c r="S145" s="36" t="e">
        <f t="shared" ca="1" si="93"/>
        <v>#REF!</v>
      </c>
      <c r="T145" s="36" t="e">
        <f t="shared" ca="1" si="93"/>
        <v>#REF!</v>
      </c>
      <c r="U145" s="36" t="e">
        <f t="shared" ca="1" si="93"/>
        <v>#REF!</v>
      </c>
      <c r="V145" s="36" t="e">
        <f t="shared" ca="1" si="93"/>
        <v>#REF!</v>
      </c>
      <c r="W145" s="36" t="e">
        <f t="shared" ca="1" si="93"/>
        <v>#REF!</v>
      </c>
      <c r="X145" s="36" t="e">
        <f t="shared" ca="1" si="94"/>
        <v>#REF!</v>
      </c>
      <c r="Y145" s="36" t="e">
        <f t="shared" ca="1" si="94"/>
        <v>#REF!</v>
      </c>
      <c r="Z145" s="36" t="e">
        <f t="shared" ca="1" si="94"/>
        <v>#REF!</v>
      </c>
      <c r="AA145" s="36" t="e">
        <f t="shared" ca="1" si="94"/>
        <v>#REF!</v>
      </c>
      <c r="AB145" s="36" t="e">
        <f t="shared" ca="1" si="94"/>
        <v>#REF!</v>
      </c>
      <c r="AC145" s="36" t="e">
        <f t="shared" ca="1" si="94"/>
        <v>#REF!</v>
      </c>
      <c r="AD145" s="36" t="e">
        <f t="shared" ca="1" si="94"/>
        <v>#REF!</v>
      </c>
      <c r="AE145" s="36" t="e">
        <f t="shared" ca="1" si="94"/>
        <v>#REF!</v>
      </c>
      <c r="AF145" s="36" t="e">
        <f t="shared" ca="1" si="94"/>
        <v>#REF!</v>
      </c>
      <c r="AG145" s="36" t="e">
        <f t="shared" ca="1" si="94"/>
        <v>#REF!</v>
      </c>
      <c r="AH145" s="36" t="e">
        <f t="shared" ca="1" si="95"/>
        <v>#REF!</v>
      </c>
      <c r="AI145" s="36" t="e">
        <f t="shared" ca="1" si="95"/>
        <v>#REF!</v>
      </c>
      <c r="AJ145" s="36" t="e">
        <f t="shared" ca="1" si="95"/>
        <v>#REF!</v>
      </c>
      <c r="AK145" s="36" t="e">
        <f t="shared" ca="1" si="95"/>
        <v>#REF!</v>
      </c>
      <c r="AL145" s="36" t="e">
        <f t="shared" ca="1" si="95"/>
        <v>#REF!</v>
      </c>
      <c r="AM145" s="36" t="e">
        <f t="shared" ca="1" si="95"/>
        <v>#REF!</v>
      </c>
      <c r="AN145" s="36" t="e">
        <f t="shared" ca="1" si="95"/>
        <v>#REF!</v>
      </c>
      <c r="AO145" s="36" t="e">
        <f t="shared" ca="1" si="95"/>
        <v>#REF!</v>
      </c>
      <c r="AP145" s="36" t="e">
        <f t="shared" ca="1" si="95"/>
        <v>#REF!</v>
      </c>
      <c r="AQ145" s="36" t="e">
        <f t="shared" ca="1" si="95"/>
        <v>#REF!</v>
      </c>
      <c r="AR145" s="36" t="e">
        <f t="shared" ca="1" si="96"/>
        <v>#REF!</v>
      </c>
      <c r="AS145" s="36" t="e">
        <f t="shared" ca="1" si="96"/>
        <v>#REF!</v>
      </c>
      <c r="AT145" s="36" t="e">
        <f t="shared" ca="1" si="96"/>
        <v>#REF!</v>
      </c>
      <c r="AU145" s="36" t="e">
        <f t="shared" ca="1" si="96"/>
        <v>#REF!</v>
      </c>
      <c r="AV145" s="36" t="e">
        <f t="shared" ca="1" si="96"/>
        <v>#REF!</v>
      </c>
      <c r="AW145" s="36" t="e">
        <f t="shared" ca="1" si="96"/>
        <v>#REF!</v>
      </c>
      <c r="AX145" s="36" t="e">
        <f t="shared" ca="1" si="96"/>
        <v>#REF!</v>
      </c>
      <c r="AY145" s="36" t="e">
        <f t="shared" ca="1" si="96"/>
        <v>#REF!</v>
      </c>
      <c r="AZ145" s="73" t="e">
        <f t="shared" ca="1" si="96"/>
        <v>#REF!</v>
      </c>
      <c r="BA145" s="73" t="e">
        <f t="shared" ca="1" si="96"/>
        <v>#REF!</v>
      </c>
      <c r="BB145" s="36" t="e">
        <f t="shared" ca="1" si="96"/>
        <v>#REF!</v>
      </c>
      <c r="BC145" s="36" t="e">
        <f t="shared" ca="1" si="96"/>
        <v>#REF!</v>
      </c>
      <c r="BD145" s="36" t="e">
        <f t="shared" ca="1" si="96"/>
        <v>#REF!</v>
      </c>
      <c r="BE145" s="73" t="e">
        <f t="shared" ca="1" si="85"/>
        <v>#REF!</v>
      </c>
      <c r="BF145" s="73" t="e">
        <f t="shared" ca="1" si="97"/>
        <v>#REF!</v>
      </c>
      <c r="BG145" s="36" t="e">
        <f t="shared" ca="1" si="97"/>
        <v>#REF!</v>
      </c>
      <c r="BH145" s="36" t="e">
        <f t="shared" ca="1" si="97"/>
        <v>#REF!</v>
      </c>
      <c r="BI145" s="36" t="e">
        <f t="shared" ca="1" si="97"/>
        <v>#REF!</v>
      </c>
      <c r="BJ145" s="36" t="e">
        <f t="shared" ca="1" si="97"/>
        <v>#REF!</v>
      </c>
      <c r="BK145" s="36" t="e">
        <f t="shared" ca="1" si="97"/>
        <v>#REF!</v>
      </c>
      <c r="BL145" s="36" t="e">
        <f t="shared" ca="1" si="97"/>
        <v>#REF!</v>
      </c>
      <c r="BM145" s="53" t="s">
        <v>585</v>
      </c>
      <c r="BN145" s="53" t="s">
        <v>318</v>
      </c>
      <c r="BO145" s="53" t="s">
        <v>360</v>
      </c>
    </row>
    <row r="146" spans="1:67" x14ac:dyDescent="0.2">
      <c r="A146" s="80">
        <v>143</v>
      </c>
      <c r="B146" s="53" t="s">
        <v>586</v>
      </c>
      <c r="C146" s="36" t="str">
        <f t="shared" si="84"/>
        <v>夕張市</v>
      </c>
      <c r="D146" s="36" t="e">
        <f t="shared" ca="1" si="92"/>
        <v>#REF!</v>
      </c>
      <c r="E146" s="36" t="e">
        <f t="shared" ca="1" si="92"/>
        <v>#REF!</v>
      </c>
      <c r="F146" s="36" t="e">
        <f t="shared" ca="1" si="92"/>
        <v>#REF!</v>
      </c>
      <c r="G146" s="36" t="e">
        <f t="shared" ca="1" si="92"/>
        <v>#REF!</v>
      </c>
      <c r="H146" s="36" t="e">
        <f t="shared" ca="1" si="92"/>
        <v>#REF!</v>
      </c>
      <c r="I146" s="36" t="e">
        <f t="shared" ca="1" si="92"/>
        <v>#REF!</v>
      </c>
      <c r="J146" s="36" t="e">
        <f t="shared" ca="1" si="92"/>
        <v>#REF!</v>
      </c>
      <c r="K146" s="36" t="e">
        <f t="shared" ca="1" si="92"/>
        <v>#REF!</v>
      </c>
      <c r="L146" s="36" t="e">
        <f t="shared" ca="1" si="92"/>
        <v>#REF!</v>
      </c>
      <c r="M146" s="36" t="e">
        <f t="shared" ca="1" si="92"/>
        <v>#REF!</v>
      </c>
      <c r="N146" s="36" t="e">
        <f t="shared" ca="1" si="93"/>
        <v>#REF!</v>
      </c>
      <c r="O146" s="36" t="e">
        <f t="shared" ca="1" si="93"/>
        <v>#REF!</v>
      </c>
      <c r="P146" s="36" t="e">
        <f t="shared" ca="1" si="93"/>
        <v>#REF!</v>
      </c>
      <c r="Q146" s="36" t="e">
        <f t="shared" ca="1" si="93"/>
        <v>#REF!</v>
      </c>
      <c r="R146" s="36" t="e">
        <f t="shared" ca="1" si="93"/>
        <v>#REF!</v>
      </c>
      <c r="S146" s="36" t="e">
        <f t="shared" ca="1" si="93"/>
        <v>#REF!</v>
      </c>
      <c r="T146" s="36" t="e">
        <f t="shared" ca="1" si="93"/>
        <v>#REF!</v>
      </c>
      <c r="U146" s="36" t="e">
        <f t="shared" ca="1" si="93"/>
        <v>#REF!</v>
      </c>
      <c r="V146" s="36" t="e">
        <f t="shared" ca="1" si="93"/>
        <v>#REF!</v>
      </c>
      <c r="W146" s="36" t="e">
        <f t="shared" ca="1" si="93"/>
        <v>#REF!</v>
      </c>
      <c r="X146" s="36" t="e">
        <f t="shared" ca="1" si="94"/>
        <v>#REF!</v>
      </c>
      <c r="Y146" s="36" t="e">
        <f t="shared" ca="1" si="94"/>
        <v>#REF!</v>
      </c>
      <c r="Z146" s="36" t="e">
        <f t="shared" ca="1" si="94"/>
        <v>#REF!</v>
      </c>
      <c r="AA146" s="36" t="e">
        <f t="shared" ca="1" si="94"/>
        <v>#REF!</v>
      </c>
      <c r="AB146" s="36" t="e">
        <f t="shared" ca="1" si="94"/>
        <v>#REF!</v>
      </c>
      <c r="AC146" s="36" t="e">
        <f t="shared" ca="1" si="94"/>
        <v>#REF!</v>
      </c>
      <c r="AD146" s="36" t="e">
        <f t="shared" ca="1" si="94"/>
        <v>#REF!</v>
      </c>
      <c r="AE146" s="36" t="e">
        <f t="shared" ca="1" si="94"/>
        <v>#REF!</v>
      </c>
      <c r="AF146" s="36" t="e">
        <f t="shared" ca="1" si="94"/>
        <v>#REF!</v>
      </c>
      <c r="AG146" s="36" t="e">
        <f t="shared" ca="1" si="94"/>
        <v>#REF!</v>
      </c>
      <c r="AH146" s="36" t="e">
        <f t="shared" ca="1" si="95"/>
        <v>#REF!</v>
      </c>
      <c r="AI146" s="36" t="e">
        <f t="shared" ca="1" si="95"/>
        <v>#REF!</v>
      </c>
      <c r="AJ146" s="36" t="e">
        <f t="shared" ca="1" si="95"/>
        <v>#REF!</v>
      </c>
      <c r="AK146" s="36" t="e">
        <f t="shared" ca="1" si="95"/>
        <v>#REF!</v>
      </c>
      <c r="AL146" s="36" t="e">
        <f t="shared" ca="1" si="95"/>
        <v>#REF!</v>
      </c>
      <c r="AM146" s="36" t="e">
        <f t="shared" ca="1" si="95"/>
        <v>#REF!</v>
      </c>
      <c r="AN146" s="36" t="e">
        <f t="shared" ca="1" si="95"/>
        <v>#REF!</v>
      </c>
      <c r="AO146" s="36" t="e">
        <f t="shared" ca="1" si="95"/>
        <v>#REF!</v>
      </c>
      <c r="AP146" s="36" t="e">
        <f t="shared" ca="1" si="95"/>
        <v>#REF!</v>
      </c>
      <c r="AQ146" s="36" t="e">
        <f t="shared" ca="1" si="95"/>
        <v>#REF!</v>
      </c>
      <c r="AR146" s="36" t="e">
        <f t="shared" ca="1" si="96"/>
        <v>#REF!</v>
      </c>
      <c r="AS146" s="36" t="e">
        <f t="shared" ca="1" si="96"/>
        <v>#REF!</v>
      </c>
      <c r="AT146" s="36" t="e">
        <f t="shared" ca="1" si="96"/>
        <v>#REF!</v>
      </c>
      <c r="AU146" s="36" t="e">
        <f t="shared" ca="1" si="96"/>
        <v>#REF!</v>
      </c>
      <c r="AV146" s="36" t="e">
        <f t="shared" ca="1" si="96"/>
        <v>#REF!</v>
      </c>
      <c r="AW146" s="36" t="e">
        <f t="shared" ca="1" si="96"/>
        <v>#REF!</v>
      </c>
      <c r="AX146" s="36" t="e">
        <f t="shared" ca="1" si="96"/>
        <v>#REF!</v>
      </c>
      <c r="AY146" s="36" t="e">
        <f t="shared" ca="1" si="96"/>
        <v>#REF!</v>
      </c>
      <c r="AZ146" s="36" t="e">
        <f t="shared" ca="1" si="96"/>
        <v>#REF!</v>
      </c>
      <c r="BA146" s="36" t="e">
        <f t="shared" ca="1" si="96"/>
        <v>#REF!</v>
      </c>
      <c r="BB146" s="36" t="e">
        <f t="shared" ca="1" si="96"/>
        <v>#REF!</v>
      </c>
      <c r="BC146" s="36" t="e">
        <f t="shared" ca="1" si="96"/>
        <v>#REF!</v>
      </c>
      <c r="BD146" s="36" t="e">
        <f t="shared" ca="1" si="96"/>
        <v>#REF!</v>
      </c>
      <c r="BE146" s="36" t="e">
        <f t="shared" ca="1" si="85"/>
        <v>#REF!</v>
      </c>
      <c r="BF146" s="36" t="e">
        <f t="shared" ca="1" si="97"/>
        <v>#REF!</v>
      </c>
      <c r="BG146" s="36" t="e">
        <f t="shared" ca="1" si="97"/>
        <v>#REF!</v>
      </c>
      <c r="BH146" s="36" t="e">
        <f t="shared" ca="1" si="97"/>
        <v>#REF!</v>
      </c>
      <c r="BI146" s="36" t="e">
        <f t="shared" ca="1" si="97"/>
        <v>#REF!</v>
      </c>
      <c r="BJ146" s="36" t="e">
        <f t="shared" ca="1" si="97"/>
        <v>#REF!</v>
      </c>
      <c r="BK146" s="36" t="e">
        <f t="shared" ca="1" si="97"/>
        <v>#REF!</v>
      </c>
      <c r="BL146" s="36" t="e">
        <f t="shared" ca="1" si="97"/>
        <v>#REF!</v>
      </c>
      <c r="BM146" s="53" t="s">
        <v>586</v>
      </c>
      <c r="BN146" s="53" t="s">
        <v>318</v>
      </c>
      <c r="BO146" s="53" t="s">
        <v>441</v>
      </c>
    </row>
    <row r="147" spans="1:67" x14ac:dyDescent="0.2">
      <c r="A147" s="80">
        <v>144</v>
      </c>
      <c r="B147" s="53" t="s">
        <v>587</v>
      </c>
      <c r="C147" s="36" t="str">
        <f t="shared" si="84"/>
        <v>夕張市</v>
      </c>
      <c r="D147" s="36" t="e">
        <f t="shared" ca="1" si="92"/>
        <v>#REF!</v>
      </c>
      <c r="E147" s="36" t="e">
        <f t="shared" ca="1" si="92"/>
        <v>#REF!</v>
      </c>
      <c r="F147" s="36" t="e">
        <f t="shared" ca="1" si="92"/>
        <v>#REF!</v>
      </c>
      <c r="G147" s="36" t="e">
        <f t="shared" ca="1" si="92"/>
        <v>#REF!</v>
      </c>
      <c r="H147" s="36" t="e">
        <f t="shared" ca="1" si="92"/>
        <v>#REF!</v>
      </c>
      <c r="I147" s="36" t="e">
        <f t="shared" ca="1" si="92"/>
        <v>#REF!</v>
      </c>
      <c r="J147" s="36" t="e">
        <f t="shared" ca="1" si="92"/>
        <v>#REF!</v>
      </c>
      <c r="K147" s="36" t="e">
        <f t="shared" ca="1" si="92"/>
        <v>#REF!</v>
      </c>
      <c r="L147" s="36" t="e">
        <f t="shared" ca="1" si="92"/>
        <v>#REF!</v>
      </c>
      <c r="M147" s="36" t="e">
        <f t="shared" ca="1" si="92"/>
        <v>#REF!</v>
      </c>
      <c r="N147" s="36" t="e">
        <f t="shared" ca="1" si="93"/>
        <v>#REF!</v>
      </c>
      <c r="O147" s="36" t="e">
        <f t="shared" ca="1" si="93"/>
        <v>#REF!</v>
      </c>
      <c r="P147" s="36" t="e">
        <f t="shared" ca="1" si="93"/>
        <v>#REF!</v>
      </c>
      <c r="Q147" s="36" t="e">
        <f t="shared" ca="1" si="93"/>
        <v>#REF!</v>
      </c>
      <c r="R147" s="36" t="e">
        <f t="shared" ca="1" si="93"/>
        <v>#REF!</v>
      </c>
      <c r="S147" s="36" t="e">
        <f t="shared" ca="1" si="93"/>
        <v>#REF!</v>
      </c>
      <c r="T147" s="36" t="e">
        <f t="shared" ca="1" si="93"/>
        <v>#REF!</v>
      </c>
      <c r="U147" s="36" t="e">
        <f t="shared" ca="1" si="93"/>
        <v>#REF!</v>
      </c>
      <c r="V147" s="36" t="e">
        <f t="shared" ca="1" si="93"/>
        <v>#REF!</v>
      </c>
      <c r="W147" s="36" t="e">
        <f t="shared" ca="1" si="93"/>
        <v>#REF!</v>
      </c>
      <c r="X147" s="36" t="e">
        <f t="shared" ca="1" si="94"/>
        <v>#REF!</v>
      </c>
      <c r="Y147" s="36" t="e">
        <f t="shared" ca="1" si="94"/>
        <v>#REF!</v>
      </c>
      <c r="Z147" s="36" t="e">
        <f t="shared" ca="1" si="94"/>
        <v>#REF!</v>
      </c>
      <c r="AA147" s="36" t="e">
        <f t="shared" ca="1" si="94"/>
        <v>#REF!</v>
      </c>
      <c r="AB147" s="36" t="e">
        <f t="shared" ca="1" si="94"/>
        <v>#REF!</v>
      </c>
      <c r="AC147" s="36" t="e">
        <f t="shared" ca="1" si="94"/>
        <v>#REF!</v>
      </c>
      <c r="AD147" s="36" t="e">
        <f t="shared" ca="1" si="94"/>
        <v>#REF!</v>
      </c>
      <c r="AE147" s="36" t="e">
        <f t="shared" ca="1" si="94"/>
        <v>#REF!</v>
      </c>
      <c r="AF147" s="36" t="e">
        <f t="shared" ca="1" si="94"/>
        <v>#REF!</v>
      </c>
      <c r="AG147" s="36" t="e">
        <f t="shared" ca="1" si="94"/>
        <v>#REF!</v>
      </c>
      <c r="AH147" s="36" t="e">
        <f t="shared" ca="1" si="95"/>
        <v>#REF!</v>
      </c>
      <c r="AI147" s="36" t="e">
        <f t="shared" ca="1" si="95"/>
        <v>#REF!</v>
      </c>
      <c r="AJ147" s="36" t="e">
        <f t="shared" ca="1" si="95"/>
        <v>#REF!</v>
      </c>
      <c r="AK147" s="36" t="e">
        <f t="shared" ca="1" si="95"/>
        <v>#REF!</v>
      </c>
      <c r="AL147" s="36" t="e">
        <f t="shared" ca="1" si="95"/>
        <v>#REF!</v>
      </c>
      <c r="AM147" s="36" t="e">
        <f t="shared" ca="1" si="95"/>
        <v>#REF!</v>
      </c>
      <c r="AN147" s="36" t="e">
        <f t="shared" ca="1" si="95"/>
        <v>#REF!</v>
      </c>
      <c r="AO147" s="36" t="e">
        <f t="shared" ca="1" si="95"/>
        <v>#REF!</v>
      </c>
      <c r="AP147" s="36" t="e">
        <f t="shared" ca="1" si="95"/>
        <v>#REF!</v>
      </c>
      <c r="AQ147" s="36" t="e">
        <f t="shared" ca="1" si="95"/>
        <v>#REF!</v>
      </c>
      <c r="AR147" s="36" t="e">
        <f t="shared" ca="1" si="96"/>
        <v>#REF!</v>
      </c>
      <c r="AS147" s="36" t="e">
        <f t="shared" ca="1" si="96"/>
        <v>#REF!</v>
      </c>
      <c r="AT147" s="36" t="e">
        <f t="shared" ca="1" si="96"/>
        <v>#REF!</v>
      </c>
      <c r="AU147" s="36" t="e">
        <f t="shared" ca="1" si="96"/>
        <v>#REF!</v>
      </c>
      <c r="AV147" s="36" t="e">
        <f t="shared" ca="1" si="96"/>
        <v>#REF!</v>
      </c>
      <c r="AW147" s="36" t="e">
        <f t="shared" ca="1" si="96"/>
        <v>#REF!</v>
      </c>
      <c r="AX147" s="36" t="e">
        <f t="shared" ca="1" si="96"/>
        <v>#REF!</v>
      </c>
      <c r="AY147" s="36" t="e">
        <f t="shared" ca="1" si="96"/>
        <v>#REF!</v>
      </c>
      <c r="AZ147" s="36" t="e">
        <f t="shared" ca="1" si="96"/>
        <v>#REF!</v>
      </c>
      <c r="BA147" s="36" t="e">
        <f t="shared" ca="1" si="96"/>
        <v>#REF!</v>
      </c>
      <c r="BB147" s="36" t="e">
        <f t="shared" ca="1" si="96"/>
        <v>#REF!</v>
      </c>
      <c r="BC147" s="36" t="e">
        <f t="shared" ca="1" si="96"/>
        <v>#REF!</v>
      </c>
      <c r="BD147" s="36" t="e">
        <f t="shared" ca="1" si="96"/>
        <v>#REF!</v>
      </c>
      <c r="BE147" s="36" t="e">
        <f t="shared" ca="1" si="85"/>
        <v>#REF!</v>
      </c>
      <c r="BF147" s="36" t="e">
        <f t="shared" ca="1" si="97"/>
        <v>#REF!</v>
      </c>
      <c r="BG147" s="36" t="e">
        <f t="shared" ca="1" si="97"/>
        <v>#REF!</v>
      </c>
      <c r="BH147" s="36" t="e">
        <f t="shared" ca="1" si="97"/>
        <v>#REF!</v>
      </c>
      <c r="BI147" s="36" t="e">
        <f t="shared" ca="1" si="97"/>
        <v>#REF!</v>
      </c>
      <c r="BJ147" s="36" t="e">
        <f t="shared" ca="1" si="97"/>
        <v>#REF!</v>
      </c>
      <c r="BK147" s="36" t="e">
        <f t="shared" ca="1" si="97"/>
        <v>#REF!</v>
      </c>
      <c r="BL147" s="36" t="e">
        <f t="shared" ca="1" si="97"/>
        <v>#REF!</v>
      </c>
      <c r="BM147" s="53" t="s">
        <v>587</v>
      </c>
      <c r="BN147" s="53" t="s">
        <v>318</v>
      </c>
      <c r="BO147" s="53" t="s">
        <v>442</v>
      </c>
    </row>
    <row r="148" spans="1:67" s="83" customFormat="1" x14ac:dyDescent="0.2">
      <c r="A148" s="80">
        <v>145</v>
      </c>
      <c r="B148" s="81" t="s">
        <v>588</v>
      </c>
      <c r="C148" s="80" t="str">
        <f t="shared" si="84"/>
        <v>夕張市</v>
      </c>
      <c r="D148" s="80" t="e">
        <f t="shared" ca="1" si="92"/>
        <v>#REF!</v>
      </c>
      <c r="E148" s="80" t="e">
        <f t="shared" ca="1" si="92"/>
        <v>#REF!</v>
      </c>
      <c r="F148" s="80" t="e">
        <f t="shared" ca="1" si="92"/>
        <v>#REF!</v>
      </c>
      <c r="G148" s="80" t="e">
        <f t="shared" ca="1" si="92"/>
        <v>#REF!</v>
      </c>
      <c r="H148" s="80" t="e">
        <f t="shared" ca="1" si="92"/>
        <v>#REF!</v>
      </c>
      <c r="I148" s="80" t="e">
        <f t="shared" ca="1" si="92"/>
        <v>#REF!</v>
      </c>
      <c r="J148" s="80" t="e">
        <f t="shared" ca="1" si="92"/>
        <v>#REF!</v>
      </c>
      <c r="K148" s="80" t="e">
        <f t="shared" ca="1" si="92"/>
        <v>#REF!</v>
      </c>
      <c r="L148" s="80" t="e">
        <f t="shared" ca="1" si="92"/>
        <v>#REF!</v>
      </c>
      <c r="M148" s="80" t="e">
        <f t="shared" ca="1" si="92"/>
        <v>#REF!</v>
      </c>
      <c r="N148" s="80" t="e">
        <f t="shared" ca="1" si="93"/>
        <v>#REF!</v>
      </c>
      <c r="O148" s="80" t="e">
        <f t="shared" ca="1" si="93"/>
        <v>#REF!</v>
      </c>
      <c r="P148" s="80" t="e">
        <f t="shared" ca="1" si="93"/>
        <v>#REF!</v>
      </c>
      <c r="Q148" s="80" t="e">
        <f t="shared" ca="1" si="93"/>
        <v>#REF!</v>
      </c>
      <c r="R148" s="80" t="e">
        <f t="shared" ca="1" si="93"/>
        <v>#REF!</v>
      </c>
      <c r="S148" s="80" t="e">
        <f t="shared" ca="1" si="93"/>
        <v>#REF!</v>
      </c>
      <c r="T148" s="80" t="e">
        <f t="shared" ca="1" si="93"/>
        <v>#REF!</v>
      </c>
      <c r="U148" s="80" t="e">
        <f t="shared" ca="1" si="93"/>
        <v>#REF!</v>
      </c>
      <c r="V148" s="80" t="e">
        <f t="shared" ca="1" si="93"/>
        <v>#REF!</v>
      </c>
      <c r="W148" s="80" t="e">
        <f t="shared" ca="1" si="93"/>
        <v>#REF!</v>
      </c>
      <c r="X148" s="80" t="e">
        <f t="shared" ca="1" si="94"/>
        <v>#REF!</v>
      </c>
      <c r="Y148" s="80" t="e">
        <f t="shared" ca="1" si="94"/>
        <v>#REF!</v>
      </c>
      <c r="Z148" s="80" t="e">
        <f t="shared" ca="1" si="94"/>
        <v>#REF!</v>
      </c>
      <c r="AA148" s="80" t="e">
        <f t="shared" ca="1" si="94"/>
        <v>#REF!</v>
      </c>
      <c r="AB148" s="80" t="e">
        <f t="shared" ca="1" si="94"/>
        <v>#REF!</v>
      </c>
      <c r="AC148" s="80" t="e">
        <f t="shared" ca="1" si="94"/>
        <v>#REF!</v>
      </c>
      <c r="AD148" s="80" t="e">
        <f t="shared" ca="1" si="94"/>
        <v>#REF!</v>
      </c>
      <c r="AE148" s="80" t="e">
        <f t="shared" ca="1" si="94"/>
        <v>#REF!</v>
      </c>
      <c r="AF148" s="80" t="e">
        <f t="shared" ca="1" si="94"/>
        <v>#REF!</v>
      </c>
      <c r="AG148" s="80" t="e">
        <f t="shared" ca="1" si="94"/>
        <v>#REF!</v>
      </c>
      <c r="AH148" s="80" t="e">
        <f t="shared" ca="1" si="95"/>
        <v>#REF!</v>
      </c>
      <c r="AI148" s="80" t="e">
        <f t="shared" ca="1" si="95"/>
        <v>#REF!</v>
      </c>
      <c r="AJ148" s="80" t="e">
        <f t="shared" ca="1" si="95"/>
        <v>#REF!</v>
      </c>
      <c r="AK148" s="80" t="e">
        <f t="shared" ca="1" si="95"/>
        <v>#REF!</v>
      </c>
      <c r="AL148" s="80" t="e">
        <f t="shared" ca="1" si="95"/>
        <v>#REF!</v>
      </c>
      <c r="AM148" s="80" t="e">
        <f t="shared" ca="1" si="95"/>
        <v>#REF!</v>
      </c>
      <c r="AN148" s="80" t="e">
        <f t="shared" ca="1" si="95"/>
        <v>#REF!</v>
      </c>
      <c r="AO148" s="80" t="e">
        <f t="shared" ca="1" si="95"/>
        <v>#REF!</v>
      </c>
      <c r="AP148" s="80" t="e">
        <f t="shared" ca="1" si="95"/>
        <v>#REF!</v>
      </c>
      <c r="AQ148" s="80" t="e">
        <f t="shared" ca="1" si="95"/>
        <v>#REF!</v>
      </c>
      <c r="AR148" s="80" t="e">
        <f t="shared" ca="1" si="96"/>
        <v>#REF!</v>
      </c>
      <c r="AS148" s="80" t="e">
        <f t="shared" ca="1" si="96"/>
        <v>#REF!</v>
      </c>
      <c r="AT148" s="80" t="e">
        <f t="shared" ca="1" si="96"/>
        <v>#REF!</v>
      </c>
      <c r="AU148" s="80" t="e">
        <f t="shared" ca="1" si="96"/>
        <v>#REF!</v>
      </c>
      <c r="AV148" s="80" t="e">
        <f t="shared" ca="1" si="96"/>
        <v>#REF!</v>
      </c>
      <c r="AW148" s="80" t="e">
        <f t="shared" ca="1" si="96"/>
        <v>#REF!</v>
      </c>
      <c r="AX148" s="80" t="e">
        <f t="shared" ca="1" si="96"/>
        <v>#REF!</v>
      </c>
      <c r="AY148" s="80" t="e">
        <f t="shared" ca="1" si="96"/>
        <v>#REF!</v>
      </c>
      <c r="AZ148" s="80" t="e">
        <f t="shared" ca="1" si="96"/>
        <v>#REF!</v>
      </c>
      <c r="BA148" s="80" t="e">
        <f t="shared" ca="1" si="96"/>
        <v>#REF!</v>
      </c>
      <c r="BB148" s="80" t="e">
        <f t="shared" ca="1" si="96"/>
        <v>#REF!</v>
      </c>
      <c r="BC148" s="80" t="e">
        <f t="shared" ca="1" si="96"/>
        <v>#REF!</v>
      </c>
      <c r="BD148" s="80" t="e">
        <f t="shared" ca="1" si="96"/>
        <v>#REF!</v>
      </c>
      <c r="BE148" s="80" t="e">
        <f t="shared" ca="1" si="85"/>
        <v>#REF!</v>
      </c>
      <c r="BF148" s="80" t="e">
        <f t="shared" ca="1" si="97"/>
        <v>#REF!</v>
      </c>
      <c r="BG148" s="80" t="e">
        <f t="shared" ca="1" si="97"/>
        <v>#REF!</v>
      </c>
      <c r="BH148" s="80" t="e">
        <f t="shared" ca="1" si="97"/>
        <v>#REF!</v>
      </c>
      <c r="BI148" s="80" t="e">
        <f t="shared" ca="1" si="97"/>
        <v>#REF!</v>
      </c>
      <c r="BJ148" s="80" t="e">
        <f t="shared" ca="1" si="97"/>
        <v>#REF!</v>
      </c>
      <c r="BK148" s="80" t="e">
        <f t="shared" ca="1" si="97"/>
        <v>#REF!</v>
      </c>
      <c r="BL148" s="80" t="e">
        <f t="shared" ca="1" si="97"/>
        <v>#REF!</v>
      </c>
      <c r="BM148" s="81" t="s">
        <v>588</v>
      </c>
      <c r="BN148" s="81" t="s">
        <v>319</v>
      </c>
      <c r="BO148" s="81" t="s">
        <v>360</v>
      </c>
    </row>
    <row r="149" spans="1:67" s="83" customFormat="1" x14ac:dyDescent="0.2">
      <c r="A149" s="80">
        <v>146</v>
      </c>
      <c r="B149" s="81" t="s">
        <v>589</v>
      </c>
      <c r="C149" s="80" t="str">
        <f t="shared" si="84"/>
        <v>夕張市</v>
      </c>
      <c r="D149" s="80" t="e">
        <f t="shared" ca="1" si="92"/>
        <v>#REF!</v>
      </c>
      <c r="E149" s="80" t="e">
        <f t="shared" ca="1" si="92"/>
        <v>#REF!</v>
      </c>
      <c r="F149" s="80" t="e">
        <f t="shared" ca="1" si="92"/>
        <v>#REF!</v>
      </c>
      <c r="G149" s="80" t="e">
        <f t="shared" ca="1" si="92"/>
        <v>#REF!</v>
      </c>
      <c r="H149" s="80" t="e">
        <f t="shared" ca="1" si="92"/>
        <v>#REF!</v>
      </c>
      <c r="I149" s="80" t="e">
        <f t="shared" ca="1" si="92"/>
        <v>#REF!</v>
      </c>
      <c r="J149" s="80" t="e">
        <f t="shared" ca="1" si="92"/>
        <v>#REF!</v>
      </c>
      <c r="K149" s="80" t="e">
        <f t="shared" ca="1" si="92"/>
        <v>#REF!</v>
      </c>
      <c r="L149" s="80" t="e">
        <f t="shared" ca="1" si="92"/>
        <v>#REF!</v>
      </c>
      <c r="M149" s="80" t="e">
        <f t="shared" ca="1" si="92"/>
        <v>#REF!</v>
      </c>
      <c r="N149" s="80" t="e">
        <f t="shared" ca="1" si="93"/>
        <v>#REF!</v>
      </c>
      <c r="O149" s="80" t="e">
        <f t="shared" ca="1" si="93"/>
        <v>#REF!</v>
      </c>
      <c r="P149" s="80" t="e">
        <f t="shared" ca="1" si="93"/>
        <v>#REF!</v>
      </c>
      <c r="Q149" s="80" t="e">
        <f t="shared" ca="1" si="93"/>
        <v>#REF!</v>
      </c>
      <c r="R149" s="80" t="e">
        <f t="shared" ca="1" si="93"/>
        <v>#REF!</v>
      </c>
      <c r="S149" s="80" t="e">
        <f t="shared" ca="1" si="93"/>
        <v>#REF!</v>
      </c>
      <c r="T149" s="80" t="e">
        <f t="shared" ca="1" si="93"/>
        <v>#REF!</v>
      </c>
      <c r="U149" s="80" t="e">
        <f t="shared" ca="1" si="93"/>
        <v>#REF!</v>
      </c>
      <c r="V149" s="80" t="e">
        <f t="shared" ca="1" si="93"/>
        <v>#REF!</v>
      </c>
      <c r="W149" s="80" t="e">
        <f t="shared" ca="1" si="93"/>
        <v>#REF!</v>
      </c>
      <c r="X149" s="80" t="e">
        <f t="shared" ca="1" si="94"/>
        <v>#REF!</v>
      </c>
      <c r="Y149" s="80" t="e">
        <f t="shared" ca="1" si="94"/>
        <v>#REF!</v>
      </c>
      <c r="Z149" s="80" t="e">
        <f t="shared" ca="1" si="94"/>
        <v>#REF!</v>
      </c>
      <c r="AA149" s="80" t="e">
        <f t="shared" ca="1" si="94"/>
        <v>#REF!</v>
      </c>
      <c r="AB149" s="80" t="e">
        <f t="shared" ca="1" si="94"/>
        <v>#REF!</v>
      </c>
      <c r="AC149" s="80" t="e">
        <f t="shared" ca="1" si="94"/>
        <v>#REF!</v>
      </c>
      <c r="AD149" s="80" t="e">
        <f t="shared" ca="1" si="94"/>
        <v>#REF!</v>
      </c>
      <c r="AE149" s="80" t="e">
        <f t="shared" ca="1" si="94"/>
        <v>#REF!</v>
      </c>
      <c r="AF149" s="80" t="e">
        <f t="shared" ca="1" si="94"/>
        <v>#REF!</v>
      </c>
      <c r="AG149" s="80" t="e">
        <f t="shared" ca="1" si="94"/>
        <v>#REF!</v>
      </c>
      <c r="AH149" s="80" t="e">
        <f t="shared" ca="1" si="95"/>
        <v>#REF!</v>
      </c>
      <c r="AI149" s="80" t="e">
        <f t="shared" ca="1" si="95"/>
        <v>#REF!</v>
      </c>
      <c r="AJ149" s="80" t="e">
        <f t="shared" ca="1" si="95"/>
        <v>#REF!</v>
      </c>
      <c r="AK149" s="80" t="e">
        <f t="shared" ca="1" si="95"/>
        <v>#REF!</v>
      </c>
      <c r="AL149" s="80" t="e">
        <f t="shared" ca="1" si="95"/>
        <v>#REF!</v>
      </c>
      <c r="AM149" s="80" t="e">
        <f t="shared" ca="1" si="95"/>
        <v>#REF!</v>
      </c>
      <c r="AN149" s="80" t="e">
        <f t="shared" ca="1" si="95"/>
        <v>#REF!</v>
      </c>
      <c r="AO149" s="80" t="e">
        <f t="shared" ca="1" si="95"/>
        <v>#REF!</v>
      </c>
      <c r="AP149" s="80" t="e">
        <f t="shared" ca="1" si="95"/>
        <v>#REF!</v>
      </c>
      <c r="AQ149" s="80" t="e">
        <f t="shared" ca="1" si="95"/>
        <v>#REF!</v>
      </c>
      <c r="AR149" s="80" t="e">
        <f t="shared" ca="1" si="96"/>
        <v>#REF!</v>
      </c>
      <c r="AS149" s="80" t="e">
        <f t="shared" ca="1" si="96"/>
        <v>#REF!</v>
      </c>
      <c r="AT149" s="80" t="e">
        <f t="shared" ca="1" si="96"/>
        <v>#REF!</v>
      </c>
      <c r="AU149" s="80" t="e">
        <f t="shared" ca="1" si="96"/>
        <v>#REF!</v>
      </c>
      <c r="AV149" s="80" t="e">
        <f t="shared" ca="1" si="96"/>
        <v>#REF!</v>
      </c>
      <c r="AW149" s="80" t="e">
        <f t="shared" ca="1" si="96"/>
        <v>#REF!</v>
      </c>
      <c r="AX149" s="80" t="e">
        <f t="shared" ca="1" si="96"/>
        <v>#REF!</v>
      </c>
      <c r="AY149" s="80" t="e">
        <f t="shared" ca="1" si="96"/>
        <v>#REF!</v>
      </c>
      <c r="AZ149" s="80" t="e">
        <f t="shared" ca="1" si="96"/>
        <v>#REF!</v>
      </c>
      <c r="BA149" s="80" t="e">
        <f t="shared" ca="1" si="96"/>
        <v>#REF!</v>
      </c>
      <c r="BB149" s="80" t="e">
        <f t="shared" ca="1" si="96"/>
        <v>#REF!</v>
      </c>
      <c r="BC149" s="80" t="e">
        <f t="shared" ca="1" si="96"/>
        <v>#REF!</v>
      </c>
      <c r="BD149" s="80" t="e">
        <f t="shared" ca="1" si="96"/>
        <v>#REF!</v>
      </c>
      <c r="BE149" s="80" t="e">
        <f t="shared" ca="1" si="85"/>
        <v>#REF!</v>
      </c>
      <c r="BF149" s="80" t="e">
        <f t="shared" ca="1" si="97"/>
        <v>#REF!</v>
      </c>
      <c r="BG149" s="80" t="e">
        <f t="shared" ca="1" si="97"/>
        <v>#REF!</v>
      </c>
      <c r="BH149" s="80" t="e">
        <f t="shared" ca="1" si="97"/>
        <v>#REF!</v>
      </c>
      <c r="BI149" s="80" t="e">
        <f t="shared" ca="1" si="97"/>
        <v>#REF!</v>
      </c>
      <c r="BJ149" s="80" t="e">
        <f t="shared" ca="1" si="97"/>
        <v>#REF!</v>
      </c>
      <c r="BK149" s="80" t="e">
        <f t="shared" ca="1" si="97"/>
        <v>#REF!</v>
      </c>
      <c r="BL149" s="80" t="e">
        <f t="shared" ca="1" si="97"/>
        <v>#REF!</v>
      </c>
      <c r="BM149" s="81" t="s">
        <v>589</v>
      </c>
      <c r="BN149" s="81" t="s">
        <v>319</v>
      </c>
      <c r="BO149" s="81" t="s">
        <v>441</v>
      </c>
    </row>
    <row r="150" spans="1:67" s="83" customFormat="1" x14ac:dyDescent="0.2">
      <c r="A150" s="80">
        <v>147</v>
      </c>
      <c r="B150" s="81" t="s">
        <v>590</v>
      </c>
      <c r="C150" s="80" t="str">
        <f t="shared" si="84"/>
        <v>夕張市</v>
      </c>
      <c r="D150" s="80" t="e">
        <f t="shared" ca="1" si="92"/>
        <v>#REF!</v>
      </c>
      <c r="E150" s="80" t="e">
        <f t="shared" ca="1" si="92"/>
        <v>#REF!</v>
      </c>
      <c r="F150" s="80" t="e">
        <f t="shared" ca="1" si="92"/>
        <v>#REF!</v>
      </c>
      <c r="G150" s="80" t="e">
        <f t="shared" ca="1" si="92"/>
        <v>#REF!</v>
      </c>
      <c r="H150" s="80" t="e">
        <f t="shared" ca="1" si="92"/>
        <v>#REF!</v>
      </c>
      <c r="I150" s="80" t="e">
        <f t="shared" ca="1" si="92"/>
        <v>#REF!</v>
      </c>
      <c r="J150" s="80" t="e">
        <f t="shared" ca="1" si="92"/>
        <v>#REF!</v>
      </c>
      <c r="K150" s="80" t="e">
        <f t="shared" ca="1" si="92"/>
        <v>#REF!</v>
      </c>
      <c r="L150" s="80" t="e">
        <f t="shared" ca="1" si="92"/>
        <v>#REF!</v>
      </c>
      <c r="M150" s="80" t="e">
        <f t="shared" ca="1" si="92"/>
        <v>#REF!</v>
      </c>
      <c r="N150" s="80" t="e">
        <f t="shared" ca="1" si="93"/>
        <v>#REF!</v>
      </c>
      <c r="O150" s="80" t="e">
        <f t="shared" ca="1" si="93"/>
        <v>#REF!</v>
      </c>
      <c r="P150" s="80" t="e">
        <f t="shared" ca="1" si="93"/>
        <v>#REF!</v>
      </c>
      <c r="Q150" s="80" t="e">
        <f t="shared" ca="1" si="93"/>
        <v>#REF!</v>
      </c>
      <c r="R150" s="80" t="e">
        <f t="shared" ca="1" si="93"/>
        <v>#REF!</v>
      </c>
      <c r="S150" s="80" t="e">
        <f t="shared" ca="1" si="93"/>
        <v>#REF!</v>
      </c>
      <c r="T150" s="80" t="e">
        <f t="shared" ca="1" si="93"/>
        <v>#REF!</v>
      </c>
      <c r="U150" s="80" t="e">
        <f t="shared" ca="1" si="93"/>
        <v>#REF!</v>
      </c>
      <c r="V150" s="80" t="e">
        <f t="shared" ca="1" si="93"/>
        <v>#REF!</v>
      </c>
      <c r="W150" s="80" t="e">
        <f t="shared" ca="1" si="93"/>
        <v>#REF!</v>
      </c>
      <c r="X150" s="80" t="e">
        <f t="shared" ca="1" si="94"/>
        <v>#REF!</v>
      </c>
      <c r="Y150" s="80" t="e">
        <f t="shared" ca="1" si="94"/>
        <v>#REF!</v>
      </c>
      <c r="Z150" s="80" t="e">
        <f t="shared" ca="1" si="94"/>
        <v>#REF!</v>
      </c>
      <c r="AA150" s="80" t="e">
        <f t="shared" ca="1" si="94"/>
        <v>#REF!</v>
      </c>
      <c r="AB150" s="80" t="e">
        <f t="shared" ca="1" si="94"/>
        <v>#REF!</v>
      </c>
      <c r="AC150" s="80" t="e">
        <f t="shared" ca="1" si="94"/>
        <v>#REF!</v>
      </c>
      <c r="AD150" s="80" t="e">
        <f t="shared" ca="1" si="94"/>
        <v>#REF!</v>
      </c>
      <c r="AE150" s="80" t="e">
        <f t="shared" ca="1" si="94"/>
        <v>#REF!</v>
      </c>
      <c r="AF150" s="80" t="e">
        <f t="shared" ca="1" si="94"/>
        <v>#REF!</v>
      </c>
      <c r="AG150" s="80" t="e">
        <f t="shared" ca="1" si="94"/>
        <v>#REF!</v>
      </c>
      <c r="AH150" s="80" t="e">
        <f t="shared" ca="1" si="95"/>
        <v>#REF!</v>
      </c>
      <c r="AI150" s="80" t="e">
        <f t="shared" ca="1" si="95"/>
        <v>#REF!</v>
      </c>
      <c r="AJ150" s="80" t="e">
        <f t="shared" ca="1" si="95"/>
        <v>#REF!</v>
      </c>
      <c r="AK150" s="80" t="e">
        <f t="shared" ca="1" si="95"/>
        <v>#REF!</v>
      </c>
      <c r="AL150" s="80" t="e">
        <f t="shared" ca="1" si="95"/>
        <v>#REF!</v>
      </c>
      <c r="AM150" s="80" t="e">
        <f t="shared" ca="1" si="95"/>
        <v>#REF!</v>
      </c>
      <c r="AN150" s="80" t="e">
        <f t="shared" ca="1" si="95"/>
        <v>#REF!</v>
      </c>
      <c r="AO150" s="80" t="e">
        <f t="shared" ca="1" si="95"/>
        <v>#REF!</v>
      </c>
      <c r="AP150" s="80" t="e">
        <f t="shared" ca="1" si="95"/>
        <v>#REF!</v>
      </c>
      <c r="AQ150" s="80" t="e">
        <f t="shared" ca="1" si="95"/>
        <v>#REF!</v>
      </c>
      <c r="AR150" s="80" t="e">
        <f t="shared" ca="1" si="96"/>
        <v>#REF!</v>
      </c>
      <c r="AS150" s="80" t="e">
        <f t="shared" ca="1" si="96"/>
        <v>#REF!</v>
      </c>
      <c r="AT150" s="80" t="e">
        <f t="shared" ca="1" si="96"/>
        <v>#REF!</v>
      </c>
      <c r="AU150" s="80" t="e">
        <f t="shared" ca="1" si="96"/>
        <v>#REF!</v>
      </c>
      <c r="AV150" s="80" t="e">
        <f t="shared" ca="1" si="96"/>
        <v>#REF!</v>
      </c>
      <c r="AW150" s="80" t="e">
        <f t="shared" ca="1" si="96"/>
        <v>#REF!</v>
      </c>
      <c r="AX150" s="80" t="e">
        <f t="shared" ca="1" si="96"/>
        <v>#REF!</v>
      </c>
      <c r="AY150" s="80" t="e">
        <f t="shared" ca="1" si="96"/>
        <v>#REF!</v>
      </c>
      <c r="AZ150" s="80" t="e">
        <f t="shared" ca="1" si="96"/>
        <v>#REF!</v>
      </c>
      <c r="BA150" s="80" t="e">
        <f t="shared" ca="1" si="96"/>
        <v>#REF!</v>
      </c>
      <c r="BB150" s="80" t="e">
        <f t="shared" ca="1" si="96"/>
        <v>#REF!</v>
      </c>
      <c r="BC150" s="80" t="e">
        <f t="shared" ca="1" si="96"/>
        <v>#REF!</v>
      </c>
      <c r="BD150" s="80" t="e">
        <f t="shared" ca="1" si="96"/>
        <v>#REF!</v>
      </c>
      <c r="BE150" s="80" t="e">
        <f t="shared" ca="1" si="85"/>
        <v>#REF!</v>
      </c>
      <c r="BF150" s="80" t="e">
        <f t="shared" ca="1" si="97"/>
        <v>#REF!</v>
      </c>
      <c r="BG150" s="80" t="e">
        <f t="shared" ca="1" si="97"/>
        <v>#REF!</v>
      </c>
      <c r="BH150" s="80" t="e">
        <f t="shared" ca="1" si="97"/>
        <v>#REF!</v>
      </c>
      <c r="BI150" s="80" t="e">
        <f t="shared" ca="1" si="97"/>
        <v>#REF!</v>
      </c>
      <c r="BJ150" s="80" t="e">
        <f t="shared" ca="1" si="97"/>
        <v>#REF!</v>
      </c>
      <c r="BK150" s="80" t="e">
        <f t="shared" ca="1" si="97"/>
        <v>#REF!</v>
      </c>
      <c r="BL150" s="80" t="e">
        <f t="shared" ca="1" si="97"/>
        <v>#REF!</v>
      </c>
      <c r="BM150" s="81" t="s">
        <v>590</v>
      </c>
      <c r="BN150" s="81" t="s">
        <v>319</v>
      </c>
      <c r="BO150" s="81" t="s">
        <v>442</v>
      </c>
    </row>
    <row r="151" spans="1:67" x14ac:dyDescent="0.2">
      <c r="A151" s="80">
        <v>148</v>
      </c>
      <c r="B151" s="53" t="s">
        <v>591</v>
      </c>
      <c r="C151" s="36" t="str">
        <f t="shared" si="84"/>
        <v>夕張市</v>
      </c>
      <c r="D151" s="36" t="e">
        <f t="shared" ca="1" si="92"/>
        <v>#REF!</v>
      </c>
      <c r="E151" s="36" t="e">
        <f t="shared" ca="1" si="92"/>
        <v>#REF!</v>
      </c>
      <c r="F151" s="36" t="e">
        <f t="shared" ca="1" si="92"/>
        <v>#REF!</v>
      </c>
      <c r="G151" s="36" t="e">
        <f t="shared" ca="1" si="92"/>
        <v>#REF!</v>
      </c>
      <c r="H151" s="36" t="e">
        <f t="shared" ca="1" si="92"/>
        <v>#REF!</v>
      </c>
      <c r="I151" s="36" t="e">
        <f t="shared" ca="1" si="92"/>
        <v>#REF!</v>
      </c>
      <c r="J151" s="36" t="e">
        <f t="shared" ca="1" si="92"/>
        <v>#REF!</v>
      </c>
      <c r="K151" s="36" t="e">
        <f t="shared" ca="1" si="92"/>
        <v>#REF!</v>
      </c>
      <c r="L151" s="36" t="e">
        <f t="shared" ca="1" si="92"/>
        <v>#REF!</v>
      </c>
      <c r="M151" s="36" t="e">
        <f t="shared" ca="1" si="92"/>
        <v>#REF!</v>
      </c>
      <c r="N151" s="36" t="e">
        <f t="shared" ca="1" si="93"/>
        <v>#REF!</v>
      </c>
      <c r="O151" s="36" t="e">
        <f t="shared" ca="1" si="93"/>
        <v>#REF!</v>
      </c>
      <c r="P151" s="36" t="e">
        <f t="shared" ca="1" si="93"/>
        <v>#REF!</v>
      </c>
      <c r="Q151" s="36" t="e">
        <f t="shared" ca="1" si="93"/>
        <v>#REF!</v>
      </c>
      <c r="R151" s="36" t="e">
        <f t="shared" ca="1" si="93"/>
        <v>#REF!</v>
      </c>
      <c r="S151" s="36" t="e">
        <f t="shared" ca="1" si="93"/>
        <v>#REF!</v>
      </c>
      <c r="T151" s="36" t="e">
        <f t="shared" ca="1" si="93"/>
        <v>#REF!</v>
      </c>
      <c r="U151" s="36" t="e">
        <f t="shared" ca="1" si="93"/>
        <v>#REF!</v>
      </c>
      <c r="V151" s="36" t="e">
        <f t="shared" ca="1" si="93"/>
        <v>#REF!</v>
      </c>
      <c r="W151" s="36" t="e">
        <f t="shared" ca="1" si="93"/>
        <v>#REF!</v>
      </c>
      <c r="X151" s="36" t="e">
        <f t="shared" ca="1" si="94"/>
        <v>#REF!</v>
      </c>
      <c r="Y151" s="36" t="e">
        <f t="shared" ca="1" si="94"/>
        <v>#REF!</v>
      </c>
      <c r="Z151" s="36" t="e">
        <f t="shared" ca="1" si="94"/>
        <v>#REF!</v>
      </c>
      <c r="AA151" s="36" t="e">
        <f t="shared" ca="1" si="94"/>
        <v>#REF!</v>
      </c>
      <c r="AB151" s="36" t="e">
        <f t="shared" ca="1" si="94"/>
        <v>#REF!</v>
      </c>
      <c r="AC151" s="36" t="e">
        <f t="shared" ca="1" si="94"/>
        <v>#REF!</v>
      </c>
      <c r="AD151" s="36" t="e">
        <f t="shared" ca="1" si="94"/>
        <v>#REF!</v>
      </c>
      <c r="AE151" s="36" t="e">
        <f t="shared" ca="1" si="94"/>
        <v>#REF!</v>
      </c>
      <c r="AF151" s="36" t="e">
        <f t="shared" ca="1" si="94"/>
        <v>#REF!</v>
      </c>
      <c r="AG151" s="36" t="e">
        <f t="shared" ca="1" si="94"/>
        <v>#REF!</v>
      </c>
      <c r="AH151" s="36" t="e">
        <f t="shared" ca="1" si="95"/>
        <v>#REF!</v>
      </c>
      <c r="AI151" s="36" t="e">
        <f t="shared" ca="1" si="95"/>
        <v>#REF!</v>
      </c>
      <c r="AJ151" s="36" t="e">
        <f t="shared" ca="1" si="95"/>
        <v>#REF!</v>
      </c>
      <c r="AK151" s="36" t="e">
        <f t="shared" ca="1" si="95"/>
        <v>#REF!</v>
      </c>
      <c r="AL151" s="36" t="e">
        <f t="shared" ca="1" si="95"/>
        <v>#REF!</v>
      </c>
      <c r="AM151" s="36" t="e">
        <f t="shared" ca="1" si="95"/>
        <v>#REF!</v>
      </c>
      <c r="AN151" s="36" t="e">
        <f t="shared" ca="1" si="95"/>
        <v>#REF!</v>
      </c>
      <c r="AO151" s="36" t="e">
        <f t="shared" ca="1" si="95"/>
        <v>#REF!</v>
      </c>
      <c r="AP151" s="36" t="e">
        <f t="shared" ca="1" si="95"/>
        <v>#REF!</v>
      </c>
      <c r="AQ151" s="36" t="e">
        <f t="shared" ca="1" si="95"/>
        <v>#REF!</v>
      </c>
      <c r="AR151" s="36" t="e">
        <f t="shared" ca="1" si="96"/>
        <v>#REF!</v>
      </c>
      <c r="AS151" s="36" t="e">
        <f t="shared" ca="1" si="96"/>
        <v>#REF!</v>
      </c>
      <c r="AT151" s="36" t="e">
        <f t="shared" ca="1" si="96"/>
        <v>#REF!</v>
      </c>
      <c r="AU151" s="36" t="e">
        <f t="shared" ca="1" si="96"/>
        <v>#REF!</v>
      </c>
      <c r="AV151" s="36" t="e">
        <f t="shared" ca="1" si="96"/>
        <v>#REF!</v>
      </c>
      <c r="AW151" s="36" t="e">
        <f t="shared" ca="1" si="96"/>
        <v>#REF!</v>
      </c>
      <c r="AX151" s="36" t="e">
        <f t="shared" ca="1" si="96"/>
        <v>#REF!</v>
      </c>
      <c r="AY151" s="36" t="e">
        <f t="shared" ca="1" si="96"/>
        <v>#REF!</v>
      </c>
      <c r="AZ151" s="36" t="e">
        <f t="shared" ca="1" si="96"/>
        <v>#REF!</v>
      </c>
      <c r="BA151" s="36" t="e">
        <f t="shared" ca="1" si="96"/>
        <v>#REF!</v>
      </c>
      <c r="BB151" s="36" t="e">
        <f t="shared" ca="1" si="96"/>
        <v>#REF!</v>
      </c>
      <c r="BC151" s="36" t="e">
        <f t="shared" ca="1" si="96"/>
        <v>#REF!</v>
      </c>
      <c r="BD151" s="36" t="e">
        <f t="shared" ca="1" si="96"/>
        <v>#REF!</v>
      </c>
      <c r="BE151" s="36" t="e">
        <f t="shared" ca="1" si="85"/>
        <v>#REF!</v>
      </c>
      <c r="BF151" s="36" t="e">
        <f t="shared" ca="1" si="97"/>
        <v>#REF!</v>
      </c>
      <c r="BG151" s="36" t="e">
        <f t="shared" ca="1" si="97"/>
        <v>#REF!</v>
      </c>
      <c r="BH151" s="36" t="e">
        <f t="shared" ca="1" si="97"/>
        <v>#REF!</v>
      </c>
      <c r="BI151" s="36" t="e">
        <f t="shared" ca="1" si="97"/>
        <v>#REF!</v>
      </c>
      <c r="BJ151" s="36" t="e">
        <f t="shared" ca="1" si="97"/>
        <v>#REF!</v>
      </c>
      <c r="BK151" s="36" t="e">
        <f t="shared" ca="1" si="97"/>
        <v>#REF!</v>
      </c>
      <c r="BL151" s="36" t="e">
        <f t="shared" ca="1" si="97"/>
        <v>#REF!</v>
      </c>
      <c r="BM151" s="53" t="s">
        <v>591</v>
      </c>
      <c r="BN151" s="53" t="s">
        <v>320</v>
      </c>
      <c r="BO151" s="53" t="s">
        <v>360</v>
      </c>
    </row>
    <row r="152" spans="1:67" x14ac:dyDescent="0.2">
      <c r="A152" s="80">
        <v>149</v>
      </c>
      <c r="B152" s="53" t="s">
        <v>592</v>
      </c>
      <c r="C152" s="36" t="str">
        <f t="shared" si="84"/>
        <v>夕張市</v>
      </c>
      <c r="D152" s="36" t="e">
        <f t="shared" ca="1" si="92"/>
        <v>#REF!</v>
      </c>
      <c r="E152" s="36" t="e">
        <f t="shared" ca="1" si="92"/>
        <v>#REF!</v>
      </c>
      <c r="F152" s="36" t="e">
        <f t="shared" ca="1" si="92"/>
        <v>#REF!</v>
      </c>
      <c r="G152" s="36" t="e">
        <f t="shared" ca="1" si="92"/>
        <v>#REF!</v>
      </c>
      <c r="H152" s="36" t="e">
        <f t="shared" ca="1" si="92"/>
        <v>#REF!</v>
      </c>
      <c r="I152" s="36" t="e">
        <f t="shared" ca="1" si="92"/>
        <v>#REF!</v>
      </c>
      <c r="J152" s="36" t="e">
        <f t="shared" ca="1" si="92"/>
        <v>#REF!</v>
      </c>
      <c r="K152" s="36" t="e">
        <f t="shared" ca="1" si="92"/>
        <v>#REF!</v>
      </c>
      <c r="L152" s="36" t="e">
        <f t="shared" ca="1" si="92"/>
        <v>#REF!</v>
      </c>
      <c r="M152" s="36" t="e">
        <f t="shared" ca="1" si="92"/>
        <v>#REF!</v>
      </c>
      <c r="N152" s="36" t="e">
        <f t="shared" ca="1" si="93"/>
        <v>#REF!</v>
      </c>
      <c r="O152" s="36" t="e">
        <f t="shared" ca="1" si="93"/>
        <v>#REF!</v>
      </c>
      <c r="P152" s="36" t="e">
        <f t="shared" ca="1" si="93"/>
        <v>#REF!</v>
      </c>
      <c r="Q152" s="36" t="e">
        <f t="shared" ca="1" si="93"/>
        <v>#REF!</v>
      </c>
      <c r="R152" s="36" t="e">
        <f t="shared" ca="1" si="93"/>
        <v>#REF!</v>
      </c>
      <c r="S152" s="36" t="e">
        <f t="shared" ca="1" si="93"/>
        <v>#REF!</v>
      </c>
      <c r="T152" s="36" t="e">
        <f t="shared" ca="1" si="93"/>
        <v>#REF!</v>
      </c>
      <c r="U152" s="36" t="e">
        <f t="shared" ca="1" si="93"/>
        <v>#REF!</v>
      </c>
      <c r="V152" s="36" t="e">
        <f t="shared" ca="1" si="93"/>
        <v>#REF!</v>
      </c>
      <c r="W152" s="36" t="e">
        <f t="shared" ca="1" si="93"/>
        <v>#REF!</v>
      </c>
      <c r="X152" s="36" t="e">
        <f t="shared" ca="1" si="94"/>
        <v>#REF!</v>
      </c>
      <c r="Y152" s="36" t="e">
        <f t="shared" ca="1" si="94"/>
        <v>#REF!</v>
      </c>
      <c r="Z152" s="36" t="e">
        <f t="shared" ca="1" si="94"/>
        <v>#REF!</v>
      </c>
      <c r="AA152" s="36" t="e">
        <f t="shared" ca="1" si="94"/>
        <v>#REF!</v>
      </c>
      <c r="AB152" s="36" t="e">
        <f t="shared" ca="1" si="94"/>
        <v>#REF!</v>
      </c>
      <c r="AC152" s="36" t="e">
        <f t="shared" ca="1" si="94"/>
        <v>#REF!</v>
      </c>
      <c r="AD152" s="36" t="e">
        <f t="shared" ca="1" si="94"/>
        <v>#REF!</v>
      </c>
      <c r="AE152" s="36" t="e">
        <f t="shared" ca="1" si="94"/>
        <v>#REF!</v>
      </c>
      <c r="AF152" s="36" t="e">
        <f t="shared" ca="1" si="94"/>
        <v>#REF!</v>
      </c>
      <c r="AG152" s="36" t="e">
        <f t="shared" ca="1" si="94"/>
        <v>#REF!</v>
      </c>
      <c r="AH152" s="36" t="e">
        <f t="shared" ca="1" si="95"/>
        <v>#REF!</v>
      </c>
      <c r="AI152" s="36" t="e">
        <f t="shared" ca="1" si="95"/>
        <v>#REF!</v>
      </c>
      <c r="AJ152" s="36" t="e">
        <f t="shared" ca="1" si="95"/>
        <v>#REF!</v>
      </c>
      <c r="AK152" s="36" t="e">
        <f t="shared" ca="1" si="95"/>
        <v>#REF!</v>
      </c>
      <c r="AL152" s="36" t="e">
        <f t="shared" ca="1" si="95"/>
        <v>#REF!</v>
      </c>
      <c r="AM152" s="36" t="e">
        <f t="shared" ca="1" si="95"/>
        <v>#REF!</v>
      </c>
      <c r="AN152" s="36" t="e">
        <f t="shared" ca="1" si="95"/>
        <v>#REF!</v>
      </c>
      <c r="AO152" s="36" t="e">
        <f t="shared" ca="1" si="95"/>
        <v>#REF!</v>
      </c>
      <c r="AP152" s="36" t="e">
        <f t="shared" ca="1" si="95"/>
        <v>#REF!</v>
      </c>
      <c r="AQ152" s="36" t="e">
        <f t="shared" ca="1" si="95"/>
        <v>#REF!</v>
      </c>
      <c r="AR152" s="36" t="e">
        <f t="shared" ca="1" si="96"/>
        <v>#REF!</v>
      </c>
      <c r="AS152" s="36" t="e">
        <f t="shared" ca="1" si="96"/>
        <v>#REF!</v>
      </c>
      <c r="AT152" s="36" t="e">
        <f t="shared" ca="1" si="96"/>
        <v>#REF!</v>
      </c>
      <c r="AU152" s="36" t="e">
        <f t="shared" ca="1" si="96"/>
        <v>#REF!</v>
      </c>
      <c r="AV152" s="36" t="e">
        <f t="shared" ca="1" si="96"/>
        <v>#REF!</v>
      </c>
      <c r="AW152" s="36" t="e">
        <f t="shared" ca="1" si="96"/>
        <v>#REF!</v>
      </c>
      <c r="AX152" s="36" t="e">
        <f t="shared" ca="1" si="96"/>
        <v>#REF!</v>
      </c>
      <c r="AY152" s="36" t="e">
        <f t="shared" ca="1" si="96"/>
        <v>#REF!</v>
      </c>
      <c r="AZ152" s="36" t="e">
        <f t="shared" ca="1" si="96"/>
        <v>#REF!</v>
      </c>
      <c r="BA152" s="36" t="e">
        <f t="shared" ca="1" si="96"/>
        <v>#REF!</v>
      </c>
      <c r="BB152" s="36" t="e">
        <f t="shared" ca="1" si="96"/>
        <v>#REF!</v>
      </c>
      <c r="BC152" s="36" t="e">
        <f t="shared" ca="1" si="96"/>
        <v>#REF!</v>
      </c>
      <c r="BD152" s="36" t="e">
        <f t="shared" ca="1" si="96"/>
        <v>#REF!</v>
      </c>
      <c r="BE152" s="36" t="e">
        <f t="shared" ca="1" si="85"/>
        <v>#REF!</v>
      </c>
      <c r="BF152" s="36" t="e">
        <f t="shared" ca="1" si="97"/>
        <v>#REF!</v>
      </c>
      <c r="BG152" s="36" t="e">
        <f t="shared" ca="1" si="97"/>
        <v>#REF!</v>
      </c>
      <c r="BH152" s="36" t="e">
        <f t="shared" ca="1" si="97"/>
        <v>#REF!</v>
      </c>
      <c r="BI152" s="36" t="e">
        <f t="shared" ca="1" si="97"/>
        <v>#REF!</v>
      </c>
      <c r="BJ152" s="36" t="e">
        <f t="shared" ca="1" si="97"/>
        <v>#REF!</v>
      </c>
      <c r="BK152" s="36" t="e">
        <f t="shared" ca="1" si="97"/>
        <v>#REF!</v>
      </c>
      <c r="BL152" s="36" t="e">
        <f t="shared" ca="1" si="97"/>
        <v>#REF!</v>
      </c>
      <c r="BM152" s="53" t="s">
        <v>592</v>
      </c>
      <c r="BN152" s="53" t="s">
        <v>320</v>
      </c>
      <c r="BO152" s="53" t="s">
        <v>441</v>
      </c>
    </row>
    <row r="153" spans="1:67" x14ac:dyDescent="0.2">
      <c r="A153" s="80">
        <v>150</v>
      </c>
      <c r="B153" s="53" t="s">
        <v>593</v>
      </c>
      <c r="C153" s="36" t="str">
        <f t="shared" si="84"/>
        <v>夕張市</v>
      </c>
      <c r="D153" s="36" t="e">
        <f t="shared" ca="1" si="92"/>
        <v>#REF!</v>
      </c>
      <c r="E153" s="36" t="e">
        <f t="shared" ca="1" si="92"/>
        <v>#REF!</v>
      </c>
      <c r="F153" s="36" t="e">
        <f t="shared" ca="1" si="92"/>
        <v>#REF!</v>
      </c>
      <c r="G153" s="36" t="e">
        <f t="shared" ca="1" si="92"/>
        <v>#REF!</v>
      </c>
      <c r="H153" s="36" t="e">
        <f t="shared" ca="1" si="92"/>
        <v>#REF!</v>
      </c>
      <c r="I153" s="36" t="e">
        <f t="shared" ca="1" si="92"/>
        <v>#REF!</v>
      </c>
      <c r="J153" s="36" t="e">
        <f t="shared" ca="1" si="92"/>
        <v>#REF!</v>
      </c>
      <c r="K153" s="36" t="e">
        <f t="shared" ca="1" si="92"/>
        <v>#REF!</v>
      </c>
      <c r="L153" s="36" t="e">
        <f t="shared" ca="1" si="92"/>
        <v>#REF!</v>
      </c>
      <c r="M153" s="36" t="e">
        <f t="shared" ca="1" si="92"/>
        <v>#REF!</v>
      </c>
      <c r="N153" s="36" t="e">
        <f t="shared" ca="1" si="93"/>
        <v>#REF!</v>
      </c>
      <c r="O153" s="36" t="e">
        <f t="shared" ca="1" si="93"/>
        <v>#REF!</v>
      </c>
      <c r="P153" s="36" t="e">
        <f t="shared" ca="1" si="93"/>
        <v>#REF!</v>
      </c>
      <c r="Q153" s="36" t="e">
        <f t="shared" ca="1" si="93"/>
        <v>#REF!</v>
      </c>
      <c r="R153" s="36" t="e">
        <f t="shared" ca="1" si="93"/>
        <v>#REF!</v>
      </c>
      <c r="S153" s="36" t="e">
        <f t="shared" ca="1" si="93"/>
        <v>#REF!</v>
      </c>
      <c r="T153" s="36" t="e">
        <f t="shared" ca="1" si="93"/>
        <v>#REF!</v>
      </c>
      <c r="U153" s="36" t="e">
        <f t="shared" ca="1" si="93"/>
        <v>#REF!</v>
      </c>
      <c r="V153" s="36" t="e">
        <f t="shared" ca="1" si="93"/>
        <v>#REF!</v>
      </c>
      <c r="W153" s="36" t="e">
        <f t="shared" ca="1" si="93"/>
        <v>#REF!</v>
      </c>
      <c r="X153" s="36" t="e">
        <f t="shared" ca="1" si="94"/>
        <v>#REF!</v>
      </c>
      <c r="Y153" s="36" t="e">
        <f t="shared" ca="1" si="94"/>
        <v>#REF!</v>
      </c>
      <c r="Z153" s="36" t="e">
        <f t="shared" ca="1" si="94"/>
        <v>#REF!</v>
      </c>
      <c r="AA153" s="36" t="e">
        <f t="shared" ca="1" si="94"/>
        <v>#REF!</v>
      </c>
      <c r="AB153" s="36" t="e">
        <f t="shared" ca="1" si="94"/>
        <v>#REF!</v>
      </c>
      <c r="AC153" s="36" t="e">
        <f t="shared" ca="1" si="94"/>
        <v>#REF!</v>
      </c>
      <c r="AD153" s="36" t="e">
        <f t="shared" ca="1" si="94"/>
        <v>#REF!</v>
      </c>
      <c r="AE153" s="36" t="e">
        <f t="shared" ca="1" si="94"/>
        <v>#REF!</v>
      </c>
      <c r="AF153" s="36" t="e">
        <f t="shared" ca="1" si="94"/>
        <v>#REF!</v>
      </c>
      <c r="AG153" s="36" t="e">
        <f t="shared" ca="1" si="94"/>
        <v>#REF!</v>
      </c>
      <c r="AH153" s="36" t="e">
        <f t="shared" ca="1" si="95"/>
        <v>#REF!</v>
      </c>
      <c r="AI153" s="36" t="e">
        <f t="shared" ca="1" si="95"/>
        <v>#REF!</v>
      </c>
      <c r="AJ153" s="36" t="e">
        <f t="shared" ca="1" si="95"/>
        <v>#REF!</v>
      </c>
      <c r="AK153" s="36" t="e">
        <f t="shared" ca="1" si="95"/>
        <v>#REF!</v>
      </c>
      <c r="AL153" s="36" t="e">
        <f t="shared" ca="1" si="95"/>
        <v>#REF!</v>
      </c>
      <c r="AM153" s="36" t="e">
        <f t="shared" ca="1" si="95"/>
        <v>#REF!</v>
      </c>
      <c r="AN153" s="36" t="e">
        <f t="shared" ca="1" si="95"/>
        <v>#REF!</v>
      </c>
      <c r="AO153" s="36" t="e">
        <f t="shared" ca="1" si="95"/>
        <v>#REF!</v>
      </c>
      <c r="AP153" s="36" t="e">
        <f t="shared" ca="1" si="95"/>
        <v>#REF!</v>
      </c>
      <c r="AQ153" s="36" t="e">
        <f t="shared" ca="1" si="95"/>
        <v>#REF!</v>
      </c>
      <c r="AR153" s="36" t="e">
        <f t="shared" ca="1" si="96"/>
        <v>#REF!</v>
      </c>
      <c r="AS153" s="36" t="e">
        <f t="shared" ca="1" si="96"/>
        <v>#REF!</v>
      </c>
      <c r="AT153" s="36" t="e">
        <f t="shared" ca="1" si="96"/>
        <v>#REF!</v>
      </c>
      <c r="AU153" s="36" t="e">
        <f t="shared" ca="1" si="96"/>
        <v>#REF!</v>
      </c>
      <c r="AV153" s="36" t="e">
        <f t="shared" ca="1" si="96"/>
        <v>#REF!</v>
      </c>
      <c r="AW153" s="36" t="e">
        <f t="shared" ca="1" si="96"/>
        <v>#REF!</v>
      </c>
      <c r="AX153" s="36" t="e">
        <f t="shared" ca="1" si="96"/>
        <v>#REF!</v>
      </c>
      <c r="AY153" s="36" t="e">
        <f t="shared" ca="1" si="96"/>
        <v>#REF!</v>
      </c>
      <c r="AZ153" s="36" t="e">
        <f t="shared" ca="1" si="96"/>
        <v>#REF!</v>
      </c>
      <c r="BA153" s="36" t="e">
        <f t="shared" ca="1" si="96"/>
        <v>#REF!</v>
      </c>
      <c r="BB153" s="36" t="e">
        <f t="shared" ca="1" si="96"/>
        <v>#REF!</v>
      </c>
      <c r="BC153" s="36" t="e">
        <f t="shared" ca="1" si="96"/>
        <v>#REF!</v>
      </c>
      <c r="BD153" s="36" t="e">
        <f t="shared" ca="1" si="96"/>
        <v>#REF!</v>
      </c>
      <c r="BE153" s="73" t="e">
        <f t="shared" ca="1" si="85"/>
        <v>#REF!</v>
      </c>
      <c r="BF153" s="73" t="e">
        <f t="shared" ca="1" si="97"/>
        <v>#REF!</v>
      </c>
      <c r="BG153" s="36" t="e">
        <f t="shared" ca="1" si="97"/>
        <v>#REF!</v>
      </c>
      <c r="BH153" s="36" t="e">
        <f t="shared" ca="1" si="97"/>
        <v>#REF!</v>
      </c>
      <c r="BI153" s="36" t="e">
        <f t="shared" ca="1" si="97"/>
        <v>#REF!</v>
      </c>
      <c r="BJ153" s="36" t="e">
        <f t="shared" ca="1" si="97"/>
        <v>#REF!</v>
      </c>
      <c r="BK153" s="36" t="e">
        <f t="shared" ca="1" si="97"/>
        <v>#REF!</v>
      </c>
      <c r="BL153" s="36" t="e">
        <f t="shared" ca="1" si="97"/>
        <v>#REF!</v>
      </c>
      <c r="BM153" s="53" t="s">
        <v>593</v>
      </c>
      <c r="BN153" s="53" t="s">
        <v>320</v>
      </c>
      <c r="BO153" s="53" t="s">
        <v>442</v>
      </c>
    </row>
    <row r="154" spans="1:67" s="83" customFormat="1" x14ac:dyDescent="0.2">
      <c r="A154" s="80">
        <v>151</v>
      </c>
      <c r="B154" s="81" t="s">
        <v>594</v>
      </c>
      <c r="C154" s="80" t="str">
        <f t="shared" si="84"/>
        <v>夕張市</v>
      </c>
      <c r="D154" s="80" t="e">
        <f t="shared" ref="D154:M165" ca="1" si="98">VLOOKUP($C154,INDIRECT("'"&amp;$B154&amp;"'!$C$4:$BL$182"),D$166,0)</f>
        <v>#REF!</v>
      </c>
      <c r="E154" s="80" t="e">
        <f t="shared" ca="1" si="98"/>
        <v>#REF!</v>
      </c>
      <c r="F154" s="80" t="e">
        <f t="shared" ca="1" si="98"/>
        <v>#REF!</v>
      </c>
      <c r="G154" s="80" t="e">
        <f t="shared" ca="1" si="98"/>
        <v>#REF!</v>
      </c>
      <c r="H154" s="80" t="e">
        <f t="shared" ca="1" si="98"/>
        <v>#REF!</v>
      </c>
      <c r="I154" s="80" t="e">
        <f t="shared" ca="1" si="98"/>
        <v>#REF!</v>
      </c>
      <c r="J154" s="80" t="e">
        <f t="shared" ca="1" si="98"/>
        <v>#REF!</v>
      </c>
      <c r="K154" s="80" t="e">
        <f t="shared" ca="1" si="98"/>
        <v>#REF!</v>
      </c>
      <c r="L154" s="80" t="e">
        <f t="shared" ca="1" si="98"/>
        <v>#REF!</v>
      </c>
      <c r="M154" s="80" t="e">
        <f t="shared" ca="1" si="98"/>
        <v>#REF!</v>
      </c>
      <c r="N154" s="80" t="e">
        <f t="shared" ref="N154:W165" ca="1" si="99">VLOOKUP($C154,INDIRECT("'"&amp;$B154&amp;"'!$C$4:$BL$182"),N$166,0)</f>
        <v>#REF!</v>
      </c>
      <c r="O154" s="80" t="e">
        <f t="shared" ca="1" si="99"/>
        <v>#REF!</v>
      </c>
      <c r="P154" s="80" t="e">
        <f t="shared" ca="1" si="99"/>
        <v>#REF!</v>
      </c>
      <c r="Q154" s="80" t="e">
        <f t="shared" ca="1" si="99"/>
        <v>#REF!</v>
      </c>
      <c r="R154" s="80" t="e">
        <f t="shared" ca="1" si="99"/>
        <v>#REF!</v>
      </c>
      <c r="S154" s="80" t="e">
        <f t="shared" ca="1" si="99"/>
        <v>#REF!</v>
      </c>
      <c r="T154" s="80" t="e">
        <f t="shared" ca="1" si="99"/>
        <v>#REF!</v>
      </c>
      <c r="U154" s="80" t="e">
        <f t="shared" ca="1" si="99"/>
        <v>#REF!</v>
      </c>
      <c r="V154" s="80" t="e">
        <f t="shared" ca="1" si="99"/>
        <v>#REF!</v>
      </c>
      <c r="W154" s="80" t="e">
        <f t="shared" ca="1" si="99"/>
        <v>#REF!</v>
      </c>
      <c r="X154" s="80" t="e">
        <f t="shared" ref="X154:AG165" ca="1" si="100">VLOOKUP($C154,INDIRECT("'"&amp;$B154&amp;"'!$C$4:$BL$182"),X$166,0)</f>
        <v>#REF!</v>
      </c>
      <c r="Y154" s="80" t="e">
        <f t="shared" ca="1" si="100"/>
        <v>#REF!</v>
      </c>
      <c r="Z154" s="80" t="e">
        <f t="shared" ca="1" si="100"/>
        <v>#REF!</v>
      </c>
      <c r="AA154" s="80" t="e">
        <f t="shared" ca="1" si="100"/>
        <v>#REF!</v>
      </c>
      <c r="AB154" s="80" t="e">
        <f t="shared" ca="1" si="100"/>
        <v>#REF!</v>
      </c>
      <c r="AC154" s="80" t="e">
        <f t="shared" ca="1" si="100"/>
        <v>#REF!</v>
      </c>
      <c r="AD154" s="80" t="e">
        <f t="shared" ca="1" si="100"/>
        <v>#REF!</v>
      </c>
      <c r="AE154" s="80" t="e">
        <f t="shared" ca="1" si="100"/>
        <v>#REF!</v>
      </c>
      <c r="AF154" s="80" t="e">
        <f t="shared" ca="1" si="100"/>
        <v>#REF!</v>
      </c>
      <c r="AG154" s="80" t="e">
        <f t="shared" ca="1" si="100"/>
        <v>#REF!</v>
      </c>
      <c r="AH154" s="80" t="e">
        <f t="shared" ref="AH154:AQ165" ca="1" si="101">VLOOKUP($C154,INDIRECT("'"&amp;$B154&amp;"'!$C$4:$BL$182"),AH$166,0)</f>
        <v>#REF!</v>
      </c>
      <c r="AI154" s="80" t="e">
        <f t="shared" ca="1" si="101"/>
        <v>#REF!</v>
      </c>
      <c r="AJ154" s="80" t="e">
        <f t="shared" ca="1" si="101"/>
        <v>#REF!</v>
      </c>
      <c r="AK154" s="80" t="e">
        <f t="shared" ca="1" si="101"/>
        <v>#REF!</v>
      </c>
      <c r="AL154" s="80" t="e">
        <f t="shared" ca="1" si="101"/>
        <v>#REF!</v>
      </c>
      <c r="AM154" s="80" t="e">
        <f t="shared" ca="1" si="101"/>
        <v>#REF!</v>
      </c>
      <c r="AN154" s="80" t="e">
        <f t="shared" ca="1" si="101"/>
        <v>#REF!</v>
      </c>
      <c r="AO154" s="80" t="e">
        <f t="shared" ca="1" si="101"/>
        <v>#REF!</v>
      </c>
      <c r="AP154" s="80" t="e">
        <f t="shared" ca="1" si="101"/>
        <v>#REF!</v>
      </c>
      <c r="AQ154" s="80" t="e">
        <f t="shared" ca="1" si="101"/>
        <v>#REF!</v>
      </c>
      <c r="AR154" s="80" t="e">
        <f t="shared" ref="AR154:BD165" ca="1" si="102">VLOOKUP($C154,INDIRECT("'"&amp;$B154&amp;"'!$C$4:$BL$182"),AR$166,0)</f>
        <v>#REF!</v>
      </c>
      <c r="AS154" s="80" t="e">
        <f t="shared" ca="1" si="102"/>
        <v>#REF!</v>
      </c>
      <c r="AT154" s="80" t="e">
        <f t="shared" ca="1" si="102"/>
        <v>#REF!</v>
      </c>
      <c r="AU154" s="80" t="e">
        <f t="shared" ca="1" si="102"/>
        <v>#REF!</v>
      </c>
      <c r="AV154" s="80" t="e">
        <f t="shared" ca="1" si="102"/>
        <v>#REF!</v>
      </c>
      <c r="AW154" s="80" t="e">
        <f t="shared" ca="1" si="102"/>
        <v>#REF!</v>
      </c>
      <c r="AX154" s="80" t="e">
        <f t="shared" ca="1" si="102"/>
        <v>#REF!</v>
      </c>
      <c r="AY154" s="80" t="e">
        <f t="shared" ca="1" si="102"/>
        <v>#REF!</v>
      </c>
      <c r="AZ154" s="80" t="e">
        <f t="shared" ca="1" si="102"/>
        <v>#REF!</v>
      </c>
      <c r="BA154" s="80" t="e">
        <f t="shared" ca="1" si="102"/>
        <v>#REF!</v>
      </c>
      <c r="BB154" s="80" t="e">
        <f t="shared" ca="1" si="102"/>
        <v>#REF!</v>
      </c>
      <c r="BC154" s="80" t="e">
        <f t="shared" ca="1" si="102"/>
        <v>#REF!</v>
      </c>
      <c r="BD154" s="80" t="e">
        <f t="shared" ca="1" si="102"/>
        <v>#REF!</v>
      </c>
      <c r="BE154" s="80" t="e">
        <f t="shared" ca="1" si="85"/>
        <v>#REF!</v>
      </c>
      <c r="BF154" s="80" t="e">
        <f t="shared" ref="BF154:BL165" ca="1" si="103">VLOOKUP($C154,INDIRECT("'"&amp;$B154&amp;"'!$C$4:$BL$182"),BF$166,0)</f>
        <v>#REF!</v>
      </c>
      <c r="BG154" s="80" t="e">
        <f t="shared" ca="1" si="103"/>
        <v>#REF!</v>
      </c>
      <c r="BH154" s="80" t="e">
        <f t="shared" ca="1" si="103"/>
        <v>#REF!</v>
      </c>
      <c r="BI154" s="80" t="e">
        <f t="shared" ca="1" si="103"/>
        <v>#REF!</v>
      </c>
      <c r="BJ154" s="80" t="e">
        <f t="shared" ca="1" si="103"/>
        <v>#REF!</v>
      </c>
      <c r="BK154" s="80" t="e">
        <f t="shared" ca="1" si="103"/>
        <v>#REF!</v>
      </c>
      <c r="BL154" s="80" t="e">
        <f t="shared" ca="1" si="103"/>
        <v>#REF!</v>
      </c>
      <c r="BM154" s="81" t="s">
        <v>594</v>
      </c>
      <c r="BN154" s="81" t="s">
        <v>321</v>
      </c>
      <c r="BO154" s="81" t="s">
        <v>360</v>
      </c>
    </row>
    <row r="155" spans="1:67" s="83" customFormat="1" x14ac:dyDescent="0.2">
      <c r="A155" s="80">
        <v>152</v>
      </c>
      <c r="B155" s="81" t="s">
        <v>595</v>
      </c>
      <c r="C155" s="80" t="str">
        <f t="shared" si="84"/>
        <v>夕張市</v>
      </c>
      <c r="D155" s="80" t="e">
        <f t="shared" ca="1" si="98"/>
        <v>#REF!</v>
      </c>
      <c r="E155" s="80" t="e">
        <f t="shared" ca="1" si="98"/>
        <v>#REF!</v>
      </c>
      <c r="F155" s="80" t="e">
        <f t="shared" ca="1" si="98"/>
        <v>#REF!</v>
      </c>
      <c r="G155" s="80" t="e">
        <f t="shared" ca="1" si="98"/>
        <v>#REF!</v>
      </c>
      <c r="H155" s="80" t="e">
        <f t="shared" ca="1" si="98"/>
        <v>#REF!</v>
      </c>
      <c r="I155" s="80" t="e">
        <f t="shared" ca="1" si="98"/>
        <v>#REF!</v>
      </c>
      <c r="J155" s="80" t="e">
        <f t="shared" ca="1" si="98"/>
        <v>#REF!</v>
      </c>
      <c r="K155" s="80" t="e">
        <f t="shared" ca="1" si="98"/>
        <v>#REF!</v>
      </c>
      <c r="L155" s="80" t="e">
        <f t="shared" ca="1" si="98"/>
        <v>#REF!</v>
      </c>
      <c r="M155" s="80" t="e">
        <f t="shared" ca="1" si="98"/>
        <v>#REF!</v>
      </c>
      <c r="N155" s="80" t="e">
        <f t="shared" ca="1" si="99"/>
        <v>#REF!</v>
      </c>
      <c r="O155" s="80" t="e">
        <f t="shared" ca="1" si="99"/>
        <v>#REF!</v>
      </c>
      <c r="P155" s="80" t="e">
        <f t="shared" ca="1" si="99"/>
        <v>#REF!</v>
      </c>
      <c r="Q155" s="80" t="e">
        <f t="shared" ca="1" si="99"/>
        <v>#REF!</v>
      </c>
      <c r="R155" s="80" t="e">
        <f t="shared" ca="1" si="99"/>
        <v>#REF!</v>
      </c>
      <c r="S155" s="80" t="e">
        <f t="shared" ca="1" si="99"/>
        <v>#REF!</v>
      </c>
      <c r="T155" s="80" t="e">
        <f t="shared" ca="1" si="99"/>
        <v>#REF!</v>
      </c>
      <c r="U155" s="80" t="e">
        <f t="shared" ca="1" si="99"/>
        <v>#REF!</v>
      </c>
      <c r="V155" s="80" t="e">
        <f t="shared" ca="1" si="99"/>
        <v>#REF!</v>
      </c>
      <c r="W155" s="80" t="e">
        <f t="shared" ca="1" si="99"/>
        <v>#REF!</v>
      </c>
      <c r="X155" s="80" t="e">
        <f t="shared" ca="1" si="100"/>
        <v>#REF!</v>
      </c>
      <c r="Y155" s="80" t="e">
        <f t="shared" ca="1" si="100"/>
        <v>#REF!</v>
      </c>
      <c r="Z155" s="80" t="e">
        <f t="shared" ca="1" si="100"/>
        <v>#REF!</v>
      </c>
      <c r="AA155" s="80" t="e">
        <f t="shared" ca="1" si="100"/>
        <v>#REF!</v>
      </c>
      <c r="AB155" s="80" t="e">
        <f t="shared" ca="1" si="100"/>
        <v>#REF!</v>
      </c>
      <c r="AC155" s="80" t="e">
        <f t="shared" ca="1" si="100"/>
        <v>#REF!</v>
      </c>
      <c r="AD155" s="80" t="e">
        <f t="shared" ca="1" si="100"/>
        <v>#REF!</v>
      </c>
      <c r="AE155" s="80" t="e">
        <f t="shared" ca="1" si="100"/>
        <v>#REF!</v>
      </c>
      <c r="AF155" s="80" t="e">
        <f t="shared" ca="1" si="100"/>
        <v>#REF!</v>
      </c>
      <c r="AG155" s="80" t="e">
        <f t="shared" ca="1" si="100"/>
        <v>#REF!</v>
      </c>
      <c r="AH155" s="80" t="e">
        <f t="shared" ca="1" si="101"/>
        <v>#REF!</v>
      </c>
      <c r="AI155" s="80" t="e">
        <f t="shared" ca="1" si="101"/>
        <v>#REF!</v>
      </c>
      <c r="AJ155" s="80" t="e">
        <f t="shared" ca="1" si="101"/>
        <v>#REF!</v>
      </c>
      <c r="AK155" s="80" t="e">
        <f t="shared" ca="1" si="101"/>
        <v>#REF!</v>
      </c>
      <c r="AL155" s="80" t="e">
        <f t="shared" ca="1" si="101"/>
        <v>#REF!</v>
      </c>
      <c r="AM155" s="80" t="e">
        <f t="shared" ca="1" si="101"/>
        <v>#REF!</v>
      </c>
      <c r="AN155" s="80" t="e">
        <f t="shared" ca="1" si="101"/>
        <v>#REF!</v>
      </c>
      <c r="AO155" s="80" t="e">
        <f t="shared" ca="1" si="101"/>
        <v>#REF!</v>
      </c>
      <c r="AP155" s="80" t="e">
        <f t="shared" ca="1" si="101"/>
        <v>#REF!</v>
      </c>
      <c r="AQ155" s="80" t="e">
        <f t="shared" ca="1" si="101"/>
        <v>#REF!</v>
      </c>
      <c r="AR155" s="80" t="e">
        <f t="shared" ca="1" si="102"/>
        <v>#REF!</v>
      </c>
      <c r="AS155" s="80" t="e">
        <f t="shared" ca="1" si="102"/>
        <v>#REF!</v>
      </c>
      <c r="AT155" s="80" t="e">
        <f t="shared" ca="1" si="102"/>
        <v>#REF!</v>
      </c>
      <c r="AU155" s="80" t="e">
        <f t="shared" ca="1" si="102"/>
        <v>#REF!</v>
      </c>
      <c r="AV155" s="80" t="e">
        <f t="shared" ca="1" si="102"/>
        <v>#REF!</v>
      </c>
      <c r="AW155" s="80" t="e">
        <f t="shared" ca="1" si="102"/>
        <v>#REF!</v>
      </c>
      <c r="AX155" s="80" t="e">
        <f t="shared" ca="1" si="102"/>
        <v>#REF!</v>
      </c>
      <c r="AY155" s="80" t="e">
        <f t="shared" ca="1" si="102"/>
        <v>#REF!</v>
      </c>
      <c r="AZ155" s="80" t="e">
        <f t="shared" ca="1" si="102"/>
        <v>#REF!</v>
      </c>
      <c r="BA155" s="80" t="e">
        <f t="shared" ca="1" si="102"/>
        <v>#REF!</v>
      </c>
      <c r="BB155" s="80" t="e">
        <f t="shared" ca="1" si="102"/>
        <v>#REF!</v>
      </c>
      <c r="BC155" s="80" t="e">
        <f t="shared" ca="1" si="102"/>
        <v>#REF!</v>
      </c>
      <c r="BD155" s="80" t="e">
        <f t="shared" ca="1" si="102"/>
        <v>#REF!</v>
      </c>
      <c r="BE155" s="80" t="e">
        <f t="shared" ca="1" si="85"/>
        <v>#REF!</v>
      </c>
      <c r="BF155" s="80" t="e">
        <f t="shared" ca="1" si="103"/>
        <v>#REF!</v>
      </c>
      <c r="BG155" s="80" t="e">
        <f t="shared" ca="1" si="103"/>
        <v>#REF!</v>
      </c>
      <c r="BH155" s="80" t="e">
        <f t="shared" ca="1" si="103"/>
        <v>#REF!</v>
      </c>
      <c r="BI155" s="80" t="e">
        <f t="shared" ca="1" si="103"/>
        <v>#REF!</v>
      </c>
      <c r="BJ155" s="80" t="e">
        <f t="shared" ca="1" si="103"/>
        <v>#REF!</v>
      </c>
      <c r="BK155" s="80" t="e">
        <f t="shared" ca="1" si="103"/>
        <v>#REF!</v>
      </c>
      <c r="BL155" s="80" t="e">
        <f t="shared" ca="1" si="103"/>
        <v>#REF!</v>
      </c>
      <c r="BM155" s="81" t="s">
        <v>595</v>
      </c>
      <c r="BN155" s="81" t="s">
        <v>321</v>
      </c>
      <c r="BO155" s="81" t="s">
        <v>441</v>
      </c>
    </row>
    <row r="156" spans="1:67" s="83" customFormat="1" x14ac:dyDescent="0.2">
      <c r="A156" s="80">
        <v>153</v>
      </c>
      <c r="B156" s="81" t="s">
        <v>596</v>
      </c>
      <c r="C156" s="80" t="str">
        <f t="shared" si="84"/>
        <v>夕張市</v>
      </c>
      <c r="D156" s="80" t="e">
        <f t="shared" ca="1" si="98"/>
        <v>#REF!</v>
      </c>
      <c r="E156" s="80" t="e">
        <f t="shared" ca="1" si="98"/>
        <v>#REF!</v>
      </c>
      <c r="F156" s="80" t="e">
        <f t="shared" ca="1" si="98"/>
        <v>#REF!</v>
      </c>
      <c r="G156" s="80" t="e">
        <f t="shared" ca="1" si="98"/>
        <v>#REF!</v>
      </c>
      <c r="H156" s="80" t="e">
        <f t="shared" ca="1" si="98"/>
        <v>#REF!</v>
      </c>
      <c r="I156" s="80" t="e">
        <f t="shared" ca="1" si="98"/>
        <v>#REF!</v>
      </c>
      <c r="J156" s="80" t="e">
        <f t="shared" ca="1" si="98"/>
        <v>#REF!</v>
      </c>
      <c r="K156" s="80" t="e">
        <f t="shared" ca="1" si="98"/>
        <v>#REF!</v>
      </c>
      <c r="L156" s="80" t="e">
        <f t="shared" ca="1" si="98"/>
        <v>#REF!</v>
      </c>
      <c r="M156" s="80" t="e">
        <f t="shared" ca="1" si="98"/>
        <v>#REF!</v>
      </c>
      <c r="N156" s="80" t="e">
        <f t="shared" ca="1" si="99"/>
        <v>#REF!</v>
      </c>
      <c r="O156" s="80" t="e">
        <f t="shared" ca="1" si="99"/>
        <v>#REF!</v>
      </c>
      <c r="P156" s="80" t="e">
        <f t="shared" ca="1" si="99"/>
        <v>#REF!</v>
      </c>
      <c r="Q156" s="80" t="e">
        <f t="shared" ca="1" si="99"/>
        <v>#REF!</v>
      </c>
      <c r="R156" s="80" t="e">
        <f t="shared" ca="1" si="99"/>
        <v>#REF!</v>
      </c>
      <c r="S156" s="80" t="e">
        <f t="shared" ca="1" si="99"/>
        <v>#REF!</v>
      </c>
      <c r="T156" s="80" t="e">
        <f t="shared" ca="1" si="99"/>
        <v>#REF!</v>
      </c>
      <c r="U156" s="80" t="e">
        <f t="shared" ca="1" si="99"/>
        <v>#REF!</v>
      </c>
      <c r="V156" s="80" t="e">
        <f t="shared" ca="1" si="99"/>
        <v>#REF!</v>
      </c>
      <c r="W156" s="80" t="e">
        <f t="shared" ca="1" si="99"/>
        <v>#REF!</v>
      </c>
      <c r="X156" s="80" t="e">
        <f t="shared" ca="1" si="100"/>
        <v>#REF!</v>
      </c>
      <c r="Y156" s="80" t="e">
        <f t="shared" ca="1" si="100"/>
        <v>#REF!</v>
      </c>
      <c r="Z156" s="80" t="e">
        <f t="shared" ca="1" si="100"/>
        <v>#REF!</v>
      </c>
      <c r="AA156" s="80" t="e">
        <f t="shared" ca="1" si="100"/>
        <v>#REF!</v>
      </c>
      <c r="AB156" s="80" t="e">
        <f t="shared" ca="1" si="100"/>
        <v>#REF!</v>
      </c>
      <c r="AC156" s="80" t="e">
        <f t="shared" ca="1" si="100"/>
        <v>#REF!</v>
      </c>
      <c r="AD156" s="80" t="e">
        <f t="shared" ca="1" si="100"/>
        <v>#REF!</v>
      </c>
      <c r="AE156" s="80" t="e">
        <f t="shared" ca="1" si="100"/>
        <v>#REF!</v>
      </c>
      <c r="AF156" s="80" t="e">
        <f t="shared" ca="1" si="100"/>
        <v>#REF!</v>
      </c>
      <c r="AG156" s="80" t="e">
        <f t="shared" ca="1" si="100"/>
        <v>#REF!</v>
      </c>
      <c r="AH156" s="80" t="e">
        <f t="shared" ca="1" si="101"/>
        <v>#REF!</v>
      </c>
      <c r="AI156" s="80" t="e">
        <f t="shared" ca="1" si="101"/>
        <v>#REF!</v>
      </c>
      <c r="AJ156" s="80" t="e">
        <f t="shared" ca="1" si="101"/>
        <v>#REF!</v>
      </c>
      <c r="AK156" s="80" t="e">
        <f t="shared" ca="1" si="101"/>
        <v>#REF!</v>
      </c>
      <c r="AL156" s="80" t="e">
        <f t="shared" ca="1" si="101"/>
        <v>#REF!</v>
      </c>
      <c r="AM156" s="80" t="e">
        <f t="shared" ca="1" si="101"/>
        <v>#REF!</v>
      </c>
      <c r="AN156" s="80" t="e">
        <f t="shared" ca="1" si="101"/>
        <v>#REF!</v>
      </c>
      <c r="AO156" s="80" t="e">
        <f t="shared" ca="1" si="101"/>
        <v>#REF!</v>
      </c>
      <c r="AP156" s="80" t="e">
        <f t="shared" ca="1" si="101"/>
        <v>#REF!</v>
      </c>
      <c r="AQ156" s="80" t="e">
        <f t="shared" ca="1" si="101"/>
        <v>#REF!</v>
      </c>
      <c r="AR156" s="80" t="e">
        <f t="shared" ca="1" si="102"/>
        <v>#REF!</v>
      </c>
      <c r="AS156" s="80" t="e">
        <f t="shared" ca="1" si="102"/>
        <v>#REF!</v>
      </c>
      <c r="AT156" s="80" t="e">
        <f t="shared" ca="1" si="102"/>
        <v>#REF!</v>
      </c>
      <c r="AU156" s="80" t="e">
        <f t="shared" ca="1" si="102"/>
        <v>#REF!</v>
      </c>
      <c r="AV156" s="80" t="e">
        <f t="shared" ca="1" si="102"/>
        <v>#REF!</v>
      </c>
      <c r="AW156" s="80" t="e">
        <f t="shared" ca="1" si="102"/>
        <v>#REF!</v>
      </c>
      <c r="AX156" s="80" t="e">
        <f t="shared" ca="1" si="102"/>
        <v>#REF!</v>
      </c>
      <c r="AY156" s="80" t="e">
        <f t="shared" ca="1" si="102"/>
        <v>#REF!</v>
      </c>
      <c r="AZ156" s="80" t="e">
        <f t="shared" ca="1" si="102"/>
        <v>#REF!</v>
      </c>
      <c r="BA156" s="80" t="e">
        <f t="shared" ca="1" si="102"/>
        <v>#REF!</v>
      </c>
      <c r="BB156" s="80" t="e">
        <f t="shared" ca="1" si="102"/>
        <v>#REF!</v>
      </c>
      <c r="BC156" s="80" t="e">
        <f t="shared" ca="1" si="102"/>
        <v>#REF!</v>
      </c>
      <c r="BD156" s="80" t="e">
        <f t="shared" ca="1" si="102"/>
        <v>#REF!</v>
      </c>
      <c r="BE156" s="80" t="e">
        <f t="shared" ca="1" si="85"/>
        <v>#REF!</v>
      </c>
      <c r="BF156" s="80" t="e">
        <f t="shared" ca="1" si="103"/>
        <v>#REF!</v>
      </c>
      <c r="BG156" s="80" t="e">
        <f t="shared" ca="1" si="103"/>
        <v>#REF!</v>
      </c>
      <c r="BH156" s="80" t="e">
        <f t="shared" ca="1" si="103"/>
        <v>#REF!</v>
      </c>
      <c r="BI156" s="80" t="e">
        <f t="shared" ca="1" si="103"/>
        <v>#REF!</v>
      </c>
      <c r="BJ156" s="80" t="e">
        <f t="shared" ca="1" si="103"/>
        <v>#REF!</v>
      </c>
      <c r="BK156" s="80" t="e">
        <f t="shared" ca="1" si="103"/>
        <v>#REF!</v>
      </c>
      <c r="BL156" s="80" t="e">
        <f t="shared" ca="1" si="103"/>
        <v>#REF!</v>
      </c>
      <c r="BM156" s="81" t="s">
        <v>596</v>
      </c>
      <c r="BN156" s="81" t="s">
        <v>321</v>
      </c>
      <c r="BO156" s="81" t="s">
        <v>442</v>
      </c>
    </row>
    <row r="157" spans="1:67" s="83" customFormat="1" x14ac:dyDescent="0.2">
      <c r="A157" s="80">
        <v>154</v>
      </c>
      <c r="B157" s="81" t="s">
        <v>597</v>
      </c>
      <c r="C157" s="80" t="str">
        <f t="shared" si="84"/>
        <v>夕張市</v>
      </c>
      <c r="D157" s="80" t="e">
        <f t="shared" ca="1" si="98"/>
        <v>#REF!</v>
      </c>
      <c r="E157" s="80" t="e">
        <f t="shared" ca="1" si="98"/>
        <v>#REF!</v>
      </c>
      <c r="F157" s="80" t="e">
        <f t="shared" ca="1" si="98"/>
        <v>#REF!</v>
      </c>
      <c r="G157" s="80" t="e">
        <f t="shared" ca="1" si="98"/>
        <v>#REF!</v>
      </c>
      <c r="H157" s="80" t="e">
        <f t="shared" ca="1" si="98"/>
        <v>#REF!</v>
      </c>
      <c r="I157" s="80" t="e">
        <f t="shared" ca="1" si="98"/>
        <v>#REF!</v>
      </c>
      <c r="J157" s="80" t="e">
        <f t="shared" ca="1" si="98"/>
        <v>#REF!</v>
      </c>
      <c r="K157" s="80" t="e">
        <f t="shared" ca="1" si="98"/>
        <v>#REF!</v>
      </c>
      <c r="L157" s="80" t="e">
        <f t="shared" ca="1" si="98"/>
        <v>#REF!</v>
      </c>
      <c r="M157" s="80" t="e">
        <f t="shared" ca="1" si="98"/>
        <v>#REF!</v>
      </c>
      <c r="N157" s="80" t="e">
        <f t="shared" ca="1" si="99"/>
        <v>#REF!</v>
      </c>
      <c r="O157" s="80" t="e">
        <f t="shared" ca="1" si="99"/>
        <v>#REF!</v>
      </c>
      <c r="P157" s="80" t="e">
        <f t="shared" ca="1" si="99"/>
        <v>#REF!</v>
      </c>
      <c r="Q157" s="80" t="e">
        <f t="shared" ca="1" si="99"/>
        <v>#REF!</v>
      </c>
      <c r="R157" s="80" t="e">
        <f t="shared" ca="1" si="99"/>
        <v>#REF!</v>
      </c>
      <c r="S157" s="80" t="e">
        <f t="shared" ca="1" si="99"/>
        <v>#REF!</v>
      </c>
      <c r="T157" s="80" t="e">
        <f t="shared" ca="1" si="99"/>
        <v>#REF!</v>
      </c>
      <c r="U157" s="80" t="e">
        <f t="shared" ca="1" si="99"/>
        <v>#REF!</v>
      </c>
      <c r="V157" s="80" t="e">
        <f t="shared" ca="1" si="99"/>
        <v>#REF!</v>
      </c>
      <c r="W157" s="80" t="e">
        <f t="shared" ca="1" si="99"/>
        <v>#REF!</v>
      </c>
      <c r="X157" s="80" t="e">
        <f t="shared" ca="1" si="100"/>
        <v>#REF!</v>
      </c>
      <c r="Y157" s="80" t="e">
        <f t="shared" ca="1" si="100"/>
        <v>#REF!</v>
      </c>
      <c r="Z157" s="80" t="e">
        <f t="shared" ca="1" si="100"/>
        <v>#REF!</v>
      </c>
      <c r="AA157" s="80" t="e">
        <f t="shared" ca="1" si="100"/>
        <v>#REF!</v>
      </c>
      <c r="AB157" s="80" t="e">
        <f t="shared" ca="1" si="100"/>
        <v>#REF!</v>
      </c>
      <c r="AC157" s="80" t="e">
        <f t="shared" ca="1" si="100"/>
        <v>#REF!</v>
      </c>
      <c r="AD157" s="80" t="e">
        <f t="shared" ca="1" si="100"/>
        <v>#REF!</v>
      </c>
      <c r="AE157" s="80" t="e">
        <f t="shared" ca="1" si="100"/>
        <v>#REF!</v>
      </c>
      <c r="AF157" s="80" t="e">
        <f t="shared" ca="1" si="100"/>
        <v>#REF!</v>
      </c>
      <c r="AG157" s="80" t="e">
        <f t="shared" ca="1" si="100"/>
        <v>#REF!</v>
      </c>
      <c r="AH157" s="80" t="e">
        <f t="shared" ca="1" si="101"/>
        <v>#REF!</v>
      </c>
      <c r="AI157" s="80" t="e">
        <f t="shared" ca="1" si="101"/>
        <v>#REF!</v>
      </c>
      <c r="AJ157" s="80" t="e">
        <f t="shared" ca="1" si="101"/>
        <v>#REF!</v>
      </c>
      <c r="AK157" s="80" t="e">
        <f t="shared" ca="1" si="101"/>
        <v>#REF!</v>
      </c>
      <c r="AL157" s="80" t="e">
        <f t="shared" ca="1" si="101"/>
        <v>#REF!</v>
      </c>
      <c r="AM157" s="80" t="e">
        <f t="shared" ca="1" si="101"/>
        <v>#REF!</v>
      </c>
      <c r="AN157" s="80" t="e">
        <f t="shared" ca="1" si="101"/>
        <v>#REF!</v>
      </c>
      <c r="AO157" s="80" t="e">
        <f t="shared" ca="1" si="101"/>
        <v>#REF!</v>
      </c>
      <c r="AP157" s="80" t="e">
        <f t="shared" ca="1" si="101"/>
        <v>#REF!</v>
      </c>
      <c r="AQ157" s="80" t="e">
        <f t="shared" ca="1" si="101"/>
        <v>#REF!</v>
      </c>
      <c r="AR157" s="80" t="e">
        <f t="shared" ca="1" si="102"/>
        <v>#REF!</v>
      </c>
      <c r="AS157" s="80" t="e">
        <f t="shared" ca="1" si="102"/>
        <v>#REF!</v>
      </c>
      <c r="AT157" s="80" t="e">
        <f t="shared" ca="1" si="102"/>
        <v>#REF!</v>
      </c>
      <c r="AU157" s="80" t="e">
        <f t="shared" ca="1" si="102"/>
        <v>#REF!</v>
      </c>
      <c r="AV157" s="80" t="e">
        <f t="shared" ca="1" si="102"/>
        <v>#REF!</v>
      </c>
      <c r="AW157" s="80" t="e">
        <f t="shared" ca="1" si="102"/>
        <v>#REF!</v>
      </c>
      <c r="AX157" s="80" t="e">
        <f t="shared" ca="1" si="102"/>
        <v>#REF!</v>
      </c>
      <c r="AY157" s="80" t="e">
        <f t="shared" ca="1" si="102"/>
        <v>#REF!</v>
      </c>
      <c r="AZ157" s="80" t="e">
        <f t="shared" ca="1" si="102"/>
        <v>#REF!</v>
      </c>
      <c r="BA157" s="80" t="e">
        <f t="shared" ca="1" si="102"/>
        <v>#REF!</v>
      </c>
      <c r="BB157" s="80" t="e">
        <f t="shared" ca="1" si="102"/>
        <v>#REF!</v>
      </c>
      <c r="BC157" s="80" t="e">
        <f t="shared" ca="1" si="102"/>
        <v>#REF!</v>
      </c>
      <c r="BD157" s="80" t="e">
        <f t="shared" ca="1" si="102"/>
        <v>#REF!</v>
      </c>
      <c r="BE157" s="80" t="e">
        <f t="shared" ca="1" si="85"/>
        <v>#REF!</v>
      </c>
      <c r="BF157" s="80" t="e">
        <f t="shared" ca="1" si="103"/>
        <v>#REF!</v>
      </c>
      <c r="BG157" s="80" t="e">
        <f t="shared" ca="1" si="103"/>
        <v>#REF!</v>
      </c>
      <c r="BH157" s="80" t="e">
        <f t="shared" ca="1" si="103"/>
        <v>#REF!</v>
      </c>
      <c r="BI157" s="80" t="e">
        <f t="shared" ca="1" si="103"/>
        <v>#REF!</v>
      </c>
      <c r="BJ157" s="80" t="e">
        <f t="shared" ca="1" si="103"/>
        <v>#REF!</v>
      </c>
      <c r="BK157" s="80" t="e">
        <f t="shared" ca="1" si="103"/>
        <v>#REF!</v>
      </c>
      <c r="BL157" s="80" t="e">
        <f t="shared" ca="1" si="103"/>
        <v>#REF!</v>
      </c>
      <c r="BM157" s="81" t="s">
        <v>597</v>
      </c>
      <c r="BN157" s="81" t="s">
        <v>322</v>
      </c>
      <c r="BO157" s="81" t="s">
        <v>360</v>
      </c>
    </row>
    <row r="158" spans="1:67" s="83" customFormat="1" x14ac:dyDescent="0.2">
      <c r="A158" s="80">
        <v>155</v>
      </c>
      <c r="B158" s="81" t="s">
        <v>598</v>
      </c>
      <c r="C158" s="80" t="str">
        <f t="shared" si="84"/>
        <v>夕張市</v>
      </c>
      <c r="D158" s="80" t="e">
        <f t="shared" ca="1" si="98"/>
        <v>#REF!</v>
      </c>
      <c r="E158" s="80" t="e">
        <f t="shared" ca="1" si="98"/>
        <v>#REF!</v>
      </c>
      <c r="F158" s="80" t="e">
        <f t="shared" ca="1" si="98"/>
        <v>#REF!</v>
      </c>
      <c r="G158" s="80" t="e">
        <f t="shared" ca="1" si="98"/>
        <v>#REF!</v>
      </c>
      <c r="H158" s="80" t="e">
        <f t="shared" ca="1" si="98"/>
        <v>#REF!</v>
      </c>
      <c r="I158" s="80" t="e">
        <f t="shared" ca="1" si="98"/>
        <v>#REF!</v>
      </c>
      <c r="J158" s="80" t="e">
        <f t="shared" ca="1" si="98"/>
        <v>#REF!</v>
      </c>
      <c r="K158" s="80" t="e">
        <f t="shared" ca="1" si="98"/>
        <v>#REF!</v>
      </c>
      <c r="L158" s="80" t="e">
        <f t="shared" ca="1" si="98"/>
        <v>#REF!</v>
      </c>
      <c r="M158" s="80" t="e">
        <f t="shared" ca="1" si="98"/>
        <v>#REF!</v>
      </c>
      <c r="N158" s="80" t="e">
        <f t="shared" ca="1" si="99"/>
        <v>#REF!</v>
      </c>
      <c r="O158" s="80" t="e">
        <f t="shared" ca="1" si="99"/>
        <v>#REF!</v>
      </c>
      <c r="P158" s="80" t="e">
        <f t="shared" ca="1" si="99"/>
        <v>#REF!</v>
      </c>
      <c r="Q158" s="80" t="e">
        <f t="shared" ca="1" si="99"/>
        <v>#REF!</v>
      </c>
      <c r="R158" s="80" t="e">
        <f t="shared" ca="1" si="99"/>
        <v>#REF!</v>
      </c>
      <c r="S158" s="80" t="e">
        <f t="shared" ca="1" si="99"/>
        <v>#REF!</v>
      </c>
      <c r="T158" s="80" t="e">
        <f t="shared" ca="1" si="99"/>
        <v>#REF!</v>
      </c>
      <c r="U158" s="80" t="e">
        <f t="shared" ca="1" si="99"/>
        <v>#REF!</v>
      </c>
      <c r="V158" s="80" t="e">
        <f t="shared" ca="1" si="99"/>
        <v>#REF!</v>
      </c>
      <c r="W158" s="80" t="e">
        <f t="shared" ca="1" si="99"/>
        <v>#REF!</v>
      </c>
      <c r="X158" s="80" t="e">
        <f t="shared" ca="1" si="100"/>
        <v>#REF!</v>
      </c>
      <c r="Y158" s="80" t="e">
        <f t="shared" ca="1" si="100"/>
        <v>#REF!</v>
      </c>
      <c r="Z158" s="80" t="e">
        <f t="shared" ca="1" si="100"/>
        <v>#REF!</v>
      </c>
      <c r="AA158" s="80" t="e">
        <f t="shared" ca="1" si="100"/>
        <v>#REF!</v>
      </c>
      <c r="AB158" s="80" t="e">
        <f t="shared" ca="1" si="100"/>
        <v>#REF!</v>
      </c>
      <c r="AC158" s="80" t="e">
        <f t="shared" ca="1" si="100"/>
        <v>#REF!</v>
      </c>
      <c r="AD158" s="80" t="e">
        <f t="shared" ca="1" si="100"/>
        <v>#REF!</v>
      </c>
      <c r="AE158" s="80" t="e">
        <f t="shared" ca="1" si="100"/>
        <v>#REF!</v>
      </c>
      <c r="AF158" s="80" t="e">
        <f t="shared" ca="1" si="100"/>
        <v>#REF!</v>
      </c>
      <c r="AG158" s="80" t="e">
        <f t="shared" ca="1" si="100"/>
        <v>#REF!</v>
      </c>
      <c r="AH158" s="80" t="e">
        <f t="shared" ca="1" si="101"/>
        <v>#REF!</v>
      </c>
      <c r="AI158" s="80" t="e">
        <f t="shared" ca="1" si="101"/>
        <v>#REF!</v>
      </c>
      <c r="AJ158" s="80" t="e">
        <f t="shared" ca="1" si="101"/>
        <v>#REF!</v>
      </c>
      <c r="AK158" s="80" t="e">
        <f t="shared" ca="1" si="101"/>
        <v>#REF!</v>
      </c>
      <c r="AL158" s="80" t="e">
        <f t="shared" ca="1" si="101"/>
        <v>#REF!</v>
      </c>
      <c r="AM158" s="80" t="e">
        <f t="shared" ca="1" si="101"/>
        <v>#REF!</v>
      </c>
      <c r="AN158" s="80" t="e">
        <f t="shared" ca="1" si="101"/>
        <v>#REF!</v>
      </c>
      <c r="AO158" s="80" t="e">
        <f t="shared" ca="1" si="101"/>
        <v>#REF!</v>
      </c>
      <c r="AP158" s="80" t="e">
        <f t="shared" ca="1" si="101"/>
        <v>#REF!</v>
      </c>
      <c r="AQ158" s="80" t="e">
        <f t="shared" ca="1" si="101"/>
        <v>#REF!</v>
      </c>
      <c r="AR158" s="80" t="e">
        <f t="shared" ca="1" si="102"/>
        <v>#REF!</v>
      </c>
      <c r="AS158" s="80" t="e">
        <f t="shared" ca="1" si="102"/>
        <v>#REF!</v>
      </c>
      <c r="AT158" s="80" t="e">
        <f t="shared" ca="1" si="102"/>
        <v>#REF!</v>
      </c>
      <c r="AU158" s="80" t="e">
        <f t="shared" ca="1" si="102"/>
        <v>#REF!</v>
      </c>
      <c r="AV158" s="80" t="e">
        <f t="shared" ca="1" si="102"/>
        <v>#REF!</v>
      </c>
      <c r="AW158" s="80" t="e">
        <f t="shared" ca="1" si="102"/>
        <v>#REF!</v>
      </c>
      <c r="AX158" s="80" t="e">
        <f t="shared" ca="1" si="102"/>
        <v>#REF!</v>
      </c>
      <c r="AY158" s="80" t="e">
        <f t="shared" ca="1" si="102"/>
        <v>#REF!</v>
      </c>
      <c r="AZ158" s="80" t="e">
        <f t="shared" ca="1" si="102"/>
        <v>#REF!</v>
      </c>
      <c r="BA158" s="80" t="e">
        <f t="shared" ca="1" si="102"/>
        <v>#REF!</v>
      </c>
      <c r="BB158" s="80" t="e">
        <f t="shared" ca="1" si="102"/>
        <v>#REF!</v>
      </c>
      <c r="BC158" s="80" t="e">
        <f t="shared" ca="1" si="102"/>
        <v>#REF!</v>
      </c>
      <c r="BD158" s="80" t="e">
        <f t="shared" ca="1" si="102"/>
        <v>#REF!</v>
      </c>
      <c r="BE158" s="80" t="e">
        <f t="shared" ca="1" si="85"/>
        <v>#REF!</v>
      </c>
      <c r="BF158" s="80" t="e">
        <f t="shared" ca="1" si="103"/>
        <v>#REF!</v>
      </c>
      <c r="BG158" s="80" t="e">
        <f t="shared" ca="1" si="103"/>
        <v>#REF!</v>
      </c>
      <c r="BH158" s="80" t="e">
        <f t="shared" ca="1" si="103"/>
        <v>#REF!</v>
      </c>
      <c r="BI158" s="80" t="e">
        <f t="shared" ca="1" si="103"/>
        <v>#REF!</v>
      </c>
      <c r="BJ158" s="80" t="e">
        <f t="shared" ca="1" si="103"/>
        <v>#REF!</v>
      </c>
      <c r="BK158" s="80" t="e">
        <f t="shared" ca="1" si="103"/>
        <v>#REF!</v>
      </c>
      <c r="BL158" s="80" t="e">
        <f t="shared" ca="1" si="103"/>
        <v>#REF!</v>
      </c>
      <c r="BM158" s="81" t="s">
        <v>598</v>
      </c>
      <c r="BN158" s="81" t="s">
        <v>322</v>
      </c>
      <c r="BO158" s="81" t="s">
        <v>441</v>
      </c>
    </row>
    <row r="159" spans="1:67" s="83" customFormat="1" x14ac:dyDescent="0.2">
      <c r="A159" s="80">
        <v>156</v>
      </c>
      <c r="B159" s="81" t="s">
        <v>599</v>
      </c>
      <c r="C159" s="80" t="str">
        <f t="shared" si="84"/>
        <v>夕張市</v>
      </c>
      <c r="D159" s="80" t="e">
        <f t="shared" ca="1" si="98"/>
        <v>#REF!</v>
      </c>
      <c r="E159" s="80" t="e">
        <f t="shared" ca="1" si="98"/>
        <v>#REF!</v>
      </c>
      <c r="F159" s="80" t="e">
        <f t="shared" ca="1" si="98"/>
        <v>#REF!</v>
      </c>
      <c r="G159" s="80" t="e">
        <f t="shared" ca="1" si="98"/>
        <v>#REF!</v>
      </c>
      <c r="H159" s="80" t="e">
        <f t="shared" ca="1" si="98"/>
        <v>#REF!</v>
      </c>
      <c r="I159" s="80" t="e">
        <f t="shared" ca="1" si="98"/>
        <v>#REF!</v>
      </c>
      <c r="J159" s="80" t="e">
        <f t="shared" ca="1" si="98"/>
        <v>#REF!</v>
      </c>
      <c r="K159" s="80" t="e">
        <f t="shared" ca="1" si="98"/>
        <v>#REF!</v>
      </c>
      <c r="L159" s="80" t="e">
        <f t="shared" ca="1" si="98"/>
        <v>#REF!</v>
      </c>
      <c r="M159" s="80" t="e">
        <f t="shared" ca="1" si="98"/>
        <v>#REF!</v>
      </c>
      <c r="N159" s="80" t="e">
        <f t="shared" ca="1" si="99"/>
        <v>#REF!</v>
      </c>
      <c r="O159" s="80" t="e">
        <f t="shared" ca="1" si="99"/>
        <v>#REF!</v>
      </c>
      <c r="P159" s="80" t="e">
        <f t="shared" ca="1" si="99"/>
        <v>#REF!</v>
      </c>
      <c r="Q159" s="80" t="e">
        <f t="shared" ca="1" si="99"/>
        <v>#REF!</v>
      </c>
      <c r="R159" s="80" t="e">
        <f t="shared" ca="1" si="99"/>
        <v>#REF!</v>
      </c>
      <c r="S159" s="80" t="e">
        <f t="shared" ca="1" si="99"/>
        <v>#REF!</v>
      </c>
      <c r="T159" s="80" t="e">
        <f t="shared" ca="1" si="99"/>
        <v>#REF!</v>
      </c>
      <c r="U159" s="80" t="e">
        <f t="shared" ca="1" si="99"/>
        <v>#REF!</v>
      </c>
      <c r="V159" s="80" t="e">
        <f t="shared" ca="1" si="99"/>
        <v>#REF!</v>
      </c>
      <c r="W159" s="80" t="e">
        <f t="shared" ca="1" si="99"/>
        <v>#REF!</v>
      </c>
      <c r="X159" s="80" t="e">
        <f t="shared" ca="1" si="100"/>
        <v>#REF!</v>
      </c>
      <c r="Y159" s="80" t="e">
        <f t="shared" ca="1" si="100"/>
        <v>#REF!</v>
      </c>
      <c r="Z159" s="80" t="e">
        <f t="shared" ca="1" si="100"/>
        <v>#REF!</v>
      </c>
      <c r="AA159" s="80" t="e">
        <f t="shared" ca="1" si="100"/>
        <v>#REF!</v>
      </c>
      <c r="AB159" s="80" t="e">
        <f t="shared" ca="1" si="100"/>
        <v>#REF!</v>
      </c>
      <c r="AC159" s="80" t="e">
        <f t="shared" ca="1" si="100"/>
        <v>#REF!</v>
      </c>
      <c r="AD159" s="80" t="e">
        <f t="shared" ca="1" si="100"/>
        <v>#REF!</v>
      </c>
      <c r="AE159" s="80" t="e">
        <f t="shared" ca="1" si="100"/>
        <v>#REF!</v>
      </c>
      <c r="AF159" s="80" t="e">
        <f t="shared" ca="1" si="100"/>
        <v>#REF!</v>
      </c>
      <c r="AG159" s="80" t="e">
        <f t="shared" ca="1" si="100"/>
        <v>#REF!</v>
      </c>
      <c r="AH159" s="80" t="e">
        <f t="shared" ca="1" si="101"/>
        <v>#REF!</v>
      </c>
      <c r="AI159" s="80" t="e">
        <f t="shared" ca="1" si="101"/>
        <v>#REF!</v>
      </c>
      <c r="AJ159" s="80" t="e">
        <f t="shared" ca="1" si="101"/>
        <v>#REF!</v>
      </c>
      <c r="AK159" s="80" t="e">
        <f t="shared" ca="1" si="101"/>
        <v>#REF!</v>
      </c>
      <c r="AL159" s="80" t="e">
        <f t="shared" ca="1" si="101"/>
        <v>#REF!</v>
      </c>
      <c r="AM159" s="80" t="e">
        <f t="shared" ca="1" si="101"/>
        <v>#REF!</v>
      </c>
      <c r="AN159" s="80" t="e">
        <f t="shared" ca="1" si="101"/>
        <v>#REF!</v>
      </c>
      <c r="AO159" s="80" t="e">
        <f t="shared" ca="1" si="101"/>
        <v>#REF!</v>
      </c>
      <c r="AP159" s="80" t="e">
        <f t="shared" ca="1" si="101"/>
        <v>#REF!</v>
      </c>
      <c r="AQ159" s="80" t="e">
        <f t="shared" ca="1" si="101"/>
        <v>#REF!</v>
      </c>
      <c r="AR159" s="80" t="e">
        <f t="shared" ca="1" si="102"/>
        <v>#REF!</v>
      </c>
      <c r="AS159" s="80" t="e">
        <f t="shared" ca="1" si="102"/>
        <v>#REF!</v>
      </c>
      <c r="AT159" s="80" t="e">
        <f t="shared" ca="1" si="102"/>
        <v>#REF!</v>
      </c>
      <c r="AU159" s="80" t="e">
        <f t="shared" ca="1" si="102"/>
        <v>#REF!</v>
      </c>
      <c r="AV159" s="80" t="e">
        <f t="shared" ca="1" si="102"/>
        <v>#REF!</v>
      </c>
      <c r="AW159" s="80" t="e">
        <f t="shared" ca="1" si="102"/>
        <v>#REF!</v>
      </c>
      <c r="AX159" s="80" t="e">
        <f t="shared" ca="1" si="102"/>
        <v>#REF!</v>
      </c>
      <c r="AY159" s="80" t="e">
        <f t="shared" ca="1" si="102"/>
        <v>#REF!</v>
      </c>
      <c r="AZ159" s="80" t="e">
        <f t="shared" ca="1" si="102"/>
        <v>#REF!</v>
      </c>
      <c r="BA159" s="80" t="e">
        <f t="shared" ca="1" si="102"/>
        <v>#REF!</v>
      </c>
      <c r="BB159" s="80" t="e">
        <f t="shared" ca="1" si="102"/>
        <v>#REF!</v>
      </c>
      <c r="BC159" s="80" t="e">
        <f t="shared" ca="1" si="102"/>
        <v>#REF!</v>
      </c>
      <c r="BD159" s="80" t="e">
        <f t="shared" ca="1" si="102"/>
        <v>#REF!</v>
      </c>
      <c r="BE159" s="80" t="e">
        <f t="shared" ca="1" si="85"/>
        <v>#REF!</v>
      </c>
      <c r="BF159" s="80" t="e">
        <f t="shared" ca="1" si="103"/>
        <v>#REF!</v>
      </c>
      <c r="BG159" s="80" t="e">
        <f t="shared" ca="1" si="103"/>
        <v>#REF!</v>
      </c>
      <c r="BH159" s="80" t="e">
        <f t="shared" ca="1" si="103"/>
        <v>#REF!</v>
      </c>
      <c r="BI159" s="80" t="e">
        <f t="shared" ca="1" si="103"/>
        <v>#REF!</v>
      </c>
      <c r="BJ159" s="80" t="e">
        <f t="shared" ca="1" si="103"/>
        <v>#REF!</v>
      </c>
      <c r="BK159" s="80" t="e">
        <f t="shared" ca="1" si="103"/>
        <v>#REF!</v>
      </c>
      <c r="BL159" s="80" t="e">
        <f t="shared" ca="1" si="103"/>
        <v>#REF!</v>
      </c>
      <c r="BM159" s="81" t="s">
        <v>599</v>
      </c>
      <c r="BN159" s="81" t="s">
        <v>322</v>
      </c>
      <c r="BO159" s="81" t="s">
        <v>442</v>
      </c>
    </row>
    <row r="160" spans="1:67" x14ac:dyDescent="0.2">
      <c r="A160" s="80">
        <v>157</v>
      </c>
      <c r="B160" s="53" t="s">
        <v>600</v>
      </c>
      <c r="C160" s="36" t="str">
        <f t="shared" si="84"/>
        <v>夕張市</v>
      </c>
      <c r="D160" s="36" t="e">
        <f t="shared" ca="1" si="98"/>
        <v>#REF!</v>
      </c>
      <c r="E160" s="36" t="e">
        <f t="shared" ca="1" si="98"/>
        <v>#REF!</v>
      </c>
      <c r="F160" s="36" t="e">
        <f t="shared" ca="1" si="98"/>
        <v>#REF!</v>
      </c>
      <c r="G160" s="36" t="e">
        <f t="shared" ca="1" si="98"/>
        <v>#REF!</v>
      </c>
      <c r="H160" s="36" t="e">
        <f t="shared" ca="1" si="98"/>
        <v>#REF!</v>
      </c>
      <c r="I160" s="36" t="e">
        <f t="shared" ca="1" si="98"/>
        <v>#REF!</v>
      </c>
      <c r="J160" s="36" t="e">
        <f t="shared" ca="1" si="98"/>
        <v>#REF!</v>
      </c>
      <c r="K160" s="36" t="e">
        <f t="shared" ca="1" si="98"/>
        <v>#REF!</v>
      </c>
      <c r="L160" s="36" t="e">
        <f t="shared" ca="1" si="98"/>
        <v>#REF!</v>
      </c>
      <c r="M160" s="36" t="e">
        <f t="shared" ca="1" si="98"/>
        <v>#REF!</v>
      </c>
      <c r="N160" s="36" t="e">
        <f t="shared" ca="1" si="99"/>
        <v>#REF!</v>
      </c>
      <c r="O160" s="36" t="e">
        <f t="shared" ca="1" si="99"/>
        <v>#REF!</v>
      </c>
      <c r="P160" s="36" t="e">
        <f t="shared" ca="1" si="99"/>
        <v>#REF!</v>
      </c>
      <c r="Q160" s="36" t="e">
        <f t="shared" ca="1" si="99"/>
        <v>#REF!</v>
      </c>
      <c r="R160" s="36" t="e">
        <f t="shared" ca="1" si="99"/>
        <v>#REF!</v>
      </c>
      <c r="S160" s="36" t="e">
        <f t="shared" ca="1" si="99"/>
        <v>#REF!</v>
      </c>
      <c r="T160" s="36" t="e">
        <f t="shared" ca="1" si="99"/>
        <v>#REF!</v>
      </c>
      <c r="U160" s="36" t="e">
        <f t="shared" ca="1" si="99"/>
        <v>#REF!</v>
      </c>
      <c r="V160" s="36" t="e">
        <f t="shared" ca="1" si="99"/>
        <v>#REF!</v>
      </c>
      <c r="W160" s="36" t="e">
        <f t="shared" ca="1" si="99"/>
        <v>#REF!</v>
      </c>
      <c r="X160" s="36" t="e">
        <f t="shared" ca="1" si="100"/>
        <v>#REF!</v>
      </c>
      <c r="Y160" s="36" t="e">
        <f t="shared" ca="1" si="100"/>
        <v>#REF!</v>
      </c>
      <c r="Z160" s="36" t="e">
        <f t="shared" ca="1" si="100"/>
        <v>#REF!</v>
      </c>
      <c r="AA160" s="36" t="e">
        <f t="shared" ca="1" si="100"/>
        <v>#REF!</v>
      </c>
      <c r="AB160" s="36" t="e">
        <f t="shared" ca="1" si="100"/>
        <v>#REF!</v>
      </c>
      <c r="AC160" s="36" t="e">
        <f t="shared" ca="1" si="100"/>
        <v>#REF!</v>
      </c>
      <c r="AD160" s="36" t="e">
        <f t="shared" ca="1" si="100"/>
        <v>#REF!</v>
      </c>
      <c r="AE160" s="36" t="e">
        <f t="shared" ca="1" si="100"/>
        <v>#REF!</v>
      </c>
      <c r="AF160" s="36" t="e">
        <f t="shared" ca="1" si="100"/>
        <v>#REF!</v>
      </c>
      <c r="AG160" s="36" t="e">
        <f t="shared" ca="1" si="100"/>
        <v>#REF!</v>
      </c>
      <c r="AH160" s="36" t="e">
        <f t="shared" ca="1" si="101"/>
        <v>#REF!</v>
      </c>
      <c r="AI160" s="36" t="e">
        <f t="shared" ca="1" si="101"/>
        <v>#REF!</v>
      </c>
      <c r="AJ160" s="36" t="e">
        <f t="shared" ca="1" si="101"/>
        <v>#REF!</v>
      </c>
      <c r="AK160" s="36" t="e">
        <f t="shared" ca="1" si="101"/>
        <v>#REF!</v>
      </c>
      <c r="AL160" s="36" t="e">
        <f t="shared" ca="1" si="101"/>
        <v>#REF!</v>
      </c>
      <c r="AM160" s="36" t="e">
        <f t="shared" ca="1" si="101"/>
        <v>#REF!</v>
      </c>
      <c r="AN160" s="36" t="e">
        <f t="shared" ca="1" si="101"/>
        <v>#REF!</v>
      </c>
      <c r="AO160" s="36" t="e">
        <f t="shared" ca="1" si="101"/>
        <v>#REF!</v>
      </c>
      <c r="AP160" s="36" t="e">
        <f t="shared" ca="1" si="101"/>
        <v>#REF!</v>
      </c>
      <c r="AQ160" s="36" t="e">
        <f t="shared" ca="1" si="101"/>
        <v>#REF!</v>
      </c>
      <c r="AR160" s="36" t="e">
        <f t="shared" ca="1" si="102"/>
        <v>#REF!</v>
      </c>
      <c r="AS160" s="36" t="e">
        <f t="shared" ca="1" si="102"/>
        <v>#REF!</v>
      </c>
      <c r="AT160" s="36" t="e">
        <f t="shared" ca="1" si="102"/>
        <v>#REF!</v>
      </c>
      <c r="AU160" s="36" t="e">
        <f t="shared" ca="1" si="102"/>
        <v>#REF!</v>
      </c>
      <c r="AV160" s="36" t="e">
        <f t="shared" ca="1" si="102"/>
        <v>#REF!</v>
      </c>
      <c r="AW160" s="36" t="e">
        <f t="shared" ca="1" si="102"/>
        <v>#REF!</v>
      </c>
      <c r="AX160" s="36" t="e">
        <f t="shared" ca="1" si="102"/>
        <v>#REF!</v>
      </c>
      <c r="AY160" s="36" t="e">
        <f t="shared" ca="1" si="102"/>
        <v>#REF!</v>
      </c>
      <c r="AZ160" s="36" t="e">
        <f t="shared" ca="1" si="102"/>
        <v>#REF!</v>
      </c>
      <c r="BA160" s="36" t="e">
        <f t="shared" ca="1" si="102"/>
        <v>#REF!</v>
      </c>
      <c r="BB160" s="36" t="e">
        <f t="shared" ca="1" si="102"/>
        <v>#REF!</v>
      </c>
      <c r="BC160" s="36" t="e">
        <f t="shared" ca="1" si="102"/>
        <v>#REF!</v>
      </c>
      <c r="BD160" s="36" t="e">
        <f t="shared" ca="1" si="102"/>
        <v>#REF!</v>
      </c>
      <c r="BE160" s="73" t="e">
        <f t="shared" ca="1" si="85"/>
        <v>#REF!</v>
      </c>
      <c r="BF160" s="73" t="e">
        <f t="shared" ca="1" si="103"/>
        <v>#REF!</v>
      </c>
      <c r="BG160" s="36" t="e">
        <f t="shared" ca="1" si="103"/>
        <v>#REF!</v>
      </c>
      <c r="BH160" s="36" t="e">
        <f t="shared" ca="1" si="103"/>
        <v>#REF!</v>
      </c>
      <c r="BI160" s="36" t="e">
        <f t="shared" ca="1" si="103"/>
        <v>#REF!</v>
      </c>
      <c r="BJ160" s="36" t="e">
        <f t="shared" ca="1" si="103"/>
        <v>#REF!</v>
      </c>
      <c r="BK160" s="36" t="e">
        <f t="shared" ca="1" si="103"/>
        <v>#REF!</v>
      </c>
      <c r="BL160" s="36" t="e">
        <f t="shared" ca="1" si="103"/>
        <v>#REF!</v>
      </c>
      <c r="BM160" s="53" t="s">
        <v>600</v>
      </c>
      <c r="BN160" s="53" t="s">
        <v>323</v>
      </c>
      <c r="BO160" s="53" t="s">
        <v>360</v>
      </c>
    </row>
    <row r="161" spans="1:67" x14ac:dyDescent="0.2">
      <c r="A161" s="80">
        <v>158</v>
      </c>
      <c r="B161" s="53" t="s">
        <v>601</v>
      </c>
      <c r="C161" s="36" t="str">
        <f t="shared" si="84"/>
        <v>夕張市</v>
      </c>
      <c r="D161" s="36" t="e">
        <f t="shared" ca="1" si="98"/>
        <v>#REF!</v>
      </c>
      <c r="E161" s="36" t="e">
        <f t="shared" ca="1" si="98"/>
        <v>#REF!</v>
      </c>
      <c r="F161" s="36" t="e">
        <f t="shared" ca="1" si="98"/>
        <v>#REF!</v>
      </c>
      <c r="G161" s="36" t="e">
        <f t="shared" ca="1" si="98"/>
        <v>#REF!</v>
      </c>
      <c r="H161" s="36" t="e">
        <f t="shared" ca="1" si="98"/>
        <v>#REF!</v>
      </c>
      <c r="I161" s="36" t="e">
        <f t="shared" ca="1" si="98"/>
        <v>#REF!</v>
      </c>
      <c r="J161" s="36" t="e">
        <f t="shared" ca="1" si="98"/>
        <v>#REF!</v>
      </c>
      <c r="K161" s="36" t="e">
        <f t="shared" ca="1" si="98"/>
        <v>#REF!</v>
      </c>
      <c r="L161" s="36" t="e">
        <f t="shared" ca="1" si="98"/>
        <v>#REF!</v>
      </c>
      <c r="M161" s="36" t="e">
        <f t="shared" ca="1" si="98"/>
        <v>#REF!</v>
      </c>
      <c r="N161" s="36" t="e">
        <f t="shared" ca="1" si="99"/>
        <v>#REF!</v>
      </c>
      <c r="O161" s="36" t="e">
        <f t="shared" ca="1" si="99"/>
        <v>#REF!</v>
      </c>
      <c r="P161" s="36" t="e">
        <f t="shared" ca="1" si="99"/>
        <v>#REF!</v>
      </c>
      <c r="Q161" s="36" t="e">
        <f t="shared" ca="1" si="99"/>
        <v>#REF!</v>
      </c>
      <c r="R161" s="36" t="e">
        <f t="shared" ca="1" si="99"/>
        <v>#REF!</v>
      </c>
      <c r="S161" s="36" t="e">
        <f t="shared" ca="1" si="99"/>
        <v>#REF!</v>
      </c>
      <c r="T161" s="36" t="e">
        <f t="shared" ca="1" si="99"/>
        <v>#REF!</v>
      </c>
      <c r="U161" s="36" t="e">
        <f t="shared" ca="1" si="99"/>
        <v>#REF!</v>
      </c>
      <c r="V161" s="36" t="e">
        <f t="shared" ca="1" si="99"/>
        <v>#REF!</v>
      </c>
      <c r="W161" s="36" t="e">
        <f t="shared" ca="1" si="99"/>
        <v>#REF!</v>
      </c>
      <c r="X161" s="36" t="e">
        <f t="shared" ca="1" si="100"/>
        <v>#REF!</v>
      </c>
      <c r="Y161" s="36" t="e">
        <f t="shared" ca="1" si="100"/>
        <v>#REF!</v>
      </c>
      <c r="Z161" s="36" t="e">
        <f t="shared" ca="1" si="100"/>
        <v>#REF!</v>
      </c>
      <c r="AA161" s="36" t="e">
        <f t="shared" ca="1" si="100"/>
        <v>#REF!</v>
      </c>
      <c r="AB161" s="36" t="e">
        <f t="shared" ca="1" si="100"/>
        <v>#REF!</v>
      </c>
      <c r="AC161" s="36" t="e">
        <f t="shared" ca="1" si="100"/>
        <v>#REF!</v>
      </c>
      <c r="AD161" s="36" t="e">
        <f t="shared" ca="1" si="100"/>
        <v>#REF!</v>
      </c>
      <c r="AE161" s="36" t="e">
        <f t="shared" ca="1" si="100"/>
        <v>#REF!</v>
      </c>
      <c r="AF161" s="36" t="e">
        <f t="shared" ca="1" si="100"/>
        <v>#REF!</v>
      </c>
      <c r="AG161" s="36" t="e">
        <f t="shared" ca="1" si="100"/>
        <v>#REF!</v>
      </c>
      <c r="AH161" s="36" t="e">
        <f t="shared" ca="1" si="101"/>
        <v>#REF!</v>
      </c>
      <c r="AI161" s="36" t="e">
        <f t="shared" ca="1" si="101"/>
        <v>#REF!</v>
      </c>
      <c r="AJ161" s="36" t="e">
        <f t="shared" ca="1" si="101"/>
        <v>#REF!</v>
      </c>
      <c r="AK161" s="36" t="e">
        <f t="shared" ca="1" si="101"/>
        <v>#REF!</v>
      </c>
      <c r="AL161" s="36" t="e">
        <f t="shared" ca="1" si="101"/>
        <v>#REF!</v>
      </c>
      <c r="AM161" s="36" t="e">
        <f t="shared" ca="1" si="101"/>
        <v>#REF!</v>
      </c>
      <c r="AN161" s="36" t="e">
        <f t="shared" ca="1" si="101"/>
        <v>#REF!</v>
      </c>
      <c r="AO161" s="36" t="e">
        <f t="shared" ca="1" si="101"/>
        <v>#REF!</v>
      </c>
      <c r="AP161" s="36" t="e">
        <f t="shared" ca="1" si="101"/>
        <v>#REF!</v>
      </c>
      <c r="AQ161" s="36" t="e">
        <f t="shared" ca="1" si="101"/>
        <v>#REF!</v>
      </c>
      <c r="AR161" s="36" t="e">
        <f t="shared" ca="1" si="102"/>
        <v>#REF!</v>
      </c>
      <c r="AS161" s="36" t="e">
        <f t="shared" ca="1" si="102"/>
        <v>#REF!</v>
      </c>
      <c r="AT161" s="36" t="e">
        <f t="shared" ca="1" si="102"/>
        <v>#REF!</v>
      </c>
      <c r="AU161" s="36" t="e">
        <f t="shared" ca="1" si="102"/>
        <v>#REF!</v>
      </c>
      <c r="AV161" s="36" t="e">
        <f t="shared" ca="1" si="102"/>
        <v>#REF!</v>
      </c>
      <c r="AW161" s="36" t="e">
        <f t="shared" ca="1" si="102"/>
        <v>#REF!</v>
      </c>
      <c r="AX161" s="36" t="e">
        <f t="shared" ca="1" si="102"/>
        <v>#REF!</v>
      </c>
      <c r="AY161" s="36" t="e">
        <f t="shared" ca="1" si="102"/>
        <v>#REF!</v>
      </c>
      <c r="AZ161" s="36" t="e">
        <f t="shared" ca="1" si="102"/>
        <v>#REF!</v>
      </c>
      <c r="BA161" s="36" t="e">
        <f t="shared" ca="1" si="102"/>
        <v>#REF!</v>
      </c>
      <c r="BB161" s="36" t="e">
        <f t="shared" ca="1" si="102"/>
        <v>#REF!</v>
      </c>
      <c r="BC161" s="36" t="e">
        <f t="shared" ca="1" si="102"/>
        <v>#REF!</v>
      </c>
      <c r="BD161" s="36" t="e">
        <f t="shared" ca="1" si="102"/>
        <v>#REF!</v>
      </c>
      <c r="BE161" s="36" t="e">
        <f t="shared" ca="1" si="85"/>
        <v>#REF!</v>
      </c>
      <c r="BF161" s="36" t="e">
        <f t="shared" ca="1" si="103"/>
        <v>#REF!</v>
      </c>
      <c r="BG161" s="36" t="e">
        <f t="shared" ca="1" si="103"/>
        <v>#REF!</v>
      </c>
      <c r="BH161" s="36" t="e">
        <f t="shared" ca="1" si="103"/>
        <v>#REF!</v>
      </c>
      <c r="BI161" s="36" t="e">
        <f t="shared" ca="1" si="103"/>
        <v>#REF!</v>
      </c>
      <c r="BJ161" s="36" t="e">
        <f t="shared" ca="1" si="103"/>
        <v>#REF!</v>
      </c>
      <c r="BK161" s="36" t="e">
        <f t="shared" ca="1" si="103"/>
        <v>#REF!</v>
      </c>
      <c r="BL161" s="36" t="e">
        <f t="shared" ca="1" si="103"/>
        <v>#REF!</v>
      </c>
      <c r="BM161" s="53" t="s">
        <v>601</v>
      </c>
      <c r="BN161" s="53" t="s">
        <v>323</v>
      </c>
      <c r="BO161" s="53" t="s">
        <v>441</v>
      </c>
    </row>
    <row r="162" spans="1:67" x14ac:dyDescent="0.2">
      <c r="A162" s="80">
        <v>159</v>
      </c>
      <c r="B162" s="53" t="s">
        <v>602</v>
      </c>
      <c r="C162" s="36" t="str">
        <f t="shared" si="84"/>
        <v>夕張市</v>
      </c>
      <c r="D162" s="36" t="e">
        <f t="shared" ca="1" si="98"/>
        <v>#REF!</v>
      </c>
      <c r="E162" s="36" t="e">
        <f t="shared" ca="1" si="98"/>
        <v>#REF!</v>
      </c>
      <c r="F162" s="36" t="e">
        <f t="shared" ca="1" si="98"/>
        <v>#REF!</v>
      </c>
      <c r="G162" s="36" t="e">
        <f t="shared" ca="1" si="98"/>
        <v>#REF!</v>
      </c>
      <c r="H162" s="36" t="e">
        <f t="shared" ca="1" si="98"/>
        <v>#REF!</v>
      </c>
      <c r="I162" s="36" t="e">
        <f t="shared" ca="1" si="98"/>
        <v>#REF!</v>
      </c>
      <c r="J162" s="36" t="e">
        <f t="shared" ca="1" si="98"/>
        <v>#REF!</v>
      </c>
      <c r="K162" s="36" t="e">
        <f t="shared" ca="1" si="98"/>
        <v>#REF!</v>
      </c>
      <c r="L162" s="36" t="e">
        <f t="shared" ca="1" si="98"/>
        <v>#REF!</v>
      </c>
      <c r="M162" s="36" t="e">
        <f t="shared" ca="1" si="98"/>
        <v>#REF!</v>
      </c>
      <c r="N162" s="36" t="e">
        <f t="shared" ca="1" si="99"/>
        <v>#REF!</v>
      </c>
      <c r="O162" s="36" t="e">
        <f t="shared" ca="1" si="99"/>
        <v>#REF!</v>
      </c>
      <c r="P162" s="36" t="e">
        <f t="shared" ca="1" si="99"/>
        <v>#REF!</v>
      </c>
      <c r="Q162" s="36" t="e">
        <f t="shared" ca="1" si="99"/>
        <v>#REF!</v>
      </c>
      <c r="R162" s="36" t="e">
        <f t="shared" ca="1" si="99"/>
        <v>#REF!</v>
      </c>
      <c r="S162" s="36" t="e">
        <f t="shared" ca="1" si="99"/>
        <v>#REF!</v>
      </c>
      <c r="T162" s="36" t="e">
        <f t="shared" ca="1" si="99"/>
        <v>#REF!</v>
      </c>
      <c r="U162" s="36" t="e">
        <f t="shared" ca="1" si="99"/>
        <v>#REF!</v>
      </c>
      <c r="V162" s="36" t="e">
        <f t="shared" ca="1" si="99"/>
        <v>#REF!</v>
      </c>
      <c r="W162" s="36" t="e">
        <f t="shared" ca="1" si="99"/>
        <v>#REF!</v>
      </c>
      <c r="X162" s="36" t="e">
        <f t="shared" ca="1" si="100"/>
        <v>#REF!</v>
      </c>
      <c r="Y162" s="36" t="e">
        <f t="shared" ca="1" si="100"/>
        <v>#REF!</v>
      </c>
      <c r="Z162" s="36" t="e">
        <f t="shared" ca="1" si="100"/>
        <v>#REF!</v>
      </c>
      <c r="AA162" s="36" t="e">
        <f t="shared" ca="1" si="100"/>
        <v>#REF!</v>
      </c>
      <c r="AB162" s="36" t="e">
        <f t="shared" ca="1" si="100"/>
        <v>#REF!</v>
      </c>
      <c r="AC162" s="36" t="e">
        <f t="shared" ca="1" si="100"/>
        <v>#REF!</v>
      </c>
      <c r="AD162" s="36" t="e">
        <f t="shared" ca="1" si="100"/>
        <v>#REF!</v>
      </c>
      <c r="AE162" s="36" t="e">
        <f t="shared" ca="1" si="100"/>
        <v>#REF!</v>
      </c>
      <c r="AF162" s="36" t="e">
        <f t="shared" ca="1" si="100"/>
        <v>#REF!</v>
      </c>
      <c r="AG162" s="36" t="e">
        <f t="shared" ca="1" si="100"/>
        <v>#REF!</v>
      </c>
      <c r="AH162" s="36" t="e">
        <f t="shared" ca="1" si="101"/>
        <v>#REF!</v>
      </c>
      <c r="AI162" s="36" t="e">
        <f t="shared" ca="1" si="101"/>
        <v>#REF!</v>
      </c>
      <c r="AJ162" s="36" t="e">
        <f t="shared" ca="1" si="101"/>
        <v>#REF!</v>
      </c>
      <c r="AK162" s="36" t="e">
        <f t="shared" ca="1" si="101"/>
        <v>#REF!</v>
      </c>
      <c r="AL162" s="36" t="e">
        <f t="shared" ca="1" si="101"/>
        <v>#REF!</v>
      </c>
      <c r="AM162" s="36" t="e">
        <f t="shared" ca="1" si="101"/>
        <v>#REF!</v>
      </c>
      <c r="AN162" s="36" t="e">
        <f t="shared" ca="1" si="101"/>
        <v>#REF!</v>
      </c>
      <c r="AO162" s="36" t="e">
        <f t="shared" ca="1" si="101"/>
        <v>#REF!</v>
      </c>
      <c r="AP162" s="36" t="e">
        <f t="shared" ca="1" si="101"/>
        <v>#REF!</v>
      </c>
      <c r="AQ162" s="36" t="e">
        <f t="shared" ca="1" si="101"/>
        <v>#REF!</v>
      </c>
      <c r="AR162" s="36" t="e">
        <f t="shared" ca="1" si="102"/>
        <v>#REF!</v>
      </c>
      <c r="AS162" s="36" t="e">
        <f t="shared" ca="1" si="102"/>
        <v>#REF!</v>
      </c>
      <c r="AT162" s="36" t="e">
        <f t="shared" ca="1" si="102"/>
        <v>#REF!</v>
      </c>
      <c r="AU162" s="36" t="e">
        <f t="shared" ca="1" si="102"/>
        <v>#REF!</v>
      </c>
      <c r="AV162" s="36" t="e">
        <f t="shared" ca="1" si="102"/>
        <v>#REF!</v>
      </c>
      <c r="AW162" s="36" t="e">
        <f t="shared" ca="1" si="102"/>
        <v>#REF!</v>
      </c>
      <c r="AX162" s="36" t="e">
        <f t="shared" ca="1" si="102"/>
        <v>#REF!</v>
      </c>
      <c r="AY162" s="36" t="e">
        <f t="shared" ca="1" si="102"/>
        <v>#REF!</v>
      </c>
      <c r="AZ162" s="36" t="e">
        <f t="shared" ca="1" si="102"/>
        <v>#REF!</v>
      </c>
      <c r="BA162" s="36" t="e">
        <f t="shared" ca="1" si="102"/>
        <v>#REF!</v>
      </c>
      <c r="BB162" s="36" t="e">
        <f t="shared" ca="1" si="102"/>
        <v>#REF!</v>
      </c>
      <c r="BC162" s="36" t="e">
        <f t="shared" ca="1" si="102"/>
        <v>#REF!</v>
      </c>
      <c r="BD162" s="36" t="e">
        <f t="shared" ca="1" si="102"/>
        <v>#REF!</v>
      </c>
      <c r="BE162" s="36" t="e">
        <f t="shared" ca="1" si="85"/>
        <v>#REF!</v>
      </c>
      <c r="BF162" s="36" t="e">
        <f t="shared" ca="1" si="103"/>
        <v>#REF!</v>
      </c>
      <c r="BG162" s="36" t="e">
        <f t="shared" ca="1" si="103"/>
        <v>#REF!</v>
      </c>
      <c r="BH162" s="36" t="e">
        <f t="shared" ca="1" si="103"/>
        <v>#REF!</v>
      </c>
      <c r="BI162" s="36" t="e">
        <f t="shared" ca="1" si="103"/>
        <v>#REF!</v>
      </c>
      <c r="BJ162" s="36" t="e">
        <f t="shared" ca="1" si="103"/>
        <v>#REF!</v>
      </c>
      <c r="BK162" s="36" t="e">
        <f t="shared" ca="1" si="103"/>
        <v>#REF!</v>
      </c>
      <c r="BL162" s="36" t="e">
        <f t="shared" ca="1" si="103"/>
        <v>#REF!</v>
      </c>
      <c r="BM162" s="53" t="s">
        <v>602</v>
      </c>
      <c r="BN162" s="53" t="s">
        <v>323</v>
      </c>
      <c r="BO162" s="53" t="s">
        <v>442</v>
      </c>
    </row>
    <row r="163" spans="1:67" s="83" customFormat="1" x14ac:dyDescent="0.2">
      <c r="A163" s="80">
        <v>160</v>
      </c>
      <c r="B163" s="81" t="s">
        <v>603</v>
      </c>
      <c r="C163" s="80" t="str">
        <f t="shared" si="84"/>
        <v>夕張市</v>
      </c>
      <c r="D163" s="80" t="e">
        <f t="shared" ca="1" si="98"/>
        <v>#REF!</v>
      </c>
      <c r="E163" s="80" t="e">
        <f t="shared" ca="1" si="98"/>
        <v>#REF!</v>
      </c>
      <c r="F163" s="80" t="e">
        <f t="shared" ca="1" si="98"/>
        <v>#REF!</v>
      </c>
      <c r="G163" s="80" t="e">
        <f t="shared" ca="1" si="98"/>
        <v>#REF!</v>
      </c>
      <c r="H163" s="80" t="e">
        <f t="shared" ca="1" si="98"/>
        <v>#REF!</v>
      </c>
      <c r="I163" s="80" t="e">
        <f t="shared" ca="1" si="98"/>
        <v>#REF!</v>
      </c>
      <c r="J163" s="80" t="e">
        <f t="shared" ca="1" si="98"/>
        <v>#REF!</v>
      </c>
      <c r="K163" s="80" t="e">
        <f t="shared" ca="1" si="98"/>
        <v>#REF!</v>
      </c>
      <c r="L163" s="80" t="e">
        <f t="shared" ca="1" si="98"/>
        <v>#REF!</v>
      </c>
      <c r="M163" s="80" t="e">
        <f t="shared" ca="1" si="98"/>
        <v>#REF!</v>
      </c>
      <c r="N163" s="80" t="e">
        <f t="shared" ca="1" si="99"/>
        <v>#REF!</v>
      </c>
      <c r="O163" s="80" t="e">
        <f t="shared" ca="1" si="99"/>
        <v>#REF!</v>
      </c>
      <c r="P163" s="80" t="e">
        <f t="shared" ca="1" si="99"/>
        <v>#REF!</v>
      </c>
      <c r="Q163" s="80" t="e">
        <f t="shared" ca="1" si="99"/>
        <v>#REF!</v>
      </c>
      <c r="R163" s="80" t="e">
        <f t="shared" ca="1" si="99"/>
        <v>#REF!</v>
      </c>
      <c r="S163" s="80" t="e">
        <f t="shared" ca="1" si="99"/>
        <v>#REF!</v>
      </c>
      <c r="T163" s="80" t="e">
        <f t="shared" ca="1" si="99"/>
        <v>#REF!</v>
      </c>
      <c r="U163" s="80" t="e">
        <f t="shared" ca="1" si="99"/>
        <v>#REF!</v>
      </c>
      <c r="V163" s="80" t="e">
        <f t="shared" ca="1" si="99"/>
        <v>#REF!</v>
      </c>
      <c r="W163" s="80" t="e">
        <f t="shared" ca="1" si="99"/>
        <v>#REF!</v>
      </c>
      <c r="X163" s="80" t="e">
        <f t="shared" ca="1" si="100"/>
        <v>#REF!</v>
      </c>
      <c r="Y163" s="80" t="e">
        <f t="shared" ca="1" si="100"/>
        <v>#REF!</v>
      </c>
      <c r="Z163" s="80" t="e">
        <f t="shared" ca="1" si="100"/>
        <v>#REF!</v>
      </c>
      <c r="AA163" s="80" t="e">
        <f t="shared" ca="1" si="100"/>
        <v>#REF!</v>
      </c>
      <c r="AB163" s="80" t="e">
        <f t="shared" ca="1" si="100"/>
        <v>#REF!</v>
      </c>
      <c r="AC163" s="80" t="e">
        <f t="shared" ca="1" si="100"/>
        <v>#REF!</v>
      </c>
      <c r="AD163" s="80" t="e">
        <f t="shared" ca="1" si="100"/>
        <v>#REF!</v>
      </c>
      <c r="AE163" s="80" t="e">
        <f t="shared" ca="1" si="100"/>
        <v>#REF!</v>
      </c>
      <c r="AF163" s="80" t="e">
        <f t="shared" ca="1" si="100"/>
        <v>#REF!</v>
      </c>
      <c r="AG163" s="80" t="e">
        <f t="shared" ca="1" si="100"/>
        <v>#REF!</v>
      </c>
      <c r="AH163" s="80" t="e">
        <f t="shared" ca="1" si="101"/>
        <v>#REF!</v>
      </c>
      <c r="AI163" s="80" t="e">
        <f t="shared" ca="1" si="101"/>
        <v>#REF!</v>
      </c>
      <c r="AJ163" s="80" t="e">
        <f t="shared" ca="1" si="101"/>
        <v>#REF!</v>
      </c>
      <c r="AK163" s="80" t="e">
        <f t="shared" ca="1" si="101"/>
        <v>#REF!</v>
      </c>
      <c r="AL163" s="80" t="e">
        <f t="shared" ca="1" si="101"/>
        <v>#REF!</v>
      </c>
      <c r="AM163" s="80" t="e">
        <f t="shared" ca="1" si="101"/>
        <v>#REF!</v>
      </c>
      <c r="AN163" s="80" t="e">
        <f t="shared" ca="1" si="101"/>
        <v>#REF!</v>
      </c>
      <c r="AO163" s="80" t="e">
        <f t="shared" ca="1" si="101"/>
        <v>#REF!</v>
      </c>
      <c r="AP163" s="80" t="e">
        <f t="shared" ca="1" si="101"/>
        <v>#REF!</v>
      </c>
      <c r="AQ163" s="80" t="e">
        <f t="shared" ca="1" si="101"/>
        <v>#REF!</v>
      </c>
      <c r="AR163" s="80" t="e">
        <f t="shared" ca="1" si="102"/>
        <v>#REF!</v>
      </c>
      <c r="AS163" s="80" t="e">
        <f t="shared" ca="1" si="102"/>
        <v>#REF!</v>
      </c>
      <c r="AT163" s="80" t="e">
        <f t="shared" ca="1" si="102"/>
        <v>#REF!</v>
      </c>
      <c r="AU163" s="80" t="e">
        <f t="shared" ca="1" si="102"/>
        <v>#REF!</v>
      </c>
      <c r="AV163" s="80" t="e">
        <f t="shared" ca="1" si="102"/>
        <v>#REF!</v>
      </c>
      <c r="AW163" s="80" t="e">
        <f t="shared" ca="1" si="102"/>
        <v>#REF!</v>
      </c>
      <c r="AX163" s="80" t="e">
        <f t="shared" ca="1" si="102"/>
        <v>#REF!</v>
      </c>
      <c r="AY163" s="80" t="e">
        <f t="shared" ca="1" si="102"/>
        <v>#REF!</v>
      </c>
      <c r="AZ163" s="80" t="e">
        <f t="shared" ca="1" si="102"/>
        <v>#REF!</v>
      </c>
      <c r="BA163" s="80" t="e">
        <f t="shared" ca="1" si="102"/>
        <v>#REF!</v>
      </c>
      <c r="BB163" s="80" t="e">
        <f t="shared" ca="1" si="102"/>
        <v>#REF!</v>
      </c>
      <c r="BC163" s="80" t="e">
        <f t="shared" ca="1" si="102"/>
        <v>#REF!</v>
      </c>
      <c r="BD163" s="80" t="e">
        <f t="shared" ca="1" si="102"/>
        <v>#REF!</v>
      </c>
      <c r="BE163" s="80" t="e">
        <f t="shared" ca="1" si="85"/>
        <v>#REF!</v>
      </c>
      <c r="BF163" s="80" t="e">
        <f t="shared" ca="1" si="103"/>
        <v>#REF!</v>
      </c>
      <c r="BG163" s="80" t="e">
        <f t="shared" ca="1" si="103"/>
        <v>#REF!</v>
      </c>
      <c r="BH163" s="80" t="e">
        <f t="shared" ca="1" si="103"/>
        <v>#REF!</v>
      </c>
      <c r="BI163" s="80" t="e">
        <f t="shared" ca="1" si="103"/>
        <v>#REF!</v>
      </c>
      <c r="BJ163" s="80" t="e">
        <f t="shared" ca="1" si="103"/>
        <v>#REF!</v>
      </c>
      <c r="BK163" s="80" t="e">
        <f t="shared" ca="1" si="103"/>
        <v>#REF!</v>
      </c>
      <c r="BL163" s="80" t="e">
        <f t="shared" ca="1" si="103"/>
        <v>#REF!</v>
      </c>
      <c r="BM163" s="81" t="s">
        <v>603</v>
      </c>
      <c r="BN163" s="81" t="s">
        <v>324</v>
      </c>
      <c r="BO163" s="81" t="s">
        <v>360</v>
      </c>
    </row>
    <row r="164" spans="1:67" s="83" customFormat="1" x14ac:dyDescent="0.2">
      <c r="A164" s="80">
        <v>161</v>
      </c>
      <c r="B164" s="81" t="s">
        <v>604</v>
      </c>
      <c r="C164" s="80" t="str">
        <f t="shared" si="84"/>
        <v>夕張市</v>
      </c>
      <c r="D164" s="80" t="e">
        <f t="shared" ca="1" si="98"/>
        <v>#REF!</v>
      </c>
      <c r="E164" s="80" t="e">
        <f t="shared" ca="1" si="98"/>
        <v>#REF!</v>
      </c>
      <c r="F164" s="80" t="e">
        <f t="shared" ca="1" si="98"/>
        <v>#REF!</v>
      </c>
      <c r="G164" s="80" t="e">
        <f t="shared" ca="1" si="98"/>
        <v>#REF!</v>
      </c>
      <c r="H164" s="80" t="e">
        <f t="shared" ca="1" si="98"/>
        <v>#REF!</v>
      </c>
      <c r="I164" s="80" t="e">
        <f t="shared" ca="1" si="98"/>
        <v>#REF!</v>
      </c>
      <c r="J164" s="80" t="e">
        <f t="shared" ca="1" si="98"/>
        <v>#REF!</v>
      </c>
      <c r="K164" s="80" t="e">
        <f t="shared" ca="1" si="98"/>
        <v>#REF!</v>
      </c>
      <c r="L164" s="80" t="e">
        <f t="shared" ca="1" si="98"/>
        <v>#REF!</v>
      </c>
      <c r="M164" s="80" t="e">
        <f t="shared" ca="1" si="98"/>
        <v>#REF!</v>
      </c>
      <c r="N164" s="80" t="e">
        <f t="shared" ca="1" si="99"/>
        <v>#REF!</v>
      </c>
      <c r="O164" s="80" t="e">
        <f t="shared" ca="1" si="99"/>
        <v>#REF!</v>
      </c>
      <c r="P164" s="80" t="e">
        <f t="shared" ca="1" si="99"/>
        <v>#REF!</v>
      </c>
      <c r="Q164" s="80" t="e">
        <f t="shared" ca="1" si="99"/>
        <v>#REF!</v>
      </c>
      <c r="R164" s="80" t="e">
        <f t="shared" ca="1" si="99"/>
        <v>#REF!</v>
      </c>
      <c r="S164" s="80" t="e">
        <f t="shared" ca="1" si="99"/>
        <v>#REF!</v>
      </c>
      <c r="T164" s="80" t="e">
        <f t="shared" ca="1" si="99"/>
        <v>#REF!</v>
      </c>
      <c r="U164" s="80" t="e">
        <f t="shared" ca="1" si="99"/>
        <v>#REF!</v>
      </c>
      <c r="V164" s="80" t="e">
        <f t="shared" ca="1" si="99"/>
        <v>#REF!</v>
      </c>
      <c r="W164" s="80" t="e">
        <f t="shared" ca="1" si="99"/>
        <v>#REF!</v>
      </c>
      <c r="X164" s="80" t="e">
        <f t="shared" ca="1" si="100"/>
        <v>#REF!</v>
      </c>
      <c r="Y164" s="80" t="e">
        <f t="shared" ca="1" si="100"/>
        <v>#REF!</v>
      </c>
      <c r="Z164" s="80" t="e">
        <f t="shared" ca="1" si="100"/>
        <v>#REF!</v>
      </c>
      <c r="AA164" s="80" t="e">
        <f t="shared" ca="1" si="100"/>
        <v>#REF!</v>
      </c>
      <c r="AB164" s="80" t="e">
        <f t="shared" ca="1" si="100"/>
        <v>#REF!</v>
      </c>
      <c r="AC164" s="80" t="e">
        <f t="shared" ca="1" si="100"/>
        <v>#REF!</v>
      </c>
      <c r="AD164" s="80" t="e">
        <f t="shared" ca="1" si="100"/>
        <v>#REF!</v>
      </c>
      <c r="AE164" s="80" t="e">
        <f t="shared" ca="1" si="100"/>
        <v>#REF!</v>
      </c>
      <c r="AF164" s="80" t="e">
        <f t="shared" ca="1" si="100"/>
        <v>#REF!</v>
      </c>
      <c r="AG164" s="80" t="e">
        <f t="shared" ca="1" si="100"/>
        <v>#REF!</v>
      </c>
      <c r="AH164" s="80" t="e">
        <f t="shared" ca="1" si="101"/>
        <v>#REF!</v>
      </c>
      <c r="AI164" s="80" t="e">
        <f t="shared" ca="1" si="101"/>
        <v>#REF!</v>
      </c>
      <c r="AJ164" s="80" t="e">
        <f t="shared" ca="1" si="101"/>
        <v>#REF!</v>
      </c>
      <c r="AK164" s="80" t="e">
        <f t="shared" ca="1" si="101"/>
        <v>#REF!</v>
      </c>
      <c r="AL164" s="80" t="e">
        <f t="shared" ca="1" si="101"/>
        <v>#REF!</v>
      </c>
      <c r="AM164" s="80" t="e">
        <f t="shared" ca="1" si="101"/>
        <v>#REF!</v>
      </c>
      <c r="AN164" s="80" t="e">
        <f t="shared" ca="1" si="101"/>
        <v>#REF!</v>
      </c>
      <c r="AO164" s="80" t="e">
        <f t="shared" ca="1" si="101"/>
        <v>#REF!</v>
      </c>
      <c r="AP164" s="80" t="e">
        <f t="shared" ca="1" si="101"/>
        <v>#REF!</v>
      </c>
      <c r="AQ164" s="80" t="e">
        <f t="shared" ca="1" si="101"/>
        <v>#REF!</v>
      </c>
      <c r="AR164" s="80" t="e">
        <f t="shared" ca="1" si="102"/>
        <v>#REF!</v>
      </c>
      <c r="AS164" s="80" t="e">
        <f t="shared" ca="1" si="102"/>
        <v>#REF!</v>
      </c>
      <c r="AT164" s="80" t="e">
        <f t="shared" ca="1" si="102"/>
        <v>#REF!</v>
      </c>
      <c r="AU164" s="80" t="e">
        <f t="shared" ca="1" si="102"/>
        <v>#REF!</v>
      </c>
      <c r="AV164" s="80" t="e">
        <f t="shared" ca="1" si="102"/>
        <v>#REF!</v>
      </c>
      <c r="AW164" s="80" t="e">
        <f t="shared" ca="1" si="102"/>
        <v>#REF!</v>
      </c>
      <c r="AX164" s="80" t="e">
        <f t="shared" ca="1" si="102"/>
        <v>#REF!</v>
      </c>
      <c r="AY164" s="80" t="e">
        <f t="shared" ca="1" si="102"/>
        <v>#REF!</v>
      </c>
      <c r="AZ164" s="80" t="e">
        <f t="shared" ca="1" si="102"/>
        <v>#REF!</v>
      </c>
      <c r="BA164" s="80" t="e">
        <f t="shared" ca="1" si="102"/>
        <v>#REF!</v>
      </c>
      <c r="BB164" s="80" t="e">
        <f t="shared" ca="1" si="102"/>
        <v>#REF!</v>
      </c>
      <c r="BC164" s="80" t="e">
        <f t="shared" ca="1" si="102"/>
        <v>#REF!</v>
      </c>
      <c r="BD164" s="80" t="e">
        <f t="shared" ca="1" si="102"/>
        <v>#REF!</v>
      </c>
      <c r="BE164" s="80" t="e">
        <f t="shared" ca="1" si="85"/>
        <v>#REF!</v>
      </c>
      <c r="BF164" s="80" t="e">
        <f t="shared" ca="1" si="103"/>
        <v>#REF!</v>
      </c>
      <c r="BG164" s="80" t="e">
        <f t="shared" ca="1" si="103"/>
        <v>#REF!</v>
      </c>
      <c r="BH164" s="80" t="e">
        <f t="shared" ca="1" si="103"/>
        <v>#REF!</v>
      </c>
      <c r="BI164" s="80" t="e">
        <f t="shared" ca="1" si="103"/>
        <v>#REF!</v>
      </c>
      <c r="BJ164" s="80" t="e">
        <f t="shared" ca="1" si="103"/>
        <v>#REF!</v>
      </c>
      <c r="BK164" s="80" t="e">
        <f t="shared" ca="1" si="103"/>
        <v>#REF!</v>
      </c>
      <c r="BL164" s="80" t="e">
        <f t="shared" ca="1" si="103"/>
        <v>#REF!</v>
      </c>
      <c r="BM164" s="81" t="s">
        <v>604</v>
      </c>
      <c r="BN164" s="81" t="s">
        <v>324</v>
      </c>
      <c r="BO164" s="81" t="s">
        <v>441</v>
      </c>
    </row>
    <row r="165" spans="1:67" s="83" customFormat="1" x14ac:dyDescent="0.2">
      <c r="A165" s="80">
        <v>162</v>
      </c>
      <c r="B165" s="81" t="s">
        <v>605</v>
      </c>
      <c r="C165" s="80" t="str">
        <f t="shared" si="84"/>
        <v>夕張市</v>
      </c>
      <c r="D165" s="80" t="e">
        <f t="shared" ca="1" si="98"/>
        <v>#REF!</v>
      </c>
      <c r="E165" s="80" t="e">
        <f t="shared" ca="1" si="98"/>
        <v>#REF!</v>
      </c>
      <c r="F165" s="80" t="e">
        <f t="shared" ca="1" si="98"/>
        <v>#REF!</v>
      </c>
      <c r="G165" s="80" t="e">
        <f t="shared" ca="1" si="98"/>
        <v>#REF!</v>
      </c>
      <c r="H165" s="80" t="e">
        <f t="shared" ca="1" si="98"/>
        <v>#REF!</v>
      </c>
      <c r="I165" s="80" t="e">
        <f t="shared" ca="1" si="98"/>
        <v>#REF!</v>
      </c>
      <c r="J165" s="80" t="e">
        <f t="shared" ca="1" si="98"/>
        <v>#REF!</v>
      </c>
      <c r="K165" s="80" t="e">
        <f t="shared" ca="1" si="98"/>
        <v>#REF!</v>
      </c>
      <c r="L165" s="80" t="e">
        <f t="shared" ca="1" si="98"/>
        <v>#REF!</v>
      </c>
      <c r="M165" s="80" t="e">
        <f t="shared" ca="1" si="98"/>
        <v>#REF!</v>
      </c>
      <c r="N165" s="80" t="e">
        <f t="shared" ca="1" si="99"/>
        <v>#REF!</v>
      </c>
      <c r="O165" s="80" t="e">
        <f t="shared" ca="1" si="99"/>
        <v>#REF!</v>
      </c>
      <c r="P165" s="80" t="e">
        <f t="shared" ca="1" si="99"/>
        <v>#REF!</v>
      </c>
      <c r="Q165" s="80" t="e">
        <f t="shared" ca="1" si="99"/>
        <v>#REF!</v>
      </c>
      <c r="R165" s="80" t="e">
        <f t="shared" ca="1" si="99"/>
        <v>#REF!</v>
      </c>
      <c r="S165" s="80" t="e">
        <f t="shared" ca="1" si="99"/>
        <v>#REF!</v>
      </c>
      <c r="T165" s="80" t="e">
        <f t="shared" ca="1" si="99"/>
        <v>#REF!</v>
      </c>
      <c r="U165" s="80" t="e">
        <f t="shared" ca="1" si="99"/>
        <v>#REF!</v>
      </c>
      <c r="V165" s="80" t="e">
        <f t="shared" ca="1" si="99"/>
        <v>#REF!</v>
      </c>
      <c r="W165" s="80" t="e">
        <f t="shared" ca="1" si="99"/>
        <v>#REF!</v>
      </c>
      <c r="X165" s="80" t="e">
        <f t="shared" ca="1" si="100"/>
        <v>#REF!</v>
      </c>
      <c r="Y165" s="80" t="e">
        <f t="shared" ca="1" si="100"/>
        <v>#REF!</v>
      </c>
      <c r="Z165" s="80" t="e">
        <f t="shared" ca="1" si="100"/>
        <v>#REF!</v>
      </c>
      <c r="AA165" s="80" t="e">
        <f t="shared" ca="1" si="100"/>
        <v>#REF!</v>
      </c>
      <c r="AB165" s="80" t="e">
        <f t="shared" ca="1" si="100"/>
        <v>#REF!</v>
      </c>
      <c r="AC165" s="80" t="e">
        <f t="shared" ca="1" si="100"/>
        <v>#REF!</v>
      </c>
      <c r="AD165" s="80" t="e">
        <f t="shared" ca="1" si="100"/>
        <v>#REF!</v>
      </c>
      <c r="AE165" s="80" t="e">
        <f t="shared" ca="1" si="100"/>
        <v>#REF!</v>
      </c>
      <c r="AF165" s="80" t="e">
        <f t="shared" ca="1" si="100"/>
        <v>#REF!</v>
      </c>
      <c r="AG165" s="80" t="e">
        <f t="shared" ca="1" si="100"/>
        <v>#REF!</v>
      </c>
      <c r="AH165" s="80" t="e">
        <f t="shared" ca="1" si="101"/>
        <v>#REF!</v>
      </c>
      <c r="AI165" s="80" t="e">
        <f t="shared" ca="1" si="101"/>
        <v>#REF!</v>
      </c>
      <c r="AJ165" s="80" t="e">
        <f t="shared" ca="1" si="101"/>
        <v>#REF!</v>
      </c>
      <c r="AK165" s="80" t="e">
        <f t="shared" ca="1" si="101"/>
        <v>#REF!</v>
      </c>
      <c r="AL165" s="80" t="e">
        <f t="shared" ca="1" si="101"/>
        <v>#REF!</v>
      </c>
      <c r="AM165" s="80" t="e">
        <f t="shared" ca="1" si="101"/>
        <v>#REF!</v>
      </c>
      <c r="AN165" s="80" t="e">
        <f t="shared" ca="1" si="101"/>
        <v>#REF!</v>
      </c>
      <c r="AO165" s="80" t="e">
        <f t="shared" ca="1" si="101"/>
        <v>#REF!</v>
      </c>
      <c r="AP165" s="80" t="e">
        <f t="shared" ca="1" si="101"/>
        <v>#REF!</v>
      </c>
      <c r="AQ165" s="80" t="e">
        <f t="shared" ca="1" si="101"/>
        <v>#REF!</v>
      </c>
      <c r="AR165" s="80" t="e">
        <f t="shared" ca="1" si="102"/>
        <v>#REF!</v>
      </c>
      <c r="AS165" s="80" t="e">
        <f t="shared" ca="1" si="102"/>
        <v>#REF!</v>
      </c>
      <c r="AT165" s="80" t="e">
        <f t="shared" ca="1" si="102"/>
        <v>#REF!</v>
      </c>
      <c r="AU165" s="80" t="e">
        <f t="shared" ca="1" si="102"/>
        <v>#REF!</v>
      </c>
      <c r="AV165" s="80" t="e">
        <f t="shared" ca="1" si="102"/>
        <v>#REF!</v>
      </c>
      <c r="AW165" s="80" t="e">
        <f t="shared" ca="1" si="102"/>
        <v>#REF!</v>
      </c>
      <c r="AX165" s="80" t="e">
        <f t="shared" ca="1" si="102"/>
        <v>#REF!</v>
      </c>
      <c r="AY165" s="80" t="e">
        <f t="shared" ca="1" si="102"/>
        <v>#REF!</v>
      </c>
      <c r="AZ165" s="80" t="e">
        <f t="shared" ca="1" si="102"/>
        <v>#REF!</v>
      </c>
      <c r="BA165" s="80" t="e">
        <f t="shared" ca="1" si="102"/>
        <v>#REF!</v>
      </c>
      <c r="BB165" s="80" t="e">
        <f t="shared" ca="1" si="102"/>
        <v>#REF!</v>
      </c>
      <c r="BC165" s="80" t="e">
        <f t="shared" ca="1" si="102"/>
        <v>#REF!</v>
      </c>
      <c r="BD165" s="80" t="e">
        <f t="shared" ca="1" si="102"/>
        <v>#REF!</v>
      </c>
      <c r="BE165" s="80" t="e">
        <f t="shared" ca="1" si="85"/>
        <v>#REF!</v>
      </c>
      <c r="BF165" s="80" t="e">
        <f t="shared" ca="1" si="103"/>
        <v>#REF!</v>
      </c>
      <c r="BG165" s="80" t="e">
        <f t="shared" ca="1" si="103"/>
        <v>#REF!</v>
      </c>
      <c r="BH165" s="80" t="e">
        <f t="shared" ca="1" si="103"/>
        <v>#REF!</v>
      </c>
      <c r="BI165" s="80" t="e">
        <f t="shared" ca="1" si="103"/>
        <v>#REF!</v>
      </c>
      <c r="BJ165" s="80" t="e">
        <f t="shared" ca="1" si="103"/>
        <v>#REF!</v>
      </c>
      <c r="BK165" s="80" t="e">
        <f t="shared" ca="1" si="103"/>
        <v>#REF!</v>
      </c>
      <c r="BL165" s="80" t="e">
        <f t="shared" ca="1" si="103"/>
        <v>#REF!</v>
      </c>
      <c r="BM165" s="81" t="s">
        <v>605</v>
      </c>
      <c r="BN165" s="81" t="s">
        <v>324</v>
      </c>
      <c r="BO165" s="81" t="s">
        <v>442</v>
      </c>
    </row>
    <row r="166" spans="1:67" x14ac:dyDescent="0.2">
      <c r="C166" s="36">
        <v>1</v>
      </c>
      <c r="D166" s="36">
        <v>2</v>
      </c>
      <c r="E166" s="36">
        <v>3</v>
      </c>
      <c r="F166" s="36">
        <v>4</v>
      </c>
      <c r="G166" s="36">
        <v>5</v>
      </c>
      <c r="H166" s="36">
        <v>6</v>
      </c>
      <c r="I166" s="36">
        <v>7</v>
      </c>
      <c r="J166" s="36">
        <v>8</v>
      </c>
      <c r="K166" s="36">
        <v>9</v>
      </c>
      <c r="L166" s="36">
        <v>10</v>
      </c>
      <c r="M166" s="36">
        <v>11</v>
      </c>
      <c r="N166" s="36">
        <v>12</v>
      </c>
      <c r="O166" s="36">
        <v>13</v>
      </c>
      <c r="P166" s="36">
        <v>14</v>
      </c>
      <c r="Q166" s="36">
        <v>15</v>
      </c>
      <c r="R166" s="36">
        <v>16</v>
      </c>
      <c r="S166" s="36">
        <v>17</v>
      </c>
      <c r="T166" s="36">
        <v>18</v>
      </c>
      <c r="U166" s="36">
        <v>19</v>
      </c>
      <c r="V166" s="36">
        <v>20</v>
      </c>
      <c r="W166" s="36">
        <v>21</v>
      </c>
      <c r="X166" s="36">
        <v>22</v>
      </c>
      <c r="Y166" s="36">
        <v>23</v>
      </c>
      <c r="Z166" s="36">
        <v>24</v>
      </c>
      <c r="AA166" s="36">
        <v>25</v>
      </c>
      <c r="AB166" s="36">
        <v>26</v>
      </c>
      <c r="AC166" s="36">
        <v>27</v>
      </c>
      <c r="AD166" s="36">
        <v>28</v>
      </c>
      <c r="AE166" s="36">
        <v>29</v>
      </c>
      <c r="AF166" s="36">
        <v>30</v>
      </c>
      <c r="AG166" s="36">
        <v>31</v>
      </c>
      <c r="AH166" s="36">
        <v>32</v>
      </c>
      <c r="AI166" s="36">
        <v>33</v>
      </c>
      <c r="AJ166" s="36">
        <v>34</v>
      </c>
      <c r="AK166" s="36">
        <v>35</v>
      </c>
      <c r="AL166" s="36">
        <v>36</v>
      </c>
      <c r="AM166" s="36">
        <v>37</v>
      </c>
      <c r="AN166" s="36">
        <v>38</v>
      </c>
      <c r="AO166" s="36">
        <v>39</v>
      </c>
      <c r="AP166" s="36">
        <v>40</v>
      </c>
      <c r="AQ166" s="36">
        <v>41</v>
      </c>
      <c r="AR166" s="36">
        <v>42</v>
      </c>
      <c r="AS166" s="36">
        <v>43</v>
      </c>
      <c r="AT166" s="36">
        <v>44</v>
      </c>
      <c r="AU166" s="36">
        <v>45</v>
      </c>
      <c r="AV166" s="36">
        <v>46</v>
      </c>
      <c r="AW166" s="36">
        <v>47</v>
      </c>
      <c r="AX166" s="36">
        <v>48</v>
      </c>
      <c r="AY166" s="36">
        <v>49</v>
      </c>
      <c r="AZ166" s="36">
        <v>50</v>
      </c>
      <c r="BA166" s="36">
        <v>51</v>
      </c>
      <c r="BB166" s="36">
        <v>52</v>
      </c>
      <c r="BC166" s="36">
        <v>53</v>
      </c>
      <c r="BD166" s="36">
        <v>54</v>
      </c>
      <c r="BE166" s="36">
        <v>55</v>
      </c>
      <c r="BF166" s="36">
        <v>56</v>
      </c>
      <c r="BG166" s="36">
        <v>57</v>
      </c>
      <c r="BH166" s="36">
        <v>58</v>
      </c>
      <c r="BI166" s="36">
        <v>59</v>
      </c>
      <c r="BJ166" s="36">
        <v>60</v>
      </c>
      <c r="BK166" s="36">
        <v>61</v>
      </c>
      <c r="BL166" s="36">
        <v>62</v>
      </c>
      <c r="BM166" s="37">
        <v>63</v>
      </c>
      <c r="BN166" s="37">
        <v>64</v>
      </c>
    </row>
    <row r="168" spans="1:67" x14ac:dyDescent="0.2">
      <c r="C168" s="36" t="s">
        <v>606</v>
      </c>
      <c r="D168" s="36" t="e">
        <f ca="1">MAX(D4:D165)</f>
        <v>#REF!</v>
      </c>
      <c r="E168" s="36" t="s">
        <v>608</v>
      </c>
      <c r="F168" s="36" t="e">
        <f t="shared" ref="F168:BL168" ca="1" si="104">MAX(F4:F165)</f>
        <v>#REF!</v>
      </c>
      <c r="G168" s="36" t="e">
        <f t="shared" ca="1" si="104"/>
        <v>#REF!</v>
      </c>
      <c r="H168" s="36" t="e">
        <f t="shared" ca="1" si="104"/>
        <v>#REF!</v>
      </c>
      <c r="I168" s="36" t="e">
        <f t="shared" ca="1" si="104"/>
        <v>#REF!</v>
      </c>
      <c r="J168" s="36" t="e">
        <f t="shared" ca="1" si="104"/>
        <v>#REF!</v>
      </c>
      <c r="K168" s="36" t="e">
        <f t="shared" ca="1" si="104"/>
        <v>#REF!</v>
      </c>
      <c r="L168" s="36" t="e">
        <f t="shared" ca="1" si="104"/>
        <v>#REF!</v>
      </c>
      <c r="M168" s="36" t="e">
        <f t="shared" ca="1" si="104"/>
        <v>#REF!</v>
      </c>
      <c r="N168" s="36" t="e">
        <f t="shared" ca="1" si="104"/>
        <v>#REF!</v>
      </c>
      <c r="O168" s="36" t="e">
        <f t="shared" ca="1" si="104"/>
        <v>#REF!</v>
      </c>
      <c r="P168" s="36" t="e">
        <f t="shared" ca="1" si="104"/>
        <v>#REF!</v>
      </c>
      <c r="Q168" s="36" t="e">
        <f t="shared" ca="1" si="104"/>
        <v>#REF!</v>
      </c>
      <c r="R168" s="36" t="e">
        <f t="shared" ca="1" si="104"/>
        <v>#REF!</v>
      </c>
      <c r="S168" s="36" t="e">
        <f t="shared" ca="1" si="104"/>
        <v>#REF!</v>
      </c>
      <c r="T168" s="36" t="e">
        <f t="shared" ca="1" si="104"/>
        <v>#REF!</v>
      </c>
      <c r="U168" s="36" t="e">
        <f t="shared" ca="1" si="104"/>
        <v>#REF!</v>
      </c>
      <c r="V168" s="36" t="e">
        <f t="shared" ca="1" si="104"/>
        <v>#REF!</v>
      </c>
      <c r="W168" s="36" t="e">
        <f t="shared" ca="1" si="104"/>
        <v>#REF!</v>
      </c>
      <c r="X168" s="36" t="e">
        <f t="shared" ca="1" si="104"/>
        <v>#REF!</v>
      </c>
      <c r="Y168" s="36" t="e">
        <f t="shared" ca="1" si="104"/>
        <v>#REF!</v>
      </c>
      <c r="Z168" s="36" t="e">
        <f t="shared" ca="1" si="104"/>
        <v>#REF!</v>
      </c>
      <c r="AA168" s="36" t="e">
        <f t="shared" ca="1" si="104"/>
        <v>#REF!</v>
      </c>
      <c r="AB168" s="36" t="e">
        <f t="shared" ca="1" si="104"/>
        <v>#REF!</v>
      </c>
      <c r="AC168" s="36" t="e">
        <f t="shared" ca="1" si="104"/>
        <v>#REF!</v>
      </c>
      <c r="AD168" s="36" t="e">
        <f t="shared" ca="1" si="104"/>
        <v>#REF!</v>
      </c>
      <c r="AE168" s="36" t="e">
        <f t="shared" ca="1" si="104"/>
        <v>#REF!</v>
      </c>
      <c r="AF168" s="36" t="e">
        <f t="shared" ca="1" si="104"/>
        <v>#REF!</v>
      </c>
      <c r="AG168" s="36" t="e">
        <f t="shared" ca="1" si="104"/>
        <v>#REF!</v>
      </c>
      <c r="AH168" s="36" t="e">
        <f t="shared" ca="1" si="104"/>
        <v>#REF!</v>
      </c>
      <c r="AI168" s="36" t="e">
        <f t="shared" ca="1" si="104"/>
        <v>#REF!</v>
      </c>
      <c r="AJ168" s="36" t="e">
        <f t="shared" ca="1" si="104"/>
        <v>#REF!</v>
      </c>
      <c r="AK168" s="36" t="e">
        <f t="shared" ca="1" si="104"/>
        <v>#REF!</v>
      </c>
      <c r="AL168" s="36" t="e">
        <f t="shared" ca="1" si="104"/>
        <v>#REF!</v>
      </c>
      <c r="AM168" s="36" t="e">
        <f t="shared" ca="1" si="104"/>
        <v>#REF!</v>
      </c>
      <c r="AN168" s="36" t="e">
        <f t="shared" ca="1" si="104"/>
        <v>#REF!</v>
      </c>
      <c r="AO168" s="36" t="e">
        <f t="shared" ca="1" si="104"/>
        <v>#REF!</v>
      </c>
      <c r="AP168" s="36" t="e">
        <f t="shared" ca="1" si="104"/>
        <v>#REF!</v>
      </c>
      <c r="AQ168" s="36" t="e">
        <f t="shared" ca="1" si="104"/>
        <v>#REF!</v>
      </c>
      <c r="AR168" s="36" t="e">
        <f t="shared" ca="1" si="104"/>
        <v>#REF!</v>
      </c>
      <c r="AS168" s="36" t="e">
        <f t="shared" ca="1" si="104"/>
        <v>#REF!</v>
      </c>
      <c r="AT168" s="36" t="e">
        <f t="shared" ca="1" si="104"/>
        <v>#REF!</v>
      </c>
      <c r="AU168" s="36" t="e">
        <f t="shared" ca="1" si="104"/>
        <v>#REF!</v>
      </c>
      <c r="AV168" s="36" t="e">
        <f t="shared" ca="1" si="104"/>
        <v>#REF!</v>
      </c>
      <c r="AW168" s="36" t="e">
        <f t="shared" ca="1" si="104"/>
        <v>#REF!</v>
      </c>
      <c r="AX168" s="36" t="e">
        <f t="shared" ca="1" si="104"/>
        <v>#REF!</v>
      </c>
      <c r="AY168" s="36" t="e">
        <f t="shared" ca="1" si="104"/>
        <v>#REF!</v>
      </c>
      <c r="AZ168" s="36" t="e">
        <f t="shared" ca="1" si="104"/>
        <v>#REF!</v>
      </c>
      <c r="BA168" s="36" t="e">
        <f t="shared" ca="1" si="104"/>
        <v>#REF!</v>
      </c>
      <c r="BB168" s="36" t="e">
        <f t="shared" ca="1" si="104"/>
        <v>#REF!</v>
      </c>
      <c r="BC168" s="36" t="e">
        <f t="shared" ca="1" si="104"/>
        <v>#REF!</v>
      </c>
      <c r="BD168" s="36" t="e">
        <f t="shared" ca="1" si="104"/>
        <v>#REF!</v>
      </c>
      <c r="BE168" s="36" t="e">
        <f t="shared" ca="1" si="104"/>
        <v>#REF!</v>
      </c>
      <c r="BF168" s="36" t="e">
        <f t="shared" ca="1" si="104"/>
        <v>#REF!</v>
      </c>
      <c r="BG168" s="36" t="e">
        <f t="shared" ca="1" si="104"/>
        <v>#REF!</v>
      </c>
      <c r="BH168" s="36" t="e">
        <f t="shared" ca="1" si="104"/>
        <v>#REF!</v>
      </c>
      <c r="BI168" s="36" t="e">
        <f t="shared" ca="1" si="104"/>
        <v>#REF!</v>
      </c>
      <c r="BJ168" s="36" t="e">
        <f t="shared" ca="1" si="104"/>
        <v>#REF!</v>
      </c>
      <c r="BK168" s="36" t="e">
        <f t="shared" ca="1" si="104"/>
        <v>#REF!</v>
      </c>
      <c r="BL168" s="36" t="e">
        <f t="shared" ca="1" si="104"/>
        <v>#REF!</v>
      </c>
    </row>
    <row r="169" spans="1:67" s="87" customFormat="1" x14ac:dyDescent="0.2">
      <c r="C169" s="72" t="s">
        <v>607</v>
      </c>
      <c r="D169" s="72" t="e">
        <f ca="1">VLOOKUP(D168,D4:$BN165,$BN166-D166+1,0)</f>
        <v>#REF!</v>
      </c>
      <c r="E169" s="72" t="s">
        <v>608</v>
      </c>
      <c r="F169" s="72" t="e">
        <f ca="1">VLOOKUP(F168,F4:$BN165,$BN166-F166+1,0)</f>
        <v>#REF!</v>
      </c>
      <c r="G169" s="72" t="e">
        <f ca="1">VLOOKUP(G168,G4:$BN165,$BN166-G166+1,0)</f>
        <v>#REF!</v>
      </c>
      <c r="H169" s="72" t="e">
        <f ca="1">VLOOKUP(H168,H4:$BN165,$BN166-H166+1,0)</f>
        <v>#REF!</v>
      </c>
      <c r="I169" s="72" t="e">
        <f ca="1">VLOOKUP(I168,I4:$BM165,$BM166-I166+1,0)</f>
        <v>#REF!</v>
      </c>
      <c r="J169" s="72" t="e">
        <f ca="1">VLOOKUP(J168,J4:$BM165,$BM166-J166+1,0)</f>
        <v>#REF!</v>
      </c>
      <c r="K169" s="72" t="e">
        <f ca="1">VLOOKUP(K168,K4:$BM165,$BM166-K166+1,0)</f>
        <v>#REF!</v>
      </c>
      <c r="L169" s="72" t="e">
        <f ca="1">VLOOKUP(L168,L4:$BM165,$BM166-L166+1,0)</f>
        <v>#REF!</v>
      </c>
      <c r="M169" s="72" t="e">
        <f ca="1">VLOOKUP(M168,M4:$BM165,$BM166-M166+1,0)</f>
        <v>#REF!</v>
      </c>
      <c r="N169" s="72" t="e">
        <f ca="1">VLOOKUP(N168,N4:$BM165,$BM166-N166+1,0)</f>
        <v>#REF!</v>
      </c>
      <c r="O169" s="72" t="e">
        <f ca="1">VLOOKUP(O168,O4:$BN165,$BN166-O166+1,0)</f>
        <v>#REF!</v>
      </c>
      <c r="P169" s="72" t="e">
        <f ca="1">VLOOKUP(P168,P4:$BN165,$BN166-P166+1,0)</f>
        <v>#REF!</v>
      </c>
      <c r="Q169" s="72" t="e">
        <f ca="1">VLOOKUP(Q168,Q4:$BN165,$BN166-Q166+1,0)</f>
        <v>#REF!</v>
      </c>
      <c r="R169" s="72" t="e">
        <f ca="1">VLOOKUP(R168,R4:$BN165,$BN166-R166+1,0)</f>
        <v>#REF!</v>
      </c>
      <c r="S169" s="72" t="e">
        <f ca="1">VLOOKUP(S168,S4:$BN165,$BN166-S166+1,0)</f>
        <v>#REF!</v>
      </c>
      <c r="T169" s="72" t="e">
        <f ca="1">VLOOKUP(T168,T4:$BN165,$BN166-T166+1,0)</f>
        <v>#REF!</v>
      </c>
      <c r="U169" s="72" t="e">
        <f ca="1">VLOOKUP(U168,U4:$BN165,$BN166-U166+1,0)</f>
        <v>#REF!</v>
      </c>
      <c r="V169" s="72" t="e">
        <f ca="1">VLOOKUP(V168,V4:$BN165,$BN166-V166+1,0)</f>
        <v>#REF!</v>
      </c>
      <c r="W169" s="72" t="e">
        <f ca="1">VLOOKUP(W168,W4:$BM165,$BM166-W166+1,0)</f>
        <v>#REF!</v>
      </c>
      <c r="X169" s="72" t="e">
        <f ca="1">VLOOKUP(X168,X4:$BM165,$BM166-X166+1,0)</f>
        <v>#REF!</v>
      </c>
      <c r="Y169" s="72" t="e">
        <f ca="1">VLOOKUP(Y168,Y4:$BM165,$BM166-Y166+1,0)</f>
        <v>#REF!</v>
      </c>
      <c r="Z169" s="72" t="e">
        <f ca="1">VLOOKUP(Z168,Z4:$BM165,$BM166-Z166+1,0)</f>
        <v>#REF!</v>
      </c>
      <c r="AA169" s="72" t="e">
        <f ca="1">VLOOKUP(AA168,AA4:$BM165,$BM166-AA166+1,0)</f>
        <v>#REF!</v>
      </c>
      <c r="AB169" s="72" t="e">
        <f ca="1">VLOOKUP(AB168,AB4:$BM165,$BM166-AB166+1,0)</f>
        <v>#REF!</v>
      </c>
      <c r="AC169" s="72" t="e">
        <f ca="1">VLOOKUP(AC168,AC4:$BM165,$BM166-AC166+1,0)</f>
        <v>#REF!</v>
      </c>
      <c r="AD169" s="72" t="e">
        <f ca="1">VLOOKUP(AD168,AD4:$BM165,$BM166-AD166+1,0)</f>
        <v>#REF!</v>
      </c>
      <c r="AE169" s="72" t="e">
        <f ca="1">VLOOKUP(AE168,AE4:$BM165,$BM166-AE166+1,0)</f>
        <v>#REF!</v>
      </c>
      <c r="AF169" s="72" t="e">
        <f ca="1">VLOOKUP(AF168,AF4:$BM165,$BM166-AF166+1,0)</f>
        <v>#REF!</v>
      </c>
      <c r="AG169" s="72" t="e">
        <f ca="1">VLOOKUP(AG168,AG4:$BM165,$BM166-AG166+1,0)</f>
        <v>#REF!</v>
      </c>
      <c r="AH169" s="72" t="e">
        <f ca="1">VLOOKUP(AH168,AH4:$BM165,$BM166-AH166+1,0)</f>
        <v>#REF!</v>
      </c>
      <c r="AI169" s="72" t="e">
        <f ca="1">VLOOKUP(AI168,AI4:$BM165,$BM166-AI166+1,0)</f>
        <v>#REF!</v>
      </c>
      <c r="AJ169" s="72" t="e">
        <f ca="1">VLOOKUP(AJ168,AJ4:$BM165,$BM166-AJ166+1,0)</f>
        <v>#REF!</v>
      </c>
      <c r="AK169" s="72" t="e">
        <f ca="1">VLOOKUP(AK168,AK4:$BM165,$BM166-AK166+1,0)</f>
        <v>#REF!</v>
      </c>
      <c r="AL169" s="72" t="e">
        <f ca="1">VLOOKUP(AL168,AL4:$BM165,$BM166-AL166+1,0)</f>
        <v>#REF!</v>
      </c>
      <c r="AM169" s="72" t="e">
        <f ca="1">VLOOKUP(AM168,AM4:$BM165,$BM166-AM166+1,0)</f>
        <v>#REF!</v>
      </c>
      <c r="AN169" s="72" t="e">
        <f ca="1">VLOOKUP(AN168,AN4:$BM165,$BM166-AN166+1,0)</f>
        <v>#REF!</v>
      </c>
      <c r="AO169" s="72" t="e">
        <f ca="1">VLOOKUP(AO168,AO4:$BM165,$BM166-AO166+1,0)</f>
        <v>#REF!</v>
      </c>
      <c r="AP169" s="72" t="e">
        <f ca="1">VLOOKUP(AP168,AP4:$BM165,$BM166-AP166+1,0)</f>
        <v>#REF!</v>
      </c>
      <c r="AQ169" s="72" t="e">
        <f ca="1">VLOOKUP(AQ168,AQ4:$BM165,$BM166-AQ166+1,0)</f>
        <v>#REF!</v>
      </c>
      <c r="AR169" s="72" t="e">
        <f ca="1">VLOOKUP(AR168,AR4:$BM165,$BM166-AR166+1,0)</f>
        <v>#REF!</v>
      </c>
      <c r="AS169" s="72" t="e">
        <f ca="1">VLOOKUP(AS168,AS4:$BN165,$BN166-AS166+1,0)</f>
        <v>#REF!</v>
      </c>
      <c r="AT169" s="72" t="e">
        <f ca="1">VLOOKUP(AT168,AT4:$BN165,$BN166-AT166+1,0)</f>
        <v>#REF!</v>
      </c>
      <c r="AU169" s="72" t="e">
        <f ca="1">VLOOKUP(AU168,AU4:$BN165,$BN166-AU166+1,0)</f>
        <v>#REF!</v>
      </c>
      <c r="AV169" s="72" t="e">
        <f ca="1">VLOOKUP(AV168,AV4:$BN165,$BN166-AV166+1,0)</f>
        <v>#REF!</v>
      </c>
      <c r="AW169" s="72" t="e">
        <f ca="1">VLOOKUP(AW168,AW4:$BN165,$BN166-AW166+1,0)</f>
        <v>#REF!</v>
      </c>
      <c r="AX169" s="72" t="e">
        <f ca="1">VLOOKUP(AX168,AX4:$BN165,$BN166-AX166+1,0)</f>
        <v>#REF!</v>
      </c>
      <c r="AY169" s="72" t="e">
        <f ca="1">VLOOKUP(AY168,AY4:$BN165,$BN166-AY166+1,0)</f>
        <v>#REF!</v>
      </c>
      <c r="AZ169" s="72" t="e">
        <f ca="1">VLOOKUP(AZ168,AZ4:$BM165,$BM166-AZ166+1,0)</f>
        <v>#REF!</v>
      </c>
      <c r="BA169" s="72" t="e">
        <f ca="1">VLOOKUP(BA168,BA4:$BM165,$BM166-BA166+1,0)</f>
        <v>#REF!</v>
      </c>
      <c r="BB169" s="72" t="e">
        <f ca="1">VLOOKUP(BB168,BB4:$BN165,$BN166-BB166+1,0)</f>
        <v>#REF!</v>
      </c>
      <c r="BC169" s="72" t="e">
        <f ca="1">VLOOKUP(BC168,BC4:$BN165,$BN166-BC166+1,0)</f>
        <v>#REF!</v>
      </c>
      <c r="BD169" s="72" t="e">
        <f ca="1">VLOOKUP(BD168,BD4:$BN165,$BN166-BD166+1,0)</f>
        <v>#REF!</v>
      </c>
      <c r="BE169" s="72" t="e">
        <f ca="1">VLOOKUP(BE168,BE4:$BM165,$BM166-BE166+1,0)</f>
        <v>#REF!</v>
      </c>
      <c r="BF169" s="72" t="e">
        <f ca="1">VLOOKUP(BF168,BF4:$BM165,$BM166-BF166+1,0)</f>
        <v>#REF!</v>
      </c>
      <c r="BG169" s="72" t="e">
        <f ca="1">VLOOKUP(BG168,BG4:$BN165,$BN166-BG166+1,0)</f>
        <v>#REF!</v>
      </c>
      <c r="BH169" s="72" t="e">
        <f ca="1">VLOOKUP(BH168,BH4:$BN165,$BN166-BH166+1,0)</f>
        <v>#REF!</v>
      </c>
      <c r="BI169" s="72" t="e">
        <f ca="1">VLOOKUP(BI168,BI4:$BN165,$BN166-BI166+1,0)</f>
        <v>#REF!</v>
      </c>
      <c r="BJ169" s="72" t="e">
        <f ca="1">VLOOKUP(BJ168,BJ4:$BN165,$BN166-BJ166+1,0)</f>
        <v>#REF!</v>
      </c>
      <c r="BK169" s="72" t="e">
        <f ca="1">VLOOKUP(BK168,BK4:$BN165,$BN166-BK166+1,0)</f>
        <v>#REF!</v>
      </c>
      <c r="BL169" s="72" t="e">
        <f ca="1">VLOOKUP(BL168,BL4:$BN165,$BN166-BL166+1,0)</f>
        <v>#REF!</v>
      </c>
    </row>
  </sheetData>
  <sortState ref="A4:C165">
    <sortCondition ref="A4:A165"/>
  </sortState>
  <mergeCells count="1">
    <mergeCell ref="D1:D2"/>
  </mergeCells>
  <phoneticPr fontId="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L442"/>
  <sheetViews>
    <sheetView workbookViewId="0">
      <pane xSplit="3" ySplit="3" topLeftCell="D4" activePane="bottomRight" state="frozen"/>
      <selection activeCell="C177" sqref="C177"/>
      <selection pane="topRight" activeCell="C177" sqref="C177"/>
      <selection pane="bottomLeft" activeCell="C177" sqref="C17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339</v>
      </c>
      <c r="E4" s="36" t="s">
        <v>339</v>
      </c>
      <c r="F4" s="36" t="s">
        <v>339</v>
      </c>
      <c r="G4" s="36" t="s">
        <v>339</v>
      </c>
      <c r="H4" s="36" t="s">
        <v>339</v>
      </c>
      <c r="I4" s="36" t="s">
        <v>339</v>
      </c>
      <c r="J4" s="36" t="s">
        <v>339</v>
      </c>
      <c r="K4" s="36" t="s">
        <v>339</v>
      </c>
      <c r="L4" s="36" t="s">
        <v>339</v>
      </c>
      <c r="M4" s="36" t="s">
        <v>339</v>
      </c>
      <c r="N4" s="36" t="s">
        <v>339</v>
      </c>
      <c r="O4" s="36" t="s">
        <v>339</v>
      </c>
      <c r="P4" s="36" t="s">
        <v>339</v>
      </c>
      <c r="Q4" s="36" t="s">
        <v>339</v>
      </c>
      <c r="R4" s="36" t="s">
        <v>339</v>
      </c>
      <c r="S4" s="36" t="s">
        <v>339</v>
      </c>
      <c r="T4" s="36" t="s">
        <v>339</v>
      </c>
      <c r="U4" s="139" t="s">
        <v>339</v>
      </c>
      <c r="V4" s="139" t="s">
        <v>339</v>
      </c>
      <c r="W4" s="36" t="str">
        <f t="shared" ref="W4:X35" si="0">IF($D4="－","－",SUM(I4,O4,U4))</f>
        <v>－</v>
      </c>
      <c r="X4" s="36" t="str">
        <f t="shared" si="0"/>
        <v>－</v>
      </c>
      <c r="Y4" s="36" t="str">
        <f t="shared" ref="Y4:Y67" si="1">IF($D4="－","－",SUM(W4:X4))</f>
        <v>－</v>
      </c>
      <c r="Z4" s="36" t="s">
        <v>339</v>
      </c>
      <c r="AA4" s="36" t="s">
        <v>339</v>
      </c>
      <c r="AB4" s="36" t="s">
        <v>339</v>
      </c>
      <c r="AC4" s="36" t="s">
        <v>339</v>
      </c>
      <c r="AD4" s="36" t="s">
        <v>339</v>
      </c>
      <c r="AE4" s="36" t="s">
        <v>339</v>
      </c>
      <c r="AF4" s="36" t="s">
        <v>339</v>
      </c>
      <c r="AG4" s="140" t="s">
        <v>339</v>
      </c>
      <c r="AH4" s="140" t="s">
        <v>339</v>
      </c>
      <c r="AI4" s="140" t="s">
        <v>339</v>
      </c>
      <c r="AJ4" s="36" t="s">
        <v>339</v>
      </c>
      <c r="AK4" s="36" t="s">
        <v>339</v>
      </c>
      <c r="AL4" s="36" t="s">
        <v>339</v>
      </c>
      <c r="AM4" s="36" t="str">
        <f t="shared" ref="AM4:AO35" si="2">IF($D4="－","－",SUM(AC4,AG4,AJ4))</f>
        <v>－</v>
      </c>
      <c r="AN4" s="36" t="str">
        <f t="shared" si="2"/>
        <v>－</v>
      </c>
      <c r="AO4" s="36" t="str">
        <f t="shared" si="2"/>
        <v>－</v>
      </c>
      <c r="AP4" s="146" t="s">
        <v>339</v>
      </c>
      <c r="AQ4" s="146" t="s">
        <v>339</v>
      </c>
      <c r="AR4" s="36" t="str">
        <f t="shared" ref="AR4:AR67" si="3">IF($D4="－","－",SUM(AP4,AQ4))</f>
        <v>－</v>
      </c>
      <c r="AS4" s="36" t="s">
        <v>339</v>
      </c>
      <c r="AT4" s="36" t="s">
        <v>339</v>
      </c>
      <c r="AU4" s="36" t="s">
        <v>339</v>
      </c>
      <c r="AV4" s="36" t="s">
        <v>339</v>
      </c>
      <c r="AW4" s="36" t="s">
        <v>339</v>
      </c>
      <c r="AX4" s="36" t="s">
        <v>339</v>
      </c>
      <c r="AY4" s="36" t="s">
        <v>339</v>
      </c>
      <c r="AZ4" s="36" t="s">
        <v>339</v>
      </c>
      <c r="BA4" s="36" t="s">
        <v>339</v>
      </c>
      <c r="BB4" s="36" t="s">
        <v>339</v>
      </c>
      <c r="BC4" s="36" t="s">
        <v>339</v>
      </c>
      <c r="BD4" s="36" t="s">
        <v>339</v>
      </c>
      <c r="BE4" s="36" t="s">
        <v>339</v>
      </c>
      <c r="BF4" s="36" t="s">
        <v>339</v>
      </c>
      <c r="BG4" s="36" t="s">
        <v>339</v>
      </c>
      <c r="BH4" s="36" t="s">
        <v>339</v>
      </c>
      <c r="BI4" s="36" t="s">
        <v>339</v>
      </c>
      <c r="BJ4" s="36" t="s">
        <v>339</v>
      </c>
      <c r="BK4" s="36" t="s">
        <v>339</v>
      </c>
      <c r="BL4" s="36" t="s">
        <v>339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339</v>
      </c>
      <c r="E5" s="36" t="s">
        <v>339</v>
      </c>
      <c r="F5" s="36" t="s">
        <v>339</v>
      </c>
      <c r="G5" s="36" t="s">
        <v>339</v>
      </c>
      <c r="H5" s="36" t="s">
        <v>339</v>
      </c>
      <c r="I5" s="36" t="s">
        <v>339</v>
      </c>
      <c r="J5" s="36" t="s">
        <v>339</v>
      </c>
      <c r="K5" s="36" t="s">
        <v>339</v>
      </c>
      <c r="L5" s="36" t="s">
        <v>339</v>
      </c>
      <c r="M5" s="36" t="s">
        <v>339</v>
      </c>
      <c r="N5" s="36" t="s">
        <v>339</v>
      </c>
      <c r="O5" s="36" t="s">
        <v>339</v>
      </c>
      <c r="P5" s="36" t="s">
        <v>339</v>
      </c>
      <c r="Q5" s="36" t="s">
        <v>339</v>
      </c>
      <c r="R5" s="36" t="s">
        <v>339</v>
      </c>
      <c r="S5" s="36" t="s">
        <v>339</v>
      </c>
      <c r="T5" s="36" t="s">
        <v>339</v>
      </c>
      <c r="U5" s="139" t="s">
        <v>339</v>
      </c>
      <c r="V5" s="139" t="s">
        <v>339</v>
      </c>
      <c r="W5" s="36" t="str">
        <f t="shared" si="0"/>
        <v>－</v>
      </c>
      <c r="X5" s="36" t="str">
        <f t="shared" si="0"/>
        <v>－</v>
      </c>
      <c r="Y5" s="36" t="str">
        <f t="shared" si="1"/>
        <v>－</v>
      </c>
      <c r="Z5" s="36" t="s">
        <v>339</v>
      </c>
      <c r="AA5" s="36" t="s">
        <v>339</v>
      </c>
      <c r="AB5" s="36" t="s">
        <v>339</v>
      </c>
      <c r="AC5" s="36" t="s">
        <v>339</v>
      </c>
      <c r="AD5" s="36" t="s">
        <v>339</v>
      </c>
      <c r="AE5" s="36" t="s">
        <v>339</v>
      </c>
      <c r="AF5" s="36" t="s">
        <v>339</v>
      </c>
      <c r="AG5" s="140" t="s">
        <v>339</v>
      </c>
      <c r="AH5" s="140" t="s">
        <v>339</v>
      </c>
      <c r="AI5" s="140" t="s">
        <v>339</v>
      </c>
      <c r="AJ5" s="36" t="s">
        <v>339</v>
      </c>
      <c r="AK5" s="36" t="s">
        <v>339</v>
      </c>
      <c r="AL5" s="36" t="s">
        <v>339</v>
      </c>
      <c r="AM5" s="36" t="str">
        <f t="shared" si="2"/>
        <v>－</v>
      </c>
      <c r="AN5" s="36" t="str">
        <f t="shared" si="2"/>
        <v>－</v>
      </c>
      <c r="AO5" s="36" t="str">
        <f t="shared" si="2"/>
        <v>－</v>
      </c>
      <c r="AP5" s="146" t="s">
        <v>339</v>
      </c>
      <c r="AQ5" s="146" t="s">
        <v>339</v>
      </c>
      <c r="AR5" s="36" t="str">
        <f t="shared" si="3"/>
        <v>－</v>
      </c>
      <c r="AS5" s="36" t="s">
        <v>339</v>
      </c>
      <c r="AT5" s="36" t="s">
        <v>339</v>
      </c>
      <c r="AU5" s="36" t="s">
        <v>339</v>
      </c>
      <c r="AV5" s="36" t="s">
        <v>339</v>
      </c>
      <c r="AW5" s="36" t="s">
        <v>339</v>
      </c>
      <c r="AX5" s="36" t="s">
        <v>339</v>
      </c>
      <c r="AY5" s="36" t="s">
        <v>339</v>
      </c>
      <c r="AZ5" s="36" t="s">
        <v>339</v>
      </c>
      <c r="BA5" s="36" t="s">
        <v>339</v>
      </c>
      <c r="BB5" s="36" t="s">
        <v>339</v>
      </c>
      <c r="BC5" s="36" t="s">
        <v>339</v>
      </c>
      <c r="BD5" s="36" t="s">
        <v>339</v>
      </c>
      <c r="BE5" s="36" t="s">
        <v>339</v>
      </c>
      <c r="BF5" s="36" t="s">
        <v>339</v>
      </c>
      <c r="BG5" s="36" t="s">
        <v>339</v>
      </c>
      <c r="BH5" s="36" t="s">
        <v>339</v>
      </c>
      <c r="BI5" s="36" t="s">
        <v>339</v>
      </c>
      <c r="BJ5" s="36" t="s">
        <v>339</v>
      </c>
      <c r="BK5" s="36" t="s">
        <v>339</v>
      </c>
      <c r="BL5" s="36" t="s">
        <v>339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339</v>
      </c>
      <c r="E6" s="36" t="s">
        <v>339</v>
      </c>
      <c r="F6" s="36" t="s">
        <v>339</v>
      </c>
      <c r="G6" s="36" t="s">
        <v>339</v>
      </c>
      <c r="H6" s="36" t="s">
        <v>339</v>
      </c>
      <c r="I6" s="36" t="s">
        <v>339</v>
      </c>
      <c r="J6" s="36" t="s">
        <v>339</v>
      </c>
      <c r="K6" s="36" t="s">
        <v>339</v>
      </c>
      <c r="L6" s="36" t="s">
        <v>339</v>
      </c>
      <c r="M6" s="36" t="s">
        <v>339</v>
      </c>
      <c r="N6" s="36" t="s">
        <v>339</v>
      </c>
      <c r="O6" s="36" t="s">
        <v>339</v>
      </c>
      <c r="P6" s="36" t="s">
        <v>339</v>
      </c>
      <c r="Q6" s="36" t="s">
        <v>339</v>
      </c>
      <c r="R6" s="36" t="s">
        <v>339</v>
      </c>
      <c r="S6" s="36" t="s">
        <v>339</v>
      </c>
      <c r="T6" s="36" t="s">
        <v>339</v>
      </c>
      <c r="U6" s="139" t="s">
        <v>339</v>
      </c>
      <c r="V6" s="139" t="s">
        <v>339</v>
      </c>
      <c r="W6" s="36" t="str">
        <f t="shared" si="0"/>
        <v>－</v>
      </c>
      <c r="X6" s="36" t="str">
        <f t="shared" si="0"/>
        <v>－</v>
      </c>
      <c r="Y6" s="36" t="str">
        <f t="shared" si="1"/>
        <v>－</v>
      </c>
      <c r="Z6" s="36" t="s">
        <v>339</v>
      </c>
      <c r="AA6" s="36" t="s">
        <v>339</v>
      </c>
      <c r="AB6" s="36" t="s">
        <v>339</v>
      </c>
      <c r="AC6" s="36" t="s">
        <v>339</v>
      </c>
      <c r="AD6" s="36" t="s">
        <v>339</v>
      </c>
      <c r="AE6" s="36" t="s">
        <v>339</v>
      </c>
      <c r="AF6" s="36" t="s">
        <v>339</v>
      </c>
      <c r="AG6" s="140" t="s">
        <v>339</v>
      </c>
      <c r="AH6" s="140" t="s">
        <v>339</v>
      </c>
      <c r="AI6" s="140" t="s">
        <v>339</v>
      </c>
      <c r="AJ6" s="36" t="s">
        <v>339</v>
      </c>
      <c r="AK6" s="36" t="s">
        <v>339</v>
      </c>
      <c r="AL6" s="36" t="s">
        <v>339</v>
      </c>
      <c r="AM6" s="36" t="str">
        <f t="shared" si="2"/>
        <v>－</v>
      </c>
      <c r="AN6" s="36" t="str">
        <f t="shared" si="2"/>
        <v>－</v>
      </c>
      <c r="AO6" s="36" t="str">
        <f t="shared" si="2"/>
        <v>－</v>
      </c>
      <c r="AP6" s="146" t="s">
        <v>339</v>
      </c>
      <c r="AQ6" s="146" t="s">
        <v>339</v>
      </c>
      <c r="AR6" s="36" t="str">
        <f t="shared" si="3"/>
        <v>－</v>
      </c>
      <c r="AS6" s="36" t="s">
        <v>339</v>
      </c>
      <c r="AT6" s="36" t="s">
        <v>339</v>
      </c>
      <c r="AU6" s="36" t="s">
        <v>339</v>
      </c>
      <c r="AV6" s="36" t="s">
        <v>339</v>
      </c>
      <c r="AW6" s="36" t="s">
        <v>339</v>
      </c>
      <c r="AX6" s="36" t="s">
        <v>339</v>
      </c>
      <c r="AY6" s="36" t="s">
        <v>339</v>
      </c>
      <c r="AZ6" s="36" t="s">
        <v>339</v>
      </c>
      <c r="BA6" s="36" t="s">
        <v>339</v>
      </c>
      <c r="BB6" s="36" t="s">
        <v>339</v>
      </c>
      <c r="BC6" s="36" t="s">
        <v>339</v>
      </c>
      <c r="BD6" s="36" t="s">
        <v>339</v>
      </c>
      <c r="BE6" s="36" t="s">
        <v>339</v>
      </c>
      <c r="BF6" s="36" t="s">
        <v>339</v>
      </c>
      <c r="BG6" s="36" t="s">
        <v>339</v>
      </c>
      <c r="BH6" s="36" t="s">
        <v>339</v>
      </c>
      <c r="BI6" s="36" t="s">
        <v>339</v>
      </c>
      <c r="BJ6" s="36" t="s">
        <v>339</v>
      </c>
      <c r="BK6" s="36" t="s">
        <v>339</v>
      </c>
      <c r="BL6" s="36" t="s">
        <v>339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339</v>
      </c>
      <c r="E7" s="36" t="s">
        <v>339</v>
      </c>
      <c r="F7" s="36" t="s">
        <v>339</v>
      </c>
      <c r="G7" s="36" t="s">
        <v>339</v>
      </c>
      <c r="H7" s="36" t="s">
        <v>339</v>
      </c>
      <c r="I7" s="36" t="s">
        <v>339</v>
      </c>
      <c r="J7" s="36" t="s">
        <v>339</v>
      </c>
      <c r="K7" s="36" t="s">
        <v>339</v>
      </c>
      <c r="L7" s="36" t="s">
        <v>339</v>
      </c>
      <c r="M7" s="36" t="s">
        <v>339</v>
      </c>
      <c r="N7" s="36" t="s">
        <v>339</v>
      </c>
      <c r="O7" s="36" t="s">
        <v>339</v>
      </c>
      <c r="P7" s="36" t="s">
        <v>339</v>
      </c>
      <c r="Q7" s="36" t="s">
        <v>339</v>
      </c>
      <c r="R7" s="36" t="s">
        <v>339</v>
      </c>
      <c r="S7" s="36" t="s">
        <v>339</v>
      </c>
      <c r="T7" s="36" t="s">
        <v>339</v>
      </c>
      <c r="U7" s="139" t="s">
        <v>339</v>
      </c>
      <c r="V7" s="139" t="s">
        <v>339</v>
      </c>
      <c r="W7" s="36" t="str">
        <f t="shared" si="0"/>
        <v>－</v>
      </c>
      <c r="X7" s="36" t="str">
        <f t="shared" si="0"/>
        <v>－</v>
      </c>
      <c r="Y7" s="36" t="str">
        <f t="shared" si="1"/>
        <v>－</v>
      </c>
      <c r="Z7" s="36" t="s">
        <v>339</v>
      </c>
      <c r="AA7" s="36" t="s">
        <v>339</v>
      </c>
      <c r="AB7" s="36" t="s">
        <v>339</v>
      </c>
      <c r="AC7" s="36" t="s">
        <v>339</v>
      </c>
      <c r="AD7" s="36" t="s">
        <v>339</v>
      </c>
      <c r="AE7" s="36" t="s">
        <v>339</v>
      </c>
      <c r="AF7" s="36" t="s">
        <v>339</v>
      </c>
      <c r="AG7" s="140" t="s">
        <v>339</v>
      </c>
      <c r="AH7" s="140" t="s">
        <v>339</v>
      </c>
      <c r="AI7" s="140" t="s">
        <v>339</v>
      </c>
      <c r="AJ7" s="36" t="s">
        <v>339</v>
      </c>
      <c r="AK7" s="36" t="s">
        <v>339</v>
      </c>
      <c r="AL7" s="36" t="s">
        <v>339</v>
      </c>
      <c r="AM7" s="36" t="str">
        <f t="shared" si="2"/>
        <v>－</v>
      </c>
      <c r="AN7" s="36" t="str">
        <f t="shared" si="2"/>
        <v>－</v>
      </c>
      <c r="AO7" s="36" t="str">
        <f t="shared" si="2"/>
        <v>－</v>
      </c>
      <c r="AP7" s="146" t="s">
        <v>339</v>
      </c>
      <c r="AQ7" s="146" t="s">
        <v>339</v>
      </c>
      <c r="AR7" s="36" t="str">
        <f t="shared" si="3"/>
        <v>－</v>
      </c>
      <c r="AS7" s="36" t="s">
        <v>339</v>
      </c>
      <c r="AT7" s="36" t="s">
        <v>339</v>
      </c>
      <c r="AU7" s="36" t="s">
        <v>339</v>
      </c>
      <c r="AV7" s="36" t="s">
        <v>339</v>
      </c>
      <c r="AW7" s="36" t="s">
        <v>339</v>
      </c>
      <c r="AX7" s="36" t="s">
        <v>339</v>
      </c>
      <c r="AY7" s="36" t="s">
        <v>339</v>
      </c>
      <c r="AZ7" s="36" t="s">
        <v>339</v>
      </c>
      <c r="BA7" s="36" t="s">
        <v>339</v>
      </c>
      <c r="BB7" s="36" t="s">
        <v>339</v>
      </c>
      <c r="BC7" s="36" t="s">
        <v>339</v>
      </c>
      <c r="BD7" s="36" t="s">
        <v>339</v>
      </c>
      <c r="BE7" s="36" t="s">
        <v>339</v>
      </c>
      <c r="BF7" s="36" t="s">
        <v>339</v>
      </c>
      <c r="BG7" s="36" t="s">
        <v>339</v>
      </c>
      <c r="BH7" s="36" t="s">
        <v>339</v>
      </c>
      <c r="BI7" s="36" t="s">
        <v>339</v>
      </c>
      <c r="BJ7" s="36" t="s">
        <v>339</v>
      </c>
      <c r="BK7" s="36" t="s">
        <v>339</v>
      </c>
      <c r="BL7" s="36" t="s">
        <v>339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339</v>
      </c>
      <c r="E8" s="36" t="s">
        <v>339</v>
      </c>
      <c r="F8" s="36" t="s">
        <v>339</v>
      </c>
      <c r="G8" s="36" t="s">
        <v>339</v>
      </c>
      <c r="H8" s="36" t="s">
        <v>339</v>
      </c>
      <c r="I8" s="36" t="s">
        <v>339</v>
      </c>
      <c r="J8" s="36" t="s">
        <v>339</v>
      </c>
      <c r="K8" s="36" t="s">
        <v>339</v>
      </c>
      <c r="L8" s="36" t="s">
        <v>339</v>
      </c>
      <c r="M8" s="36" t="s">
        <v>339</v>
      </c>
      <c r="N8" s="36" t="s">
        <v>339</v>
      </c>
      <c r="O8" s="36" t="s">
        <v>339</v>
      </c>
      <c r="P8" s="36" t="s">
        <v>339</v>
      </c>
      <c r="Q8" s="36" t="s">
        <v>339</v>
      </c>
      <c r="R8" s="36" t="s">
        <v>339</v>
      </c>
      <c r="S8" s="36" t="s">
        <v>339</v>
      </c>
      <c r="T8" s="36" t="s">
        <v>339</v>
      </c>
      <c r="U8" s="139" t="s">
        <v>339</v>
      </c>
      <c r="V8" s="139" t="s">
        <v>339</v>
      </c>
      <c r="W8" s="36" t="str">
        <f t="shared" si="0"/>
        <v>－</v>
      </c>
      <c r="X8" s="36" t="str">
        <f t="shared" si="0"/>
        <v>－</v>
      </c>
      <c r="Y8" s="36" t="str">
        <f t="shared" si="1"/>
        <v>－</v>
      </c>
      <c r="Z8" s="36" t="s">
        <v>339</v>
      </c>
      <c r="AA8" s="36" t="s">
        <v>339</v>
      </c>
      <c r="AB8" s="36" t="s">
        <v>339</v>
      </c>
      <c r="AC8" s="36" t="s">
        <v>339</v>
      </c>
      <c r="AD8" s="36" t="s">
        <v>339</v>
      </c>
      <c r="AE8" s="36" t="s">
        <v>339</v>
      </c>
      <c r="AF8" s="36" t="s">
        <v>339</v>
      </c>
      <c r="AG8" s="140" t="s">
        <v>339</v>
      </c>
      <c r="AH8" s="140" t="s">
        <v>339</v>
      </c>
      <c r="AI8" s="140" t="s">
        <v>339</v>
      </c>
      <c r="AJ8" s="36" t="s">
        <v>339</v>
      </c>
      <c r="AK8" s="36" t="s">
        <v>339</v>
      </c>
      <c r="AL8" s="36" t="s">
        <v>339</v>
      </c>
      <c r="AM8" s="36" t="str">
        <f t="shared" si="2"/>
        <v>－</v>
      </c>
      <c r="AN8" s="36" t="str">
        <f t="shared" si="2"/>
        <v>－</v>
      </c>
      <c r="AO8" s="36" t="str">
        <f t="shared" si="2"/>
        <v>－</v>
      </c>
      <c r="AP8" s="146" t="s">
        <v>339</v>
      </c>
      <c r="AQ8" s="146" t="s">
        <v>339</v>
      </c>
      <c r="AR8" s="36" t="str">
        <f t="shared" si="3"/>
        <v>－</v>
      </c>
      <c r="AS8" s="36" t="s">
        <v>339</v>
      </c>
      <c r="AT8" s="36" t="s">
        <v>339</v>
      </c>
      <c r="AU8" s="36" t="s">
        <v>339</v>
      </c>
      <c r="AV8" s="36" t="s">
        <v>339</v>
      </c>
      <c r="AW8" s="36" t="s">
        <v>339</v>
      </c>
      <c r="AX8" s="36" t="s">
        <v>339</v>
      </c>
      <c r="AY8" s="36" t="s">
        <v>339</v>
      </c>
      <c r="AZ8" s="36" t="s">
        <v>339</v>
      </c>
      <c r="BA8" s="36" t="s">
        <v>339</v>
      </c>
      <c r="BB8" s="36" t="s">
        <v>339</v>
      </c>
      <c r="BC8" s="36" t="s">
        <v>339</v>
      </c>
      <c r="BD8" s="36" t="s">
        <v>339</v>
      </c>
      <c r="BE8" s="36" t="s">
        <v>339</v>
      </c>
      <c r="BF8" s="36" t="s">
        <v>339</v>
      </c>
      <c r="BG8" s="36" t="s">
        <v>339</v>
      </c>
      <c r="BH8" s="36" t="s">
        <v>339</v>
      </c>
      <c r="BI8" s="36" t="s">
        <v>339</v>
      </c>
      <c r="BJ8" s="36" t="s">
        <v>339</v>
      </c>
      <c r="BK8" s="36" t="s">
        <v>339</v>
      </c>
      <c r="BL8" s="36" t="s">
        <v>339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339</v>
      </c>
      <c r="E9" s="36" t="s">
        <v>339</v>
      </c>
      <c r="F9" s="36" t="s">
        <v>339</v>
      </c>
      <c r="G9" s="36" t="s">
        <v>339</v>
      </c>
      <c r="H9" s="36" t="s">
        <v>339</v>
      </c>
      <c r="I9" s="36" t="s">
        <v>339</v>
      </c>
      <c r="J9" s="36" t="s">
        <v>339</v>
      </c>
      <c r="K9" s="36" t="s">
        <v>339</v>
      </c>
      <c r="L9" s="36" t="s">
        <v>339</v>
      </c>
      <c r="M9" s="36" t="s">
        <v>339</v>
      </c>
      <c r="N9" s="36" t="s">
        <v>339</v>
      </c>
      <c r="O9" s="36" t="s">
        <v>339</v>
      </c>
      <c r="P9" s="36" t="s">
        <v>339</v>
      </c>
      <c r="Q9" s="36" t="s">
        <v>339</v>
      </c>
      <c r="R9" s="36" t="s">
        <v>339</v>
      </c>
      <c r="S9" s="36" t="s">
        <v>339</v>
      </c>
      <c r="T9" s="36" t="s">
        <v>339</v>
      </c>
      <c r="U9" s="139" t="s">
        <v>339</v>
      </c>
      <c r="V9" s="139" t="s">
        <v>339</v>
      </c>
      <c r="W9" s="36" t="str">
        <f t="shared" si="0"/>
        <v>－</v>
      </c>
      <c r="X9" s="36" t="str">
        <f t="shared" si="0"/>
        <v>－</v>
      </c>
      <c r="Y9" s="36" t="str">
        <f t="shared" si="1"/>
        <v>－</v>
      </c>
      <c r="Z9" s="36" t="s">
        <v>339</v>
      </c>
      <c r="AA9" s="36" t="s">
        <v>339</v>
      </c>
      <c r="AB9" s="36" t="s">
        <v>339</v>
      </c>
      <c r="AC9" s="36" t="s">
        <v>339</v>
      </c>
      <c r="AD9" s="36" t="s">
        <v>339</v>
      </c>
      <c r="AE9" s="36" t="s">
        <v>339</v>
      </c>
      <c r="AF9" s="36" t="s">
        <v>339</v>
      </c>
      <c r="AG9" s="140" t="s">
        <v>339</v>
      </c>
      <c r="AH9" s="140" t="s">
        <v>339</v>
      </c>
      <c r="AI9" s="140" t="s">
        <v>339</v>
      </c>
      <c r="AJ9" s="36" t="s">
        <v>339</v>
      </c>
      <c r="AK9" s="36" t="s">
        <v>339</v>
      </c>
      <c r="AL9" s="36" t="s">
        <v>339</v>
      </c>
      <c r="AM9" s="36" t="str">
        <f t="shared" si="2"/>
        <v>－</v>
      </c>
      <c r="AN9" s="36" t="str">
        <f t="shared" si="2"/>
        <v>－</v>
      </c>
      <c r="AO9" s="36" t="str">
        <f t="shared" si="2"/>
        <v>－</v>
      </c>
      <c r="AP9" s="146" t="s">
        <v>339</v>
      </c>
      <c r="AQ9" s="146" t="s">
        <v>339</v>
      </c>
      <c r="AR9" s="36" t="str">
        <f t="shared" si="3"/>
        <v>－</v>
      </c>
      <c r="AS9" s="36" t="s">
        <v>339</v>
      </c>
      <c r="AT9" s="36" t="s">
        <v>339</v>
      </c>
      <c r="AU9" s="36" t="s">
        <v>339</v>
      </c>
      <c r="AV9" s="36" t="s">
        <v>339</v>
      </c>
      <c r="AW9" s="36" t="s">
        <v>339</v>
      </c>
      <c r="AX9" s="36" t="s">
        <v>339</v>
      </c>
      <c r="AY9" s="36" t="s">
        <v>339</v>
      </c>
      <c r="AZ9" s="36" t="s">
        <v>339</v>
      </c>
      <c r="BA9" s="36" t="s">
        <v>339</v>
      </c>
      <c r="BB9" s="36" t="s">
        <v>339</v>
      </c>
      <c r="BC9" s="36" t="s">
        <v>339</v>
      </c>
      <c r="BD9" s="36" t="s">
        <v>339</v>
      </c>
      <c r="BE9" s="36" t="s">
        <v>339</v>
      </c>
      <c r="BF9" s="36" t="s">
        <v>339</v>
      </c>
      <c r="BG9" s="36" t="s">
        <v>339</v>
      </c>
      <c r="BH9" s="36" t="s">
        <v>339</v>
      </c>
      <c r="BI9" s="36" t="s">
        <v>339</v>
      </c>
      <c r="BJ9" s="36" t="s">
        <v>339</v>
      </c>
      <c r="BK9" s="36" t="s">
        <v>339</v>
      </c>
      <c r="BL9" s="36" t="s">
        <v>339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339</v>
      </c>
      <c r="E10" s="36" t="s">
        <v>339</v>
      </c>
      <c r="F10" s="36" t="s">
        <v>339</v>
      </c>
      <c r="G10" s="36" t="s">
        <v>339</v>
      </c>
      <c r="H10" s="36" t="s">
        <v>339</v>
      </c>
      <c r="I10" s="36" t="s">
        <v>339</v>
      </c>
      <c r="J10" s="36" t="s">
        <v>339</v>
      </c>
      <c r="K10" s="36" t="s">
        <v>339</v>
      </c>
      <c r="L10" s="36" t="s">
        <v>339</v>
      </c>
      <c r="M10" s="36" t="s">
        <v>339</v>
      </c>
      <c r="N10" s="36" t="s">
        <v>339</v>
      </c>
      <c r="O10" s="36" t="s">
        <v>339</v>
      </c>
      <c r="P10" s="36" t="s">
        <v>339</v>
      </c>
      <c r="Q10" s="36" t="s">
        <v>339</v>
      </c>
      <c r="R10" s="36" t="s">
        <v>339</v>
      </c>
      <c r="S10" s="36" t="s">
        <v>339</v>
      </c>
      <c r="T10" s="36" t="s">
        <v>339</v>
      </c>
      <c r="U10" s="139" t="s">
        <v>339</v>
      </c>
      <c r="V10" s="139" t="s">
        <v>339</v>
      </c>
      <c r="W10" s="36" t="str">
        <f t="shared" si="0"/>
        <v>－</v>
      </c>
      <c r="X10" s="36" t="str">
        <f t="shared" si="0"/>
        <v>－</v>
      </c>
      <c r="Y10" s="36" t="str">
        <f t="shared" si="1"/>
        <v>－</v>
      </c>
      <c r="Z10" s="36" t="s">
        <v>339</v>
      </c>
      <c r="AA10" s="36" t="s">
        <v>339</v>
      </c>
      <c r="AB10" s="36" t="s">
        <v>339</v>
      </c>
      <c r="AC10" s="36" t="s">
        <v>339</v>
      </c>
      <c r="AD10" s="36" t="s">
        <v>339</v>
      </c>
      <c r="AE10" s="36" t="s">
        <v>339</v>
      </c>
      <c r="AF10" s="36" t="s">
        <v>339</v>
      </c>
      <c r="AG10" s="140" t="s">
        <v>339</v>
      </c>
      <c r="AH10" s="140" t="s">
        <v>339</v>
      </c>
      <c r="AI10" s="140" t="s">
        <v>339</v>
      </c>
      <c r="AJ10" s="36" t="s">
        <v>339</v>
      </c>
      <c r="AK10" s="36" t="s">
        <v>339</v>
      </c>
      <c r="AL10" s="36" t="s">
        <v>339</v>
      </c>
      <c r="AM10" s="36" t="str">
        <f t="shared" si="2"/>
        <v>－</v>
      </c>
      <c r="AN10" s="36" t="str">
        <f t="shared" si="2"/>
        <v>－</v>
      </c>
      <c r="AO10" s="36" t="str">
        <f t="shared" si="2"/>
        <v>－</v>
      </c>
      <c r="AP10" s="146" t="s">
        <v>339</v>
      </c>
      <c r="AQ10" s="146" t="s">
        <v>339</v>
      </c>
      <c r="AR10" s="36" t="str">
        <f t="shared" si="3"/>
        <v>－</v>
      </c>
      <c r="AS10" s="36" t="s">
        <v>339</v>
      </c>
      <c r="AT10" s="36" t="s">
        <v>339</v>
      </c>
      <c r="AU10" s="36" t="s">
        <v>339</v>
      </c>
      <c r="AV10" s="36" t="s">
        <v>339</v>
      </c>
      <c r="AW10" s="36" t="s">
        <v>339</v>
      </c>
      <c r="AX10" s="36" t="s">
        <v>339</v>
      </c>
      <c r="AY10" s="36" t="s">
        <v>339</v>
      </c>
      <c r="AZ10" s="36" t="s">
        <v>339</v>
      </c>
      <c r="BA10" s="36" t="s">
        <v>339</v>
      </c>
      <c r="BB10" s="36" t="s">
        <v>339</v>
      </c>
      <c r="BC10" s="36" t="s">
        <v>339</v>
      </c>
      <c r="BD10" s="36" t="s">
        <v>339</v>
      </c>
      <c r="BE10" s="36" t="s">
        <v>339</v>
      </c>
      <c r="BF10" s="36" t="s">
        <v>339</v>
      </c>
      <c r="BG10" s="36" t="s">
        <v>339</v>
      </c>
      <c r="BH10" s="36" t="s">
        <v>339</v>
      </c>
      <c r="BI10" s="36" t="s">
        <v>339</v>
      </c>
      <c r="BJ10" s="36" t="s">
        <v>339</v>
      </c>
      <c r="BK10" s="36" t="s">
        <v>339</v>
      </c>
      <c r="BL10" s="36" t="s">
        <v>339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339</v>
      </c>
      <c r="E11" s="36" t="s">
        <v>339</v>
      </c>
      <c r="F11" s="36" t="s">
        <v>339</v>
      </c>
      <c r="G11" s="36" t="s">
        <v>339</v>
      </c>
      <c r="H11" s="36" t="s">
        <v>339</v>
      </c>
      <c r="I11" s="36" t="s">
        <v>339</v>
      </c>
      <c r="J11" s="36" t="s">
        <v>339</v>
      </c>
      <c r="K11" s="36" t="s">
        <v>339</v>
      </c>
      <c r="L11" s="36" t="s">
        <v>339</v>
      </c>
      <c r="M11" s="36" t="s">
        <v>339</v>
      </c>
      <c r="N11" s="36" t="s">
        <v>339</v>
      </c>
      <c r="O11" s="36" t="s">
        <v>339</v>
      </c>
      <c r="P11" s="36" t="s">
        <v>339</v>
      </c>
      <c r="Q11" s="36" t="s">
        <v>339</v>
      </c>
      <c r="R11" s="36" t="s">
        <v>339</v>
      </c>
      <c r="S11" s="36" t="s">
        <v>339</v>
      </c>
      <c r="T11" s="36" t="s">
        <v>339</v>
      </c>
      <c r="U11" s="139" t="s">
        <v>339</v>
      </c>
      <c r="V11" s="139" t="s">
        <v>339</v>
      </c>
      <c r="W11" s="36" t="str">
        <f t="shared" si="0"/>
        <v>－</v>
      </c>
      <c r="X11" s="36" t="str">
        <f t="shared" si="0"/>
        <v>－</v>
      </c>
      <c r="Y11" s="36" t="str">
        <f t="shared" si="1"/>
        <v>－</v>
      </c>
      <c r="Z11" s="36" t="s">
        <v>339</v>
      </c>
      <c r="AA11" s="36" t="s">
        <v>339</v>
      </c>
      <c r="AB11" s="36" t="s">
        <v>339</v>
      </c>
      <c r="AC11" s="36" t="s">
        <v>339</v>
      </c>
      <c r="AD11" s="36" t="s">
        <v>339</v>
      </c>
      <c r="AE11" s="36" t="s">
        <v>339</v>
      </c>
      <c r="AF11" s="36" t="s">
        <v>339</v>
      </c>
      <c r="AG11" s="140" t="s">
        <v>339</v>
      </c>
      <c r="AH11" s="140" t="s">
        <v>339</v>
      </c>
      <c r="AI11" s="140" t="s">
        <v>339</v>
      </c>
      <c r="AJ11" s="36" t="s">
        <v>339</v>
      </c>
      <c r="AK11" s="36" t="s">
        <v>339</v>
      </c>
      <c r="AL11" s="36" t="s">
        <v>339</v>
      </c>
      <c r="AM11" s="36" t="str">
        <f t="shared" si="2"/>
        <v>－</v>
      </c>
      <c r="AN11" s="36" t="str">
        <f t="shared" si="2"/>
        <v>－</v>
      </c>
      <c r="AO11" s="36" t="str">
        <f t="shared" si="2"/>
        <v>－</v>
      </c>
      <c r="AP11" s="146" t="s">
        <v>339</v>
      </c>
      <c r="AQ11" s="146" t="s">
        <v>339</v>
      </c>
      <c r="AR11" s="36" t="str">
        <f t="shared" si="3"/>
        <v>－</v>
      </c>
      <c r="AS11" s="36" t="s">
        <v>339</v>
      </c>
      <c r="AT11" s="36" t="s">
        <v>339</v>
      </c>
      <c r="AU11" s="36" t="s">
        <v>339</v>
      </c>
      <c r="AV11" s="36" t="s">
        <v>339</v>
      </c>
      <c r="AW11" s="36" t="s">
        <v>339</v>
      </c>
      <c r="AX11" s="36" t="s">
        <v>339</v>
      </c>
      <c r="AY11" s="36" t="s">
        <v>339</v>
      </c>
      <c r="AZ11" s="36" t="s">
        <v>339</v>
      </c>
      <c r="BA11" s="36" t="s">
        <v>339</v>
      </c>
      <c r="BB11" s="36" t="s">
        <v>339</v>
      </c>
      <c r="BC11" s="36" t="s">
        <v>339</v>
      </c>
      <c r="BD11" s="36" t="s">
        <v>339</v>
      </c>
      <c r="BE11" s="36" t="s">
        <v>339</v>
      </c>
      <c r="BF11" s="36" t="s">
        <v>339</v>
      </c>
      <c r="BG11" s="36" t="s">
        <v>339</v>
      </c>
      <c r="BH11" s="36" t="s">
        <v>339</v>
      </c>
      <c r="BI11" s="36" t="s">
        <v>339</v>
      </c>
      <c r="BJ11" s="36" t="s">
        <v>339</v>
      </c>
      <c r="BK11" s="36" t="s">
        <v>339</v>
      </c>
      <c r="BL11" s="36" t="s">
        <v>339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339</v>
      </c>
      <c r="E12" s="36" t="s">
        <v>339</v>
      </c>
      <c r="F12" s="36" t="s">
        <v>339</v>
      </c>
      <c r="G12" s="36" t="s">
        <v>339</v>
      </c>
      <c r="H12" s="36" t="s">
        <v>339</v>
      </c>
      <c r="I12" s="36" t="s">
        <v>339</v>
      </c>
      <c r="J12" s="36" t="s">
        <v>339</v>
      </c>
      <c r="K12" s="36" t="s">
        <v>339</v>
      </c>
      <c r="L12" s="36" t="s">
        <v>339</v>
      </c>
      <c r="M12" s="36" t="s">
        <v>339</v>
      </c>
      <c r="N12" s="36" t="s">
        <v>339</v>
      </c>
      <c r="O12" s="36" t="s">
        <v>339</v>
      </c>
      <c r="P12" s="36" t="s">
        <v>339</v>
      </c>
      <c r="Q12" s="36" t="s">
        <v>339</v>
      </c>
      <c r="R12" s="36" t="s">
        <v>339</v>
      </c>
      <c r="S12" s="36" t="s">
        <v>339</v>
      </c>
      <c r="T12" s="36" t="s">
        <v>339</v>
      </c>
      <c r="U12" s="139" t="s">
        <v>339</v>
      </c>
      <c r="V12" s="139" t="s">
        <v>339</v>
      </c>
      <c r="W12" s="36" t="str">
        <f t="shared" si="0"/>
        <v>－</v>
      </c>
      <c r="X12" s="36" t="str">
        <f t="shared" si="0"/>
        <v>－</v>
      </c>
      <c r="Y12" s="36" t="str">
        <f t="shared" si="1"/>
        <v>－</v>
      </c>
      <c r="Z12" s="36" t="s">
        <v>339</v>
      </c>
      <c r="AA12" s="36" t="s">
        <v>339</v>
      </c>
      <c r="AB12" s="36" t="s">
        <v>339</v>
      </c>
      <c r="AC12" s="36" t="s">
        <v>339</v>
      </c>
      <c r="AD12" s="36" t="s">
        <v>339</v>
      </c>
      <c r="AE12" s="36" t="s">
        <v>339</v>
      </c>
      <c r="AF12" s="36" t="s">
        <v>339</v>
      </c>
      <c r="AG12" s="140" t="s">
        <v>339</v>
      </c>
      <c r="AH12" s="140" t="s">
        <v>339</v>
      </c>
      <c r="AI12" s="140" t="s">
        <v>339</v>
      </c>
      <c r="AJ12" s="36" t="s">
        <v>339</v>
      </c>
      <c r="AK12" s="36" t="s">
        <v>339</v>
      </c>
      <c r="AL12" s="36" t="s">
        <v>339</v>
      </c>
      <c r="AM12" s="36" t="str">
        <f t="shared" si="2"/>
        <v>－</v>
      </c>
      <c r="AN12" s="36" t="str">
        <f t="shared" si="2"/>
        <v>－</v>
      </c>
      <c r="AO12" s="36" t="str">
        <f t="shared" si="2"/>
        <v>－</v>
      </c>
      <c r="AP12" s="146" t="s">
        <v>339</v>
      </c>
      <c r="AQ12" s="146" t="s">
        <v>339</v>
      </c>
      <c r="AR12" s="36" t="str">
        <f t="shared" si="3"/>
        <v>－</v>
      </c>
      <c r="AS12" s="36" t="s">
        <v>339</v>
      </c>
      <c r="AT12" s="36" t="s">
        <v>339</v>
      </c>
      <c r="AU12" s="36" t="s">
        <v>339</v>
      </c>
      <c r="AV12" s="36" t="s">
        <v>339</v>
      </c>
      <c r="AW12" s="36" t="s">
        <v>339</v>
      </c>
      <c r="AX12" s="36" t="s">
        <v>339</v>
      </c>
      <c r="AY12" s="36" t="s">
        <v>339</v>
      </c>
      <c r="AZ12" s="36" t="s">
        <v>339</v>
      </c>
      <c r="BA12" s="36" t="s">
        <v>339</v>
      </c>
      <c r="BB12" s="36" t="s">
        <v>339</v>
      </c>
      <c r="BC12" s="36" t="s">
        <v>339</v>
      </c>
      <c r="BD12" s="36" t="s">
        <v>339</v>
      </c>
      <c r="BE12" s="36" t="s">
        <v>339</v>
      </c>
      <c r="BF12" s="36" t="s">
        <v>339</v>
      </c>
      <c r="BG12" s="36" t="s">
        <v>339</v>
      </c>
      <c r="BH12" s="36" t="s">
        <v>339</v>
      </c>
      <c r="BI12" s="36" t="s">
        <v>339</v>
      </c>
      <c r="BJ12" s="36" t="s">
        <v>339</v>
      </c>
      <c r="BK12" s="36" t="s">
        <v>339</v>
      </c>
      <c r="BL12" s="36" t="s">
        <v>339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339</v>
      </c>
      <c r="E13" s="36" t="s">
        <v>339</v>
      </c>
      <c r="F13" s="36" t="s">
        <v>339</v>
      </c>
      <c r="G13" s="36" t="s">
        <v>339</v>
      </c>
      <c r="H13" s="36" t="s">
        <v>339</v>
      </c>
      <c r="I13" s="36" t="s">
        <v>339</v>
      </c>
      <c r="J13" s="36" t="s">
        <v>339</v>
      </c>
      <c r="K13" s="36" t="s">
        <v>339</v>
      </c>
      <c r="L13" s="36" t="s">
        <v>339</v>
      </c>
      <c r="M13" s="36" t="s">
        <v>339</v>
      </c>
      <c r="N13" s="36" t="s">
        <v>339</v>
      </c>
      <c r="O13" s="36" t="s">
        <v>339</v>
      </c>
      <c r="P13" s="36" t="s">
        <v>339</v>
      </c>
      <c r="Q13" s="36" t="s">
        <v>339</v>
      </c>
      <c r="R13" s="36" t="s">
        <v>339</v>
      </c>
      <c r="S13" s="36" t="s">
        <v>339</v>
      </c>
      <c r="T13" s="36" t="s">
        <v>339</v>
      </c>
      <c r="U13" s="139" t="s">
        <v>339</v>
      </c>
      <c r="V13" s="139" t="s">
        <v>339</v>
      </c>
      <c r="W13" s="36" t="str">
        <f t="shared" si="0"/>
        <v>－</v>
      </c>
      <c r="X13" s="36" t="str">
        <f t="shared" si="0"/>
        <v>－</v>
      </c>
      <c r="Y13" s="36" t="str">
        <f t="shared" si="1"/>
        <v>－</v>
      </c>
      <c r="Z13" s="36" t="s">
        <v>339</v>
      </c>
      <c r="AA13" s="36" t="s">
        <v>339</v>
      </c>
      <c r="AB13" s="36" t="s">
        <v>339</v>
      </c>
      <c r="AC13" s="36" t="s">
        <v>339</v>
      </c>
      <c r="AD13" s="36" t="s">
        <v>339</v>
      </c>
      <c r="AE13" s="36" t="s">
        <v>339</v>
      </c>
      <c r="AF13" s="36" t="s">
        <v>339</v>
      </c>
      <c r="AG13" s="140" t="s">
        <v>339</v>
      </c>
      <c r="AH13" s="140" t="s">
        <v>339</v>
      </c>
      <c r="AI13" s="140" t="s">
        <v>339</v>
      </c>
      <c r="AJ13" s="36" t="s">
        <v>339</v>
      </c>
      <c r="AK13" s="36" t="s">
        <v>339</v>
      </c>
      <c r="AL13" s="36" t="s">
        <v>339</v>
      </c>
      <c r="AM13" s="36" t="str">
        <f t="shared" si="2"/>
        <v>－</v>
      </c>
      <c r="AN13" s="36" t="str">
        <f t="shared" si="2"/>
        <v>－</v>
      </c>
      <c r="AO13" s="36" t="str">
        <f t="shared" si="2"/>
        <v>－</v>
      </c>
      <c r="AP13" s="146" t="s">
        <v>339</v>
      </c>
      <c r="AQ13" s="146" t="s">
        <v>339</v>
      </c>
      <c r="AR13" s="36" t="str">
        <f t="shared" si="3"/>
        <v>－</v>
      </c>
      <c r="AS13" s="36" t="s">
        <v>339</v>
      </c>
      <c r="AT13" s="36" t="s">
        <v>339</v>
      </c>
      <c r="AU13" s="36" t="s">
        <v>339</v>
      </c>
      <c r="AV13" s="36" t="s">
        <v>339</v>
      </c>
      <c r="AW13" s="36" t="s">
        <v>339</v>
      </c>
      <c r="AX13" s="36" t="s">
        <v>339</v>
      </c>
      <c r="AY13" s="36" t="s">
        <v>339</v>
      </c>
      <c r="AZ13" s="36" t="s">
        <v>339</v>
      </c>
      <c r="BA13" s="36" t="s">
        <v>339</v>
      </c>
      <c r="BB13" s="36" t="s">
        <v>339</v>
      </c>
      <c r="BC13" s="36" t="s">
        <v>339</v>
      </c>
      <c r="BD13" s="36" t="s">
        <v>339</v>
      </c>
      <c r="BE13" s="36" t="s">
        <v>339</v>
      </c>
      <c r="BF13" s="36" t="s">
        <v>339</v>
      </c>
      <c r="BG13" s="36" t="s">
        <v>339</v>
      </c>
      <c r="BH13" s="36" t="s">
        <v>339</v>
      </c>
      <c r="BI13" s="36" t="s">
        <v>339</v>
      </c>
      <c r="BJ13" s="36" t="s">
        <v>339</v>
      </c>
      <c r="BK13" s="36" t="s">
        <v>339</v>
      </c>
      <c r="BL13" s="36" t="s">
        <v>339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339</v>
      </c>
      <c r="E14" s="36" t="s">
        <v>339</v>
      </c>
      <c r="F14" s="36" t="s">
        <v>339</v>
      </c>
      <c r="G14" s="36" t="s">
        <v>339</v>
      </c>
      <c r="H14" s="36" t="s">
        <v>339</v>
      </c>
      <c r="I14" s="36" t="s">
        <v>339</v>
      </c>
      <c r="J14" s="36" t="s">
        <v>339</v>
      </c>
      <c r="K14" s="36" t="s">
        <v>339</v>
      </c>
      <c r="L14" s="36" t="s">
        <v>339</v>
      </c>
      <c r="M14" s="36" t="s">
        <v>339</v>
      </c>
      <c r="N14" s="36" t="s">
        <v>339</v>
      </c>
      <c r="O14" s="36" t="s">
        <v>339</v>
      </c>
      <c r="P14" s="36" t="s">
        <v>339</v>
      </c>
      <c r="Q14" s="36" t="s">
        <v>339</v>
      </c>
      <c r="R14" s="36" t="s">
        <v>339</v>
      </c>
      <c r="S14" s="36" t="s">
        <v>339</v>
      </c>
      <c r="T14" s="36" t="s">
        <v>339</v>
      </c>
      <c r="U14" s="139" t="s">
        <v>339</v>
      </c>
      <c r="V14" s="139" t="s">
        <v>339</v>
      </c>
      <c r="W14" s="36" t="str">
        <f t="shared" si="0"/>
        <v>－</v>
      </c>
      <c r="X14" s="36" t="str">
        <f t="shared" si="0"/>
        <v>－</v>
      </c>
      <c r="Y14" s="36" t="str">
        <f t="shared" si="1"/>
        <v>－</v>
      </c>
      <c r="Z14" s="36" t="s">
        <v>339</v>
      </c>
      <c r="AA14" s="36" t="s">
        <v>339</v>
      </c>
      <c r="AB14" s="36" t="s">
        <v>339</v>
      </c>
      <c r="AC14" s="36" t="s">
        <v>339</v>
      </c>
      <c r="AD14" s="36" t="s">
        <v>339</v>
      </c>
      <c r="AE14" s="36" t="s">
        <v>339</v>
      </c>
      <c r="AF14" s="36" t="s">
        <v>339</v>
      </c>
      <c r="AG14" s="140" t="s">
        <v>339</v>
      </c>
      <c r="AH14" s="140" t="s">
        <v>339</v>
      </c>
      <c r="AI14" s="140" t="s">
        <v>339</v>
      </c>
      <c r="AJ14" s="36" t="s">
        <v>339</v>
      </c>
      <c r="AK14" s="36" t="s">
        <v>339</v>
      </c>
      <c r="AL14" s="36" t="s">
        <v>339</v>
      </c>
      <c r="AM14" s="36" t="str">
        <f t="shared" si="2"/>
        <v>－</v>
      </c>
      <c r="AN14" s="36" t="str">
        <f t="shared" si="2"/>
        <v>－</v>
      </c>
      <c r="AO14" s="36" t="str">
        <f t="shared" si="2"/>
        <v>－</v>
      </c>
      <c r="AP14" s="146" t="s">
        <v>339</v>
      </c>
      <c r="AQ14" s="146" t="s">
        <v>339</v>
      </c>
      <c r="AR14" s="36" t="str">
        <f t="shared" si="3"/>
        <v>－</v>
      </c>
      <c r="AS14" s="36" t="s">
        <v>339</v>
      </c>
      <c r="AT14" s="36" t="s">
        <v>339</v>
      </c>
      <c r="AU14" s="36" t="s">
        <v>339</v>
      </c>
      <c r="AV14" s="36" t="s">
        <v>339</v>
      </c>
      <c r="AW14" s="36" t="s">
        <v>339</v>
      </c>
      <c r="AX14" s="36" t="s">
        <v>339</v>
      </c>
      <c r="AY14" s="36" t="s">
        <v>339</v>
      </c>
      <c r="AZ14" s="36" t="s">
        <v>339</v>
      </c>
      <c r="BA14" s="36" t="s">
        <v>339</v>
      </c>
      <c r="BB14" s="36" t="s">
        <v>339</v>
      </c>
      <c r="BC14" s="36" t="s">
        <v>339</v>
      </c>
      <c r="BD14" s="36" t="s">
        <v>339</v>
      </c>
      <c r="BE14" s="36" t="s">
        <v>339</v>
      </c>
      <c r="BF14" s="36" t="s">
        <v>339</v>
      </c>
      <c r="BG14" s="36" t="s">
        <v>339</v>
      </c>
      <c r="BH14" s="36" t="s">
        <v>339</v>
      </c>
      <c r="BI14" s="36" t="s">
        <v>339</v>
      </c>
      <c r="BJ14" s="36" t="s">
        <v>339</v>
      </c>
      <c r="BK14" s="36" t="s">
        <v>339</v>
      </c>
      <c r="BL14" s="36" t="s">
        <v>339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339</v>
      </c>
      <c r="E15" s="36" t="s">
        <v>339</v>
      </c>
      <c r="F15" s="36" t="s">
        <v>339</v>
      </c>
      <c r="G15" s="36" t="s">
        <v>339</v>
      </c>
      <c r="H15" s="36" t="s">
        <v>339</v>
      </c>
      <c r="I15" s="36" t="s">
        <v>339</v>
      </c>
      <c r="J15" s="36" t="s">
        <v>339</v>
      </c>
      <c r="K15" s="36" t="s">
        <v>339</v>
      </c>
      <c r="L15" s="36" t="s">
        <v>339</v>
      </c>
      <c r="M15" s="36" t="s">
        <v>339</v>
      </c>
      <c r="N15" s="36" t="s">
        <v>339</v>
      </c>
      <c r="O15" s="36" t="s">
        <v>339</v>
      </c>
      <c r="P15" s="36" t="s">
        <v>339</v>
      </c>
      <c r="Q15" s="36" t="s">
        <v>339</v>
      </c>
      <c r="R15" s="36" t="s">
        <v>339</v>
      </c>
      <c r="S15" s="36" t="s">
        <v>339</v>
      </c>
      <c r="T15" s="36" t="s">
        <v>339</v>
      </c>
      <c r="U15" s="139" t="s">
        <v>339</v>
      </c>
      <c r="V15" s="139" t="s">
        <v>339</v>
      </c>
      <c r="W15" s="36" t="str">
        <f t="shared" si="0"/>
        <v>－</v>
      </c>
      <c r="X15" s="36" t="str">
        <f t="shared" si="0"/>
        <v>－</v>
      </c>
      <c r="Y15" s="36" t="str">
        <f t="shared" si="1"/>
        <v>－</v>
      </c>
      <c r="Z15" s="36" t="s">
        <v>339</v>
      </c>
      <c r="AA15" s="36" t="s">
        <v>339</v>
      </c>
      <c r="AB15" s="36" t="s">
        <v>339</v>
      </c>
      <c r="AC15" s="36" t="s">
        <v>339</v>
      </c>
      <c r="AD15" s="36" t="s">
        <v>339</v>
      </c>
      <c r="AE15" s="36" t="s">
        <v>339</v>
      </c>
      <c r="AF15" s="36" t="s">
        <v>339</v>
      </c>
      <c r="AG15" s="140" t="s">
        <v>339</v>
      </c>
      <c r="AH15" s="140" t="s">
        <v>339</v>
      </c>
      <c r="AI15" s="140" t="s">
        <v>339</v>
      </c>
      <c r="AJ15" s="36" t="s">
        <v>339</v>
      </c>
      <c r="AK15" s="36" t="s">
        <v>339</v>
      </c>
      <c r="AL15" s="36" t="s">
        <v>339</v>
      </c>
      <c r="AM15" s="36" t="str">
        <f t="shared" si="2"/>
        <v>－</v>
      </c>
      <c r="AN15" s="36" t="str">
        <f t="shared" si="2"/>
        <v>－</v>
      </c>
      <c r="AO15" s="36" t="str">
        <f t="shared" si="2"/>
        <v>－</v>
      </c>
      <c r="AP15" s="146" t="s">
        <v>339</v>
      </c>
      <c r="AQ15" s="146" t="s">
        <v>339</v>
      </c>
      <c r="AR15" s="36" t="str">
        <f t="shared" si="3"/>
        <v>－</v>
      </c>
      <c r="AS15" s="36" t="s">
        <v>339</v>
      </c>
      <c r="AT15" s="36" t="s">
        <v>339</v>
      </c>
      <c r="AU15" s="36" t="s">
        <v>339</v>
      </c>
      <c r="AV15" s="36" t="s">
        <v>339</v>
      </c>
      <c r="AW15" s="36" t="s">
        <v>339</v>
      </c>
      <c r="AX15" s="36" t="s">
        <v>339</v>
      </c>
      <c r="AY15" s="36" t="s">
        <v>339</v>
      </c>
      <c r="AZ15" s="36" t="s">
        <v>339</v>
      </c>
      <c r="BA15" s="36" t="s">
        <v>339</v>
      </c>
      <c r="BB15" s="36" t="s">
        <v>339</v>
      </c>
      <c r="BC15" s="36" t="s">
        <v>339</v>
      </c>
      <c r="BD15" s="36" t="s">
        <v>339</v>
      </c>
      <c r="BE15" s="36" t="s">
        <v>339</v>
      </c>
      <c r="BF15" s="36" t="s">
        <v>339</v>
      </c>
      <c r="BG15" s="36" t="s">
        <v>339</v>
      </c>
      <c r="BH15" s="36" t="s">
        <v>339</v>
      </c>
      <c r="BI15" s="36" t="s">
        <v>339</v>
      </c>
      <c r="BJ15" s="36" t="s">
        <v>339</v>
      </c>
      <c r="BK15" s="36" t="s">
        <v>339</v>
      </c>
      <c r="BL15" s="36" t="s">
        <v>339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339</v>
      </c>
      <c r="E16" s="36" t="s">
        <v>339</v>
      </c>
      <c r="F16" s="36" t="s">
        <v>339</v>
      </c>
      <c r="G16" s="36" t="s">
        <v>339</v>
      </c>
      <c r="H16" s="36" t="s">
        <v>339</v>
      </c>
      <c r="I16" s="36" t="s">
        <v>339</v>
      </c>
      <c r="J16" s="36" t="s">
        <v>339</v>
      </c>
      <c r="K16" s="36" t="s">
        <v>339</v>
      </c>
      <c r="L16" s="36" t="s">
        <v>339</v>
      </c>
      <c r="M16" s="36" t="s">
        <v>339</v>
      </c>
      <c r="N16" s="36" t="s">
        <v>339</v>
      </c>
      <c r="O16" s="36" t="s">
        <v>339</v>
      </c>
      <c r="P16" s="36" t="s">
        <v>339</v>
      </c>
      <c r="Q16" s="36" t="s">
        <v>339</v>
      </c>
      <c r="R16" s="36" t="s">
        <v>339</v>
      </c>
      <c r="S16" s="36" t="s">
        <v>339</v>
      </c>
      <c r="T16" s="36" t="s">
        <v>339</v>
      </c>
      <c r="U16" s="139" t="s">
        <v>339</v>
      </c>
      <c r="V16" s="139" t="s">
        <v>339</v>
      </c>
      <c r="W16" s="36" t="str">
        <f t="shared" si="0"/>
        <v>－</v>
      </c>
      <c r="X16" s="36" t="str">
        <f t="shared" si="0"/>
        <v>－</v>
      </c>
      <c r="Y16" s="36" t="str">
        <f t="shared" si="1"/>
        <v>－</v>
      </c>
      <c r="Z16" s="36" t="s">
        <v>339</v>
      </c>
      <c r="AA16" s="36" t="s">
        <v>339</v>
      </c>
      <c r="AB16" s="36" t="s">
        <v>339</v>
      </c>
      <c r="AC16" s="36" t="s">
        <v>339</v>
      </c>
      <c r="AD16" s="36" t="s">
        <v>339</v>
      </c>
      <c r="AE16" s="36" t="s">
        <v>339</v>
      </c>
      <c r="AF16" s="36" t="s">
        <v>339</v>
      </c>
      <c r="AG16" s="140" t="s">
        <v>339</v>
      </c>
      <c r="AH16" s="140" t="s">
        <v>339</v>
      </c>
      <c r="AI16" s="140" t="s">
        <v>339</v>
      </c>
      <c r="AJ16" s="36" t="s">
        <v>339</v>
      </c>
      <c r="AK16" s="36" t="s">
        <v>339</v>
      </c>
      <c r="AL16" s="36" t="s">
        <v>339</v>
      </c>
      <c r="AM16" s="36" t="str">
        <f t="shared" si="2"/>
        <v>－</v>
      </c>
      <c r="AN16" s="36" t="str">
        <f t="shared" si="2"/>
        <v>－</v>
      </c>
      <c r="AO16" s="36" t="str">
        <f t="shared" si="2"/>
        <v>－</v>
      </c>
      <c r="AP16" s="146" t="s">
        <v>339</v>
      </c>
      <c r="AQ16" s="146" t="s">
        <v>339</v>
      </c>
      <c r="AR16" s="36" t="str">
        <f t="shared" si="3"/>
        <v>－</v>
      </c>
      <c r="AS16" s="36" t="s">
        <v>339</v>
      </c>
      <c r="AT16" s="36" t="s">
        <v>339</v>
      </c>
      <c r="AU16" s="36" t="s">
        <v>339</v>
      </c>
      <c r="AV16" s="36" t="s">
        <v>339</v>
      </c>
      <c r="AW16" s="36" t="s">
        <v>339</v>
      </c>
      <c r="AX16" s="36" t="s">
        <v>339</v>
      </c>
      <c r="AY16" s="36" t="s">
        <v>339</v>
      </c>
      <c r="AZ16" s="36" t="s">
        <v>339</v>
      </c>
      <c r="BA16" s="36" t="s">
        <v>339</v>
      </c>
      <c r="BB16" s="36" t="s">
        <v>339</v>
      </c>
      <c r="BC16" s="36" t="s">
        <v>339</v>
      </c>
      <c r="BD16" s="36" t="s">
        <v>339</v>
      </c>
      <c r="BE16" s="36" t="s">
        <v>339</v>
      </c>
      <c r="BF16" s="36" t="s">
        <v>339</v>
      </c>
      <c r="BG16" s="36" t="s">
        <v>339</v>
      </c>
      <c r="BH16" s="36" t="s">
        <v>339</v>
      </c>
      <c r="BI16" s="36" t="s">
        <v>339</v>
      </c>
      <c r="BJ16" s="36" t="s">
        <v>339</v>
      </c>
      <c r="BK16" s="36" t="s">
        <v>339</v>
      </c>
      <c r="BL16" s="36" t="s">
        <v>339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339</v>
      </c>
      <c r="E17" s="36" t="s">
        <v>339</v>
      </c>
      <c r="F17" s="36" t="s">
        <v>339</v>
      </c>
      <c r="G17" s="36" t="s">
        <v>339</v>
      </c>
      <c r="H17" s="36" t="s">
        <v>339</v>
      </c>
      <c r="I17" s="36" t="s">
        <v>339</v>
      </c>
      <c r="J17" s="36" t="s">
        <v>339</v>
      </c>
      <c r="K17" s="36" t="s">
        <v>339</v>
      </c>
      <c r="L17" s="36" t="s">
        <v>339</v>
      </c>
      <c r="M17" s="36" t="s">
        <v>339</v>
      </c>
      <c r="N17" s="36" t="s">
        <v>339</v>
      </c>
      <c r="O17" s="36" t="s">
        <v>339</v>
      </c>
      <c r="P17" s="36" t="s">
        <v>339</v>
      </c>
      <c r="Q17" s="36" t="s">
        <v>339</v>
      </c>
      <c r="R17" s="36" t="s">
        <v>339</v>
      </c>
      <c r="S17" s="36" t="s">
        <v>339</v>
      </c>
      <c r="T17" s="36" t="s">
        <v>339</v>
      </c>
      <c r="U17" s="139" t="s">
        <v>339</v>
      </c>
      <c r="V17" s="139" t="s">
        <v>339</v>
      </c>
      <c r="W17" s="36" t="str">
        <f t="shared" si="0"/>
        <v>－</v>
      </c>
      <c r="X17" s="36" t="str">
        <f t="shared" si="0"/>
        <v>－</v>
      </c>
      <c r="Y17" s="36" t="str">
        <f t="shared" si="1"/>
        <v>－</v>
      </c>
      <c r="Z17" s="36" t="s">
        <v>339</v>
      </c>
      <c r="AA17" s="36" t="s">
        <v>339</v>
      </c>
      <c r="AB17" s="36" t="s">
        <v>339</v>
      </c>
      <c r="AC17" s="36" t="s">
        <v>339</v>
      </c>
      <c r="AD17" s="36" t="s">
        <v>339</v>
      </c>
      <c r="AE17" s="36" t="s">
        <v>339</v>
      </c>
      <c r="AF17" s="36" t="s">
        <v>339</v>
      </c>
      <c r="AG17" s="140" t="s">
        <v>339</v>
      </c>
      <c r="AH17" s="140" t="s">
        <v>339</v>
      </c>
      <c r="AI17" s="140" t="s">
        <v>339</v>
      </c>
      <c r="AJ17" s="36" t="s">
        <v>339</v>
      </c>
      <c r="AK17" s="36" t="s">
        <v>339</v>
      </c>
      <c r="AL17" s="36" t="s">
        <v>339</v>
      </c>
      <c r="AM17" s="36" t="str">
        <f t="shared" si="2"/>
        <v>－</v>
      </c>
      <c r="AN17" s="36" t="str">
        <f t="shared" si="2"/>
        <v>－</v>
      </c>
      <c r="AO17" s="36" t="str">
        <f t="shared" si="2"/>
        <v>－</v>
      </c>
      <c r="AP17" s="146" t="s">
        <v>339</v>
      </c>
      <c r="AQ17" s="146" t="s">
        <v>339</v>
      </c>
      <c r="AR17" s="36" t="str">
        <f t="shared" si="3"/>
        <v>－</v>
      </c>
      <c r="AS17" s="36" t="s">
        <v>339</v>
      </c>
      <c r="AT17" s="36" t="s">
        <v>339</v>
      </c>
      <c r="AU17" s="36" t="s">
        <v>339</v>
      </c>
      <c r="AV17" s="36" t="s">
        <v>339</v>
      </c>
      <c r="AW17" s="36" t="s">
        <v>339</v>
      </c>
      <c r="AX17" s="36" t="s">
        <v>339</v>
      </c>
      <c r="AY17" s="36" t="s">
        <v>339</v>
      </c>
      <c r="AZ17" s="36" t="s">
        <v>339</v>
      </c>
      <c r="BA17" s="36" t="s">
        <v>339</v>
      </c>
      <c r="BB17" s="36" t="s">
        <v>339</v>
      </c>
      <c r="BC17" s="36" t="s">
        <v>339</v>
      </c>
      <c r="BD17" s="36" t="s">
        <v>339</v>
      </c>
      <c r="BE17" s="36" t="s">
        <v>339</v>
      </c>
      <c r="BF17" s="36" t="s">
        <v>339</v>
      </c>
      <c r="BG17" s="36" t="s">
        <v>339</v>
      </c>
      <c r="BH17" s="36" t="s">
        <v>339</v>
      </c>
      <c r="BI17" s="36" t="s">
        <v>339</v>
      </c>
      <c r="BJ17" s="36" t="s">
        <v>339</v>
      </c>
      <c r="BK17" s="36" t="s">
        <v>339</v>
      </c>
      <c r="BL17" s="36" t="s">
        <v>339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339</v>
      </c>
      <c r="E18" s="36" t="s">
        <v>339</v>
      </c>
      <c r="F18" s="36" t="s">
        <v>339</v>
      </c>
      <c r="G18" s="36" t="s">
        <v>339</v>
      </c>
      <c r="H18" s="36" t="s">
        <v>339</v>
      </c>
      <c r="I18" s="36" t="s">
        <v>339</v>
      </c>
      <c r="J18" s="36" t="s">
        <v>339</v>
      </c>
      <c r="K18" s="36" t="s">
        <v>339</v>
      </c>
      <c r="L18" s="36" t="s">
        <v>339</v>
      </c>
      <c r="M18" s="36" t="s">
        <v>339</v>
      </c>
      <c r="N18" s="36" t="s">
        <v>339</v>
      </c>
      <c r="O18" s="36" t="s">
        <v>339</v>
      </c>
      <c r="P18" s="36" t="s">
        <v>339</v>
      </c>
      <c r="Q18" s="36" t="s">
        <v>339</v>
      </c>
      <c r="R18" s="36" t="s">
        <v>339</v>
      </c>
      <c r="S18" s="36" t="s">
        <v>339</v>
      </c>
      <c r="T18" s="36" t="s">
        <v>339</v>
      </c>
      <c r="U18" s="139" t="s">
        <v>339</v>
      </c>
      <c r="V18" s="139" t="s">
        <v>339</v>
      </c>
      <c r="W18" s="36" t="str">
        <f t="shared" si="0"/>
        <v>－</v>
      </c>
      <c r="X18" s="36" t="str">
        <f t="shared" si="0"/>
        <v>－</v>
      </c>
      <c r="Y18" s="36" t="str">
        <f t="shared" si="1"/>
        <v>－</v>
      </c>
      <c r="Z18" s="36" t="s">
        <v>339</v>
      </c>
      <c r="AA18" s="36" t="s">
        <v>339</v>
      </c>
      <c r="AB18" s="36" t="s">
        <v>339</v>
      </c>
      <c r="AC18" s="36" t="s">
        <v>339</v>
      </c>
      <c r="AD18" s="36" t="s">
        <v>339</v>
      </c>
      <c r="AE18" s="36" t="s">
        <v>339</v>
      </c>
      <c r="AF18" s="36" t="s">
        <v>339</v>
      </c>
      <c r="AG18" s="140" t="s">
        <v>339</v>
      </c>
      <c r="AH18" s="140" t="s">
        <v>339</v>
      </c>
      <c r="AI18" s="140" t="s">
        <v>339</v>
      </c>
      <c r="AJ18" s="36" t="s">
        <v>339</v>
      </c>
      <c r="AK18" s="36" t="s">
        <v>339</v>
      </c>
      <c r="AL18" s="36" t="s">
        <v>339</v>
      </c>
      <c r="AM18" s="36" t="str">
        <f t="shared" si="2"/>
        <v>－</v>
      </c>
      <c r="AN18" s="36" t="str">
        <f t="shared" si="2"/>
        <v>－</v>
      </c>
      <c r="AO18" s="36" t="str">
        <f t="shared" si="2"/>
        <v>－</v>
      </c>
      <c r="AP18" s="146" t="s">
        <v>339</v>
      </c>
      <c r="AQ18" s="146" t="s">
        <v>339</v>
      </c>
      <c r="AR18" s="36" t="str">
        <f t="shared" si="3"/>
        <v>－</v>
      </c>
      <c r="AS18" s="36" t="s">
        <v>339</v>
      </c>
      <c r="AT18" s="36" t="s">
        <v>339</v>
      </c>
      <c r="AU18" s="36" t="s">
        <v>339</v>
      </c>
      <c r="AV18" s="36" t="s">
        <v>339</v>
      </c>
      <c r="AW18" s="36" t="s">
        <v>339</v>
      </c>
      <c r="AX18" s="36" t="s">
        <v>339</v>
      </c>
      <c r="AY18" s="36" t="s">
        <v>339</v>
      </c>
      <c r="AZ18" s="36" t="s">
        <v>339</v>
      </c>
      <c r="BA18" s="36" t="s">
        <v>339</v>
      </c>
      <c r="BB18" s="36" t="s">
        <v>339</v>
      </c>
      <c r="BC18" s="36" t="s">
        <v>339</v>
      </c>
      <c r="BD18" s="36" t="s">
        <v>339</v>
      </c>
      <c r="BE18" s="36" t="s">
        <v>339</v>
      </c>
      <c r="BF18" s="36" t="s">
        <v>339</v>
      </c>
      <c r="BG18" s="36" t="s">
        <v>339</v>
      </c>
      <c r="BH18" s="36" t="s">
        <v>339</v>
      </c>
      <c r="BI18" s="36" t="s">
        <v>339</v>
      </c>
      <c r="BJ18" s="36" t="s">
        <v>339</v>
      </c>
      <c r="BK18" s="36" t="s">
        <v>339</v>
      </c>
      <c r="BL18" s="36" t="s">
        <v>339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339</v>
      </c>
      <c r="E19" s="36" t="s">
        <v>339</v>
      </c>
      <c r="F19" s="36" t="s">
        <v>339</v>
      </c>
      <c r="G19" s="36" t="s">
        <v>339</v>
      </c>
      <c r="H19" s="36" t="s">
        <v>339</v>
      </c>
      <c r="I19" s="36" t="s">
        <v>339</v>
      </c>
      <c r="J19" s="36" t="s">
        <v>339</v>
      </c>
      <c r="K19" s="36" t="s">
        <v>339</v>
      </c>
      <c r="L19" s="36" t="s">
        <v>339</v>
      </c>
      <c r="M19" s="36" t="s">
        <v>339</v>
      </c>
      <c r="N19" s="36" t="s">
        <v>339</v>
      </c>
      <c r="O19" s="36" t="s">
        <v>339</v>
      </c>
      <c r="P19" s="36" t="s">
        <v>339</v>
      </c>
      <c r="Q19" s="36" t="s">
        <v>339</v>
      </c>
      <c r="R19" s="36" t="s">
        <v>339</v>
      </c>
      <c r="S19" s="36" t="s">
        <v>339</v>
      </c>
      <c r="T19" s="36" t="s">
        <v>339</v>
      </c>
      <c r="U19" s="139" t="s">
        <v>339</v>
      </c>
      <c r="V19" s="139" t="s">
        <v>339</v>
      </c>
      <c r="W19" s="36" t="str">
        <f t="shared" si="0"/>
        <v>－</v>
      </c>
      <c r="X19" s="36" t="str">
        <f t="shared" si="0"/>
        <v>－</v>
      </c>
      <c r="Y19" s="36" t="str">
        <f t="shared" si="1"/>
        <v>－</v>
      </c>
      <c r="Z19" s="36" t="s">
        <v>339</v>
      </c>
      <c r="AA19" s="36" t="s">
        <v>339</v>
      </c>
      <c r="AB19" s="36" t="s">
        <v>339</v>
      </c>
      <c r="AC19" s="36" t="s">
        <v>339</v>
      </c>
      <c r="AD19" s="36" t="s">
        <v>339</v>
      </c>
      <c r="AE19" s="36" t="s">
        <v>339</v>
      </c>
      <c r="AF19" s="36" t="s">
        <v>339</v>
      </c>
      <c r="AG19" s="140" t="s">
        <v>339</v>
      </c>
      <c r="AH19" s="140" t="s">
        <v>339</v>
      </c>
      <c r="AI19" s="140" t="s">
        <v>339</v>
      </c>
      <c r="AJ19" s="36" t="s">
        <v>339</v>
      </c>
      <c r="AK19" s="36" t="s">
        <v>339</v>
      </c>
      <c r="AL19" s="36" t="s">
        <v>339</v>
      </c>
      <c r="AM19" s="36" t="str">
        <f t="shared" si="2"/>
        <v>－</v>
      </c>
      <c r="AN19" s="36" t="str">
        <f t="shared" si="2"/>
        <v>－</v>
      </c>
      <c r="AO19" s="36" t="str">
        <f t="shared" si="2"/>
        <v>－</v>
      </c>
      <c r="AP19" s="146" t="s">
        <v>339</v>
      </c>
      <c r="AQ19" s="146" t="s">
        <v>339</v>
      </c>
      <c r="AR19" s="36" t="str">
        <f t="shared" si="3"/>
        <v>－</v>
      </c>
      <c r="AS19" s="36" t="s">
        <v>339</v>
      </c>
      <c r="AT19" s="36" t="s">
        <v>339</v>
      </c>
      <c r="AU19" s="36" t="s">
        <v>339</v>
      </c>
      <c r="AV19" s="36" t="s">
        <v>339</v>
      </c>
      <c r="AW19" s="36" t="s">
        <v>339</v>
      </c>
      <c r="AX19" s="36" t="s">
        <v>339</v>
      </c>
      <c r="AY19" s="36" t="s">
        <v>339</v>
      </c>
      <c r="AZ19" s="36" t="s">
        <v>339</v>
      </c>
      <c r="BA19" s="36" t="s">
        <v>339</v>
      </c>
      <c r="BB19" s="36" t="s">
        <v>339</v>
      </c>
      <c r="BC19" s="36" t="s">
        <v>339</v>
      </c>
      <c r="BD19" s="36" t="s">
        <v>339</v>
      </c>
      <c r="BE19" s="36" t="s">
        <v>339</v>
      </c>
      <c r="BF19" s="36" t="s">
        <v>339</v>
      </c>
      <c r="BG19" s="36" t="s">
        <v>339</v>
      </c>
      <c r="BH19" s="36" t="s">
        <v>339</v>
      </c>
      <c r="BI19" s="36" t="s">
        <v>339</v>
      </c>
      <c r="BJ19" s="36" t="s">
        <v>339</v>
      </c>
      <c r="BK19" s="36" t="s">
        <v>339</v>
      </c>
      <c r="BL19" s="36" t="s">
        <v>339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339</v>
      </c>
      <c r="E20" s="36" t="s">
        <v>339</v>
      </c>
      <c r="F20" s="36" t="s">
        <v>339</v>
      </c>
      <c r="G20" s="36" t="s">
        <v>339</v>
      </c>
      <c r="H20" s="36" t="s">
        <v>339</v>
      </c>
      <c r="I20" s="36" t="s">
        <v>339</v>
      </c>
      <c r="J20" s="36" t="s">
        <v>339</v>
      </c>
      <c r="K20" s="36" t="s">
        <v>339</v>
      </c>
      <c r="L20" s="36" t="s">
        <v>339</v>
      </c>
      <c r="M20" s="36" t="s">
        <v>339</v>
      </c>
      <c r="N20" s="36" t="s">
        <v>339</v>
      </c>
      <c r="O20" s="36" t="s">
        <v>339</v>
      </c>
      <c r="P20" s="36" t="s">
        <v>339</v>
      </c>
      <c r="Q20" s="36" t="s">
        <v>339</v>
      </c>
      <c r="R20" s="36" t="s">
        <v>339</v>
      </c>
      <c r="S20" s="36" t="s">
        <v>339</v>
      </c>
      <c r="T20" s="36" t="s">
        <v>339</v>
      </c>
      <c r="U20" s="139" t="s">
        <v>339</v>
      </c>
      <c r="V20" s="139" t="s">
        <v>339</v>
      </c>
      <c r="W20" s="36" t="str">
        <f t="shared" si="0"/>
        <v>－</v>
      </c>
      <c r="X20" s="36" t="str">
        <f t="shared" si="0"/>
        <v>－</v>
      </c>
      <c r="Y20" s="36" t="str">
        <f t="shared" si="1"/>
        <v>－</v>
      </c>
      <c r="Z20" s="36" t="s">
        <v>339</v>
      </c>
      <c r="AA20" s="36" t="s">
        <v>339</v>
      </c>
      <c r="AB20" s="36" t="s">
        <v>339</v>
      </c>
      <c r="AC20" s="36" t="s">
        <v>339</v>
      </c>
      <c r="AD20" s="36" t="s">
        <v>339</v>
      </c>
      <c r="AE20" s="36" t="s">
        <v>339</v>
      </c>
      <c r="AF20" s="36" t="s">
        <v>339</v>
      </c>
      <c r="AG20" s="140" t="s">
        <v>339</v>
      </c>
      <c r="AH20" s="140" t="s">
        <v>339</v>
      </c>
      <c r="AI20" s="140" t="s">
        <v>339</v>
      </c>
      <c r="AJ20" s="36" t="s">
        <v>339</v>
      </c>
      <c r="AK20" s="36" t="s">
        <v>339</v>
      </c>
      <c r="AL20" s="36" t="s">
        <v>339</v>
      </c>
      <c r="AM20" s="36" t="str">
        <f t="shared" si="2"/>
        <v>－</v>
      </c>
      <c r="AN20" s="36" t="str">
        <f t="shared" si="2"/>
        <v>－</v>
      </c>
      <c r="AO20" s="36" t="str">
        <f t="shared" si="2"/>
        <v>－</v>
      </c>
      <c r="AP20" s="146" t="s">
        <v>339</v>
      </c>
      <c r="AQ20" s="146" t="s">
        <v>339</v>
      </c>
      <c r="AR20" s="36" t="str">
        <f t="shared" si="3"/>
        <v>－</v>
      </c>
      <c r="AS20" s="36" t="s">
        <v>339</v>
      </c>
      <c r="AT20" s="36" t="s">
        <v>339</v>
      </c>
      <c r="AU20" s="36" t="s">
        <v>339</v>
      </c>
      <c r="AV20" s="36" t="s">
        <v>339</v>
      </c>
      <c r="AW20" s="36" t="s">
        <v>339</v>
      </c>
      <c r="AX20" s="36" t="s">
        <v>339</v>
      </c>
      <c r="AY20" s="36" t="s">
        <v>339</v>
      </c>
      <c r="AZ20" s="36" t="s">
        <v>339</v>
      </c>
      <c r="BA20" s="36" t="s">
        <v>339</v>
      </c>
      <c r="BB20" s="36" t="s">
        <v>339</v>
      </c>
      <c r="BC20" s="36" t="s">
        <v>339</v>
      </c>
      <c r="BD20" s="36" t="s">
        <v>339</v>
      </c>
      <c r="BE20" s="36" t="s">
        <v>339</v>
      </c>
      <c r="BF20" s="36" t="s">
        <v>339</v>
      </c>
      <c r="BG20" s="36" t="s">
        <v>339</v>
      </c>
      <c r="BH20" s="36" t="s">
        <v>339</v>
      </c>
      <c r="BI20" s="36" t="s">
        <v>339</v>
      </c>
      <c r="BJ20" s="36" t="s">
        <v>339</v>
      </c>
      <c r="BK20" s="36" t="s">
        <v>339</v>
      </c>
      <c r="BL20" s="36" t="s">
        <v>339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339</v>
      </c>
      <c r="E21" s="36" t="s">
        <v>339</v>
      </c>
      <c r="F21" s="36" t="s">
        <v>339</v>
      </c>
      <c r="G21" s="36" t="s">
        <v>339</v>
      </c>
      <c r="H21" s="36" t="s">
        <v>339</v>
      </c>
      <c r="I21" s="36" t="s">
        <v>339</v>
      </c>
      <c r="J21" s="36" t="s">
        <v>339</v>
      </c>
      <c r="K21" s="36" t="s">
        <v>339</v>
      </c>
      <c r="L21" s="36" t="s">
        <v>339</v>
      </c>
      <c r="M21" s="36" t="s">
        <v>339</v>
      </c>
      <c r="N21" s="36" t="s">
        <v>339</v>
      </c>
      <c r="O21" s="36" t="s">
        <v>339</v>
      </c>
      <c r="P21" s="36" t="s">
        <v>339</v>
      </c>
      <c r="Q21" s="36" t="s">
        <v>339</v>
      </c>
      <c r="R21" s="36" t="s">
        <v>339</v>
      </c>
      <c r="S21" s="36" t="s">
        <v>339</v>
      </c>
      <c r="T21" s="36" t="s">
        <v>339</v>
      </c>
      <c r="U21" s="139" t="s">
        <v>339</v>
      </c>
      <c r="V21" s="139" t="s">
        <v>339</v>
      </c>
      <c r="W21" s="36" t="str">
        <f t="shared" si="0"/>
        <v>－</v>
      </c>
      <c r="X21" s="36" t="str">
        <f t="shared" si="0"/>
        <v>－</v>
      </c>
      <c r="Y21" s="36" t="str">
        <f t="shared" si="1"/>
        <v>－</v>
      </c>
      <c r="Z21" s="36" t="s">
        <v>339</v>
      </c>
      <c r="AA21" s="36" t="s">
        <v>339</v>
      </c>
      <c r="AB21" s="36" t="s">
        <v>339</v>
      </c>
      <c r="AC21" s="36" t="s">
        <v>339</v>
      </c>
      <c r="AD21" s="36" t="s">
        <v>339</v>
      </c>
      <c r="AE21" s="36" t="s">
        <v>339</v>
      </c>
      <c r="AF21" s="36" t="s">
        <v>339</v>
      </c>
      <c r="AG21" s="140" t="s">
        <v>339</v>
      </c>
      <c r="AH21" s="140" t="s">
        <v>339</v>
      </c>
      <c r="AI21" s="140" t="s">
        <v>339</v>
      </c>
      <c r="AJ21" s="36" t="s">
        <v>339</v>
      </c>
      <c r="AK21" s="36" t="s">
        <v>339</v>
      </c>
      <c r="AL21" s="36" t="s">
        <v>339</v>
      </c>
      <c r="AM21" s="36" t="str">
        <f t="shared" si="2"/>
        <v>－</v>
      </c>
      <c r="AN21" s="36" t="str">
        <f t="shared" si="2"/>
        <v>－</v>
      </c>
      <c r="AO21" s="36" t="str">
        <f t="shared" si="2"/>
        <v>－</v>
      </c>
      <c r="AP21" s="146" t="s">
        <v>339</v>
      </c>
      <c r="AQ21" s="146" t="s">
        <v>339</v>
      </c>
      <c r="AR21" s="36" t="str">
        <f t="shared" si="3"/>
        <v>－</v>
      </c>
      <c r="AS21" s="36" t="s">
        <v>339</v>
      </c>
      <c r="AT21" s="36" t="s">
        <v>339</v>
      </c>
      <c r="AU21" s="36" t="s">
        <v>339</v>
      </c>
      <c r="AV21" s="36" t="s">
        <v>339</v>
      </c>
      <c r="AW21" s="36" t="s">
        <v>339</v>
      </c>
      <c r="AX21" s="36" t="s">
        <v>339</v>
      </c>
      <c r="AY21" s="36" t="s">
        <v>339</v>
      </c>
      <c r="AZ21" s="36" t="s">
        <v>339</v>
      </c>
      <c r="BA21" s="36" t="s">
        <v>339</v>
      </c>
      <c r="BB21" s="36" t="s">
        <v>339</v>
      </c>
      <c r="BC21" s="36" t="s">
        <v>339</v>
      </c>
      <c r="BD21" s="36" t="s">
        <v>339</v>
      </c>
      <c r="BE21" s="36" t="s">
        <v>339</v>
      </c>
      <c r="BF21" s="36" t="s">
        <v>339</v>
      </c>
      <c r="BG21" s="36" t="s">
        <v>339</v>
      </c>
      <c r="BH21" s="36" t="s">
        <v>339</v>
      </c>
      <c r="BI21" s="36" t="s">
        <v>339</v>
      </c>
      <c r="BJ21" s="36" t="s">
        <v>339</v>
      </c>
      <c r="BK21" s="36" t="s">
        <v>339</v>
      </c>
      <c r="BL21" s="36" t="s">
        <v>339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339</v>
      </c>
      <c r="E22" s="36" t="s">
        <v>339</v>
      </c>
      <c r="F22" s="36" t="s">
        <v>339</v>
      </c>
      <c r="G22" s="36" t="s">
        <v>339</v>
      </c>
      <c r="H22" s="36" t="s">
        <v>339</v>
      </c>
      <c r="I22" s="36" t="s">
        <v>339</v>
      </c>
      <c r="J22" s="36" t="s">
        <v>339</v>
      </c>
      <c r="K22" s="36" t="s">
        <v>339</v>
      </c>
      <c r="L22" s="36" t="s">
        <v>339</v>
      </c>
      <c r="M22" s="36" t="s">
        <v>339</v>
      </c>
      <c r="N22" s="36" t="s">
        <v>339</v>
      </c>
      <c r="O22" s="36" t="s">
        <v>339</v>
      </c>
      <c r="P22" s="36" t="s">
        <v>339</v>
      </c>
      <c r="Q22" s="36" t="s">
        <v>339</v>
      </c>
      <c r="R22" s="36" t="s">
        <v>339</v>
      </c>
      <c r="S22" s="36" t="s">
        <v>339</v>
      </c>
      <c r="T22" s="36" t="s">
        <v>339</v>
      </c>
      <c r="U22" s="139" t="s">
        <v>339</v>
      </c>
      <c r="V22" s="139" t="s">
        <v>339</v>
      </c>
      <c r="W22" s="36" t="str">
        <f t="shared" si="0"/>
        <v>－</v>
      </c>
      <c r="X22" s="36" t="str">
        <f t="shared" si="0"/>
        <v>－</v>
      </c>
      <c r="Y22" s="36" t="str">
        <f t="shared" si="1"/>
        <v>－</v>
      </c>
      <c r="Z22" s="36" t="s">
        <v>339</v>
      </c>
      <c r="AA22" s="36" t="s">
        <v>339</v>
      </c>
      <c r="AB22" s="36" t="s">
        <v>339</v>
      </c>
      <c r="AC22" s="36" t="s">
        <v>339</v>
      </c>
      <c r="AD22" s="36" t="s">
        <v>339</v>
      </c>
      <c r="AE22" s="36" t="s">
        <v>339</v>
      </c>
      <c r="AF22" s="36" t="s">
        <v>339</v>
      </c>
      <c r="AG22" s="140" t="s">
        <v>339</v>
      </c>
      <c r="AH22" s="140" t="s">
        <v>339</v>
      </c>
      <c r="AI22" s="140" t="s">
        <v>339</v>
      </c>
      <c r="AJ22" s="36" t="s">
        <v>339</v>
      </c>
      <c r="AK22" s="36" t="s">
        <v>339</v>
      </c>
      <c r="AL22" s="36" t="s">
        <v>339</v>
      </c>
      <c r="AM22" s="36" t="str">
        <f t="shared" si="2"/>
        <v>－</v>
      </c>
      <c r="AN22" s="36" t="str">
        <f t="shared" si="2"/>
        <v>－</v>
      </c>
      <c r="AO22" s="36" t="str">
        <f t="shared" si="2"/>
        <v>－</v>
      </c>
      <c r="AP22" s="146" t="s">
        <v>339</v>
      </c>
      <c r="AQ22" s="146" t="s">
        <v>339</v>
      </c>
      <c r="AR22" s="36" t="str">
        <f t="shared" si="3"/>
        <v>－</v>
      </c>
      <c r="AS22" s="36" t="s">
        <v>339</v>
      </c>
      <c r="AT22" s="36" t="s">
        <v>339</v>
      </c>
      <c r="AU22" s="36" t="s">
        <v>339</v>
      </c>
      <c r="AV22" s="36" t="s">
        <v>339</v>
      </c>
      <c r="AW22" s="36" t="s">
        <v>339</v>
      </c>
      <c r="AX22" s="36" t="s">
        <v>339</v>
      </c>
      <c r="AY22" s="36" t="s">
        <v>339</v>
      </c>
      <c r="AZ22" s="36" t="s">
        <v>339</v>
      </c>
      <c r="BA22" s="36" t="s">
        <v>339</v>
      </c>
      <c r="BB22" s="36" t="s">
        <v>339</v>
      </c>
      <c r="BC22" s="36" t="s">
        <v>339</v>
      </c>
      <c r="BD22" s="36" t="s">
        <v>339</v>
      </c>
      <c r="BE22" s="36" t="s">
        <v>339</v>
      </c>
      <c r="BF22" s="36" t="s">
        <v>339</v>
      </c>
      <c r="BG22" s="36" t="s">
        <v>339</v>
      </c>
      <c r="BH22" s="36" t="s">
        <v>339</v>
      </c>
      <c r="BI22" s="36" t="s">
        <v>339</v>
      </c>
      <c r="BJ22" s="36" t="s">
        <v>339</v>
      </c>
      <c r="BK22" s="36" t="s">
        <v>339</v>
      </c>
      <c r="BL22" s="36" t="s">
        <v>339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339</v>
      </c>
      <c r="E23" s="36" t="s">
        <v>339</v>
      </c>
      <c r="F23" s="36" t="s">
        <v>339</v>
      </c>
      <c r="G23" s="36" t="s">
        <v>339</v>
      </c>
      <c r="H23" s="36" t="s">
        <v>339</v>
      </c>
      <c r="I23" s="36" t="s">
        <v>339</v>
      </c>
      <c r="J23" s="36" t="s">
        <v>339</v>
      </c>
      <c r="K23" s="36" t="s">
        <v>339</v>
      </c>
      <c r="L23" s="36" t="s">
        <v>339</v>
      </c>
      <c r="M23" s="36" t="s">
        <v>339</v>
      </c>
      <c r="N23" s="36" t="s">
        <v>339</v>
      </c>
      <c r="O23" s="36" t="s">
        <v>339</v>
      </c>
      <c r="P23" s="36" t="s">
        <v>339</v>
      </c>
      <c r="Q23" s="36" t="s">
        <v>339</v>
      </c>
      <c r="R23" s="36" t="s">
        <v>339</v>
      </c>
      <c r="S23" s="36" t="s">
        <v>339</v>
      </c>
      <c r="T23" s="36" t="s">
        <v>339</v>
      </c>
      <c r="U23" s="139" t="s">
        <v>339</v>
      </c>
      <c r="V23" s="139" t="s">
        <v>339</v>
      </c>
      <c r="W23" s="36" t="str">
        <f t="shared" si="0"/>
        <v>－</v>
      </c>
      <c r="X23" s="36" t="str">
        <f t="shared" si="0"/>
        <v>－</v>
      </c>
      <c r="Y23" s="36" t="str">
        <f t="shared" si="1"/>
        <v>－</v>
      </c>
      <c r="Z23" s="36" t="s">
        <v>339</v>
      </c>
      <c r="AA23" s="36" t="s">
        <v>339</v>
      </c>
      <c r="AB23" s="36" t="s">
        <v>339</v>
      </c>
      <c r="AC23" s="36" t="s">
        <v>339</v>
      </c>
      <c r="AD23" s="36" t="s">
        <v>339</v>
      </c>
      <c r="AE23" s="36" t="s">
        <v>339</v>
      </c>
      <c r="AF23" s="36" t="s">
        <v>339</v>
      </c>
      <c r="AG23" s="140" t="s">
        <v>339</v>
      </c>
      <c r="AH23" s="140" t="s">
        <v>339</v>
      </c>
      <c r="AI23" s="140" t="s">
        <v>339</v>
      </c>
      <c r="AJ23" s="36" t="s">
        <v>339</v>
      </c>
      <c r="AK23" s="36" t="s">
        <v>339</v>
      </c>
      <c r="AL23" s="36" t="s">
        <v>339</v>
      </c>
      <c r="AM23" s="36" t="str">
        <f t="shared" si="2"/>
        <v>－</v>
      </c>
      <c r="AN23" s="36" t="str">
        <f t="shared" si="2"/>
        <v>－</v>
      </c>
      <c r="AO23" s="36" t="str">
        <f t="shared" si="2"/>
        <v>－</v>
      </c>
      <c r="AP23" s="146" t="s">
        <v>339</v>
      </c>
      <c r="AQ23" s="146" t="s">
        <v>339</v>
      </c>
      <c r="AR23" s="36" t="str">
        <f t="shared" si="3"/>
        <v>－</v>
      </c>
      <c r="AS23" s="36" t="s">
        <v>339</v>
      </c>
      <c r="AT23" s="36" t="s">
        <v>339</v>
      </c>
      <c r="AU23" s="36" t="s">
        <v>339</v>
      </c>
      <c r="AV23" s="36" t="s">
        <v>339</v>
      </c>
      <c r="AW23" s="36" t="s">
        <v>339</v>
      </c>
      <c r="AX23" s="36" t="s">
        <v>339</v>
      </c>
      <c r="AY23" s="36" t="s">
        <v>339</v>
      </c>
      <c r="AZ23" s="36" t="s">
        <v>339</v>
      </c>
      <c r="BA23" s="36" t="s">
        <v>339</v>
      </c>
      <c r="BB23" s="36" t="s">
        <v>339</v>
      </c>
      <c r="BC23" s="36" t="s">
        <v>339</v>
      </c>
      <c r="BD23" s="36" t="s">
        <v>339</v>
      </c>
      <c r="BE23" s="36" t="s">
        <v>339</v>
      </c>
      <c r="BF23" s="36" t="s">
        <v>339</v>
      </c>
      <c r="BG23" s="36" t="s">
        <v>339</v>
      </c>
      <c r="BH23" s="36" t="s">
        <v>339</v>
      </c>
      <c r="BI23" s="36" t="s">
        <v>339</v>
      </c>
      <c r="BJ23" s="36" t="s">
        <v>339</v>
      </c>
      <c r="BK23" s="36" t="s">
        <v>339</v>
      </c>
      <c r="BL23" s="36" t="s">
        <v>339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172" t="s">
        <v>339</v>
      </c>
      <c r="E24" s="82" t="s">
        <v>339</v>
      </c>
      <c r="F24" s="82" t="s">
        <v>339</v>
      </c>
      <c r="G24" s="36" t="s">
        <v>339</v>
      </c>
      <c r="H24" s="36" t="s">
        <v>339</v>
      </c>
      <c r="I24" s="36" t="s">
        <v>339</v>
      </c>
      <c r="J24" s="36" t="s">
        <v>339</v>
      </c>
      <c r="K24" s="36" t="s">
        <v>339</v>
      </c>
      <c r="L24" s="36" t="s">
        <v>339</v>
      </c>
      <c r="M24" s="36" t="s">
        <v>339</v>
      </c>
      <c r="N24" s="36" t="s">
        <v>339</v>
      </c>
      <c r="O24" s="36" t="s">
        <v>339</v>
      </c>
      <c r="P24" s="36" t="s">
        <v>339</v>
      </c>
      <c r="Q24" s="36" t="s">
        <v>339</v>
      </c>
      <c r="R24" s="36" t="s">
        <v>339</v>
      </c>
      <c r="S24" s="36" t="s">
        <v>339</v>
      </c>
      <c r="T24" s="36" t="s">
        <v>339</v>
      </c>
      <c r="U24" s="139" t="s">
        <v>339</v>
      </c>
      <c r="V24" s="139" t="s">
        <v>339</v>
      </c>
      <c r="W24" s="36" t="str">
        <f t="shared" si="0"/>
        <v>－</v>
      </c>
      <c r="X24" s="36" t="str">
        <f t="shared" si="0"/>
        <v>－</v>
      </c>
      <c r="Y24" s="36" t="str">
        <f t="shared" si="1"/>
        <v>－</v>
      </c>
      <c r="Z24" s="36" t="s">
        <v>339</v>
      </c>
      <c r="AA24" s="36" t="s">
        <v>339</v>
      </c>
      <c r="AB24" s="36" t="s">
        <v>339</v>
      </c>
      <c r="AC24" s="36" t="s">
        <v>339</v>
      </c>
      <c r="AD24" s="36" t="s">
        <v>339</v>
      </c>
      <c r="AE24" s="36" t="s">
        <v>339</v>
      </c>
      <c r="AF24" s="36" t="s">
        <v>339</v>
      </c>
      <c r="AG24" s="140" t="s">
        <v>339</v>
      </c>
      <c r="AH24" s="140" t="s">
        <v>339</v>
      </c>
      <c r="AI24" s="140" t="s">
        <v>339</v>
      </c>
      <c r="AJ24" s="36" t="s">
        <v>339</v>
      </c>
      <c r="AK24" s="36" t="s">
        <v>339</v>
      </c>
      <c r="AL24" s="36" t="s">
        <v>339</v>
      </c>
      <c r="AM24" s="36" t="str">
        <f t="shared" si="2"/>
        <v>－</v>
      </c>
      <c r="AN24" s="36" t="str">
        <f t="shared" si="2"/>
        <v>－</v>
      </c>
      <c r="AO24" s="36" t="str">
        <f t="shared" si="2"/>
        <v>－</v>
      </c>
      <c r="AP24" s="146" t="s">
        <v>339</v>
      </c>
      <c r="AQ24" s="146" t="s">
        <v>339</v>
      </c>
      <c r="AR24" s="36" t="str">
        <f t="shared" si="3"/>
        <v>－</v>
      </c>
      <c r="AS24" s="36" t="s">
        <v>339</v>
      </c>
      <c r="AT24" s="36" t="s">
        <v>339</v>
      </c>
      <c r="AU24" s="36" t="s">
        <v>339</v>
      </c>
      <c r="AV24" s="36" t="s">
        <v>339</v>
      </c>
      <c r="AW24" s="36" t="s">
        <v>339</v>
      </c>
      <c r="AX24" s="36" t="s">
        <v>339</v>
      </c>
      <c r="AY24" s="36" t="s">
        <v>339</v>
      </c>
      <c r="AZ24" s="36" t="s">
        <v>339</v>
      </c>
      <c r="BA24" s="36" t="s">
        <v>339</v>
      </c>
      <c r="BB24" s="36" t="s">
        <v>339</v>
      </c>
      <c r="BC24" s="36" t="s">
        <v>339</v>
      </c>
      <c r="BD24" s="36" t="s">
        <v>339</v>
      </c>
      <c r="BE24" s="36" t="s">
        <v>339</v>
      </c>
      <c r="BF24" s="36" t="s">
        <v>339</v>
      </c>
      <c r="BG24" s="36" t="s">
        <v>339</v>
      </c>
      <c r="BH24" s="36" t="s">
        <v>339</v>
      </c>
      <c r="BI24" s="36" t="s">
        <v>339</v>
      </c>
      <c r="BJ24" s="36" t="s">
        <v>339</v>
      </c>
      <c r="BK24" s="36" t="s">
        <v>339</v>
      </c>
      <c r="BL24" s="36" t="s">
        <v>339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172" t="s">
        <v>339</v>
      </c>
      <c r="E25" s="82" t="s">
        <v>339</v>
      </c>
      <c r="F25" s="82" t="s">
        <v>339</v>
      </c>
      <c r="G25" s="36" t="s">
        <v>339</v>
      </c>
      <c r="H25" s="36" t="s">
        <v>339</v>
      </c>
      <c r="I25" s="36" t="s">
        <v>339</v>
      </c>
      <c r="J25" s="36" t="s">
        <v>339</v>
      </c>
      <c r="K25" s="36" t="s">
        <v>339</v>
      </c>
      <c r="L25" s="36" t="s">
        <v>339</v>
      </c>
      <c r="M25" s="36" t="s">
        <v>339</v>
      </c>
      <c r="N25" s="36" t="s">
        <v>339</v>
      </c>
      <c r="O25" s="36" t="s">
        <v>339</v>
      </c>
      <c r="P25" s="36" t="s">
        <v>339</v>
      </c>
      <c r="Q25" s="36" t="s">
        <v>339</v>
      </c>
      <c r="R25" s="36" t="s">
        <v>339</v>
      </c>
      <c r="S25" s="36" t="s">
        <v>339</v>
      </c>
      <c r="T25" s="36" t="s">
        <v>339</v>
      </c>
      <c r="U25" s="139" t="s">
        <v>339</v>
      </c>
      <c r="V25" s="139" t="s">
        <v>339</v>
      </c>
      <c r="W25" s="36" t="str">
        <f t="shared" si="0"/>
        <v>－</v>
      </c>
      <c r="X25" s="36" t="str">
        <f t="shared" si="0"/>
        <v>－</v>
      </c>
      <c r="Y25" s="36" t="str">
        <f t="shared" si="1"/>
        <v>－</v>
      </c>
      <c r="Z25" s="36" t="s">
        <v>339</v>
      </c>
      <c r="AA25" s="36" t="s">
        <v>339</v>
      </c>
      <c r="AB25" s="36" t="s">
        <v>339</v>
      </c>
      <c r="AC25" s="36" t="s">
        <v>339</v>
      </c>
      <c r="AD25" s="36" t="s">
        <v>339</v>
      </c>
      <c r="AE25" s="36" t="s">
        <v>339</v>
      </c>
      <c r="AF25" s="36" t="s">
        <v>339</v>
      </c>
      <c r="AG25" s="140" t="s">
        <v>339</v>
      </c>
      <c r="AH25" s="140" t="s">
        <v>339</v>
      </c>
      <c r="AI25" s="140" t="s">
        <v>339</v>
      </c>
      <c r="AJ25" s="36" t="s">
        <v>339</v>
      </c>
      <c r="AK25" s="36" t="s">
        <v>339</v>
      </c>
      <c r="AL25" s="36" t="s">
        <v>339</v>
      </c>
      <c r="AM25" s="36" t="str">
        <f t="shared" si="2"/>
        <v>－</v>
      </c>
      <c r="AN25" s="36" t="str">
        <f t="shared" si="2"/>
        <v>－</v>
      </c>
      <c r="AO25" s="36" t="str">
        <f t="shared" si="2"/>
        <v>－</v>
      </c>
      <c r="AP25" s="146" t="s">
        <v>339</v>
      </c>
      <c r="AQ25" s="146" t="s">
        <v>339</v>
      </c>
      <c r="AR25" s="36" t="str">
        <f t="shared" si="3"/>
        <v>－</v>
      </c>
      <c r="AS25" s="36" t="s">
        <v>339</v>
      </c>
      <c r="AT25" s="36" t="s">
        <v>339</v>
      </c>
      <c r="AU25" s="36" t="s">
        <v>339</v>
      </c>
      <c r="AV25" s="36" t="s">
        <v>339</v>
      </c>
      <c r="AW25" s="36" t="s">
        <v>339</v>
      </c>
      <c r="AX25" s="36" t="s">
        <v>339</v>
      </c>
      <c r="AY25" s="36" t="s">
        <v>339</v>
      </c>
      <c r="AZ25" s="36" t="s">
        <v>339</v>
      </c>
      <c r="BA25" s="36" t="s">
        <v>339</v>
      </c>
      <c r="BB25" s="36" t="s">
        <v>339</v>
      </c>
      <c r="BC25" s="36" t="s">
        <v>339</v>
      </c>
      <c r="BD25" s="36" t="s">
        <v>339</v>
      </c>
      <c r="BE25" s="36" t="s">
        <v>339</v>
      </c>
      <c r="BF25" s="36" t="s">
        <v>339</v>
      </c>
      <c r="BG25" s="36" t="s">
        <v>339</v>
      </c>
      <c r="BH25" s="36" t="s">
        <v>339</v>
      </c>
      <c r="BI25" s="36" t="s">
        <v>339</v>
      </c>
      <c r="BJ25" s="36" t="s">
        <v>339</v>
      </c>
      <c r="BK25" s="36" t="s">
        <v>339</v>
      </c>
      <c r="BL25" s="36" t="s">
        <v>339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172" t="s">
        <v>339</v>
      </c>
      <c r="E26" s="82" t="s">
        <v>339</v>
      </c>
      <c r="F26" s="82" t="s">
        <v>339</v>
      </c>
      <c r="G26" s="36" t="s">
        <v>339</v>
      </c>
      <c r="H26" s="36" t="s">
        <v>339</v>
      </c>
      <c r="I26" s="36" t="s">
        <v>339</v>
      </c>
      <c r="J26" s="36" t="s">
        <v>339</v>
      </c>
      <c r="K26" s="36" t="s">
        <v>339</v>
      </c>
      <c r="L26" s="36" t="s">
        <v>339</v>
      </c>
      <c r="M26" s="36" t="s">
        <v>339</v>
      </c>
      <c r="N26" s="36" t="s">
        <v>339</v>
      </c>
      <c r="O26" s="36" t="s">
        <v>339</v>
      </c>
      <c r="P26" s="36" t="s">
        <v>339</v>
      </c>
      <c r="Q26" s="36" t="s">
        <v>339</v>
      </c>
      <c r="R26" s="36" t="s">
        <v>339</v>
      </c>
      <c r="S26" s="36" t="s">
        <v>339</v>
      </c>
      <c r="T26" s="36" t="s">
        <v>339</v>
      </c>
      <c r="U26" s="139" t="s">
        <v>339</v>
      </c>
      <c r="V26" s="139" t="s">
        <v>339</v>
      </c>
      <c r="W26" s="36" t="str">
        <f t="shared" si="0"/>
        <v>－</v>
      </c>
      <c r="X26" s="36" t="str">
        <f t="shared" si="0"/>
        <v>－</v>
      </c>
      <c r="Y26" s="36" t="str">
        <f t="shared" si="1"/>
        <v>－</v>
      </c>
      <c r="Z26" s="36" t="s">
        <v>339</v>
      </c>
      <c r="AA26" s="36" t="s">
        <v>339</v>
      </c>
      <c r="AB26" s="36" t="s">
        <v>339</v>
      </c>
      <c r="AC26" s="36" t="s">
        <v>339</v>
      </c>
      <c r="AD26" s="36" t="s">
        <v>339</v>
      </c>
      <c r="AE26" s="36" t="s">
        <v>339</v>
      </c>
      <c r="AF26" s="36" t="s">
        <v>339</v>
      </c>
      <c r="AG26" s="140" t="s">
        <v>339</v>
      </c>
      <c r="AH26" s="140" t="s">
        <v>339</v>
      </c>
      <c r="AI26" s="140" t="s">
        <v>339</v>
      </c>
      <c r="AJ26" s="36" t="s">
        <v>339</v>
      </c>
      <c r="AK26" s="36" t="s">
        <v>339</v>
      </c>
      <c r="AL26" s="36" t="s">
        <v>339</v>
      </c>
      <c r="AM26" s="36" t="str">
        <f t="shared" si="2"/>
        <v>－</v>
      </c>
      <c r="AN26" s="36" t="str">
        <f t="shared" si="2"/>
        <v>－</v>
      </c>
      <c r="AO26" s="36" t="str">
        <f t="shared" si="2"/>
        <v>－</v>
      </c>
      <c r="AP26" s="146" t="s">
        <v>339</v>
      </c>
      <c r="AQ26" s="146" t="s">
        <v>339</v>
      </c>
      <c r="AR26" s="36" t="str">
        <f t="shared" si="3"/>
        <v>－</v>
      </c>
      <c r="AS26" s="36" t="s">
        <v>339</v>
      </c>
      <c r="AT26" s="36" t="s">
        <v>339</v>
      </c>
      <c r="AU26" s="36" t="s">
        <v>339</v>
      </c>
      <c r="AV26" s="36" t="s">
        <v>339</v>
      </c>
      <c r="AW26" s="36" t="s">
        <v>339</v>
      </c>
      <c r="AX26" s="36" t="s">
        <v>339</v>
      </c>
      <c r="AY26" s="36" t="s">
        <v>339</v>
      </c>
      <c r="AZ26" s="36" t="s">
        <v>339</v>
      </c>
      <c r="BA26" s="36" t="s">
        <v>339</v>
      </c>
      <c r="BB26" s="36" t="s">
        <v>339</v>
      </c>
      <c r="BC26" s="36" t="s">
        <v>339</v>
      </c>
      <c r="BD26" s="36" t="s">
        <v>339</v>
      </c>
      <c r="BE26" s="36" t="s">
        <v>339</v>
      </c>
      <c r="BF26" s="36" t="s">
        <v>339</v>
      </c>
      <c r="BG26" s="36" t="s">
        <v>339</v>
      </c>
      <c r="BH26" s="36" t="s">
        <v>339</v>
      </c>
      <c r="BI26" s="36" t="s">
        <v>339</v>
      </c>
      <c r="BJ26" s="36" t="s">
        <v>339</v>
      </c>
      <c r="BK26" s="36" t="s">
        <v>339</v>
      </c>
      <c r="BL26" s="36" t="s">
        <v>339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172" t="s">
        <v>339</v>
      </c>
      <c r="E27" s="82" t="s">
        <v>339</v>
      </c>
      <c r="F27" s="82" t="s">
        <v>339</v>
      </c>
      <c r="G27" s="36" t="s">
        <v>339</v>
      </c>
      <c r="H27" s="36" t="s">
        <v>339</v>
      </c>
      <c r="I27" s="36" t="s">
        <v>339</v>
      </c>
      <c r="J27" s="36" t="s">
        <v>339</v>
      </c>
      <c r="K27" s="36" t="s">
        <v>339</v>
      </c>
      <c r="L27" s="36" t="s">
        <v>339</v>
      </c>
      <c r="M27" s="36" t="s">
        <v>339</v>
      </c>
      <c r="N27" s="36" t="s">
        <v>339</v>
      </c>
      <c r="O27" s="36" t="s">
        <v>339</v>
      </c>
      <c r="P27" s="36" t="s">
        <v>339</v>
      </c>
      <c r="Q27" s="36" t="s">
        <v>339</v>
      </c>
      <c r="R27" s="36" t="s">
        <v>339</v>
      </c>
      <c r="S27" s="36" t="s">
        <v>339</v>
      </c>
      <c r="T27" s="36" t="s">
        <v>339</v>
      </c>
      <c r="U27" s="139" t="s">
        <v>339</v>
      </c>
      <c r="V27" s="139" t="s">
        <v>339</v>
      </c>
      <c r="W27" s="36" t="str">
        <f t="shared" si="0"/>
        <v>－</v>
      </c>
      <c r="X27" s="36" t="str">
        <f t="shared" si="0"/>
        <v>－</v>
      </c>
      <c r="Y27" s="36" t="str">
        <f t="shared" si="1"/>
        <v>－</v>
      </c>
      <c r="Z27" s="36" t="s">
        <v>339</v>
      </c>
      <c r="AA27" s="36" t="s">
        <v>339</v>
      </c>
      <c r="AB27" s="36" t="s">
        <v>339</v>
      </c>
      <c r="AC27" s="36" t="s">
        <v>339</v>
      </c>
      <c r="AD27" s="36" t="s">
        <v>339</v>
      </c>
      <c r="AE27" s="36" t="s">
        <v>339</v>
      </c>
      <c r="AF27" s="36" t="s">
        <v>339</v>
      </c>
      <c r="AG27" s="140" t="s">
        <v>339</v>
      </c>
      <c r="AH27" s="140" t="s">
        <v>339</v>
      </c>
      <c r="AI27" s="140" t="s">
        <v>339</v>
      </c>
      <c r="AJ27" s="36" t="s">
        <v>339</v>
      </c>
      <c r="AK27" s="36" t="s">
        <v>339</v>
      </c>
      <c r="AL27" s="36" t="s">
        <v>339</v>
      </c>
      <c r="AM27" s="36" t="str">
        <f t="shared" si="2"/>
        <v>－</v>
      </c>
      <c r="AN27" s="36" t="str">
        <f t="shared" si="2"/>
        <v>－</v>
      </c>
      <c r="AO27" s="36" t="str">
        <f t="shared" si="2"/>
        <v>－</v>
      </c>
      <c r="AP27" s="146" t="s">
        <v>339</v>
      </c>
      <c r="AQ27" s="146" t="s">
        <v>339</v>
      </c>
      <c r="AR27" s="36" t="str">
        <f t="shared" si="3"/>
        <v>－</v>
      </c>
      <c r="AS27" s="36" t="s">
        <v>339</v>
      </c>
      <c r="AT27" s="36" t="s">
        <v>339</v>
      </c>
      <c r="AU27" s="36" t="s">
        <v>339</v>
      </c>
      <c r="AV27" s="36" t="s">
        <v>339</v>
      </c>
      <c r="AW27" s="36" t="s">
        <v>339</v>
      </c>
      <c r="AX27" s="36" t="s">
        <v>339</v>
      </c>
      <c r="AY27" s="36" t="s">
        <v>339</v>
      </c>
      <c r="AZ27" s="36" t="s">
        <v>339</v>
      </c>
      <c r="BA27" s="36" t="s">
        <v>339</v>
      </c>
      <c r="BB27" s="36" t="s">
        <v>339</v>
      </c>
      <c r="BC27" s="36" t="s">
        <v>339</v>
      </c>
      <c r="BD27" s="36" t="s">
        <v>339</v>
      </c>
      <c r="BE27" s="36" t="s">
        <v>339</v>
      </c>
      <c r="BF27" s="36" t="s">
        <v>339</v>
      </c>
      <c r="BG27" s="36" t="s">
        <v>339</v>
      </c>
      <c r="BH27" s="36" t="s">
        <v>339</v>
      </c>
      <c r="BI27" s="36" t="s">
        <v>339</v>
      </c>
      <c r="BJ27" s="36" t="s">
        <v>339</v>
      </c>
      <c r="BK27" s="36" t="s">
        <v>339</v>
      </c>
      <c r="BL27" s="36" t="s">
        <v>339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2" t="s">
        <v>339</v>
      </c>
      <c r="E28" s="82" t="s">
        <v>339</v>
      </c>
      <c r="F28" s="82" t="s">
        <v>339</v>
      </c>
      <c r="G28" s="36" t="s">
        <v>339</v>
      </c>
      <c r="H28" s="36" t="s">
        <v>339</v>
      </c>
      <c r="I28" s="36" t="s">
        <v>339</v>
      </c>
      <c r="J28" s="36" t="s">
        <v>339</v>
      </c>
      <c r="K28" s="36" t="s">
        <v>339</v>
      </c>
      <c r="L28" s="36" t="s">
        <v>339</v>
      </c>
      <c r="M28" s="36" t="s">
        <v>339</v>
      </c>
      <c r="N28" s="36" t="s">
        <v>339</v>
      </c>
      <c r="O28" s="36" t="s">
        <v>339</v>
      </c>
      <c r="P28" s="36" t="s">
        <v>339</v>
      </c>
      <c r="Q28" s="36" t="s">
        <v>339</v>
      </c>
      <c r="R28" s="36" t="s">
        <v>339</v>
      </c>
      <c r="S28" s="36" t="s">
        <v>339</v>
      </c>
      <c r="T28" s="36" t="s">
        <v>339</v>
      </c>
      <c r="U28" s="139" t="s">
        <v>339</v>
      </c>
      <c r="V28" s="139" t="s">
        <v>339</v>
      </c>
      <c r="W28" s="36" t="str">
        <f t="shared" si="0"/>
        <v>－</v>
      </c>
      <c r="X28" s="36" t="str">
        <f t="shared" si="0"/>
        <v>－</v>
      </c>
      <c r="Y28" s="36" t="str">
        <f t="shared" si="1"/>
        <v>－</v>
      </c>
      <c r="Z28" s="36" t="s">
        <v>339</v>
      </c>
      <c r="AA28" s="36" t="s">
        <v>339</v>
      </c>
      <c r="AB28" s="36" t="s">
        <v>339</v>
      </c>
      <c r="AC28" s="36" t="s">
        <v>339</v>
      </c>
      <c r="AD28" s="36" t="s">
        <v>339</v>
      </c>
      <c r="AE28" s="36" t="s">
        <v>339</v>
      </c>
      <c r="AF28" s="36" t="s">
        <v>339</v>
      </c>
      <c r="AG28" s="140" t="s">
        <v>339</v>
      </c>
      <c r="AH28" s="140" t="s">
        <v>339</v>
      </c>
      <c r="AI28" s="140" t="s">
        <v>339</v>
      </c>
      <c r="AJ28" s="36" t="s">
        <v>339</v>
      </c>
      <c r="AK28" s="36" t="s">
        <v>339</v>
      </c>
      <c r="AL28" s="36" t="s">
        <v>339</v>
      </c>
      <c r="AM28" s="36" t="str">
        <f t="shared" si="2"/>
        <v>－</v>
      </c>
      <c r="AN28" s="36" t="str">
        <f t="shared" si="2"/>
        <v>－</v>
      </c>
      <c r="AO28" s="36" t="str">
        <f t="shared" si="2"/>
        <v>－</v>
      </c>
      <c r="AP28" s="146" t="s">
        <v>339</v>
      </c>
      <c r="AQ28" s="146" t="s">
        <v>339</v>
      </c>
      <c r="AR28" s="36" t="str">
        <f t="shared" si="3"/>
        <v>－</v>
      </c>
      <c r="AS28" s="36" t="s">
        <v>339</v>
      </c>
      <c r="AT28" s="36" t="s">
        <v>339</v>
      </c>
      <c r="AU28" s="36" t="s">
        <v>339</v>
      </c>
      <c r="AV28" s="36" t="s">
        <v>339</v>
      </c>
      <c r="AW28" s="36" t="s">
        <v>339</v>
      </c>
      <c r="AX28" s="36" t="s">
        <v>339</v>
      </c>
      <c r="AY28" s="36" t="s">
        <v>339</v>
      </c>
      <c r="AZ28" s="36" t="s">
        <v>339</v>
      </c>
      <c r="BA28" s="36" t="s">
        <v>339</v>
      </c>
      <c r="BB28" s="36" t="s">
        <v>339</v>
      </c>
      <c r="BC28" s="36" t="s">
        <v>339</v>
      </c>
      <c r="BD28" s="36" t="s">
        <v>339</v>
      </c>
      <c r="BE28" s="36" t="s">
        <v>339</v>
      </c>
      <c r="BF28" s="36" t="s">
        <v>339</v>
      </c>
      <c r="BG28" s="36" t="s">
        <v>339</v>
      </c>
      <c r="BH28" s="36" t="s">
        <v>339</v>
      </c>
      <c r="BI28" s="36" t="s">
        <v>339</v>
      </c>
      <c r="BJ28" s="36" t="s">
        <v>339</v>
      </c>
      <c r="BK28" s="36" t="s">
        <v>339</v>
      </c>
      <c r="BL28" s="36" t="s">
        <v>339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2" t="s">
        <v>339</v>
      </c>
      <c r="E29" s="82" t="s">
        <v>339</v>
      </c>
      <c r="F29" s="82" t="s">
        <v>339</v>
      </c>
      <c r="G29" s="36" t="s">
        <v>339</v>
      </c>
      <c r="H29" s="36" t="s">
        <v>339</v>
      </c>
      <c r="I29" s="36" t="s">
        <v>339</v>
      </c>
      <c r="J29" s="36" t="s">
        <v>339</v>
      </c>
      <c r="K29" s="36" t="s">
        <v>339</v>
      </c>
      <c r="L29" s="36" t="s">
        <v>339</v>
      </c>
      <c r="M29" s="36" t="s">
        <v>339</v>
      </c>
      <c r="N29" s="36" t="s">
        <v>339</v>
      </c>
      <c r="O29" s="36" t="s">
        <v>339</v>
      </c>
      <c r="P29" s="36" t="s">
        <v>339</v>
      </c>
      <c r="Q29" s="36" t="s">
        <v>339</v>
      </c>
      <c r="R29" s="36" t="s">
        <v>339</v>
      </c>
      <c r="S29" s="36" t="s">
        <v>339</v>
      </c>
      <c r="T29" s="36" t="s">
        <v>339</v>
      </c>
      <c r="U29" s="139" t="s">
        <v>339</v>
      </c>
      <c r="V29" s="139" t="s">
        <v>339</v>
      </c>
      <c r="W29" s="36" t="str">
        <f t="shared" si="0"/>
        <v>－</v>
      </c>
      <c r="X29" s="36" t="str">
        <f t="shared" si="0"/>
        <v>－</v>
      </c>
      <c r="Y29" s="36" t="str">
        <f t="shared" si="1"/>
        <v>－</v>
      </c>
      <c r="Z29" s="36" t="s">
        <v>339</v>
      </c>
      <c r="AA29" s="36" t="s">
        <v>339</v>
      </c>
      <c r="AB29" s="36" t="s">
        <v>339</v>
      </c>
      <c r="AC29" s="36" t="s">
        <v>339</v>
      </c>
      <c r="AD29" s="36" t="s">
        <v>339</v>
      </c>
      <c r="AE29" s="36" t="s">
        <v>339</v>
      </c>
      <c r="AF29" s="36" t="s">
        <v>339</v>
      </c>
      <c r="AG29" s="140" t="s">
        <v>339</v>
      </c>
      <c r="AH29" s="140" t="s">
        <v>339</v>
      </c>
      <c r="AI29" s="140" t="s">
        <v>339</v>
      </c>
      <c r="AJ29" s="36" t="s">
        <v>339</v>
      </c>
      <c r="AK29" s="36" t="s">
        <v>339</v>
      </c>
      <c r="AL29" s="36" t="s">
        <v>339</v>
      </c>
      <c r="AM29" s="36" t="str">
        <f t="shared" si="2"/>
        <v>－</v>
      </c>
      <c r="AN29" s="36" t="str">
        <f t="shared" si="2"/>
        <v>－</v>
      </c>
      <c r="AO29" s="36" t="str">
        <f t="shared" si="2"/>
        <v>－</v>
      </c>
      <c r="AP29" s="146" t="s">
        <v>339</v>
      </c>
      <c r="AQ29" s="146" t="s">
        <v>339</v>
      </c>
      <c r="AR29" s="36" t="str">
        <f t="shared" si="3"/>
        <v>－</v>
      </c>
      <c r="AS29" s="36" t="s">
        <v>339</v>
      </c>
      <c r="AT29" s="36" t="s">
        <v>339</v>
      </c>
      <c r="AU29" s="36" t="s">
        <v>339</v>
      </c>
      <c r="AV29" s="36" t="s">
        <v>339</v>
      </c>
      <c r="AW29" s="36" t="s">
        <v>339</v>
      </c>
      <c r="AX29" s="36" t="s">
        <v>339</v>
      </c>
      <c r="AY29" s="36" t="s">
        <v>339</v>
      </c>
      <c r="AZ29" s="36" t="s">
        <v>339</v>
      </c>
      <c r="BA29" s="36" t="s">
        <v>339</v>
      </c>
      <c r="BB29" s="36" t="s">
        <v>339</v>
      </c>
      <c r="BC29" s="36" t="s">
        <v>339</v>
      </c>
      <c r="BD29" s="36" t="s">
        <v>339</v>
      </c>
      <c r="BE29" s="36" t="s">
        <v>339</v>
      </c>
      <c r="BF29" s="36" t="s">
        <v>339</v>
      </c>
      <c r="BG29" s="36" t="s">
        <v>339</v>
      </c>
      <c r="BH29" s="36" t="s">
        <v>339</v>
      </c>
      <c r="BI29" s="36" t="s">
        <v>339</v>
      </c>
      <c r="BJ29" s="36" t="s">
        <v>339</v>
      </c>
      <c r="BK29" s="36" t="s">
        <v>339</v>
      </c>
      <c r="BL29" s="36" t="s">
        <v>339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2" t="s">
        <v>339</v>
      </c>
      <c r="E30" s="82" t="s">
        <v>339</v>
      </c>
      <c r="F30" s="82" t="s">
        <v>339</v>
      </c>
      <c r="G30" s="36" t="s">
        <v>339</v>
      </c>
      <c r="H30" s="36" t="s">
        <v>339</v>
      </c>
      <c r="I30" s="36" t="s">
        <v>339</v>
      </c>
      <c r="J30" s="36" t="s">
        <v>339</v>
      </c>
      <c r="K30" s="36" t="s">
        <v>339</v>
      </c>
      <c r="L30" s="36" t="s">
        <v>339</v>
      </c>
      <c r="M30" s="36" t="s">
        <v>339</v>
      </c>
      <c r="N30" s="36" t="s">
        <v>339</v>
      </c>
      <c r="O30" s="36" t="s">
        <v>339</v>
      </c>
      <c r="P30" s="36" t="s">
        <v>339</v>
      </c>
      <c r="Q30" s="36" t="s">
        <v>339</v>
      </c>
      <c r="R30" s="36" t="s">
        <v>339</v>
      </c>
      <c r="S30" s="36" t="s">
        <v>339</v>
      </c>
      <c r="T30" s="36" t="s">
        <v>339</v>
      </c>
      <c r="U30" s="139" t="s">
        <v>339</v>
      </c>
      <c r="V30" s="139" t="s">
        <v>339</v>
      </c>
      <c r="W30" s="36" t="str">
        <f t="shared" si="0"/>
        <v>－</v>
      </c>
      <c r="X30" s="36" t="str">
        <f t="shared" si="0"/>
        <v>－</v>
      </c>
      <c r="Y30" s="36" t="str">
        <f t="shared" si="1"/>
        <v>－</v>
      </c>
      <c r="Z30" s="36" t="s">
        <v>339</v>
      </c>
      <c r="AA30" s="36" t="s">
        <v>339</v>
      </c>
      <c r="AB30" s="36" t="s">
        <v>339</v>
      </c>
      <c r="AC30" s="36" t="s">
        <v>339</v>
      </c>
      <c r="AD30" s="36" t="s">
        <v>339</v>
      </c>
      <c r="AE30" s="36" t="s">
        <v>339</v>
      </c>
      <c r="AF30" s="36" t="s">
        <v>339</v>
      </c>
      <c r="AG30" s="140" t="s">
        <v>339</v>
      </c>
      <c r="AH30" s="140" t="s">
        <v>339</v>
      </c>
      <c r="AI30" s="140" t="s">
        <v>339</v>
      </c>
      <c r="AJ30" s="36" t="s">
        <v>339</v>
      </c>
      <c r="AK30" s="36" t="s">
        <v>339</v>
      </c>
      <c r="AL30" s="36" t="s">
        <v>339</v>
      </c>
      <c r="AM30" s="36" t="str">
        <f t="shared" si="2"/>
        <v>－</v>
      </c>
      <c r="AN30" s="36" t="str">
        <f t="shared" si="2"/>
        <v>－</v>
      </c>
      <c r="AO30" s="36" t="str">
        <f t="shared" si="2"/>
        <v>－</v>
      </c>
      <c r="AP30" s="146" t="s">
        <v>339</v>
      </c>
      <c r="AQ30" s="146" t="s">
        <v>339</v>
      </c>
      <c r="AR30" s="36" t="str">
        <f t="shared" si="3"/>
        <v>－</v>
      </c>
      <c r="AS30" s="36" t="s">
        <v>339</v>
      </c>
      <c r="AT30" s="36" t="s">
        <v>339</v>
      </c>
      <c r="AU30" s="36" t="s">
        <v>339</v>
      </c>
      <c r="AV30" s="36" t="s">
        <v>339</v>
      </c>
      <c r="AW30" s="36" t="s">
        <v>339</v>
      </c>
      <c r="AX30" s="36" t="s">
        <v>339</v>
      </c>
      <c r="AY30" s="36" t="s">
        <v>339</v>
      </c>
      <c r="AZ30" s="36" t="s">
        <v>339</v>
      </c>
      <c r="BA30" s="36" t="s">
        <v>339</v>
      </c>
      <c r="BB30" s="36" t="s">
        <v>339</v>
      </c>
      <c r="BC30" s="36" t="s">
        <v>339</v>
      </c>
      <c r="BD30" s="36" t="s">
        <v>339</v>
      </c>
      <c r="BE30" s="36" t="s">
        <v>339</v>
      </c>
      <c r="BF30" s="36" t="s">
        <v>339</v>
      </c>
      <c r="BG30" s="36" t="s">
        <v>339</v>
      </c>
      <c r="BH30" s="36" t="s">
        <v>339</v>
      </c>
      <c r="BI30" s="36" t="s">
        <v>339</v>
      </c>
      <c r="BJ30" s="36" t="s">
        <v>339</v>
      </c>
      <c r="BK30" s="36" t="s">
        <v>339</v>
      </c>
      <c r="BL30" s="36" t="s">
        <v>339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2" t="s">
        <v>339</v>
      </c>
      <c r="E31" s="82" t="s">
        <v>339</v>
      </c>
      <c r="F31" s="82" t="s">
        <v>339</v>
      </c>
      <c r="G31" s="36" t="s">
        <v>339</v>
      </c>
      <c r="H31" s="36" t="s">
        <v>339</v>
      </c>
      <c r="I31" s="36" t="s">
        <v>339</v>
      </c>
      <c r="J31" s="36" t="s">
        <v>339</v>
      </c>
      <c r="K31" s="36" t="s">
        <v>339</v>
      </c>
      <c r="L31" s="36" t="s">
        <v>339</v>
      </c>
      <c r="M31" s="36" t="s">
        <v>339</v>
      </c>
      <c r="N31" s="36" t="s">
        <v>339</v>
      </c>
      <c r="O31" s="36" t="s">
        <v>339</v>
      </c>
      <c r="P31" s="36" t="s">
        <v>339</v>
      </c>
      <c r="Q31" s="36" t="s">
        <v>339</v>
      </c>
      <c r="R31" s="36" t="s">
        <v>339</v>
      </c>
      <c r="S31" s="36" t="s">
        <v>339</v>
      </c>
      <c r="T31" s="36" t="s">
        <v>339</v>
      </c>
      <c r="U31" s="139" t="s">
        <v>339</v>
      </c>
      <c r="V31" s="139" t="s">
        <v>339</v>
      </c>
      <c r="W31" s="36" t="str">
        <f t="shared" si="0"/>
        <v>－</v>
      </c>
      <c r="X31" s="36" t="str">
        <f t="shared" si="0"/>
        <v>－</v>
      </c>
      <c r="Y31" s="36" t="str">
        <f t="shared" si="1"/>
        <v>－</v>
      </c>
      <c r="Z31" s="36" t="s">
        <v>339</v>
      </c>
      <c r="AA31" s="36" t="s">
        <v>339</v>
      </c>
      <c r="AB31" s="36" t="s">
        <v>339</v>
      </c>
      <c r="AC31" s="36" t="s">
        <v>339</v>
      </c>
      <c r="AD31" s="36" t="s">
        <v>339</v>
      </c>
      <c r="AE31" s="36" t="s">
        <v>339</v>
      </c>
      <c r="AF31" s="36" t="s">
        <v>339</v>
      </c>
      <c r="AG31" s="140" t="s">
        <v>339</v>
      </c>
      <c r="AH31" s="140" t="s">
        <v>339</v>
      </c>
      <c r="AI31" s="140" t="s">
        <v>339</v>
      </c>
      <c r="AJ31" s="36" t="s">
        <v>339</v>
      </c>
      <c r="AK31" s="36" t="s">
        <v>339</v>
      </c>
      <c r="AL31" s="36" t="s">
        <v>339</v>
      </c>
      <c r="AM31" s="36" t="str">
        <f t="shared" si="2"/>
        <v>－</v>
      </c>
      <c r="AN31" s="36" t="str">
        <f t="shared" si="2"/>
        <v>－</v>
      </c>
      <c r="AO31" s="36" t="str">
        <f t="shared" si="2"/>
        <v>－</v>
      </c>
      <c r="AP31" s="146" t="s">
        <v>339</v>
      </c>
      <c r="AQ31" s="146" t="s">
        <v>339</v>
      </c>
      <c r="AR31" s="36" t="str">
        <f t="shared" si="3"/>
        <v>－</v>
      </c>
      <c r="AS31" s="36" t="s">
        <v>339</v>
      </c>
      <c r="AT31" s="36" t="s">
        <v>339</v>
      </c>
      <c r="AU31" s="36" t="s">
        <v>339</v>
      </c>
      <c r="AV31" s="36" t="s">
        <v>339</v>
      </c>
      <c r="AW31" s="36" t="s">
        <v>339</v>
      </c>
      <c r="AX31" s="36" t="s">
        <v>339</v>
      </c>
      <c r="AY31" s="36" t="s">
        <v>339</v>
      </c>
      <c r="AZ31" s="36" t="s">
        <v>339</v>
      </c>
      <c r="BA31" s="36" t="s">
        <v>339</v>
      </c>
      <c r="BB31" s="36" t="s">
        <v>339</v>
      </c>
      <c r="BC31" s="36" t="s">
        <v>339</v>
      </c>
      <c r="BD31" s="36" t="s">
        <v>339</v>
      </c>
      <c r="BE31" s="36" t="s">
        <v>339</v>
      </c>
      <c r="BF31" s="36" t="s">
        <v>339</v>
      </c>
      <c r="BG31" s="36" t="s">
        <v>339</v>
      </c>
      <c r="BH31" s="36" t="s">
        <v>339</v>
      </c>
      <c r="BI31" s="36" t="s">
        <v>339</v>
      </c>
      <c r="BJ31" s="36" t="s">
        <v>339</v>
      </c>
      <c r="BK31" s="36" t="s">
        <v>339</v>
      </c>
      <c r="BL31" s="36" t="s">
        <v>339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2" t="s">
        <v>339</v>
      </c>
      <c r="E32" s="82" t="s">
        <v>339</v>
      </c>
      <c r="F32" s="82" t="s">
        <v>339</v>
      </c>
      <c r="G32" s="36" t="s">
        <v>339</v>
      </c>
      <c r="H32" s="36" t="s">
        <v>339</v>
      </c>
      <c r="I32" s="36" t="s">
        <v>339</v>
      </c>
      <c r="J32" s="36" t="s">
        <v>339</v>
      </c>
      <c r="K32" s="36" t="s">
        <v>339</v>
      </c>
      <c r="L32" s="36" t="s">
        <v>339</v>
      </c>
      <c r="M32" s="36" t="s">
        <v>339</v>
      </c>
      <c r="N32" s="36" t="s">
        <v>339</v>
      </c>
      <c r="O32" s="36" t="s">
        <v>339</v>
      </c>
      <c r="P32" s="36" t="s">
        <v>339</v>
      </c>
      <c r="Q32" s="36" t="s">
        <v>339</v>
      </c>
      <c r="R32" s="36" t="s">
        <v>339</v>
      </c>
      <c r="S32" s="36" t="s">
        <v>339</v>
      </c>
      <c r="T32" s="36" t="s">
        <v>339</v>
      </c>
      <c r="U32" s="139" t="s">
        <v>339</v>
      </c>
      <c r="V32" s="139" t="s">
        <v>339</v>
      </c>
      <c r="W32" s="36" t="str">
        <f t="shared" si="0"/>
        <v>－</v>
      </c>
      <c r="X32" s="36" t="str">
        <f t="shared" si="0"/>
        <v>－</v>
      </c>
      <c r="Y32" s="36" t="str">
        <f t="shared" si="1"/>
        <v>－</v>
      </c>
      <c r="Z32" s="36" t="s">
        <v>339</v>
      </c>
      <c r="AA32" s="36" t="s">
        <v>339</v>
      </c>
      <c r="AB32" s="36" t="s">
        <v>339</v>
      </c>
      <c r="AC32" s="36" t="s">
        <v>339</v>
      </c>
      <c r="AD32" s="36" t="s">
        <v>339</v>
      </c>
      <c r="AE32" s="36" t="s">
        <v>339</v>
      </c>
      <c r="AF32" s="36" t="s">
        <v>339</v>
      </c>
      <c r="AG32" s="140" t="s">
        <v>339</v>
      </c>
      <c r="AH32" s="140" t="s">
        <v>339</v>
      </c>
      <c r="AI32" s="140" t="s">
        <v>339</v>
      </c>
      <c r="AJ32" s="36" t="s">
        <v>339</v>
      </c>
      <c r="AK32" s="36" t="s">
        <v>339</v>
      </c>
      <c r="AL32" s="36" t="s">
        <v>339</v>
      </c>
      <c r="AM32" s="36" t="str">
        <f t="shared" si="2"/>
        <v>－</v>
      </c>
      <c r="AN32" s="36" t="str">
        <f t="shared" si="2"/>
        <v>－</v>
      </c>
      <c r="AO32" s="36" t="str">
        <f t="shared" si="2"/>
        <v>－</v>
      </c>
      <c r="AP32" s="146" t="s">
        <v>339</v>
      </c>
      <c r="AQ32" s="146" t="s">
        <v>339</v>
      </c>
      <c r="AR32" s="36" t="str">
        <f t="shared" si="3"/>
        <v>－</v>
      </c>
      <c r="AS32" s="36" t="s">
        <v>339</v>
      </c>
      <c r="AT32" s="36" t="s">
        <v>339</v>
      </c>
      <c r="AU32" s="36" t="s">
        <v>339</v>
      </c>
      <c r="AV32" s="36" t="s">
        <v>339</v>
      </c>
      <c r="AW32" s="36" t="s">
        <v>339</v>
      </c>
      <c r="AX32" s="36" t="s">
        <v>339</v>
      </c>
      <c r="AY32" s="36" t="s">
        <v>339</v>
      </c>
      <c r="AZ32" s="36" t="s">
        <v>339</v>
      </c>
      <c r="BA32" s="36" t="s">
        <v>339</v>
      </c>
      <c r="BB32" s="36" t="s">
        <v>339</v>
      </c>
      <c r="BC32" s="36" t="s">
        <v>339</v>
      </c>
      <c r="BD32" s="36" t="s">
        <v>339</v>
      </c>
      <c r="BE32" s="36" t="s">
        <v>339</v>
      </c>
      <c r="BF32" s="36" t="s">
        <v>339</v>
      </c>
      <c r="BG32" s="36" t="s">
        <v>339</v>
      </c>
      <c r="BH32" s="36" t="s">
        <v>339</v>
      </c>
      <c r="BI32" s="36" t="s">
        <v>339</v>
      </c>
      <c r="BJ32" s="36" t="s">
        <v>339</v>
      </c>
      <c r="BK32" s="36" t="s">
        <v>339</v>
      </c>
      <c r="BL32" s="36" t="s">
        <v>339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2" t="s">
        <v>339</v>
      </c>
      <c r="E33" s="82" t="s">
        <v>339</v>
      </c>
      <c r="F33" s="82" t="s">
        <v>339</v>
      </c>
      <c r="G33" s="36" t="s">
        <v>339</v>
      </c>
      <c r="H33" s="36" t="s">
        <v>339</v>
      </c>
      <c r="I33" s="36" t="s">
        <v>339</v>
      </c>
      <c r="J33" s="36" t="s">
        <v>339</v>
      </c>
      <c r="K33" s="36" t="s">
        <v>339</v>
      </c>
      <c r="L33" s="36" t="s">
        <v>339</v>
      </c>
      <c r="M33" s="36" t="s">
        <v>339</v>
      </c>
      <c r="N33" s="36" t="s">
        <v>339</v>
      </c>
      <c r="O33" s="36" t="s">
        <v>339</v>
      </c>
      <c r="P33" s="36" t="s">
        <v>339</v>
      </c>
      <c r="Q33" s="36" t="s">
        <v>339</v>
      </c>
      <c r="R33" s="36" t="s">
        <v>339</v>
      </c>
      <c r="S33" s="36" t="s">
        <v>339</v>
      </c>
      <c r="T33" s="36" t="s">
        <v>339</v>
      </c>
      <c r="U33" s="139" t="s">
        <v>339</v>
      </c>
      <c r="V33" s="139" t="s">
        <v>339</v>
      </c>
      <c r="W33" s="36" t="str">
        <f t="shared" si="0"/>
        <v>－</v>
      </c>
      <c r="X33" s="36" t="str">
        <f t="shared" si="0"/>
        <v>－</v>
      </c>
      <c r="Y33" s="36" t="str">
        <f t="shared" si="1"/>
        <v>－</v>
      </c>
      <c r="Z33" s="36" t="s">
        <v>339</v>
      </c>
      <c r="AA33" s="36" t="s">
        <v>339</v>
      </c>
      <c r="AB33" s="36" t="s">
        <v>339</v>
      </c>
      <c r="AC33" s="36" t="s">
        <v>339</v>
      </c>
      <c r="AD33" s="36" t="s">
        <v>339</v>
      </c>
      <c r="AE33" s="36" t="s">
        <v>339</v>
      </c>
      <c r="AF33" s="36" t="s">
        <v>339</v>
      </c>
      <c r="AG33" s="140" t="s">
        <v>339</v>
      </c>
      <c r="AH33" s="140" t="s">
        <v>339</v>
      </c>
      <c r="AI33" s="140" t="s">
        <v>339</v>
      </c>
      <c r="AJ33" s="36" t="s">
        <v>339</v>
      </c>
      <c r="AK33" s="36" t="s">
        <v>339</v>
      </c>
      <c r="AL33" s="36" t="s">
        <v>339</v>
      </c>
      <c r="AM33" s="36" t="str">
        <f t="shared" si="2"/>
        <v>－</v>
      </c>
      <c r="AN33" s="36" t="str">
        <f t="shared" si="2"/>
        <v>－</v>
      </c>
      <c r="AO33" s="36" t="str">
        <f t="shared" si="2"/>
        <v>－</v>
      </c>
      <c r="AP33" s="146" t="s">
        <v>339</v>
      </c>
      <c r="AQ33" s="146" t="s">
        <v>339</v>
      </c>
      <c r="AR33" s="36" t="str">
        <f t="shared" si="3"/>
        <v>－</v>
      </c>
      <c r="AS33" s="36" t="s">
        <v>339</v>
      </c>
      <c r="AT33" s="36" t="s">
        <v>339</v>
      </c>
      <c r="AU33" s="36" t="s">
        <v>339</v>
      </c>
      <c r="AV33" s="36" t="s">
        <v>339</v>
      </c>
      <c r="AW33" s="36" t="s">
        <v>339</v>
      </c>
      <c r="AX33" s="36" t="s">
        <v>339</v>
      </c>
      <c r="AY33" s="36" t="s">
        <v>339</v>
      </c>
      <c r="AZ33" s="36" t="s">
        <v>339</v>
      </c>
      <c r="BA33" s="36" t="s">
        <v>339</v>
      </c>
      <c r="BB33" s="36" t="s">
        <v>339</v>
      </c>
      <c r="BC33" s="36" t="s">
        <v>339</v>
      </c>
      <c r="BD33" s="36" t="s">
        <v>339</v>
      </c>
      <c r="BE33" s="36" t="s">
        <v>339</v>
      </c>
      <c r="BF33" s="36" t="s">
        <v>339</v>
      </c>
      <c r="BG33" s="36" t="s">
        <v>339</v>
      </c>
      <c r="BH33" s="36" t="s">
        <v>339</v>
      </c>
      <c r="BI33" s="36" t="s">
        <v>339</v>
      </c>
      <c r="BJ33" s="36" t="s">
        <v>339</v>
      </c>
      <c r="BK33" s="36" t="s">
        <v>339</v>
      </c>
      <c r="BL33" s="36" t="s">
        <v>339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2" t="s">
        <v>339</v>
      </c>
      <c r="E34" s="82" t="s">
        <v>339</v>
      </c>
      <c r="F34" s="82" t="s">
        <v>339</v>
      </c>
      <c r="G34" s="36" t="s">
        <v>339</v>
      </c>
      <c r="H34" s="36" t="s">
        <v>339</v>
      </c>
      <c r="I34" s="36" t="s">
        <v>339</v>
      </c>
      <c r="J34" s="36" t="s">
        <v>339</v>
      </c>
      <c r="K34" s="36" t="s">
        <v>339</v>
      </c>
      <c r="L34" s="36" t="s">
        <v>339</v>
      </c>
      <c r="M34" s="36" t="s">
        <v>339</v>
      </c>
      <c r="N34" s="36" t="s">
        <v>339</v>
      </c>
      <c r="O34" s="36" t="s">
        <v>339</v>
      </c>
      <c r="P34" s="36" t="s">
        <v>339</v>
      </c>
      <c r="Q34" s="36" t="s">
        <v>339</v>
      </c>
      <c r="R34" s="36" t="s">
        <v>339</v>
      </c>
      <c r="S34" s="36" t="s">
        <v>339</v>
      </c>
      <c r="T34" s="36" t="s">
        <v>339</v>
      </c>
      <c r="U34" s="139" t="s">
        <v>339</v>
      </c>
      <c r="V34" s="139" t="s">
        <v>339</v>
      </c>
      <c r="W34" s="36" t="str">
        <f t="shared" si="0"/>
        <v>－</v>
      </c>
      <c r="X34" s="36" t="str">
        <f t="shared" si="0"/>
        <v>－</v>
      </c>
      <c r="Y34" s="36" t="str">
        <f t="shared" si="1"/>
        <v>－</v>
      </c>
      <c r="Z34" s="36" t="s">
        <v>339</v>
      </c>
      <c r="AA34" s="36" t="s">
        <v>339</v>
      </c>
      <c r="AB34" s="36" t="s">
        <v>339</v>
      </c>
      <c r="AC34" s="36" t="s">
        <v>339</v>
      </c>
      <c r="AD34" s="36" t="s">
        <v>339</v>
      </c>
      <c r="AE34" s="36" t="s">
        <v>339</v>
      </c>
      <c r="AF34" s="36" t="s">
        <v>339</v>
      </c>
      <c r="AG34" s="140" t="s">
        <v>339</v>
      </c>
      <c r="AH34" s="140" t="s">
        <v>339</v>
      </c>
      <c r="AI34" s="140" t="s">
        <v>339</v>
      </c>
      <c r="AJ34" s="36" t="s">
        <v>339</v>
      </c>
      <c r="AK34" s="36" t="s">
        <v>339</v>
      </c>
      <c r="AL34" s="36" t="s">
        <v>339</v>
      </c>
      <c r="AM34" s="36" t="str">
        <f t="shared" si="2"/>
        <v>－</v>
      </c>
      <c r="AN34" s="36" t="str">
        <f t="shared" si="2"/>
        <v>－</v>
      </c>
      <c r="AO34" s="36" t="str">
        <f t="shared" si="2"/>
        <v>－</v>
      </c>
      <c r="AP34" s="146" t="s">
        <v>339</v>
      </c>
      <c r="AQ34" s="146" t="s">
        <v>339</v>
      </c>
      <c r="AR34" s="36" t="str">
        <f t="shared" si="3"/>
        <v>－</v>
      </c>
      <c r="AS34" s="36" t="s">
        <v>339</v>
      </c>
      <c r="AT34" s="36" t="s">
        <v>339</v>
      </c>
      <c r="AU34" s="36" t="s">
        <v>339</v>
      </c>
      <c r="AV34" s="36" t="s">
        <v>339</v>
      </c>
      <c r="AW34" s="36" t="s">
        <v>339</v>
      </c>
      <c r="AX34" s="36" t="s">
        <v>339</v>
      </c>
      <c r="AY34" s="36" t="s">
        <v>339</v>
      </c>
      <c r="AZ34" s="36" t="s">
        <v>339</v>
      </c>
      <c r="BA34" s="36" t="s">
        <v>339</v>
      </c>
      <c r="BB34" s="36" t="s">
        <v>339</v>
      </c>
      <c r="BC34" s="36" t="s">
        <v>339</v>
      </c>
      <c r="BD34" s="36" t="s">
        <v>339</v>
      </c>
      <c r="BE34" s="36" t="s">
        <v>339</v>
      </c>
      <c r="BF34" s="36" t="s">
        <v>339</v>
      </c>
      <c r="BG34" s="36" t="s">
        <v>339</v>
      </c>
      <c r="BH34" s="36" t="s">
        <v>339</v>
      </c>
      <c r="BI34" s="36" t="s">
        <v>339</v>
      </c>
      <c r="BJ34" s="36" t="s">
        <v>339</v>
      </c>
      <c r="BK34" s="36" t="s">
        <v>339</v>
      </c>
      <c r="BL34" s="36" t="s">
        <v>339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2" t="s">
        <v>339</v>
      </c>
      <c r="E35" s="82" t="s">
        <v>339</v>
      </c>
      <c r="F35" s="82" t="s">
        <v>339</v>
      </c>
      <c r="G35" s="36" t="s">
        <v>339</v>
      </c>
      <c r="H35" s="36" t="s">
        <v>339</v>
      </c>
      <c r="I35" s="36" t="s">
        <v>339</v>
      </c>
      <c r="J35" s="36" t="s">
        <v>339</v>
      </c>
      <c r="K35" s="36" t="s">
        <v>339</v>
      </c>
      <c r="L35" s="36" t="s">
        <v>339</v>
      </c>
      <c r="M35" s="36" t="s">
        <v>339</v>
      </c>
      <c r="N35" s="36" t="s">
        <v>339</v>
      </c>
      <c r="O35" s="36" t="s">
        <v>339</v>
      </c>
      <c r="P35" s="36" t="s">
        <v>339</v>
      </c>
      <c r="Q35" s="36" t="s">
        <v>339</v>
      </c>
      <c r="R35" s="36" t="s">
        <v>339</v>
      </c>
      <c r="S35" s="36" t="s">
        <v>339</v>
      </c>
      <c r="T35" s="36" t="s">
        <v>339</v>
      </c>
      <c r="U35" s="139" t="s">
        <v>339</v>
      </c>
      <c r="V35" s="139" t="s">
        <v>339</v>
      </c>
      <c r="W35" s="36" t="str">
        <f t="shared" si="0"/>
        <v>－</v>
      </c>
      <c r="X35" s="36" t="str">
        <f t="shared" si="0"/>
        <v>－</v>
      </c>
      <c r="Y35" s="36" t="str">
        <f t="shared" si="1"/>
        <v>－</v>
      </c>
      <c r="Z35" s="36" t="s">
        <v>339</v>
      </c>
      <c r="AA35" s="36" t="s">
        <v>339</v>
      </c>
      <c r="AB35" s="36" t="s">
        <v>339</v>
      </c>
      <c r="AC35" s="36" t="s">
        <v>339</v>
      </c>
      <c r="AD35" s="36" t="s">
        <v>339</v>
      </c>
      <c r="AE35" s="36" t="s">
        <v>339</v>
      </c>
      <c r="AF35" s="36" t="s">
        <v>339</v>
      </c>
      <c r="AG35" s="140" t="s">
        <v>339</v>
      </c>
      <c r="AH35" s="140" t="s">
        <v>339</v>
      </c>
      <c r="AI35" s="140" t="s">
        <v>339</v>
      </c>
      <c r="AJ35" s="36" t="s">
        <v>339</v>
      </c>
      <c r="AK35" s="36" t="s">
        <v>339</v>
      </c>
      <c r="AL35" s="36" t="s">
        <v>339</v>
      </c>
      <c r="AM35" s="36" t="str">
        <f t="shared" si="2"/>
        <v>－</v>
      </c>
      <c r="AN35" s="36" t="str">
        <f t="shared" si="2"/>
        <v>－</v>
      </c>
      <c r="AO35" s="36" t="str">
        <f t="shared" si="2"/>
        <v>－</v>
      </c>
      <c r="AP35" s="146" t="s">
        <v>339</v>
      </c>
      <c r="AQ35" s="146" t="s">
        <v>339</v>
      </c>
      <c r="AR35" s="36" t="str">
        <f t="shared" si="3"/>
        <v>－</v>
      </c>
      <c r="AS35" s="36" t="s">
        <v>339</v>
      </c>
      <c r="AT35" s="36" t="s">
        <v>339</v>
      </c>
      <c r="AU35" s="36" t="s">
        <v>339</v>
      </c>
      <c r="AV35" s="36" t="s">
        <v>339</v>
      </c>
      <c r="AW35" s="36" t="s">
        <v>339</v>
      </c>
      <c r="AX35" s="36" t="s">
        <v>339</v>
      </c>
      <c r="AY35" s="36" t="s">
        <v>339</v>
      </c>
      <c r="AZ35" s="36" t="s">
        <v>339</v>
      </c>
      <c r="BA35" s="36" t="s">
        <v>339</v>
      </c>
      <c r="BB35" s="36" t="s">
        <v>339</v>
      </c>
      <c r="BC35" s="36" t="s">
        <v>339</v>
      </c>
      <c r="BD35" s="36" t="s">
        <v>339</v>
      </c>
      <c r="BE35" s="36" t="s">
        <v>339</v>
      </c>
      <c r="BF35" s="36" t="s">
        <v>339</v>
      </c>
      <c r="BG35" s="36" t="s">
        <v>339</v>
      </c>
      <c r="BH35" s="36" t="s">
        <v>339</v>
      </c>
      <c r="BI35" s="36" t="s">
        <v>339</v>
      </c>
      <c r="BJ35" s="36" t="s">
        <v>339</v>
      </c>
      <c r="BK35" s="36" t="s">
        <v>339</v>
      </c>
      <c r="BL35" s="36" t="s">
        <v>339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172" t="s">
        <v>339</v>
      </c>
      <c r="E36" s="82" t="s">
        <v>339</v>
      </c>
      <c r="F36" s="82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139" t="s">
        <v>339</v>
      </c>
      <c r="V36" s="139" t="s">
        <v>339</v>
      </c>
      <c r="W36" s="36" t="str">
        <f t="shared" ref="W36:X67" si="4">IF($D36="－","－",SUM(I36,O36,U36))</f>
        <v>－</v>
      </c>
      <c r="X36" s="36" t="str">
        <f t="shared" si="4"/>
        <v>－</v>
      </c>
      <c r="Y36" s="36" t="str">
        <f t="shared" si="1"/>
        <v>－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140" t="s">
        <v>339</v>
      </c>
      <c r="AH36" s="140" t="s">
        <v>339</v>
      </c>
      <c r="AI36" s="140" t="s">
        <v>339</v>
      </c>
      <c r="AJ36" s="36" t="s">
        <v>339</v>
      </c>
      <c r="AK36" s="36" t="s">
        <v>339</v>
      </c>
      <c r="AL36" s="36" t="s">
        <v>339</v>
      </c>
      <c r="AM36" s="36" t="str">
        <f t="shared" ref="AM36:AO67" si="5">IF($D36="－","－",SUM(AC36,AG36,AJ36))</f>
        <v>－</v>
      </c>
      <c r="AN36" s="36" t="str">
        <f t="shared" si="5"/>
        <v>－</v>
      </c>
      <c r="AO36" s="36" t="str">
        <f t="shared" si="5"/>
        <v>－</v>
      </c>
      <c r="AP36" s="146" t="s">
        <v>339</v>
      </c>
      <c r="AQ36" s="146" t="s">
        <v>339</v>
      </c>
      <c r="AR36" s="36" t="str">
        <f t="shared" si="3"/>
        <v>－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172" t="s">
        <v>339</v>
      </c>
      <c r="E37" s="82" t="s">
        <v>339</v>
      </c>
      <c r="F37" s="82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139" t="s">
        <v>339</v>
      </c>
      <c r="V37" s="139" t="s">
        <v>339</v>
      </c>
      <c r="W37" s="36" t="str">
        <f t="shared" si="4"/>
        <v>－</v>
      </c>
      <c r="X37" s="36" t="str">
        <f t="shared" si="4"/>
        <v>－</v>
      </c>
      <c r="Y37" s="36" t="str">
        <f t="shared" si="1"/>
        <v>－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140" t="s">
        <v>339</v>
      </c>
      <c r="AH37" s="140" t="s">
        <v>339</v>
      </c>
      <c r="AI37" s="140" t="s">
        <v>339</v>
      </c>
      <c r="AJ37" s="36" t="s">
        <v>339</v>
      </c>
      <c r="AK37" s="36" t="s">
        <v>339</v>
      </c>
      <c r="AL37" s="36" t="s">
        <v>339</v>
      </c>
      <c r="AM37" s="36" t="str">
        <f t="shared" si="5"/>
        <v>－</v>
      </c>
      <c r="AN37" s="36" t="str">
        <f t="shared" si="5"/>
        <v>－</v>
      </c>
      <c r="AO37" s="36" t="str">
        <f t="shared" si="5"/>
        <v>－</v>
      </c>
      <c r="AP37" s="146" t="s">
        <v>339</v>
      </c>
      <c r="AQ37" s="146" t="s">
        <v>339</v>
      </c>
      <c r="AR37" s="36" t="str">
        <f t="shared" si="3"/>
        <v>－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172" t="s">
        <v>339</v>
      </c>
      <c r="E38" s="82" t="s">
        <v>339</v>
      </c>
      <c r="F38" s="82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139" t="s">
        <v>339</v>
      </c>
      <c r="V38" s="139" t="s">
        <v>339</v>
      </c>
      <c r="W38" s="36" t="str">
        <f t="shared" si="4"/>
        <v>－</v>
      </c>
      <c r="X38" s="36" t="str">
        <f t="shared" si="4"/>
        <v>－</v>
      </c>
      <c r="Y38" s="36" t="str">
        <f t="shared" si="1"/>
        <v>－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140" t="s">
        <v>339</v>
      </c>
      <c r="AH38" s="140" t="s">
        <v>339</v>
      </c>
      <c r="AI38" s="140" t="s">
        <v>339</v>
      </c>
      <c r="AJ38" s="36" t="s">
        <v>339</v>
      </c>
      <c r="AK38" s="36" t="s">
        <v>339</v>
      </c>
      <c r="AL38" s="36" t="s">
        <v>339</v>
      </c>
      <c r="AM38" s="36" t="str">
        <f t="shared" si="5"/>
        <v>－</v>
      </c>
      <c r="AN38" s="36" t="str">
        <f t="shared" si="5"/>
        <v>－</v>
      </c>
      <c r="AO38" s="36" t="str">
        <f t="shared" si="5"/>
        <v>－</v>
      </c>
      <c r="AP38" s="146" t="s">
        <v>339</v>
      </c>
      <c r="AQ38" s="146" t="s">
        <v>339</v>
      </c>
      <c r="AR38" s="36" t="str">
        <f t="shared" si="3"/>
        <v>－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172" t="s">
        <v>339</v>
      </c>
      <c r="E39" s="82" t="s">
        <v>339</v>
      </c>
      <c r="F39" s="82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139" t="s">
        <v>339</v>
      </c>
      <c r="V39" s="139" t="s">
        <v>339</v>
      </c>
      <c r="W39" s="36" t="str">
        <f t="shared" si="4"/>
        <v>－</v>
      </c>
      <c r="X39" s="36" t="str">
        <f t="shared" si="4"/>
        <v>－</v>
      </c>
      <c r="Y39" s="36" t="str">
        <f t="shared" si="1"/>
        <v>－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140" t="s">
        <v>339</v>
      </c>
      <c r="AH39" s="140" t="s">
        <v>339</v>
      </c>
      <c r="AI39" s="140" t="s">
        <v>339</v>
      </c>
      <c r="AJ39" s="36" t="s">
        <v>339</v>
      </c>
      <c r="AK39" s="36" t="s">
        <v>339</v>
      </c>
      <c r="AL39" s="36" t="s">
        <v>339</v>
      </c>
      <c r="AM39" s="36" t="str">
        <f t="shared" si="5"/>
        <v>－</v>
      </c>
      <c r="AN39" s="36" t="str">
        <f t="shared" si="5"/>
        <v>－</v>
      </c>
      <c r="AO39" s="36" t="str">
        <f t="shared" si="5"/>
        <v>－</v>
      </c>
      <c r="AP39" s="146" t="s">
        <v>339</v>
      </c>
      <c r="AQ39" s="146" t="s">
        <v>339</v>
      </c>
      <c r="AR39" s="36" t="str">
        <f t="shared" si="3"/>
        <v>－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172" t="s">
        <v>339</v>
      </c>
      <c r="E40" s="82" t="s">
        <v>339</v>
      </c>
      <c r="F40" s="82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139" t="s">
        <v>339</v>
      </c>
      <c r="V40" s="139" t="s">
        <v>339</v>
      </c>
      <c r="W40" s="36" t="str">
        <f t="shared" si="4"/>
        <v>－</v>
      </c>
      <c r="X40" s="36" t="str">
        <f t="shared" si="4"/>
        <v>－</v>
      </c>
      <c r="Y40" s="36" t="str">
        <f t="shared" si="1"/>
        <v>－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140" t="s">
        <v>339</v>
      </c>
      <c r="AH40" s="140" t="s">
        <v>339</v>
      </c>
      <c r="AI40" s="140" t="s">
        <v>339</v>
      </c>
      <c r="AJ40" s="36" t="s">
        <v>339</v>
      </c>
      <c r="AK40" s="36" t="s">
        <v>339</v>
      </c>
      <c r="AL40" s="36" t="s">
        <v>339</v>
      </c>
      <c r="AM40" s="36" t="str">
        <f t="shared" si="5"/>
        <v>－</v>
      </c>
      <c r="AN40" s="36" t="str">
        <f t="shared" si="5"/>
        <v>－</v>
      </c>
      <c r="AO40" s="36" t="str">
        <f t="shared" si="5"/>
        <v>－</v>
      </c>
      <c r="AP40" s="146" t="s">
        <v>339</v>
      </c>
      <c r="AQ40" s="146" t="s">
        <v>339</v>
      </c>
      <c r="AR40" s="36" t="str">
        <f t="shared" si="3"/>
        <v>－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172" t="s">
        <v>339</v>
      </c>
      <c r="E41" s="82" t="s">
        <v>339</v>
      </c>
      <c r="F41" s="82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139" t="s">
        <v>339</v>
      </c>
      <c r="V41" s="139" t="s">
        <v>339</v>
      </c>
      <c r="W41" s="36" t="str">
        <f t="shared" si="4"/>
        <v>－</v>
      </c>
      <c r="X41" s="36" t="str">
        <f t="shared" si="4"/>
        <v>－</v>
      </c>
      <c r="Y41" s="36" t="str">
        <f t="shared" si="1"/>
        <v>－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140" t="s">
        <v>339</v>
      </c>
      <c r="AH41" s="140" t="s">
        <v>339</v>
      </c>
      <c r="AI41" s="140" t="s">
        <v>339</v>
      </c>
      <c r="AJ41" s="36" t="s">
        <v>339</v>
      </c>
      <c r="AK41" s="36" t="s">
        <v>339</v>
      </c>
      <c r="AL41" s="36" t="s">
        <v>339</v>
      </c>
      <c r="AM41" s="36" t="str">
        <f t="shared" si="5"/>
        <v>－</v>
      </c>
      <c r="AN41" s="36" t="str">
        <f t="shared" si="5"/>
        <v>－</v>
      </c>
      <c r="AO41" s="36" t="str">
        <f t="shared" si="5"/>
        <v>－</v>
      </c>
      <c r="AP41" s="146" t="s">
        <v>339</v>
      </c>
      <c r="AQ41" s="146" t="s">
        <v>339</v>
      </c>
      <c r="AR41" s="36" t="str">
        <f t="shared" si="3"/>
        <v>－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139" t="s">
        <v>339</v>
      </c>
      <c r="V42" s="139" t="s">
        <v>339</v>
      </c>
      <c r="W42" s="36" t="str">
        <f t="shared" si="4"/>
        <v>－</v>
      </c>
      <c r="X42" s="36" t="str">
        <f t="shared" si="4"/>
        <v>－</v>
      </c>
      <c r="Y42" s="36" t="str">
        <f t="shared" si="1"/>
        <v>－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140" t="s">
        <v>339</v>
      </c>
      <c r="AH42" s="140" t="s">
        <v>339</v>
      </c>
      <c r="AI42" s="140" t="s">
        <v>339</v>
      </c>
      <c r="AJ42" s="36" t="s">
        <v>339</v>
      </c>
      <c r="AK42" s="36" t="s">
        <v>339</v>
      </c>
      <c r="AL42" s="36" t="s">
        <v>339</v>
      </c>
      <c r="AM42" s="36" t="str">
        <f t="shared" si="5"/>
        <v>－</v>
      </c>
      <c r="AN42" s="36" t="str">
        <f t="shared" si="5"/>
        <v>－</v>
      </c>
      <c r="AO42" s="36" t="str">
        <f t="shared" si="5"/>
        <v>－</v>
      </c>
      <c r="AP42" s="146" t="s">
        <v>339</v>
      </c>
      <c r="AQ42" s="146" t="s">
        <v>339</v>
      </c>
      <c r="AR42" s="36" t="str">
        <f t="shared" si="3"/>
        <v>－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139" t="s">
        <v>339</v>
      </c>
      <c r="V43" s="139" t="s">
        <v>339</v>
      </c>
      <c r="W43" s="36" t="str">
        <f t="shared" si="4"/>
        <v>－</v>
      </c>
      <c r="X43" s="36" t="str">
        <f t="shared" si="4"/>
        <v>－</v>
      </c>
      <c r="Y43" s="36" t="str">
        <f t="shared" si="1"/>
        <v>－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140" t="s">
        <v>339</v>
      </c>
      <c r="AH43" s="140" t="s">
        <v>339</v>
      </c>
      <c r="AI43" s="140" t="s">
        <v>339</v>
      </c>
      <c r="AJ43" s="36" t="s">
        <v>339</v>
      </c>
      <c r="AK43" s="36" t="s">
        <v>339</v>
      </c>
      <c r="AL43" s="36" t="s">
        <v>339</v>
      </c>
      <c r="AM43" s="36" t="str">
        <f t="shared" si="5"/>
        <v>－</v>
      </c>
      <c r="AN43" s="36" t="str">
        <f t="shared" si="5"/>
        <v>－</v>
      </c>
      <c r="AO43" s="36" t="str">
        <f t="shared" si="5"/>
        <v>－</v>
      </c>
      <c r="AP43" s="146" t="s">
        <v>339</v>
      </c>
      <c r="AQ43" s="146" t="s">
        <v>339</v>
      </c>
      <c r="AR43" s="36" t="str">
        <f t="shared" si="3"/>
        <v>－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139" t="s">
        <v>339</v>
      </c>
      <c r="V44" s="139" t="s">
        <v>339</v>
      </c>
      <c r="W44" s="36" t="str">
        <f t="shared" si="4"/>
        <v>－</v>
      </c>
      <c r="X44" s="36" t="str">
        <f t="shared" si="4"/>
        <v>－</v>
      </c>
      <c r="Y44" s="36" t="str">
        <f t="shared" si="1"/>
        <v>－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140" t="s">
        <v>339</v>
      </c>
      <c r="AH44" s="140" t="s">
        <v>339</v>
      </c>
      <c r="AI44" s="140" t="s">
        <v>339</v>
      </c>
      <c r="AJ44" s="36" t="s">
        <v>339</v>
      </c>
      <c r="AK44" s="36" t="s">
        <v>339</v>
      </c>
      <c r="AL44" s="36" t="s">
        <v>339</v>
      </c>
      <c r="AM44" s="36" t="str">
        <f t="shared" si="5"/>
        <v>－</v>
      </c>
      <c r="AN44" s="36" t="str">
        <f t="shared" si="5"/>
        <v>－</v>
      </c>
      <c r="AO44" s="36" t="str">
        <f t="shared" si="5"/>
        <v>－</v>
      </c>
      <c r="AP44" s="146" t="s">
        <v>339</v>
      </c>
      <c r="AQ44" s="146" t="s">
        <v>339</v>
      </c>
      <c r="AR44" s="36" t="str">
        <f t="shared" si="3"/>
        <v>－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139" t="s">
        <v>339</v>
      </c>
      <c r="V45" s="139" t="s">
        <v>339</v>
      </c>
      <c r="W45" s="36" t="str">
        <f t="shared" si="4"/>
        <v>－</v>
      </c>
      <c r="X45" s="36" t="str">
        <f t="shared" si="4"/>
        <v>－</v>
      </c>
      <c r="Y45" s="36" t="str">
        <f t="shared" si="1"/>
        <v>－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140" t="s">
        <v>339</v>
      </c>
      <c r="AH45" s="140" t="s">
        <v>339</v>
      </c>
      <c r="AI45" s="140" t="s">
        <v>339</v>
      </c>
      <c r="AJ45" s="36" t="s">
        <v>339</v>
      </c>
      <c r="AK45" s="36" t="s">
        <v>339</v>
      </c>
      <c r="AL45" s="36" t="s">
        <v>339</v>
      </c>
      <c r="AM45" s="36" t="str">
        <f t="shared" si="5"/>
        <v>－</v>
      </c>
      <c r="AN45" s="36" t="str">
        <f t="shared" si="5"/>
        <v>－</v>
      </c>
      <c r="AO45" s="36" t="str">
        <f t="shared" si="5"/>
        <v>－</v>
      </c>
      <c r="AP45" s="146" t="s">
        <v>339</v>
      </c>
      <c r="AQ45" s="146" t="s">
        <v>339</v>
      </c>
      <c r="AR45" s="36" t="str">
        <f t="shared" si="3"/>
        <v>－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139" t="s">
        <v>339</v>
      </c>
      <c r="V46" s="139" t="s">
        <v>339</v>
      </c>
      <c r="W46" s="36" t="str">
        <f t="shared" si="4"/>
        <v>－</v>
      </c>
      <c r="X46" s="36" t="str">
        <f t="shared" si="4"/>
        <v>－</v>
      </c>
      <c r="Y46" s="36" t="str">
        <f t="shared" si="1"/>
        <v>－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140" t="s">
        <v>339</v>
      </c>
      <c r="AH46" s="140" t="s">
        <v>339</v>
      </c>
      <c r="AI46" s="140" t="s">
        <v>339</v>
      </c>
      <c r="AJ46" s="36" t="s">
        <v>339</v>
      </c>
      <c r="AK46" s="36" t="s">
        <v>339</v>
      </c>
      <c r="AL46" s="36" t="s">
        <v>339</v>
      </c>
      <c r="AM46" s="36" t="str">
        <f t="shared" si="5"/>
        <v>－</v>
      </c>
      <c r="AN46" s="36" t="str">
        <f t="shared" si="5"/>
        <v>－</v>
      </c>
      <c r="AO46" s="36" t="str">
        <f t="shared" si="5"/>
        <v>－</v>
      </c>
      <c r="AP46" s="146" t="s">
        <v>339</v>
      </c>
      <c r="AQ46" s="146" t="s">
        <v>339</v>
      </c>
      <c r="AR46" s="36" t="str">
        <f t="shared" si="3"/>
        <v>－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139" t="s">
        <v>339</v>
      </c>
      <c r="V47" s="139" t="s">
        <v>339</v>
      </c>
      <c r="W47" s="36" t="str">
        <f t="shared" si="4"/>
        <v>－</v>
      </c>
      <c r="X47" s="36" t="str">
        <f t="shared" si="4"/>
        <v>－</v>
      </c>
      <c r="Y47" s="36" t="str">
        <f t="shared" si="1"/>
        <v>－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140" t="s">
        <v>339</v>
      </c>
      <c r="AH47" s="140" t="s">
        <v>339</v>
      </c>
      <c r="AI47" s="140" t="s">
        <v>339</v>
      </c>
      <c r="AJ47" s="36" t="s">
        <v>339</v>
      </c>
      <c r="AK47" s="36" t="s">
        <v>339</v>
      </c>
      <c r="AL47" s="36" t="s">
        <v>339</v>
      </c>
      <c r="AM47" s="36" t="str">
        <f t="shared" si="5"/>
        <v>－</v>
      </c>
      <c r="AN47" s="36" t="str">
        <f t="shared" si="5"/>
        <v>－</v>
      </c>
      <c r="AO47" s="36" t="str">
        <f t="shared" si="5"/>
        <v>－</v>
      </c>
      <c r="AP47" s="146" t="s">
        <v>339</v>
      </c>
      <c r="AQ47" s="146" t="s">
        <v>339</v>
      </c>
      <c r="AR47" s="36" t="str">
        <f t="shared" si="3"/>
        <v>－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139" t="s">
        <v>339</v>
      </c>
      <c r="V48" s="139" t="s">
        <v>339</v>
      </c>
      <c r="W48" s="36" t="str">
        <f t="shared" si="4"/>
        <v>－</v>
      </c>
      <c r="X48" s="36" t="str">
        <f t="shared" si="4"/>
        <v>－</v>
      </c>
      <c r="Y48" s="36" t="str">
        <f t="shared" si="1"/>
        <v>－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140" t="s">
        <v>339</v>
      </c>
      <c r="AH48" s="140" t="s">
        <v>339</v>
      </c>
      <c r="AI48" s="140" t="s">
        <v>339</v>
      </c>
      <c r="AJ48" s="36" t="s">
        <v>339</v>
      </c>
      <c r="AK48" s="36" t="s">
        <v>339</v>
      </c>
      <c r="AL48" s="36" t="s">
        <v>339</v>
      </c>
      <c r="AM48" s="36" t="str">
        <f t="shared" si="5"/>
        <v>－</v>
      </c>
      <c r="AN48" s="36" t="str">
        <f t="shared" si="5"/>
        <v>－</v>
      </c>
      <c r="AO48" s="36" t="str">
        <f t="shared" si="5"/>
        <v>－</v>
      </c>
      <c r="AP48" s="146" t="s">
        <v>339</v>
      </c>
      <c r="AQ48" s="146" t="s">
        <v>339</v>
      </c>
      <c r="AR48" s="36" t="str">
        <f t="shared" si="3"/>
        <v>－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139" t="s">
        <v>339</v>
      </c>
      <c r="V49" s="139" t="s">
        <v>339</v>
      </c>
      <c r="W49" s="36" t="str">
        <f t="shared" si="4"/>
        <v>－</v>
      </c>
      <c r="X49" s="36" t="str">
        <f t="shared" si="4"/>
        <v>－</v>
      </c>
      <c r="Y49" s="36" t="str">
        <f t="shared" si="1"/>
        <v>－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140" t="s">
        <v>339</v>
      </c>
      <c r="AH49" s="140" t="s">
        <v>339</v>
      </c>
      <c r="AI49" s="140" t="s">
        <v>339</v>
      </c>
      <c r="AJ49" s="36" t="s">
        <v>339</v>
      </c>
      <c r="AK49" s="36" t="s">
        <v>339</v>
      </c>
      <c r="AL49" s="36" t="s">
        <v>339</v>
      </c>
      <c r="AM49" s="36" t="str">
        <f t="shared" si="5"/>
        <v>－</v>
      </c>
      <c r="AN49" s="36" t="str">
        <f t="shared" si="5"/>
        <v>－</v>
      </c>
      <c r="AO49" s="36" t="str">
        <f t="shared" si="5"/>
        <v>－</v>
      </c>
      <c r="AP49" s="146" t="s">
        <v>339</v>
      </c>
      <c r="AQ49" s="146" t="s">
        <v>339</v>
      </c>
      <c r="AR49" s="36" t="str">
        <f t="shared" si="3"/>
        <v>－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139" t="s">
        <v>339</v>
      </c>
      <c r="V50" s="139" t="s">
        <v>339</v>
      </c>
      <c r="W50" s="36" t="str">
        <f t="shared" si="4"/>
        <v>－</v>
      </c>
      <c r="X50" s="36" t="str">
        <f t="shared" si="4"/>
        <v>－</v>
      </c>
      <c r="Y50" s="36" t="str">
        <f t="shared" si="1"/>
        <v>－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140" t="s">
        <v>339</v>
      </c>
      <c r="AH50" s="140" t="s">
        <v>339</v>
      </c>
      <c r="AI50" s="140" t="s">
        <v>339</v>
      </c>
      <c r="AJ50" s="36" t="s">
        <v>339</v>
      </c>
      <c r="AK50" s="36" t="s">
        <v>339</v>
      </c>
      <c r="AL50" s="36" t="s">
        <v>339</v>
      </c>
      <c r="AM50" s="36" t="str">
        <f t="shared" si="5"/>
        <v>－</v>
      </c>
      <c r="AN50" s="36" t="str">
        <f t="shared" si="5"/>
        <v>－</v>
      </c>
      <c r="AO50" s="36" t="str">
        <f t="shared" si="5"/>
        <v>－</v>
      </c>
      <c r="AP50" s="146" t="s">
        <v>339</v>
      </c>
      <c r="AQ50" s="146" t="s">
        <v>339</v>
      </c>
      <c r="AR50" s="36" t="str">
        <f t="shared" si="3"/>
        <v>－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139" t="s">
        <v>339</v>
      </c>
      <c r="V51" s="139" t="s">
        <v>339</v>
      </c>
      <c r="W51" s="36" t="str">
        <f t="shared" si="4"/>
        <v>－</v>
      </c>
      <c r="X51" s="36" t="str">
        <f t="shared" si="4"/>
        <v>－</v>
      </c>
      <c r="Y51" s="36" t="str">
        <f t="shared" si="1"/>
        <v>－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140" t="s">
        <v>339</v>
      </c>
      <c r="AH51" s="140" t="s">
        <v>339</v>
      </c>
      <c r="AI51" s="140" t="s">
        <v>339</v>
      </c>
      <c r="AJ51" s="36" t="s">
        <v>339</v>
      </c>
      <c r="AK51" s="36" t="s">
        <v>339</v>
      </c>
      <c r="AL51" s="36" t="s">
        <v>339</v>
      </c>
      <c r="AM51" s="36" t="str">
        <f t="shared" si="5"/>
        <v>－</v>
      </c>
      <c r="AN51" s="36" t="str">
        <f t="shared" si="5"/>
        <v>－</v>
      </c>
      <c r="AO51" s="36" t="str">
        <f t="shared" si="5"/>
        <v>－</v>
      </c>
      <c r="AP51" s="146" t="s">
        <v>339</v>
      </c>
      <c r="AQ51" s="146" t="s">
        <v>339</v>
      </c>
      <c r="AR51" s="36" t="str">
        <f t="shared" si="3"/>
        <v>－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139" t="s">
        <v>339</v>
      </c>
      <c r="V52" s="139" t="s">
        <v>339</v>
      </c>
      <c r="W52" s="36" t="str">
        <f t="shared" si="4"/>
        <v>－</v>
      </c>
      <c r="X52" s="36" t="str">
        <f t="shared" si="4"/>
        <v>－</v>
      </c>
      <c r="Y52" s="36" t="str">
        <f t="shared" si="1"/>
        <v>－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140" t="s">
        <v>339</v>
      </c>
      <c r="AH52" s="140" t="s">
        <v>339</v>
      </c>
      <c r="AI52" s="140" t="s">
        <v>339</v>
      </c>
      <c r="AJ52" s="36" t="s">
        <v>339</v>
      </c>
      <c r="AK52" s="36" t="s">
        <v>339</v>
      </c>
      <c r="AL52" s="36" t="s">
        <v>339</v>
      </c>
      <c r="AM52" s="36" t="str">
        <f t="shared" si="5"/>
        <v>－</v>
      </c>
      <c r="AN52" s="36" t="str">
        <f t="shared" si="5"/>
        <v>－</v>
      </c>
      <c r="AO52" s="36" t="str">
        <f t="shared" si="5"/>
        <v>－</v>
      </c>
      <c r="AP52" s="146" t="s">
        <v>339</v>
      </c>
      <c r="AQ52" s="146" t="s">
        <v>339</v>
      </c>
      <c r="AR52" s="36" t="str">
        <f t="shared" si="3"/>
        <v>－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139" t="s">
        <v>339</v>
      </c>
      <c r="V53" s="139" t="s">
        <v>339</v>
      </c>
      <c r="W53" s="36" t="str">
        <f t="shared" si="4"/>
        <v>－</v>
      </c>
      <c r="X53" s="36" t="str">
        <f t="shared" si="4"/>
        <v>－</v>
      </c>
      <c r="Y53" s="36" t="str">
        <f t="shared" si="1"/>
        <v>－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140" t="s">
        <v>339</v>
      </c>
      <c r="AH53" s="140" t="s">
        <v>339</v>
      </c>
      <c r="AI53" s="140" t="s">
        <v>339</v>
      </c>
      <c r="AJ53" s="36" t="s">
        <v>339</v>
      </c>
      <c r="AK53" s="36" t="s">
        <v>339</v>
      </c>
      <c r="AL53" s="36" t="s">
        <v>339</v>
      </c>
      <c r="AM53" s="36" t="str">
        <f t="shared" si="5"/>
        <v>－</v>
      </c>
      <c r="AN53" s="36" t="str">
        <f t="shared" si="5"/>
        <v>－</v>
      </c>
      <c r="AO53" s="36" t="str">
        <f t="shared" si="5"/>
        <v>－</v>
      </c>
      <c r="AP53" s="146" t="s">
        <v>339</v>
      </c>
      <c r="AQ53" s="146" t="s">
        <v>339</v>
      </c>
      <c r="AR53" s="36" t="str">
        <f t="shared" si="3"/>
        <v>－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139" t="s">
        <v>339</v>
      </c>
      <c r="V54" s="139" t="s">
        <v>339</v>
      </c>
      <c r="W54" s="36" t="str">
        <f t="shared" si="4"/>
        <v>－</v>
      </c>
      <c r="X54" s="36" t="str">
        <f t="shared" si="4"/>
        <v>－</v>
      </c>
      <c r="Y54" s="36" t="str">
        <f t="shared" si="1"/>
        <v>－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140" t="s">
        <v>339</v>
      </c>
      <c r="AH54" s="140" t="s">
        <v>339</v>
      </c>
      <c r="AI54" s="140" t="s">
        <v>339</v>
      </c>
      <c r="AJ54" s="36" t="s">
        <v>339</v>
      </c>
      <c r="AK54" s="36" t="s">
        <v>339</v>
      </c>
      <c r="AL54" s="36" t="s">
        <v>339</v>
      </c>
      <c r="AM54" s="36" t="str">
        <f t="shared" si="5"/>
        <v>－</v>
      </c>
      <c r="AN54" s="36" t="str">
        <f t="shared" si="5"/>
        <v>－</v>
      </c>
      <c r="AO54" s="36" t="str">
        <f t="shared" si="5"/>
        <v>－</v>
      </c>
      <c r="AP54" s="146" t="s">
        <v>339</v>
      </c>
      <c r="AQ54" s="146" t="s">
        <v>339</v>
      </c>
      <c r="AR54" s="36" t="str">
        <f t="shared" si="3"/>
        <v>－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139" t="s">
        <v>339</v>
      </c>
      <c r="V55" s="139" t="s">
        <v>339</v>
      </c>
      <c r="W55" s="36" t="str">
        <f t="shared" si="4"/>
        <v>－</v>
      </c>
      <c r="X55" s="36" t="str">
        <f t="shared" si="4"/>
        <v>－</v>
      </c>
      <c r="Y55" s="36" t="str">
        <f t="shared" si="1"/>
        <v>－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140" t="s">
        <v>339</v>
      </c>
      <c r="AH55" s="140" t="s">
        <v>339</v>
      </c>
      <c r="AI55" s="140" t="s">
        <v>339</v>
      </c>
      <c r="AJ55" s="36" t="s">
        <v>339</v>
      </c>
      <c r="AK55" s="36" t="s">
        <v>339</v>
      </c>
      <c r="AL55" s="36" t="s">
        <v>339</v>
      </c>
      <c r="AM55" s="36" t="str">
        <f t="shared" si="5"/>
        <v>－</v>
      </c>
      <c r="AN55" s="36" t="str">
        <f t="shared" si="5"/>
        <v>－</v>
      </c>
      <c r="AO55" s="36" t="str">
        <f t="shared" si="5"/>
        <v>－</v>
      </c>
      <c r="AP55" s="146" t="s">
        <v>339</v>
      </c>
      <c r="AQ55" s="146" t="s">
        <v>339</v>
      </c>
      <c r="AR55" s="36" t="str">
        <f t="shared" si="3"/>
        <v>－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339</v>
      </c>
      <c r="E56" s="36" t="s">
        <v>339</v>
      </c>
      <c r="F56" s="36" t="s">
        <v>339</v>
      </c>
      <c r="G56" s="36" t="s">
        <v>339</v>
      </c>
      <c r="H56" s="36" t="s">
        <v>339</v>
      </c>
      <c r="I56" s="36" t="s">
        <v>339</v>
      </c>
      <c r="J56" s="36" t="s">
        <v>339</v>
      </c>
      <c r="K56" s="36" t="s">
        <v>339</v>
      </c>
      <c r="L56" s="36" t="s">
        <v>339</v>
      </c>
      <c r="M56" s="36" t="s">
        <v>339</v>
      </c>
      <c r="N56" s="36" t="s">
        <v>339</v>
      </c>
      <c r="O56" s="36" t="s">
        <v>339</v>
      </c>
      <c r="P56" s="36" t="s">
        <v>339</v>
      </c>
      <c r="Q56" s="36" t="s">
        <v>339</v>
      </c>
      <c r="R56" s="36" t="s">
        <v>339</v>
      </c>
      <c r="S56" s="36" t="s">
        <v>339</v>
      </c>
      <c r="T56" s="36" t="s">
        <v>339</v>
      </c>
      <c r="U56" s="139" t="s">
        <v>339</v>
      </c>
      <c r="V56" s="139" t="s">
        <v>339</v>
      </c>
      <c r="W56" s="36" t="str">
        <f t="shared" si="4"/>
        <v>－</v>
      </c>
      <c r="X56" s="36" t="str">
        <f t="shared" si="4"/>
        <v>－</v>
      </c>
      <c r="Y56" s="36" t="str">
        <f t="shared" si="1"/>
        <v>－</v>
      </c>
      <c r="Z56" s="36" t="s">
        <v>339</v>
      </c>
      <c r="AA56" s="36" t="s">
        <v>339</v>
      </c>
      <c r="AB56" s="36" t="s">
        <v>339</v>
      </c>
      <c r="AC56" s="36" t="s">
        <v>339</v>
      </c>
      <c r="AD56" s="36" t="s">
        <v>339</v>
      </c>
      <c r="AE56" s="36" t="s">
        <v>339</v>
      </c>
      <c r="AF56" s="36" t="s">
        <v>339</v>
      </c>
      <c r="AG56" s="140" t="s">
        <v>339</v>
      </c>
      <c r="AH56" s="140" t="s">
        <v>339</v>
      </c>
      <c r="AI56" s="140" t="s">
        <v>339</v>
      </c>
      <c r="AJ56" s="36" t="s">
        <v>339</v>
      </c>
      <c r="AK56" s="36" t="s">
        <v>339</v>
      </c>
      <c r="AL56" s="36" t="s">
        <v>339</v>
      </c>
      <c r="AM56" s="36" t="str">
        <f t="shared" si="5"/>
        <v>－</v>
      </c>
      <c r="AN56" s="36" t="str">
        <f t="shared" si="5"/>
        <v>－</v>
      </c>
      <c r="AO56" s="36" t="str">
        <f t="shared" si="5"/>
        <v>－</v>
      </c>
      <c r="AP56" s="146" t="s">
        <v>339</v>
      </c>
      <c r="AQ56" s="146" t="s">
        <v>339</v>
      </c>
      <c r="AR56" s="36" t="str">
        <f t="shared" si="3"/>
        <v>－</v>
      </c>
      <c r="AS56" s="36" t="s">
        <v>339</v>
      </c>
      <c r="AT56" s="36" t="s">
        <v>339</v>
      </c>
      <c r="AU56" s="36" t="s">
        <v>339</v>
      </c>
      <c r="AV56" s="36" t="s">
        <v>339</v>
      </c>
      <c r="AW56" s="36" t="s">
        <v>339</v>
      </c>
      <c r="AX56" s="36" t="s">
        <v>339</v>
      </c>
      <c r="AY56" s="36" t="s">
        <v>339</v>
      </c>
      <c r="AZ56" s="36" t="s">
        <v>339</v>
      </c>
      <c r="BA56" s="36" t="s">
        <v>339</v>
      </c>
      <c r="BB56" s="36" t="s">
        <v>339</v>
      </c>
      <c r="BC56" s="36" t="s">
        <v>339</v>
      </c>
      <c r="BD56" s="36" t="s">
        <v>339</v>
      </c>
      <c r="BE56" s="36" t="s">
        <v>339</v>
      </c>
      <c r="BF56" s="36" t="s">
        <v>339</v>
      </c>
      <c r="BG56" s="36" t="s">
        <v>339</v>
      </c>
      <c r="BH56" s="36" t="s">
        <v>339</v>
      </c>
      <c r="BI56" s="36" t="s">
        <v>339</v>
      </c>
      <c r="BJ56" s="36" t="s">
        <v>339</v>
      </c>
      <c r="BK56" s="36" t="s">
        <v>339</v>
      </c>
      <c r="BL56" s="36" t="s">
        <v>339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339</v>
      </c>
      <c r="E57" s="36" t="s">
        <v>339</v>
      </c>
      <c r="F57" s="36" t="s">
        <v>339</v>
      </c>
      <c r="G57" s="36" t="s">
        <v>339</v>
      </c>
      <c r="H57" s="36" t="s">
        <v>339</v>
      </c>
      <c r="I57" s="36" t="s">
        <v>339</v>
      </c>
      <c r="J57" s="36" t="s">
        <v>339</v>
      </c>
      <c r="K57" s="36" t="s">
        <v>339</v>
      </c>
      <c r="L57" s="36" t="s">
        <v>339</v>
      </c>
      <c r="M57" s="36" t="s">
        <v>339</v>
      </c>
      <c r="N57" s="36" t="s">
        <v>339</v>
      </c>
      <c r="O57" s="36" t="s">
        <v>339</v>
      </c>
      <c r="P57" s="36" t="s">
        <v>339</v>
      </c>
      <c r="Q57" s="36" t="s">
        <v>339</v>
      </c>
      <c r="R57" s="36" t="s">
        <v>339</v>
      </c>
      <c r="S57" s="36" t="s">
        <v>339</v>
      </c>
      <c r="T57" s="36" t="s">
        <v>339</v>
      </c>
      <c r="U57" s="139" t="s">
        <v>339</v>
      </c>
      <c r="V57" s="139" t="s">
        <v>339</v>
      </c>
      <c r="W57" s="36" t="str">
        <f t="shared" si="4"/>
        <v>－</v>
      </c>
      <c r="X57" s="36" t="str">
        <f t="shared" si="4"/>
        <v>－</v>
      </c>
      <c r="Y57" s="36" t="str">
        <f t="shared" si="1"/>
        <v>－</v>
      </c>
      <c r="Z57" s="36" t="s">
        <v>339</v>
      </c>
      <c r="AA57" s="36" t="s">
        <v>339</v>
      </c>
      <c r="AB57" s="36" t="s">
        <v>339</v>
      </c>
      <c r="AC57" s="36" t="s">
        <v>339</v>
      </c>
      <c r="AD57" s="36" t="s">
        <v>339</v>
      </c>
      <c r="AE57" s="36" t="s">
        <v>339</v>
      </c>
      <c r="AF57" s="36" t="s">
        <v>339</v>
      </c>
      <c r="AG57" s="140" t="s">
        <v>339</v>
      </c>
      <c r="AH57" s="140" t="s">
        <v>339</v>
      </c>
      <c r="AI57" s="140" t="s">
        <v>339</v>
      </c>
      <c r="AJ57" s="36" t="s">
        <v>339</v>
      </c>
      <c r="AK57" s="36" t="s">
        <v>339</v>
      </c>
      <c r="AL57" s="36" t="s">
        <v>339</v>
      </c>
      <c r="AM57" s="36" t="str">
        <f t="shared" si="5"/>
        <v>－</v>
      </c>
      <c r="AN57" s="36" t="str">
        <f t="shared" si="5"/>
        <v>－</v>
      </c>
      <c r="AO57" s="36" t="str">
        <f t="shared" si="5"/>
        <v>－</v>
      </c>
      <c r="AP57" s="146" t="s">
        <v>339</v>
      </c>
      <c r="AQ57" s="146" t="s">
        <v>339</v>
      </c>
      <c r="AR57" s="36" t="str">
        <f t="shared" si="3"/>
        <v>－</v>
      </c>
      <c r="AS57" s="36" t="s">
        <v>339</v>
      </c>
      <c r="AT57" s="36" t="s">
        <v>339</v>
      </c>
      <c r="AU57" s="36" t="s">
        <v>339</v>
      </c>
      <c r="AV57" s="36" t="s">
        <v>339</v>
      </c>
      <c r="AW57" s="36" t="s">
        <v>339</v>
      </c>
      <c r="AX57" s="36" t="s">
        <v>339</v>
      </c>
      <c r="AY57" s="36" t="s">
        <v>339</v>
      </c>
      <c r="AZ57" s="36" t="s">
        <v>339</v>
      </c>
      <c r="BA57" s="36" t="s">
        <v>339</v>
      </c>
      <c r="BB57" s="36" t="s">
        <v>339</v>
      </c>
      <c r="BC57" s="36" t="s">
        <v>339</v>
      </c>
      <c r="BD57" s="36" t="s">
        <v>339</v>
      </c>
      <c r="BE57" s="36" t="s">
        <v>339</v>
      </c>
      <c r="BF57" s="36" t="s">
        <v>339</v>
      </c>
      <c r="BG57" s="36" t="s">
        <v>339</v>
      </c>
      <c r="BH57" s="36" t="s">
        <v>339</v>
      </c>
      <c r="BI57" s="36" t="s">
        <v>339</v>
      </c>
      <c r="BJ57" s="36" t="s">
        <v>339</v>
      </c>
      <c r="BK57" s="36" t="s">
        <v>339</v>
      </c>
      <c r="BL57" s="36" t="s">
        <v>339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339</v>
      </c>
      <c r="E58" s="36" t="s">
        <v>339</v>
      </c>
      <c r="F58" s="36" t="s">
        <v>339</v>
      </c>
      <c r="G58" s="36" t="s">
        <v>339</v>
      </c>
      <c r="H58" s="36" t="s">
        <v>339</v>
      </c>
      <c r="I58" s="36" t="s">
        <v>339</v>
      </c>
      <c r="J58" s="36" t="s">
        <v>339</v>
      </c>
      <c r="K58" s="36" t="s">
        <v>339</v>
      </c>
      <c r="L58" s="36" t="s">
        <v>339</v>
      </c>
      <c r="M58" s="36" t="s">
        <v>339</v>
      </c>
      <c r="N58" s="36" t="s">
        <v>339</v>
      </c>
      <c r="O58" s="36" t="s">
        <v>339</v>
      </c>
      <c r="P58" s="36" t="s">
        <v>339</v>
      </c>
      <c r="Q58" s="36" t="s">
        <v>339</v>
      </c>
      <c r="R58" s="36" t="s">
        <v>339</v>
      </c>
      <c r="S58" s="36" t="s">
        <v>339</v>
      </c>
      <c r="T58" s="36" t="s">
        <v>339</v>
      </c>
      <c r="U58" s="139" t="s">
        <v>339</v>
      </c>
      <c r="V58" s="139" t="s">
        <v>339</v>
      </c>
      <c r="W58" s="36" t="str">
        <f t="shared" si="4"/>
        <v>－</v>
      </c>
      <c r="X58" s="36" t="str">
        <f t="shared" si="4"/>
        <v>－</v>
      </c>
      <c r="Y58" s="36" t="str">
        <f t="shared" si="1"/>
        <v>－</v>
      </c>
      <c r="Z58" s="36" t="s">
        <v>339</v>
      </c>
      <c r="AA58" s="36" t="s">
        <v>339</v>
      </c>
      <c r="AB58" s="36" t="s">
        <v>339</v>
      </c>
      <c r="AC58" s="36" t="s">
        <v>339</v>
      </c>
      <c r="AD58" s="36" t="s">
        <v>339</v>
      </c>
      <c r="AE58" s="36" t="s">
        <v>339</v>
      </c>
      <c r="AF58" s="36" t="s">
        <v>339</v>
      </c>
      <c r="AG58" s="140" t="s">
        <v>339</v>
      </c>
      <c r="AH58" s="140" t="s">
        <v>339</v>
      </c>
      <c r="AI58" s="140" t="s">
        <v>339</v>
      </c>
      <c r="AJ58" s="36" t="s">
        <v>339</v>
      </c>
      <c r="AK58" s="36" t="s">
        <v>339</v>
      </c>
      <c r="AL58" s="36" t="s">
        <v>339</v>
      </c>
      <c r="AM58" s="36" t="str">
        <f t="shared" si="5"/>
        <v>－</v>
      </c>
      <c r="AN58" s="36" t="str">
        <f t="shared" si="5"/>
        <v>－</v>
      </c>
      <c r="AO58" s="36" t="str">
        <f t="shared" si="5"/>
        <v>－</v>
      </c>
      <c r="AP58" s="146" t="s">
        <v>339</v>
      </c>
      <c r="AQ58" s="146" t="s">
        <v>339</v>
      </c>
      <c r="AR58" s="36" t="str">
        <f t="shared" si="3"/>
        <v>－</v>
      </c>
      <c r="AS58" s="36" t="s">
        <v>339</v>
      </c>
      <c r="AT58" s="36" t="s">
        <v>339</v>
      </c>
      <c r="AU58" s="36" t="s">
        <v>339</v>
      </c>
      <c r="AV58" s="36" t="s">
        <v>339</v>
      </c>
      <c r="AW58" s="36" t="s">
        <v>339</v>
      </c>
      <c r="AX58" s="36" t="s">
        <v>339</v>
      </c>
      <c r="AY58" s="36" t="s">
        <v>339</v>
      </c>
      <c r="AZ58" s="36" t="s">
        <v>339</v>
      </c>
      <c r="BA58" s="36" t="s">
        <v>339</v>
      </c>
      <c r="BB58" s="36" t="s">
        <v>339</v>
      </c>
      <c r="BC58" s="36" t="s">
        <v>339</v>
      </c>
      <c r="BD58" s="36" t="s">
        <v>339</v>
      </c>
      <c r="BE58" s="36" t="s">
        <v>339</v>
      </c>
      <c r="BF58" s="36" t="s">
        <v>339</v>
      </c>
      <c r="BG58" s="36" t="s">
        <v>339</v>
      </c>
      <c r="BH58" s="36" t="s">
        <v>339</v>
      </c>
      <c r="BI58" s="36" t="s">
        <v>339</v>
      </c>
      <c r="BJ58" s="36" t="s">
        <v>339</v>
      </c>
      <c r="BK58" s="36" t="s">
        <v>339</v>
      </c>
      <c r="BL58" s="36" t="s">
        <v>339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339</v>
      </c>
      <c r="E59" s="36" t="s">
        <v>339</v>
      </c>
      <c r="F59" s="36" t="s">
        <v>339</v>
      </c>
      <c r="G59" s="36" t="s">
        <v>339</v>
      </c>
      <c r="H59" s="36" t="s">
        <v>339</v>
      </c>
      <c r="I59" s="36" t="s">
        <v>339</v>
      </c>
      <c r="J59" s="36" t="s">
        <v>339</v>
      </c>
      <c r="K59" s="36" t="s">
        <v>339</v>
      </c>
      <c r="L59" s="36" t="s">
        <v>339</v>
      </c>
      <c r="M59" s="36" t="s">
        <v>339</v>
      </c>
      <c r="N59" s="36" t="s">
        <v>339</v>
      </c>
      <c r="O59" s="36" t="s">
        <v>339</v>
      </c>
      <c r="P59" s="36" t="s">
        <v>339</v>
      </c>
      <c r="Q59" s="36" t="s">
        <v>339</v>
      </c>
      <c r="R59" s="36" t="s">
        <v>339</v>
      </c>
      <c r="S59" s="36" t="s">
        <v>339</v>
      </c>
      <c r="T59" s="36" t="s">
        <v>339</v>
      </c>
      <c r="U59" s="139" t="s">
        <v>339</v>
      </c>
      <c r="V59" s="139" t="s">
        <v>339</v>
      </c>
      <c r="W59" s="36" t="str">
        <f t="shared" si="4"/>
        <v>－</v>
      </c>
      <c r="X59" s="36" t="str">
        <f t="shared" si="4"/>
        <v>－</v>
      </c>
      <c r="Y59" s="36" t="str">
        <f t="shared" si="1"/>
        <v>－</v>
      </c>
      <c r="Z59" s="36" t="s">
        <v>339</v>
      </c>
      <c r="AA59" s="36" t="s">
        <v>339</v>
      </c>
      <c r="AB59" s="36" t="s">
        <v>339</v>
      </c>
      <c r="AC59" s="36" t="s">
        <v>339</v>
      </c>
      <c r="AD59" s="36" t="s">
        <v>339</v>
      </c>
      <c r="AE59" s="36" t="s">
        <v>339</v>
      </c>
      <c r="AF59" s="36" t="s">
        <v>339</v>
      </c>
      <c r="AG59" s="140" t="s">
        <v>339</v>
      </c>
      <c r="AH59" s="140" t="s">
        <v>339</v>
      </c>
      <c r="AI59" s="140" t="s">
        <v>339</v>
      </c>
      <c r="AJ59" s="36" t="s">
        <v>339</v>
      </c>
      <c r="AK59" s="36" t="s">
        <v>339</v>
      </c>
      <c r="AL59" s="36" t="s">
        <v>339</v>
      </c>
      <c r="AM59" s="36" t="str">
        <f t="shared" si="5"/>
        <v>－</v>
      </c>
      <c r="AN59" s="36" t="str">
        <f t="shared" si="5"/>
        <v>－</v>
      </c>
      <c r="AO59" s="36" t="str">
        <f t="shared" si="5"/>
        <v>－</v>
      </c>
      <c r="AP59" s="146" t="s">
        <v>339</v>
      </c>
      <c r="AQ59" s="146" t="s">
        <v>339</v>
      </c>
      <c r="AR59" s="36" t="str">
        <f t="shared" si="3"/>
        <v>－</v>
      </c>
      <c r="AS59" s="36" t="s">
        <v>339</v>
      </c>
      <c r="AT59" s="36" t="s">
        <v>339</v>
      </c>
      <c r="AU59" s="36" t="s">
        <v>339</v>
      </c>
      <c r="AV59" s="36" t="s">
        <v>339</v>
      </c>
      <c r="AW59" s="36" t="s">
        <v>339</v>
      </c>
      <c r="AX59" s="36" t="s">
        <v>339</v>
      </c>
      <c r="AY59" s="36" t="s">
        <v>339</v>
      </c>
      <c r="AZ59" s="36" t="s">
        <v>339</v>
      </c>
      <c r="BA59" s="36" t="s">
        <v>339</v>
      </c>
      <c r="BB59" s="36" t="s">
        <v>339</v>
      </c>
      <c r="BC59" s="36" t="s">
        <v>339</v>
      </c>
      <c r="BD59" s="36" t="s">
        <v>339</v>
      </c>
      <c r="BE59" s="36" t="s">
        <v>339</v>
      </c>
      <c r="BF59" s="36" t="s">
        <v>339</v>
      </c>
      <c r="BG59" s="36" t="s">
        <v>339</v>
      </c>
      <c r="BH59" s="36" t="s">
        <v>339</v>
      </c>
      <c r="BI59" s="36" t="s">
        <v>339</v>
      </c>
      <c r="BJ59" s="36" t="s">
        <v>339</v>
      </c>
      <c r="BK59" s="36" t="s">
        <v>339</v>
      </c>
      <c r="BL59" s="36" t="s">
        <v>339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339</v>
      </c>
      <c r="E60" s="36" t="s">
        <v>339</v>
      </c>
      <c r="F60" s="36" t="s">
        <v>339</v>
      </c>
      <c r="G60" s="36" t="s">
        <v>339</v>
      </c>
      <c r="H60" s="36" t="s">
        <v>339</v>
      </c>
      <c r="I60" s="36" t="s">
        <v>339</v>
      </c>
      <c r="J60" s="36" t="s">
        <v>339</v>
      </c>
      <c r="K60" s="36" t="s">
        <v>339</v>
      </c>
      <c r="L60" s="36" t="s">
        <v>339</v>
      </c>
      <c r="M60" s="36" t="s">
        <v>339</v>
      </c>
      <c r="N60" s="36" t="s">
        <v>339</v>
      </c>
      <c r="O60" s="36" t="s">
        <v>339</v>
      </c>
      <c r="P60" s="36" t="s">
        <v>339</v>
      </c>
      <c r="Q60" s="36" t="s">
        <v>339</v>
      </c>
      <c r="R60" s="36" t="s">
        <v>339</v>
      </c>
      <c r="S60" s="36" t="s">
        <v>339</v>
      </c>
      <c r="T60" s="36" t="s">
        <v>339</v>
      </c>
      <c r="U60" s="139" t="s">
        <v>339</v>
      </c>
      <c r="V60" s="139" t="s">
        <v>339</v>
      </c>
      <c r="W60" s="36" t="str">
        <f t="shared" si="4"/>
        <v>－</v>
      </c>
      <c r="X60" s="36" t="str">
        <f t="shared" si="4"/>
        <v>－</v>
      </c>
      <c r="Y60" s="36" t="str">
        <f t="shared" si="1"/>
        <v>－</v>
      </c>
      <c r="Z60" s="36" t="s">
        <v>339</v>
      </c>
      <c r="AA60" s="36" t="s">
        <v>339</v>
      </c>
      <c r="AB60" s="36" t="s">
        <v>339</v>
      </c>
      <c r="AC60" s="36" t="s">
        <v>339</v>
      </c>
      <c r="AD60" s="36" t="s">
        <v>339</v>
      </c>
      <c r="AE60" s="36" t="s">
        <v>339</v>
      </c>
      <c r="AF60" s="36" t="s">
        <v>339</v>
      </c>
      <c r="AG60" s="140" t="s">
        <v>339</v>
      </c>
      <c r="AH60" s="140" t="s">
        <v>339</v>
      </c>
      <c r="AI60" s="140" t="s">
        <v>339</v>
      </c>
      <c r="AJ60" s="36" t="s">
        <v>339</v>
      </c>
      <c r="AK60" s="36" t="s">
        <v>339</v>
      </c>
      <c r="AL60" s="36" t="s">
        <v>339</v>
      </c>
      <c r="AM60" s="36" t="str">
        <f t="shared" si="5"/>
        <v>－</v>
      </c>
      <c r="AN60" s="36" t="str">
        <f t="shared" si="5"/>
        <v>－</v>
      </c>
      <c r="AO60" s="36" t="str">
        <f t="shared" si="5"/>
        <v>－</v>
      </c>
      <c r="AP60" s="146" t="s">
        <v>339</v>
      </c>
      <c r="AQ60" s="146" t="s">
        <v>339</v>
      </c>
      <c r="AR60" s="36" t="str">
        <f t="shared" si="3"/>
        <v>－</v>
      </c>
      <c r="AS60" s="36" t="s">
        <v>339</v>
      </c>
      <c r="AT60" s="36" t="s">
        <v>339</v>
      </c>
      <c r="AU60" s="36" t="s">
        <v>339</v>
      </c>
      <c r="AV60" s="36" t="s">
        <v>339</v>
      </c>
      <c r="AW60" s="36" t="s">
        <v>339</v>
      </c>
      <c r="AX60" s="36" t="s">
        <v>339</v>
      </c>
      <c r="AY60" s="36" t="s">
        <v>339</v>
      </c>
      <c r="AZ60" s="36" t="s">
        <v>339</v>
      </c>
      <c r="BA60" s="36" t="s">
        <v>339</v>
      </c>
      <c r="BB60" s="36" t="s">
        <v>339</v>
      </c>
      <c r="BC60" s="36" t="s">
        <v>339</v>
      </c>
      <c r="BD60" s="36" t="s">
        <v>339</v>
      </c>
      <c r="BE60" s="36" t="s">
        <v>339</v>
      </c>
      <c r="BF60" s="36" t="s">
        <v>339</v>
      </c>
      <c r="BG60" s="36" t="s">
        <v>339</v>
      </c>
      <c r="BH60" s="36" t="s">
        <v>339</v>
      </c>
      <c r="BI60" s="36" t="s">
        <v>339</v>
      </c>
      <c r="BJ60" s="36" t="s">
        <v>339</v>
      </c>
      <c r="BK60" s="36" t="s">
        <v>339</v>
      </c>
      <c r="BL60" s="36" t="s">
        <v>339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339</v>
      </c>
      <c r="E61" s="36" t="s">
        <v>339</v>
      </c>
      <c r="F61" s="36" t="s">
        <v>339</v>
      </c>
      <c r="G61" s="36" t="s">
        <v>339</v>
      </c>
      <c r="H61" s="36" t="s">
        <v>339</v>
      </c>
      <c r="I61" s="36" t="s">
        <v>339</v>
      </c>
      <c r="J61" s="36" t="s">
        <v>339</v>
      </c>
      <c r="K61" s="36" t="s">
        <v>339</v>
      </c>
      <c r="L61" s="36" t="s">
        <v>339</v>
      </c>
      <c r="M61" s="36" t="s">
        <v>339</v>
      </c>
      <c r="N61" s="36" t="s">
        <v>339</v>
      </c>
      <c r="O61" s="36" t="s">
        <v>339</v>
      </c>
      <c r="P61" s="36" t="s">
        <v>339</v>
      </c>
      <c r="Q61" s="36" t="s">
        <v>339</v>
      </c>
      <c r="R61" s="36" t="s">
        <v>339</v>
      </c>
      <c r="S61" s="36" t="s">
        <v>339</v>
      </c>
      <c r="T61" s="36" t="s">
        <v>339</v>
      </c>
      <c r="U61" s="139" t="s">
        <v>339</v>
      </c>
      <c r="V61" s="139" t="s">
        <v>339</v>
      </c>
      <c r="W61" s="36" t="str">
        <f t="shared" si="4"/>
        <v>－</v>
      </c>
      <c r="X61" s="36" t="str">
        <f t="shared" si="4"/>
        <v>－</v>
      </c>
      <c r="Y61" s="36" t="str">
        <f t="shared" si="1"/>
        <v>－</v>
      </c>
      <c r="Z61" s="36" t="s">
        <v>339</v>
      </c>
      <c r="AA61" s="36" t="s">
        <v>339</v>
      </c>
      <c r="AB61" s="36" t="s">
        <v>339</v>
      </c>
      <c r="AC61" s="36" t="s">
        <v>339</v>
      </c>
      <c r="AD61" s="36" t="s">
        <v>339</v>
      </c>
      <c r="AE61" s="36" t="s">
        <v>339</v>
      </c>
      <c r="AF61" s="36" t="s">
        <v>339</v>
      </c>
      <c r="AG61" s="140" t="s">
        <v>339</v>
      </c>
      <c r="AH61" s="140" t="s">
        <v>339</v>
      </c>
      <c r="AI61" s="140" t="s">
        <v>339</v>
      </c>
      <c r="AJ61" s="36" t="s">
        <v>339</v>
      </c>
      <c r="AK61" s="36" t="s">
        <v>339</v>
      </c>
      <c r="AL61" s="36" t="s">
        <v>339</v>
      </c>
      <c r="AM61" s="36" t="str">
        <f t="shared" si="5"/>
        <v>－</v>
      </c>
      <c r="AN61" s="36" t="str">
        <f t="shared" si="5"/>
        <v>－</v>
      </c>
      <c r="AO61" s="36" t="str">
        <f t="shared" si="5"/>
        <v>－</v>
      </c>
      <c r="AP61" s="146" t="s">
        <v>339</v>
      </c>
      <c r="AQ61" s="146" t="s">
        <v>339</v>
      </c>
      <c r="AR61" s="36" t="str">
        <f t="shared" si="3"/>
        <v>－</v>
      </c>
      <c r="AS61" s="36" t="s">
        <v>339</v>
      </c>
      <c r="AT61" s="36" t="s">
        <v>339</v>
      </c>
      <c r="AU61" s="36" t="s">
        <v>339</v>
      </c>
      <c r="AV61" s="36" t="s">
        <v>339</v>
      </c>
      <c r="AW61" s="36" t="s">
        <v>339</v>
      </c>
      <c r="AX61" s="36" t="s">
        <v>339</v>
      </c>
      <c r="AY61" s="36" t="s">
        <v>339</v>
      </c>
      <c r="AZ61" s="36" t="s">
        <v>339</v>
      </c>
      <c r="BA61" s="36" t="s">
        <v>339</v>
      </c>
      <c r="BB61" s="36" t="s">
        <v>339</v>
      </c>
      <c r="BC61" s="36" t="s">
        <v>339</v>
      </c>
      <c r="BD61" s="36" t="s">
        <v>339</v>
      </c>
      <c r="BE61" s="36" t="s">
        <v>339</v>
      </c>
      <c r="BF61" s="36" t="s">
        <v>339</v>
      </c>
      <c r="BG61" s="36" t="s">
        <v>339</v>
      </c>
      <c r="BH61" s="36" t="s">
        <v>339</v>
      </c>
      <c r="BI61" s="36" t="s">
        <v>339</v>
      </c>
      <c r="BJ61" s="36" t="s">
        <v>339</v>
      </c>
      <c r="BK61" s="36" t="s">
        <v>339</v>
      </c>
      <c r="BL61" s="36" t="s">
        <v>339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339</v>
      </c>
      <c r="E62" s="36" t="s">
        <v>339</v>
      </c>
      <c r="F62" s="36" t="s">
        <v>339</v>
      </c>
      <c r="G62" s="36" t="s">
        <v>339</v>
      </c>
      <c r="H62" s="36" t="s">
        <v>339</v>
      </c>
      <c r="I62" s="36" t="s">
        <v>339</v>
      </c>
      <c r="J62" s="36" t="s">
        <v>339</v>
      </c>
      <c r="K62" s="36" t="s">
        <v>339</v>
      </c>
      <c r="L62" s="36" t="s">
        <v>339</v>
      </c>
      <c r="M62" s="36" t="s">
        <v>339</v>
      </c>
      <c r="N62" s="36" t="s">
        <v>339</v>
      </c>
      <c r="O62" s="36" t="s">
        <v>339</v>
      </c>
      <c r="P62" s="36" t="s">
        <v>339</v>
      </c>
      <c r="Q62" s="36" t="s">
        <v>339</v>
      </c>
      <c r="R62" s="36" t="s">
        <v>339</v>
      </c>
      <c r="S62" s="36" t="s">
        <v>339</v>
      </c>
      <c r="T62" s="36" t="s">
        <v>339</v>
      </c>
      <c r="U62" s="139" t="s">
        <v>339</v>
      </c>
      <c r="V62" s="139" t="s">
        <v>339</v>
      </c>
      <c r="W62" s="36" t="str">
        <f t="shared" si="4"/>
        <v>－</v>
      </c>
      <c r="X62" s="36" t="str">
        <f t="shared" si="4"/>
        <v>－</v>
      </c>
      <c r="Y62" s="36" t="str">
        <f t="shared" si="1"/>
        <v>－</v>
      </c>
      <c r="Z62" s="36" t="s">
        <v>339</v>
      </c>
      <c r="AA62" s="36" t="s">
        <v>339</v>
      </c>
      <c r="AB62" s="36" t="s">
        <v>339</v>
      </c>
      <c r="AC62" s="36" t="s">
        <v>339</v>
      </c>
      <c r="AD62" s="36" t="s">
        <v>339</v>
      </c>
      <c r="AE62" s="36" t="s">
        <v>339</v>
      </c>
      <c r="AF62" s="36" t="s">
        <v>339</v>
      </c>
      <c r="AG62" s="140" t="s">
        <v>339</v>
      </c>
      <c r="AH62" s="140" t="s">
        <v>339</v>
      </c>
      <c r="AI62" s="140" t="s">
        <v>339</v>
      </c>
      <c r="AJ62" s="36" t="s">
        <v>339</v>
      </c>
      <c r="AK62" s="36" t="s">
        <v>339</v>
      </c>
      <c r="AL62" s="36" t="s">
        <v>339</v>
      </c>
      <c r="AM62" s="36" t="str">
        <f t="shared" si="5"/>
        <v>－</v>
      </c>
      <c r="AN62" s="36" t="str">
        <f t="shared" si="5"/>
        <v>－</v>
      </c>
      <c r="AO62" s="36" t="str">
        <f t="shared" si="5"/>
        <v>－</v>
      </c>
      <c r="AP62" s="146" t="s">
        <v>339</v>
      </c>
      <c r="AQ62" s="146" t="s">
        <v>339</v>
      </c>
      <c r="AR62" s="36" t="str">
        <f t="shared" si="3"/>
        <v>－</v>
      </c>
      <c r="AS62" s="36" t="s">
        <v>339</v>
      </c>
      <c r="AT62" s="36" t="s">
        <v>339</v>
      </c>
      <c r="AU62" s="36" t="s">
        <v>339</v>
      </c>
      <c r="AV62" s="36" t="s">
        <v>339</v>
      </c>
      <c r="AW62" s="36" t="s">
        <v>339</v>
      </c>
      <c r="AX62" s="36" t="s">
        <v>339</v>
      </c>
      <c r="AY62" s="36" t="s">
        <v>339</v>
      </c>
      <c r="AZ62" s="36" t="s">
        <v>339</v>
      </c>
      <c r="BA62" s="36" t="s">
        <v>339</v>
      </c>
      <c r="BB62" s="36" t="s">
        <v>339</v>
      </c>
      <c r="BC62" s="36" t="s">
        <v>339</v>
      </c>
      <c r="BD62" s="36" t="s">
        <v>339</v>
      </c>
      <c r="BE62" s="36" t="s">
        <v>339</v>
      </c>
      <c r="BF62" s="36" t="s">
        <v>339</v>
      </c>
      <c r="BG62" s="36" t="s">
        <v>339</v>
      </c>
      <c r="BH62" s="36" t="s">
        <v>339</v>
      </c>
      <c r="BI62" s="36" t="s">
        <v>339</v>
      </c>
      <c r="BJ62" s="36" t="s">
        <v>339</v>
      </c>
      <c r="BK62" s="36" t="s">
        <v>339</v>
      </c>
      <c r="BL62" s="36" t="s">
        <v>339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339</v>
      </c>
      <c r="E63" s="36" t="s">
        <v>339</v>
      </c>
      <c r="F63" s="36" t="s">
        <v>339</v>
      </c>
      <c r="G63" s="36" t="s">
        <v>339</v>
      </c>
      <c r="H63" s="36" t="s">
        <v>339</v>
      </c>
      <c r="I63" s="36" t="s">
        <v>339</v>
      </c>
      <c r="J63" s="36" t="s">
        <v>339</v>
      </c>
      <c r="K63" s="36" t="s">
        <v>339</v>
      </c>
      <c r="L63" s="36" t="s">
        <v>339</v>
      </c>
      <c r="M63" s="36" t="s">
        <v>339</v>
      </c>
      <c r="N63" s="36" t="s">
        <v>339</v>
      </c>
      <c r="O63" s="36" t="s">
        <v>339</v>
      </c>
      <c r="P63" s="36" t="s">
        <v>339</v>
      </c>
      <c r="Q63" s="36" t="s">
        <v>339</v>
      </c>
      <c r="R63" s="36" t="s">
        <v>339</v>
      </c>
      <c r="S63" s="36" t="s">
        <v>339</v>
      </c>
      <c r="T63" s="36" t="s">
        <v>339</v>
      </c>
      <c r="U63" s="139" t="s">
        <v>339</v>
      </c>
      <c r="V63" s="139" t="s">
        <v>339</v>
      </c>
      <c r="W63" s="36" t="str">
        <f t="shared" si="4"/>
        <v>－</v>
      </c>
      <c r="X63" s="36" t="str">
        <f t="shared" si="4"/>
        <v>－</v>
      </c>
      <c r="Y63" s="36" t="str">
        <f t="shared" si="1"/>
        <v>－</v>
      </c>
      <c r="Z63" s="36" t="s">
        <v>339</v>
      </c>
      <c r="AA63" s="36" t="s">
        <v>339</v>
      </c>
      <c r="AB63" s="36" t="s">
        <v>339</v>
      </c>
      <c r="AC63" s="36" t="s">
        <v>339</v>
      </c>
      <c r="AD63" s="36" t="s">
        <v>339</v>
      </c>
      <c r="AE63" s="36" t="s">
        <v>339</v>
      </c>
      <c r="AF63" s="36" t="s">
        <v>339</v>
      </c>
      <c r="AG63" s="140" t="s">
        <v>339</v>
      </c>
      <c r="AH63" s="140" t="s">
        <v>339</v>
      </c>
      <c r="AI63" s="140" t="s">
        <v>339</v>
      </c>
      <c r="AJ63" s="36" t="s">
        <v>339</v>
      </c>
      <c r="AK63" s="36" t="s">
        <v>339</v>
      </c>
      <c r="AL63" s="36" t="s">
        <v>339</v>
      </c>
      <c r="AM63" s="36" t="str">
        <f t="shared" si="5"/>
        <v>－</v>
      </c>
      <c r="AN63" s="36" t="str">
        <f t="shared" si="5"/>
        <v>－</v>
      </c>
      <c r="AO63" s="36" t="str">
        <f t="shared" si="5"/>
        <v>－</v>
      </c>
      <c r="AP63" s="146" t="s">
        <v>339</v>
      </c>
      <c r="AQ63" s="146" t="s">
        <v>339</v>
      </c>
      <c r="AR63" s="36" t="str">
        <f t="shared" si="3"/>
        <v>－</v>
      </c>
      <c r="AS63" s="36" t="s">
        <v>339</v>
      </c>
      <c r="AT63" s="36" t="s">
        <v>339</v>
      </c>
      <c r="AU63" s="36" t="s">
        <v>339</v>
      </c>
      <c r="AV63" s="36" t="s">
        <v>339</v>
      </c>
      <c r="AW63" s="36" t="s">
        <v>339</v>
      </c>
      <c r="AX63" s="36" t="s">
        <v>339</v>
      </c>
      <c r="AY63" s="36" t="s">
        <v>339</v>
      </c>
      <c r="AZ63" s="36" t="s">
        <v>339</v>
      </c>
      <c r="BA63" s="36" t="s">
        <v>339</v>
      </c>
      <c r="BB63" s="36" t="s">
        <v>339</v>
      </c>
      <c r="BC63" s="36" t="s">
        <v>339</v>
      </c>
      <c r="BD63" s="36" t="s">
        <v>339</v>
      </c>
      <c r="BE63" s="36" t="s">
        <v>339</v>
      </c>
      <c r="BF63" s="36" t="s">
        <v>339</v>
      </c>
      <c r="BG63" s="36" t="s">
        <v>339</v>
      </c>
      <c r="BH63" s="36" t="s">
        <v>339</v>
      </c>
      <c r="BI63" s="36" t="s">
        <v>339</v>
      </c>
      <c r="BJ63" s="36" t="s">
        <v>339</v>
      </c>
      <c r="BK63" s="36" t="s">
        <v>339</v>
      </c>
      <c r="BL63" s="36" t="s">
        <v>339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339</v>
      </c>
      <c r="E64" s="36" t="s">
        <v>339</v>
      </c>
      <c r="F64" s="36" t="s">
        <v>339</v>
      </c>
      <c r="G64" s="36" t="s">
        <v>339</v>
      </c>
      <c r="H64" s="36" t="s">
        <v>339</v>
      </c>
      <c r="I64" s="36" t="s">
        <v>339</v>
      </c>
      <c r="J64" s="36" t="s">
        <v>339</v>
      </c>
      <c r="K64" s="36" t="s">
        <v>339</v>
      </c>
      <c r="L64" s="36" t="s">
        <v>339</v>
      </c>
      <c r="M64" s="36" t="s">
        <v>339</v>
      </c>
      <c r="N64" s="36" t="s">
        <v>339</v>
      </c>
      <c r="O64" s="36" t="s">
        <v>339</v>
      </c>
      <c r="P64" s="36" t="s">
        <v>339</v>
      </c>
      <c r="Q64" s="36" t="s">
        <v>339</v>
      </c>
      <c r="R64" s="36" t="s">
        <v>339</v>
      </c>
      <c r="S64" s="36" t="s">
        <v>339</v>
      </c>
      <c r="T64" s="36" t="s">
        <v>339</v>
      </c>
      <c r="U64" s="139" t="s">
        <v>339</v>
      </c>
      <c r="V64" s="139" t="s">
        <v>339</v>
      </c>
      <c r="W64" s="36" t="str">
        <f t="shared" si="4"/>
        <v>－</v>
      </c>
      <c r="X64" s="36" t="str">
        <f t="shared" si="4"/>
        <v>－</v>
      </c>
      <c r="Y64" s="36" t="str">
        <f t="shared" si="1"/>
        <v>－</v>
      </c>
      <c r="Z64" s="36" t="s">
        <v>339</v>
      </c>
      <c r="AA64" s="36" t="s">
        <v>339</v>
      </c>
      <c r="AB64" s="36" t="s">
        <v>339</v>
      </c>
      <c r="AC64" s="36" t="s">
        <v>339</v>
      </c>
      <c r="AD64" s="36" t="s">
        <v>339</v>
      </c>
      <c r="AE64" s="36" t="s">
        <v>339</v>
      </c>
      <c r="AF64" s="36" t="s">
        <v>339</v>
      </c>
      <c r="AG64" s="140" t="s">
        <v>339</v>
      </c>
      <c r="AH64" s="140" t="s">
        <v>339</v>
      </c>
      <c r="AI64" s="140" t="s">
        <v>339</v>
      </c>
      <c r="AJ64" s="36" t="s">
        <v>339</v>
      </c>
      <c r="AK64" s="36" t="s">
        <v>339</v>
      </c>
      <c r="AL64" s="36" t="s">
        <v>339</v>
      </c>
      <c r="AM64" s="36" t="str">
        <f t="shared" si="5"/>
        <v>－</v>
      </c>
      <c r="AN64" s="36" t="str">
        <f t="shared" si="5"/>
        <v>－</v>
      </c>
      <c r="AO64" s="36" t="str">
        <f t="shared" si="5"/>
        <v>－</v>
      </c>
      <c r="AP64" s="146" t="s">
        <v>339</v>
      </c>
      <c r="AQ64" s="146" t="s">
        <v>339</v>
      </c>
      <c r="AR64" s="36" t="str">
        <f t="shared" si="3"/>
        <v>－</v>
      </c>
      <c r="AS64" s="36" t="s">
        <v>339</v>
      </c>
      <c r="AT64" s="36" t="s">
        <v>339</v>
      </c>
      <c r="AU64" s="36" t="s">
        <v>339</v>
      </c>
      <c r="AV64" s="36" t="s">
        <v>339</v>
      </c>
      <c r="AW64" s="36" t="s">
        <v>339</v>
      </c>
      <c r="AX64" s="36" t="s">
        <v>339</v>
      </c>
      <c r="AY64" s="36" t="s">
        <v>339</v>
      </c>
      <c r="AZ64" s="36" t="s">
        <v>339</v>
      </c>
      <c r="BA64" s="36" t="s">
        <v>339</v>
      </c>
      <c r="BB64" s="36" t="s">
        <v>339</v>
      </c>
      <c r="BC64" s="36" t="s">
        <v>339</v>
      </c>
      <c r="BD64" s="36" t="s">
        <v>339</v>
      </c>
      <c r="BE64" s="36" t="s">
        <v>339</v>
      </c>
      <c r="BF64" s="36" t="s">
        <v>339</v>
      </c>
      <c r="BG64" s="36" t="s">
        <v>339</v>
      </c>
      <c r="BH64" s="36" t="s">
        <v>339</v>
      </c>
      <c r="BI64" s="36" t="s">
        <v>339</v>
      </c>
      <c r="BJ64" s="36" t="s">
        <v>339</v>
      </c>
      <c r="BK64" s="36" t="s">
        <v>339</v>
      </c>
      <c r="BL64" s="36" t="s">
        <v>339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339</v>
      </c>
      <c r="E65" s="36" t="s">
        <v>339</v>
      </c>
      <c r="F65" s="36" t="s">
        <v>339</v>
      </c>
      <c r="G65" s="36" t="s">
        <v>339</v>
      </c>
      <c r="H65" s="36" t="s">
        <v>339</v>
      </c>
      <c r="I65" s="36" t="s">
        <v>339</v>
      </c>
      <c r="J65" s="36" t="s">
        <v>339</v>
      </c>
      <c r="K65" s="36" t="s">
        <v>339</v>
      </c>
      <c r="L65" s="36" t="s">
        <v>339</v>
      </c>
      <c r="M65" s="36" t="s">
        <v>339</v>
      </c>
      <c r="N65" s="36" t="s">
        <v>339</v>
      </c>
      <c r="O65" s="36" t="s">
        <v>339</v>
      </c>
      <c r="P65" s="36" t="s">
        <v>339</v>
      </c>
      <c r="Q65" s="36" t="s">
        <v>339</v>
      </c>
      <c r="R65" s="36" t="s">
        <v>339</v>
      </c>
      <c r="S65" s="36" t="s">
        <v>339</v>
      </c>
      <c r="T65" s="36" t="s">
        <v>339</v>
      </c>
      <c r="U65" s="139" t="s">
        <v>339</v>
      </c>
      <c r="V65" s="139" t="s">
        <v>339</v>
      </c>
      <c r="W65" s="36" t="str">
        <f t="shared" si="4"/>
        <v>－</v>
      </c>
      <c r="X65" s="36" t="str">
        <f t="shared" si="4"/>
        <v>－</v>
      </c>
      <c r="Y65" s="36" t="str">
        <f t="shared" si="1"/>
        <v>－</v>
      </c>
      <c r="Z65" s="36" t="s">
        <v>339</v>
      </c>
      <c r="AA65" s="36" t="s">
        <v>339</v>
      </c>
      <c r="AB65" s="36" t="s">
        <v>339</v>
      </c>
      <c r="AC65" s="36" t="s">
        <v>339</v>
      </c>
      <c r="AD65" s="36" t="s">
        <v>339</v>
      </c>
      <c r="AE65" s="36" t="s">
        <v>339</v>
      </c>
      <c r="AF65" s="36" t="s">
        <v>339</v>
      </c>
      <c r="AG65" s="140" t="s">
        <v>339</v>
      </c>
      <c r="AH65" s="140" t="s">
        <v>339</v>
      </c>
      <c r="AI65" s="140" t="s">
        <v>339</v>
      </c>
      <c r="AJ65" s="36" t="s">
        <v>339</v>
      </c>
      <c r="AK65" s="36" t="s">
        <v>339</v>
      </c>
      <c r="AL65" s="36" t="s">
        <v>339</v>
      </c>
      <c r="AM65" s="36" t="str">
        <f t="shared" si="5"/>
        <v>－</v>
      </c>
      <c r="AN65" s="36" t="str">
        <f t="shared" si="5"/>
        <v>－</v>
      </c>
      <c r="AO65" s="36" t="str">
        <f t="shared" si="5"/>
        <v>－</v>
      </c>
      <c r="AP65" s="146" t="s">
        <v>339</v>
      </c>
      <c r="AQ65" s="146" t="s">
        <v>339</v>
      </c>
      <c r="AR65" s="36" t="str">
        <f t="shared" si="3"/>
        <v>－</v>
      </c>
      <c r="AS65" s="36" t="s">
        <v>339</v>
      </c>
      <c r="AT65" s="36" t="s">
        <v>339</v>
      </c>
      <c r="AU65" s="36" t="s">
        <v>339</v>
      </c>
      <c r="AV65" s="36" t="s">
        <v>339</v>
      </c>
      <c r="AW65" s="36" t="s">
        <v>339</v>
      </c>
      <c r="AX65" s="36" t="s">
        <v>339</v>
      </c>
      <c r="AY65" s="36" t="s">
        <v>339</v>
      </c>
      <c r="AZ65" s="36" t="s">
        <v>339</v>
      </c>
      <c r="BA65" s="36" t="s">
        <v>339</v>
      </c>
      <c r="BB65" s="36" t="s">
        <v>339</v>
      </c>
      <c r="BC65" s="36" t="s">
        <v>339</v>
      </c>
      <c r="BD65" s="36" t="s">
        <v>339</v>
      </c>
      <c r="BE65" s="36" t="s">
        <v>339</v>
      </c>
      <c r="BF65" s="36" t="s">
        <v>339</v>
      </c>
      <c r="BG65" s="36" t="s">
        <v>339</v>
      </c>
      <c r="BH65" s="36" t="s">
        <v>339</v>
      </c>
      <c r="BI65" s="36" t="s">
        <v>339</v>
      </c>
      <c r="BJ65" s="36" t="s">
        <v>339</v>
      </c>
      <c r="BK65" s="36" t="s">
        <v>339</v>
      </c>
      <c r="BL65" s="36" t="s">
        <v>339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339</v>
      </c>
      <c r="E66" s="36" t="s">
        <v>339</v>
      </c>
      <c r="F66" s="36" t="s">
        <v>339</v>
      </c>
      <c r="G66" s="36" t="s">
        <v>339</v>
      </c>
      <c r="H66" s="36" t="s">
        <v>339</v>
      </c>
      <c r="I66" s="36" t="s">
        <v>339</v>
      </c>
      <c r="J66" s="36" t="s">
        <v>339</v>
      </c>
      <c r="K66" s="36" t="s">
        <v>339</v>
      </c>
      <c r="L66" s="36" t="s">
        <v>339</v>
      </c>
      <c r="M66" s="36" t="s">
        <v>339</v>
      </c>
      <c r="N66" s="36" t="s">
        <v>339</v>
      </c>
      <c r="O66" s="36" t="s">
        <v>339</v>
      </c>
      <c r="P66" s="36" t="s">
        <v>339</v>
      </c>
      <c r="Q66" s="36" t="s">
        <v>339</v>
      </c>
      <c r="R66" s="36" t="s">
        <v>339</v>
      </c>
      <c r="S66" s="36" t="s">
        <v>339</v>
      </c>
      <c r="T66" s="36" t="s">
        <v>339</v>
      </c>
      <c r="U66" s="139" t="s">
        <v>339</v>
      </c>
      <c r="V66" s="139" t="s">
        <v>339</v>
      </c>
      <c r="W66" s="36" t="str">
        <f t="shared" si="4"/>
        <v>－</v>
      </c>
      <c r="X66" s="36" t="str">
        <f t="shared" si="4"/>
        <v>－</v>
      </c>
      <c r="Y66" s="36" t="str">
        <f t="shared" si="1"/>
        <v>－</v>
      </c>
      <c r="Z66" s="36" t="s">
        <v>339</v>
      </c>
      <c r="AA66" s="36" t="s">
        <v>339</v>
      </c>
      <c r="AB66" s="36" t="s">
        <v>339</v>
      </c>
      <c r="AC66" s="36" t="s">
        <v>339</v>
      </c>
      <c r="AD66" s="36" t="s">
        <v>339</v>
      </c>
      <c r="AE66" s="36" t="s">
        <v>339</v>
      </c>
      <c r="AF66" s="36" t="s">
        <v>339</v>
      </c>
      <c r="AG66" s="140" t="s">
        <v>339</v>
      </c>
      <c r="AH66" s="140" t="s">
        <v>339</v>
      </c>
      <c r="AI66" s="140" t="s">
        <v>339</v>
      </c>
      <c r="AJ66" s="36" t="s">
        <v>339</v>
      </c>
      <c r="AK66" s="36" t="s">
        <v>339</v>
      </c>
      <c r="AL66" s="36" t="s">
        <v>339</v>
      </c>
      <c r="AM66" s="36" t="str">
        <f t="shared" si="5"/>
        <v>－</v>
      </c>
      <c r="AN66" s="36" t="str">
        <f t="shared" si="5"/>
        <v>－</v>
      </c>
      <c r="AO66" s="36" t="str">
        <f t="shared" si="5"/>
        <v>－</v>
      </c>
      <c r="AP66" s="146" t="s">
        <v>339</v>
      </c>
      <c r="AQ66" s="146" t="s">
        <v>339</v>
      </c>
      <c r="AR66" s="36" t="str">
        <f t="shared" si="3"/>
        <v>－</v>
      </c>
      <c r="AS66" s="36" t="s">
        <v>339</v>
      </c>
      <c r="AT66" s="36" t="s">
        <v>339</v>
      </c>
      <c r="AU66" s="36" t="s">
        <v>339</v>
      </c>
      <c r="AV66" s="36" t="s">
        <v>339</v>
      </c>
      <c r="AW66" s="36" t="s">
        <v>339</v>
      </c>
      <c r="AX66" s="36" t="s">
        <v>339</v>
      </c>
      <c r="AY66" s="36" t="s">
        <v>339</v>
      </c>
      <c r="AZ66" s="36" t="s">
        <v>339</v>
      </c>
      <c r="BA66" s="36" t="s">
        <v>339</v>
      </c>
      <c r="BB66" s="36" t="s">
        <v>339</v>
      </c>
      <c r="BC66" s="36" t="s">
        <v>339</v>
      </c>
      <c r="BD66" s="36" t="s">
        <v>339</v>
      </c>
      <c r="BE66" s="36" t="s">
        <v>339</v>
      </c>
      <c r="BF66" s="36" t="s">
        <v>339</v>
      </c>
      <c r="BG66" s="36" t="s">
        <v>339</v>
      </c>
      <c r="BH66" s="36" t="s">
        <v>339</v>
      </c>
      <c r="BI66" s="36" t="s">
        <v>339</v>
      </c>
      <c r="BJ66" s="36" t="s">
        <v>339</v>
      </c>
      <c r="BK66" s="36" t="s">
        <v>339</v>
      </c>
      <c r="BL66" s="36" t="s">
        <v>339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339</v>
      </c>
      <c r="E67" s="36" t="s">
        <v>339</v>
      </c>
      <c r="F67" s="36" t="s">
        <v>339</v>
      </c>
      <c r="G67" s="36" t="s">
        <v>339</v>
      </c>
      <c r="H67" s="36" t="s">
        <v>339</v>
      </c>
      <c r="I67" s="36" t="s">
        <v>339</v>
      </c>
      <c r="J67" s="36" t="s">
        <v>339</v>
      </c>
      <c r="K67" s="36" t="s">
        <v>339</v>
      </c>
      <c r="L67" s="36" t="s">
        <v>339</v>
      </c>
      <c r="M67" s="36" t="s">
        <v>339</v>
      </c>
      <c r="N67" s="36" t="s">
        <v>339</v>
      </c>
      <c r="O67" s="36" t="s">
        <v>339</v>
      </c>
      <c r="P67" s="36" t="s">
        <v>339</v>
      </c>
      <c r="Q67" s="36" t="s">
        <v>339</v>
      </c>
      <c r="R67" s="36" t="s">
        <v>339</v>
      </c>
      <c r="S67" s="36" t="s">
        <v>339</v>
      </c>
      <c r="T67" s="36" t="s">
        <v>339</v>
      </c>
      <c r="U67" s="139" t="s">
        <v>339</v>
      </c>
      <c r="V67" s="139" t="s">
        <v>339</v>
      </c>
      <c r="W67" s="36" t="str">
        <f t="shared" si="4"/>
        <v>－</v>
      </c>
      <c r="X67" s="36" t="str">
        <f t="shared" si="4"/>
        <v>－</v>
      </c>
      <c r="Y67" s="36" t="str">
        <f t="shared" si="1"/>
        <v>－</v>
      </c>
      <c r="Z67" s="36" t="s">
        <v>339</v>
      </c>
      <c r="AA67" s="36" t="s">
        <v>339</v>
      </c>
      <c r="AB67" s="36" t="s">
        <v>339</v>
      </c>
      <c r="AC67" s="36" t="s">
        <v>339</v>
      </c>
      <c r="AD67" s="36" t="s">
        <v>339</v>
      </c>
      <c r="AE67" s="36" t="s">
        <v>339</v>
      </c>
      <c r="AF67" s="36" t="s">
        <v>339</v>
      </c>
      <c r="AG67" s="140" t="s">
        <v>339</v>
      </c>
      <c r="AH67" s="140" t="s">
        <v>339</v>
      </c>
      <c r="AI67" s="140" t="s">
        <v>339</v>
      </c>
      <c r="AJ67" s="36" t="s">
        <v>339</v>
      </c>
      <c r="AK67" s="36" t="s">
        <v>339</v>
      </c>
      <c r="AL67" s="36" t="s">
        <v>339</v>
      </c>
      <c r="AM67" s="36" t="str">
        <f t="shared" si="5"/>
        <v>－</v>
      </c>
      <c r="AN67" s="36" t="str">
        <f t="shared" si="5"/>
        <v>－</v>
      </c>
      <c r="AO67" s="36" t="str">
        <f t="shared" si="5"/>
        <v>－</v>
      </c>
      <c r="AP67" s="146" t="s">
        <v>339</v>
      </c>
      <c r="AQ67" s="146" t="s">
        <v>339</v>
      </c>
      <c r="AR67" s="36" t="str">
        <f t="shared" si="3"/>
        <v>－</v>
      </c>
      <c r="AS67" s="36" t="s">
        <v>339</v>
      </c>
      <c r="AT67" s="36" t="s">
        <v>339</v>
      </c>
      <c r="AU67" s="36" t="s">
        <v>339</v>
      </c>
      <c r="AV67" s="36" t="s">
        <v>339</v>
      </c>
      <c r="AW67" s="36" t="s">
        <v>339</v>
      </c>
      <c r="AX67" s="36" t="s">
        <v>339</v>
      </c>
      <c r="AY67" s="36" t="s">
        <v>339</v>
      </c>
      <c r="AZ67" s="36" t="s">
        <v>339</v>
      </c>
      <c r="BA67" s="36" t="s">
        <v>339</v>
      </c>
      <c r="BB67" s="36" t="s">
        <v>339</v>
      </c>
      <c r="BC67" s="36" t="s">
        <v>339</v>
      </c>
      <c r="BD67" s="36" t="s">
        <v>339</v>
      </c>
      <c r="BE67" s="36" t="s">
        <v>339</v>
      </c>
      <c r="BF67" s="36" t="s">
        <v>339</v>
      </c>
      <c r="BG67" s="36" t="s">
        <v>339</v>
      </c>
      <c r="BH67" s="36" t="s">
        <v>339</v>
      </c>
      <c r="BI67" s="36" t="s">
        <v>339</v>
      </c>
      <c r="BJ67" s="36" t="s">
        <v>339</v>
      </c>
      <c r="BK67" s="36" t="s">
        <v>339</v>
      </c>
      <c r="BL67" s="36" t="s">
        <v>339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339</v>
      </c>
      <c r="E68" s="36" t="s">
        <v>339</v>
      </c>
      <c r="F68" s="36" t="s">
        <v>339</v>
      </c>
      <c r="G68" s="36" t="s">
        <v>339</v>
      </c>
      <c r="H68" s="36" t="s">
        <v>339</v>
      </c>
      <c r="I68" s="36" t="s">
        <v>339</v>
      </c>
      <c r="J68" s="36" t="s">
        <v>339</v>
      </c>
      <c r="K68" s="36" t="s">
        <v>339</v>
      </c>
      <c r="L68" s="36" t="s">
        <v>339</v>
      </c>
      <c r="M68" s="36" t="s">
        <v>339</v>
      </c>
      <c r="N68" s="36" t="s">
        <v>339</v>
      </c>
      <c r="O68" s="36" t="s">
        <v>339</v>
      </c>
      <c r="P68" s="36" t="s">
        <v>339</v>
      </c>
      <c r="Q68" s="36" t="s">
        <v>339</v>
      </c>
      <c r="R68" s="36" t="s">
        <v>339</v>
      </c>
      <c r="S68" s="36" t="s">
        <v>339</v>
      </c>
      <c r="T68" s="36" t="s">
        <v>339</v>
      </c>
      <c r="U68" s="139" t="s">
        <v>339</v>
      </c>
      <c r="V68" s="139" t="s">
        <v>339</v>
      </c>
      <c r="W68" s="36" t="str">
        <f t="shared" ref="W68:X99" si="6">IF($D68="－","－",SUM(I68,O68,U68))</f>
        <v>－</v>
      </c>
      <c r="X68" s="36" t="str">
        <f t="shared" si="6"/>
        <v>－</v>
      </c>
      <c r="Y68" s="36" t="str">
        <f t="shared" ref="Y68:Y131" si="7">IF($D68="－","－",SUM(W68:X68))</f>
        <v>－</v>
      </c>
      <c r="Z68" s="36" t="s">
        <v>339</v>
      </c>
      <c r="AA68" s="36" t="s">
        <v>339</v>
      </c>
      <c r="AB68" s="36" t="s">
        <v>339</v>
      </c>
      <c r="AC68" s="36" t="s">
        <v>339</v>
      </c>
      <c r="AD68" s="36" t="s">
        <v>339</v>
      </c>
      <c r="AE68" s="36" t="s">
        <v>339</v>
      </c>
      <c r="AF68" s="36" t="s">
        <v>339</v>
      </c>
      <c r="AG68" s="140" t="s">
        <v>339</v>
      </c>
      <c r="AH68" s="140" t="s">
        <v>339</v>
      </c>
      <c r="AI68" s="140" t="s">
        <v>339</v>
      </c>
      <c r="AJ68" s="36" t="s">
        <v>339</v>
      </c>
      <c r="AK68" s="36" t="s">
        <v>339</v>
      </c>
      <c r="AL68" s="36" t="s">
        <v>339</v>
      </c>
      <c r="AM68" s="36" t="str">
        <f t="shared" ref="AM68:AO99" si="8">IF($D68="－","－",SUM(AC68,AG68,AJ68))</f>
        <v>－</v>
      </c>
      <c r="AN68" s="36" t="str">
        <f t="shared" si="8"/>
        <v>－</v>
      </c>
      <c r="AO68" s="36" t="str">
        <f t="shared" si="8"/>
        <v>－</v>
      </c>
      <c r="AP68" s="146" t="s">
        <v>339</v>
      </c>
      <c r="AQ68" s="146" t="s">
        <v>339</v>
      </c>
      <c r="AR68" s="36" t="str">
        <f t="shared" ref="AR68:AR131" si="9">IF($D68="－","－",SUM(AP68,AQ68))</f>
        <v>－</v>
      </c>
      <c r="AS68" s="36" t="s">
        <v>339</v>
      </c>
      <c r="AT68" s="36" t="s">
        <v>339</v>
      </c>
      <c r="AU68" s="36" t="s">
        <v>339</v>
      </c>
      <c r="AV68" s="36" t="s">
        <v>339</v>
      </c>
      <c r="AW68" s="36" t="s">
        <v>339</v>
      </c>
      <c r="AX68" s="36" t="s">
        <v>339</v>
      </c>
      <c r="AY68" s="36" t="s">
        <v>339</v>
      </c>
      <c r="AZ68" s="36" t="s">
        <v>339</v>
      </c>
      <c r="BA68" s="36" t="s">
        <v>339</v>
      </c>
      <c r="BB68" s="36" t="s">
        <v>339</v>
      </c>
      <c r="BC68" s="36" t="s">
        <v>339</v>
      </c>
      <c r="BD68" s="36" t="s">
        <v>339</v>
      </c>
      <c r="BE68" s="36" t="s">
        <v>339</v>
      </c>
      <c r="BF68" s="36" t="s">
        <v>339</v>
      </c>
      <c r="BG68" s="36" t="s">
        <v>339</v>
      </c>
      <c r="BH68" s="36" t="s">
        <v>339</v>
      </c>
      <c r="BI68" s="36" t="s">
        <v>339</v>
      </c>
      <c r="BJ68" s="36" t="s">
        <v>339</v>
      </c>
      <c r="BK68" s="36" t="s">
        <v>339</v>
      </c>
      <c r="BL68" s="36" t="s">
        <v>339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339</v>
      </c>
      <c r="E69" s="36" t="s">
        <v>339</v>
      </c>
      <c r="F69" s="36" t="s">
        <v>339</v>
      </c>
      <c r="G69" s="36" t="s">
        <v>339</v>
      </c>
      <c r="H69" s="36" t="s">
        <v>339</v>
      </c>
      <c r="I69" s="36" t="s">
        <v>339</v>
      </c>
      <c r="J69" s="36" t="s">
        <v>339</v>
      </c>
      <c r="K69" s="36" t="s">
        <v>339</v>
      </c>
      <c r="L69" s="36" t="s">
        <v>339</v>
      </c>
      <c r="M69" s="36" t="s">
        <v>339</v>
      </c>
      <c r="N69" s="36" t="s">
        <v>339</v>
      </c>
      <c r="O69" s="36" t="s">
        <v>339</v>
      </c>
      <c r="P69" s="36" t="s">
        <v>339</v>
      </c>
      <c r="Q69" s="36" t="s">
        <v>339</v>
      </c>
      <c r="R69" s="36" t="s">
        <v>339</v>
      </c>
      <c r="S69" s="36" t="s">
        <v>339</v>
      </c>
      <c r="T69" s="36" t="s">
        <v>339</v>
      </c>
      <c r="U69" s="139" t="s">
        <v>339</v>
      </c>
      <c r="V69" s="139" t="s">
        <v>339</v>
      </c>
      <c r="W69" s="36" t="str">
        <f t="shared" si="6"/>
        <v>－</v>
      </c>
      <c r="X69" s="36" t="str">
        <f t="shared" si="6"/>
        <v>－</v>
      </c>
      <c r="Y69" s="36" t="str">
        <f t="shared" si="7"/>
        <v>－</v>
      </c>
      <c r="Z69" s="36" t="s">
        <v>339</v>
      </c>
      <c r="AA69" s="36" t="s">
        <v>339</v>
      </c>
      <c r="AB69" s="36" t="s">
        <v>339</v>
      </c>
      <c r="AC69" s="36" t="s">
        <v>339</v>
      </c>
      <c r="AD69" s="36" t="s">
        <v>339</v>
      </c>
      <c r="AE69" s="36" t="s">
        <v>339</v>
      </c>
      <c r="AF69" s="36" t="s">
        <v>339</v>
      </c>
      <c r="AG69" s="140" t="s">
        <v>339</v>
      </c>
      <c r="AH69" s="140" t="s">
        <v>339</v>
      </c>
      <c r="AI69" s="140" t="s">
        <v>339</v>
      </c>
      <c r="AJ69" s="36" t="s">
        <v>339</v>
      </c>
      <c r="AK69" s="36" t="s">
        <v>339</v>
      </c>
      <c r="AL69" s="36" t="s">
        <v>339</v>
      </c>
      <c r="AM69" s="36" t="str">
        <f t="shared" si="8"/>
        <v>－</v>
      </c>
      <c r="AN69" s="36" t="str">
        <f t="shared" si="8"/>
        <v>－</v>
      </c>
      <c r="AO69" s="36" t="str">
        <f t="shared" si="8"/>
        <v>－</v>
      </c>
      <c r="AP69" s="146" t="s">
        <v>339</v>
      </c>
      <c r="AQ69" s="146" t="s">
        <v>339</v>
      </c>
      <c r="AR69" s="36" t="str">
        <f t="shared" si="9"/>
        <v>－</v>
      </c>
      <c r="AS69" s="36" t="s">
        <v>339</v>
      </c>
      <c r="AT69" s="36" t="s">
        <v>339</v>
      </c>
      <c r="AU69" s="36" t="s">
        <v>339</v>
      </c>
      <c r="AV69" s="36" t="s">
        <v>339</v>
      </c>
      <c r="AW69" s="36" t="s">
        <v>339</v>
      </c>
      <c r="AX69" s="36" t="s">
        <v>339</v>
      </c>
      <c r="AY69" s="36" t="s">
        <v>339</v>
      </c>
      <c r="AZ69" s="36" t="s">
        <v>339</v>
      </c>
      <c r="BA69" s="36" t="s">
        <v>339</v>
      </c>
      <c r="BB69" s="36" t="s">
        <v>339</v>
      </c>
      <c r="BC69" s="36" t="s">
        <v>339</v>
      </c>
      <c r="BD69" s="36" t="s">
        <v>339</v>
      </c>
      <c r="BE69" s="36" t="s">
        <v>339</v>
      </c>
      <c r="BF69" s="36" t="s">
        <v>339</v>
      </c>
      <c r="BG69" s="36" t="s">
        <v>339</v>
      </c>
      <c r="BH69" s="36" t="s">
        <v>339</v>
      </c>
      <c r="BI69" s="36" t="s">
        <v>339</v>
      </c>
      <c r="BJ69" s="36" t="s">
        <v>339</v>
      </c>
      <c r="BK69" s="36" t="s">
        <v>339</v>
      </c>
      <c r="BL69" s="36" t="s">
        <v>339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339</v>
      </c>
      <c r="E70" s="36" t="s">
        <v>339</v>
      </c>
      <c r="F70" s="36" t="s">
        <v>339</v>
      </c>
      <c r="G70" s="36" t="s">
        <v>339</v>
      </c>
      <c r="H70" s="36" t="s">
        <v>339</v>
      </c>
      <c r="I70" s="36" t="s">
        <v>339</v>
      </c>
      <c r="J70" s="36" t="s">
        <v>339</v>
      </c>
      <c r="K70" s="36" t="s">
        <v>339</v>
      </c>
      <c r="L70" s="36" t="s">
        <v>339</v>
      </c>
      <c r="M70" s="36" t="s">
        <v>339</v>
      </c>
      <c r="N70" s="36" t="s">
        <v>339</v>
      </c>
      <c r="O70" s="36" t="s">
        <v>339</v>
      </c>
      <c r="P70" s="36" t="s">
        <v>339</v>
      </c>
      <c r="Q70" s="36" t="s">
        <v>339</v>
      </c>
      <c r="R70" s="36" t="s">
        <v>339</v>
      </c>
      <c r="S70" s="36" t="s">
        <v>339</v>
      </c>
      <c r="T70" s="36" t="s">
        <v>339</v>
      </c>
      <c r="U70" s="139" t="s">
        <v>339</v>
      </c>
      <c r="V70" s="139" t="s">
        <v>339</v>
      </c>
      <c r="W70" s="36" t="str">
        <f t="shared" si="6"/>
        <v>－</v>
      </c>
      <c r="X70" s="36" t="str">
        <f t="shared" si="6"/>
        <v>－</v>
      </c>
      <c r="Y70" s="36" t="str">
        <f t="shared" si="7"/>
        <v>－</v>
      </c>
      <c r="Z70" s="36" t="s">
        <v>339</v>
      </c>
      <c r="AA70" s="36" t="s">
        <v>339</v>
      </c>
      <c r="AB70" s="36" t="s">
        <v>339</v>
      </c>
      <c r="AC70" s="36" t="s">
        <v>339</v>
      </c>
      <c r="AD70" s="36" t="s">
        <v>339</v>
      </c>
      <c r="AE70" s="36" t="s">
        <v>339</v>
      </c>
      <c r="AF70" s="36" t="s">
        <v>339</v>
      </c>
      <c r="AG70" s="140" t="s">
        <v>339</v>
      </c>
      <c r="AH70" s="140" t="s">
        <v>339</v>
      </c>
      <c r="AI70" s="140" t="s">
        <v>339</v>
      </c>
      <c r="AJ70" s="36" t="s">
        <v>339</v>
      </c>
      <c r="AK70" s="36" t="s">
        <v>339</v>
      </c>
      <c r="AL70" s="36" t="s">
        <v>339</v>
      </c>
      <c r="AM70" s="36" t="str">
        <f t="shared" si="8"/>
        <v>－</v>
      </c>
      <c r="AN70" s="36" t="str">
        <f t="shared" si="8"/>
        <v>－</v>
      </c>
      <c r="AO70" s="36" t="str">
        <f t="shared" si="8"/>
        <v>－</v>
      </c>
      <c r="AP70" s="146" t="s">
        <v>339</v>
      </c>
      <c r="AQ70" s="146" t="s">
        <v>339</v>
      </c>
      <c r="AR70" s="36" t="str">
        <f t="shared" si="9"/>
        <v>－</v>
      </c>
      <c r="AS70" s="36" t="s">
        <v>339</v>
      </c>
      <c r="AT70" s="36" t="s">
        <v>339</v>
      </c>
      <c r="AU70" s="36" t="s">
        <v>339</v>
      </c>
      <c r="AV70" s="36" t="s">
        <v>339</v>
      </c>
      <c r="AW70" s="36" t="s">
        <v>339</v>
      </c>
      <c r="AX70" s="36" t="s">
        <v>339</v>
      </c>
      <c r="AY70" s="36" t="s">
        <v>339</v>
      </c>
      <c r="AZ70" s="36" t="s">
        <v>339</v>
      </c>
      <c r="BA70" s="36" t="s">
        <v>339</v>
      </c>
      <c r="BB70" s="36" t="s">
        <v>339</v>
      </c>
      <c r="BC70" s="36" t="s">
        <v>339</v>
      </c>
      <c r="BD70" s="36" t="s">
        <v>339</v>
      </c>
      <c r="BE70" s="36" t="s">
        <v>339</v>
      </c>
      <c r="BF70" s="36" t="s">
        <v>339</v>
      </c>
      <c r="BG70" s="36" t="s">
        <v>339</v>
      </c>
      <c r="BH70" s="36" t="s">
        <v>339</v>
      </c>
      <c r="BI70" s="36" t="s">
        <v>339</v>
      </c>
      <c r="BJ70" s="36" t="s">
        <v>339</v>
      </c>
      <c r="BK70" s="36" t="s">
        <v>339</v>
      </c>
      <c r="BL70" s="36" t="s">
        <v>339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339</v>
      </c>
      <c r="E71" s="36" t="s">
        <v>339</v>
      </c>
      <c r="F71" s="36" t="s">
        <v>339</v>
      </c>
      <c r="G71" s="36" t="s">
        <v>339</v>
      </c>
      <c r="H71" s="36" t="s">
        <v>339</v>
      </c>
      <c r="I71" s="36" t="s">
        <v>339</v>
      </c>
      <c r="J71" s="36" t="s">
        <v>339</v>
      </c>
      <c r="K71" s="36" t="s">
        <v>339</v>
      </c>
      <c r="L71" s="36" t="s">
        <v>339</v>
      </c>
      <c r="M71" s="36" t="s">
        <v>339</v>
      </c>
      <c r="N71" s="36" t="s">
        <v>339</v>
      </c>
      <c r="O71" s="36" t="s">
        <v>339</v>
      </c>
      <c r="P71" s="36" t="s">
        <v>339</v>
      </c>
      <c r="Q71" s="36" t="s">
        <v>339</v>
      </c>
      <c r="R71" s="36" t="s">
        <v>339</v>
      </c>
      <c r="S71" s="36" t="s">
        <v>339</v>
      </c>
      <c r="T71" s="36" t="s">
        <v>339</v>
      </c>
      <c r="U71" s="139" t="s">
        <v>339</v>
      </c>
      <c r="V71" s="139" t="s">
        <v>339</v>
      </c>
      <c r="W71" s="36" t="str">
        <f t="shared" si="6"/>
        <v>－</v>
      </c>
      <c r="X71" s="36" t="str">
        <f t="shared" si="6"/>
        <v>－</v>
      </c>
      <c r="Y71" s="36" t="str">
        <f t="shared" si="7"/>
        <v>－</v>
      </c>
      <c r="Z71" s="36" t="s">
        <v>339</v>
      </c>
      <c r="AA71" s="36" t="s">
        <v>339</v>
      </c>
      <c r="AB71" s="36" t="s">
        <v>339</v>
      </c>
      <c r="AC71" s="36" t="s">
        <v>339</v>
      </c>
      <c r="AD71" s="36" t="s">
        <v>339</v>
      </c>
      <c r="AE71" s="36" t="s">
        <v>339</v>
      </c>
      <c r="AF71" s="36" t="s">
        <v>339</v>
      </c>
      <c r="AG71" s="140" t="s">
        <v>339</v>
      </c>
      <c r="AH71" s="140" t="s">
        <v>339</v>
      </c>
      <c r="AI71" s="140" t="s">
        <v>339</v>
      </c>
      <c r="AJ71" s="36" t="s">
        <v>339</v>
      </c>
      <c r="AK71" s="36" t="s">
        <v>339</v>
      </c>
      <c r="AL71" s="36" t="s">
        <v>339</v>
      </c>
      <c r="AM71" s="36" t="str">
        <f t="shared" si="8"/>
        <v>－</v>
      </c>
      <c r="AN71" s="36" t="str">
        <f t="shared" si="8"/>
        <v>－</v>
      </c>
      <c r="AO71" s="36" t="str">
        <f t="shared" si="8"/>
        <v>－</v>
      </c>
      <c r="AP71" s="146" t="s">
        <v>339</v>
      </c>
      <c r="AQ71" s="146" t="s">
        <v>339</v>
      </c>
      <c r="AR71" s="36" t="str">
        <f t="shared" si="9"/>
        <v>－</v>
      </c>
      <c r="AS71" s="36" t="s">
        <v>339</v>
      </c>
      <c r="AT71" s="36" t="s">
        <v>339</v>
      </c>
      <c r="AU71" s="36" t="s">
        <v>339</v>
      </c>
      <c r="AV71" s="36" t="s">
        <v>339</v>
      </c>
      <c r="AW71" s="36" t="s">
        <v>339</v>
      </c>
      <c r="AX71" s="36" t="s">
        <v>339</v>
      </c>
      <c r="AY71" s="36" t="s">
        <v>339</v>
      </c>
      <c r="AZ71" s="36" t="s">
        <v>339</v>
      </c>
      <c r="BA71" s="36" t="s">
        <v>339</v>
      </c>
      <c r="BB71" s="36" t="s">
        <v>339</v>
      </c>
      <c r="BC71" s="36" t="s">
        <v>339</v>
      </c>
      <c r="BD71" s="36" t="s">
        <v>339</v>
      </c>
      <c r="BE71" s="36" t="s">
        <v>339</v>
      </c>
      <c r="BF71" s="36" t="s">
        <v>339</v>
      </c>
      <c r="BG71" s="36" t="s">
        <v>339</v>
      </c>
      <c r="BH71" s="36" t="s">
        <v>339</v>
      </c>
      <c r="BI71" s="36" t="s">
        <v>339</v>
      </c>
      <c r="BJ71" s="36" t="s">
        <v>339</v>
      </c>
      <c r="BK71" s="36" t="s">
        <v>339</v>
      </c>
      <c r="BL71" s="36" t="s">
        <v>339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339</v>
      </c>
      <c r="E72" s="36" t="s">
        <v>339</v>
      </c>
      <c r="F72" s="36" t="s">
        <v>339</v>
      </c>
      <c r="G72" s="36" t="s">
        <v>339</v>
      </c>
      <c r="H72" s="36" t="s">
        <v>339</v>
      </c>
      <c r="I72" s="36" t="s">
        <v>339</v>
      </c>
      <c r="J72" s="36" t="s">
        <v>339</v>
      </c>
      <c r="K72" s="36" t="s">
        <v>339</v>
      </c>
      <c r="L72" s="36" t="s">
        <v>339</v>
      </c>
      <c r="M72" s="36" t="s">
        <v>339</v>
      </c>
      <c r="N72" s="36" t="s">
        <v>339</v>
      </c>
      <c r="O72" s="36" t="s">
        <v>339</v>
      </c>
      <c r="P72" s="36" t="s">
        <v>339</v>
      </c>
      <c r="Q72" s="36" t="s">
        <v>339</v>
      </c>
      <c r="R72" s="36" t="s">
        <v>339</v>
      </c>
      <c r="S72" s="36" t="s">
        <v>339</v>
      </c>
      <c r="T72" s="36" t="s">
        <v>339</v>
      </c>
      <c r="U72" s="139" t="s">
        <v>339</v>
      </c>
      <c r="V72" s="139" t="s">
        <v>339</v>
      </c>
      <c r="W72" s="36" t="str">
        <f t="shared" si="6"/>
        <v>－</v>
      </c>
      <c r="X72" s="36" t="str">
        <f t="shared" si="6"/>
        <v>－</v>
      </c>
      <c r="Y72" s="36" t="str">
        <f t="shared" si="7"/>
        <v>－</v>
      </c>
      <c r="Z72" s="36" t="s">
        <v>339</v>
      </c>
      <c r="AA72" s="36" t="s">
        <v>339</v>
      </c>
      <c r="AB72" s="36" t="s">
        <v>339</v>
      </c>
      <c r="AC72" s="36" t="s">
        <v>339</v>
      </c>
      <c r="AD72" s="36" t="s">
        <v>339</v>
      </c>
      <c r="AE72" s="36" t="s">
        <v>339</v>
      </c>
      <c r="AF72" s="36" t="s">
        <v>339</v>
      </c>
      <c r="AG72" s="140" t="s">
        <v>339</v>
      </c>
      <c r="AH72" s="140" t="s">
        <v>339</v>
      </c>
      <c r="AI72" s="140" t="s">
        <v>339</v>
      </c>
      <c r="AJ72" s="36" t="s">
        <v>339</v>
      </c>
      <c r="AK72" s="36" t="s">
        <v>339</v>
      </c>
      <c r="AL72" s="36" t="s">
        <v>339</v>
      </c>
      <c r="AM72" s="36" t="str">
        <f t="shared" si="8"/>
        <v>－</v>
      </c>
      <c r="AN72" s="36" t="str">
        <f t="shared" si="8"/>
        <v>－</v>
      </c>
      <c r="AO72" s="36" t="str">
        <f t="shared" si="8"/>
        <v>－</v>
      </c>
      <c r="AP72" s="146" t="s">
        <v>339</v>
      </c>
      <c r="AQ72" s="146" t="s">
        <v>339</v>
      </c>
      <c r="AR72" s="36" t="str">
        <f t="shared" si="9"/>
        <v>－</v>
      </c>
      <c r="AS72" s="36" t="s">
        <v>339</v>
      </c>
      <c r="AT72" s="36" t="s">
        <v>339</v>
      </c>
      <c r="AU72" s="36" t="s">
        <v>339</v>
      </c>
      <c r="AV72" s="36" t="s">
        <v>339</v>
      </c>
      <c r="AW72" s="36" t="s">
        <v>339</v>
      </c>
      <c r="AX72" s="36" t="s">
        <v>339</v>
      </c>
      <c r="AY72" s="36" t="s">
        <v>339</v>
      </c>
      <c r="AZ72" s="36" t="s">
        <v>339</v>
      </c>
      <c r="BA72" s="36" t="s">
        <v>339</v>
      </c>
      <c r="BB72" s="36" t="s">
        <v>339</v>
      </c>
      <c r="BC72" s="36" t="s">
        <v>339</v>
      </c>
      <c r="BD72" s="36" t="s">
        <v>339</v>
      </c>
      <c r="BE72" s="36" t="s">
        <v>339</v>
      </c>
      <c r="BF72" s="36" t="s">
        <v>339</v>
      </c>
      <c r="BG72" s="36" t="s">
        <v>339</v>
      </c>
      <c r="BH72" s="36" t="s">
        <v>339</v>
      </c>
      <c r="BI72" s="36" t="s">
        <v>339</v>
      </c>
      <c r="BJ72" s="36" t="s">
        <v>339</v>
      </c>
      <c r="BK72" s="36" t="s">
        <v>339</v>
      </c>
      <c r="BL72" s="36" t="s">
        <v>339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339</v>
      </c>
      <c r="E73" s="36" t="s">
        <v>339</v>
      </c>
      <c r="F73" s="36" t="s">
        <v>339</v>
      </c>
      <c r="G73" s="36" t="s">
        <v>339</v>
      </c>
      <c r="H73" s="36" t="s">
        <v>339</v>
      </c>
      <c r="I73" s="36" t="s">
        <v>339</v>
      </c>
      <c r="J73" s="36" t="s">
        <v>339</v>
      </c>
      <c r="K73" s="36" t="s">
        <v>339</v>
      </c>
      <c r="L73" s="36" t="s">
        <v>339</v>
      </c>
      <c r="M73" s="36" t="s">
        <v>339</v>
      </c>
      <c r="N73" s="36" t="s">
        <v>339</v>
      </c>
      <c r="O73" s="36" t="s">
        <v>339</v>
      </c>
      <c r="P73" s="36" t="s">
        <v>339</v>
      </c>
      <c r="Q73" s="36" t="s">
        <v>339</v>
      </c>
      <c r="R73" s="36" t="s">
        <v>339</v>
      </c>
      <c r="S73" s="36" t="s">
        <v>339</v>
      </c>
      <c r="T73" s="36" t="s">
        <v>339</v>
      </c>
      <c r="U73" s="139" t="s">
        <v>339</v>
      </c>
      <c r="V73" s="139" t="s">
        <v>339</v>
      </c>
      <c r="W73" s="36" t="str">
        <f t="shared" si="6"/>
        <v>－</v>
      </c>
      <c r="X73" s="36" t="str">
        <f t="shared" si="6"/>
        <v>－</v>
      </c>
      <c r="Y73" s="36" t="str">
        <f t="shared" si="7"/>
        <v>－</v>
      </c>
      <c r="Z73" s="36" t="s">
        <v>339</v>
      </c>
      <c r="AA73" s="36" t="s">
        <v>339</v>
      </c>
      <c r="AB73" s="36" t="s">
        <v>339</v>
      </c>
      <c r="AC73" s="36" t="s">
        <v>339</v>
      </c>
      <c r="AD73" s="36" t="s">
        <v>339</v>
      </c>
      <c r="AE73" s="36" t="s">
        <v>339</v>
      </c>
      <c r="AF73" s="36" t="s">
        <v>339</v>
      </c>
      <c r="AG73" s="140" t="s">
        <v>339</v>
      </c>
      <c r="AH73" s="140" t="s">
        <v>339</v>
      </c>
      <c r="AI73" s="140" t="s">
        <v>339</v>
      </c>
      <c r="AJ73" s="36" t="s">
        <v>339</v>
      </c>
      <c r="AK73" s="36" t="s">
        <v>339</v>
      </c>
      <c r="AL73" s="36" t="s">
        <v>339</v>
      </c>
      <c r="AM73" s="36" t="str">
        <f t="shared" si="8"/>
        <v>－</v>
      </c>
      <c r="AN73" s="36" t="str">
        <f t="shared" si="8"/>
        <v>－</v>
      </c>
      <c r="AO73" s="36" t="str">
        <f t="shared" si="8"/>
        <v>－</v>
      </c>
      <c r="AP73" s="146" t="s">
        <v>339</v>
      </c>
      <c r="AQ73" s="146" t="s">
        <v>339</v>
      </c>
      <c r="AR73" s="36" t="str">
        <f t="shared" si="9"/>
        <v>－</v>
      </c>
      <c r="AS73" s="36" t="s">
        <v>339</v>
      </c>
      <c r="AT73" s="36" t="s">
        <v>339</v>
      </c>
      <c r="AU73" s="36" t="s">
        <v>339</v>
      </c>
      <c r="AV73" s="36" t="s">
        <v>339</v>
      </c>
      <c r="AW73" s="36" t="s">
        <v>339</v>
      </c>
      <c r="AX73" s="36" t="s">
        <v>339</v>
      </c>
      <c r="AY73" s="36" t="s">
        <v>339</v>
      </c>
      <c r="AZ73" s="36" t="s">
        <v>339</v>
      </c>
      <c r="BA73" s="36" t="s">
        <v>339</v>
      </c>
      <c r="BB73" s="36" t="s">
        <v>339</v>
      </c>
      <c r="BC73" s="36" t="s">
        <v>339</v>
      </c>
      <c r="BD73" s="36" t="s">
        <v>339</v>
      </c>
      <c r="BE73" s="36" t="s">
        <v>339</v>
      </c>
      <c r="BF73" s="36" t="s">
        <v>339</v>
      </c>
      <c r="BG73" s="36" t="s">
        <v>339</v>
      </c>
      <c r="BH73" s="36" t="s">
        <v>339</v>
      </c>
      <c r="BI73" s="36" t="s">
        <v>339</v>
      </c>
      <c r="BJ73" s="36" t="s">
        <v>339</v>
      </c>
      <c r="BK73" s="36" t="s">
        <v>339</v>
      </c>
      <c r="BL73" s="36" t="s">
        <v>339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139" t="s">
        <v>339</v>
      </c>
      <c r="V74" s="139" t="s">
        <v>339</v>
      </c>
      <c r="W74" s="36" t="str">
        <f t="shared" si="6"/>
        <v>－</v>
      </c>
      <c r="X74" s="36" t="str">
        <f t="shared" si="6"/>
        <v>－</v>
      </c>
      <c r="Y74" s="36" t="str">
        <f t="shared" si="7"/>
        <v>－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140" t="s">
        <v>339</v>
      </c>
      <c r="AH74" s="140" t="s">
        <v>339</v>
      </c>
      <c r="AI74" s="140" t="s">
        <v>339</v>
      </c>
      <c r="AJ74" s="36" t="s">
        <v>339</v>
      </c>
      <c r="AK74" s="36" t="s">
        <v>339</v>
      </c>
      <c r="AL74" s="36" t="s">
        <v>339</v>
      </c>
      <c r="AM74" s="36" t="str">
        <f t="shared" si="8"/>
        <v>－</v>
      </c>
      <c r="AN74" s="36" t="str">
        <f t="shared" si="8"/>
        <v>－</v>
      </c>
      <c r="AO74" s="36" t="str">
        <f t="shared" si="8"/>
        <v>－</v>
      </c>
      <c r="AP74" s="146" t="s">
        <v>339</v>
      </c>
      <c r="AQ74" s="146" t="s">
        <v>339</v>
      </c>
      <c r="AR74" s="36" t="str">
        <f t="shared" si="9"/>
        <v>－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139" t="s">
        <v>339</v>
      </c>
      <c r="V75" s="139" t="s">
        <v>339</v>
      </c>
      <c r="W75" s="36" t="str">
        <f t="shared" si="6"/>
        <v>－</v>
      </c>
      <c r="X75" s="36" t="str">
        <f t="shared" si="6"/>
        <v>－</v>
      </c>
      <c r="Y75" s="36" t="str">
        <f t="shared" si="7"/>
        <v>－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140" t="s">
        <v>339</v>
      </c>
      <c r="AH75" s="140" t="s">
        <v>339</v>
      </c>
      <c r="AI75" s="140" t="s">
        <v>339</v>
      </c>
      <c r="AJ75" s="36" t="s">
        <v>339</v>
      </c>
      <c r="AK75" s="36" t="s">
        <v>339</v>
      </c>
      <c r="AL75" s="36" t="s">
        <v>339</v>
      </c>
      <c r="AM75" s="36" t="str">
        <f t="shared" si="8"/>
        <v>－</v>
      </c>
      <c r="AN75" s="36" t="str">
        <f t="shared" si="8"/>
        <v>－</v>
      </c>
      <c r="AO75" s="36" t="str">
        <f t="shared" si="8"/>
        <v>－</v>
      </c>
      <c r="AP75" s="146" t="s">
        <v>339</v>
      </c>
      <c r="AQ75" s="146" t="s">
        <v>339</v>
      </c>
      <c r="AR75" s="36" t="str">
        <f t="shared" si="9"/>
        <v>－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139" t="s">
        <v>339</v>
      </c>
      <c r="V76" s="139" t="s">
        <v>339</v>
      </c>
      <c r="W76" s="36" t="str">
        <f t="shared" si="6"/>
        <v>－</v>
      </c>
      <c r="X76" s="36" t="str">
        <f t="shared" si="6"/>
        <v>－</v>
      </c>
      <c r="Y76" s="36" t="str">
        <f t="shared" si="7"/>
        <v>－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140" t="s">
        <v>339</v>
      </c>
      <c r="AH76" s="140" t="s">
        <v>339</v>
      </c>
      <c r="AI76" s="140" t="s">
        <v>339</v>
      </c>
      <c r="AJ76" s="36" t="s">
        <v>339</v>
      </c>
      <c r="AK76" s="36" t="s">
        <v>339</v>
      </c>
      <c r="AL76" s="36" t="s">
        <v>339</v>
      </c>
      <c r="AM76" s="36" t="str">
        <f t="shared" si="8"/>
        <v>－</v>
      </c>
      <c r="AN76" s="36" t="str">
        <f t="shared" si="8"/>
        <v>－</v>
      </c>
      <c r="AO76" s="36" t="str">
        <f t="shared" si="8"/>
        <v>－</v>
      </c>
      <c r="AP76" s="146" t="s">
        <v>339</v>
      </c>
      <c r="AQ76" s="146" t="s">
        <v>339</v>
      </c>
      <c r="AR76" s="36" t="str">
        <f t="shared" si="9"/>
        <v>－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139" t="s">
        <v>339</v>
      </c>
      <c r="V77" s="139" t="s">
        <v>339</v>
      </c>
      <c r="W77" s="36" t="str">
        <f t="shared" si="6"/>
        <v>－</v>
      </c>
      <c r="X77" s="36" t="str">
        <f t="shared" si="6"/>
        <v>－</v>
      </c>
      <c r="Y77" s="36" t="str">
        <f t="shared" si="7"/>
        <v>－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140" t="s">
        <v>339</v>
      </c>
      <c r="AH77" s="140" t="s">
        <v>339</v>
      </c>
      <c r="AI77" s="140" t="s">
        <v>339</v>
      </c>
      <c r="AJ77" s="36" t="s">
        <v>339</v>
      </c>
      <c r="AK77" s="36" t="s">
        <v>339</v>
      </c>
      <c r="AL77" s="36" t="s">
        <v>339</v>
      </c>
      <c r="AM77" s="36" t="str">
        <f t="shared" si="8"/>
        <v>－</v>
      </c>
      <c r="AN77" s="36" t="str">
        <f t="shared" si="8"/>
        <v>－</v>
      </c>
      <c r="AO77" s="36" t="str">
        <f t="shared" si="8"/>
        <v>－</v>
      </c>
      <c r="AP77" s="146" t="s">
        <v>339</v>
      </c>
      <c r="AQ77" s="146" t="s">
        <v>339</v>
      </c>
      <c r="AR77" s="36" t="str">
        <f t="shared" si="9"/>
        <v>－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139" t="s">
        <v>339</v>
      </c>
      <c r="V78" s="139" t="s">
        <v>339</v>
      </c>
      <c r="W78" s="36" t="str">
        <f t="shared" si="6"/>
        <v>－</v>
      </c>
      <c r="X78" s="36" t="str">
        <f t="shared" si="6"/>
        <v>－</v>
      </c>
      <c r="Y78" s="36" t="str">
        <f t="shared" si="7"/>
        <v>－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140" t="s">
        <v>339</v>
      </c>
      <c r="AH78" s="140" t="s">
        <v>339</v>
      </c>
      <c r="AI78" s="140" t="s">
        <v>339</v>
      </c>
      <c r="AJ78" s="36" t="s">
        <v>339</v>
      </c>
      <c r="AK78" s="36" t="s">
        <v>339</v>
      </c>
      <c r="AL78" s="36" t="s">
        <v>339</v>
      </c>
      <c r="AM78" s="36" t="str">
        <f t="shared" si="8"/>
        <v>－</v>
      </c>
      <c r="AN78" s="36" t="str">
        <f t="shared" si="8"/>
        <v>－</v>
      </c>
      <c r="AO78" s="36" t="str">
        <f t="shared" si="8"/>
        <v>－</v>
      </c>
      <c r="AP78" s="146" t="s">
        <v>339</v>
      </c>
      <c r="AQ78" s="146" t="s">
        <v>339</v>
      </c>
      <c r="AR78" s="36" t="str">
        <f t="shared" si="9"/>
        <v>－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139" t="s">
        <v>339</v>
      </c>
      <c r="V79" s="139" t="s">
        <v>339</v>
      </c>
      <c r="W79" s="36" t="str">
        <f t="shared" si="6"/>
        <v>－</v>
      </c>
      <c r="X79" s="36" t="str">
        <f t="shared" si="6"/>
        <v>－</v>
      </c>
      <c r="Y79" s="36" t="str">
        <f t="shared" si="7"/>
        <v>－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140" t="s">
        <v>339</v>
      </c>
      <c r="AH79" s="140" t="s">
        <v>339</v>
      </c>
      <c r="AI79" s="140" t="s">
        <v>339</v>
      </c>
      <c r="AJ79" s="36" t="s">
        <v>339</v>
      </c>
      <c r="AK79" s="36" t="s">
        <v>339</v>
      </c>
      <c r="AL79" s="36" t="s">
        <v>339</v>
      </c>
      <c r="AM79" s="36" t="str">
        <f t="shared" si="8"/>
        <v>－</v>
      </c>
      <c r="AN79" s="36" t="str">
        <f t="shared" si="8"/>
        <v>－</v>
      </c>
      <c r="AO79" s="36" t="str">
        <f t="shared" si="8"/>
        <v>－</v>
      </c>
      <c r="AP79" s="146" t="s">
        <v>339</v>
      </c>
      <c r="AQ79" s="146" t="s">
        <v>339</v>
      </c>
      <c r="AR79" s="36" t="str">
        <f t="shared" si="9"/>
        <v>－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139" t="s">
        <v>339</v>
      </c>
      <c r="V80" s="139" t="s">
        <v>339</v>
      </c>
      <c r="W80" s="36" t="str">
        <f t="shared" si="6"/>
        <v>－</v>
      </c>
      <c r="X80" s="36" t="str">
        <f t="shared" si="6"/>
        <v>－</v>
      </c>
      <c r="Y80" s="36" t="str">
        <f t="shared" si="7"/>
        <v>－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140" t="s">
        <v>339</v>
      </c>
      <c r="AH80" s="140" t="s">
        <v>339</v>
      </c>
      <c r="AI80" s="140" t="s">
        <v>339</v>
      </c>
      <c r="AJ80" s="36" t="s">
        <v>339</v>
      </c>
      <c r="AK80" s="36" t="s">
        <v>339</v>
      </c>
      <c r="AL80" s="36" t="s">
        <v>339</v>
      </c>
      <c r="AM80" s="36" t="str">
        <f t="shared" si="8"/>
        <v>－</v>
      </c>
      <c r="AN80" s="36" t="str">
        <f t="shared" si="8"/>
        <v>－</v>
      </c>
      <c r="AO80" s="36" t="str">
        <f t="shared" si="8"/>
        <v>－</v>
      </c>
      <c r="AP80" s="146" t="s">
        <v>339</v>
      </c>
      <c r="AQ80" s="146" t="s">
        <v>339</v>
      </c>
      <c r="AR80" s="36" t="str">
        <f t="shared" si="9"/>
        <v>－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139" t="s">
        <v>339</v>
      </c>
      <c r="V81" s="139" t="s">
        <v>339</v>
      </c>
      <c r="W81" s="36" t="str">
        <f t="shared" si="6"/>
        <v>－</v>
      </c>
      <c r="X81" s="36" t="str">
        <f t="shared" si="6"/>
        <v>－</v>
      </c>
      <c r="Y81" s="36" t="str">
        <f t="shared" si="7"/>
        <v>－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140" t="s">
        <v>339</v>
      </c>
      <c r="AH81" s="140" t="s">
        <v>339</v>
      </c>
      <c r="AI81" s="140" t="s">
        <v>339</v>
      </c>
      <c r="AJ81" s="36" t="s">
        <v>339</v>
      </c>
      <c r="AK81" s="36" t="s">
        <v>339</v>
      </c>
      <c r="AL81" s="36" t="s">
        <v>339</v>
      </c>
      <c r="AM81" s="36" t="str">
        <f t="shared" si="8"/>
        <v>－</v>
      </c>
      <c r="AN81" s="36" t="str">
        <f t="shared" si="8"/>
        <v>－</v>
      </c>
      <c r="AO81" s="36" t="str">
        <f t="shared" si="8"/>
        <v>－</v>
      </c>
      <c r="AP81" s="146" t="s">
        <v>339</v>
      </c>
      <c r="AQ81" s="146" t="s">
        <v>339</v>
      </c>
      <c r="AR81" s="36" t="str">
        <f t="shared" si="9"/>
        <v>－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139" t="s">
        <v>339</v>
      </c>
      <c r="V82" s="139" t="s">
        <v>339</v>
      </c>
      <c r="W82" s="36" t="str">
        <f t="shared" si="6"/>
        <v>－</v>
      </c>
      <c r="X82" s="36" t="str">
        <f t="shared" si="6"/>
        <v>－</v>
      </c>
      <c r="Y82" s="36" t="str">
        <f t="shared" si="7"/>
        <v>－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140" t="s">
        <v>339</v>
      </c>
      <c r="AH82" s="140" t="s">
        <v>339</v>
      </c>
      <c r="AI82" s="140" t="s">
        <v>339</v>
      </c>
      <c r="AJ82" s="36" t="s">
        <v>339</v>
      </c>
      <c r="AK82" s="36" t="s">
        <v>339</v>
      </c>
      <c r="AL82" s="36" t="s">
        <v>339</v>
      </c>
      <c r="AM82" s="36" t="str">
        <f t="shared" si="8"/>
        <v>－</v>
      </c>
      <c r="AN82" s="36" t="str">
        <f t="shared" si="8"/>
        <v>－</v>
      </c>
      <c r="AO82" s="36" t="str">
        <f t="shared" si="8"/>
        <v>－</v>
      </c>
      <c r="AP82" s="146" t="s">
        <v>339</v>
      </c>
      <c r="AQ82" s="146" t="s">
        <v>339</v>
      </c>
      <c r="AR82" s="36" t="str">
        <f t="shared" si="9"/>
        <v>－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139" t="s">
        <v>339</v>
      </c>
      <c r="V83" s="139" t="s">
        <v>339</v>
      </c>
      <c r="W83" s="36" t="str">
        <f t="shared" si="6"/>
        <v>－</v>
      </c>
      <c r="X83" s="36" t="str">
        <f t="shared" si="6"/>
        <v>－</v>
      </c>
      <c r="Y83" s="36" t="str">
        <f t="shared" si="7"/>
        <v>－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140" t="s">
        <v>339</v>
      </c>
      <c r="AH83" s="140" t="s">
        <v>339</v>
      </c>
      <c r="AI83" s="140" t="s">
        <v>339</v>
      </c>
      <c r="AJ83" s="36" t="s">
        <v>339</v>
      </c>
      <c r="AK83" s="36" t="s">
        <v>339</v>
      </c>
      <c r="AL83" s="36" t="s">
        <v>339</v>
      </c>
      <c r="AM83" s="36" t="str">
        <f t="shared" si="8"/>
        <v>－</v>
      </c>
      <c r="AN83" s="36" t="str">
        <f t="shared" si="8"/>
        <v>－</v>
      </c>
      <c r="AO83" s="36" t="str">
        <f t="shared" si="8"/>
        <v>－</v>
      </c>
      <c r="AP83" s="146" t="s">
        <v>339</v>
      </c>
      <c r="AQ83" s="146" t="s">
        <v>339</v>
      </c>
      <c r="AR83" s="36" t="str">
        <f t="shared" si="9"/>
        <v>－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139" t="s">
        <v>339</v>
      </c>
      <c r="V84" s="139" t="s">
        <v>339</v>
      </c>
      <c r="W84" s="36" t="str">
        <f t="shared" si="6"/>
        <v>－</v>
      </c>
      <c r="X84" s="36" t="str">
        <f t="shared" si="6"/>
        <v>－</v>
      </c>
      <c r="Y84" s="36" t="str">
        <f t="shared" si="7"/>
        <v>－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140" t="s">
        <v>339</v>
      </c>
      <c r="AH84" s="140" t="s">
        <v>339</v>
      </c>
      <c r="AI84" s="140" t="s">
        <v>339</v>
      </c>
      <c r="AJ84" s="36" t="s">
        <v>339</v>
      </c>
      <c r="AK84" s="36" t="s">
        <v>339</v>
      </c>
      <c r="AL84" s="36" t="s">
        <v>339</v>
      </c>
      <c r="AM84" s="36" t="str">
        <f t="shared" si="8"/>
        <v>－</v>
      </c>
      <c r="AN84" s="36" t="str">
        <f t="shared" si="8"/>
        <v>－</v>
      </c>
      <c r="AO84" s="36" t="str">
        <f t="shared" si="8"/>
        <v>－</v>
      </c>
      <c r="AP84" s="146" t="s">
        <v>339</v>
      </c>
      <c r="AQ84" s="146" t="s">
        <v>339</v>
      </c>
      <c r="AR84" s="36" t="str">
        <f t="shared" si="9"/>
        <v>－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139" t="s">
        <v>339</v>
      </c>
      <c r="V85" s="139" t="s">
        <v>339</v>
      </c>
      <c r="W85" s="36" t="str">
        <f t="shared" si="6"/>
        <v>－</v>
      </c>
      <c r="X85" s="36" t="str">
        <f t="shared" si="6"/>
        <v>－</v>
      </c>
      <c r="Y85" s="36" t="str">
        <f t="shared" si="7"/>
        <v>－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140" t="s">
        <v>339</v>
      </c>
      <c r="AH85" s="140" t="s">
        <v>339</v>
      </c>
      <c r="AI85" s="140" t="s">
        <v>339</v>
      </c>
      <c r="AJ85" s="36" t="s">
        <v>339</v>
      </c>
      <c r="AK85" s="36" t="s">
        <v>339</v>
      </c>
      <c r="AL85" s="36" t="s">
        <v>339</v>
      </c>
      <c r="AM85" s="36" t="str">
        <f t="shared" si="8"/>
        <v>－</v>
      </c>
      <c r="AN85" s="36" t="str">
        <f t="shared" si="8"/>
        <v>－</v>
      </c>
      <c r="AO85" s="36" t="str">
        <f t="shared" si="8"/>
        <v>－</v>
      </c>
      <c r="AP85" s="146" t="s">
        <v>339</v>
      </c>
      <c r="AQ85" s="146" t="s">
        <v>339</v>
      </c>
      <c r="AR85" s="36" t="str">
        <f t="shared" si="9"/>
        <v>－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139" t="s">
        <v>339</v>
      </c>
      <c r="V86" s="139" t="s">
        <v>339</v>
      </c>
      <c r="W86" s="36" t="str">
        <f t="shared" si="6"/>
        <v>－</v>
      </c>
      <c r="X86" s="36" t="str">
        <f t="shared" si="6"/>
        <v>－</v>
      </c>
      <c r="Y86" s="36" t="str">
        <f t="shared" si="7"/>
        <v>－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140" t="s">
        <v>339</v>
      </c>
      <c r="AH86" s="140" t="s">
        <v>339</v>
      </c>
      <c r="AI86" s="140" t="s">
        <v>339</v>
      </c>
      <c r="AJ86" s="36" t="s">
        <v>339</v>
      </c>
      <c r="AK86" s="36" t="s">
        <v>339</v>
      </c>
      <c r="AL86" s="36" t="s">
        <v>339</v>
      </c>
      <c r="AM86" s="36" t="str">
        <f t="shared" si="8"/>
        <v>－</v>
      </c>
      <c r="AN86" s="36" t="str">
        <f t="shared" si="8"/>
        <v>－</v>
      </c>
      <c r="AO86" s="36" t="str">
        <f t="shared" si="8"/>
        <v>－</v>
      </c>
      <c r="AP86" s="146" t="s">
        <v>339</v>
      </c>
      <c r="AQ86" s="146" t="s">
        <v>339</v>
      </c>
      <c r="AR86" s="36" t="str">
        <f t="shared" si="9"/>
        <v>－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139" t="s">
        <v>339</v>
      </c>
      <c r="V87" s="139" t="s">
        <v>339</v>
      </c>
      <c r="W87" s="36" t="str">
        <f t="shared" si="6"/>
        <v>－</v>
      </c>
      <c r="X87" s="36" t="str">
        <f t="shared" si="6"/>
        <v>－</v>
      </c>
      <c r="Y87" s="36" t="str">
        <f t="shared" si="7"/>
        <v>－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140" t="s">
        <v>339</v>
      </c>
      <c r="AH87" s="140" t="s">
        <v>339</v>
      </c>
      <c r="AI87" s="140" t="s">
        <v>339</v>
      </c>
      <c r="AJ87" s="36" t="s">
        <v>339</v>
      </c>
      <c r="AK87" s="36" t="s">
        <v>339</v>
      </c>
      <c r="AL87" s="36" t="s">
        <v>339</v>
      </c>
      <c r="AM87" s="36" t="str">
        <f t="shared" si="8"/>
        <v>－</v>
      </c>
      <c r="AN87" s="36" t="str">
        <f t="shared" si="8"/>
        <v>－</v>
      </c>
      <c r="AO87" s="36" t="str">
        <f t="shared" si="8"/>
        <v>－</v>
      </c>
      <c r="AP87" s="146" t="s">
        <v>339</v>
      </c>
      <c r="AQ87" s="146" t="s">
        <v>339</v>
      </c>
      <c r="AR87" s="36" t="str">
        <f t="shared" si="9"/>
        <v>－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139" t="s">
        <v>339</v>
      </c>
      <c r="V88" s="139" t="s">
        <v>339</v>
      </c>
      <c r="W88" s="36" t="str">
        <f t="shared" si="6"/>
        <v>－</v>
      </c>
      <c r="X88" s="36" t="str">
        <f t="shared" si="6"/>
        <v>－</v>
      </c>
      <c r="Y88" s="36" t="str">
        <f t="shared" si="7"/>
        <v>－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140" t="s">
        <v>339</v>
      </c>
      <c r="AH88" s="140" t="s">
        <v>339</v>
      </c>
      <c r="AI88" s="140" t="s">
        <v>339</v>
      </c>
      <c r="AJ88" s="36" t="s">
        <v>339</v>
      </c>
      <c r="AK88" s="36" t="s">
        <v>339</v>
      </c>
      <c r="AL88" s="36" t="s">
        <v>339</v>
      </c>
      <c r="AM88" s="36" t="str">
        <f t="shared" si="8"/>
        <v>－</v>
      </c>
      <c r="AN88" s="36" t="str">
        <f t="shared" si="8"/>
        <v>－</v>
      </c>
      <c r="AO88" s="36" t="str">
        <f t="shared" si="8"/>
        <v>－</v>
      </c>
      <c r="AP88" s="146" t="s">
        <v>339</v>
      </c>
      <c r="AQ88" s="146" t="s">
        <v>339</v>
      </c>
      <c r="AR88" s="36" t="str">
        <f t="shared" si="9"/>
        <v>－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139" t="s">
        <v>339</v>
      </c>
      <c r="V89" s="139" t="s">
        <v>339</v>
      </c>
      <c r="W89" s="36" t="str">
        <f t="shared" si="6"/>
        <v>－</v>
      </c>
      <c r="X89" s="36" t="str">
        <f t="shared" si="6"/>
        <v>－</v>
      </c>
      <c r="Y89" s="36" t="str">
        <f t="shared" si="7"/>
        <v>－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140" t="s">
        <v>339</v>
      </c>
      <c r="AH89" s="140" t="s">
        <v>339</v>
      </c>
      <c r="AI89" s="140" t="s">
        <v>339</v>
      </c>
      <c r="AJ89" s="36" t="s">
        <v>339</v>
      </c>
      <c r="AK89" s="36" t="s">
        <v>339</v>
      </c>
      <c r="AL89" s="36" t="s">
        <v>339</v>
      </c>
      <c r="AM89" s="36" t="str">
        <f t="shared" si="8"/>
        <v>－</v>
      </c>
      <c r="AN89" s="36" t="str">
        <f t="shared" si="8"/>
        <v>－</v>
      </c>
      <c r="AO89" s="36" t="str">
        <f t="shared" si="8"/>
        <v>－</v>
      </c>
      <c r="AP89" s="146" t="s">
        <v>339</v>
      </c>
      <c r="AQ89" s="146" t="s">
        <v>339</v>
      </c>
      <c r="AR89" s="36" t="str">
        <f t="shared" si="9"/>
        <v>－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139" t="s">
        <v>339</v>
      </c>
      <c r="V90" s="139" t="s">
        <v>339</v>
      </c>
      <c r="W90" s="36" t="str">
        <f t="shared" si="6"/>
        <v>－</v>
      </c>
      <c r="X90" s="36" t="str">
        <f t="shared" si="6"/>
        <v>－</v>
      </c>
      <c r="Y90" s="36" t="str">
        <f t="shared" si="7"/>
        <v>－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140" t="s">
        <v>339</v>
      </c>
      <c r="AH90" s="140" t="s">
        <v>339</v>
      </c>
      <c r="AI90" s="140" t="s">
        <v>339</v>
      </c>
      <c r="AJ90" s="36" t="s">
        <v>339</v>
      </c>
      <c r="AK90" s="36" t="s">
        <v>339</v>
      </c>
      <c r="AL90" s="36" t="s">
        <v>339</v>
      </c>
      <c r="AM90" s="36" t="str">
        <f t="shared" si="8"/>
        <v>－</v>
      </c>
      <c r="AN90" s="36" t="str">
        <f t="shared" si="8"/>
        <v>－</v>
      </c>
      <c r="AO90" s="36" t="str">
        <f t="shared" si="8"/>
        <v>－</v>
      </c>
      <c r="AP90" s="146" t="s">
        <v>339</v>
      </c>
      <c r="AQ90" s="146" t="s">
        <v>339</v>
      </c>
      <c r="AR90" s="36" t="str">
        <f t="shared" si="9"/>
        <v>－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139" t="s">
        <v>339</v>
      </c>
      <c r="V91" s="139" t="s">
        <v>339</v>
      </c>
      <c r="W91" s="36" t="str">
        <f t="shared" si="6"/>
        <v>－</v>
      </c>
      <c r="X91" s="36" t="str">
        <f t="shared" si="6"/>
        <v>－</v>
      </c>
      <c r="Y91" s="36" t="str">
        <f t="shared" si="7"/>
        <v>－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140" t="s">
        <v>339</v>
      </c>
      <c r="AH91" s="140" t="s">
        <v>339</v>
      </c>
      <c r="AI91" s="140" t="s">
        <v>339</v>
      </c>
      <c r="AJ91" s="36" t="s">
        <v>339</v>
      </c>
      <c r="AK91" s="36" t="s">
        <v>339</v>
      </c>
      <c r="AL91" s="36" t="s">
        <v>339</v>
      </c>
      <c r="AM91" s="36" t="str">
        <f t="shared" si="8"/>
        <v>－</v>
      </c>
      <c r="AN91" s="36" t="str">
        <f t="shared" si="8"/>
        <v>－</v>
      </c>
      <c r="AO91" s="36" t="str">
        <f t="shared" si="8"/>
        <v>－</v>
      </c>
      <c r="AP91" s="146" t="s">
        <v>339</v>
      </c>
      <c r="AQ91" s="146" t="s">
        <v>339</v>
      </c>
      <c r="AR91" s="36" t="str">
        <f t="shared" si="9"/>
        <v>－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339</v>
      </c>
      <c r="E92" s="36" t="s">
        <v>339</v>
      </c>
      <c r="F92" s="36" t="s">
        <v>339</v>
      </c>
      <c r="G92" s="36" t="s">
        <v>339</v>
      </c>
      <c r="H92" s="36" t="s">
        <v>339</v>
      </c>
      <c r="I92" s="36" t="s">
        <v>339</v>
      </c>
      <c r="J92" s="36" t="s">
        <v>339</v>
      </c>
      <c r="K92" s="36" t="s">
        <v>339</v>
      </c>
      <c r="L92" s="36" t="s">
        <v>339</v>
      </c>
      <c r="M92" s="36" t="s">
        <v>339</v>
      </c>
      <c r="N92" s="36" t="s">
        <v>339</v>
      </c>
      <c r="O92" s="36" t="s">
        <v>339</v>
      </c>
      <c r="P92" s="36" t="s">
        <v>339</v>
      </c>
      <c r="Q92" s="36" t="s">
        <v>339</v>
      </c>
      <c r="R92" s="36" t="s">
        <v>339</v>
      </c>
      <c r="S92" s="36" t="s">
        <v>339</v>
      </c>
      <c r="T92" s="36" t="s">
        <v>339</v>
      </c>
      <c r="U92" s="139" t="s">
        <v>339</v>
      </c>
      <c r="V92" s="139" t="s">
        <v>339</v>
      </c>
      <c r="W92" s="36" t="str">
        <f t="shared" si="6"/>
        <v>－</v>
      </c>
      <c r="X92" s="36" t="str">
        <f t="shared" si="6"/>
        <v>－</v>
      </c>
      <c r="Y92" s="36" t="str">
        <f t="shared" si="7"/>
        <v>－</v>
      </c>
      <c r="Z92" s="36" t="s">
        <v>339</v>
      </c>
      <c r="AA92" s="36" t="s">
        <v>339</v>
      </c>
      <c r="AB92" s="36" t="s">
        <v>339</v>
      </c>
      <c r="AC92" s="36" t="s">
        <v>339</v>
      </c>
      <c r="AD92" s="36" t="s">
        <v>339</v>
      </c>
      <c r="AE92" s="36" t="s">
        <v>339</v>
      </c>
      <c r="AF92" s="36" t="s">
        <v>339</v>
      </c>
      <c r="AG92" s="140" t="s">
        <v>339</v>
      </c>
      <c r="AH92" s="140" t="s">
        <v>339</v>
      </c>
      <c r="AI92" s="140" t="s">
        <v>339</v>
      </c>
      <c r="AJ92" s="36" t="s">
        <v>339</v>
      </c>
      <c r="AK92" s="36" t="s">
        <v>339</v>
      </c>
      <c r="AL92" s="36" t="s">
        <v>339</v>
      </c>
      <c r="AM92" s="36" t="str">
        <f t="shared" si="8"/>
        <v>－</v>
      </c>
      <c r="AN92" s="36" t="str">
        <f t="shared" si="8"/>
        <v>－</v>
      </c>
      <c r="AO92" s="36" t="str">
        <f t="shared" si="8"/>
        <v>－</v>
      </c>
      <c r="AP92" s="146" t="s">
        <v>339</v>
      </c>
      <c r="AQ92" s="146" t="s">
        <v>339</v>
      </c>
      <c r="AR92" s="36" t="str">
        <f t="shared" si="9"/>
        <v>－</v>
      </c>
      <c r="AS92" s="36" t="s">
        <v>339</v>
      </c>
      <c r="AT92" s="36" t="s">
        <v>339</v>
      </c>
      <c r="AU92" s="36" t="s">
        <v>339</v>
      </c>
      <c r="AV92" s="36" t="s">
        <v>339</v>
      </c>
      <c r="AW92" s="36" t="s">
        <v>339</v>
      </c>
      <c r="AX92" s="36" t="s">
        <v>339</v>
      </c>
      <c r="AY92" s="36" t="s">
        <v>339</v>
      </c>
      <c r="AZ92" s="36" t="s">
        <v>339</v>
      </c>
      <c r="BA92" s="36" t="s">
        <v>339</v>
      </c>
      <c r="BB92" s="36" t="s">
        <v>339</v>
      </c>
      <c r="BC92" s="36" t="s">
        <v>339</v>
      </c>
      <c r="BD92" s="36" t="s">
        <v>339</v>
      </c>
      <c r="BE92" s="36" t="s">
        <v>339</v>
      </c>
      <c r="BF92" s="36" t="s">
        <v>339</v>
      </c>
      <c r="BG92" s="36" t="s">
        <v>339</v>
      </c>
      <c r="BH92" s="36" t="s">
        <v>339</v>
      </c>
      <c r="BI92" s="36" t="s">
        <v>339</v>
      </c>
      <c r="BJ92" s="36" t="s">
        <v>339</v>
      </c>
      <c r="BK92" s="36" t="s">
        <v>339</v>
      </c>
      <c r="BL92" s="36" t="s">
        <v>339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339</v>
      </c>
      <c r="E93" s="36" t="s">
        <v>339</v>
      </c>
      <c r="F93" s="36" t="s">
        <v>339</v>
      </c>
      <c r="G93" s="36" t="s">
        <v>339</v>
      </c>
      <c r="H93" s="36" t="s">
        <v>339</v>
      </c>
      <c r="I93" s="36" t="s">
        <v>339</v>
      </c>
      <c r="J93" s="36" t="s">
        <v>339</v>
      </c>
      <c r="K93" s="36" t="s">
        <v>339</v>
      </c>
      <c r="L93" s="36" t="s">
        <v>339</v>
      </c>
      <c r="M93" s="36" t="s">
        <v>339</v>
      </c>
      <c r="N93" s="36" t="s">
        <v>339</v>
      </c>
      <c r="O93" s="36" t="s">
        <v>339</v>
      </c>
      <c r="P93" s="36" t="s">
        <v>339</v>
      </c>
      <c r="Q93" s="36" t="s">
        <v>339</v>
      </c>
      <c r="R93" s="36" t="s">
        <v>339</v>
      </c>
      <c r="S93" s="36" t="s">
        <v>339</v>
      </c>
      <c r="T93" s="36" t="s">
        <v>339</v>
      </c>
      <c r="U93" s="139" t="s">
        <v>339</v>
      </c>
      <c r="V93" s="139" t="s">
        <v>339</v>
      </c>
      <c r="W93" s="36" t="str">
        <f t="shared" si="6"/>
        <v>－</v>
      </c>
      <c r="X93" s="36" t="str">
        <f t="shared" si="6"/>
        <v>－</v>
      </c>
      <c r="Y93" s="36" t="str">
        <f t="shared" si="7"/>
        <v>－</v>
      </c>
      <c r="Z93" s="36" t="s">
        <v>339</v>
      </c>
      <c r="AA93" s="36" t="s">
        <v>339</v>
      </c>
      <c r="AB93" s="36" t="s">
        <v>339</v>
      </c>
      <c r="AC93" s="36" t="s">
        <v>339</v>
      </c>
      <c r="AD93" s="36" t="s">
        <v>339</v>
      </c>
      <c r="AE93" s="36" t="s">
        <v>339</v>
      </c>
      <c r="AF93" s="36" t="s">
        <v>339</v>
      </c>
      <c r="AG93" s="140" t="s">
        <v>339</v>
      </c>
      <c r="AH93" s="140" t="s">
        <v>339</v>
      </c>
      <c r="AI93" s="140" t="s">
        <v>339</v>
      </c>
      <c r="AJ93" s="36" t="s">
        <v>339</v>
      </c>
      <c r="AK93" s="36" t="s">
        <v>339</v>
      </c>
      <c r="AL93" s="36" t="s">
        <v>339</v>
      </c>
      <c r="AM93" s="36" t="str">
        <f t="shared" si="8"/>
        <v>－</v>
      </c>
      <c r="AN93" s="36" t="str">
        <f t="shared" si="8"/>
        <v>－</v>
      </c>
      <c r="AO93" s="36" t="str">
        <f t="shared" si="8"/>
        <v>－</v>
      </c>
      <c r="AP93" s="146" t="s">
        <v>339</v>
      </c>
      <c r="AQ93" s="146" t="s">
        <v>339</v>
      </c>
      <c r="AR93" s="36" t="str">
        <f t="shared" si="9"/>
        <v>－</v>
      </c>
      <c r="AS93" s="36" t="s">
        <v>339</v>
      </c>
      <c r="AT93" s="36" t="s">
        <v>339</v>
      </c>
      <c r="AU93" s="36" t="s">
        <v>339</v>
      </c>
      <c r="AV93" s="36" t="s">
        <v>339</v>
      </c>
      <c r="AW93" s="36" t="s">
        <v>339</v>
      </c>
      <c r="AX93" s="36" t="s">
        <v>339</v>
      </c>
      <c r="AY93" s="36" t="s">
        <v>339</v>
      </c>
      <c r="AZ93" s="36" t="s">
        <v>339</v>
      </c>
      <c r="BA93" s="36" t="s">
        <v>339</v>
      </c>
      <c r="BB93" s="36" t="s">
        <v>339</v>
      </c>
      <c r="BC93" s="36" t="s">
        <v>339</v>
      </c>
      <c r="BD93" s="36" t="s">
        <v>339</v>
      </c>
      <c r="BE93" s="36" t="s">
        <v>339</v>
      </c>
      <c r="BF93" s="36" t="s">
        <v>339</v>
      </c>
      <c r="BG93" s="36" t="s">
        <v>339</v>
      </c>
      <c r="BH93" s="36" t="s">
        <v>339</v>
      </c>
      <c r="BI93" s="36" t="s">
        <v>339</v>
      </c>
      <c r="BJ93" s="36" t="s">
        <v>339</v>
      </c>
      <c r="BK93" s="36" t="s">
        <v>339</v>
      </c>
      <c r="BL93" s="36" t="s">
        <v>339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339</v>
      </c>
      <c r="E94" s="36" t="s">
        <v>339</v>
      </c>
      <c r="F94" s="36" t="s">
        <v>339</v>
      </c>
      <c r="G94" s="36" t="s">
        <v>339</v>
      </c>
      <c r="H94" s="36" t="s">
        <v>339</v>
      </c>
      <c r="I94" s="36" t="s">
        <v>339</v>
      </c>
      <c r="J94" s="36" t="s">
        <v>339</v>
      </c>
      <c r="K94" s="36" t="s">
        <v>339</v>
      </c>
      <c r="L94" s="36" t="s">
        <v>339</v>
      </c>
      <c r="M94" s="36" t="s">
        <v>339</v>
      </c>
      <c r="N94" s="36" t="s">
        <v>339</v>
      </c>
      <c r="O94" s="36" t="s">
        <v>339</v>
      </c>
      <c r="P94" s="36" t="s">
        <v>339</v>
      </c>
      <c r="Q94" s="36" t="s">
        <v>339</v>
      </c>
      <c r="R94" s="36" t="s">
        <v>339</v>
      </c>
      <c r="S94" s="36" t="s">
        <v>339</v>
      </c>
      <c r="T94" s="36" t="s">
        <v>339</v>
      </c>
      <c r="U94" s="139" t="s">
        <v>339</v>
      </c>
      <c r="V94" s="139" t="s">
        <v>339</v>
      </c>
      <c r="W94" s="36" t="str">
        <f t="shared" si="6"/>
        <v>－</v>
      </c>
      <c r="X94" s="36" t="str">
        <f t="shared" si="6"/>
        <v>－</v>
      </c>
      <c r="Y94" s="36" t="str">
        <f t="shared" si="7"/>
        <v>－</v>
      </c>
      <c r="Z94" s="36" t="s">
        <v>339</v>
      </c>
      <c r="AA94" s="36" t="s">
        <v>339</v>
      </c>
      <c r="AB94" s="36" t="s">
        <v>339</v>
      </c>
      <c r="AC94" s="36" t="s">
        <v>339</v>
      </c>
      <c r="AD94" s="36" t="s">
        <v>339</v>
      </c>
      <c r="AE94" s="36" t="s">
        <v>339</v>
      </c>
      <c r="AF94" s="36" t="s">
        <v>339</v>
      </c>
      <c r="AG94" s="140" t="s">
        <v>339</v>
      </c>
      <c r="AH94" s="140" t="s">
        <v>339</v>
      </c>
      <c r="AI94" s="140" t="s">
        <v>339</v>
      </c>
      <c r="AJ94" s="36" t="s">
        <v>339</v>
      </c>
      <c r="AK94" s="36" t="s">
        <v>339</v>
      </c>
      <c r="AL94" s="36" t="s">
        <v>339</v>
      </c>
      <c r="AM94" s="36" t="str">
        <f t="shared" si="8"/>
        <v>－</v>
      </c>
      <c r="AN94" s="36" t="str">
        <f t="shared" si="8"/>
        <v>－</v>
      </c>
      <c r="AO94" s="36" t="str">
        <f t="shared" si="8"/>
        <v>－</v>
      </c>
      <c r="AP94" s="146" t="s">
        <v>339</v>
      </c>
      <c r="AQ94" s="146" t="s">
        <v>339</v>
      </c>
      <c r="AR94" s="36" t="str">
        <f t="shared" si="9"/>
        <v>－</v>
      </c>
      <c r="AS94" s="36" t="s">
        <v>339</v>
      </c>
      <c r="AT94" s="36" t="s">
        <v>339</v>
      </c>
      <c r="AU94" s="36" t="s">
        <v>339</v>
      </c>
      <c r="AV94" s="36" t="s">
        <v>339</v>
      </c>
      <c r="AW94" s="36" t="s">
        <v>339</v>
      </c>
      <c r="AX94" s="36" t="s">
        <v>339</v>
      </c>
      <c r="AY94" s="36" t="s">
        <v>339</v>
      </c>
      <c r="AZ94" s="36" t="s">
        <v>339</v>
      </c>
      <c r="BA94" s="36" t="s">
        <v>339</v>
      </c>
      <c r="BB94" s="36" t="s">
        <v>339</v>
      </c>
      <c r="BC94" s="36" t="s">
        <v>339</v>
      </c>
      <c r="BD94" s="36" t="s">
        <v>339</v>
      </c>
      <c r="BE94" s="36" t="s">
        <v>339</v>
      </c>
      <c r="BF94" s="36" t="s">
        <v>339</v>
      </c>
      <c r="BG94" s="36" t="s">
        <v>339</v>
      </c>
      <c r="BH94" s="36" t="s">
        <v>339</v>
      </c>
      <c r="BI94" s="36" t="s">
        <v>339</v>
      </c>
      <c r="BJ94" s="36" t="s">
        <v>339</v>
      </c>
      <c r="BK94" s="36" t="s">
        <v>339</v>
      </c>
      <c r="BL94" s="36" t="s">
        <v>339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339</v>
      </c>
      <c r="E95" s="36" t="s">
        <v>339</v>
      </c>
      <c r="F95" s="36" t="s">
        <v>339</v>
      </c>
      <c r="G95" s="36" t="s">
        <v>339</v>
      </c>
      <c r="H95" s="36" t="s">
        <v>339</v>
      </c>
      <c r="I95" s="36" t="s">
        <v>339</v>
      </c>
      <c r="J95" s="36" t="s">
        <v>339</v>
      </c>
      <c r="K95" s="36" t="s">
        <v>339</v>
      </c>
      <c r="L95" s="36" t="s">
        <v>339</v>
      </c>
      <c r="M95" s="36" t="s">
        <v>339</v>
      </c>
      <c r="N95" s="36" t="s">
        <v>339</v>
      </c>
      <c r="O95" s="36" t="s">
        <v>339</v>
      </c>
      <c r="P95" s="36" t="s">
        <v>339</v>
      </c>
      <c r="Q95" s="36" t="s">
        <v>339</v>
      </c>
      <c r="R95" s="36" t="s">
        <v>339</v>
      </c>
      <c r="S95" s="36" t="s">
        <v>339</v>
      </c>
      <c r="T95" s="36" t="s">
        <v>339</v>
      </c>
      <c r="U95" s="139" t="s">
        <v>339</v>
      </c>
      <c r="V95" s="139" t="s">
        <v>339</v>
      </c>
      <c r="W95" s="36" t="str">
        <f t="shared" si="6"/>
        <v>－</v>
      </c>
      <c r="X95" s="36" t="str">
        <f t="shared" si="6"/>
        <v>－</v>
      </c>
      <c r="Y95" s="36" t="str">
        <f t="shared" si="7"/>
        <v>－</v>
      </c>
      <c r="Z95" s="36" t="s">
        <v>339</v>
      </c>
      <c r="AA95" s="36" t="s">
        <v>339</v>
      </c>
      <c r="AB95" s="36" t="s">
        <v>339</v>
      </c>
      <c r="AC95" s="36" t="s">
        <v>339</v>
      </c>
      <c r="AD95" s="36" t="s">
        <v>339</v>
      </c>
      <c r="AE95" s="36" t="s">
        <v>339</v>
      </c>
      <c r="AF95" s="36" t="s">
        <v>339</v>
      </c>
      <c r="AG95" s="140" t="s">
        <v>339</v>
      </c>
      <c r="AH95" s="140" t="s">
        <v>339</v>
      </c>
      <c r="AI95" s="140" t="s">
        <v>339</v>
      </c>
      <c r="AJ95" s="36" t="s">
        <v>339</v>
      </c>
      <c r="AK95" s="36" t="s">
        <v>339</v>
      </c>
      <c r="AL95" s="36" t="s">
        <v>339</v>
      </c>
      <c r="AM95" s="36" t="str">
        <f t="shared" si="8"/>
        <v>－</v>
      </c>
      <c r="AN95" s="36" t="str">
        <f t="shared" si="8"/>
        <v>－</v>
      </c>
      <c r="AO95" s="36" t="str">
        <f t="shared" si="8"/>
        <v>－</v>
      </c>
      <c r="AP95" s="146" t="s">
        <v>339</v>
      </c>
      <c r="AQ95" s="146" t="s">
        <v>339</v>
      </c>
      <c r="AR95" s="36" t="str">
        <f t="shared" si="9"/>
        <v>－</v>
      </c>
      <c r="AS95" s="36" t="s">
        <v>339</v>
      </c>
      <c r="AT95" s="36" t="s">
        <v>339</v>
      </c>
      <c r="AU95" s="36" t="s">
        <v>339</v>
      </c>
      <c r="AV95" s="36" t="s">
        <v>339</v>
      </c>
      <c r="AW95" s="36" t="s">
        <v>339</v>
      </c>
      <c r="AX95" s="36" t="s">
        <v>339</v>
      </c>
      <c r="AY95" s="36" t="s">
        <v>339</v>
      </c>
      <c r="AZ95" s="36" t="s">
        <v>339</v>
      </c>
      <c r="BA95" s="36" t="s">
        <v>339</v>
      </c>
      <c r="BB95" s="36" t="s">
        <v>339</v>
      </c>
      <c r="BC95" s="36" t="s">
        <v>339</v>
      </c>
      <c r="BD95" s="36" t="s">
        <v>339</v>
      </c>
      <c r="BE95" s="36" t="s">
        <v>339</v>
      </c>
      <c r="BF95" s="36" t="s">
        <v>339</v>
      </c>
      <c r="BG95" s="36" t="s">
        <v>339</v>
      </c>
      <c r="BH95" s="36" t="s">
        <v>339</v>
      </c>
      <c r="BI95" s="36" t="s">
        <v>339</v>
      </c>
      <c r="BJ95" s="36" t="s">
        <v>339</v>
      </c>
      <c r="BK95" s="36" t="s">
        <v>339</v>
      </c>
      <c r="BL95" s="36" t="s">
        <v>339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339</v>
      </c>
      <c r="E96" s="36" t="s">
        <v>339</v>
      </c>
      <c r="F96" s="36" t="s">
        <v>339</v>
      </c>
      <c r="G96" s="36" t="s">
        <v>339</v>
      </c>
      <c r="H96" s="36" t="s">
        <v>339</v>
      </c>
      <c r="I96" s="36" t="s">
        <v>339</v>
      </c>
      <c r="J96" s="36" t="s">
        <v>339</v>
      </c>
      <c r="K96" s="36" t="s">
        <v>339</v>
      </c>
      <c r="L96" s="36" t="s">
        <v>339</v>
      </c>
      <c r="M96" s="36" t="s">
        <v>339</v>
      </c>
      <c r="N96" s="36" t="s">
        <v>339</v>
      </c>
      <c r="O96" s="36" t="s">
        <v>339</v>
      </c>
      <c r="P96" s="36" t="s">
        <v>339</v>
      </c>
      <c r="Q96" s="36" t="s">
        <v>339</v>
      </c>
      <c r="R96" s="36" t="s">
        <v>339</v>
      </c>
      <c r="S96" s="36" t="s">
        <v>339</v>
      </c>
      <c r="T96" s="36" t="s">
        <v>339</v>
      </c>
      <c r="U96" s="139" t="s">
        <v>339</v>
      </c>
      <c r="V96" s="139" t="s">
        <v>339</v>
      </c>
      <c r="W96" s="36" t="str">
        <f t="shared" si="6"/>
        <v>－</v>
      </c>
      <c r="X96" s="36" t="str">
        <f t="shared" si="6"/>
        <v>－</v>
      </c>
      <c r="Y96" s="36" t="str">
        <f t="shared" si="7"/>
        <v>－</v>
      </c>
      <c r="Z96" s="36" t="s">
        <v>339</v>
      </c>
      <c r="AA96" s="36" t="s">
        <v>339</v>
      </c>
      <c r="AB96" s="36" t="s">
        <v>339</v>
      </c>
      <c r="AC96" s="36" t="s">
        <v>339</v>
      </c>
      <c r="AD96" s="36" t="s">
        <v>339</v>
      </c>
      <c r="AE96" s="36" t="s">
        <v>339</v>
      </c>
      <c r="AF96" s="36" t="s">
        <v>339</v>
      </c>
      <c r="AG96" s="140" t="s">
        <v>339</v>
      </c>
      <c r="AH96" s="140" t="s">
        <v>339</v>
      </c>
      <c r="AI96" s="140" t="s">
        <v>339</v>
      </c>
      <c r="AJ96" s="36" t="s">
        <v>339</v>
      </c>
      <c r="AK96" s="36" t="s">
        <v>339</v>
      </c>
      <c r="AL96" s="36" t="s">
        <v>339</v>
      </c>
      <c r="AM96" s="36" t="str">
        <f t="shared" si="8"/>
        <v>－</v>
      </c>
      <c r="AN96" s="36" t="str">
        <f t="shared" si="8"/>
        <v>－</v>
      </c>
      <c r="AO96" s="36" t="str">
        <f t="shared" si="8"/>
        <v>－</v>
      </c>
      <c r="AP96" s="146" t="s">
        <v>339</v>
      </c>
      <c r="AQ96" s="146" t="s">
        <v>339</v>
      </c>
      <c r="AR96" s="36" t="str">
        <f t="shared" si="9"/>
        <v>－</v>
      </c>
      <c r="AS96" s="36" t="s">
        <v>339</v>
      </c>
      <c r="AT96" s="36" t="s">
        <v>339</v>
      </c>
      <c r="AU96" s="36" t="s">
        <v>339</v>
      </c>
      <c r="AV96" s="36" t="s">
        <v>339</v>
      </c>
      <c r="AW96" s="36" t="s">
        <v>339</v>
      </c>
      <c r="AX96" s="36" t="s">
        <v>339</v>
      </c>
      <c r="AY96" s="36" t="s">
        <v>339</v>
      </c>
      <c r="AZ96" s="36" t="s">
        <v>339</v>
      </c>
      <c r="BA96" s="36" t="s">
        <v>339</v>
      </c>
      <c r="BB96" s="36" t="s">
        <v>339</v>
      </c>
      <c r="BC96" s="36" t="s">
        <v>339</v>
      </c>
      <c r="BD96" s="36" t="s">
        <v>339</v>
      </c>
      <c r="BE96" s="36" t="s">
        <v>339</v>
      </c>
      <c r="BF96" s="36" t="s">
        <v>339</v>
      </c>
      <c r="BG96" s="36" t="s">
        <v>339</v>
      </c>
      <c r="BH96" s="36" t="s">
        <v>339</v>
      </c>
      <c r="BI96" s="36" t="s">
        <v>339</v>
      </c>
      <c r="BJ96" s="36" t="s">
        <v>339</v>
      </c>
      <c r="BK96" s="36" t="s">
        <v>339</v>
      </c>
      <c r="BL96" s="36" t="s">
        <v>339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339</v>
      </c>
      <c r="E97" s="36" t="s">
        <v>339</v>
      </c>
      <c r="F97" s="36" t="s">
        <v>339</v>
      </c>
      <c r="G97" s="36" t="s">
        <v>339</v>
      </c>
      <c r="H97" s="36" t="s">
        <v>339</v>
      </c>
      <c r="I97" s="36" t="s">
        <v>339</v>
      </c>
      <c r="J97" s="36" t="s">
        <v>339</v>
      </c>
      <c r="K97" s="36" t="s">
        <v>339</v>
      </c>
      <c r="L97" s="36" t="s">
        <v>339</v>
      </c>
      <c r="M97" s="36" t="s">
        <v>339</v>
      </c>
      <c r="N97" s="36" t="s">
        <v>339</v>
      </c>
      <c r="O97" s="36" t="s">
        <v>339</v>
      </c>
      <c r="P97" s="36" t="s">
        <v>339</v>
      </c>
      <c r="Q97" s="36" t="s">
        <v>339</v>
      </c>
      <c r="R97" s="36" t="s">
        <v>339</v>
      </c>
      <c r="S97" s="36" t="s">
        <v>339</v>
      </c>
      <c r="T97" s="36" t="s">
        <v>339</v>
      </c>
      <c r="U97" s="139" t="s">
        <v>339</v>
      </c>
      <c r="V97" s="139" t="s">
        <v>339</v>
      </c>
      <c r="W97" s="36" t="str">
        <f t="shared" si="6"/>
        <v>－</v>
      </c>
      <c r="X97" s="36" t="str">
        <f t="shared" si="6"/>
        <v>－</v>
      </c>
      <c r="Y97" s="36" t="str">
        <f t="shared" si="7"/>
        <v>－</v>
      </c>
      <c r="Z97" s="36" t="s">
        <v>339</v>
      </c>
      <c r="AA97" s="36" t="s">
        <v>339</v>
      </c>
      <c r="AB97" s="36" t="s">
        <v>339</v>
      </c>
      <c r="AC97" s="36" t="s">
        <v>339</v>
      </c>
      <c r="AD97" s="36" t="s">
        <v>339</v>
      </c>
      <c r="AE97" s="36" t="s">
        <v>339</v>
      </c>
      <c r="AF97" s="36" t="s">
        <v>339</v>
      </c>
      <c r="AG97" s="140" t="s">
        <v>339</v>
      </c>
      <c r="AH97" s="140" t="s">
        <v>339</v>
      </c>
      <c r="AI97" s="140" t="s">
        <v>339</v>
      </c>
      <c r="AJ97" s="36" t="s">
        <v>339</v>
      </c>
      <c r="AK97" s="36" t="s">
        <v>339</v>
      </c>
      <c r="AL97" s="36" t="s">
        <v>339</v>
      </c>
      <c r="AM97" s="36" t="str">
        <f t="shared" si="8"/>
        <v>－</v>
      </c>
      <c r="AN97" s="36" t="str">
        <f t="shared" si="8"/>
        <v>－</v>
      </c>
      <c r="AO97" s="36" t="str">
        <f t="shared" si="8"/>
        <v>－</v>
      </c>
      <c r="AP97" s="146" t="s">
        <v>339</v>
      </c>
      <c r="AQ97" s="146" t="s">
        <v>339</v>
      </c>
      <c r="AR97" s="36" t="str">
        <f t="shared" si="9"/>
        <v>－</v>
      </c>
      <c r="AS97" s="36" t="s">
        <v>339</v>
      </c>
      <c r="AT97" s="36" t="s">
        <v>339</v>
      </c>
      <c r="AU97" s="36" t="s">
        <v>339</v>
      </c>
      <c r="AV97" s="36" t="s">
        <v>339</v>
      </c>
      <c r="AW97" s="36" t="s">
        <v>339</v>
      </c>
      <c r="AX97" s="36" t="s">
        <v>339</v>
      </c>
      <c r="AY97" s="36" t="s">
        <v>339</v>
      </c>
      <c r="AZ97" s="36" t="s">
        <v>339</v>
      </c>
      <c r="BA97" s="36" t="s">
        <v>339</v>
      </c>
      <c r="BB97" s="36" t="s">
        <v>339</v>
      </c>
      <c r="BC97" s="36" t="s">
        <v>339</v>
      </c>
      <c r="BD97" s="36" t="s">
        <v>339</v>
      </c>
      <c r="BE97" s="36" t="s">
        <v>339</v>
      </c>
      <c r="BF97" s="36" t="s">
        <v>339</v>
      </c>
      <c r="BG97" s="36" t="s">
        <v>339</v>
      </c>
      <c r="BH97" s="36" t="s">
        <v>339</v>
      </c>
      <c r="BI97" s="36" t="s">
        <v>339</v>
      </c>
      <c r="BJ97" s="36" t="s">
        <v>339</v>
      </c>
      <c r="BK97" s="36" t="s">
        <v>339</v>
      </c>
      <c r="BL97" s="36" t="s">
        <v>339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339</v>
      </c>
      <c r="E98" s="36" t="s">
        <v>339</v>
      </c>
      <c r="F98" s="36" t="s">
        <v>339</v>
      </c>
      <c r="G98" s="36" t="s">
        <v>339</v>
      </c>
      <c r="H98" s="36" t="s">
        <v>339</v>
      </c>
      <c r="I98" s="36" t="s">
        <v>339</v>
      </c>
      <c r="J98" s="36" t="s">
        <v>339</v>
      </c>
      <c r="K98" s="36" t="s">
        <v>339</v>
      </c>
      <c r="L98" s="36" t="s">
        <v>339</v>
      </c>
      <c r="M98" s="36" t="s">
        <v>339</v>
      </c>
      <c r="N98" s="36" t="s">
        <v>339</v>
      </c>
      <c r="O98" s="36" t="s">
        <v>339</v>
      </c>
      <c r="P98" s="36" t="s">
        <v>339</v>
      </c>
      <c r="Q98" s="36" t="s">
        <v>339</v>
      </c>
      <c r="R98" s="36" t="s">
        <v>339</v>
      </c>
      <c r="S98" s="36" t="s">
        <v>339</v>
      </c>
      <c r="T98" s="36" t="s">
        <v>339</v>
      </c>
      <c r="U98" s="139" t="s">
        <v>339</v>
      </c>
      <c r="V98" s="139" t="s">
        <v>339</v>
      </c>
      <c r="W98" s="36" t="str">
        <f t="shared" si="6"/>
        <v>－</v>
      </c>
      <c r="X98" s="36" t="str">
        <f t="shared" si="6"/>
        <v>－</v>
      </c>
      <c r="Y98" s="36" t="str">
        <f t="shared" si="7"/>
        <v>－</v>
      </c>
      <c r="Z98" s="36" t="s">
        <v>339</v>
      </c>
      <c r="AA98" s="36" t="s">
        <v>339</v>
      </c>
      <c r="AB98" s="36" t="s">
        <v>339</v>
      </c>
      <c r="AC98" s="36" t="s">
        <v>339</v>
      </c>
      <c r="AD98" s="36" t="s">
        <v>339</v>
      </c>
      <c r="AE98" s="36" t="s">
        <v>339</v>
      </c>
      <c r="AF98" s="36" t="s">
        <v>339</v>
      </c>
      <c r="AG98" s="140" t="s">
        <v>339</v>
      </c>
      <c r="AH98" s="140" t="s">
        <v>339</v>
      </c>
      <c r="AI98" s="140" t="s">
        <v>339</v>
      </c>
      <c r="AJ98" s="36" t="s">
        <v>339</v>
      </c>
      <c r="AK98" s="36" t="s">
        <v>339</v>
      </c>
      <c r="AL98" s="36" t="s">
        <v>339</v>
      </c>
      <c r="AM98" s="36" t="str">
        <f t="shared" si="8"/>
        <v>－</v>
      </c>
      <c r="AN98" s="36" t="str">
        <f t="shared" si="8"/>
        <v>－</v>
      </c>
      <c r="AO98" s="36" t="str">
        <f t="shared" si="8"/>
        <v>－</v>
      </c>
      <c r="AP98" s="146" t="s">
        <v>339</v>
      </c>
      <c r="AQ98" s="146" t="s">
        <v>339</v>
      </c>
      <c r="AR98" s="36" t="str">
        <f t="shared" si="9"/>
        <v>－</v>
      </c>
      <c r="AS98" s="36" t="s">
        <v>339</v>
      </c>
      <c r="AT98" s="36" t="s">
        <v>339</v>
      </c>
      <c r="AU98" s="36" t="s">
        <v>339</v>
      </c>
      <c r="AV98" s="36" t="s">
        <v>339</v>
      </c>
      <c r="AW98" s="36" t="s">
        <v>339</v>
      </c>
      <c r="AX98" s="36" t="s">
        <v>339</v>
      </c>
      <c r="AY98" s="36" t="s">
        <v>339</v>
      </c>
      <c r="AZ98" s="36" t="s">
        <v>339</v>
      </c>
      <c r="BA98" s="36" t="s">
        <v>339</v>
      </c>
      <c r="BB98" s="36" t="s">
        <v>339</v>
      </c>
      <c r="BC98" s="36" t="s">
        <v>339</v>
      </c>
      <c r="BD98" s="36" t="s">
        <v>339</v>
      </c>
      <c r="BE98" s="36" t="s">
        <v>339</v>
      </c>
      <c r="BF98" s="36" t="s">
        <v>339</v>
      </c>
      <c r="BG98" s="36" t="s">
        <v>339</v>
      </c>
      <c r="BH98" s="36" t="s">
        <v>339</v>
      </c>
      <c r="BI98" s="36" t="s">
        <v>339</v>
      </c>
      <c r="BJ98" s="36" t="s">
        <v>339</v>
      </c>
      <c r="BK98" s="36" t="s">
        <v>339</v>
      </c>
      <c r="BL98" s="36" t="s">
        <v>339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339</v>
      </c>
      <c r="E99" s="36" t="s">
        <v>339</v>
      </c>
      <c r="F99" s="36" t="s">
        <v>339</v>
      </c>
      <c r="G99" s="36" t="s">
        <v>339</v>
      </c>
      <c r="H99" s="36" t="s">
        <v>339</v>
      </c>
      <c r="I99" s="36" t="s">
        <v>339</v>
      </c>
      <c r="J99" s="36" t="s">
        <v>339</v>
      </c>
      <c r="K99" s="36" t="s">
        <v>339</v>
      </c>
      <c r="L99" s="36" t="s">
        <v>339</v>
      </c>
      <c r="M99" s="36" t="s">
        <v>339</v>
      </c>
      <c r="N99" s="36" t="s">
        <v>339</v>
      </c>
      <c r="O99" s="36" t="s">
        <v>339</v>
      </c>
      <c r="P99" s="36" t="s">
        <v>339</v>
      </c>
      <c r="Q99" s="36" t="s">
        <v>339</v>
      </c>
      <c r="R99" s="36" t="s">
        <v>339</v>
      </c>
      <c r="S99" s="36" t="s">
        <v>339</v>
      </c>
      <c r="T99" s="36" t="s">
        <v>339</v>
      </c>
      <c r="U99" s="139" t="s">
        <v>339</v>
      </c>
      <c r="V99" s="139" t="s">
        <v>339</v>
      </c>
      <c r="W99" s="36" t="str">
        <f t="shared" si="6"/>
        <v>－</v>
      </c>
      <c r="X99" s="36" t="str">
        <f t="shared" si="6"/>
        <v>－</v>
      </c>
      <c r="Y99" s="36" t="str">
        <f t="shared" si="7"/>
        <v>－</v>
      </c>
      <c r="Z99" s="36" t="s">
        <v>339</v>
      </c>
      <c r="AA99" s="36" t="s">
        <v>339</v>
      </c>
      <c r="AB99" s="36" t="s">
        <v>339</v>
      </c>
      <c r="AC99" s="36" t="s">
        <v>339</v>
      </c>
      <c r="AD99" s="36" t="s">
        <v>339</v>
      </c>
      <c r="AE99" s="36" t="s">
        <v>339</v>
      </c>
      <c r="AF99" s="36" t="s">
        <v>339</v>
      </c>
      <c r="AG99" s="140" t="s">
        <v>339</v>
      </c>
      <c r="AH99" s="140" t="s">
        <v>339</v>
      </c>
      <c r="AI99" s="140" t="s">
        <v>339</v>
      </c>
      <c r="AJ99" s="36" t="s">
        <v>339</v>
      </c>
      <c r="AK99" s="36" t="s">
        <v>339</v>
      </c>
      <c r="AL99" s="36" t="s">
        <v>339</v>
      </c>
      <c r="AM99" s="36" t="str">
        <f t="shared" si="8"/>
        <v>－</v>
      </c>
      <c r="AN99" s="36" t="str">
        <f t="shared" si="8"/>
        <v>－</v>
      </c>
      <c r="AO99" s="36" t="str">
        <f t="shared" si="8"/>
        <v>－</v>
      </c>
      <c r="AP99" s="146" t="s">
        <v>339</v>
      </c>
      <c r="AQ99" s="146" t="s">
        <v>339</v>
      </c>
      <c r="AR99" s="36" t="str">
        <f t="shared" si="9"/>
        <v>－</v>
      </c>
      <c r="AS99" s="36" t="s">
        <v>339</v>
      </c>
      <c r="AT99" s="36" t="s">
        <v>339</v>
      </c>
      <c r="AU99" s="36" t="s">
        <v>339</v>
      </c>
      <c r="AV99" s="36" t="s">
        <v>339</v>
      </c>
      <c r="AW99" s="36" t="s">
        <v>339</v>
      </c>
      <c r="AX99" s="36" t="s">
        <v>339</v>
      </c>
      <c r="AY99" s="36" t="s">
        <v>339</v>
      </c>
      <c r="AZ99" s="36" t="s">
        <v>339</v>
      </c>
      <c r="BA99" s="36" t="s">
        <v>339</v>
      </c>
      <c r="BB99" s="36" t="s">
        <v>339</v>
      </c>
      <c r="BC99" s="36" t="s">
        <v>339</v>
      </c>
      <c r="BD99" s="36" t="s">
        <v>339</v>
      </c>
      <c r="BE99" s="36" t="s">
        <v>339</v>
      </c>
      <c r="BF99" s="36" t="s">
        <v>339</v>
      </c>
      <c r="BG99" s="36" t="s">
        <v>339</v>
      </c>
      <c r="BH99" s="36" t="s">
        <v>339</v>
      </c>
      <c r="BI99" s="36" t="s">
        <v>339</v>
      </c>
      <c r="BJ99" s="36" t="s">
        <v>339</v>
      </c>
      <c r="BK99" s="36" t="s">
        <v>339</v>
      </c>
      <c r="BL99" s="36" t="s">
        <v>339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339</v>
      </c>
      <c r="E100" s="36" t="s">
        <v>339</v>
      </c>
      <c r="F100" s="36" t="s">
        <v>339</v>
      </c>
      <c r="G100" s="36" t="s">
        <v>339</v>
      </c>
      <c r="H100" s="36" t="s">
        <v>339</v>
      </c>
      <c r="I100" s="36" t="s">
        <v>339</v>
      </c>
      <c r="J100" s="36" t="s">
        <v>339</v>
      </c>
      <c r="K100" s="36" t="s">
        <v>339</v>
      </c>
      <c r="L100" s="36" t="s">
        <v>339</v>
      </c>
      <c r="M100" s="36" t="s">
        <v>339</v>
      </c>
      <c r="N100" s="36" t="s">
        <v>339</v>
      </c>
      <c r="O100" s="36" t="s">
        <v>339</v>
      </c>
      <c r="P100" s="36" t="s">
        <v>339</v>
      </c>
      <c r="Q100" s="36" t="s">
        <v>339</v>
      </c>
      <c r="R100" s="36" t="s">
        <v>339</v>
      </c>
      <c r="S100" s="36" t="s">
        <v>339</v>
      </c>
      <c r="T100" s="36" t="s">
        <v>339</v>
      </c>
      <c r="U100" s="139" t="s">
        <v>339</v>
      </c>
      <c r="V100" s="139" t="s">
        <v>339</v>
      </c>
      <c r="W100" s="36" t="str">
        <f t="shared" ref="W100:X131" si="10">IF($D100="－","－",SUM(I100,O100,U100))</f>
        <v>－</v>
      </c>
      <c r="X100" s="36" t="str">
        <f t="shared" si="10"/>
        <v>－</v>
      </c>
      <c r="Y100" s="36" t="str">
        <f t="shared" si="7"/>
        <v>－</v>
      </c>
      <c r="Z100" s="36" t="s">
        <v>339</v>
      </c>
      <c r="AA100" s="36" t="s">
        <v>339</v>
      </c>
      <c r="AB100" s="36" t="s">
        <v>339</v>
      </c>
      <c r="AC100" s="36" t="s">
        <v>339</v>
      </c>
      <c r="AD100" s="36" t="s">
        <v>339</v>
      </c>
      <c r="AE100" s="36" t="s">
        <v>339</v>
      </c>
      <c r="AF100" s="36" t="s">
        <v>339</v>
      </c>
      <c r="AG100" s="140" t="s">
        <v>339</v>
      </c>
      <c r="AH100" s="140" t="s">
        <v>339</v>
      </c>
      <c r="AI100" s="140" t="s">
        <v>339</v>
      </c>
      <c r="AJ100" s="36" t="s">
        <v>339</v>
      </c>
      <c r="AK100" s="36" t="s">
        <v>339</v>
      </c>
      <c r="AL100" s="36" t="s">
        <v>339</v>
      </c>
      <c r="AM100" s="36" t="str">
        <f t="shared" ref="AM100:AO131" si="11">IF($D100="－","－",SUM(AC100,AG100,AJ100))</f>
        <v>－</v>
      </c>
      <c r="AN100" s="36" t="str">
        <f t="shared" si="11"/>
        <v>－</v>
      </c>
      <c r="AO100" s="36" t="str">
        <f t="shared" si="11"/>
        <v>－</v>
      </c>
      <c r="AP100" s="146" t="s">
        <v>339</v>
      </c>
      <c r="AQ100" s="146" t="s">
        <v>339</v>
      </c>
      <c r="AR100" s="36" t="str">
        <f t="shared" si="9"/>
        <v>－</v>
      </c>
      <c r="AS100" s="36" t="s">
        <v>339</v>
      </c>
      <c r="AT100" s="36" t="s">
        <v>339</v>
      </c>
      <c r="AU100" s="36" t="s">
        <v>339</v>
      </c>
      <c r="AV100" s="36" t="s">
        <v>339</v>
      </c>
      <c r="AW100" s="36" t="s">
        <v>339</v>
      </c>
      <c r="AX100" s="36" t="s">
        <v>339</v>
      </c>
      <c r="AY100" s="36" t="s">
        <v>339</v>
      </c>
      <c r="AZ100" s="36" t="s">
        <v>339</v>
      </c>
      <c r="BA100" s="36" t="s">
        <v>339</v>
      </c>
      <c r="BB100" s="36" t="s">
        <v>339</v>
      </c>
      <c r="BC100" s="36" t="s">
        <v>339</v>
      </c>
      <c r="BD100" s="36" t="s">
        <v>339</v>
      </c>
      <c r="BE100" s="36" t="s">
        <v>339</v>
      </c>
      <c r="BF100" s="36" t="s">
        <v>339</v>
      </c>
      <c r="BG100" s="36" t="s">
        <v>339</v>
      </c>
      <c r="BH100" s="36" t="s">
        <v>339</v>
      </c>
      <c r="BI100" s="36" t="s">
        <v>339</v>
      </c>
      <c r="BJ100" s="36" t="s">
        <v>339</v>
      </c>
      <c r="BK100" s="36" t="s">
        <v>339</v>
      </c>
      <c r="BL100" s="36" t="s">
        <v>339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339</v>
      </c>
      <c r="E101" s="36" t="s">
        <v>339</v>
      </c>
      <c r="F101" s="36" t="s">
        <v>339</v>
      </c>
      <c r="G101" s="36" t="s">
        <v>339</v>
      </c>
      <c r="H101" s="36" t="s">
        <v>339</v>
      </c>
      <c r="I101" s="36" t="s">
        <v>339</v>
      </c>
      <c r="J101" s="36" t="s">
        <v>339</v>
      </c>
      <c r="K101" s="36" t="s">
        <v>339</v>
      </c>
      <c r="L101" s="36" t="s">
        <v>339</v>
      </c>
      <c r="M101" s="36" t="s">
        <v>339</v>
      </c>
      <c r="N101" s="36" t="s">
        <v>339</v>
      </c>
      <c r="O101" s="36" t="s">
        <v>339</v>
      </c>
      <c r="P101" s="36" t="s">
        <v>339</v>
      </c>
      <c r="Q101" s="36" t="s">
        <v>339</v>
      </c>
      <c r="R101" s="36" t="s">
        <v>339</v>
      </c>
      <c r="S101" s="36" t="s">
        <v>339</v>
      </c>
      <c r="T101" s="36" t="s">
        <v>339</v>
      </c>
      <c r="U101" s="139" t="s">
        <v>339</v>
      </c>
      <c r="V101" s="139" t="s">
        <v>339</v>
      </c>
      <c r="W101" s="36" t="str">
        <f t="shared" si="10"/>
        <v>－</v>
      </c>
      <c r="X101" s="36" t="str">
        <f t="shared" si="10"/>
        <v>－</v>
      </c>
      <c r="Y101" s="36" t="str">
        <f t="shared" si="7"/>
        <v>－</v>
      </c>
      <c r="Z101" s="36" t="s">
        <v>339</v>
      </c>
      <c r="AA101" s="36" t="s">
        <v>339</v>
      </c>
      <c r="AB101" s="36" t="s">
        <v>339</v>
      </c>
      <c r="AC101" s="36" t="s">
        <v>339</v>
      </c>
      <c r="AD101" s="36" t="s">
        <v>339</v>
      </c>
      <c r="AE101" s="36" t="s">
        <v>339</v>
      </c>
      <c r="AF101" s="36" t="s">
        <v>339</v>
      </c>
      <c r="AG101" s="140" t="s">
        <v>339</v>
      </c>
      <c r="AH101" s="140" t="s">
        <v>339</v>
      </c>
      <c r="AI101" s="140" t="s">
        <v>339</v>
      </c>
      <c r="AJ101" s="36" t="s">
        <v>339</v>
      </c>
      <c r="AK101" s="36" t="s">
        <v>339</v>
      </c>
      <c r="AL101" s="36" t="s">
        <v>339</v>
      </c>
      <c r="AM101" s="36" t="str">
        <f t="shared" si="11"/>
        <v>－</v>
      </c>
      <c r="AN101" s="36" t="str">
        <f t="shared" si="11"/>
        <v>－</v>
      </c>
      <c r="AO101" s="36" t="str">
        <f t="shared" si="11"/>
        <v>－</v>
      </c>
      <c r="AP101" s="146" t="s">
        <v>339</v>
      </c>
      <c r="AQ101" s="146" t="s">
        <v>339</v>
      </c>
      <c r="AR101" s="36" t="str">
        <f t="shared" si="9"/>
        <v>－</v>
      </c>
      <c r="AS101" s="36" t="s">
        <v>339</v>
      </c>
      <c r="AT101" s="36" t="s">
        <v>339</v>
      </c>
      <c r="AU101" s="36" t="s">
        <v>339</v>
      </c>
      <c r="AV101" s="36" t="s">
        <v>339</v>
      </c>
      <c r="AW101" s="36" t="s">
        <v>339</v>
      </c>
      <c r="AX101" s="36" t="s">
        <v>339</v>
      </c>
      <c r="AY101" s="36" t="s">
        <v>339</v>
      </c>
      <c r="AZ101" s="36" t="s">
        <v>339</v>
      </c>
      <c r="BA101" s="36" t="s">
        <v>339</v>
      </c>
      <c r="BB101" s="36" t="s">
        <v>339</v>
      </c>
      <c r="BC101" s="36" t="s">
        <v>339</v>
      </c>
      <c r="BD101" s="36" t="s">
        <v>339</v>
      </c>
      <c r="BE101" s="36" t="s">
        <v>339</v>
      </c>
      <c r="BF101" s="36" t="s">
        <v>339</v>
      </c>
      <c r="BG101" s="36" t="s">
        <v>339</v>
      </c>
      <c r="BH101" s="36" t="s">
        <v>339</v>
      </c>
      <c r="BI101" s="36" t="s">
        <v>339</v>
      </c>
      <c r="BJ101" s="36" t="s">
        <v>339</v>
      </c>
      <c r="BK101" s="36" t="s">
        <v>339</v>
      </c>
      <c r="BL101" s="36" t="s">
        <v>339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339</v>
      </c>
      <c r="E102" s="36" t="s">
        <v>339</v>
      </c>
      <c r="F102" s="36" t="s">
        <v>339</v>
      </c>
      <c r="G102" s="36" t="s">
        <v>339</v>
      </c>
      <c r="H102" s="36" t="s">
        <v>339</v>
      </c>
      <c r="I102" s="36" t="s">
        <v>339</v>
      </c>
      <c r="J102" s="36" t="s">
        <v>339</v>
      </c>
      <c r="K102" s="36" t="s">
        <v>339</v>
      </c>
      <c r="L102" s="36" t="s">
        <v>339</v>
      </c>
      <c r="M102" s="36" t="s">
        <v>339</v>
      </c>
      <c r="N102" s="36" t="s">
        <v>339</v>
      </c>
      <c r="O102" s="36" t="s">
        <v>339</v>
      </c>
      <c r="P102" s="36" t="s">
        <v>339</v>
      </c>
      <c r="Q102" s="36" t="s">
        <v>339</v>
      </c>
      <c r="R102" s="36" t="s">
        <v>339</v>
      </c>
      <c r="S102" s="36" t="s">
        <v>339</v>
      </c>
      <c r="T102" s="36" t="s">
        <v>339</v>
      </c>
      <c r="U102" s="139" t="s">
        <v>339</v>
      </c>
      <c r="V102" s="139" t="s">
        <v>339</v>
      </c>
      <c r="W102" s="36" t="str">
        <f t="shared" si="10"/>
        <v>－</v>
      </c>
      <c r="X102" s="36" t="str">
        <f t="shared" si="10"/>
        <v>－</v>
      </c>
      <c r="Y102" s="36" t="str">
        <f t="shared" si="7"/>
        <v>－</v>
      </c>
      <c r="Z102" s="36" t="s">
        <v>339</v>
      </c>
      <c r="AA102" s="36" t="s">
        <v>339</v>
      </c>
      <c r="AB102" s="36" t="s">
        <v>339</v>
      </c>
      <c r="AC102" s="36" t="s">
        <v>339</v>
      </c>
      <c r="AD102" s="36" t="s">
        <v>339</v>
      </c>
      <c r="AE102" s="36" t="s">
        <v>339</v>
      </c>
      <c r="AF102" s="36" t="s">
        <v>339</v>
      </c>
      <c r="AG102" s="140" t="s">
        <v>339</v>
      </c>
      <c r="AH102" s="140" t="s">
        <v>339</v>
      </c>
      <c r="AI102" s="140" t="s">
        <v>339</v>
      </c>
      <c r="AJ102" s="36" t="s">
        <v>339</v>
      </c>
      <c r="AK102" s="36" t="s">
        <v>339</v>
      </c>
      <c r="AL102" s="36" t="s">
        <v>339</v>
      </c>
      <c r="AM102" s="36" t="str">
        <f t="shared" si="11"/>
        <v>－</v>
      </c>
      <c r="AN102" s="36" t="str">
        <f t="shared" si="11"/>
        <v>－</v>
      </c>
      <c r="AO102" s="36" t="str">
        <f t="shared" si="11"/>
        <v>－</v>
      </c>
      <c r="AP102" s="146" t="s">
        <v>339</v>
      </c>
      <c r="AQ102" s="146" t="s">
        <v>339</v>
      </c>
      <c r="AR102" s="36" t="str">
        <f t="shared" si="9"/>
        <v>－</v>
      </c>
      <c r="AS102" s="36" t="s">
        <v>339</v>
      </c>
      <c r="AT102" s="36" t="s">
        <v>339</v>
      </c>
      <c r="AU102" s="36" t="s">
        <v>339</v>
      </c>
      <c r="AV102" s="36" t="s">
        <v>339</v>
      </c>
      <c r="AW102" s="36" t="s">
        <v>339</v>
      </c>
      <c r="AX102" s="36" t="s">
        <v>339</v>
      </c>
      <c r="AY102" s="36" t="s">
        <v>339</v>
      </c>
      <c r="AZ102" s="36" t="s">
        <v>339</v>
      </c>
      <c r="BA102" s="36" t="s">
        <v>339</v>
      </c>
      <c r="BB102" s="36" t="s">
        <v>339</v>
      </c>
      <c r="BC102" s="36" t="s">
        <v>339</v>
      </c>
      <c r="BD102" s="36" t="s">
        <v>339</v>
      </c>
      <c r="BE102" s="36" t="s">
        <v>339</v>
      </c>
      <c r="BF102" s="36" t="s">
        <v>339</v>
      </c>
      <c r="BG102" s="36" t="s">
        <v>339</v>
      </c>
      <c r="BH102" s="36" t="s">
        <v>339</v>
      </c>
      <c r="BI102" s="36" t="s">
        <v>339</v>
      </c>
      <c r="BJ102" s="36" t="s">
        <v>339</v>
      </c>
      <c r="BK102" s="36" t="s">
        <v>339</v>
      </c>
      <c r="BL102" s="36" t="s">
        <v>339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339</v>
      </c>
      <c r="E103" s="36" t="s">
        <v>339</v>
      </c>
      <c r="F103" s="36" t="s">
        <v>339</v>
      </c>
      <c r="G103" s="36" t="s">
        <v>339</v>
      </c>
      <c r="H103" s="36" t="s">
        <v>339</v>
      </c>
      <c r="I103" s="36" t="s">
        <v>339</v>
      </c>
      <c r="J103" s="36" t="s">
        <v>339</v>
      </c>
      <c r="K103" s="36" t="s">
        <v>339</v>
      </c>
      <c r="L103" s="36" t="s">
        <v>339</v>
      </c>
      <c r="M103" s="36" t="s">
        <v>339</v>
      </c>
      <c r="N103" s="36" t="s">
        <v>339</v>
      </c>
      <c r="O103" s="36" t="s">
        <v>339</v>
      </c>
      <c r="P103" s="36" t="s">
        <v>339</v>
      </c>
      <c r="Q103" s="36" t="s">
        <v>339</v>
      </c>
      <c r="R103" s="36" t="s">
        <v>339</v>
      </c>
      <c r="S103" s="36" t="s">
        <v>339</v>
      </c>
      <c r="T103" s="36" t="s">
        <v>339</v>
      </c>
      <c r="U103" s="139" t="s">
        <v>339</v>
      </c>
      <c r="V103" s="139" t="s">
        <v>339</v>
      </c>
      <c r="W103" s="36" t="str">
        <f t="shared" si="10"/>
        <v>－</v>
      </c>
      <c r="X103" s="36" t="str">
        <f t="shared" si="10"/>
        <v>－</v>
      </c>
      <c r="Y103" s="36" t="str">
        <f t="shared" si="7"/>
        <v>－</v>
      </c>
      <c r="Z103" s="36" t="s">
        <v>339</v>
      </c>
      <c r="AA103" s="36" t="s">
        <v>339</v>
      </c>
      <c r="AB103" s="36" t="s">
        <v>339</v>
      </c>
      <c r="AC103" s="36" t="s">
        <v>339</v>
      </c>
      <c r="AD103" s="36" t="s">
        <v>339</v>
      </c>
      <c r="AE103" s="36" t="s">
        <v>339</v>
      </c>
      <c r="AF103" s="36" t="s">
        <v>339</v>
      </c>
      <c r="AG103" s="140" t="s">
        <v>339</v>
      </c>
      <c r="AH103" s="140" t="s">
        <v>339</v>
      </c>
      <c r="AI103" s="140" t="s">
        <v>339</v>
      </c>
      <c r="AJ103" s="36" t="s">
        <v>339</v>
      </c>
      <c r="AK103" s="36" t="s">
        <v>339</v>
      </c>
      <c r="AL103" s="36" t="s">
        <v>339</v>
      </c>
      <c r="AM103" s="36" t="str">
        <f t="shared" si="11"/>
        <v>－</v>
      </c>
      <c r="AN103" s="36" t="str">
        <f t="shared" si="11"/>
        <v>－</v>
      </c>
      <c r="AO103" s="36" t="str">
        <f t="shared" si="11"/>
        <v>－</v>
      </c>
      <c r="AP103" s="146" t="s">
        <v>339</v>
      </c>
      <c r="AQ103" s="146" t="s">
        <v>339</v>
      </c>
      <c r="AR103" s="36" t="str">
        <f t="shared" si="9"/>
        <v>－</v>
      </c>
      <c r="AS103" s="36" t="s">
        <v>339</v>
      </c>
      <c r="AT103" s="36" t="s">
        <v>339</v>
      </c>
      <c r="AU103" s="36" t="s">
        <v>339</v>
      </c>
      <c r="AV103" s="36" t="s">
        <v>339</v>
      </c>
      <c r="AW103" s="36" t="s">
        <v>339</v>
      </c>
      <c r="AX103" s="36" t="s">
        <v>339</v>
      </c>
      <c r="AY103" s="36" t="s">
        <v>339</v>
      </c>
      <c r="AZ103" s="36" t="s">
        <v>339</v>
      </c>
      <c r="BA103" s="36" t="s">
        <v>339</v>
      </c>
      <c r="BB103" s="36" t="s">
        <v>339</v>
      </c>
      <c r="BC103" s="36" t="s">
        <v>339</v>
      </c>
      <c r="BD103" s="36" t="s">
        <v>339</v>
      </c>
      <c r="BE103" s="36" t="s">
        <v>339</v>
      </c>
      <c r="BF103" s="36" t="s">
        <v>339</v>
      </c>
      <c r="BG103" s="36" t="s">
        <v>339</v>
      </c>
      <c r="BH103" s="36" t="s">
        <v>339</v>
      </c>
      <c r="BI103" s="36" t="s">
        <v>339</v>
      </c>
      <c r="BJ103" s="36" t="s">
        <v>339</v>
      </c>
      <c r="BK103" s="36" t="s">
        <v>339</v>
      </c>
      <c r="BL103" s="36" t="s">
        <v>339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339</v>
      </c>
      <c r="E104" s="36" t="s">
        <v>339</v>
      </c>
      <c r="F104" s="36" t="s">
        <v>339</v>
      </c>
      <c r="G104" s="36" t="s">
        <v>339</v>
      </c>
      <c r="H104" s="36" t="s">
        <v>339</v>
      </c>
      <c r="I104" s="36" t="s">
        <v>339</v>
      </c>
      <c r="J104" s="36" t="s">
        <v>339</v>
      </c>
      <c r="K104" s="36" t="s">
        <v>339</v>
      </c>
      <c r="L104" s="36" t="s">
        <v>339</v>
      </c>
      <c r="M104" s="36" t="s">
        <v>339</v>
      </c>
      <c r="N104" s="36" t="s">
        <v>339</v>
      </c>
      <c r="O104" s="36" t="s">
        <v>339</v>
      </c>
      <c r="P104" s="36" t="s">
        <v>339</v>
      </c>
      <c r="Q104" s="36" t="s">
        <v>339</v>
      </c>
      <c r="R104" s="36" t="s">
        <v>339</v>
      </c>
      <c r="S104" s="36" t="s">
        <v>339</v>
      </c>
      <c r="T104" s="36" t="s">
        <v>339</v>
      </c>
      <c r="U104" s="139" t="s">
        <v>339</v>
      </c>
      <c r="V104" s="139" t="s">
        <v>339</v>
      </c>
      <c r="W104" s="36" t="str">
        <f t="shared" si="10"/>
        <v>－</v>
      </c>
      <c r="X104" s="36" t="str">
        <f t="shared" si="10"/>
        <v>－</v>
      </c>
      <c r="Y104" s="36" t="str">
        <f t="shared" si="7"/>
        <v>－</v>
      </c>
      <c r="Z104" s="36" t="s">
        <v>339</v>
      </c>
      <c r="AA104" s="36" t="s">
        <v>339</v>
      </c>
      <c r="AB104" s="36" t="s">
        <v>339</v>
      </c>
      <c r="AC104" s="36" t="s">
        <v>339</v>
      </c>
      <c r="AD104" s="36" t="s">
        <v>339</v>
      </c>
      <c r="AE104" s="36" t="s">
        <v>339</v>
      </c>
      <c r="AF104" s="36" t="s">
        <v>339</v>
      </c>
      <c r="AG104" s="140" t="s">
        <v>339</v>
      </c>
      <c r="AH104" s="140" t="s">
        <v>339</v>
      </c>
      <c r="AI104" s="140" t="s">
        <v>339</v>
      </c>
      <c r="AJ104" s="36" t="s">
        <v>339</v>
      </c>
      <c r="AK104" s="36" t="s">
        <v>339</v>
      </c>
      <c r="AL104" s="36" t="s">
        <v>339</v>
      </c>
      <c r="AM104" s="36" t="str">
        <f t="shared" si="11"/>
        <v>－</v>
      </c>
      <c r="AN104" s="36" t="str">
        <f t="shared" si="11"/>
        <v>－</v>
      </c>
      <c r="AO104" s="36" t="str">
        <f t="shared" si="11"/>
        <v>－</v>
      </c>
      <c r="AP104" s="146" t="s">
        <v>339</v>
      </c>
      <c r="AQ104" s="146" t="s">
        <v>339</v>
      </c>
      <c r="AR104" s="36" t="str">
        <f t="shared" si="9"/>
        <v>－</v>
      </c>
      <c r="AS104" s="36" t="s">
        <v>339</v>
      </c>
      <c r="AT104" s="36" t="s">
        <v>339</v>
      </c>
      <c r="AU104" s="36" t="s">
        <v>339</v>
      </c>
      <c r="AV104" s="36" t="s">
        <v>339</v>
      </c>
      <c r="AW104" s="36" t="s">
        <v>339</v>
      </c>
      <c r="AX104" s="36" t="s">
        <v>339</v>
      </c>
      <c r="AY104" s="36" t="s">
        <v>339</v>
      </c>
      <c r="AZ104" s="36" t="s">
        <v>339</v>
      </c>
      <c r="BA104" s="36" t="s">
        <v>339</v>
      </c>
      <c r="BB104" s="36" t="s">
        <v>339</v>
      </c>
      <c r="BC104" s="36" t="s">
        <v>339</v>
      </c>
      <c r="BD104" s="36" t="s">
        <v>339</v>
      </c>
      <c r="BE104" s="36" t="s">
        <v>339</v>
      </c>
      <c r="BF104" s="36" t="s">
        <v>339</v>
      </c>
      <c r="BG104" s="36" t="s">
        <v>339</v>
      </c>
      <c r="BH104" s="36" t="s">
        <v>339</v>
      </c>
      <c r="BI104" s="36" t="s">
        <v>339</v>
      </c>
      <c r="BJ104" s="36" t="s">
        <v>339</v>
      </c>
      <c r="BK104" s="36" t="s">
        <v>339</v>
      </c>
      <c r="BL104" s="36" t="s">
        <v>339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339</v>
      </c>
      <c r="E105" s="36" t="s">
        <v>339</v>
      </c>
      <c r="F105" s="36" t="s">
        <v>339</v>
      </c>
      <c r="G105" s="36" t="s">
        <v>339</v>
      </c>
      <c r="H105" s="36" t="s">
        <v>339</v>
      </c>
      <c r="I105" s="36" t="s">
        <v>339</v>
      </c>
      <c r="J105" s="36" t="s">
        <v>339</v>
      </c>
      <c r="K105" s="36" t="s">
        <v>339</v>
      </c>
      <c r="L105" s="36" t="s">
        <v>339</v>
      </c>
      <c r="M105" s="36" t="s">
        <v>339</v>
      </c>
      <c r="N105" s="36" t="s">
        <v>339</v>
      </c>
      <c r="O105" s="36" t="s">
        <v>339</v>
      </c>
      <c r="P105" s="36" t="s">
        <v>339</v>
      </c>
      <c r="Q105" s="36" t="s">
        <v>339</v>
      </c>
      <c r="R105" s="36" t="s">
        <v>339</v>
      </c>
      <c r="S105" s="36" t="s">
        <v>339</v>
      </c>
      <c r="T105" s="36" t="s">
        <v>339</v>
      </c>
      <c r="U105" s="139" t="s">
        <v>339</v>
      </c>
      <c r="V105" s="139" t="s">
        <v>339</v>
      </c>
      <c r="W105" s="36" t="str">
        <f t="shared" si="10"/>
        <v>－</v>
      </c>
      <c r="X105" s="36" t="str">
        <f t="shared" si="10"/>
        <v>－</v>
      </c>
      <c r="Y105" s="36" t="str">
        <f t="shared" si="7"/>
        <v>－</v>
      </c>
      <c r="Z105" s="36" t="s">
        <v>339</v>
      </c>
      <c r="AA105" s="36" t="s">
        <v>339</v>
      </c>
      <c r="AB105" s="36" t="s">
        <v>339</v>
      </c>
      <c r="AC105" s="36" t="s">
        <v>339</v>
      </c>
      <c r="AD105" s="36" t="s">
        <v>339</v>
      </c>
      <c r="AE105" s="36" t="s">
        <v>339</v>
      </c>
      <c r="AF105" s="36" t="s">
        <v>339</v>
      </c>
      <c r="AG105" s="140" t="s">
        <v>339</v>
      </c>
      <c r="AH105" s="140" t="s">
        <v>339</v>
      </c>
      <c r="AI105" s="140" t="s">
        <v>339</v>
      </c>
      <c r="AJ105" s="36" t="s">
        <v>339</v>
      </c>
      <c r="AK105" s="36" t="s">
        <v>339</v>
      </c>
      <c r="AL105" s="36" t="s">
        <v>339</v>
      </c>
      <c r="AM105" s="36" t="str">
        <f t="shared" si="11"/>
        <v>－</v>
      </c>
      <c r="AN105" s="36" t="str">
        <f t="shared" si="11"/>
        <v>－</v>
      </c>
      <c r="AO105" s="36" t="str">
        <f t="shared" si="11"/>
        <v>－</v>
      </c>
      <c r="AP105" s="146" t="s">
        <v>339</v>
      </c>
      <c r="AQ105" s="146" t="s">
        <v>339</v>
      </c>
      <c r="AR105" s="36" t="str">
        <f t="shared" si="9"/>
        <v>－</v>
      </c>
      <c r="AS105" s="36" t="s">
        <v>339</v>
      </c>
      <c r="AT105" s="36" t="s">
        <v>339</v>
      </c>
      <c r="AU105" s="36" t="s">
        <v>339</v>
      </c>
      <c r="AV105" s="36" t="s">
        <v>339</v>
      </c>
      <c r="AW105" s="36" t="s">
        <v>339</v>
      </c>
      <c r="AX105" s="36" t="s">
        <v>339</v>
      </c>
      <c r="AY105" s="36" t="s">
        <v>339</v>
      </c>
      <c r="AZ105" s="36" t="s">
        <v>339</v>
      </c>
      <c r="BA105" s="36" t="s">
        <v>339</v>
      </c>
      <c r="BB105" s="36" t="s">
        <v>339</v>
      </c>
      <c r="BC105" s="36" t="s">
        <v>339</v>
      </c>
      <c r="BD105" s="36" t="s">
        <v>339</v>
      </c>
      <c r="BE105" s="36" t="s">
        <v>339</v>
      </c>
      <c r="BF105" s="36" t="s">
        <v>339</v>
      </c>
      <c r="BG105" s="36" t="s">
        <v>339</v>
      </c>
      <c r="BH105" s="36" t="s">
        <v>339</v>
      </c>
      <c r="BI105" s="36" t="s">
        <v>339</v>
      </c>
      <c r="BJ105" s="36" t="s">
        <v>339</v>
      </c>
      <c r="BK105" s="36" t="s">
        <v>339</v>
      </c>
      <c r="BL105" s="36" t="s">
        <v>339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339</v>
      </c>
      <c r="E106" s="36" t="s">
        <v>339</v>
      </c>
      <c r="F106" s="36" t="s">
        <v>339</v>
      </c>
      <c r="G106" s="36" t="s">
        <v>339</v>
      </c>
      <c r="H106" s="36" t="s">
        <v>339</v>
      </c>
      <c r="I106" s="36" t="s">
        <v>339</v>
      </c>
      <c r="J106" s="36" t="s">
        <v>339</v>
      </c>
      <c r="K106" s="36" t="s">
        <v>339</v>
      </c>
      <c r="L106" s="36" t="s">
        <v>339</v>
      </c>
      <c r="M106" s="36" t="s">
        <v>339</v>
      </c>
      <c r="N106" s="36" t="s">
        <v>339</v>
      </c>
      <c r="O106" s="36" t="s">
        <v>339</v>
      </c>
      <c r="P106" s="36" t="s">
        <v>339</v>
      </c>
      <c r="Q106" s="36" t="s">
        <v>339</v>
      </c>
      <c r="R106" s="36" t="s">
        <v>339</v>
      </c>
      <c r="S106" s="36" t="s">
        <v>339</v>
      </c>
      <c r="T106" s="36" t="s">
        <v>339</v>
      </c>
      <c r="U106" s="139" t="s">
        <v>339</v>
      </c>
      <c r="V106" s="139" t="s">
        <v>339</v>
      </c>
      <c r="W106" s="36" t="str">
        <f t="shared" si="10"/>
        <v>－</v>
      </c>
      <c r="X106" s="36" t="str">
        <f t="shared" si="10"/>
        <v>－</v>
      </c>
      <c r="Y106" s="36" t="str">
        <f t="shared" si="7"/>
        <v>－</v>
      </c>
      <c r="Z106" s="36" t="s">
        <v>339</v>
      </c>
      <c r="AA106" s="36" t="s">
        <v>339</v>
      </c>
      <c r="AB106" s="36" t="s">
        <v>339</v>
      </c>
      <c r="AC106" s="36" t="s">
        <v>339</v>
      </c>
      <c r="AD106" s="36" t="s">
        <v>339</v>
      </c>
      <c r="AE106" s="36" t="s">
        <v>339</v>
      </c>
      <c r="AF106" s="36" t="s">
        <v>339</v>
      </c>
      <c r="AG106" s="140" t="s">
        <v>339</v>
      </c>
      <c r="AH106" s="140" t="s">
        <v>339</v>
      </c>
      <c r="AI106" s="140" t="s">
        <v>339</v>
      </c>
      <c r="AJ106" s="36" t="s">
        <v>339</v>
      </c>
      <c r="AK106" s="36" t="s">
        <v>339</v>
      </c>
      <c r="AL106" s="36" t="s">
        <v>339</v>
      </c>
      <c r="AM106" s="36" t="str">
        <f t="shared" si="11"/>
        <v>－</v>
      </c>
      <c r="AN106" s="36" t="str">
        <f t="shared" si="11"/>
        <v>－</v>
      </c>
      <c r="AO106" s="36" t="str">
        <f t="shared" si="11"/>
        <v>－</v>
      </c>
      <c r="AP106" s="146" t="s">
        <v>339</v>
      </c>
      <c r="AQ106" s="146" t="s">
        <v>339</v>
      </c>
      <c r="AR106" s="36" t="str">
        <f t="shared" si="9"/>
        <v>－</v>
      </c>
      <c r="AS106" s="36" t="s">
        <v>339</v>
      </c>
      <c r="AT106" s="36" t="s">
        <v>339</v>
      </c>
      <c r="AU106" s="36" t="s">
        <v>339</v>
      </c>
      <c r="AV106" s="36" t="s">
        <v>339</v>
      </c>
      <c r="AW106" s="36" t="s">
        <v>339</v>
      </c>
      <c r="AX106" s="36" t="s">
        <v>339</v>
      </c>
      <c r="AY106" s="36" t="s">
        <v>339</v>
      </c>
      <c r="AZ106" s="36" t="s">
        <v>339</v>
      </c>
      <c r="BA106" s="36" t="s">
        <v>339</v>
      </c>
      <c r="BB106" s="36" t="s">
        <v>339</v>
      </c>
      <c r="BC106" s="36" t="s">
        <v>339</v>
      </c>
      <c r="BD106" s="36" t="s">
        <v>339</v>
      </c>
      <c r="BE106" s="36" t="s">
        <v>339</v>
      </c>
      <c r="BF106" s="36" t="s">
        <v>339</v>
      </c>
      <c r="BG106" s="36" t="s">
        <v>339</v>
      </c>
      <c r="BH106" s="36" t="s">
        <v>339</v>
      </c>
      <c r="BI106" s="36" t="s">
        <v>339</v>
      </c>
      <c r="BJ106" s="36" t="s">
        <v>339</v>
      </c>
      <c r="BK106" s="36" t="s">
        <v>339</v>
      </c>
      <c r="BL106" s="36" t="s">
        <v>339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339</v>
      </c>
      <c r="E107" s="36" t="s">
        <v>339</v>
      </c>
      <c r="F107" s="36" t="s">
        <v>339</v>
      </c>
      <c r="G107" s="36" t="s">
        <v>339</v>
      </c>
      <c r="H107" s="36" t="s">
        <v>339</v>
      </c>
      <c r="I107" s="36" t="s">
        <v>339</v>
      </c>
      <c r="J107" s="36" t="s">
        <v>339</v>
      </c>
      <c r="K107" s="36" t="s">
        <v>339</v>
      </c>
      <c r="L107" s="36" t="s">
        <v>339</v>
      </c>
      <c r="M107" s="36" t="s">
        <v>339</v>
      </c>
      <c r="N107" s="36" t="s">
        <v>339</v>
      </c>
      <c r="O107" s="36" t="s">
        <v>339</v>
      </c>
      <c r="P107" s="36" t="s">
        <v>339</v>
      </c>
      <c r="Q107" s="36" t="s">
        <v>339</v>
      </c>
      <c r="R107" s="36" t="s">
        <v>339</v>
      </c>
      <c r="S107" s="36" t="s">
        <v>339</v>
      </c>
      <c r="T107" s="36" t="s">
        <v>339</v>
      </c>
      <c r="U107" s="139" t="s">
        <v>339</v>
      </c>
      <c r="V107" s="139" t="s">
        <v>339</v>
      </c>
      <c r="W107" s="36" t="str">
        <f t="shared" si="10"/>
        <v>－</v>
      </c>
      <c r="X107" s="36" t="str">
        <f t="shared" si="10"/>
        <v>－</v>
      </c>
      <c r="Y107" s="36" t="str">
        <f t="shared" si="7"/>
        <v>－</v>
      </c>
      <c r="Z107" s="36" t="s">
        <v>339</v>
      </c>
      <c r="AA107" s="36" t="s">
        <v>339</v>
      </c>
      <c r="AB107" s="36" t="s">
        <v>339</v>
      </c>
      <c r="AC107" s="36" t="s">
        <v>339</v>
      </c>
      <c r="AD107" s="36" t="s">
        <v>339</v>
      </c>
      <c r="AE107" s="36" t="s">
        <v>339</v>
      </c>
      <c r="AF107" s="36" t="s">
        <v>339</v>
      </c>
      <c r="AG107" s="140" t="s">
        <v>339</v>
      </c>
      <c r="AH107" s="140" t="s">
        <v>339</v>
      </c>
      <c r="AI107" s="140" t="s">
        <v>339</v>
      </c>
      <c r="AJ107" s="36" t="s">
        <v>339</v>
      </c>
      <c r="AK107" s="36" t="s">
        <v>339</v>
      </c>
      <c r="AL107" s="36" t="s">
        <v>339</v>
      </c>
      <c r="AM107" s="36" t="str">
        <f t="shared" si="11"/>
        <v>－</v>
      </c>
      <c r="AN107" s="36" t="str">
        <f t="shared" si="11"/>
        <v>－</v>
      </c>
      <c r="AO107" s="36" t="str">
        <f t="shared" si="11"/>
        <v>－</v>
      </c>
      <c r="AP107" s="146" t="s">
        <v>339</v>
      </c>
      <c r="AQ107" s="146" t="s">
        <v>339</v>
      </c>
      <c r="AR107" s="36" t="str">
        <f t="shared" si="9"/>
        <v>－</v>
      </c>
      <c r="AS107" s="36" t="s">
        <v>339</v>
      </c>
      <c r="AT107" s="36" t="s">
        <v>339</v>
      </c>
      <c r="AU107" s="36" t="s">
        <v>339</v>
      </c>
      <c r="AV107" s="36" t="s">
        <v>339</v>
      </c>
      <c r="AW107" s="36" t="s">
        <v>339</v>
      </c>
      <c r="AX107" s="36" t="s">
        <v>339</v>
      </c>
      <c r="AY107" s="36" t="s">
        <v>339</v>
      </c>
      <c r="AZ107" s="36" t="s">
        <v>339</v>
      </c>
      <c r="BA107" s="36" t="s">
        <v>339</v>
      </c>
      <c r="BB107" s="36" t="s">
        <v>339</v>
      </c>
      <c r="BC107" s="36" t="s">
        <v>339</v>
      </c>
      <c r="BD107" s="36" t="s">
        <v>339</v>
      </c>
      <c r="BE107" s="36" t="s">
        <v>339</v>
      </c>
      <c r="BF107" s="36" t="s">
        <v>339</v>
      </c>
      <c r="BG107" s="36" t="s">
        <v>339</v>
      </c>
      <c r="BH107" s="36" t="s">
        <v>339</v>
      </c>
      <c r="BI107" s="36" t="s">
        <v>339</v>
      </c>
      <c r="BJ107" s="36" t="s">
        <v>339</v>
      </c>
      <c r="BK107" s="36" t="s">
        <v>339</v>
      </c>
      <c r="BL107" s="36" t="s">
        <v>339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339</v>
      </c>
      <c r="E108" s="36" t="s">
        <v>339</v>
      </c>
      <c r="F108" s="36" t="s">
        <v>339</v>
      </c>
      <c r="G108" s="36" t="s">
        <v>339</v>
      </c>
      <c r="H108" s="36" t="s">
        <v>339</v>
      </c>
      <c r="I108" s="36" t="s">
        <v>339</v>
      </c>
      <c r="J108" s="36" t="s">
        <v>339</v>
      </c>
      <c r="K108" s="36" t="s">
        <v>339</v>
      </c>
      <c r="L108" s="36" t="s">
        <v>339</v>
      </c>
      <c r="M108" s="36" t="s">
        <v>339</v>
      </c>
      <c r="N108" s="36" t="s">
        <v>339</v>
      </c>
      <c r="O108" s="36" t="s">
        <v>339</v>
      </c>
      <c r="P108" s="36" t="s">
        <v>339</v>
      </c>
      <c r="Q108" s="36" t="s">
        <v>339</v>
      </c>
      <c r="R108" s="36" t="s">
        <v>339</v>
      </c>
      <c r="S108" s="36" t="s">
        <v>339</v>
      </c>
      <c r="T108" s="36" t="s">
        <v>339</v>
      </c>
      <c r="U108" s="139" t="s">
        <v>339</v>
      </c>
      <c r="V108" s="139" t="s">
        <v>339</v>
      </c>
      <c r="W108" s="36" t="str">
        <f t="shared" si="10"/>
        <v>－</v>
      </c>
      <c r="X108" s="36" t="str">
        <f t="shared" si="10"/>
        <v>－</v>
      </c>
      <c r="Y108" s="36" t="str">
        <f t="shared" si="7"/>
        <v>－</v>
      </c>
      <c r="Z108" s="36" t="s">
        <v>339</v>
      </c>
      <c r="AA108" s="36" t="s">
        <v>339</v>
      </c>
      <c r="AB108" s="36" t="s">
        <v>339</v>
      </c>
      <c r="AC108" s="36" t="s">
        <v>339</v>
      </c>
      <c r="AD108" s="36" t="s">
        <v>339</v>
      </c>
      <c r="AE108" s="36" t="s">
        <v>339</v>
      </c>
      <c r="AF108" s="36" t="s">
        <v>339</v>
      </c>
      <c r="AG108" s="140" t="s">
        <v>339</v>
      </c>
      <c r="AH108" s="140" t="s">
        <v>339</v>
      </c>
      <c r="AI108" s="140" t="s">
        <v>339</v>
      </c>
      <c r="AJ108" s="36" t="s">
        <v>339</v>
      </c>
      <c r="AK108" s="36" t="s">
        <v>339</v>
      </c>
      <c r="AL108" s="36" t="s">
        <v>339</v>
      </c>
      <c r="AM108" s="36" t="str">
        <f t="shared" si="11"/>
        <v>－</v>
      </c>
      <c r="AN108" s="36" t="str">
        <f t="shared" si="11"/>
        <v>－</v>
      </c>
      <c r="AO108" s="36" t="str">
        <f t="shared" si="11"/>
        <v>－</v>
      </c>
      <c r="AP108" s="146" t="s">
        <v>339</v>
      </c>
      <c r="AQ108" s="146" t="s">
        <v>339</v>
      </c>
      <c r="AR108" s="36" t="str">
        <f t="shared" si="9"/>
        <v>－</v>
      </c>
      <c r="AS108" s="36" t="s">
        <v>339</v>
      </c>
      <c r="AT108" s="36" t="s">
        <v>339</v>
      </c>
      <c r="AU108" s="36" t="s">
        <v>339</v>
      </c>
      <c r="AV108" s="36" t="s">
        <v>339</v>
      </c>
      <c r="AW108" s="36" t="s">
        <v>339</v>
      </c>
      <c r="AX108" s="36" t="s">
        <v>339</v>
      </c>
      <c r="AY108" s="36" t="s">
        <v>339</v>
      </c>
      <c r="AZ108" s="36" t="s">
        <v>339</v>
      </c>
      <c r="BA108" s="36" t="s">
        <v>339</v>
      </c>
      <c r="BB108" s="36" t="s">
        <v>339</v>
      </c>
      <c r="BC108" s="36" t="s">
        <v>339</v>
      </c>
      <c r="BD108" s="36" t="s">
        <v>339</v>
      </c>
      <c r="BE108" s="36" t="s">
        <v>339</v>
      </c>
      <c r="BF108" s="36" t="s">
        <v>339</v>
      </c>
      <c r="BG108" s="36" t="s">
        <v>339</v>
      </c>
      <c r="BH108" s="36" t="s">
        <v>339</v>
      </c>
      <c r="BI108" s="36" t="s">
        <v>339</v>
      </c>
      <c r="BJ108" s="36" t="s">
        <v>339</v>
      </c>
      <c r="BK108" s="36" t="s">
        <v>339</v>
      </c>
      <c r="BL108" s="36" t="s">
        <v>339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339</v>
      </c>
      <c r="E109" s="36" t="s">
        <v>339</v>
      </c>
      <c r="F109" s="36" t="s">
        <v>339</v>
      </c>
      <c r="G109" s="36" t="s">
        <v>339</v>
      </c>
      <c r="H109" s="36" t="s">
        <v>339</v>
      </c>
      <c r="I109" s="36" t="s">
        <v>339</v>
      </c>
      <c r="J109" s="36" t="s">
        <v>339</v>
      </c>
      <c r="K109" s="36" t="s">
        <v>339</v>
      </c>
      <c r="L109" s="36" t="s">
        <v>339</v>
      </c>
      <c r="M109" s="36" t="s">
        <v>339</v>
      </c>
      <c r="N109" s="36" t="s">
        <v>339</v>
      </c>
      <c r="O109" s="36" t="s">
        <v>339</v>
      </c>
      <c r="P109" s="36" t="s">
        <v>339</v>
      </c>
      <c r="Q109" s="36" t="s">
        <v>339</v>
      </c>
      <c r="R109" s="36" t="s">
        <v>339</v>
      </c>
      <c r="S109" s="36" t="s">
        <v>339</v>
      </c>
      <c r="T109" s="36" t="s">
        <v>339</v>
      </c>
      <c r="U109" s="139" t="s">
        <v>339</v>
      </c>
      <c r="V109" s="139" t="s">
        <v>339</v>
      </c>
      <c r="W109" s="36" t="str">
        <f t="shared" si="10"/>
        <v>－</v>
      </c>
      <c r="X109" s="36" t="str">
        <f t="shared" si="10"/>
        <v>－</v>
      </c>
      <c r="Y109" s="36" t="str">
        <f t="shared" si="7"/>
        <v>－</v>
      </c>
      <c r="Z109" s="36" t="s">
        <v>339</v>
      </c>
      <c r="AA109" s="36" t="s">
        <v>339</v>
      </c>
      <c r="AB109" s="36" t="s">
        <v>339</v>
      </c>
      <c r="AC109" s="36" t="s">
        <v>339</v>
      </c>
      <c r="AD109" s="36" t="s">
        <v>339</v>
      </c>
      <c r="AE109" s="36" t="s">
        <v>339</v>
      </c>
      <c r="AF109" s="36" t="s">
        <v>339</v>
      </c>
      <c r="AG109" s="140" t="s">
        <v>339</v>
      </c>
      <c r="AH109" s="140" t="s">
        <v>339</v>
      </c>
      <c r="AI109" s="140" t="s">
        <v>339</v>
      </c>
      <c r="AJ109" s="36" t="s">
        <v>339</v>
      </c>
      <c r="AK109" s="36" t="s">
        <v>339</v>
      </c>
      <c r="AL109" s="36" t="s">
        <v>339</v>
      </c>
      <c r="AM109" s="36" t="str">
        <f t="shared" si="11"/>
        <v>－</v>
      </c>
      <c r="AN109" s="36" t="str">
        <f t="shared" si="11"/>
        <v>－</v>
      </c>
      <c r="AO109" s="36" t="str">
        <f t="shared" si="11"/>
        <v>－</v>
      </c>
      <c r="AP109" s="146" t="s">
        <v>339</v>
      </c>
      <c r="AQ109" s="146" t="s">
        <v>339</v>
      </c>
      <c r="AR109" s="36" t="str">
        <f t="shared" si="9"/>
        <v>－</v>
      </c>
      <c r="AS109" s="36" t="s">
        <v>339</v>
      </c>
      <c r="AT109" s="36" t="s">
        <v>339</v>
      </c>
      <c r="AU109" s="36" t="s">
        <v>339</v>
      </c>
      <c r="AV109" s="36" t="s">
        <v>339</v>
      </c>
      <c r="AW109" s="36" t="s">
        <v>339</v>
      </c>
      <c r="AX109" s="36" t="s">
        <v>339</v>
      </c>
      <c r="AY109" s="36" t="s">
        <v>339</v>
      </c>
      <c r="AZ109" s="36" t="s">
        <v>339</v>
      </c>
      <c r="BA109" s="36" t="s">
        <v>339</v>
      </c>
      <c r="BB109" s="36" t="s">
        <v>339</v>
      </c>
      <c r="BC109" s="36" t="s">
        <v>339</v>
      </c>
      <c r="BD109" s="36" t="s">
        <v>339</v>
      </c>
      <c r="BE109" s="36" t="s">
        <v>339</v>
      </c>
      <c r="BF109" s="36" t="s">
        <v>339</v>
      </c>
      <c r="BG109" s="36" t="s">
        <v>339</v>
      </c>
      <c r="BH109" s="36" t="s">
        <v>339</v>
      </c>
      <c r="BI109" s="36" t="s">
        <v>339</v>
      </c>
      <c r="BJ109" s="36" t="s">
        <v>339</v>
      </c>
      <c r="BK109" s="36" t="s">
        <v>339</v>
      </c>
      <c r="BL109" s="36" t="s">
        <v>339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339</v>
      </c>
      <c r="E110" s="36" t="s">
        <v>339</v>
      </c>
      <c r="F110" s="36" t="s">
        <v>339</v>
      </c>
      <c r="G110" s="36" t="s">
        <v>339</v>
      </c>
      <c r="H110" s="36" t="s">
        <v>339</v>
      </c>
      <c r="I110" s="36" t="s">
        <v>339</v>
      </c>
      <c r="J110" s="36" t="s">
        <v>339</v>
      </c>
      <c r="K110" s="36" t="s">
        <v>339</v>
      </c>
      <c r="L110" s="36" t="s">
        <v>339</v>
      </c>
      <c r="M110" s="36" t="s">
        <v>339</v>
      </c>
      <c r="N110" s="36" t="s">
        <v>339</v>
      </c>
      <c r="O110" s="36" t="s">
        <v>339</v>
      </c>
      <c r="P110" s="36" t="s">
        <v>339</v>
      </c>
      <c r="Q110" s="36" t="s">
        <v>339</v>
      </c>
      <c r="R110" s="36" t="s">
        <v>339</v>
      </c>
      <c r="S110" s="36" t="s">
        <v>339</v>
      </c>
      <c r="T110" s="36" t="s">
        <v>339</v>
      </c>
      <c r="U110" s="139" t="s">
        <v>339</v>
      </c>
      <c r="V110" s="139" t="s">
        <v>339</v>
      </c>
      <c r="W110" s="36" t="str">
        <f t="shared" si="10"/>
        <v>－</v>
      </c>
      <c r="X110" s="36" t="str">
        <f t="shared" si="10"/>
        <v>－</v>
      </c>
      <c r="Y110" s="36" t="str">
        <f t="shared" si="7"/>
        <v>－</v>
      </c>
      <c r="Z110" s="36" t="s">
        <v>339</v>
      </c>
      <c r="AA110" s="36" t="s">
        <v>339</v>
      </c>
      <c r="AB110" s="36" t="s">
        <v>339</v>
      </c>
      <c r="AC110" s="36" t="s">
        <v>339</v>
      </c>
      <c r="AD110" s="36" t="s">
        <v>339</v>
      </c>
      <c r="AE110" s="36" t="s">
        <v>339</v>
      </c>
      <c r="AF110" s="36" t="s">
        <v>339</v>
      </c>
      <c r="AG110" s="140" t="s">
        <v>339</v>
      </c>
      <c r="AH110" s="140" t="s">
        <v>339</v>
      </c>
      <c r="AI110" s="140" t="s">
        <v>339</v>
      </c>
      <c r="AJ110" s="36" t="s">
        <v>339</v>
      </c>
      <c r="AK110" s="36" t="s">
        <v>339</v>
      </c>
      <c r="AL110" s="36" t="s">
        <v>339</v>
      </c>
      <c r="AM110" s="36" t="str">
        <f t="shared" si="11"/>
        <v>－</v>
      </c>
      <c r="AN110" s="36" t="str">
        <f t="shared" si="11"/>
        <v>－</v>
      </c>
      <c r="AO110" s="36" t="str">
        <f t="shared" si="11"/>
        <v>－</v>
      </c>
      <c r="AP110" s="146" t="s">
        <v>339</v>
      </c>
      <c r="AQ110" s="146" t="s">
        <v>339</v>
      </c>
      <c r="AR110" s="36" t="str">
        <f t="shared" si="9"/>
        <v>－</v>
      </c>
      <c r="AS110" s="36" t="s">
        <v>339</v>
      </c>
      <c r="AT110" s="36" t="s">
        <v>339</v>
      </c>
      <c r="AU110" s="36" t="s">
        <v>339</v>
      </c>
      <c r="AV110" s="36" t="s">
        <v>339</v>
      </c>
      <c r="AW110" s="36" t="s">
        <v>339</v>
      </c>
      <c r="AX110" s="36" t="s">
        <v>339</v>
      </c>
      <c r="AY110" s="36" t="s">
        <v>339</v>
      </c>
      <c r="AZ110" s="36" t="s">
        <v>339</v>
      </c>
      <c r="BA110" s="36" t="s">
        <v>339</v>
      </c>
      <c r="BB110" s="36" t="s">
        <v>339</v>
      </c>
      <c r="BC110" s="36" t="s">
        <v>339</v>
      </c>
      <c r="BD110" s="36" t="s">
        <v>339</v>
      </c>
      <c r="BE110" s="36" t="s">
        <v>339</v>
      </c>
      <c r="BF110" s="36" t="s">
        <v>339</v>
      </c>
      <c r="BG110" s="36" t="s">
        <v>339</v>
      </c>
      <c r="BH110" s="36" t="s">
        <v>339</v>
      </c>
      <c r="BI110" s="36" t="s">
        <v>339</v>
      </c>
      <c r="BJ110" s="36" t="s">
        <v>339</v>
      </c>
      <c r="BK110" s="36" t="s">
        <v>339</v>
      </c>
      <c r="BL110" s="36" t="s">
        <v>339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339</v>
      </c>
      <c r="E111" s="36" t="s">
        <v>339</v>
      </c>
      <c r="F111" s="36" t="s">
        <v>339</v>
      </c>
      <c r="G111" s="36" t="s">
        <v>339</v>
      </c>
      <c r="H111" s="36" t="s">
        <v>339</v>
      </c>
      <c r="I111" s="36" t="s">
        <v>339</v>
      </c>
      <c r="J111" s="36" t="s">
        <v>339</v>
      </c>
      <c r="K111" s="36" t="s">
        <v>339</v>
      </c>
      <c r="L111" s="36" t="s">
        <v>339</v>
      </c>
      <c r="M111" s="36" t="s">
        <v>339</v>
      </c>
      <c r="N111" s="36" t="s">
        <v>339</v>
      </c>
      <c r="O111" s="36" t="s">
        <v>339</v>
      </c>
      <c r="P111" s="36" t="s">
        <v>339</v>
      </c>
      <c r="Q111" s="36" t="s">
        <v>339</v>
      </c>
      <c r="R111" s="36" t="s">
        <v>339</v>
      </c>
      <c r="S111" s="36" t="s">
        <v>339</v>
      </c>
      <c r="T111" s="36" t="s">
        <v>339</v>
      </c>
      <c r="U111" s="139" t="s">
        <v>339</v>
      </c>
      <c r="V111" s="139" t="s">
        <v>339</v>
      </c>
      <c r="W111" s="36" t="str">
        <f t="shared" si="10"/>
        <v>－</v>
      </c>
      <c r="X111" s="36" t="str">
        <f t="shared" si="10"/>
        <v>－</v>
      </c>
      <c r="Y111" s="36" t="str">
        <f t="shared" si="7"/>
        <v>－</v>
      </c>
      <c r="Z111" s="36" t="s">
        <v>339</v>
      </c>
      <c r="AA111" s="36" t="s">
        <v>339</v>
      </c>
      <c r="AB111" s="36" t="s">
        <v>339</v>
      </c>
      <c r="AC111" s="36" t="s">
        <v>339</v>
      </c>
      <c r="AD111" s="36" t="s">
        <v>339</v>
      </c>
      <c r="AE111" s="36" t="s">
        <v>339</v>
      </c>
      <c r="AF111" s="36" t="s">
        <v>339</v>
      </c>
      <c r="AG111" s="140" t="s">
        <v>339</v>
      </c>
      <c r="AH111" s="140" t="s">
        <v>339</v>
      </c>
      <c r="AI111" s="140" t="s">
        <v>339</v>
      </c>
      <c r="AJ111" s="36" t="s">
        <v>339</v>
      </c>
      <c r="AK111" s="36" t="s">
        <v>339</v>
      </c>
      <c r="AL111" s="36" t="s">
        <v>339</v>
      </c>
      <c r="AM111" s="36" t="str">
        <f t="shared" si="11"/>
        <v>－</v>
      </c>
      <c r="AN111" s="36" t="str">
        <f t="shared" si="11"/>
        <v>－</v>
      </c>
      <c r="AO111" s="36" t="str">
        <f t="shared" si="11"/>
        <v>－</v>
      </c>
      <c r="AP111" s="146" t="s">
        <v>339</v>
      </c>
      <c r="AQ111" s="146" t="s">
        <v>339</v>
      </c>
      <c r="AR111" s="36" t="str">
        <f t="shared" si="9"/>
        <v>－</v>
      </c>
      <c r="AS111" s="36" t="s">
        <v>339</v>
      </c>
      <c r="AT111" s="36" t="s">
        <v>339</v>
      </c>
      <c r="AU111" s="36" t="s">
        <v>339</v>
      </c>
      <c r="AV111" s="36" t="s">
        <v>339</v>
      </c>
      <c r="AW111" s="36" t="s">
        <v>339</v>
      </c>
      <c r="AX111" s="36" t="s">
        <v>339</v>
      </c>
      <c r="AY111" s="36" t="s">
        <v>339</v>
      </c>
      <c r="AZ111" s="36" t="s">
        <v>339</v>
      </c>
      <c r="BA111" s="36" t="s">
        <v>339</v>
      </c>
      <c r="BB111" s="36" t="s">
        <v>339</v>
      </c>
      <c r="BC111" s="36" t="s">
        <v>339</v>
      </c>
      <c r="BD111" s="36" t="s">
        <v>339</v>
      </c>
      <c r="BE111" s="36" t="s">
        <v>339</v>
      </c>
      <c r="BF111" s="36" t="s">
        <v>339</v>
      </c>
      <c r="BG111" s="36" t="s">
        <v>339</v>
      </c>
      <c r="BH111" s="36" t="s">
        <v>339</v>
      </c>
      <c r="BI111" s="36" t="s">
        <v>339</v>
      </c>
      <c r="BJ111" s="36" t="s">
        <v>339</v>
      </c>
      <c r="BK111" s="36" t="s">
        <v>339</v>
      </c>
      <c r="BL111" s="36" t="s">
        <v>339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339</v>
      </c>
      <c r="E112" s="36" t="s">
        <v>339</v>
      </c>
      <c r="F112" s="36" t="s">
        <v>339</v>
      </c>
      <c r="G112" s="36" t="s">
        <v>339</v>
      </c>
      <c r="H112" s="36" t="s">
        <v>339</v>
      </c>
      <c r="I112" s="36" t="s">
        <v>339</v>
      </c>
      <c r="J112" s="36" t="s">
        <v>339</v>
      </c>
      <c r="K112" s="36" t="s">
        <v>339</v>
      </c>
      <c r="L112" s="36" t="s">
        <v>339</v>
      </c>
      <c r="M112" s="36" t="s">
        <v>339</v>
      </c>
      <c r="N112" s="36" t="s">
        <v>339</v>
      </c>
      <c r="O112" s="36" t="s">
        <v>339</v>
      </c>
      <c r="P112" s="36" t="s">
        <v>339</v>
      </c>
      <c r="Q112" s="36" t="s">
        <v>339</v>
      </c>
      <c r="R112" s="36" t="s">
        <v>339</v>
      </c>
      <c r="S112" s="36" t="s">
        <v>339</v>
      </c>
      <c r="T112" s="36" t="s">
        <v>339</v>
      </c>
      <c r="U112" s="139" t="s">
        <v>339</v>
      </c>
      <c r="V112" s="139" t="s">
        <v>339</v>
      </c>
      <c r="W112" s="36" t="str">
        <f t="shared" si="10"/>
        <v>－</v>
      </c>
      <c r="X112" s="36" t="str">
        <f t="shared" si="10"/>
        <v>－</v>
      </c>
      <c r="Y112" s="36" t="str">
        <f t="shared" si="7"/>
        <v>－</v>
      </c>
      <c r="Z112" s="36" t="s">
        <v>339</v>
      </c>
      <c r="AA112" s="36" t="s">
        <v>339</v>
      </c>
      <c r="AB112" s="36" t="s">
        <v>339</v>
      </c>
      <c r="AC112" s="36" t="s">
        <v>339</v>
      </c>
      <c r="AD112" s="36" t="s">
        <v>339</v>
      </c>
      <c r="AE112" s="36" t="s">
        <v>339</v>
      </c>
      <c r="AF112" s="36" t="s">
        <v>339</v>
      </c>
      <c r="AG112" s="140" t="s">
        <v>339</v>
      </c>
      <c r="AH112" s="140" t="s">
        <v>339</v>
      </c>
      <c r="AI112" s="140" t="s">
        <v>339</v>
      </c>
      <c r="AJ112" s="36" t="s">
        <v>339</v>
      </c>
      <c r="AK112" s="36" t="s">
        <v>339</v>
      </c>
      <c r="AL112" s="36" t="s">
        <v>339</v>
      </c>
      <c r="AM112" s="36" t="str">
        <f t="shared" si="11"/>
        <v>－</v>
      </c>
      <c r="AN112" s="36" t="str">
        <f t="shared" si="11"/>
        <v>－</v>
      </c>
      <c r="AO112" s="36" t="str">
        <f t="shared" si="11"/>
        <v>－</v>
      </c>
      <c r="AP112" s="146" t="s">
        <v>339</v>
      </c>
      <c r="AQ112" s="146" t="s">
        <v>339</v>
      </c>
      <c r="AR112" s="36" t="str">
        <f t="shared" si="9"/>
        <v>－</v>
      </c>
      <c r="AS112" s="36" t="s">
        <v>339</v>
      </c>
      <c r="AT112" s="36" t="s">
        <v>339</v>
      </c>
      <c r="AU112" s="36" t="s">
        <v>339</v>
      </c>
      <c r="AV112" s="36" t="s">
        <v>339</v>
      </c>
      <c r="AW112" s="36" t="s">
        <v>339</v>
      </c>
      <c r="AX112" s="36" t="s">
        <v>339</v>
      </c>
      <c r="AY112" s="36" t="s">
        <v>339</v>
      </c>
      <c r="AZ112" s="36" t="s">
        <v>339</v>
      </c>
      <c r="BA112" s="36" t="s">
        <v>339</v>
      </c>
      <c r="BB112" s="36" t="s">
        <v>339</v>
      </c>
      <c r="BC112" s="36" t="s">
        <v>339</v>
      </c>
      <c r="BD112" s="36" t="s">
        <v>339</v>
      </c>
      <c r="BE112" s="36" t="s">
        <v>339</v>
      </c>
      <c r="BF112" s="36" t="s">
        <v>339</v>
      </c>
      <c r="BG112" s="36" t="s">
        <v>339</v>
      </c>
      <c r="BH112" s="36" t="s">
        <v>339</v>
      </c>
      <c r="BI112" s="36" t="s">
        <v>339</v>
      </c>
      <c r="BJ112" s="36" t="s">
        <v>339</v>
      </c>
      <c r="BK112" s="36" t="s">
        <v>339</v>
      </c>
      <c r="BL112" s="36" t="s">
        <v>339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339</v>
      </c>
      <c r="E113" s="36" t="s">
        <v>339</v>
      </c>
      <c r="F113" s="36" t="s">
        <v>339</v>
      </c>
      <c r="G113" s="36" t="s">
        <v>339</v>
      </c>
      <c r="H113" s="36" t="s">
        <v>339</v>
      </c>
      <c r="I113" s="36" t="s">
        <v>339</v>
      </c>
      <c r="J113" s="36" t="s">
        <v>339</v>
      </c>
      <c r="K113" s="36" t="s">
        <v>339</v>
      </c>
      <c r="L113" s="36" t="s">
        <v>339</v>
      </c>
      <c r="M113" s="36" t="s">
        <v>339</v>
      </c>
      <c r="N113" s="36" t="s">
        <v>339</v>
      </c>
      <c r="O113" s="36" t="s">
        <v>339</v>
      </c>
      <c r="P113" s="36" t="s">
        <v>339</v>
      </c>
      <c r="Q113" s="36" t="s">
        <v>339</v>
      </c>
      <c r="R113" s="36" t="s">
        <v>339</v>
      </c>
      <c r="S113" s="36" t="s">
        <v>339</v>
      </c>
      <c r="T113" s="36" t="s">
        <v>339</v>
      </c>
      <c r="U113" s="139" t="s">
        <v>339</v>
      </c>
      <c r="V113" s="139" t="s">
        <v>339</v>
      </c>
      <c r="W113" s="36" t="str">
        <f t="shared" si="10"/>
        <v>－</v>
      </c>
      <c r="X113" s="36" t="str">
        <f t="shared" si="10"/>
        <v>－</v>
      </c>
      <c r="Y113" s="36" t="str">
        <f t="shared" si="7"/>
        <v>－</v>
      </c>
      <c r="Z113" s="36" t="s">
        <v>339</v>
      </c>
      <c r="AA113" s="36" t="s">
        <v>339</v>
      </c>
      <c r="AB113" s="36" t="s">
        <v>339</v>
      </c>
      <c r="AC113" s="36" t="s">
        <v>339</v>
      </c>
      <c r="AD113" s="36" t="s">
        <v>339</v>
      </c>
      <c r="AE113" s="36" t="s">
        <v>339</v>
      </c>
      <c r="AF113" s="36" t="s">
        <v>339</v>
      </c>
      <c r="AG113" s="140" t="s">
        <v>339</v>
      </c>
      <c r="AH113" s="140" t="s">
        <v>339</v>
      </c>
      <c r="AI113" s="140" t="s">
        <v>339</v>
      </c>
      <c r="AJ113" s="36" t="s">
        <v>339</v>
      </c>
      <c r="AK113" s="36" t="s">
        <v>339</v>
      </c>
      <c r="AL113" s="36" t="s">
        <v>339</v>
      </c>
      <c r="AM113" s="36" t="str">
        <f t="shared" si="11"/>
        <v>－</v>
      </c>
      <c r="AN113" s="36" t="str">
        <f t="shared" si="11"/>
        <v>－</v>
      </c>
      <c r="AO113" s="36" t="str">
        <f t="shared" si="11"/>
        <v>－</v>
      </c>
      <c r="AP113" s="146" t="s">
        <v>339</v>
      </c>
      <c r="AQ113" s="146" t="s">
        <v>339</v>
      </c>
      <c r="AR113" s="36" t="str">
        <f t="shared" si="9"/>
        <v>－</v>
      </c>
      <c r="AS113" s="36" t="s">
        <v>339</v>
      </c>
      <c r="AT113" s="36" t="s">
        <v>339</v>
      </c>
      <c r="AU113" s="36" t="s">
        <v>339</v>
      </c>
      <c r="AV113" s="36" t="s">
        <v>339</v>
      </c>
      <c r="AW113" s="36" t="s">
        <v>339</v>
      </c>
      <c r="AX113" s="36" t="s">
        <v>339</v>
      </c>
      <c r="AY113" s="36" t="s">
        <v>339</v>
      </c>
      <c r="AZ113" s="36" t="s">
        <v>339</v>
      </c>
      <c r="BA113" s="36" t="s">
        <v>339</v>
      </c>
      <c r="BB113" s="36" t="s">
        <v>339</v>
      </c>
      <c r="BC113" s="36" t="s">
        <v>339</v>
      </c>
      <c r="BD113" s="36" t="s">
        <v>339</v>
      </c>
      <c r="BE113" s="36" t="s">
        <v>339</v>
      </c>
      <c r="BF113" s="36" t="s">
        <v>339</v>
      </c>
      <c r="BG113" s="36" t="s">
        <v>339</v>
      </c>
      <c r="BH113" s="36" t="s">
        <v>339</v>
      </c>
      <c r="BI113" s="36" t="s">
        <v>339</v>
      </c>
      <c r="BJ113" s="36" t="s">
        <v>339</v>
      </c>
      <c r="BK113" s="36" t="s">
        <v>339</v>
      </c>
      <c r="BL113" s="36" t="s">
        <v>339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339</v>
      </c>
      <c r="E114" s="36" t="s">
        <v>339</v>
      </c>
      <c r="F114" s="36" t="s">
        <v>339</v>
      </c>
      <c r="G114" s="36" t="s">
        <v>339</v>
      </c>
      <c r="H114" s="36" t="s">
        <v>339</v>
      </c>
      <c r="I114" s="36" t="s">
        <v>339</v>
      </c>
      <c r="J114" s="36" t="s">
        <v>339</v>
      </c>
      <c r="K114" s="36" t="s">
        <v>339</v>
      </c>
      <c r="L114" s="36" t="s">
        <v>339</v>
      </c>
      <c r="M114" s="36" t="s">
        <v>339</v>
      </c>
      <c r="N114" s="36" t="s">
        <v>339</v>
      </c>
      <c r="O114" s="36" t="s">
        <v>339</v>
      </c>
      <c r="P114" s="36" t="s">
        <v>339</v>
      </c>
      <c r="Q114" s="36" t="s">
        <v>339</v>
      </c>
      <c r="R114" s="36" t="s">
        <v>339</v>
      </c>
      <c r="S114" s="36" t="s">
        <v>339</v>
      </c>
      <c r="T114" s="36" t="s">
        <v>339</v>
      </c>
      <c r="U114" s="139" t="s">
        <v>339</v>
      </c>
      <c r="V114" s="139" t="s">
        <v>339</v>
      </c>
      <c r="W114" s="36" t="str">
        <f t="shared" si="10"/>
        <v>－</v>
      </c>
      <c r="X114" s="36" t="str">
        <f t="shared" si="10"/>
        <v>－</v>
      </c>
      <c r="Y114" s="36" t="str">
        <f t="shared" si="7"/>
        <v>－</v>
      </c>
      <c r="Z114" s="36" t="s">
        <v>339</v>
      </c>
      <c r="AA114" s="36" t="s">
        <v>339</v>
      </c>
      <c r="AB114" s="36" t="s">
        <v>339</v>
      </c>
      <c r="AC114" s="36" t="s">
        <v>339</v>
      </c>
      <c r="AD114" s="36" t="s">
        <v>339</v>
      </c>
      <c r="AE114" s="36" t="s">
        <v>339</v>
      </c>
      <c r="AF114" s="36" t="s">
        <v>339</v>
      </c>
      <c r="AG114" s="140" t="s">
        <v>339</v>
      </c>
      <c r="AH114" s="140" t="s">
        <v>339</v>
      </c>
      <c r="AI114" s="140" t="s">
        <v>339</v>
      </c>
      <c r="AJ114" s="36" t="s">
        <v>339</v>
      </c>
      <c r="AK114" s="36" t="s">
        <v>339</v>
      </c>
      <c r="AL114" s="36" t="s">
        <v>339</v>
      </c>
      <c r="AM114" s="36" t="str">
        <f t="shared" si="11"/>
        <v>－</v>
      </c>
      <c r="AN114" s="36" t="str">
        <f t="shared" si="11"/>
        <v>－</v>
      </c>
      <c r="AO114" s="36" t="str">
        <f t="shared" si="11"/>
        <v>－</v>
      </c>
      <c r="AP114" s="146" t="s">
        <v>339</v>
      </c>
      <c r="AQ114" s="146" t="s">
        <v>339</v>
      </c>
      <c r="AR114" s="36" t="str">
        <f t="shared" si="9"/>
        <v>－</v>
      </c>
      <c r="AS114" s="36" t="s">
        <v>339</v>
      </c>
      <c r="AT114" s="36" t="s">
        <v>339</v>
      </c>
      <c r="AU114" s="36" t="s">
        <v>339</v>
      </c>
      <c r="AV114" s="36" t="s">
        <v>339</v>
      </c>
      <c r="AW114" s="36" t="s">
        <v>339</v>
      </c>
      <c r="AX114" s="36" t="s">
        <v>339</v>
      </c>
      <c r="AY114" s="36" t="s">
        <v>339</v>
      </c>
      <c r="AZ114" s="36" t="s">
        <v>339</v>
      </c>
      <c r="BA114" s="36" t="s">
        <v>339</v>
      </c>
      <c r="BB114" s="36" t="s">
        <v>339</v>
      </c>
      <c r="BC114" s="36" t="s">
        <v>339</v>
      </c>
      <c r="BD114" s="36" t="s">
        <v>339</v>
      </c>
      <c r="BE114" s="36" t="s">
        <v>339</v>
      </c>
      <c r="BF114" s="36" t="s">
        <v>339</v>
      </c>
      <c r="BG114" s="36" t="s">
        <v>339</v>
      </c>
      <c r="BH114" s="36" t="s">
        <v>339</v>
      </c>
      <c r="BI114" s="36" t="s">
        <v>339</v>
      </c>
      <c r="BJ114" s="36" t="s">
        <v>339</v>
      </c>
      <c r="BK114" s="36" t="s">
        <v>339</v>
      </c>
      <c r="BL114" s="36" t="s">
        <v>339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139" t="s">
        <v>339</v>
      </c>
      <c r="V115" s="139" t="s">
        <v>339</v>
      </c>
      <c r="W115" s="36" t="str">
        <f t="shared" si="10"/>
        <v>－</v>
      </c>
      <c r="X115" s="36" t="str">
        <f t="shared" si="10"/>
        <v>－</v>
      </c>
      <c r="Y115" s="36" t="str">
        <f t="shared" si="7"/>
        <v>－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140" t="s">
        <v>339</v>
      </c>
      <c r="AH115" s="140" t="s">
        <v>339</v>
      </c>
      <c r="AI115" s="140" t="s">
        <v>339</v>
      </c>
      <c r="AJ115" s="36" t="s">
        <v>339</v>
      </c>
      <c r="AK115" s="36" t="s">
        <v>339</v>
      </c>
      <c r="AL115" s="36" t="s">
        <v>339</v>
      </c>
      <c r="AM115" s="36" t="str">
        <f t="shared" si="11"/>
        <v>－</v>
      </c>
      <c r="AN115" s="36" t="str">
        <f t="shared" si="11"/>
        <v>－</v>
      </c>
      <c r="AO115" s="36" t="str">
        <f t="shared" si="11"/>
        <v>－</v>
      </c>
      <c r="AP115" s="146" t="s">
        <v>339</v>
      </c>
      <c r="AQ115" s="146" t="s">
        <v>339</v>
      </c>
      <c r="AR115" s="36" t="str">
        <f t="shared" si="9"/>
        <v>－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139" t="s">
        <v>339</v>
      </c>
      <c r="V116" s="139" t="s">
        <v>339</v>
      </c>
      <c r="W116" s="36" t="str">
        <f t="shared" si="10"/>
        <v>－</v>
      </c>
      <c r="X116" s="36" t="str">
        <f t="shared" si="10"/>
        <v>－</v>
      </c>
      <c r="Y116" s="36" t="str">
        <f t="shared" si="7"/>
        <v>－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140" t="s">
        <v>339</v>
      </c>
      <c r="AH116" s="140" t="s">
        <v>339</v>
      </c>
      <c r="AI116" s="140" t="s">
        <v>339</v>
      </c>
      <c r="AJ116" s="36" t="s">
        <v>339</v>
      </c>
      <c r="AK116" s="36" t="s">
        <v>339</v>
      </c>
      <c r="AL116" s="36" t="s">
        <v>339</v>
      </c>
      <c r="AM116" s="36" t="str">
        <f t="shared" si="11"/>
        <v>－</v>
      </c>
      <c r="AN116" s="36" t="str">
        <f t="shared" si="11"/>
        <v>－</v>
      </c>
      <c r="AO116" s="36" t="str">
        <f t="shared" si="11"/>
        <v>－</v>
      </c>
      <c r="AP116" s="146" t="s">
        <v>339</v>
      </c>
      <c r="AQ116" s="146" t="s">
        <v>339</v>
      </c>
      <c r="AR116" s="36" t="str">
        <f t="shared" si="9"/>
        <v>－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139" t="s">
        <v>339</v>
      </c>
      <c r="V117" s="139" t="s">
        <v>339</v>
      </c>
      <c r="W117" s="36" t="str">
        <f t="shared" si="10"/>
        <v>－</v>
      </c>
      <c r="X117" s="36" t="str">
        <f t="shared" si="10"/>
        <v>－</v>
      </c>
      <c r="Y117" s="36" t="str">
        <f t="shared" si="7"/>
        <v>－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140" t="s">
        <v>339</v>
      </c>
      <c r="AH117" s="140" t="s">
        <v>339</v>
      </c>
      <c r="AI117" s="140" t="s">
        <v>339</v>
      </c>
      <c r="AJ117" s="36" t="s">
        <v>339</v>
      </c>
      <c r="AK117" s="36" t="s">
        <v>339</v>
      </c>
      <c r="AL117" s="36" t="s">
        <v>339</v>
      </c>
      <c r="AM117" s="36" t="str">
        <f t="shared" si="11"/>
        <v>－</v>
      </c>
      <c r="AN117" s="36" t="str">
        <f t="shared" si="11"/>
        <v>－</v>
      </c>
      <c r="AO117" s="36" t="str">
        <f t="shared" si="11"/>
        <v>－</v>
      </c>
      <c r="AP117" s="146" t="s">
        <v>339</v>
      </c>
      <c r="AQ117" s="146" t="s">
        <v>339</v>
      </c>
      <c r="AR117" s="36" t="str">
        <f t="shared" si="9"/>
        <v>－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139" t="s">
        <v>339</v>
      </c>
      <c r="V118" s="139" t="s">
        <v>339</v>
      </c>
      <c r="W118" s="36" t="str">
        <f t="shared" si="10"/>
        <v>－</v>
      </c>
      <c r="X118" s="36" t="str">
        <f t="shared" si="10"/>
        <v>－</v>
      </c>
      <c r="Y118" s="36" t="str">
        <f t="shared" si="7"/>
        <v>－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140" t="s">
        <v>339</v>
      </c>
      <c r="AH118" s="140" t="s">
        <v>339</v>
      </c>
      <c r="AI118" s="140" t="s">
        <v>339</v>
      </c>
      <c r="AJ118" s="36" t="s">
        <v>339</v>
      </c>
      <c r="AK118" s="36" t="s">
        <v>339</v>
      </c>
      <c r="AL118" s="36" t="s">
        <v>339</v>
      </c>
      <c r="AM118" s="36" t="str">
        <f t="shared" si="11"/>
        <v>－</v>
      </c>
      <c r="AN118" s="36" t="str">
        <f t="shared" si="11"/>
        <v>－</v>
      </c>
      <c r="AO118" s="36" t="str">
        <f t="shared" si="11"/>
        <v>－</v>
      </c>
      <c r="AP118" s="146" t="s">
        <v>339</v>
      </c>
      <c r="AQ118" s="146" t="s">
        <v>339</v>
      </c>
      <c r="AR118" s="36" t="str">
        <f t="shared" si="9"/>
        <v>－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139" t="s">
        <v>339</v>
      </c>
      <c r="V119" s="139" t="s">
        <v>339</v>
      </c>
      <c r="W119" s="36" t="str">
        <f t="shared" si="10"/>
        <v>－</v>
      </c>
      <c r="X119" s="36" t="str">
        <f t="shared" si="10"/>
        <v>－</v>
      </c>
      <c r="Y119" s="36" t="str">
        <f t="shared" si="7"/>
        <v>－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140" t="s">
        <v>339</v>
      </c>
      <c r="AH119" s="140" t="s">
        <v>339</v>
      </c>
      <c r="AI119" s="140" t="s">
        <v>339</v>
      </c>
      <c r="AJ119" s="36" t="s">
        <v>339</v>
      </c>
      <c r="AK119" s="36" t="s">
        <v>339</v>
      </c>
      <c r="AL119" s="36" t="s">
        <v>339</v>
      </c>
      <c r="AM119" s="36" t="str">
        <f t="shared" si="11"/>
        <v>－</v>
      </c>
      <c r="AN119" s="36" t="str">
        <f t="shared" si="11"/>
        <v>－</v>
      </c>
      <c r="AO119" s="36" t="str">
        <f t="shared" si="11"/>
        <v>－</v>
      </c>
      <c r="AP119" s="146" t="s">
        <v>339</v>
      </c>
      <c r="AQ119" s="146" t="s">
        <v>339</v>
      </c>
      <c r="AR119" s="36" t="str">
        <f t="shared" si="9"/>
        <v>－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139" t="s">
        <v>339</v>
      </c>
      <c r="V120" s="139" t="s">
        <v>339</v>
      </c>
      <c r="W120" s="36" t="str">
        <f t="shared" si="10"/>
        <v>－</v>
      </c>
      <c r="X120" s="36" t="str">
        <f t="shared" si="10"/>
        <v>－</v>
      </c>
      <c r="Y120" s="36" t="str">
        <f t="shared" si="7"/>
        <v>－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140" t="s">
        <v>339</v>
      </c>
      <c r="AH120" s="140" t="s">
        <v>339</v>
      </c>
      <c r="AI120" s="140" t="s">
        <v>339</v>
      </c>
      <c r="AJ120" s="36" t="s">
        <v>339</v>
      </c>
      <c r="AK120" s="36" t="s">
        <v>339</v>
      </c>
      <c r="AL120" s="36" t="s">
        <v>339</v>
      </c>
      <c r="AM120" s="36" t="str">
        <f t="shared" si="11"/>
        <v>－</v>
      </c>
      <c r="AN120" s="36" t="str">
        <f t="shared" si="11"/>
        <v>－</v>
      </c>
      <c r="AO120" s="36" t="str">
        <f t="shared" si="11"/>
        <v>－</v>
      </c>
      <c r="AP120" s="146" t="s">
        <v>339</v>
      </c>
      <c r="AQ120" s="146" t="s">
        <v>339</v>
      </c>
      <c r="AR120" s="36" t="str">
        <f t="shared" si="9"/>
        <v>－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139" t="s">
        <v>339</v>
      </c>
      <c r="V121" s="139" t="s">
        <v>339</v>
      </c>
      <c r="W121" s="36" t="str">
        <f t="shared" si="10"/>
        <v>－</v>
      </c>
      <c r="X121" s="36" t="str">
        <f t="shared" si="10"/>
        <v>－</v>
      </c>
      <c r="Y121" s="36" t="str">
        <f t="shared" si="7"/>
        <v>－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140" t="s">
        <v>339</v>
      </c>
      <c r="AH121" s="140" t="s">
        <v>339</v>
      </c>
      <c r="AI121" s="140" t="s">
        <v>339</v>
      </c>
      <c r="AJ121" s="36" t="s">
        <v>339</v>
      </c>
      <c r="AK121" s="36" t="s">
        <v>339</v>
      </c>
      <c r="AL121" s="36" t="s">
        <v>339</v>
      </c>
      <c r="AM121" s="36" t="str">
        <f t="shared" si="11"/>
        <v>－</v>
      </c>
      <c r="AN121" s="36" t="str">
        <f t="shared" si="11"/>
        <v>－</v>
      </c>
      <c r="AO121" s="36" t="str">
        <f t="shared" si="11"/>
        <v>－</v>
      </c>
      <c r="AP121" s="146" t="s">
        <v>339</v>
      </c>
      <c r="AQ121" s="146" t="s">
        <v>339</v>
      </c>
      <c r="AR121" s="36" t="str">
        <f t="shared" si="9"/>
        <v>－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139" t="s">
        <v>339</v>
      </c>
      <c r="V122" s="139" t="s">
        <v>339</v>
      </c>
      <c r="W122" s="36" t="str">
        <f t="shared" si="10"/>
        <v>－</v>
      </c>
      <c r="X122" s="36" t="str">
        <f t="shared" si="10"/>
        <v>－</v>
      </c>
      <c r="Y122" s="36" t="str">
        <f t="shared" si="7"/>
        <v>－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140" t="s">
        <v>339</v>
      </c>
      <c r="AH122" s="140" t="s">
        <v>339</v>
      </c>
      <c r="AI122" s="140" t="s">
        <v>339</v>
      </c>
      <c r="AJ122" s="36" t="s">
        <v>339</v>
      </c>
      <c r="AK122" s="36" t="s">
        <v>339</v>
      </c>
      <c r="AL122" s="36" t="s">
        <v>339</v>
      </c>
      <c r="AM122" s="36" t="str">
        <f t="shared" si="11"/>
        <v>－</v>
      </c>
      <c r="AN122" s="36" t="str">
        <f t="shared" si="11"/>
        <v>－</v>
      </c>
      <c r="AO122" s="36" t="str">
        <f t="shared" si="11"/>
        <v>－</v>
      </c>
      <c r="AP122" s="146" t="s">
        <v>339</v>
      </c>
      <c r="AQ122" s="146" t="s">
        <v>339</v>
      </c>
      <c r="AR122" s="36" t="str">
        <f t="shared" si="9"/>
        <v>－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139" t="s">
        <v>339</v>
      </c>
      <c r="V123" s="139" t="s">
        <v>339</v>
      </c>
      <c r="W123" s="36" t="str">
        <f t="shared" si="10"/>
        <v>－</v>
      </c>
      <c r="X123" s="36" t="str">
        <f t="shared" si="10"/>
        <v>－</v>
      </c>
      <c r="Y123" s="36" t="str">
        <f t="shared" si="7"/>
        <v>－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140" t="s">
        <v>339</v>
      </c>
      <c r="AH123" s="140" t="s">
        <v>339</v>
      </c>
      <c r="AI123" s="140" t="s">
        <v>339</v>
      </c>
      <c r="AJ123" s="36" t="s">
        <v>339</v>
      </c>
      <c r="AK123" s="36" t="s">
        <v>339</v>
      </c>
      <c r="AL123" s="36" t="s">
        <v>339</v>
      </c>
      <c r="AM123" s="36" t="str">
        <f t="shared" si="11"/>
        <v>－</v>
      </c>
      <c r="AN123" s="36" t="str">
        <f t="shared" si="11"/>
        <v>－</v>
      </c>
      <c r="AO123" s="36" t="str">
        <f t="shared" si="11"/>
        <v>－</v>
      </c>
      <c r="AP123" s="146" t="s">
        <v>339</v>
      </c>
      <c r="AQ123" s="146" t="s">
        <v>339</v>
      </c>
      <c r="AR123" s="36" t="str">
        <f t="shared" si="9"/>
        <v>－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139" t="s">
        <v>339</v>
      </c>
      <c r="V124" s="139" t="s">
        <v>339</v>
      </c>
      <c r="W124" s="36" t="str">
        <f t="shared" si="10"/>
        <v>－</v>
      </c>
      <c r="X124" s="36" t="str">
        <f t="shared" si="10"/>
        <v>－</v>
      </c>
      <c r="Y124" s="36" t="str">
        <f t="shared" si="7"/>
        <v>－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140" t="s">
        <v>339</v>
      </c>
      <c r="AH124" s="140" t="s">
        <v>339</v>
      </c>
      <c r="AI124" s="140" t="s">
        <v>339</v>
      </c>
      <c r="AJ124" s="36" t="s">
        <v>339</v>
      </c>
      <c r="AK124" s="36" t="s">
        <v>339</v>
      </c>
      <c r="AL124" s="36" t="s">
        <v>339</v>
      </c>
      <c r="AM124" s="36" t="str">
        <f t="shared" si="11"/>
        <v>－</v>
      </c>
      <c r="AN124" s="36" t="str">
        <f t="shared" si="11"/>
        <v>－</v>
      </c>
      <c r="AO124" s="36" t="str">
        <f t="shared" si="11"/>
        <v>－</v>
      </c>
      <c r="AP124" s="146" t="s">
        <v>339</v>
      </c>
      <c r="AQ124" s="146" t="s">
        <v>339</v>
      </c>
      <c r="AR124" s="36" t="str">
        <f t="shared" si="9"/>
        <v>－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139" t="s">
        <v>339</v>
      </c>
      <c r="V125" s="139" t="s">
        <v>339</v>
      </c>
      <c r="W125" s="36" t="str">
        <f t="shared" si="10"/>
        <v>－</v>
      </c>
      <c r="X125" s="36" t="str">
        <f t="shared" si="10"/>
        <v>－</v>
      </c>
      <c r="Y125" s="36" t="str">
        <f t="shared" si="7"/>
        <v>－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140" t="s">
        <v>339</v>
      </c>
      <c r="AH125" s="140" t="s">
        <v>339</v>
      </c>
      <c r="AI125" s="140" t="s">
        <v>339</v>
      </c>
      <c r="AJ125" s="36" t="s">
        <v>339</v>
      </c>
      <c r="AK125" s="36" t="s">
        <v>339</v>
      </c>
      <c r="AL125" s="36" t="s">
        <v>339</v>
      </c>
      <c r="AM125" s="36" t="str">
        <f t="shared" si="11"/>
        <v>－</v>
      </c>
      <c r="AN125" s="36" t="str">
        <f t="shared" si="11"/>
        <v>－</v>
      </c>
      <c r="AO125" s="36" t="str">
        <f t="shared" si="11"/>
        <v>－</v>
      </c>
      <c r="AP125" s="146" t="s">
        <v>339</v>
      </c>
      <c r="AQ125" s="146" t="s">
        <v>339</v>
      </c>
      <c r="AR125" s="36" t="str">
        <f t="shared" si="9"/>
        <v>－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139" t="s">
        <v>339</v>
      </c>
      <c r="V126" s="139" t="s">
        <v>339</v>
      </c>
      <c r="W126" s="36" t="str">
        <f t="shared" si="10"/>
        <v>－</v>
      </c>
      <c r="X126" s="36" t="str">
        <f t="shared" si="10"/>
        <v>－</v>
      </c>
      <c r="Y126" s="36" t="str">
        <f t="shared" si="7"/>
        <v>－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140" t="s">
        <v>339</v>
      </c>
      <c r="AH126" s="140" t="s">
        <v>339</v>
      </c>
      <c r="AI126" s="140" t="s">
        <v>339</v>
      </c>
      <c r="AJ126" s="36" t="s">
        <v>339</v>
      </c>
      <c r="AK126" s="36" t="s">
        <v>339</v>
      </c>
      <c r="AL126" s="36" t="s">
        <v>339</v>
      </c>
      <c r="AM126" s="36" t="str">
        <f t="shared" si="11"/>
        <v>－</v>
      </c>
      <c r="AN126" s="36" t="str">
        <f t="shared" si="11"/>
        <v>－</v>
      </c>
      <c r="AO126" s="36" t="str">
        <f t="shared" si="11"/>
        <v>－</v>
      </c>
      <c r="AP126" s="146" t="s">
        <v>339</v>
      </c>
      <c r="AQ126" s="146" t="s">
        <v>339</v>
      </c>
      <c r="AR126" s="36" t="str">
        <f t="shared" si="9"/>
        <v>－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139" t="s">
        <v>339</v>
      </c>
      <c r="V127" s="139" t="s">
        <v>339</v>
      </c>
      <c r="W127" s="36" t="str">
        <f t="shared" si="10"/>
        <v>－</v>
      </c>
      <c r="X127" s="36" t="str">
        <f t="shared" si="10"/>
        <v>－</v>
      </c>
      <c r="Y127" s="36" t="str">
        <f t="shared" si="7"/>
        <v>－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140" t="s">
        <v>339</v>
      </c>
      <c r="AH127" s="140" t="s">
        <v>339</v>
      </c>
      <c r="AI127" s="140" t="s">
        <v>339</v>
      </c>
      <c r="AJ127" s="36" t="s">
        <v>339</v>
      </c>
      <c r="AK127" s="36" t="s">
        <v>339</v>
      </c>
      <c r="AL127" s="36" t="s">
        <v>339</v>
      </c>
      <c r="AM127" s="36" t="str">
        <f t="shared" si="11"/>
        <v>－</v>
      </c>
      <c r="AN127" s="36" t="str">
        <f t="shared" si="11"/>
        <v>－</v>
      </c>
      <c r="AO127" s="36" t="str">
        <f t="shared" si="11"/>
        <v>－</v>
      </c>
      <c r="AP127" s="146" t="s">
        <v>339</v>
      </c>
      <c r="AQ127" s="146" t="s">
        <v>339</v>
      </c>
      <c r="AR127" s="36" t="str">
        <f t="shared" si="9"/>
        <v>－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139" t="s">
        <v>339</v>
      </c>
      <c r="V128" s="139" t="s">
        <v>339</v>
      </c>
      <c r="W128" s="36" t="str">
        <f t="shared" si="10"/>
        <v>－</v>
      </c>
      <c r="X128" s="36" t="str">
        <f t="shared" si="10"/>
        <v>－</v>
      </c>
      <c r="Y128" s="36" t="str">
        <f t="shared" si="7"/>
        <v>－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140" t="s">
        <v>339</v>
      </c>
      <c r="AH128" s="140" t="s">
        <v>339</v>
      </c>
      <c r="AI128" s="140" t="s">
        <v>339</v>
      </c>
      <c r="AJ128" s="36" t="s">
        <v>339</v>
      </c>
      <c r="AK128" s="36" t="s">
        <v>339</v>
      </c>
      <c r="AL128" s="36" t="s">
        <v>339</v>
      </c>
      <c r="AM128" s="36" t="str">
        <f t="shared" si="11"/>
        <v>－</v>
      </c>
      <c r="AN128" s="36" t="str">
        <f t="shared" si="11"/>
        <v>－</v>
      </c>
      <c r="AO128" s="36" t="str">
        <f t="shared" si="11"/>
        <v>－</v>
      </c>
      <c r="AP128" s="146" t="s">
        <v>339</v>
      </c>
      <c r="AQ128" s="146" t="s">
        <v>339</v>
      </c>
      <c r="AR128" s="36" t="str">
        <f t="shared" si="9"/>
        <v>－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139" t="s">
        <v>339</v>
      </c>
      <c r="V129" s="139" t="s">
        <v>339</v>
      </c>
      <c r="W129" s="36" t="str">
        <f t="shared" si="10"/>
        <v>－</v>
      </c>
      <c r="X129" s="36" t="str">
        <f t="shared" si="10"/>
        <v>－</v>
      </c>
      <c r="Y129" s="36" t="str">
        <f t="shared" si="7"/>
        <v>－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140" t="s">
        <v>339</v>
      </c>
      <c r="AH129" s="140" t="s">
        <v>339</v>
      </c>
      <c r="AI129" s="140" t="s">
        <v>339</v>
      </c>
      <c r="AJ129" s="36" t="s">
        <v>339</v>
      </c>
      <c r="AK129" s="36" t="s">
        <v>339</v>
      </c>
      <c r="AL129" s="36" t="s">
        <v>339</v>
      </c>
      <c r="AM129" s="36" t="str">
        <f t="shared" si="11"/>
        <v>－</v>
      </c>
      <c r="AN129" s="36" t="str">
        <f t="shared" si="11"/>
        <v>－</v>
      </c>
      <c r="AO129" s="36" t="str">
        <f t="shared" si="11"/>
        <v>－</v>
      </c>
      <c r="AP129" s="146" t="s">
        <v>339</v>
      </c>
      <c r="AQ129" s="146" t="s">
        <v>339</v>
      </c>
      <c r="AR129" s="36" t="str">
        <f t="shared" si="9"/>
        <v>－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139" t="s">
        <v>339</v>
      </c>
      <c r="V130" s="139" t="s">
        <v>339</v>
      </c>
      <c r="W130" s="36" t="str">
        <f t="shared" si="10"/>
        <v>－</v>
      </c>
      <c r="X130" s="36" t="str">
        <f t="shared" si="10"/>
        <v>－</v>
      </c>
      <c r="Y130" s="36" t="str">
        <f t="shared" si="7"/>
        <v>－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140" t="s">
        <v>339</v>
      </c>
      <c r="AH130" s="140" t="s">
        <v>339</v>
      </c>
      <c r="AI130" s="140" t="s">
        <v>339</v>
      </c>
      <c r="AJ130" s="36" t="s">
        <v>339</v>
      </c>
      <c r="AK130" s="36" t="s">
        <v>339</v>
      </c>
      <c r="AL130" s="36" t="s">
        <v>339</v>
      </c>
      <c r="AM130" s="36" t="str">
        <f t="shared" si="11"/>
        <v>－</v>
      </c>
      <c r="AN130" s="36" t="str">
        <f t="shared" si="11"/>
        <v>－</v>
      </c>
      <c r="AO130" s="36" t="str">
        <f t="shared" si="11"/>
        <v>－</v>
      </c>
      <c r="AP130" s="146" t="s">
        <v>339</v>
      </c>
      <c r="AQ130" s="146" t="s">
        <v>339</v>
      </c>
      <c r="AR130" s="36" t="str">
        <f t="shared" si="9"/>
        <v>－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139" t="s">
        <v>339</v>
      </c>
      <c r="V131" s="139" t="s">
        <v>339</v>
      </c>
      <c r="W131" s="36" t="str">
        <f t="shared" si="10"/>
        <v>－</v>
      </c>
      <c r="X131" s="36" t="str">
        <f t="shared" si="10"/>
        <v>－</v>
      </c>
      <c r="Y131" s="36" t="str">
        <f t="shared" si="7"/>
        <v>－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140" t="s">
        <v>339</v>
      </c>
      <c r="AH131" s="140" t="s">
        <v>339</v>
      </c>
      <c r="AI131" s="140" t="s">
        <v>339</v>
      </c>
      <c r="AJ131" s="36" t="s">
        <v>339</v>
      </c>
      <c r="AK131" s="36" t="s">
        <v>339</v>
      </c>
      <c r="AL131" s="36" t="s">
        <v>339</v>
      </c>
      <c r="AM131" s="36" t="str">
        <f t="shared" si="11"/>
        <v>－</v>
      </c>
      <c r="AN131" s="36" t="str">
        <f t="shared" si="11"/>
        <v>－</v>
      </c>
      <c r="AO131" s="36" t="str">
        <f t="shared" si="11"/>
        <v>－</v>
      </c>
      <c r="AP131" s="146" t="s">
        <v>339</v>
      </c>
      <c r="AQ131" s="146" t="s">
        <v>339</v>
      </c>
      <c r="AR131" s="36" t="str">
        <f t="shared" si="9"/>
        <v>－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139" t="s">
        <v>339</v>
      </c>
      <c r="V132" s="139" t="s">
        <v>339</v>
      </c>
      <c r="W132" s="36" t="str">
        <f t="shared" ref="W132:X163" si="12">IF($D132="－","－",SUM(I132,O132,U132))</f>
        <v>－</v>
      </c>
      <c r="X132" s="36" t="str">
        <f t="shared" si="12"/>
        <v>－</v>
      </c>
      <c r="Y132" s="36" t="str">
        <f t="shared" ref="Y132:Y182" si="13">IF($D132="－","－",SUM(W132:X132))</f>
        <v>－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140" t="s">
        <v>339</v>
      </c>
      <c r="AH132" s="140" t="s">
        <v>339</v>
      </c>
      <c r="AI132" s="140" t="s">
        <v>339</v>
      </c>
      <c r="AJ132" s="36" t="s">
        <v>339</v>
      </c>
      <c r="AK132" s="36" t="s">
        <v>339</v>
      </c>
      <c r="AL132" s="36" t="s">
        <v>339</v>
      </c>
      <c r="AM132" s="36" t="str">
        <f t="shared" ref="AM132:AO163" si="14">IF($D132="－","－",SUM(AC132,AG132,AJ132))</f>
        <v>－</v>
      </c>
      <c r="AN132" s="36" t="str">
        <f t="shared" si="14"/>
        <v>－</v>
      </c>
      <c r="AO132" s="36" t="str">
        <f t="shared" si="14"/>
        <v>－</v>
      </c>
      <c r="AP132" s="146" t="s">
        <v>339</v>
      </c>
      <c r="AQ132" s="146" t="s">
        <v>339</v>
      </c>
      <c r="AR132" s="36" t="str">
        <f t="shared" ref="AR132:AR182" si="15">IF($D132="－","－",SUM(AP132,AQ132))</f>
        <v>－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5.5881389309999996</v>
      </c>
      <c r="E133" s="36">
        <v>88</v>
      </c>
      <c r="F133" s="36">
        <v>11</v>
      </c>
      <c r="G133" s="36">
        <v>32</v>
      </c>
      <c r="H133" s="36">
        <v>45</v>
      </c>
      <c r="I133" s="36">
        <v>0.11740213769263103</v>
      </c>
      <c r="J133" s="36">
        <v>17.012800476485822</v>
      </c>
      <c r="K133" s="36">
        <v>0.11061913769679615</v>
      </c>
      <c r="L133" s="36">
        <v>6.7829999958348708E-3</v>
      </c>
      <c r="M133" s="36">
        <v>8.1932266141605066</v>
      </c>
      <c r="N133" s="36">
        <v>8.9369760000179479</v>
      </c>
      <c r="O133" s="36">
        <v>0.26619414999999996</v>
      </c>
      <c r="P133" s="36">
        <v>0.48231770199999996</v>
      </c>
      <c r="Q133" s="36">
        <v>0.24786091599999999</v>
      </c>
      <c r="R133" s="36">
        <v>1.8333234E-2</v>
      </c>
      <c r="S133" s="36">
        <v>0.45840478699999998</v>
      </c>
      <c r="T133" s="36">
        <v>2.3912915E-2</v>
      </c>
      <c r="U133" s="139">
        <v>2.4178500000000001</v>
      </c>
      <c r="V133" s="139">
        <v>5.7276999999999987</v>
      </c>
      <c r="W133" s="36">
        <f t="shared" si="12"/>
        <v>2.8014462876926309</v>
      </c>
      <c r="X133" s="36">
        <f t="shared" si="12"/>
        <v>23.22281817848582</v>
      </c>
      <c r="Y133" s="36">
        <f t="shared" si="13"/>
        <v>26.024264466178451</v>
      </c>
      <c r="Z133" s="36">
        <v>6.1948698131324247E-3</v>
      </c>
      <c r="AA133" s="36">
        <v>1.3257021400103382E-3</v>
      </c>
      <c r="AB133" s="36">
        <v>1.3257016000000001E-3</v>
      </c>
      <c r="AC133" s="36">
        <v>2.342550381971756E-3</v>
      </c>
      <c r="AD133" s="36">
        <v>0.41347642769887166</v>
      </c>
      <c r="AE133" s="36">
        <v>3.7212878492898485</v>
      </c>
      <c r="AF133" s="36">
        <v>4.1347642769887178</v>
      </c>
      <c r="AG133" s="140">
        <v>0.43329934922623636</v>
      </c>
      <c r="AH133" s="140">
        <v>0.73710693891359758</v>
      </c>
      <c r="AI133" s="140">
        <v>2.3607343854394958</v>
      </c>
      <c r="AJ133" s="36">
        <v>1.3623557432570116E-4</v>
      </c>
      <c r="AK133" s="36">
        <v>1.646328550130174E-4</v>
      </c>
      <c r="AL133" s="36">
        <v>4.1176016809132314E-4</v>
      </c>
      <c r="AM133" s="36">
        <f t="shared" si="14"/>
        <v>0.43577813518253378</v>
      </c>
      <c r="AN133" s="36">
        <f t="shared" si="14"/>
        <v>1.1507479994674823</v>
      </c>
      <c r="AO133" s="36">
        <f t="shared" si="14"/>
        <v>6.0824339948974355</v>
      </c>
      <c r="AP133" s="146">
        <v>317.537980619</v>
      </c>
      <c r="AQ133" s="146">
        <v>170.981989564</v>
      </c>
      <c r="AR133" s="36">
        <f t="shared" si="15"/>
        <v>488.519970183</v>
      </c>
      <c r="AS133" s="36">
        <v>10.116460527999999</v>
      </c>
      <c r="AT133" s="36">
        <v>1217.6695287</v>
      </c>
      <c r="AU133" s="36">
        <v>2671.5652464660002</v>
      </c>
      <c r="AV133" s="36">
        <v>932.22379663900006</v>
      </c>
      <c r="AW133" s="36">
        <v>2045.2977087229999</v>
      </c>
      <c r="AX133" s="36">
        <v>868.15271000099995</v>
      </c>
      <c r="AY133" s="36">
        <v>1904.7258340630001</v>
      </c>
      <c r="AZ133" s="36">
        <v>0.17945716</v>
      </c>
      <c r="BA133" s="36">
        <v>0.35891432142857144</v>
      </c>
      <c r="BB133" s="36">
        <v>8.0575801059999996</v>
      </c>
      <c r="BC133" s="36">
        <v>542.02103990399996</v>
      </c>
      <c r="BD133" s="36">
        <v>1189.1934050499999</v>
      </c>
      <c r="BE133" s="36">
        <v>0.5798906157142858</v>
      </c>
      <c r="BF133" s="36">
        <v>1.1597812314285716</v>
      </c>
      <c r="BG133" s="36">
        <v>11.095998847000001</v>
      </c>
      <c r="BH133" s="36">
        <v>95.923881976000004</v>
      </c>
      <c r="BI133" s="36">
        <v>0.03</v>
      </c>
      <c r="BJ133" s="36">
        <v>0.03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6.1211763570000004</v>
      </c>
      <c r="E134" s="36">
        <v>95</v>
      </c>
      <c r="F134" s="36">
        <v>26</v>
      </c>
      <c r="G134" s="36">
        <v>36</v>
      </c>
      <c r="H134" s="36">
        <v>33</v>
      </c>
      <c r="I134" s="36">
        <v>1.1694517824415744</v>
      </c>
      <c r="J134" s="36">
        <v>20.729035132760963</v>
      </c>
      <c r="K134" s="36">
        <v>0.44096078243838072</v>
      </c>
      <c r="L134" s="36">
        <v>0.72849100000319367</v>
      </c>
      <c r="M134" s="36">
        <v>10.969902415194056</v>
      </c>
      <c r="N134" s="36">
        <v>10.92858450000848</v>
      </c>
      <c r="O134" s="36">
        <v>6.0651102999999998E-2</v>
      </c>
      <c r="P134" s="36">
        <v>9.8748630000000004E-2</v>
      </c>
      <c r="Q134" s="36">
        <v>4.2330737E-2</v>
      </c>
      <c r="R134" s="36">
        <v>1.8320366000000001E-2</v>
      </c>
      <c r="S134" s="36">
        <v>7.4852500000000002E-2</v>
      </c>
      <c r="T134" s="36">
        <v>2.3896130000000002E-2</v>
      </c>
      <c r="U134" s="139">
        <v>17.494650000000011</v>
      </c>
      <c r="V134" s="139">
        <v>41.518600000000013</v>
      </c>
      <c r="W134" s="36">
        <f t="shared" si="12"/>
        <v>18.724752885441585</v>
      </c>
      <c r="X134" s="36">
        <f t="shared" si="12"/>
        <v>62.346383762760979</v>
      </c>
      <c r="Y134" s="36">
        <f t="shared" si="13"/>
        <v>81.071136648202568</v>
      </c>
      <c r="Z134" s="36">
        <v>1.7877111380535445E-2</v>
      </c>
      <c r="AA134" s="36">
        <v>7.1925068029115372E-3</v>
      </c>
      <c r="AB134" s="36">
        <v>7.1925069999999999E-3</v>
      </c>
      <c r="AC134" s="36">
        <v>1.0221903924840408E-2</v>
      </c>
      <c r="AD134" s="36">
        <v>0.31047886014264026</v>
      </c>
      <c r="AE134" s="36">
        <v>2.7943097412837603</v>
      </c>
      <c r="AF134" s="36">
        <v>3.1047886014264039</v>
      </c>
      <c r="AG134" s="140">
        <v>3.145440946146342</v>
      </c>
      <c r="AH134" s="140">
        <v>5.3508650578121664</v>
      </c>
      <c r="AI134" s="140">
        <v>17.137229982452485</v>
      </c>
      <c r="AJ134" s="36">
        <v>7.3409801569537835E-4</v>
      </c>
      <c r="AK134" s="36">
        <v>8.8711522506386496E-4</v>
      </c>
      <c r="AL134" s="36">
        <v>2.2187473706860436E-3</v>
      </c>
      <c r="AM134" s="36">
        <f t="shared" si="14"/>
        <v>3.1563969480868779</v>
      </c>
      <c r="AN134" s="36">
        <f t="shared" si="14"/>
        <v>5.6622310331798706</v>
      </c>
      <c r="AO134" s="36">
        <f t="shared" si="14"/>
        <v>19.933758471106934</v>
      </c>
      <c r="AP134" s="146">
        <v>530.86607791599999</v>
      </c>
      <c r="AQ134" s="146">
        <v>285.85096503199998</v>
      </c>
      <c r="AR134" s="36">
        <f t="shared" si="15"/>
        <v>816.71704294799997</v>
      </c>
      <c r="AS134" s="36">
        <v>18.773320336000001</v>
      </c>
      <c r="AT134" s="36">
        <v>529.90684902400005</v>
      </c>
      <c r="AU134" s="36">
        <v>1144.3277388020001</v>
      </c>
      <c r="AV134" s="36">
        <v>414.52801601099998</v>
      </c>
      <c r="AW134" s="36">
        <v>895.16847745200005</v>
      </c>
      <c r="AX134" s="36">
        <v>386.13940942400001</v>
      </c>
      <c r="AY134" s="36">
        <v>833.86360841099997</v>
      </c>
      <c r="AZ134" s="36">
        <v>2.4627880457142859</v>
      </c>
      <c r="BA134" s="36">
        <v>4.9255760928571428</v>
      </c>
      <c r="BB134" s="36">
        <v>6.1931846090000002</v>
      </c>
      <c r="BC134" s="36">
        <v>366.946541604</v>
      </c>
      <c r="BD134" s="36">
        <v>792.41683135200003</v>
      </c>
      <c r="BE134" s="36">
        <v>0.44571317714285719</v>
      </c>
      <c r="BF134" s="36">
        <v>0.89142635571428575</v>
      </c>
      <c r="BG134" s="36">
        <v>8.5369220660000007</v>
      </c>
      <c r="BH134" s="36">
        <v>50.980669055</v>
      </c>
      <c r="BI134" s="36">
        <v>0.18</v>
      </c>
      <c r="BJ134" s="36">
        <v>0.18</v>
      </c>
      <c r="BK134" s="36">
        <v>0.15</v>
      </c>
      <c r="BL134" s="36">
        <v>0.15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4.9437067189999997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7.1673999999999992E-5</v>
      </c>
      <c r="P135" s="36">
        <v>1.07682E-4</v>
      </c>
      <c r="Q135" s="36">
        <v>6.5637999999999997E-5</v>
      </c>
      <c r="R135" s="36">
        <v>6.0360000000000003E-6</v>
      </c>
      <c r="S135" s="36">
        <v>9.9809000000000006E-5</v>
      </c>
      <c r="T135" s="36">
        <v>7.872999999999999E-6</v>
      </c>
      <c r="U135" s="139">
        <v>0</v>
      </c>
      <c r="V135" s="139">
        <v>0</v>
      </c>
      <c r="W135" s="36">
        <f t="shared" si="12"/>
        <v>7.1673999999999992E-5</v>
      </c>
      <c r="X135" s="36">
        <f t="shared" si="12"/>
        <v>1.07682E-4</v>
      </c>
      <c r="Y135" s="36">
        <f t="shared" si="13"/>
        <v>1.7935599999999998E-4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140">
        <v>0</v>
      </c>
      <c r="AH135" s="140">
        <v>0</v>
      </c>
      <c r="AI135" s="140">
        <v>0</v>
      </c>
      <c r="AJ135" s="36">
        <v>0</v>
      </c>
      <c r="AK135" s="36">
        <v>0</v>
      </c>
      <c r="AL135" s="36">
        <v>0</v>
      </c>
      <c r="AM135" s="36">
        <f t="shared" si="14"/>
        <v>0</v>
      </c>
      <c r="AN135" s="36">
        <f t="shared" si="14"/>
        <v>0</v>
      </c>
      <c r="AO135" s="36">
        <f t="shared" si="14"/>
        <v>0</v>
      </c>
      <c r="AP135" s="146">
        <v>1.7176600000000001E-4</v>
      </c>
      <c r="AQ135" s="146">
        <v>9.2489000000000002E-5</v>
      </c>
      <c r="AR135" s="36">
        <f t="shared" si="15"/>
        <v>2.6425500000000002E-4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0.19604054100000001</v>
      </c>
      <c r="BC135" s="36">
        <v>10.844416229</v>
      </c>
      <c r="BD135" s="36">
        <v>22.956498097000001</v>
      </c>
      <c r="BE135" s="36">
        <v>1.4108710000000002E-2</v>
      </c>
      <c r="BF135" s="36">
        <v>2.8217421428571431E-2</v>
      </c>
      <c r="BG135" s="36">
        <v>0.50153060100000002</v>
      </c>
      <c r="BH135" s="36">
        <v>2.8048300340000001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5.8809534760000002</v>
      </c>
      <c r="E136" s="36">
        <v>13</v>
      </c>
      <c r="F136" s="36">
        <v>10</v>
      </c>
      <c r="G136" s="36">
        <v>3</v>
      </c>
      <c r="H136" s="36">
        <v>0</v>
      </c>
      <c r="I136" s="36">
        <v>5.0876248740549048</v>
      </c>
      <c r="J136" s="36">
        <v>58.724827374865562</v>
      </c>
      <c r="K136" s="36">
        <v>1.5478348740671801</v>
      </c>
      <c r="L136" s="36">
        <v>3.5397899999877249</v>
      </c>
      <c r="M136" s="36">
        <v>30.7923242489329</v>
      </c>
      <c r="N136" s="36">
        <v>33.020127999987565</v>
      </c>
      <c r="O136" s="36">
        <v>0.31685048300000002</v>
      </c>
      <c r="P136" s="36">
        <v>0.55008617600000009</v>
      </c>
      <c r="Q136" s="36">
        <v>0.27545460900000002</v>
      </c>
      <c r="R136" s="36">
        <v>4.1395873999999999E-2</v>
      </c>
      <c r="S136" s="36">
        <v>0.49609155800000004</v>
      </c>
      <c r="T136" s="36">
        <v>5.3994618000000001E-2</v>
      </c>
      <c r="U136" s="139">
        <v>0.79815000000000003</v>
      </c>
      <c r="V136" s="139">
        <v>1.8918999999999999</v>
      </c>
      <c r="W136" s="36">
        <f t="shared" si="12"/>
        <v>6.2026253570549041</v>
      </c>
      <c r="X136" s="36">
        <f t="shared" si="12"/>
        <v>61.166813550865562</v>
      </c>
      <c r="Y136" s="36">
        <f t="shared" si="13"/>
        <v>67.369438907920468</v>
      </c>
      <c r="Z136" s="36">
        <v>6.5263267427377647E-2</v>
      </c>
      <c r="AA136" s="36">
        <v>2.9020937776217441E-2</v>
      </c>
      <c r="AB136" s="36">
        <v>2.9020938E-2</v>
      </c>
      <c r="AC136" s="36">
        <v>2.6861175410338136E-2</v>
      </c>
      <c r="AD136" s="36">
        <v>0.55848358667010345</v>
      </c>
      <c r="AE136" s="36">
        <v>5.026352280030931</v>
      </c>
      <c r="AF136" s="36">
        <v>5.5848358667010318</v>
      </c>
      <c r="AG136" s="140">
        <v>0.15663234952734309</v>
      </c>
      <c r="AH136" s="140">
        <v>0.26645503137984805</v>
      </c>
      <c r="AI136" s="140">
        <v>0.85337624914897259</v>
      </c>
      <c r="AJ136" s="36">
        <v>2.9620010121873389E-3</v>
      </c>
      <c r="AK136" s="36">
        <v>3.5794078400527762E-3</v>
      </c>
      <c r="AL136" s="36">
        <v>8.9523902976170466E-3</v>
      </c>
      <c r="AM136" s="36">
        <f t="shared" si="14"/>
        <v>0.18645552594986856</v>
      </c>
      <c r="AN136" s="36">
        <f t="shared" si="14"/>
        <v>0.82851802589000423</v>
      </c>
      <c r="AO136" s="36">
        <f t="shared" si="14"/>
        <v>5.8886809194775207</v>
      </c>
      <c r="AP136" s="146">
        <v>741.38556494399995</v>
      </c>
      <c r="AQ136" s="146">
        <v>399.20761189299998</v>
      </c>
      <c r="AR136" s="36">
        <f t="shared" si="15"/>
        <v>1140.5931768369999</v>
      </c>
      <c r="AS136" s="36">
        <v>25.795898648000001</v>
      </c>
      <c r="AT136" s="36">
        <v>1716.4909934310001</v>
      </c>
      <c r="AU136" s="36">
        <v>4121.3540646450001</v>
      </c>
      <c r="AV136" s="36">
        <v>1025.44872141</v>
      </c>
      <c r="AW136" s="36">
        <v>2462.1377404499999</v>
      </c>
      <c r="AX136" s="36">
        <v>978.60680042700005</v>
      </c>
      <c r="AY136" s="36">
        <v>2349.668672928</v>
      </c>
      <c r="AZ136" s="36">
        <v>0.71922306428571436</v>
      </c>
      <c r="BA136" s="36">
        <v>1.43844613</v>
      </c>
      <c r="BB136" s="36">
        <v>4.5766086860000001</v>
      </c>
      <c r="BC136" s="36">
        <v>242.706547282</v>
      </c>
      <c r="BD136" s="36">
        <v>582.74678922700002</v>
      </c>
      <c r="BE136" s="36">
        <v>0.32937090142857145</v>
      </c>
      <c r="BF136" s="36">
        <v>0.65874180428571438</v>
      </c>
      <c r="BG136" s="36">
        <v>7.7612410089999999</v>
      </c>
      <c r="BH136" s="36">
        <v>46.396510530999997</v>
      </c>
      <c r="BI136" s="36">
        <v>0.21</v>
      </c>
      <c r="BJ136" s="36">
        <v>0.21</v>
      </c>
      <c r="BK136" s="36">
        <v>0.87000000000000055</v>
      </c>
      <c r="BL136" s="36">
        <v>0.87000000000000055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5.5838460349999997</v>
      </c>
      <c r="E137" s="36">
        <v>7</v>
      </c>
      <c r="F137" s="36">
        <v>1</v>
      </c>
      <c r="G137" s="36">
        <v>4</v>
      </c>
      <c r="H137" s="36">
        <v>2</v>
      </c>
      <c r="I137" s="36">
        <v>1.8788091877222812E-2</v>
      </c>
      <c r="J137" s="36">
        <v>2.9743810745819843</v>
      </c>
      <c r="K137" s="36">
        <v>1.8788091877222812E-2</v>
      </c>
      <c r="L137" s="36">
        <v>0</v>
      </c>
      <c r="M137" s="36">
        <v>1.3493286664621977</v>
      </c>
      <c r="N137" s="36">
        <v>1.6438404999970095</v>
      </c>
      <c r="O137" s="36">
        <v>6.3530089999999997E-3</v>
      </c>
      <c r="P137" s="36">
        <v>1.0987654999999999E-2</v>
      </c>
      <c r="Q137" s="36">
        <v>5.765783E-3</v>
      </c>
      <c r="R137" s="36">
        <v>5.8722599999999994E-4</v>
      </c>
      <c r="S137" s="36">
        <v>1.0221707999999999E-2</v>
      </c>
      <c r="T137" s="36">
        <v>7.65947E-4</v>
      </c>
      <c r="U137" s="139">
        <v>9.2399999999999996E-2</v>
      </c>
      <c r="V137" s="139">
        <v>0.21840000000000001</v>
      </c>
      <c r="W137" s="36">
        <f t="shared" si="12"/>
        <v>0.1175411008772228</v>
      </c>
      <c r="X137" s="36">
        <f t="shared" si="12"/>
        <v>3.2037687295819843</v>
      </c>
      <c r="Y137" s="36">
        <f t="shared" si="13"/>
        <v>3.321309830459207</v>
      </c>
      <c r="Z137" s="36">
        <v>9.5134213833717037E-4</v>
      </c>
      <c r="AA137" s="36">
        <v>2.035872176041544E-4</v>
      </c>
      <c r="AB137" s="36">
        <v>2.03587E-4</v>
      </c>
      <c r="AC137" s="36">
        <v>3.3608293196283527E-4</v>
      </c>
      <c r="AD137" s="36">
        <v>2.5094234145379837E-2</v>
      </c>
      <c r="AE137" s="36">
        <v>0.22584810730841848</v>
      </c>
      <c r="AF137" s="36">
        <v>0.25094234145379829</v>
      </c>
      <c r="AG137" s="140">
        <v>1.7523216415475953E-2</v>
      </c>
      <c r="AH137" s="140">
        <v>2.9809609534372887E-2</v>
      </c>
      <c r="AI137" s="140">
        <v>9.54713170222483E-2</v>
      </c>
      <c r="AJ137" s="36">
        <v>2.0778959647429111E-5</v>
      </c>
      <c r="AK137" s="36">
        <v>2.5110177484022903E-5</v>
      </c>
      <c r="AL137" s="36">
        <v>6.2802597335791208E-5</v>
      </c>
      <c r="AM137" s="36">
        <f t="shared" si="14"/>
        <v>1.7880078307086218E-2</v>
      </c>
      <c r="AN137" s="36">
        <f t="shared" si="14"/>
        <v>5.4928953857236743E-2</v>
      </c>
      <c r="AO137" s="36">
        <f t="shared" si="14"/>
        <v>0.32138222692800256</v>
      </c>
      <c r="AP137" s="146">
        <v>32.564038412999999</v>
      </c>
      <c r="AQ137" s="146">
        <v>17.534482222000001</v>
      </c>
      <c r="AR137" s="36">
        <f t="shared" si="15"/>
        <v>50.098520635</v>
      </c>
      <c r="AS137" s="36">
        <v>2.7280390200000002</v>
      </c>
      <c r="AT137" s="36">
        <v>103.66794218</v>
      </c>
      <c r="AU137" s="36">
        <v>242.80239241800001</v>
      </c>
      <c r="AV137" s="36">
        <v>83.196730622000004</v>
      </c>
      <c r="AW137" s="36">
        <v>194.85643113500001</v>
      </c>
      <c r="AX137" s="36">
        <v>77.363751186000002</v>
      </c>
      <c r="AY137" s="36">
        <v>181.19491406200001</v>
      </c>
      <c r="AZ137" s="36">
        <v>8.4732081428571429E-2</v>
      </c>
      <c r="BA137" s="36">
        <v>0.16946416428571429</v>
      </c>
      <c r="BB137" s="36">
        <v>0.83449225599999999</v>
      </c>
      <c r="BC137" s="36">
        <v>39.434224704999998</v>
      </c>
      <c r="BD137" s="36">
        <v>92.359546261000006</v>
      </c>
      <c r="BE137" s="36">
        <v>6.0057017142857147E-2</v>
      </c>
      <c r="BF137" s="36">
        <v>0.12011403428571429</v>
      </c>
      <c r="BG137" s="36">
        <v>5.3856897229999996</v>
      </c>
      <c r="BH137" s="36">
        <v>24.373967789999998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6.4607636939999997</v>
      </c>
      <c r="E138" s="36">
        <v>20</v>
      </c>
      <c r="F138" s="36">
        <v>7</v>
      </c>
      <c r="G138" s="36">
        <v>4</v>
      </c>
      <c r="H138" s="36">
        <v>9</v>
      </c>
      <c r="I138" s="36">
        <v>457.84659426589968</v>
      </c>
      <c r="J138" s="36">
        <v>1030.7017773854668</v>
      </c>
      <c r="K138" s="36">
        <v>377.3982127659209</v>
      </c>
      <c r="L138" s="36">
        <v>80.448381499978794</v>
      </c>
      <c r="M138" s="36">
        <v>1205.9507986513574</v>
      </c>
      <c r="N138" s="36">
        <v>282.59757300000905</v>
      </c>
      <c r="O138" s="36">
        <v>2.2159690849999998</v>
      </c>
      <c r="P138" s="36">
        <v>3.9366264539999998</v>
      </c>
      <c r="Q138" s="36">
        <v>2.044223476</v>
      </c>
      <c r="R138" s="36">
        <v>0.17174560899999999</v>
      </c>
      <c r="S138" s="36">
        <v>3.7126104419999999</v>
      </c>
      <c r="T138" s="36">
        <v>0.22401601199999999</v>
      </c>
      <c r="U138" s="139">
        <v>2.8014499999999996</v>
      </c>
      <c r="V138" s="139">
        <v>6.6492999999999993</v>
      </c>
      <c r="W138" s="36">
        <f t="shared" si="12"/>
        <v>462.86401335089965</v>
      </c>
      <c r="X138" s="36">
        <f t="shared" si="12"/>
        <v>1041.2877038394668</v>
      </c>
      <c r="Y138" s="36">
        <f t="shared" si="13"/>
        <v>1504.1517171903665</v>
      </c>
      <c r="Z138" s="36">
        <v>2.0794465388854122</v>
      </c>
      <c r="AA138" s="36">
        <v>1.0022729833197337</v>
      </c>
      <c r="AB138" s="36">
        <v>2.3794932123983616</v>
      </c>
      <c r="AC138" s="36">
        <v>6.8056393905498309</v>
      </c>
      <c r="AD138" s="36">
        <v>12.898441946560835</v>
      </c>
      <c r="AE138" s="36">
        <v>156.26805814805931</v>
      </c>
      <c r="AF138" s="36">
        <v>169.16650009462018</v>
      </c>
      <c r="AG138" s="140">
        <v>0.50407948314455409</v>
      </c>
      <c r="AH138" s="140">
        <v>0.85751452305050613</v>
      </c>
      <c r="AI138" s="140">
        <v>2.7463640805806744</v>
      </c>
      <c r="AJ138" s="36">
        <v>0.14749323230927008</v>
      </c>
      <c r="AK138" s="36">
        <v>0.13799161166204196</v>
      </c>
      <c r="AL138" s="36">
        <v>0.34633301144476653</v>
      </c>
      <c r="AM138" s="36">
        <f t="shared" si="14"/>
        <v>7.4572121060036549</v>
      </c>
      <c r="AN138" s="36">
        <f t="shared" si="14"/>
        <v>13.893948081273383</v>
      </c>
      <c r="AO138" s="36">
        <f t="shared" si="14"/>
        <v>159.36075524008473</v>
      </c>
      <c r="AP138" s="146">
        <v>2319.3234055309999</v>
      </c>
      <c r="AQ138" s="146">
        <v>1248.8664491320001</v>
      </c>
      <c r="AR138" s="36">
        <f t="shared" si="15"/>
        <v>3568.189854663</v>
      </c>
      <c r="AS138" s="36">
        <v>110.545923612</v>
      </c>
      <c r="AT138" s="36">
        <v>4301.3852196280004</v>
      </c>
      <c r="AU138" s="36">
        <v>9615.3913395430009</v>
      </c>
      <c r="AV138" s="36">
        <v>3484.3018213179998</v>
      </c>
      <c r="AW138" s="36">
        <v>7788.8688983660004</v>
      </c>
      <c r="AX138" s="36">
        <v>3454.3993037260002</v>
      </c>
      <c r="AY138" s="36">
        <v>7722.0242904070001</v>
      </c>
      <c r="AZ138" s="36">
        <v>2.091868992857143</v>
      </c>
      <c r="BA138" s="36">
        <v>4.1837379871428571</v>
      </c>
      <c r="BB138" s="36">
        <v>5.6477024580000004</v>
      </c>
      <c r="BC138" s="36">
        <v>397.99701754699998</v>
      </c>
      <c r="BD138" s="36">
        <v>889.68945590500005</v>
      </c>
      <c r="BE138" s="36">
        <v>0.40645573571428573</v>
      </c>
      <c r="BF138" s="36">
        <v>0.81291147285714294</v>
      </c>
      <c r="BG138" s="36">
        <v>9.7077656769999994</v>
      </c>
      <c r="BH138" s="36">
        <v>72.290783282999996</v>
      </c>
      <c r="BI138" s="36">
        <v>1.2900000000000003</v>
      </c>
      <c r="BJ138" s="36">
        <v>1.8499999999999999</v>
      </c>
      <c r="BK138" s="36">
        <v>1.9200000000000008</v>
      </c>
      <c r="BL138" s="36">
        <v>3.2700000000000005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6.5359856790000004</v>
      </c>
      <c r="E139" s="36">
        <v>1</v>
      </c>
      <c r="F139" s="36">
        <v>1</v>
      </c>
      <c r="G139" s="36">
        <v>0</v>
      </c>
      <c r="H139" s="36">
        <v>0</v>
      </c>
      <c r="I139" s="36">
        <v>105.15627180399261</v>
      </c>
      <c r="J139" s="36">
        <v>342.99774367842144</v>
      </c>
      <c r="K139" s="36">
        <v>62.651919803934248</v>
      </c>
      <c r="L139" s="36">
        <v>42.504352000058361</v>
      </c>
      <c r="M139" s="36">
        <v>283.3509554824426</v>
      </c>
      <c r="N139" s="36">
        <v>164.8030599999714</v>
      </c>
      <c r="O139" s="36">
        <v>0.33651160999999996</v>
      </c>
      <c r="P139" s="36">
        <v>0.556499407</v>
      </c>
      <c r="Q139" s="36">
        <v>0.27559592799999999</v>
      </c>
      <c r="R139" s="36">
        <v>6.0915681999999999E-2</v>
      </c>
      <c r="S139" s="36">
        <v>0.47704416999999999</v>
      </c>
      <c r="T139" s="36">
        <v>7.9455237000000012E-2</v>
      </c>
      <c r="U139" s="139">
        <v>6.4899999999999999E-2</v>
      </c>
      <c r="V139" s="139">
        <v>0.15340000000000001</v>
      </c>
      <c r="W139" s="36">
        <f t="shared" si="12"/>
        <v>105.55768341399261</v>
      </c>
      <c r="X139" s="36">
        <f t="shared" si="12"/>
        <v>343.70764308542141</v>
      </c>
      <c r="Y139" s="36">
        <f t="shared" si="13"/>
        <v>449.26532649941402</v>
      </c>
      <c r="Z139" s="36">
        <v>0.58437040839409349</v>
      </c>
      <c r="AA139" s="36">
        <v>0.28166653684595311</v>
      </c>
      <c r="AB139" s="36">
        <v>0.28166653699999999</v>
      </c>
      <c r="AC139" s="36">
        <v>0.87631542473281443</v>
      </c>
      <c r="AD139" s="36">
        <v>3.8637011398755914</v>
      </c>
      <c r="AE139" s="36">
        <v>36.921431923428102</v>
      </c>
      <c r="AF139" s="36">
        <v>40.785133063303682</v>
      </c>
      <c r="AG139" s="140">
        <v>1.3112981926238932E-2</v>
      </c>
      <c r="AH139" s="140">
        <v>2.230714166762485E-2</v>
      </c>
      <c r="AI139" s="140">
        <v>7.1443142908474172E-2</v>
      </c>
      <c r="AJ139" s="36">
        <v>2.874811377224502E-2</v>
      </c>
      <c r="AK139" s="36">
        <v>3.474041434561196E-2</v>
      </c>
      <c r="AL139" s="36">
        <v>8.688860342840031E-2</v>
      </c>
      <c r="AM139" s="36">
        <f t="shared" si="14"/>
        <v>0.91817652043129838</v>
      </c>
      <c r="AN139" s="36">
        <f t="shared" si="14"/>
        <v>3.920748695888828</v>
      </c>
      <c r="AO139" s="36">
        <f t="shared" si="14"/>
        <v>37.079763669764972</v>
      </c>
      <c r="AP139" s="146">
        <v>778.16325940499996</v>
      </c>
      <c r="AQ139" s="146">
        <v>419.01098583300001</v>
      </c>
      <c r="AR139" s="36">
        <f t="shared" si="15"/>
        <v>1197.1742452379999</v>
      </c>
      <c r="AS139" s="36">
        <v>76.307436602999999</v>
      </c>
      <c r="AT139" s="36">
        <v>1707.5802301849999</v>
      </c>
      <c r="AU139" s="36">
        <v>4252.1719937219996</v>
      </c>
      <c r="AV139" s="36">
        <v>1413.3481019599999</v>
      </c>
      <c r="AW139" s="36">
        <v>3519.482780544</v>
      </c>
      <c r="AX139" s="36">
        <v>1402.819944584</v>
      </c>
      <c r="AY139" s="36">
        <v>3493.2658361529998</v>
      </c>
      <c r="AZ139" s="36">
        <v>1.175207962857143</v>
      </c>
      <c r="BA139" s="36">
        <v>2.3504159271428571</v>
      </c>
      <c r="BB139" s="36">
        <v>3.5714365809999999</v>
      </c>
      <c r="BC139" s="36">
        <v>179.13365499400001</v>
      </c>
      <c r="BD139" s="36">
        <v>446.07398085099999</v>
      </c>
      <c r="BE139" s="36">
        <v>0.25703034000000002</v>
      </c>
      <c r="BF139" s="36">
        <v>0.51406068000000005</v>
      </c>
      <c r="BG139" s="36">
        <v>0.56338041400000005</v>
      </c>
      <c r="BH139" s="36">
        <v>50.118366846000001</v>
      </c>
      <c r="BI139" s="36">
        <v>1.8500000000000005</v>
      </c>
      <c r="BJ139" s="36">
        <v>2.46</v>
      </c>
      <c r="BK139" s="36">
        <v>0.66</v>
      </c>
      <c r="BL139" s="36">
        <v>0.8500000000000002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6.2551910900000003</v>
      </c>
      <c r="E140" s="36">
        <v>3</v>
      </c>
      <c r="F140" s="36">
        <v>2</v>
      </c>
      <c r="G140" s="36">
        <v>1</v>
      </c>
      <c r="H140" s="36">
        <v>0</v>
      </c>
      <c r="I140" s="36">
        <v>58.611583458417556</v>
      </c>
      <c r="J140" s="36">
        <v>290.23559893274881</v>
      </c>
      <c r="K140" s="36">
        <v>30.664803458339073</v>
      </c>
      <c r="L140" s="36">
        <v>27.946780000078483</v>
      </c>
      <c r="M140" s="36">
        <v>215.76488289114715</v>
      </c>
      <c r="N140" s="36">
        <v>133.08229950001925</v>
      </c>
      <c r="O140" s="36">
        <v>0.20374345400000002</v>
      </c>
      <c r="P140" s="36">
        <v>0.33203896599999999</v>
      </c>
      <c r="Q140" s="36">
        <v>0.16815992400000002</v>
      </c>
      <c r="R140" s="36">
        <v>3.5583530000000002E-2</v>
      </c>
      <c r="S140" s="36">
        <v>0.285625666</v>
      </c>
      <c r="T140" s="36">
        <v>4.6413300000000005E-2</v>
      </c>
      <c r="U140" s="139">
        <v>0.37949999999999995</v>
      </c>
      <c r="V140" s="139">
        <v>0.89700000000000002</v>
      </c>
      <c r="W140" s="36">
        <f t="shared" si="12"/>
        <v>59.194826912417554</v>
      </c>
      <c r="X140" s="36">
        <f t="shared" si="12"/>
        <v>291.46463789874883</v>
      </c>
      <c r="Y140" s="36">
        <f t="shared" si="13"/>
        <v>350.6594648111664</v>
      </c>
      <c r="Z140" s="36">
        <v>0.40842441560683423</v>
      </c>
      <c r="AA140" s="36">
        <v>0.1968605683224941</v>
      </c>
      <c r="AB140" s="36">
        <v>0.19686056800000001</v>
      </c>
      <c r="AC140" s="36">
        <v>0.37665211560932932</v>
      </c>
      <c r="AD140" s="36">
        <v>2.864440158536</v>
      </c>
      <c r="AE140" s="36">
        <v>25.781343714387944</v>
      </c>
      <c r="AF140" s="36">
        <v>28.64578387292395</v>
      </c>
      <c r="AG140" s="140">
        <v>7.7839274454400129E-2</v>
      </c>
      <c r="AH140" s="140">
        <v>0.13241623700288754</v>
      </c>
      <c r="AI140" s="140">
        <v>0.42408984013086964</v>
      </c>
      <c r="AJ140" s="36">
        <v>2.009243436899788E-2</v>
      </c>
      <c r="AK140" s="36">
        <v>2.4280547392935496E-2</v>
      </c>
      <c r="AL140" s="36">
        <v>6.0727624963279311E-2</v>
      </c>
      <c r="AM140" s="36">
        <f t="shared" si="14"/>
        <v>0.47458382443272734</v>
      </c>
      <c r="AN140" s="36">
        <f t="shared" si="14"/>
        <v>3.0211369429318231</v>
      </c>
      <c r="AO140" s="36">
        <f t="shared" si="14"/>
        <v>26.26616117948209</v>
      </c>
      <c r="AP140" s="146">
        <v>789.38111447100005</v>
      </c>
      <c r="AQ140" s="146">
        <v>425.05136933099999</v>
      </c>
      <c r="AR140" s="36">
        <f t="shared" si="15"/>
        <v>1214.432483802</v>
      </c>
      <c r="AS140" s="36">
        <v>83.237146379999999</v>
      </c>
      <c r="AT140" s="36">
        <v>1792.1018137399999</v>
      </c>
      <c r="AU140" s="36">
        <v>4544.9090549209996</v>
      </c>
      <c r="AV140" s="36">
        <v>1382.9543443130001</v>
      </c>
      <c r="AW140" s="36">
        <v>3507.2793709719999</v>
      </c>
      <c r="AX140" s="36">
        <v>1367.632414233</v>
      </c>
      <c r="AY140" s="36">
        <v>3468.4217691170002</v>
      </c>
      <c r="AZ140" s="36">
        <v>7.8715588828571441</v>
      </c>
      <c r="BA140" s="36">
        <v>15.743117767142859</v>
      </c>
      <c r="BB140" s="36">
        <v>2.5484719149999999</v>
      </c>
      <c r="BC140" s="36">
        <v>99.144691246999997</v>
      </c>
      <c r="BD140" s="36">
        <v>251.438618913</v>
      </c>
      <c r="BE140" s="36">
        <v>0.18340927714285715</v>
      </c>
      <c r="BF140" s="36">
        <v>0.3668185542857143</v>
      </c>
      <c r="BG140" s="36">
        <v>6.9416774500000002</v>
      </c>
      <c r="BH140" s="36">
        <v>44.141764539</v>
      </c>
      <c r="BI140" s="36">
        <v>1.5000000000000004</v>
      </c>
      <c r="BJ140" s="36">
        <v>2.1599999999999997</v>
      </c>
      <c r="BK140" s="36">
        <v>0.63</v>
      </c>
      <c r="BL140" s="36">
        <v>0.87000000000000022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5.1080231869999997</v>
      </c>
      <c r="E141" s="36">
        <v>3</v>
      </c>
      <c r="F141" s="36">
        <v>0</v>
      </c>
      <c r="G141" s="36">
        <v>1</v>
      </c>
      <c r="H141" s="36">
        <v>2</v>
      </c>
      <c r="I141" s="36">
        <v>2.4523688483412434E-4</v>
      </c>
      <c r="J141" s="36">
        <v>0.14432206202466694</v>
      </c>
      <c r="K141" s="36">
        <v>2.4523688483412434E-4</v>
      </c>
      <c r="L141" s="36">
        <v>0</v>
      </c>
      <c r="M141" s="36">
        <v>4.0487298909505635E-2</v>
      </c>
      <c r="N141" s="36">
        <v>0.10407999999999544</v>
      </c>
      <c r="O141" s="36">
        <v>1.213017E-3</v>
      </c>
      <c r="P141" s="36">
        <v>2.1126000000000001E-3</v>
      </c>
      <c r="Q141" s="36">
        <v>1.0928000000000001E-3</v>
      </c>
      <c r="R141" s="36">
        <v>1.20217E-4</v>
      </c>
      <c r="S141" s="36">
        <v>1.9557939999999998E-3</v>
      </c>
      <c r="T141" s="36">
        <v>1.56806E-4</v>
      </c>
      <c r="U141" s="139">
        <v>0</v>
      </c>
      <c r="V141" s="139">
        <v>0</v>
      </c>
      <c r="W141" s="36">
        <f t="shared" si="12"/>
        <v>1.4582538848341244E-3</v>
      </c>
      <c r="X141" s="36">
        <f t="shared" si="12"/>
        <v>0.14643466202466693</v>
      </c>
      <c r="Y141" s="36">
        <f t="shared" si="13"/>
        <v>0.14789291590950104</v>
      </c>
      <c r="Z141" s="36">
        <v>2.7852197958334543E-5</v>
      </c>
      <c r="AA141" s="36">
        <v>5.960370363083591E-6</v>
      </c>
      <c r="AB141" s="36">
        <v>5.9603700000000002E-6</v>
      </c>
      <c r="AC141" s="36">
        <v>4.0658109923314323E-6</v>
      </c>
      <c r="AD141" s="36">
        <v>2.2593159223858383E-3</v>
      </c>
      <c r="AE141" s="36">
        <v>2.0333843301472549E-2</v>
      </c>
      <c r="AF141" s="36">
        <v>2.2593159223858381E-2</v>
      </c>
      <c r="AG141" s="140">
        <v>0</v>
      </c>
      <c r="AH141" s="140">
        <v>0</v>
      </c>
      <c r="AI141" s="140">
        <v>0</v>
      </c>
      <c r="AJ141" s="36">
        <v>6.0834084550451442E-7</v>
      </c>
      <c r="AK141" s="36">
        <v>7.3514491873472067E-7</v>
      </c>
      <c r="AL141" s="36">
        <v>1.8386572673222251E-6</v>
      </c>
      <c r="AM141" s="36">
        <f t="shared" si="14"/>
        <v>4.6741518378359467E-6</v>
      </c>
      <c r="AN141" s="36">
        <f t="shared" si="14"/>
        <v>2.2600510673045728E-3</v>
      </c>
      <c r="AO141" s="36">
        <f t="shared" si="14"/>
        <v>2.033568195873987E-2</v>
      </c>
      <c r="AP141" s="146">
        <v>0.12076867600000001</v>
      </c>
      <c r="AQ141" s="146">
        <v>6.5029287000000005E-2</v>
      </c>
      <c r="AR141" s="36">
        <f t="shared" si="15"/>
        <v>0.18579796300000001</v>
      </c>
      <c r="AS141" s="36">
        <v>1.2442557E-2</v>
      </c>
      <c r="AT141" s="36">
        <v>3.4065126000000001E-2</v>
      </c>
      <c r="AU141" s="36">
        <v>9.3352052000000005E-2</v>
      </c>
      <c r="AV141" s="36">
        <v>0.16273569099999999</v>
      </c>
      <c r="AW141" s="36">
        <v>0.445960788</v>
      </c>
      <c r="AX141" s="36">
        <v>0.14472923800000001</v>
      </c>
      <c r="AY141" s="36">
        <v>0.39661591600000001</v>
      </c>
      <c r="AZ141" s="36">
        <v>1.3301857142857145E-4</v>
      </c>
      <c r="BA141" s="36">
        <v>2.6603714285714289E-4</v>
      </c>
      <c r="BB141" s="36">
        <v>0.39500568899999999</v>
      </c>
      <c r="BC141" s="36">
        <v>17.595084342</v>
      </c>
      <c r="BD141" s="36">
        <v>48.217558320000002</v>
      </c>
      <c r="BE141" s="36">
        <v>2.8427899999999999E-2</v>
      </c>
      <c r="BF141" s="36">
        <v>5.6855801428571426E-2</v>
      </c>
      <c r="BG141" s="36">
        <v>1.114786756</v>
      </c>
      <c r="BH141" s="36">
        <v>10.411235886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4.9578774299999999</v>
      </c>
      <c r="E142" s="36">
        <v>6</v>
      </c>
      <c r="F142" s="36">
        <v>0</v>
      </c>
      <c r="G142" s="36">
        <v>1</v>
      </c>
      <c r="H142" s="36">
        <v>5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9.4223999999999984E-5</v>
      </c>
      <c r="P142" s="36">
        <v>1.4905300000000001E-4</v>
      </c>
      <c r="Q142" s="36">
        <v>7.9175999999999989E-5</v>
      </c>
      <c r="R142" s="36">
        <v>1.5048000000000001E-5</v>
      </c>
      <c r="S142" s="36">
        <v>1.29424E-4</v>
      </c>
      <c r="T142" s="36">
        <v>1.9628999999999998E-5</v>
      </c>
      <c r="U142" s="139">
        <v>2.4E-2</v>
      </c>
      <c r="V142" s="139">
        <v>5.7599999999999998E-2</v>
      </c>
      <c r="W142" s="36">
        <f t="shared" si="12"/>
        <v>2.4094224000000001E-2</v>
      </c>
      <c r="X142" s="36">
        <f t="shared" si="12"/>
        <v>5.7749053000000002E-2</v>
      </c>
      <c r="Y142" s="36">
        <f t="shared" si="13"/>
        <v>8.1843277000000006E-2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140">
        <v>4.8183483953257175E-3</v>
      </c>
      <c r="AH142" s="140">
        <v>8.1967306035426006E-3</v>
      </c>
      <c r="AI142" s="140">
        <v>2.6251691257291841E-2</v>
      </c>
      <c r="AJ142" s="36">
        <v>0</v>
      </c>
      <c r="AK142" s="36">
        <v>0</v>
      </c>
      <c r="AL142" s="36">
        <v>0</v>
      </c>
      <c r="AM142" s="36">
        <f t="shared" si="14"/>
        <v>4.8183483953257175E-3</v>
      </c>
      <c r="AN142" s="36">
        <f t="shared" si="14"/>
        <v>8.1967306035426006E-3</v>
      </c>
      <c r="AO142" s="36">
        <f t="shared" si="14"/>
        <v>2.6251691257291841E-2</v>
      </c>
      <c r="AP142" s="146">
        <v>8.0430527000000002E-2</v>
      </c>
      <c r="AQ142" s="146">
        <v>4.3308745000000003E-2</v>
      </c>
      <c r="AR142" s="36">
        <f t="shared" si="15"/>
        <v>0.12373927200000001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0.27564412999999999</v>
      </c>
      <c r="BC142" s="36">
        <v>10.940129405</v>
      </c>
      <c r="BD142" s="36">
        <v>25.438612205999998</v>
      </c>
      <c r="BE142" s="36">
        <v>1.9837648571428574E-2</v>
      </c>
      <c r="BF142" s="36">
        <v>3.9675297142857148E-2</v>
      </c>
      <c r="BG142" s="36">
        <v>1.0920058290000001</v>
      </c>
      <c r="BH142" s="36">
        <v>9.1990832470000008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5.2258220609999997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1.2112210000000002E-3</v>
      </c>
      <c r="P143" s="36">
        <v>1.948525E-3</v>
      </c>
      <c r="Q143" s="36">
        <v>1.0997660000000001E-3</v>
      </c>
      <c r="R143" s="36">
        <v>1.11455E-4</v>
      </c>
      <c r="S143" s="36">
        <v>1.8031480000000001E-3</v>
      </c>
      <c r="T143" s="36">
        <v>1.45377E-4</v>
      </c>
      <c r="U143" s="139">
        <v>1.32E-2</v>
      </c>
      <c r="V143" s="139">
        <v>3.1199999999999999E-2</v>
      </c>
      <c r="W143" s="36">
        <f t="shared" si="12"/>
        <v>1.4411221E-2</v>
      </c>
      <c r="X143" s="36">
        <f t="shared" si="12"/>
        <v>3.3148524999999998E-2</v>
      </c>
      <c r="Y143" s="36">
        <f t="shared" si="13"/>
        <v>4.7559746E-2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140">
        <v>2.5507289695811432E-3</v>
      </c>
      <c r="AH143" s="140">
        <v>4.3391711206667728E-3</v>
      </c>
      <c r="AI143" s="140">
        <v>1.3897075075648987E-2</v>
      </c>
      <c r="AJ143" s="36">
        <v>0</v>
      </c>
      <c r="AK143" s="36">
        <v>0</v>
      </c>
      <c r="AL143" s="36">
        <v>0</v>
      </c>
      <c r="AM143" s="36">
        <f t="shared" si="14"/>
        <v>2.5507289695811432E-3</v>
      </c>
      <c r="AN143" s="36">
        <f t="shared" si="14"/>
        <v>4.3391711206667728E-3</v>
      </c>
      <c r="AO143" s="36">
        <f t="shared" si="14"/>
        <v>1.3897075075648987E-2</v>
      </c>
      <c r="AP143" s="146">
        <v>8.5770452999999997E-2</v>
      </c>
      <c r="AQ143" s="146">
        <v>4.6184089999999997E-2</v>
      </c>
      <c r="AR143" s="36">
        <f t="shared" si="15"/>
        <v>0.13195454299999998</v>
      </c>
      <c r="AS143" s="36">
        <v>2.0077293E-2</v>
      </c>
      <c r="AT143" s="36">
        <v>2.6654737000000001E-2</v>
      </c>
      <c r="AU143" s="36">
        <v>6.3154119999999994E-2</v>
      </c>
      <c r="AV143" s="36">
        <v>7.3884792000000005E-2</v>
      </c>
      <c r="AW143" s="36">
        <v>0.17505815</v>
      </c>
      <c r="AX143" s="36">
        <v>6.6529687000000004E-2</v>
      </c>
      <c r="AY143" s="36">
        <v>0.157631412</v>
      </c>
      <c r="AZ143" s="36">
        <v>1.1321285714285715E-4</v>
      </c>
      <c r="BA143" s="36">
        <v>2.264257142857143E-4</v>
      </c>
      <c r="BB143" s="36">
        <v>0.18557115399999999</v>
      </c>
      <c r="BC143" s="36">
        <v>8.3874210629999997</v>
      </c>
      <c r="BD143" s="36">
        <v>19.872647412999999</v>
      </c>
      <c r="BE143" s="36">
        <v>1.3355245714285716E-2</v>
      </c>
      <c r="BF143" s="36">
        <v>2.6710492857142859E-2</v>
      </c>
      <c r="BG143" s="36">
        <v>2.3533809880000001</v>
      </c>
      <c r="BH143" s="36">
        <v>7.724092035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4.4994236909999996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139">
        <v>0</v>
      </c>
      <c r="V144" s="139">
        <v>0</v>
      </c>
      <c r="W144" s="36">
        <f t="shared" si="12"/>
        <v>0</v>
      </c>
      <c r="X144" s="36">
        <f t="shared" si="12"/>
        <v>0</v>
      </c>
      <c r="Y144" s="36">
        <f t="shared" si="13"/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140">
        <v>0</v>
      </c>
      <c r="AH144" s="140">
        <v>0</v>
      </c>
      <c r="AI144" s="140">
        <v>0</v>
      </c>
      <c r="AJ144" s="36">
        <v>0</v>
      </c>
      <c r="AK144" s="36">
        <v>0</v>
      </c>
      <c r="AL144" s="36">
        <v>0</v>
      </c>
      <c r="AM144" s="36">
        <f t="shared" si="14"/>
        <v>0</v>
      </c>
      <c r="AN144" s="36">
        <f t="shared" si="14"/>
        <v>0</v>
      </c>
      <c r="AO144" s="36">
        <f t="shared" si="14"/>
        <v>0</v>
      </c>
      <c r="AP144" s="146">
        <v>0</v>
      </c>
      <c r="AQ144" s="146">
        <v>0</v>
      </c>
      <c r="AR144" s="36">
        <f t="shared" si="15"/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5.0584915160000001</v>
      </c>
      <c r="E145" s="36">
        <v>1</v>
      </c>
      <c r="F145" s="36">
        <v>0</v>
      </c>
      <c r="G145" s="36">
        <v>0</v>
      </c>
      <c r="H145" s="36">
        <v>1</v>
      </c>
      <c r="I145" s="36">
        <v>1.2464046147909113E-4</v>
      </c>
      <c r="J145" s="36">
        <v>8.2883373791821327E-2</v>
      </c>
      <c r="K145" s="36">
        <v>1.2464046147909113E-4</v>
      </c>
      <c r="L145" s="36">
        <v>0</v>
      </c>
      <c r="M145" s="36">
        <v>1.700801425330498E-2</v>
      </c>
      <c r="N145" s="36">
        <v>6.5999999999995437E-2</v>
      </c>
      <c r="O145" s="36">
        <v>6.2367579999999994E-3</v>
      </c>
      <c r="P145" s="36">
        <v>1.0536507000000001E-2</v>
      </c>
      <c r="Q145" s="36">
        <v>5.4797499999999994E-3</v>
      </c>
      <c r="R145" s="36">
        <v>7.5700799999999999E-4</v>
      </c>
      <c r="S145" s="36">
        <v>9.5491059999999999E-3</v>
      </c>
      <c r="T145" s="36">
        <v>9.8740100000000016E-4</v>
      </c>
      <c r="U145" s="139">
        <v>0</v>
      </c>
      <c r="V145" s="139">
        <v>0</v>
      </c>
      <c r="W145" s="36">
        <f t="shared" si="12"/>
        <v>6.3613984614790901E-3</v>
      </c>
      <c r="X145" s="36">
        <f t="shared" si="12"/>
        <v>9.3419880791821328E-2</v>
      </c>
      <c r="Y145" s="36">
        <f t="shared" si="13"/>
        <v>9.9781279253300423E-2</v>
      </c>
      <c r="Z145" s="36">
        <v>1.4722948806413542E-5</v>
      </c>
      <c r="AA145" s="36">
        <v>3.1507110445724977E-6</v>
      </c>
      <c r="AB145" s="36">
        <v>3.15071E-6</v>
      </c>
      <c r="AC145" s="36">
        <v>1.3066218043930485E-6</v>
      </c>
      <c r="AD145" s="36">
        <v>1.030420424194535E-3</v>
      </c>
      <c r="AE145" s="36">
        <v>9.273783817750814E-3</v>
      </c>
      <c r="AF145" s="36">
        <v>1.030420424194535E-2</v>
      </c>
      <c r="AG145" s="140">
        <v>0</v>
      </c>
      <c r="AH145" s="140">
        <v>0</v>
      </c>
      <c r="AI145" s="140">
        <v>0</v>
      </c>
      <c r="AJ145" s="36">
        <v>3.2157493332452981E-7</v>
      </c>
      <c r="AK145" s="36">
        <v>3.886048092495385E-7</v>
      </c>
      <c r="AL145" s="36">
        <v>9.7193225231400195E-7</v>
      </c>
      <c r="AM145" s="36">
        <f t="shared" si="14"/>
        <v>1.6281967377175782E-6</v>
      </c>
      <c r="AN145" s="36">
        <f t="shared" si="14"/>
        <v>1.0308090290037846E-3</v>
      </c>
      <c r="AO145" s="36">
        <f t="shared" si="14"/>
        <v>9.2747557500031282E-3</v>
      </c>
      <c r="AP145" s="146">
        <v>5.9935684000000003E-2</v>
      </c>
      <c r="AQ145" s="146">
        <v>3.2273060999999999E-2</v>
      </c>
      <c r="AR145" s="36">
        <f t="shared" si="15"/>
        <v>9.2208745000000009E-2</v>
      </c>
      <c r="AS145" s="36">
        <v>2.8945569999999999E-3</v>
      </c>
      <c r="AT145" s="36">
        <v>8.6317679999999997E-3</v>
      </c>
      <c r="AU145" s="36">
        <v>2.1212571999999999E-2</v>
      </c>
      <c r="AV145" s="36">
        <v>5.1022157999999998E-2</v>
      </c>
      <c r="AW145" s="36">
        <v>0.12538695399999999</v>
      </c>
      <c r="AX145" s="36">
        <v>4.5171989000000003E-2</v>
      </c>
      <c r="AY145" s="36">
        <v>0.11101016499999999</v>
      </c>
      <c r="AZ145" s="36">
        <v>8.6132857142857147E-5</v>
      </c>
      <c r="BA145" s="36">
        <v>1.7226714285714287E-4</v>
      </c>
      <c r="BB145" s="36">
        <v>0.43980130000000001</v>
      </c>
      <c r="BC145" s="36">
        <v>22.018245352000001</v>
      </c>
      <c r="BD145" s="36">
        <v>54.109837951999999</v>
      </c>
      <c r="BE145" s="36">
        <v>3.1651765714285712E-2</v>
      </c>
      <c r="BF145" s="36">
        <v>6.3303532857142852E-2</v>
      </c>
      <c r="BG145" s="36">
        <v>0.75801511700000002</v>
      </c>
      <c r="BH145" s="36">
        <v>9.7728599389999999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4.0738337480000002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139">
        <v>0</v>
      </c>
      <c r="V146" s="139">
        <v>0</v>
      </c>
      <c r="W146" s="36">
        <f t="shared" si="12"/>
        <v>0</v>
      </c>
      <c r="X146" s="36">
        <f t="shared" si="12"/>
        <v>0</v>
      </c>
      <c r="Y146" s="36">
        <f t="shared" si="13"/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140">
        <v>0</v>
      </c>
      <c r="AH146" s="140">
        <v>0</v>
      </c>
      <c r="AI146" s="140">
        <v>0</v>
      </c>
      <c r="AJ146" s="36">
        <v>0</v>
      </c>
      <c r="AK146" s="36">
        <v>0</v>
      </c>
      <c r="AL146" s="36">
        <v>0</v>
      </c>
      <c r="AM146" s="36">
        <f t="shared" si="14"/>
        <v>0</v>
      </c>
      <c r="AN146" s="36">
        <f t="shared" si="14"/>
        <v>0</v>
      </c>
      <c r="AO146" s="36">
        <f t="shared" si="14"/>
        <v>0</v>
      </c>
      <c r="AP146" s="146">
        <v>0</v>
      </c>
      <c r="AQ146" s="146">
        <v>0</v>
      </c>
      <c r="AR146" s="36">
        <f t="shared" si="15"/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4.3706197659999999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139">
        <v>0</v>
      </c>
      <c r="V147" s="139">
        <v>0</v>
      </c>
      <c r="W147" s="36">
        <f t="shared" si="12"/>
        <v>0</v>
      </c>
      <c r="X147" s="36">
        <f t="shared" si="12"/>
        <v>0</v>
      </c>
      <c r="Y147" s="36">
        <f t="shared" si="13"/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140">
        <v>0</v>
      </c>
      <c r="AH147" s="140">
        <v>0</v>
      </c>
      <c r="AI147" s="140">
        <v>0</v>
      </c>
      <c r="AJ147" s="36">
        <v>0</v>
      </c>
      <c r="AK147" s="36">
        <v>0</v>
      </c>
      <c r="AL147" s="36">
        <v>0</v>
      </c>
      <c r="AM147" s="36">
        <f t="shared" si="14"/>
        <v>0</v>
      </c>
      <c r="AN147" s="36">
        <f t="shared" si="14"/>
        <v>0</v>
      </c>
      <c r="AO147" s="36">
        <f t="shared" si="14"/>
        <v>0</v>
      </c>
      <c r="AP147" s="146">
        <v>0</v>
      </c>
      <c r="AQ147" s="146">
        <v>0</v>
      </c>
      <c r="AR147" s="36">
        <f t="shared" si="15"/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3.94087196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139">
        <v>0</v>
      </c>
      <c r="V148" s="139">
        <v>0</v>
      </c>
      <c r="W148" s="36">
        <f t="shared" si="12"/>
        <v>0</v>
      </c>
      <c r="X148" s="36">
        <f t="shared" si="12"/>
        <v>0</v>
      </c>
      <c r="Y148" s="36">
        <f t="shared" si="13"/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140">
        <v>0</v>
      </c>
      <c r="AH148" s="140">
        <v>0</v>
      </c>
      <c r="AI148" s="140">
        <v>0</v>
      </c>
      <c r="AJ148" s="36">
        <v>0</v>
      </c>
      <c r="AK148" s="36">
        <v>0</v>
      </c>
      <c r="AL148" s="36">
        <v>0</v>
      </c>
      <c r="AM148" s="36">
        <f t="shared" si="14"/>
        <v>0</v>
      </c>
      <c r="AN148" s="36">
        <f t="shared" si="14"/>
        <v>0</v>
      </c>
      <c r="AO148" s="36">
        <f t="shared" si="14"/>
        <v>0</v>
      </c>
      <c r="AP148" s="146">
        <v>0</v>
      </c>
      <c r="AQ148" s="146">
        <v>0</v>
      </c>
      <c r="AR148" s="36">
        <f t="shared" si="15"/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4.4892562590000002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139">
        <v>0</v>
      </c>
      <c r="V149" s="139">
        <v>0</v>
      </c>
      <c r="W149" s="36">
        <f t="shared" si="12"/>
        <v>0</v>
      </c>
      <c r="X149" s="36">
        <f t="shared" si="12"/>
        <v>0</v>
      </c>
      <c r="Y149" s="36">
        <f t="shared" si="13"/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140">
        <v>0</v>
      </c>
      <c r="AH149" s="140">
        <v>0</v>
      </c>
      <c r="AI149" s="140">
        <v>0</v>
      </c>
      <c r="AJ149" s="36">
        <v>0</v>
      </c>
      <c r="AK149" s="36">
        <v>0</v>
      </c>
      <c r="AL149" s="36">
        <v>0</v>
      </c>
      <c r="AM149" s="36">
        <f t="shared" si="14"/>
        <v>0</v>
      </c>
      <c r="AN149" s="36">
        <f t="shared" si="14"/>
        <v>0</v>
      </c>
      <c r="AO149" s="36">
        <f t="shared" si="14"/>
        <v>0</v>
      </c>
      <c r="AP149" s="146">
        <v>0</v>
      </c>
      <c r="AQ149" s="146">
        <v>0</v>
      </c>
      <c r="AR149" s="36">
        <f t="shared" si="15"/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5.8749096190000003</v>
      </c>
      <c r="E150" s="36">
        <v>12</v>
      </c>
      <c r="F150" s="36">
        <v>6</v>
      </c>
      <c r="G150" s="36">
        <v>6</v>
      </c>
      <c r="H150" s="36">
        <v>0</v>
      </c>
      <c r="I150" s="36">
        <v>6.3823466131691955</v>
      </c>
      <c r="J150" s="36">
        <v>70.226187677802244</v>
      </c>
      <c r="K150" s="36">
        <v>1.983165613157589</v>
      </c>
      <c r="L150" s="36">
        <v>4.3991810000116063</v>
      </c>
      <c r="M150" s="36">
        <v>39.890881290953416</v>
      </c>
      <c r="N150" s="36">
        <v>36.717653000018018</v>
      </c>
      <c r="O150" s="36">
        <v>0.124292958</v>
      </c>
      <c r="P150" s="36">
        <v>0.191497641</v>
      </c>
      <c r="Q150" s="36">
        <v>0.10269112499999999</v>
      </c>
      <c r="R150" s="36">
        <v>2.1601833000000001E-2</v>
      </c>
      <c r="S150" s="36">
        <v>0.16332133599999998</v>
      </c>
      <c r="T150" s="36">
        <v>2.8176305000000002E-2</v>
      </c>
      <c r="U150" s="139">
        <v>0.4012</v>
      </c>
      <c r="V150" s="139">
        <v>0.95269999999999999</v>
      </c>
      <c r="W150" s="36">
        <f t="shared" si="12"/>
        <v>6.9078395711691956</v>
      </c>
      <c r="X150" s="36">
        <f t="shared" si="12"/>
        <v>71.370385318802235</v>
      </c>
      <c r="Y150" s="36">
        <f t="shared" si="13"/>
        <v>78.278224889971426</v>
      </c>
      <c r="Z150" s="36">
        <v>8.2991847494649815E-2</v>
      </c>
      <c r="AA150" s="36">
        <v>3.7902635201579729E-2</v>
      </c>
      <c r="AB150" s="36">
        <v>3.7902635000000004E-2</v>
      </c>
      <c r="AC150" s="36">
        <v>3.6134423451839287E-2</v>
      </c>
      <c r="AD150" s="36">
        <v>0.52073859568142333</v>
      </c>
      <c r="AE150" s="36">
        <v>4.6866473611328097</v>
      </c>
      <c r="AF150" s="36">
        <v>5.2073859568142344</v>
      </c>
      <c r="AG150" s="140">
        <v>8.5239763807869462E-2</v>
      </c>
      <c r="AH150" s="140">
        <v>0.14500557521338714</v>
      </c>
      <c r="AI150" s="140">
        <v>0.46440974764287507</v>
      </c>
      <c r="AJ150" s="36">
        <v>3.8685049863788788E-3</v>
      </c>
      <c r="AK150" s="36">
        <v>4.6748657427150963E-3</v>
      </c>
      <c r="AL150" s="36">
        <v>1.1692219659754635E-2</v>
      </c>
      <c r="AM150" s="36">
        <f t="shared" si="14"/>
        <v>0.12524269224608764</v>
      </c>
      <c r="AN150" s="36">
        <f t="shared" si="14"/>
        <v>0.67041903663752556</v>
      </c>
      <c r="AO150" s="36">
        <f t="shared" si="14"/>
        <v>5.1627493284354395</v>
      </c>
      <c r="AP150" s="146">
        <v>567.53229727799999</v>
      </c>
      <c r="AQ150" s="146">
        <v>305.594313919</v>
      </c>
      <c r="AR150" s="36">
        <f t="shared" si="15"/>
        <v>873.12661119699999</v>
      </c>
      <c r="AS150" s="36">
        <v>65.967904989000004</v>
      </c>
      <c r="AT150" s="36">
        <v>1801.6899630840001</v>
      </c>
      <c r="AU150" s="36">
        <v>4710.9412789919998</v>
      </c>
      <c r="AV150" s="36">
        <v>1024.8170246879999</v>
      </c>
      <c r="AW150" s="36">
        <v>2679.6246434929999</v>
      </c>
      <c r="AX150" s="36">
        <v>991.05541368700005</v>
      </c>
      <c r="AY150" s="36">
        <v>2591.346987423</v>
      </c>
      <c r="AZ150" s="36">
        <v>4.5442444985714285</v>
      </c>
      <c r="BA150" s="36">
        <v>9.0884889971428571</v>
      </c>
      <c r="BB150" s="36">
        <v>2.8493697710000001</v>
      </c>
      <c r="BC150" s="36">
        <v>104.85765634800001</v>
      </c>
      <c r="BD150" s="36">
        <v>274.174953421</v>
      </c>
      <c r="BE150" s="36">
        <v>0.2050643942857143</v>
      </c>
      <c r="BF150" s="36">
        <v>0.41012879000000002</v>
      </c>
      <c r="BG150" s="36">
        <v>4.7885924329999998</v>
      </c>
      <c r="BH150" s="36">
        <v>55.939054143</v>
      </c>
      <c r="BI150" s="36">
        <v>0.30000000000000004</v>
      </c>
      <c r="BJ150" s="36">
        <v>0.30000000000000004</v>
      </c>
      <c r="BK150" s="36">
        <v>0.8100000000000005</v>
      </c>
      <c r="BL150" s="36">
        <v>0.8100000000000005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4.9933169660000001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2.5768349999999995E-3</v>
      </c>
      <c r="P151" s="36">
        <v>4.2814940000000003E-3</v>
      </c>
      <c r="Q151" s="36">
        <v>1.9608949999999998E-3</v>
      </c>
      <c r="R151" s="36">
        <v>6.1593999999999993E-4</v>
      </c>
      <c r="S151" s="36">
        <v>3.4780940000000002E-3</v>
      </c>
      <c r="T151" s="36">
        <v>8.0340000000000001E-4</v>
      </c>
      <c r="U151" s="139">
        <v>0</v>
      </c>
      <c r="V151" s="139">
        <v>0</v>
      </c>
      <c r="W151" s="36">
        <f t="shared" si="12"/>
        <v>2.5768349999999995E-3</v>
      </c>
      <c r="X151" s="36">
        <f t="shared" si="12"/>
        <v>4.2814940000000003E-3</v>
      </c>
      <c r="Y151" s="36">
        <f t="shared" si="13"/>
        <v>6.8583289999999998E-3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140">
        <v>0</v>
      </c>
      <c r="AH151" s="140">
        <v>0</v>
      </c>
      <c r="AI151" s="140">
        <v>0</v>
      </c>
      <c r="AJ151" s="36">
        <v>0</v>
      </c>
      <c r="AK151" s="36">
        <v>0</v>
      </c>
      <c r="AL151" s="36">
        <v>0</v>
      </c>
      <c r="AM151" s="36">
        <f t="shared" si="14"/>
        <v>0</v>
      </c>
      <c r="AN151" s="36">
        <f t="shared" si="14"/>
        <v>0</v>
      </c>
      <c r="AO151" s="36">
        <f t="shared" si="14"/>
        <v>0</v>
      </c>
      <c r="AP151" s="146">
        <v>8.6923940000000009E-3</v>
      </c>
      <c r="AQ151" s="146">
        <v>4.6805199999999996E-3</v>
      </c>
      <c r="AR151" s="36">
        <f t="shared" si="15"/>
        <v>1.3372914E-2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1.6385791009999999</v>
      </c>
      <c r="BC151" s="36">
        <v>102.221210266</v>
      </c>
      <c r="BD151" s="36">
        <v>221.734665342</v>
      </c>
      <c r="BE151" s="36">
        <v>0.11578700428571428</v>
      </c>
      <c r="BF151" s="36">
        <v>0.23157401</v>
      </c>
      <c r="BG151" s="36">
        <v>0.79429364300000005</v>
      </c>
      <c r="BH151" s="36">
        <v>10.011417031000001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4.9953647879999998</v>
      </c>
      <c r="E152" s="36">
        <v>31</v>
      </c>
      <c r="F152" s="36">
        <v>0</v>
      </c>
      <c r="G152" s="36">
        <v>9</v>
      </c>
      <c r="H152" s="36">
        <v>22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8.8437709999999985E-3</v>
      </c>
      <c r="P152" s="36">
        <v>1.5703279000000001E-2</v>
      </c>
      <c r="Q152" s="36">
        <v>8.1949009999999992E-3</v>
      </c>
      <c r="R152" s="36">
        <v>6.4886999999999996E-4</v>
      </c>
      <c r="S152" s="36">
        <v>1.4856925999999999E-2</v>
      </c>
      <c r="T152" s="36">
        <v>8.4635299999999999E-4</v>
      </c>
      <c r="U152" s="139">
        <v>0</v>
      </c>
      <c r="V152" s="139">
        <v>0</v>
      </c>
      <c r="W152" s="36">
        <f t="shared" si="12"/>
        <v>8.8437709999999985E-3</v>
      </c>
      <c r="X152" s="36">
        <f t="shared" si="12"/>
        <v>1.5703279000000001E-2</v>
      </c>
      <c r="Y152" s="36">
        <f t="shared" si="13"/>
        <v>2.4547050000000001E-2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140">
        <v>0</v>
      </c>
      <c r="AH152" s="140">
        <v>0</v>
      </c>
      <c r="AI152" s="140">
        <v>0</v>
      </c>
      <c r="AJ152" s="36">
        <v>0</v>
      </c>
      <c r="AK152" s="36">
        <v>0</v>
      </c>
      <c r="AL152" s="36">
        <v>0</v>
      </c>
      <c r="AM152" s="36">
        <f t="shared" si="14"/>
        <v>0</v>
      </c>
      <c r="AN152" s="36">
        <f t="shared" si="14"/>
        <v>0</v>
      </c>
      <c r="AO152" s="36">
        <f t="shared" si="14"/>
        <v>0</v>
      </c>
      <c r="AP152" s="146">
        <v>1.8995324000000001E-2</v>
      </c>
      <c r="AQ152" s="146">
        <v>1.0228251000000001E-2</v>
      </c>
      <c r="AR152" s="36">
        <f t="shared" si="15"/>
        <v>2.9223575000000002E-2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1.3654953439999999</v>
      </c>
      <c r="BC152" s="36">
        <v>105.690254724</v>
      </c>
      <c r="BD152" s="36">
        <v>263.18498877000002</v>
      </c>
      <c r="BE152" s="36">
        <v>9.6490071428571425E-2</v>
      </c>
      <c r="BF152" s="36">
        <v>0.19298014428571428</v>
      </c>
      <c r="BG152" s="36">
        <v>3.8429853289999998</v>
      </c>
      <c r="BH152" s="36">
        <v>31.422852108000001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4.7157661500000003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139" t="s">
        <v>340</v>
      </c>
      <c r="V153" s="139" t="s">
        <v>340</v>
      </c>
      <c r="W153" s="36">
        <f t="shared" si="12"/>
        <v>0</v>
      </c>
      <c r="X153" s="36">
        <f t="shared" si="12"/>
        <v>0</v>
      </c>
      <c r="Y153" s="36">
        <f t="shared" si="13"/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140" t="s">
        <v>340</v>
      </c>
      <c r="AH153" s="140" t="s">
        <v>340</v>
      </c>
      <c r="AI153" s="140" t="s">
        <v>340</v>
      </c>
      <c r="AJ153" s="36">
        <v>0</v>
      </c>
      <c r="AK153" s="36">
        <v>0</v>
      </c>
      <c r="AL153" s="36">
        <v>0</v>
      </c>
      <c r="AM153" s="36">
        <f t="shared" si="14"/>
        <v>0</v>
      </c>
      <c r="AN153" s="36">
        <f t="shared" si="14"/>
        <v>0</v>
      </c>
      <c r="AO153" s="36">
        <f t="shared" si="14"/>
        <v>0</v>
      </c>
      <c r="AP153" s="146">
        <v>0</v>
      </c>
      <c r="AQ153" s="146">
        <v>0</v>
      </c>
      <c r="AR153" s="36">
        <f t="shared" si="15"/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1.4324910879999999</v>
      </c>
      <c r="BH153" s="36">
        <v>17.644947387999999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4.8466301400000003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139">
        <v>0</v>
      </c>
      <c r="V154" s="139">
        <v>0</v>
      </c>
      <c r="W154" s="36">
        <f t="shared" si="12"/>
        <v>0</v>
      </c>
      <c r="X154" s="36">
        <f t="shared" si="12"/>
        <v>0</v>
      </c>
      <c r="Y154" s="36">
        <f t="shared" si="13"/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140">
        <v>0</v>
      </c>
      <c r="AH154" s="140">
        <v>0</v>
      </c>
      <c r="AI154" s="140">
        <v>0</v>
      </c>
      <c r="AJ154" s="36">
        <v>0</v>
      </c>
      <c r="AK154" s="36">
        <v>0</v>
      </c>
      <c r="AL154" s="36">
        <v>0</v>
      </c>
      <c r="AM154" s="36">
        <f t="shared" si="14"/>
        <v>0</v>
      </c>
      <c r="AN154" s="36">
        <f t="shared" si="14"/>
        <v>0</v>
      </c>
      <c r="AO154" s="36">
        <f t="shared" si="14"/>
        <v>0</v>
      </c>
      <c r="AP154" s="146">
        <v>0</v>
      </c>
      <c r="AQ154" s="146">
        <v>0</v>
      </c>
      <c r="AR154" s="36">
        <f t="shared" si="15"/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0.103125328</v>
      </c>
      <c r="BC154" s="36">
        <v>4.8752095469999999</v>
      </c>
      <c r="BD154" s="36">
        <v>10.878675604</v>
      </c>
      <c r="BE154" s="36">
        <v>7.2871500000000001E-3</v>
      </c>
      <c r="BF154" s="36">
        <v>1.457430142857143E-2</v>
      </c>
      <c r="BG154" s="36">
        <v>0.41803913500000001</v>
      </c>
      <c r="BH154" s="36">
        <v>8.8374239580000005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4.6790593429999996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139">
        <v>0</v>
      </c>
      <c r="V155" s="139">
        <v>0</v>
      </c>
      <c r="W155" s="36">
        <f t="shared" si="12"/>
        <v>0</v>
      </c>
      <c r="X155" s="36">
        <f t="shared" si="12"/>
        <v>0</v>
      </c>
      <c r="Y155" s="36">
        <f t="shared" si="13"/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140">
        <v>0</v>
      </c>
      <c r="AH155" s="140">
        <v>0</v>
      </c>
      <c r="AI155" s="140">
        <v>0</v>
      </c>
      <c r="AJ155" s="36">
        <v>0</v>
      </c>
      <c r="AK155" s="36">
        <v>0</v>
      </c>
      <c r="AL155" s="36">
        <v>0</v>
      </c>
      <c r="AM155" s="36">
        <f t="shared" si="14"/>
        <v>0</v>
      </c>
      <c r="AN155" s="36">
        <f t="shared" si="14"/>
        <v>0</v>
      </c>
      <c r="AO155" s="36">
        <f t="shared" si="14"/>
        <v>0</v>
      </c>
      <c r="AP155" s="146">
        <v>0</v>
      </c>
      <c r="AQ155" s="146">
        <v>0</v>
      </c>
      <c r="AR155" s="36">
        <f t="shared" si="15"/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0.25053666800000002</v>
      </c>
      <c r="BH155" s="36">
        <v>1.6710377890000001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4.7551868480000001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139">
        <v>0</v>
      </c>
      <c r="V156" s="139">
        <v>0</v>
      </c>
      <c r="W156" s="36">
        <f t="shared" si="12"/>
        <v>0</v>
      </c>
      <c r="X156" s="36">
        <f t="shared" si="12"/>
        <v>0</v>
      </c>
      <c r="Y156" s="36">
        <f t="shared" si="13"/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140">
        <v>0</v>
      </c>
      <c r="AH156" s="140">
        <v>0</v>
      </c>
      <c r="AI156" s="140">
        <v>0</v>
      </c>
      <c r="AJ156" s="36">
        <v>0</v>
      </c>
      <c r="AK156" s="36">
        <v>0</v>
      </c>
      <c r="AL156" s="36">
        <v>0</v>
      </c>
      <c r="AM156" s="36">
        <f t="shared" si="14"/>
        <v>0</v>
      </c>
      <c r="AN156" s="36">
        <f t="shared" si="14"/>
        <v>0</v>
      </c>
      <c r="AO156" s="36">
        <f t="shared" si="14"/>
        <v>0</v>
      </c>
      <c r="AP156" s="146">
        <v>0</v>
      </c>
      <c r="AQ156" s="146">
        <v>0</v>
      </c>
      <c r="AR156" s="36">
        <f t="shared" si="15"/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4.4399090289999998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139" t="s">
        <v>340</v>
      </c>
      <c r="V157" s="139" t="s">
        <v>340</v>
      </c>
      <c r="W157" s="36">
        <f t="shared" si="12"/>
        <v>0</v>
      </c>
      <c r="X157" s="36">
        <f t="shared" si="12"/>
        <v>0</v>
      </c>
      <c r="Y157" s="36">
        <f t="shared" si="13"/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140" t="s">
        <v>340</v>
      </c>
      <c r="AH157" s="140" t="s">
        <v>340</v>
      </c>
      <c r="AI157" s="140" t="s">
        <v>340</v>
      </c>
      <c r="AJ157" s="36">
        <v>0</v>
      </c>
      <c r="AK157" s="36">
        <v>0</v>
      </c>
      <c r="AL157" s="36">
        <v>0</v>
      </c>
      <c r="AM157" s="36">
        <f t="shared" si="14"/>
        <v>0</v>
      </c>
      <c r="AN157" s="36">
        <f t="shared" si="14"/>
        <v>0</v>
      </c>
      <c r="AO157" s="36">
        <f t="shared" si="14"/>
        <v>0</v>
      </c>
      <c r="AP157" s="146">
        <v>0</v>
      </c>
      <c r="AQ157" s="146">
        <v>0</v>
      </c>
      <c r="AR157" s="36">
        <f t="shared" si="15"/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4.8656125799999996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1.4536480000000001E-3</v>
      </c>
      <c r="P158" s="36">
        <v>2.2112870000000001E-3</v>
      </c>
      <c r="Q158" s="36">
        <v>8.8015599999999999E-4</v>
      </c>
      <c r="R158" s="36">
        <v>5.7349199999999999E-4</v>
      </c>
      <c r="S158" s="36">
        <v>1.463254E-3</v>
      </c>
      <c r="T158" s="36">
        <v>7.4803300000000005E-4</v>
      </c>
      <c r="U158" s="139">
        <v>0</v>
      </c>
      <c r="V158" s="139">
        <v>0</v>
      </c>
      <c r="W158" s="36">
        <f t="shared" si="12"/>
        <v>1.4536480000000001E-3</v>
      </c>
      <c r="X158" s="36">
        <f t="shared" si="12"/>
        <v>2.2112870000000001E-3</v>
      </c>
      <c r="Y158" s="36">
        <f t="shared" si="13"/>
        <v>3.6649350000000002E-3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140">
        <v>0</v>
      </c>
      <c r="AH158" s="140">
        <v>0</v>
      </c>
      <c r="AI158" s="140">
        <v>0</v>
      </c>
      <c r="AJ158" s="36">
        <v>0</v>
      </c>
      <c r="AK158" s="36">
        <v>0</v>
      </c>
      <c r="AL158" s="36">
        <v>0</v>
      </c>
      <c r="AM158" s="36">
        <f t="shared" si="14"/>
        <v>0</v>
      </c>
      <c r="AN158" s="36">
        <f t="shared" si="14"/>
        <v>0</v>
      </c>
      <c r="AO158" s="36">
        <f t="shared" si="14"/>
        <v>0</v>
      </c>
      <c r="AP158" s="146">
        <v>2.1317720000000001E-3</v>
      </c>
      <c r="AQ158" s="146">
        <v>1.1478770000000001E-3</v>
      </c>
      <c r="AR158" s="36">
        <f t="shared" si="15"/>
        <v>3.2796489999999999E-3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3.3730386000000001E-2</v>
      </c>
      <c r="BC158" s="36">
        <v>0.81918336300000005</v>
      </c>
      <c r="BD158" s="36">
        <v>2.1535960379999999</v>
      </c>
      <c r="BE158" s="36">
        <v>2.3834914285714289E-3</v>
      </c>
      <c r="BF158" s="36">
        <v>4.7669842857142857E-3</v>
      </c>
      <c r="BG158" s="36">
        <v>0.38195430600000002</v>
      </c>
      <c r="BH158" s="36">
        <v>1.5369827110000001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4.3744912390000001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139" t="s">
        <v>340</v>
      </c>
      <c r="V159" s="139" t="s">
        <v>340</v>
      </c>
      <c r="W159" s="36">
        <f t="shared" si="12"/>
        <v>0</v>
      </c>
      <c r="X159" s="36">
        <f t="shared" si="12"/>
        <v>0</v>
      </c>
      <c r="Y159" s="36">
        <f t="shared" si="13"/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140" t="s">
        <v>340</v>
      </c>
      <c r="AH159" s="140" t="s">
        <v>340</v>
      </c>
      <c r="AI159" s="140" t="s">
        <v>340</v>
      </c>
      <c r="AJ159" s="36">
        <v>0</v>
      </c>
      <c r="AK159" s="36">
        <v>0</v>
      </c>
      <c r="AL159" s="36">
        <v>0</v>
      </c>
      <c r="AM159" s="36">
        <f t="shared" si="14"/>
        <v>0</v>
      </c>
      <c r="AN159" s="36">
        <f t="shared" si="14"/>
        <v>0</v>
      </c>
      <c r="AO159" s="36">
        <f t="shared" si="14"/>
        <v>0</v>
      </c>
      <c r="AP159" s="146">
        <v>0</v>
      </c>
      <c r="AQ159" s="146">
        <v>0</v>
      </c>
      <c r="AR159" s="36">
        <f t="shared" si="15"/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4.4061199670000004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139" t="s">
        <v>340</v>
      </c>
      <c r="V160" s="139" t="s">
        <v>340</v>
      </c>
      <c r="W160" s="36">
        <f t="shared" si="12"/>
        <v>0</v>
      </c>
      <c r="X160" s="36">
        <f t="shared" si="12"/>
        <v>0</v>
      </c>
      <c r="Y160" s="36">
        <f t="shared" si="13"/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140" t="s">
        <v>340</v>
      </c>
      <c r="AH160" s="140" t="s">
        <v>340</v>
      </c>
      <c r="AI160" s="140" t="s">
        <v>340</v>
      </c>
      <c r="AJ160" s="36">
        <v>0</v>
      </c>
      <c r="AK160" s="36">
        <v>0</v>
      </c>
      <c r="AL160" s="36">
        <v>0</v>
      </c>
      <c r="AM160" s="36">
        <f t="shared" si="14"/>
        <v>0</v>
      </c>
      <c r="AN160" s="36">
        <f t="shared" si="14"/>
        <v>0</v>
      </c>
      <c r="AO160" s="36">
        <f t="shared" si="14"/>
        <v>0</v>
      </c>
      <c r="AP160" s="146">
        <v>0</v>
      </c>
      <c r="AQ160" s="146">
        <v>0</v>
      </c>
      <c r="AR160" s="36">
        <f t="shared" si="15"/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4.9586187649999998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5.1629999999999995E-6</v>
      </c>
      <c r="P161" s="36">
        <v>8.7639999999999994E-6</v>
      </c>
      <c r="Q161" s="36">
        <v>4.476E-6</v>
      </c>
      <c r="R161" s="36">
        <v>6.8699999999999994E-7</v>
      </c>
      <c r="S161" s="36">
        <v>7.8679999999999999E-6</v>
      </c>
      <c r="T161" s="36">
        <v>8.9599999999999998E-7</v>
      </c>
      <c r="U161" s="139">
        <v>0</v>
      </c>
      <c r="V161" s="139">
        <v>0</v>
      </c>
      <c r="W161" s="36">
        <f t="shared" si="12"/>
        <v>5.1629999999999995E-6</v>
      </c>
      <c r="X161" s="36">
        <f t="shared" si="12"/>
        <v>8.7639999999999994E-6</v>
      </c>
      <c r="Y161" s="36">
        <f t="shared" si="13"/>
        <v>1.3926999999999999E-5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140">
        <v>0</v>
      </c>
      <c r="AH161" s="140">
        <v>0</v>
      </c>
      <c r="AI161" s="140">
        <v>0</v>
      </c>
      <c r="AJ161" s="36">
        <v>0</v>
      </c>
      <c r="AK161" s="36">
        <v>0</v>
      </c>
      <c r="AL161" s="36">
        <v>0</v>
      </c>
      <c r="AM161" s="36">
        <f t="shared" si="14"/>
        <v>0</v>
      </c>
      <c r="AN161" s="36">
        <f t="shared" si="14"/>
        <v>0</v>
      </c>
      <c r="AO161" s="36">
        <f t="shared" si="14"/>
        <v>0</v>
      </c>
      <c r="AP161" s="146">
        <v>1.1586999999999999E-5</v>
      </c>
      <c r="AQ161" s="146">
        <v>6.2389999999999999E-6</v>
      </c>
      <c r="AR161" s="36">
        <f t="shared" si="15"/>
        <v>1.7825999999999998E-5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0.17051670499999999</v>
      </c>
      <c r="BH161" s="36">
        <v>1.4870722460000001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4.5182336000000003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139">
        <v>0</v>
      </c>
      <c r="V162" s="139">
        <v>0</v>
      </c>
      <c r="W162" s="36">
        <f t="shared" si="12"/>
        <v>0</v>
      </c>
      <c r="X162" s="36">
        <f t="shared" si="12"/>
        <v>0</v>
      </c>
      <c r="Y162" s="36">
        <f t="shared" si="13"/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140">
        <v>0</v>
      </c>
      <c r="AH162" s="140">
        <v>0</v>
      </c>
      <c r="AI162" s="140">
        <v>0</v>
      </c>
      <c r="AJ162" s="36">
        <v>0</v>
      </c>
      <c r="AK162" s="36">
        <v>0</v>
      </c>
      <c r="AL162" s="36">
        <v>0</v>
      </c>
      <c r="AM162" s="36">
        <f t="shared" si="14"/>
        <v>0</v>
      </c>
      <c r="AN162" s="36">
        <f t="shared" si="14"/>
        <v>0</v>
      </c>
      <c r="AO162" s="36">
        <f t="shared" si="14"/>
        <v>0</v>
      </c>
      <c r="AP162" s="146">
        <v>0</v>
      </c>
      <c r="AQ162" s="146">
        <v>0</v>
      </c>
      <c r="AR162" s="36">
        <f t="shared" si="15"/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5.0743698899999998</v>
      </c>
      <c r="E163" s="36">
        <v>16</v>
      </c>
      <c r="F163" s="36">
        <v>1</v>
      </c>
      <c r="G163" s="36">
        <v>4</v>
      </c>
      <c r="H163" s="36">
        <v>11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6.3417696999999995E-2</v>
      </c>
      <c r="P163" s="36">
        <v>0.11519283799999999</v>
      </c>
      <c r="Q163" s="36">
        <v>6.0001073000000002E-2</v>
      </c>
      <c r="R163" s="36">
        <v>3.416624E-3</v>
      </c>
      <c r="S163" s="36">
        <v>0.11073637199999999</v>
      </c>
      <c r="T163" s="36">
        <v>4.4564660000000001E-3</v>
      </c>
      <c r="U163" s="139">
        <v>9.0000000000000011E-3</v>
      </c>
      <c r="V163" s="139">
        <v>2.1600000000000001E-2</v>
      </c>
      <c r="W163" s="36">
        <f t="shared" si="12"/>
        <v>7.2417697000000003E-2</v>
      </c>
      <c r="X163" s="36">
        <f t="shared" si="12"/>
        <v>0.136792838</v>
      </c>
      <c r="Y163" s="36">
        <f t="shared" si="13"/>
        <v>0.209210535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140">
        <v>1.8465232685067608E-3</v>
      </c>
      <c r="AH163" s="140">
        <v>3.1412119970000074E-3</v>
      </c>
      <c r="AI163" s="140">
        <v>1.0060368152554077E-2</v>
      </c>
      <c r="AJ163" s="36">
        <v>0</v>
      </c>
      <c r="AK163" s="36">
        <v>0</v>
      </c>
      <c r="AL163" s="36">
        <v>0</v>
      </c>
      <c r="AM163" s="36">
        <f t="shared" si="14"/>
        <v>1.8465232685067608E-3</v>
      </c>
      <c r="AN163" s="36">
        <f t="shared" si="14"/>
        <v>3.1412119970000074E-3</v>
      </c>
      <c r="AO163" s="36">
        <f t="shared" si="14"/>
        <v>1.0060368152554077E-2</v>
      </c>
      <c r="AP163" s="146">
        <v>0.24606799700000001</v>
      </c>
      <c r="AQ163" s="146">
        <v>0.13249815200000001</v>
      </c>
      <c r="AR163" s="36">
        <f t="shared" si="15"/>
        <v>0.37856614900000002</v>
      </c>
      <c r="AS163" s="36">
        <v>7.3749999999999998E-4</v>
      </c>
      <c r="AT163" s="36">
        <v>1.068903E-3</v>
      </c>
      <c r="AU163" s="36">
        <v>2.695514E-3</v>
      </c>
      <c r="AV163" s="36">
        <v>8.1703499999999998E-3</v>
      </c>
      <c r="AW163" s="36">
        <v>2.0603628999999998E-2</v>
      </c>
      <c r="AX163" s="36">
        <v>7.1878589999999996E-3</v>
      </c>
      <c r="AY163" s="36">
        <v>1.8126026E-2</v>
      </c>
      <c r="AZ163" s="36">
        <v>1.7597142857142858E-5</v>
      </c>
      <c r="BA163" s="36">
        <v>3.5195714285714287E-5</v>
      </c>
      <c r="BB163" s="36">
        <v>0.54929471299999999</v>
      </c>
      <c r="BC163" s="36">
        <v>36.644968882000001</v>
      </c>
      <c r="BD163" s="36">
        <v>92.409668190999994</v>
      </c>
      <c r="BE163" s="36">
        <v>3.8814841428571431E-2</v>
      </c>
      <c r="BF163" s="36">
        <v>7.762968428571429E-2</v>
      </c>
      <c r="BG163" s="36">
        <v>1.671021852</v>
      </c>
      <c r="BH163" s="36">
        <v>22.399877377999999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5.082664007</v>
      </c>
      <c r="E164" s="36">
        <v>1</v>
      </c>
      <c r="F164" s="36">
        <v>0</v>
      </c>
      <c r="G164" s="36">
        <v>0</v>
      </c>
      <c r="H164" s="36">
        <v>1</v>
      </c>
      <c r="I164" s="36">
        <v>1.1249113282364967E-3</v>
      </c>
      <c r="J164" s="36">
        <v>0.71117069761307583</v>
      </c>
      <c r="K164" s="36">
        <v>1.1249113282364967E-3</v>
      </c>
      <c r="L164" s="36">
        <v>0</v>
      </c>
      <c r="M164" s="36">
        <v>0.19118560894130765</v>
      </c>
      <c r="N164" s="36">
        <v>0.52111000000000463</v>
      </c>
      <c r="O164" s="36">
        <v>3.1541177000000004E-2</v>
      </c>
      <c r="P164" s="36">
        <v>5.046134E-2</v>
      </c>
      <c r="Q164" s="36">
        <v>2.6537194E-2</v>
      </c>
      <c r="R164" s="36">
        <v>5.003983E-3</v>
      </c>
      <c r="S164" s="36">
        <v>4.3934406000000002E-2</v>
      </c>
      <c r="T164" s="36">
        <v>6.5269339999999999E-3</v>
      </c>
      <c r="U164" s="139">
        <v>0</v>
      </c>
      <c r="V164" s="139">
        <v>0</v>
      </c>
      <c r="W164" s="36">
        <f t="shared" ref="W164:X182" si="16">IF($D164="－","－",SUM(I164,O164,U164))</f>
        <v>3.2666088328236503E-2</v>
      </c>
      <c r="X164" s="36">
        <f t="shared" si="16"/>
        <v>0.76163203761307585</v>
      </c>
      <c r="Y164" s="36">
        <f t="shared" si="13"/>
        <v>0.79429812594131233</v>
      </c>
      <c r="Z164" s="36">
        <v>1.0957912832828955E-4</v>
      </c>
      <c r="AA164" s="36">
        <v>2.3449933462253958E-5</v>
      </c>
      <c r="AB164" s="36">
        <v>2.3449900000000001E-5</v>
      </c>
      <c r="AC164" s="36">
        <v>1.3511377809119489E-5</v>
      </c>
      <c r="AD164" s="36">
        <v>6.673748300982228E-3</v>
      </c>
      <c r="AE164" s="36">
        <v>6.0063734708840057E-2</v>
      </c>
      <c r="AF164" s="36">
        <v>6.6737483009822282E-2</v>
      </c>
      <c r="AG164" s="140">
        <v>0</v>
      </c>
      <c r="AH164" s="140">
        <v>0</v>
      </c>
      <c r="AI164" s="140">
        <v>0</v>
      </c>
      <c r="AJ164" s="36">
        <v>2.3933970530346793E-6</v>
      </c>
      <c r="AK164" s="36">
        <v>2.8922826653105972E-6</v>
      </c>
      <c r="AL164" s="36">
        <v>7.2338343178325249E-6</v>
      </c>
      <c r="AM164" s="36">
        <f t="shared" ref="AM164:AO182" si="17">IF($D164="－","－",SUM(AC164,AG164,AJ164))</f>
        <v>1.5904774862154169E-5</v>
      </c>
      <c r="AN164" s="36">
        <f t="shared" si="17"/>
        <v>6.6766405836475385E-3</v>
      </c>
      <c r="AO164" s="36">
        <f t="shared" si="17"/>
        <v>6.0070968543157889E-2</v>
      </c>
      <c r="AP164" s="146">
        <v>1.182911386</v>
      </c>
      <c r="AQ164" s="146">
        <v>0.63695228400000004</v>
      </c>
      <c r="AR164" s="36">
        <f t="shared" si="15"/>
        <v>1.8198636700000002</v>
      </c>
      <c r="AS164" s="36">
        <v>0.168246864</v>
      </c>
      <c r="AT164" s="36">
        <v>2.7282464050000002</v>
      </c>
      <c r="AU164" s="36">
        <v>6.3673472279999999</v>
      </c>
      <c r="AV164" s="36">
        <v>5.0615291940000002</v>
      </c>
      <c r="AW164" s="36">
        <v>11.81290437</v>
      </c>
      <c r="AX164" s="36">
        <v>4.60091845</v>
      </c>
      <c r="AY164" s="36">
        <v>10.737903028</v>
      </c>
      <c r="AZ164" s="36">
        <v>3.3783128571428576E-3</v>
      </c>
      <c r="BA164" s="36">
        <v>6.7566257142857153E-3</v>
      </c>
      <c r="BB164" s="36">
        <v>0.767199878</v>
      </c>
      <c r="BC164" s="36">
        <v>33.930136951999998</v>
      </c>
      <c r="BD164" s="36">
        <v>79.188215197999995</v>
      </c>
      <c r="BE164" s="36">
        <v>5.4212687142857138E-2</v>
      </c>
      <c r="BF164" s="36">
        <v>0.10842537428571428</v>
      </c>
      <c r="BG164" s="36">
        <v>3.5930569459999999</v>
      </c>
      <c r="BH164" s="36">
        <v>21.428272593999999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5.0786084660000004</v>
      </c>
      <c r="E165" s="36">
        <v>8</v>
      </c>
      <c r="F165" s="36">
        <v>0</v>
      </c>
      <c r="G165" s="36">
        <v>2</v>
      </c>
      <c r="H165" s="36">
        <v>6</v>
      </c>
      <c r="I165" s="36">
        <v>1.0256714924102702E-4</v>
      </c>
      <c r="J165" s="36">
        <v>4.0761679685129143E-2</v>
      </c>
      <c r="K165" s="36">
        <v>1.0256714924102702E-4</v>
      </c>
      <c r="L165" s="36">
        <v>0</v>
      </c>
      <c r="M165" s="36">
        <v>1.8464246834370028E-2</v>
      </c>
      <c r="N165" s="36">
        <v>2.2400000000000142E-2</v>
      </c>
      <c r="O165" s="36">
        <v>3.6695780000000002E-3</v>
      </c>
      <c r="P165" s="36">
        <v>6.4570420000000005E-3</v>
      </c>
      <c r="Q165" s="36">
        <v>3.4636530000000001E-3</v>
      </c>
      <c r="R165" s="36">
        <v>2.0592499999999998E-4</v>
      </c>
      <c r="S165" s="36">
        <v>6.1884440000000004E-3</v>
      </c>
      <c r="T165" s="36">
        <v>2.6859799999999999E-4</v>
      </c>
      <c r="U165" s="139">
        <v>0</v>
      </c>
      <c r="V165" s="139">
        <v>0</v>
      </c>
      <c r="W165" s="36">
        <f t="shared" si="16"/>
        <v>3.7721451492410273E-3</v>
      </c>
      <c r="X165" s="36">
        <f t="shared" si="16"/>
        <v>4.7218721685129146E-2</v>
      </c>
      <c r="Y165" s="36">
        <f t="shared" si="13"/>
        <v>5.0990866834370173E-2</v>
      </c>
      <c r="Z165" s="36">
        <v>1.2731526210342472E-5</v>
      </c>
      <c r="AA165" s="36">
        <v>2.7245466090132882E-6</v>
      </c>
      <c r="AB165" s="36">
        <v>2.72455E-6</v>
      </c>
      <c r="AC165" s="36">
        <v>2.0757883332363824E-6</v>
      </c>
      <c r="AD165" s="36">
        <v>9.3544218524851442E-4</v>
      </c>
      <c r="AE165" s="36">
        <v>8.4189796672366306E-3</v>
      </c>
      <c r="AF165" s="36">
        <v>9.3544218524851466E-3</v>
      </c>
      <c r="AG165" s="140">
        <v>0</v>
      </c>
      <c r="AH165" s="140">
        <v>0</v>
      </c>
      <c r="AI165" s="140">
        <v>0</v>
      </c>
      <c r="AJ165" s="36">
        <v>2.7807922169585519E-7</v>
      </c>
      <c r="AK165" s="36">
        <v>3.3604274371199825E-7</v>
      </c>
      <c r="AL165" s="36">
        <v>8.4047024894138586E-7</v>
      </c>
      <c r="AM165" s="36">
        <f t="shared" si="17"/>
        <v>2.3538675549322375E-6</v>
      </c>
      <c r="AN165" s="36">
        <f t="shared" si="17"/>
        <v>9.357782279922264E-4</v>
      </c>
      <c r="AO165" s="36">
        <f t="shared" si="17"/>
        <v>8.4198201374855713E-3</v>
      </c>
      <c r="AP165" s="146">
        <v>0.108765445</v>
      </c>
      <c r="AQ165" s="146">
        <v>5.8566009000000002E-2</v>
      </c>
      <c r="AR165" s="36">
        <f t="shared" si="15"/>
        <v>0.16733145399999999</v>
      </c>
      <c r="AS165" s="36">
        <v>5.1041679999999999E-2</v>
      </c>
      <c r="AT165" s="36">
        <v>8.7874211999999993E-2</v>
      </c>
      <c r="AU165" s="36">
        <v>0.213353983</v>
      </c>
      <c r="AV165" s="36">
        <v>0.30502051800000002</v>
      </c>
      <c r="AW165" s="36">
        <v>0.74057383499999996</v>
      </c>
      <c r="AX165" s="36">
        <v>0.273072337</v>
      </c>
      <c r="AY165" s="36">
        <v>0.66300532499999998</v>
      </c>
      <c r="AZ165" s="36">
        <v>7.9234714285714289E-4</v>
      </c>
      <c r="BA165" s="36">
        <v>1.5846957142857145E-3</v>
      </c>
      <c r="BB165" s="36">
        <v>0.416011203</v>
      </c>
      <c r="BC165" s="36">
        <v>15.795954253</v>
      </c>
      <c r="BD165" s="36">
        <v>38.351749193000003</v>
      </c>
      <c r="BE165" s="36">
        <v>2.939662142857143E-2</v>
      </c>
      <c r="BF165" s="36">
        <v>5.8793244285714287E-2</v>
      </c>
      <c r="BG165" s="36">
        <v>2.1486986360000002</v>
      </c>
      <c r="BH165" s="36">
        <v>24.717849397999998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5.1267720399999996</v>
      </c>
      <c r="E166" s="36">
        <v>22</v>
      </c>
      <c r="F166" s="36">
        <v>0</v>
      </c>
      <c r="G166" s="36">
        <v>1</v>
      </c>
      <c r="H166" s="36">
        <v>21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139">
        <v>0</v>
      </c>
      <c r="V166" s="139">
        <v>0</v>
      </c>
      <c r="W166" s="36">
        <f t="shared" si="16"/>
        <v>0</v>
      </c>
      <c r="X166" s="36">
        <f t="shared" si="16"/>
        <v>0</v>
      </c>
      <c r="Y166" s="36">
        <f t="shared" si="13"/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140">
        <v>0</v>
      </c>
      <c r="AH166" s="140">
        <v>0</v>
      </c>
      <c r="AI166" s="140">
        <v>0</v>
      </c>
      <c r="AJ166" s="36">
        <v>0</v>
      </c>
      <c r="AK166" s="36">
        <v>0</v>
      </c>
      <c r="AL166" s="36">
        <v>0</v>
      </c>
      <c r="AM166" s="36">
        <f t="shared" si="17"/>
        <v>0</v>
      </c>
      <c r="AN166" s="36">
        <f t="shared" si="17"/>
        <v>0</v>
      </c>
      <c r="AO166" s="36">
        <f t="shared" si="17"/>
        <v>0</v>
      </c>
      <c r="AP166" s="146">
        <v>0</v>
      </c>
      <c r="AQ166" s="146">
        <v>0</v>
      </c>
      <c r="AR166" s="36">
        <f t="shared" si="15"/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0.45653236200000002</v>
      </c>
      <c r="BC166" s="36">
        <v>22.088282954</v>
      </c>
      <c r="BD166" s="36">
        <v>50.638326773000003</v>
      </c>
      <c r="BE166" s="36">
        <v>3.2259969999999999E-2</v>
      </c>
      <c r="BF166" s="36">
        <v>6.4519941428571426E-2</v>
      </c>
      <c r="BG166" s="36">
        <v>3.2735948399999999</v>
      </c>
      <c r="BH166" s="36">
        <v>15.116954431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5.2591814919999997</v>
      </c>
      <c r="E167" s="36">
        <v>18</v>
      </c>
      <c r="F167" s="36">
        <v>0</v>
      </c>
      <c r="G167" s="36">
        <v>6</v>
      </c>
      <c r="H167" s="36">
        <v>12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5.6247199999999997E-3</v>
      </c>
      <c r="P167" s="36">
        <v>8.8182780000000006E-3</v>
      </c>
      <c r="Q167" s="36">
        <v>4.5694689999999996E-3</v>
      </c>
      <c r="R167" s="36">
        <v>1.0552509999999999E-3</v>
      </c>
      <c r="S167" s="36">
        <v>7.441863E-3</v>
      </c>
      <c r="T167" s="36">
        <v>1.3764150000000002E-3</v>
      </c>
      <c r="U167" s="139">
        <v>6.0000000000000001E-3</v>
      </c>
      <c r="V167" s="139">
        <v>1.44E-2</v>
      </c>
      <c r="W167" s="36">
        <f t="shared" si="16"/>
        <v>1.162472E-2</v>
      </c>
      <c r="X167" s="36">
        <f t="shared" si="16"/>
        <v>2.3218278000000002E-2</v>
      </c>
      <c r="Y167" s="36">
        <f t="shared" si="13"/>
        <v>3.4842998E-2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140">
        <v>1.0947249027356556E-3</v>
      </c>
      <c r="AH167" s="140">
        <v>1.8622906391365173E-3</v>
      </c>
      <c r="AI167" s="140">
        <v>5.9643632631804682E-3</v>
      </c>
      <c r="AJ167" s="36">
        <v>0</v>
      </c>
      <c r="AK167" s="36">
        <v>0</v>
      </c>
      <c r="AL167" s="36">
        <v>0</v>
      </c>
      <c r="AM167" s="36">
        <f t="shared" si="17"/>
        <v>1.0947249027356556E-3</v>
      </c>
      <c r="AN167" s="36">
        <f t="shared" si="17"/>
        <v>1.8622906391365173E-3</v>
      </c>
      <c r="AO167" s="36">
        <f t="shared" si="17"/>
        <v>5.9643632631804682E-3</v>
      </c>
      <c r="AP167" s="146">
        <v>2.9687736999999999E-2</v>
      </c>
      <c r="AQ167" s="146">
        <v>1.5985704E-2</v>
      </c>
      <c r="AR167" s="36">
        <f t="shared" si="15"/>
        <v>4.5673440999999995E-2</v>
      </c>
      <c r="AS167" s="36">
        <v>8.2400000000000007E-6</v>
      </c>
      <c r="AT167" s="36">
        <v>6.2600000000000002E-7</v>
      </c>
      <c r="AU167" s="36">
        <v>1.395E-6</v>
      </c>
      <c r="AV167" s="36">
        <v>3.3392999999999997E-5</v>
      </c>
      <c r="AW167" s="36">
        <v>7.4399000000000004E-5</v>
      </c>
      <c r="AX167" s="36">
        <v>2.8138000000000001E-5</v>
      </c>
      <c r="AY167" s="36">
        <v>6.2691E-5</v>
      </c>
      <c r="AZ167" s="36">
        <v>3.4285714285714286E-8</v>
      </c>
      <c r="BA167" s="36">
        <v>7.0000000000000005E-8</v>
      </c>
      <c r="BB167" s="36">
        <v>0.29762418400000001</v>
      </c>
      <c r="BC167" s="36">
        <v>18.056597695000001</v>
      </c>
      <c r="BD167" s="36">
        <v>40.229753461000001</v>
      </c>
      <c r="BE167" s="36">
        <v>2.1031032857142858E-2</v>
      </c>
      <c r="BF167" s="36">
        <v>4.2062067142857144E-2</v>
      </c>
      <c r="BG167" s="36">
        <v>3.9269145980000002</v>
      </c>
      <c r="BH167" s="36">
        <v>16.123388195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5.0825294010000004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1.2694900000000001E-4</v>
      </c>
      <c r="P168" s="36">
        <v>2.05031E-4</v>
      </c>
      <c r="Q168" s="36">
        <v>1.1694299999999999E-4</v>
      </c>
      <c r="R168" s="36">
        <v>1.0005999999999999E-5</v>
      </c>
      <c r="S168" s="36">
        <v>1.91979E-4</v>
      </c>
      <c r="T168" s="36">
        <v>1.3052E-5</v>
      </c>
      <c r="U168" s="139">
        <v>0</v>
      </c>
      <c r="V168" s="139">
        <v>0</v>
      </c>
      <c r="W168" s="36">
        <f t="shared" si="16"/>
        <v>1.2694900000000001E-4</v>
      </c>
      <c r="X168" s="36">
        <f t="shared" si="16"/>
        <v>2.05031E-4</v>
      </c>
      <c r="Y168" s="36">
        <f t="shared" si="13"/>
        <v>3.3198E-4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140">
        <v>0</v>
      </c>
      <c r="AH168" s="140">
        <v>0</v>
      </c>
      <c r="AI168" s="140">
        <v>0</v>
      </c>
      <c r="AJ168" s="36">
        <v>0</v>
      </c>
      <c r="AK168" s="36">
        <v>0</v>
      </c>
      <c r="AL168" s="36">
        <v>0</v>
      </c>
      <c r="AM168" s="36">
        <f t="shared" si="17"/>
        <v>0</v>
      </c>
      <c r="AN168" s="36">
        <f t="shared" si="17"/>
        <v>0</v>
      </c>
      <c r="AO168" s="36">
        <f t="shared" si="17"/>
        <v>0</v>
      </c>
      <c r="AP168" s="146">
        <v>1.4866599999999999E-4</v>
      </c>
      <c r="AQ168" s="146">
        <v>8.0050999999999996E-5</v>
      </c>
      <c r="AR168" s="36">
        <f t="shared" si="15"/>
        <v>2.2871699999999997E-4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0.18098964200000001</v>
      </c>
      <c r="BC168" s="36">
        <v>9.4775167049999993</v>
      </c>
      <c r="BD168" s="36">
        <v>20.734206221000001</v>
      </c>
      <c r="BE168" s="36">
        <v>1.2789280000000002E-2</v>
      </c>
      <c r="BF168" s="36">
        <v>2.5578561428571431E-2</v>
      </c>
      <c r="BG168" s="36">
        <v>1.965969187</v>
      </c>
      <c r="BH168" s="36">
        <v>10.778043715000001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5.1834765450000004</v>
      </c>
      <c r="E169" s="36">
        <v>11</v>
      </c>
      <c r="F169" s="36">
        <v>0</v>
      </c>
      <c r="G169" s="36">
        <v>0</v>
      </c>
      <c r="H169" s="36">
        <v>11</v>
      </c>
      <c r="I169" s="36">
        <v>2.2225603239976622E-5</v>
      </c>
      <c r="J169" s="36">
        <v>1.0967995903539186E-2</v>
      </c>
      <c r="K169" s="36">
        <v>2.2225603239976622E-5</v>
      </c>
      <c r="L169" s="36">
        <v>0</v>
      </c>
      <c r="M169" s="36">
        <v>4.2102215067800408E-3</v>
      </c>
      <c r="N169" s="36">
        <v>6.7799999999991201E-3</v>
      </c>
      <c r="O169" s="36">
        <v>1.8904690000000002E-2</v>
      </c>
      <c r="P169" s="36">
        <v>3.0161506000000001E-2</v>
      </c>
      <c r="Q169" s="36">
        <v>1.6016762E-2</v>
      </c>
      <c r="R169" s="36">
        <v>2.8879279999999997E-3</v>
      </c>
      <c r="S169" s="36">
        <v>2.6394643000000002E-2</v>
      </c>
      <c r="T169" s="36">
        <v>3.7668630000000001E-3</v>
      </c>
      <c r="U169" s="139">
        <v>0</v>
      </c>
      <c r="V169" s="139">
        <v>0</v>
      </c>
      <c r="W169" s="36">
        <f t="shared" si="16"/>
        <v>1.8926915603239978E-2</v>
      </c>
      <c r="X169" s="36">
        <f t="shared" si="16"/>
        <v>4.1129501903539187E-2</v>
      </c>
      <c r="Y169" s="36">
        <f t="shared" si="13"/>
        <v>6.0056417506779161E-2</v>
      </c>
      <c r="Z169" s="36">
        <v>2.2551183332590101E-6</v>
      </c>
      <c r="AA169" s="36">
        <v>4.8259532331742816E-7</v>
      </c>
      <c r="AB169" s="36">
        <v>4.8259500000000001E-7</v>
      </c>
      <c r="AC169" s="36">
        <v>2.5962836199637707E-7</v>
      </c>
      <c r="AD169" s="36">
        <v>2.8904636718371658E-5</v>
      </c>
      <c r="AE169" s="36">
        <v>2.6014173046534487E-4</v>
      </c>
      <c r="AF169" s="36">
        <v>2.8904636718371659E-4</v>
      </c>
      <c r="AG169" s="140">
        <v>0</v>
      </c>
      <c r="AH169" s="140">
        <v>0</v>
      </c>
      <c r="AI169" s="140">
        <v>0</v>
      </c>
      <c r="AJ169" s="36">
        <v>4.9255709014079836E-8</v>
      </c>
      <c r="AK169" s="36">
        <v>5.952269105051909E-8</v>
      </c>
      <c r="AL169" s="36">
        <v>1.4887109423129257E-7</v>
      </c>
      <c r="AM169" s="36">
        <f t="shared" si="17"/>
        <v>3.0888407101045688E-7</v>
      </c>
      <c r="AN169" s="36">
        <f t="shared" si="17"/>
        <v>2.8964159409422178E-5</v>
      </c>
      <c r="AO169" s="36">
        <f t="shared" si="17"/>
        <v>2.6029060155957618E-4</v>
      </c>
      <c r="AP169" s="146">
        <v>0.16276874999999999</v>
      </c>
      <c r="AQ169" s="146">
        <v>8.7644711E-2</v>
      </c>
      <c r="AR169" s="36">
        <f t="shared" si="15"/>
        <v>0.250413461</v>
      </c>
      <c r="AS169" s="36">
        <v>5.3858889E-2</v>
      </c>
      <c r="AT169" s="36">
        <v>2.7534986000000001E-2</v>
      </c>
      <c r="AU169" s="36">
        <v>6.6345612999999998E-2</v>
      </c>
      <c r="AV169" s="36">
        <v>0.11165456999999999</v>
      </c>
      <c r="AW169" s="36">
        <v>0.269031941</v>
      </c>
      <c r="AX169" s="36">
        <v>9.9685870999999995E-2</v>
      </c>
      <c r="AY169" s="36">
        <v>0.24019333300000001</v>
      </c>
      <c r="AZ169" s="36">
        <v>5.7562757142857147E-3</v>
      </c>
      <c r="BA169" s="36">
        <v>1.1512552857142857E-2</v>
      </c>
      <c r="BB169" s="36">
        <v>0.44982614399999998</v>
      </c>
      <c r="BC169" s="36">
        <v>15.486123692</v>
      </c>
      <c r="BD169" s="36">
        <v>37.313850072000001</v>
      </c>
      <c r="BE169" s="36">
        <v>3.1786088571428575E-2</v>
      </c>
      <c r="BF169" s="36">
        <v>6.3572178571428578E-2</v>
      </c>
      <c r="BG169" s="36">
        <v>4.338156841</v>
      </c>
      <c r="BH169" s="36">
        <v>17.437540180999999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5.6774697620000003</v>
      </c>
      <c r="E170" s="36">
        <v>126</v>
      </c>
      <c r="F170" s="36">
        <v>7</v>
      </c>
      <c r="G170" s="36">
        <v>58</v>
      </c>
      <c r="H170" s="36">
        <v>61</v>
      </c>
      <c r="I170" s="36">
        <v>0.4354581961692634</v>
      </c>
      <c r="J170" s="36">
        <v>28.927925253097353</v>
      </c>
      <c r="K170" s="36">
        <v>5.5003196168570759E-2</v>
      </c>
      <c r="L170" s="36">
        <v>0.38045500000069266</v>
      </c>
      <c r="M170" s="36">
        <v>4.2050166994906855</v>
      </c>
      <c r="N170" s="36">
        <v>25.158366749775933</v>
      </c>
      <c r="O170" s="36">
        <v>2.152003568</v>
      </c>
      <c r="P170" s="36">
        <v>3.8769828940000002</v>
      </c>
      <c r="Q170" s="36">
        <v>2.0128476430000002</v>
      </c>
      <c r="R170" s="36">
        <v>0.13915592499999999</v>
      </c>
      <c r="S170" s="36">
        <v>3.6954751670000001</v>
      </c>
      <c r="T170" s="36">
        <v>0.18150772700000001</v>
      </c>
      <c r="U170" s="139">
        <v>1.524</v>
      </c>
      <c r="V170" s="139">
        <v>3.6083999999999996</v>
      </c>
      <c r="W170" s="36">
        <f t="shared" si="16"/>
        <v>4.1114617641692632</v>
      </c>
      <c r="X170" s="36">
        <f t="shared" si="16"/>
        <v>36.413308147097354</v>
      </c>
      <c r="Y170" s="36">
        <f t="shared" si="13"/>
        <v>40.524769911266617</v>
      </c>
      <c r="Z170" s="36">
        <v>1.3954443697901756E-2</v>
      </c>
      <c r="AA170" s="36">
        <v>4.9394114028248025E-3</v>
      </c>
      <c r="AB170" s="36">
        <v>4.9394115830000002E-3</v>
      </c>
      <c r="AC170" s="36">
        <v>1.4091496520433153E-3</v>
      </c>
      <c r="AD170" s="36">
        <v>0.85386986883169225</v>
      </c>
      <c r="AE170" s="36">
        <v>7.6848288194852357</v>
      </c>
      <c r="AF170" s="36">
        <v>8.5386986883169254</v>
      </c>
      <c r="AG170" s="140">
        <v>0.27281590790363919</v>
      </c>
      <c r="AH170" s="140">
        <v>0.46410062493952431</v>
      </c>
      <c r="AI170" s="140">
        <v>1.4863763258198279</v>
      </c>
      <c r="AJ170" s="36">
        <v>5.0759807021527928E-4</v>
      </c>
      <c r="AK170" s="36">
        <v>6.1340306973579699E-4</v>
      </c>
      <c r="AL170" s="36">
        <v>1.5341709957114847E-3</v>
      </c>
      <c r="AM170" s="36">
        <f t="shared" si="17"/>
        <v>0.27473265562589777</v>
      </c>
      <c r="AN170" s="36">
        <f t="shared" si="17"/>
        <v>1.3185838968409525</v>
      </c>
      <c r="AO170" s="36">
        <f t="shared" si="17"/>
        <v>9.172739316300774</v>
      </c>
      <c r="AP170" s="146">
        <v>441.83996751500001</v>
      </c>
      <c r="AQ170" s="146">
        <v>237.91382866199999</v>
      </c>
      <c r="AR170" s="36">
        <f t="shared" si="15"/>
        <v>679.75379617700003</v>
      </c>
      <c r="AS170" s="36">
        <v>9.9870332370000003</v>
      </c>
      <c r="AT170" s="36">
        <v>1233.1030736529999</v>
      </c>
      <c r="AU170" s="36">
        <v>2691.9303804480001</v>
      </c>
      <c r="AV170" s="36">
        <v>1152.646439057</v>
      </c>
      <c r="AW170" s="36">
        <v>2516.2892166199999</v>
      </c>
      <c r="AX170" s="36">
        <v>1066.610035338</v>
      </c>
      <c r="AY170" s="36">
        <v>2328.4671164679999</v>
      </c>
      <c r="AZ170" s="36">
        <v>0.42543094000000004</v>
      </c>
      <c r="BA170" s="36">
        <v>0.85086188142857155</v>
      </c>
      <c r="BB170" s="36">
        <v>16.619721279</v>
      </c>
      <c r="BC170" s="36">
        <v>1515.7972209</v>
      </c>
      <c r="BD170" s="36">
        <v>3309.0669196459999</v>
      </c>
      <c r="BE170" s="36">
        <v>1.3803755214285716</v>
      </c>
      <c r="BF170" s="36">
        <v>2.7607510428571431</v>
      </c>
      <c r="BG170" s="36">
        <v>18.418881753000001</v>
      </c>
      <c r="BH170" s="36">
        <v>145.323951964</v>
      </c>
      <c r="BI170" s="36">
        <v>0.03</v>
      </c>
      <c r="BJ170" s="36">
        <v>0.03</v>
      </c>
      <c r="BK170" s="36">
        <v>0.03</v>
      </c>
      <c r="BL170" s="36">
        <v>0.03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5.6581922220000003</v>
      </c>
      <c r="E171" s="36">
        <v>48</v>
      </c>
      <c r="F171" s="36">
        <v>8</v>
      </c>
      <c r="G171" s="36">
        <v>17</v>
      </c>
      <c r="H171" s="36">
        <v>23</v>
      </c>
      <c r="I171" s="36">
        <v>0.44124964067760303</v>
      </c>
      <c r="J171" s="36">
        <v>6.6042061234073532</v>
      </c>
      <c r="K171" s="36">
        <v>1.7109640676325786E-2</v>
      </c>
      <c r="L171" s="36">
        <v>0.42414000000127722</v>
      </c>
      <c r="M171" s="36">
        <v>0.99983626407261905</v>
      </c>
      <c r="N171" s="36">
        <v>6.0456195000123376</v>
      </c>
      <c r="O171" s="36">
        <v>0.115969106</v>
      </c>
      <c r="P171" s="36">
        <v>0.21273634999999999</v>
      </c>
      <c r="Q171" s="36">
        <v>0.109339828</v>
      </c>
      <c r="R171" s="36">
        <v>6.6292780000000006E-3</v>
      </c>
      <c r="S171" s="36">
        <v>0.204089466</v>
      </c>
      <c r="T171" s="36">
        <v>8.6468840000000005E-3</v>
      </c>
      <c r="U171" s="139">
        <v>0.27485000000000004</v>
      </c>
      <c r="V171" s="139">
        <v>0.65269999999999995</v>
      </c>
      <c r="W171" s="36">
        <f t="shared" si="16"/>
        <v>0.83206874667760311</v>
      </c>
      <c r="X171" s="36">
        <f t="shared" si="16"/>
        <v>7.4696424734073537</v>
      </c>
      <c r="Y171" s="36">
        <f t="shared" si="13"/>
        <v>8.3017112200849574</v>
      </c>
      <c r="Z171" s="36">
        <v>9.0065453608036364E-3</v>
      </c>
      <c r="AA171" s="36">
        <v>3.8342361857020531E-3</v>
      </c>
      <c r="AB171" s="36">
        <v>3.834236E-3</v>
      </c>
      <c r="AC171" s="36">
        <v>2.7207753676121281E-4</v>
      </c>
      <c r="AD171" s="36">
        <v>6.4044914502871572E-2</v>
      </c>
      <c r="AE171" s="36">
        <v>0.57640423052584466</v>
      </c>
      <c r="AF171" s="36">
        <v>0.64044914502871608</v>
      </c>
      <c r="AG171" s="140">
        <v>5.5360451490079843E-2</v>
      </c>
      <c r="AH171" s="140">
        <v>9.4176400235997881E-2</v>
      </c>
      <c r="AI171" s="140">
        <v>0.30161901156664195</v>
      </c>
      <c r="AJ171" s="36">
        <v>3.9133851927407564E-4</v>
      </c>
      <c r="AK171" s="36">
        <v>4.7291008991551535E-4</v>
      </c>
      <c r="AL171" s="36">
        <v>1.1827866199629383E-3</v>
      </c>
      <c r="AM171" s="36">
        <f t="shared" si="17"/>
        <v>5.602386754611513E-2</v>
      </c>
      <c r="AN171" s="36">
        <f t="shared" si="17"/>
        <v>0.15869422482878498</v>
      </c>
      <c r="AO171" s="36">
        <f t="shared" si="17"/>
        <v>0.87920602871244957</v>
      </c>
      <c r="AP171" s="146">
        <v>347.77806506899998</v>
      </c>
      <c r="AQ171" s="146">
        <v>187.26511196000001</v>
      </c>
      <c r="AR171" s="36">
        <f t="shared" si="15"/>
        <v>535.04317702899993</v>
      </c>
      <c r="AS171" s="36">
        <v>7.6235484649999998</v>
      </c>
      <c r="AT171" s="36">
        <v>1654.135836808</v>
      </c>
      <c r="AU171" s="36">
        <v>4122.2342820260001</v>
      </c>
      <c r="AV171" s="36">
        <v>898.62417307500004</v>
      </c>
      <c r="AW171" s="36">
        <v>2239.4408551440001</v>
      </c>
      <c r="AX171" s="36">
        <v>855.27299448099996</v>
      </c>
      <c r="AY171" s="36">
        <v>2131.4063693500002</v>
      </c>
      <c r="AZ171" s="36">
        <v>0.18341213285714286</v>
      </c>
      <c r="BA171" s="36">
        <v>0.36682426571428572</v>
      </c>
      <c r="BB171" s="36">
        <v>4.4534640989999996</v>
      </c>
      <c r="BC171" s="36">
        <v>263.31340660799998</v>
      </c>
      <c r="BD171" s="36">
        <v>656.19734938500005</v>
      </c>
      <c r="BE171" s="36">
        <v>0.36988904428571434</v>
      </c>
      <c r="BF171" s="36">
        <v>0.73977808857142868</v>
      </c>
      <c r="BG171" s="36">
        <v>5.1319102560000003</v>
      </c>
      <c r="BH171" s="36">
        <v>27.495898754999999</v>
      </c>
      <c r="BI171" s="36">
        <v>0.03</v>
      </c>
      <c r="BJ171" s="36">
        <v>0.03</v>
      </c>
      <c r="BK171" s="36">
        <v>0.03</v>
      </c>
      <c r="BL171" s="36">
        <v>0.03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5.8091487510000004</v>
      </c>
      <c r="E172" s="36">
        <v>55</v>
      </c>
      <c r="F172" s="36">
        <v>2</v>
      </c>
      <c r="G172" s="36">
        <v>15</v>
      </c>
      <c r="H172" s="36">
        <v>38</v>
      </c>
      <c r="I172" s="36">
        <v>5.0313124251175546E-2</v>
      </c>
      <c r="J172" s="36">
        <v>5.3709197113930864</v>
      </c>
      <c r="K172" s="36">
        <v>7.3346242521704708E-3</v>
      </c>
      <c r="L172" s="36">
        <v>4.2978499999005076E-2</v>
      </c>
      <c r="M172" s="36">
        <v>0.53686533563280725</v>
      </c>
      <c r="N172" s="36">
        <v>4.8843675000114546</v>
      </c>
      <c r="O172" s="36">
        <v>0.32500619200000003</v>
      </c>
      <c r="P172" s="36">
        <v>0.580481582</v>
      </c>
      <c r="Q172" s="36">
        <v>0.30029092600000001</v>
      </c>
      <c r="R172" s="36">
        <v>2.4715266E-2</v>
      </c>
      <c r="S172" s="36">
        <v>0.54824427799999997</v>
      </c>
      <c r="T172" s="36">
        <v>3.2237304000000001E-2</v>
      </c>
      <c r="U172" s="139">
        <v>1.2035999999999998</v>
      </c>
      <c r="V172" s="139">
        <v>2.8451999999999997</v>
      </c>
      <c r="W172" s="36">
        <f t="shared" si="16"/>
        <v>1.5789193162511754</v>
      </c>
      <c r="X172" s="36">
        <f t="shared" si="16"/>
        <v>8.7966012933930866</v>
      </c>
      <c r="Y172" s="36">
        <f t="shared" si="13"/>
        <v>10.375520609644262</v>
      </c>
      <c r="Z172" s="36">
        <v>1.467800204428858E-3</v>
      </c>
      <c r="AA172" s="36">
        <v>3.6660280895167637E-4</v>
      </c>
      <c r="AB172" s="36">
        <v>3.6660300000000001E-4</v>
      </c>
      <c r="AC172" s="36">
        <v>1.0771873846298347E-4</v>
      </c>
      <c r="AD172" s="36">
        <v>3.926998438395251E-2</v>
      </c>
      <c r="AE172" s="36">
        <v>0.35342985945557259</v>
      </c>
      <c r="AF172" s="36">
        <v>0.39269984383952511</v>
      </c>
      <c r="AG172" s="140">
        <v>0.2368942666714616</v>
      </c>
      <c r="AH172" s="140">
        <v>0.40299254560202674</v>
      </c>
      <c r="AI172" s="140">
        <v>1.2906653149686531</v>
      </c>
      <c r="AJ172" s="36">
        <v>3.7417069575298618E-5</v>
      </c>
      <c r="AK172" s="36">
        <v>4.5216376272430201E-5</v>
      </c>
      <c r="AL172" s="36">
        <v>1.1308983673364735E-4</v>
      </c>
      <c r="AM172" s="36">
        <f t="shared" si="17"/>
        <v>0.23703940247949989</v>
      </c>
      <c r="AN172" s="36">
        <f t="shared" si="17"/>
        <v>0.44230774636225167</v>
      </c>
      <c r="AO172" s="36">
        <f t="shared" si="17"/>
        <v>1.6442082642609595</v>
      </c>
      <c r="AP172" s="146">
        <v>169.65350052400001</v>
      </c>
      <c r="AQ172" s="146">
        <v>91.351884897999994</v>
      </c>
      <c r="AR172" s="36">
        <f t="shared" si="15"/>
        <v>261.00538542200002</v>
      </c>
      <c r="AS172" s="36">
        <v>12.195321427</v>
      </c>
      <c r="AT172" s="36">
        <v>542.86568227099997</v>
      </c>
      <c r="AU172" s="36">
        <v>1336.490272366</v>
      </c>
      <c r="AV172" s="36">
        <v>323.70534022099997</v>
      </c>
      <c r="AW172" s="36">
        <v>796.93569228399997</v>
      </c>
      <c r="AX172" s="36">
        <v>305.63834031300001</v>
      </c>
      <c r="AY172" s="36">
        <v>752.45623739200005</v>
      </c>
      <c r="AZ172" s="36">
        <v>0.33024154142857143</v>
      </c>
      <c r="BA172" s="36">
        <v>0.66048308428571434</v>
      </c>
      <c r="BB172" s="36">
        <v>1.1316244550000001</v>
      </c>
      <c r="BC172" s="36">
        <v>64.977402530000006</v>
      </c>
      <c r="BD172" s="36">
        <v>159.96897435400001</v>
      </c>
      <c r="BE172" s="36">
        <v>9.3988741428571429E-2</v>
      </c>
      <c r="BF172" s="36">
        <v>0.18797748428571429</v>
      </c>
      <c r="BG172" s="36">
        <v>7.4931102159999998</v>
      </c>
      <c r="BH172" s="36">
        <v>34.423615003000002</v>
      </c>
      <c r="BI172" s="36">
        <v>0.06</v>
      </c>
      <c r="BJ172" s="36">
        <v>0.06</v>
      </c>
      <c r="BK172" s="36">
        <v>0.03</v>
      </c>
      <c r="BL172" s="36">
        <v>0.03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5.8597704999999998</v>
      </c>
      <c r="E173" s="36">
        <v>35</v>
      </c>
      <c r="F173" s="36">
        <v>5</v>
      </c>
      <c r="G173" s="36">
        <v>18</v>
      </c>
      <c r="H173" s="36">
        <v>12</v>
      </c>
      <c r="I173" s="36">
        <v>0.12047318904847203</v>
      </c>
      <c r="J173" s="36">
        <v>8.5873029603655819</v>
      </c>
      <c r="K173" s="36">
        <v>2.4445689051149976E-2</v>
      </c>
      <c r="L173" s="36">
        <v>9.6027499997322047E-2</v>
      </c>
      <c r="M173" s="36">
        <v>1.2410091494087949</v>
      </c>
      <c r="N173" s="36">
        <v>7.4667670000052588</v>
      </c>
      <c r="O173" s="36">
        <v>0.370395378</v>
      </c>
      <c r="P173" s="36">
        <v>0.65615315499999993</v>
      </c>
      <c r="Q173" s="36">
        <v>0.35113907999999999</v>
      </c>
      <c r="R173" s="36">
        <v>1.9256297999999998E-2</v>
      </c>
      <c r="S173" s="36">
        <v>0.63103624399999991</v>
      </c>
      <c r="T173" s="36">
        <v>2.5116911000000002E-2</v>
      </c>
      <c r="U173" s="139">
        <v>0.21854999999999997</v>
      </c>
      <c r="V173" s="139">
        <v>0.51690000000000003</v>
      </c>
      <c r="W173" s="36">
        <f t="shared" si="16"/>
        <v>0.70941856704847206</v>
      </c>
      <c r="X173" s="36">
        <f t="shared" si="16"/>
        <v>9.7603561153655818</v>
      </c>
      <c r="Y173" s="36">
        <f t="shared" si="13"/>
        <v>10.469774682414053</v>
      </c>
      <c r="Z173" s="36">
        <v>3.1231729507146507E-3</v>
      </c>
      <c r="AA173" s="36">
        <v>1.0317037609689267E-3</v>
      </c>
      <c r="AB173" s="36">
        <v>1.031704E-3</v>
      </c>
      <c r="AC173" s="36">
        <v>1.9564329605685428E-4</v>
      </c>
      <c r="AD173" s="36">
        <v>2.5092950741585122E-2</v>
      </c>
      <c r="AE173" s="36">
        <v>0.22583655667426608</v>
      </c>
      <c r="AF173" s="36">
        <v>0.25092950741585124</v>
      </c>
      <c r="AG173" s="140">
        <v>4.8103755313621252E-2</v>
      </c>
      <c r="AH173" s="140">
        <v>8.183167570593039E-2</v>
      </c>
      <c r="AI173" s="140">
        <v>0.26208252895007439</v>
      </c>
      <c r="AJ173" s="36">
        <v>1.0530012124599368E-4</v>
      </c>
      <c r="AK173" s="36">
        <v>1.272491394390426E-4</v>
      </c>
      <c r="AL173" s="36">
        <v>3.1826045318082756E-4</v>
      </c>
      <c r="AM173" s="36">
        <f t="shared" si="17"/>
        <v>4.8404698730924102E-2</v>
      </c>
      <c r="AN173" s="36">
        <f t="shared" si="17"/>
        <v>0.10705187558695456</v>
      </c>
      <c r="AO173" s="36">
        <f t="shared" si="17"/>
        <v>0.48823734607752134</v>
      </c>
      <c r="AP173" s="146">
        <v>156.42176906200001</v>
      </c>
      <c r="AQ173" s="146">
        <v>84.227106418000005</v>
      </c>
      <c r="AR173" s="36">
        <f t="shared" si="15"/>
        <v>240.64887548000002</v>
      </c>
      <c r="AS173" s="36">
        <v>21.587661524000001</v>
      </c>
      <c r="AT173" s="36">
        <v>431.98175602600003</v>
      </c>
      <c r="AU173" s="36">
        <v>1189.7959049630001</v>
      </c>
      <c r="AV173" s="36">
        <v>247.853363583</v>
      </c>
      <c r="AW173" s="36">
        <v>682.65595226899995</v>
      </c>
      <c r="AX173" s="36">
        <v>234.519028682</v>
      </c>
      <c r="AY173" s="36">
        <v>645.92954695499998</v>
      </c>
      <c r="AZ173" s="36">
        <v>0.71201040857142861</v>
      </c>
      <c r="BA173" s="36">
        <v>1.4240208171428572</v>
      </c>
      <c r="BB173" s="36">
        <v>1.4803631509999999</v>
      </c>
      <c r="BC173" s="36">
        <v>31.402362833000002</v>
      </c>
      <c r="BD173" s="36">
        <v>86.490695923999994</v>
      </c>
      <c r="BE173" s="36">
        <v>0.12295375</v>
      </c>
      <c r="BF173" s="36">
        <v>0.2459075</v>
      </c>
      <c r="BG173" s="36">
        <v>5.9994424400000002</v>
      </c>
      <c r="BH173" s="36">
        <v>31.309985851</v>
      </c>
      <c r="BI173" s="36">
        <v>0.06</v>
      </c>
      <c r="BJ173" s="36">
        <v>0.06</v>
      </c>
      <c r="BK173" s="36">
        <v>0.03</v>
      </c>
      <c r="BL173" s="36">
        <v>0.03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6.1023812780000002</v>
      </c>
      <c r="E174" s="36">
        <v>3</v>
      </c>
      <c r="F174" s="36">
        <v>0</v>
      </c>
      <c r="G174" s="36">
        <v>1</v>
      </c>
      <c r="H174" s="36">
        <v>2</v>
      </c>
      <c r="I174" s="36">
        <v>6.010030580173753</v>
      </c>
      <c r="J174" s="36">
        <v>49.788403240731846</v>
      </c>
      <c r="K174" s="36">
        <v>2.1171790801832886</v>
      </c>
      <c r="L174" s="36">
        <v>3.892851499990464</v>
      </c>
      <c r="M174" s="36">
        <v>27.737153820907917</v>
      </c>
      <c r="N174" s="36">
        <v>28.06127999999768</v>
      </c>
      <c r="O174" s="36">
        <v>4.1529022999999998E-2</v>
      </c>
      <c r="P174" s="36">
        <v>7.3488425999999996E-2</v>
      </c>
      <c r="Q174" s="36">
        <v>3.7092886999999998E-2</v>
      </c>
      <c r="R174" s="36">
        <v>4.4361360000000002E-3</v>
      </c>
      <c r="S174" s="36">
        <v>6.7702161999999996E-2</v>
      </c>
      <c r="T174" s="36">
        <v>5.7862640000000002E-3</v>
      </c>
      <c r="U174" s="139">
        <v>2.8799999999999999E-2</v>
      </c>
      <c r="V174" s="139">
        <v>6.8400000000000002E-2</v>
      </c>
      <c r="W174" s="36">
        <f t="shared" si="16"/>
        <v>6.0803596031737532</v>
      </c>
      <c r="X174" s="36">
        <f t="shared" si="16"/>
        <v>49.93029166673184</v>
      </c>
      <c r="Y174" s="36">
        <f t="shared" si="13"/>
        <v>56.010651269905594</v>
      </c>
      <c r="Z174" s="36">
        <v>6.2649955706637964E-2</v>
      </c>
      <c r="AA174" s="36">
        <v>2.9176720114091573E-2</v>
      </c>
      <c r="AB174" s="36">
        <v>2.917672E-2</v>
      </c>
      <c r="AC174" s="36">
        <v>2.6786363497299473E-2</v>
      </c>
      <c r="AD174" s="36">
        <v>0.53328502600438576</v>
      </c>
      <c r="AE174" s="36">
        <v>4.7995652340394717</v>
      </c>
      <c r="AF174" s="36">
        <v>5.3328502600438563</v>
      </c>
      <c r="AG174" s="140">
        <v>5.6352015087438563E-3</v>
      </c>
      <c r="AH174" s="140">
        <v>9.5863198079780554E-3</v>
      </c>
      <c r="AI174" s="140">
        <v>3.0702132357983771E-2</v>
      </c>
      <c r="AJ174" s="36">
        <v>2.9779007966223162E-3</v>
      </c>
      <c r="AK174" s="36">
        <v>3.5986218059190444E-3</v>
      </c>
      <c r="AL174" s="36">
        <v>9.0004459898673575E-3</v>
      </c>
      <c r="AM174" s="36">
        <f t="shared" si="17"/>
        <v>3.5399465802665647E-2</v>
      </c>
      <c r="AN174" s="36">
        <f t="shared" si="17"/>
        <v>0.54646996761828293</v>
      </c>
      <c r="AO174" s="36">
        <f t="shared" si="17"/>
        <v>4.8392678123873232</v>
      </c>
      <c r="AP174" s="146">
        <v>434.14390487600002</v>
      </c>
      <c r="AQ174" s="146">
        <v>233.76979493299999</v>
      </c>
      <c r="AR174" s="36">
        <f t="shared" si="15"/>
        <v>667.91369980900004</v>
      </c>
      <c r="AS174" s="36">
        <v>84.325419208</v>
      </c>
      <c r="AT174" s="36">
        <v>1433.929012309</v>
      </c>
      <c r="AU174" s="36">
        <v>3465.3284464630001</v>
      </c>
      <c r="AV174" s="36">
        <v>798.51426768399995</v>
      </c>
      <c r="AW174" s="36">
        <v>1929.7428135969999</v>
      </c>
      <c r="AX174" s="36">
        <v>768.41280666600005</v>
      </c>
      <c r="AY174" s="36">
        <v>1856.997616135</v>
      </c>
      <c r="AZ174" s="36">
        <v>2.8255110028571431</v>
      </c>
      <c r="BA174" s="36">
        <v>5.6510220057142861</v>
      </c>
      <c r="BB174" s="36">
        <v>3.6582672679999999</v>
      </c>
      <c r="BC174" s="36">
        <v>79.448454560000002</v>
      </c>
      <c r="BD174" s="36">
        <v>192.00043185800001</v>
      </c>
      <c r="BE174" s="36">
        <v>0.30384279571428574</v>
      </c>
      <c r="BF174" s="36">
        <v>0.60768559142857148</v>
      </c>
      <c r="BG174" s="36">
        <v>12.459013592</v>
      </c>
      <c r="BH174" s="36">
        <v>70.825386101999996</v>
      </c>
      <c r="BI174" s="36">
        <v>0.54000000000000026</v>
      </c>
      <c r="BJ174" s="36">
        <v>0.54000000000000026</v>
      </c>
      <c r="BK174" s="36">
        <v>0.18</v>
      </c>
      <c r="BL174" s="36">
        <v>0.18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6.1791818870000004</v>
      </c>
      <c r="E175" s="36">
        <v>19</v>
      </c>
      <c r="F175" s="36">
        <v>9</v>
      </c>
      <c r="G175" s="36">
        <v>10</v>
      </c>
      <c r="H175" s="36">
        <v>0</v>
      </c>
      <c r="I175" s="36">
        <v>3.9245103577125229</v>
      </c>
      <c r="J175" s="36">
        <v>52.407280925355018</v>
      </c>
      <c r="K175" s="36">
        <v>1.5042988577116359</v>
      </c>
      <c r="L175" s="36">
        <v>2.420211500000887</v>
      </c>
      <c r="M175" s="36">
        <v>34.316004783043446</v>
      </c>
      <c r="N175" s="36">
        <v>22.015786500024092</v>
      </c>
      <c r="O175" s="36">
        <v>4.6797298000000001E-2</v>
      </c>
      <c r="P175" s="36">
        <v>8.0162206E-2</v>
      </c>
      <c r="Q175" s="36">
        <v>4.1961342999999998E-2</v>
      </c>
      <c r="R175" s="36">
        <v>4.8359549999999994E-3</v>
      </c>
      <c r="S175" s="36">
        <v>7.3854436999999995E-2</v>
      </c>
      <c r="T175" s="36">
        <v>6.3077689999999995E-3</v>
      </c>
      <c r="U175" s="139">
        <v>0.65080000000000005</v>
      </c>
      <c r="V175" s="139">
        <v>1.5431000000000001</v>
      </c>
      <c r="W175" s="36">
        <f t="shared" si="16"/>
        <v>4.6221076557125231</v>
      </c>
      <c r="X175" s="36">
        <f t="shared" si="16"/>
        <v>54.030543131355017</v>
      </c>
      <c r="Y175" s="36">
        <f t="shared" si="13"/>
        <v>58.652650787067543</v>
      </c>
      <c r="Z175" s="36">
        <v>5.5718551810889264E-2</v>
      </c>
      <c r="AA175" s="36">
        <v>2.6385469985451146E-2</v>
      </c>
      <c r="AB175" s="36">
        <v>2.6385470000000001E-2</v>
      </c>
      <c r="AC175" s="36">
        <v>2.0555231973203948E-2</v>
      </c>
      <c r="AD175" s="36">
        <v>0.49653382658368128</v>
      </c>
      <c r="AE175" s="36">
        <v>4.4688044392531312</v>
      </c>
      <c r="AF175" s="36">
        <v>4.965338265836813</v>
      </c>
      <c r="AG175" s="140">
        <v>0.11774220149243192</v>
      </c>
      <c r="AH175" s="140">
        <v>0.20029707840091868</v>
      </c>
      <c r="AI175" s="140">
        <v>0.64149199433807746</v>
      </c>
      <c r="AJ175" s="36">
        <v>2.6930138809750257E-3</v>
      </c>
      <c r="AK175" s="36">
        <v>3.2543523638511383E-3</v>
      </c>
      <c r="AL175" s="36">
        <v>8.1394000988550281E-3</v>
      </c>
      <c r="AM175" s="36">
        <f t="shared" si="17"/>
        <v>0.1409904473466109</v>
      </c>
      <c r="AN175" s="36">
        <f t="shared" si="17"/>
        <v>0.70008525734845117</v>
      </c>
      <c r="AO175" s="36">
        <f t="shared" si="17"/>
        <v>5.1184358336900644</v>
      </c>
      <c r="AP175" s="146">
        <v>440.52931785800001</v>
      </c>
      <c r="AQ175" s="146">
        <v>237.20809423099999</v>
      </c>
      <c r="AR175" s="36">
        <f t="shared" si="15"/>
        <v>677.73741208900003</v>
      </c>
      <c r="AS175" s="36">
        <v>47.610871756000002</v>
      </c>
      <c r="AT175" s="36">
        <v>2424.8491983889999</v>
      </c>
      <c r="AU175" s="36">
        <v>5322.7581051329998</v>
      </c>
      <c r="AV175" s="36">
        <v>1478.0043937129999</v>
      </c>
      <c r="AW175" s="36">
        <v>3244.3501522850001</v>
      </c>
      <c r="AX175" s="36">
        <v>1437.9289358779999</v>
      </c>
      <c r="AY175" s="36">
        <v>3156.3809836659998</v>
      </c>
      <c r="AZ175" s="36">
        <v>1.9297228614285715</v>
      </c>
      <c r="BA175" s="36">
        <v>3.859445722857143</v>
      </c>
      <c r="BB175" s="36">
        <v>2.117293675</v>
      </c>
      <c r="BC175" s="36">
        <v>112.48949537</v>
      </c>
      <c r="BD175" s="36">
        <v>246.92437518200001</v>
      </c>
      <c r="BE175" s="36">
        <v>0.17585495571428572</v>
      </c>
      <c r="BF175" s="36">
        <v>0.35170991285714287</v>
      </c>
      <c r="BG175" s="36">
        <v>11.804883736000001</v>
      </c>
      <c r="BH175" s="36">
        <v>37.090326152000003</v>
      </c>
      <c r="BI175" s="36">
        <v>0.18</v>
      </c>
      <c r="BJ175" s="36">
        <v>0.19</v>
      </c>
      <c r="BK175" s="36">
        <v>0.36</v>
      </c>
      <c r="BL175" s="36">
        <v>0.37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5.7421827370000003</v>
      </c>
      <c r="E176" s="36">
        <v>2</v>
      </c>
      <c r="F176" s="36">
        <v>0</v>
      </c>
      <c r="G176" s="36">
        <v>1</v>
      </c>
      <c r="H176" s="36">
        <v>1</v>
      </c>
      <c r="I176" s="36">
        <v>1.9231209218588313E-2</v>
      </c>
      <c r="J176" s="36">
        <v>3.328053875621146</v>
      </c>
      <c r="K176" s="36">
        <v>1.9231209218588313E-2</v>
      </c>
      <c r="L176" s="36">
        <v>0</v>
      </c>
      <c r="M176" s="36">
        <v>1.1333500848381592</v>
      </c>
      <c r="N176" s="36">
        <v>2.2139350000015749</v>
      </c>
      <c r="O176" s="36">
        <v>8.0440570000000003E-3</v>
      </c>
      <c r="P176" s="36">
        <v>1.3786712E-2</v>
      </c>
      <c r="Q176" s="36">
        <v>6.8814649999999998E-3</v>
      </c>
      <c r="R176" s="36">
        <v>1.1625919999999998E-3</v>
      </c>
      <c r="S176" s="36">
        <v>1.2270289E-2</v>
      </c>
      <c r="T176" s="36">
        <v>1.516423E-3</v>
      </c>
      <c r="U176" s="139">
        <v>0</v>
      </c>
      <c r="V176" s="139">
        <v>0</v>
      </c>
      <c r="W176" s="36">
        <f t="shared" si="16"/>
        <v>2.7275266218588314E-2</v>
      </c>
      <c r="X176" s="36">
        <f t="shared" si="16"/>
        <v>3.3418405876211459</v>
      </c>
      <c r="Y176" s="36">
        <f t="shared" si="13"/>
        <v>3.3691158538397343</v>
      </c>
      <c r="Z176" s="36">
        <v>8.5354403609393158E-4</v>
      </c>
      <c r="AA176" s="36">
        <v>1.8265842372410134E-4</v>
      </c>
      <c r="AB176" s="36">
        <v>1.8265800000000001E-4</v>
      </c>
      <c r="AC176" s="36">
        <v>1.9072645181474079E-4</v>
      </c>
      <c r="AD176" s="36">
        <v>1.2821607269106748E-2</v>
      </c>
      <c r="AE176" s="36">
        <v>0.11539446542196073</v>
      </c>
      <c r="AF176" s="36">
        <v>0.12821607269106744</v>
      </c>
      <c r="AG176" s="140">
        <v>0</v>
      </c>
      <c r="AH176" s="140">
        <v>0</v>
      </c>
      <c r="AI176" s="140">
        <v>0</v>
      </c>
      <c r="AJ176" s="36">
        <v>1.8642856426392662E-5</v>
      </c>
      <c r="AK176" s="36">
        <v>2.2528819614595508E-5</v>
      </c>
      <c r="AL176" s="36">
        <v>5.6346411235299657E-5</v>
      </c>
      <c r="AM176" s="36">
        <f t="shared" si="17"/>
        <v>2.0936930824113346E-4</v>
      </c>
      <c r="AN176" s="36">
        <f t="shared" si="17"/>
        <v>1.2844136088721344E-2</v>
      </c>
      <c r="AO176" s="36">
        <f t="shared" si="17"/>
        <v>0.11545081183319603</v>
      </c>
      <c r="AP176" s="146">
        <v>26.395786386000001</v>
      </c>
      <c r="AQ176" s="146">
        <v>14.213115746</v>
      </c>
      <c r="AR176" s="36">
        <f t="shared" si="15"/>
        <v>40.608902131999997</v>
      </c>
      <c r="AS176" s="36">
        <v>5.1878325670000001</v>
      </c>
      <c r="AT176" s="36">
        <v>105.550106623</v>
      </c>
      <c r="AU176" s="36">
        <v>265.85846272200001</v>
      </c>
      <c r="AV176" s="36">
        <v>67.356295032000006</v>
      </c>
      <c r="AW176" s="36">
        <v>169.65630471399999</v>
      </c>
      <c r="AX176" s="36">
        <v>63.226425593999998</v>
      </c>
      <c r="AY176" s="36">
        <v>159.254034408</v>
      </c>
      <c r="AZ176" s="36">
        <v>1.0419679742857144</v>
      </c>
      <c r="BA176" s="36">
        <v>2.0839359499999999</v>
      </c>
      <c r="BB176" s="36">
        <v>0.37444117900000001</v>
      </c>
      <c r="BC176" s="36">
        <v>15.098859300000001</v>
      </c>
      <c r="BD176" s="36">
        <v>38.030842892999999</v>
      </c>
      <c r="BE176" s="36">
        <v>3.1099764285714291E-2</v>
      </c>
      <c r="BF176" s="36">
        <v>6.219953000000001E-2</v>
      </c>
      <c r="BG176" s="36">
        <v>2.6484689810000002</v>
      </c>
      <c r="BH176" s="36">
        <v>30.840902456999999</v>
      </c>
      <c r="BI176" s="36">
        <v>0.12</v>
      </c>
      <c r="BJ176" s="36">
        <v>0.12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5.4103688229999998</v>
      </c>
      <c r="E177" s="36">
        <v>12</v>
      </c>
      <c r="F177" s="36">
        <v>0</v>
      </c>
      <c r="G177" s="36">
        <v>7</v>
      </c>
      <c r="H177" s="36">
        <v>5</v>
      </c>
      <c r="I177" s="36">
        <v>2.8272379916525949E-3</v>
      </c>
      <c r="J177" s="36">
        <v>2.978327137881895</v>
      </c>
      <c r="K177" s="36">
        <v>2.8272379916525949E-3</v>
      </c>
      <c r="L177" s="36">
        <v>0</v>
      </c>
      <c r="M177" s="36">
        <v>0.27284837587325583</v>
      </c>
      <c r="N177" s="36">
        <v>2.7083060000002916</v>
      </c>
      <c r="O177" s="36">
        <v>0.241602609</v>
      </c>
      <c r="P177" s="36">
        <v>0.43481044899999999</v>
      </c>
      <c r="Q177" s="36">
        <v>0.230708309</v>
      </c>
      <c r="R177" s="36">
        <v>1.0894299999999999E-2</v>
      </c>
      <c r="S177" s="36">
        <v>0.42060049199999999</v>
      </c>
      <c r="T177" s="36">
        <v>1.4209956999999999E-2</v>
      </c>
      <c r="U177" s="139">
        <v>7.2599999999999998E-2</v>
      </c>
      <c r="V177" s="139">
        <v>0.1716</v>
      </c>
      <c r="W177" s="36">
        <f t="shared" si="16"/>
        <v>0.3170298469916526</v>
      </c>
      <c r="X177" s="36">
        <f t="shared" si="16"/>
        <v>3.5847375868818951</v>
      </c>
      <c r="Y177" s="36">
        <f t="shared" si="13"/>
        <v>3.9017674338735477</v>
      </c>
      <c r="Z177" s="36">
        <v>2.478082991822929E-4</v>
      </c>
      <c r="AA177" s="36">
        <v>5.3030976025010649E-5</v>
      </c>
      <c r="AB177" s="36">
        <v>5.3031000000000001E-5</v>
      </c>
      <c r="AC177" s="36">
        <v>4.0808084714834926E-5</v>
      </c>
      <c r="AD177" s="36">
        <v>4.7009801156378372E-2</v>
      </c>
      <c r="AE177" s="36">
        <v>0.4230882104074053</v>
      </c>
      <c r="AF177" s="36">
        <v>0.47009801156378361</v>
      </c>
      <c r="AG177" s="140">
        <v>1.3717188951192541E-2</v>
      </c>
      <c r="AH177" s="140">
        <v>2.3334988100879268E-2</v>
      </c>
      <c r="AI177" s="140">
        <v>7.4735029458221441E-2</v>
      </c>
      <c r="AJ177" s="36">
        <v>5.4125705917501741E-6</v>
      </c>
      <c r="AK177" s="36">
        <v>6.5407802175739045E-6</v>
      </c>
      <c r="AL177" s="36">
        <v>1.6359023608159377E-5</v>
      </c>
      <c r="AM177" s="36">
        <f t="shared" si="17"/>
        <v>1.3763409606499128E-2</v>
      </c>
      <c r="AN177" s="36">
        <f t="shared" si="17"/>
        <v>7.0351330037475207E-2</v>
      </c>
      <c r="AO177" s="36">
        <f t="shared" si="17"/>
        <v>0.49783959888923485</v>
      </c>
      <c r="AP177" s="146">
        <v>24.238159671999998</v>
      </c>
      <c r="AQ177" s="146">
        <v>13.051316745999999</v>
      </c>
      <c r="AR177" s="36">
        <f t="shared" si="15"/>
        <v>37.289476418</v>
      </c>
      <c r="AS177" s="36">
        <v>0.97067762099999999</v>
      </c>
      <c r="AT177" s="36">
        <v>83.921225742999994</v>
      </c>
      <c r="AU177" s="36">
        <v>198.89070682799999</v>
      </c>
      <c r="AV177" s="36">
        <v>74.149786384999999</v>
      </c>
      <c r="AW177" s="36">
        <v>175.73269807099999</v>
      </c>
      <c r="AX177" s="36">
        <v>68.734620218000003</v>
      </c>
      <c r="AY177" s="36">
        <v>162.89892190800001</v>
      </c>
      <c r="AZ177" s="36">
        <v>3.3659494285714284E-2</v>
      </c>
      <c r="BA177" s="36">
        <v>6.7318988571428567E-2</v>
      </c>
      <c r="BB177" s="36">
        <v>1.5649385469999999</v>
      </c>
      <c r="BC177" s="36">
        <v>67.077633929000001</v>
      </c>
      <c r="BD177" s="36">
        <v>158.97191570199999</v>
      </c>
      <c r="BE177" s="36">
        <v>0.12997828428571431</v>
      </c>
      <c r="BF177" s="36">
        <v>0.25995656857142863</v>
      </c>
      <c r="BG177" s="36">
        <v>4.4985652629999997</v>
      </c>
      <c r="BH177" s="36">
        <v>25.777212898999998</v>
      </c>
      <c r="BI177" s="36">
        <v>0</v>
      </c>
      <c r="BJ177" s="36">
        <v>0</v>
      </c>
      <c r="BK177" s="36">
        <v>0</v>
      </c>
      <c r="BL177" s="36">
        <v>0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5.8484391540000003</v>
      </c>
      <c r="E178" s="36">
        <v>61</v>
      </c>
      <c r="F178" s="36">
        <v>12</v>
      </c>
      <c r="G178" s="36">
        <v>29</v>
      </c>
      <c r="H178" s="36">
        <v>20</v>
      </c>
      <c r="I178" s="36">
        <v>8.2721340319105469E-2</v>
      </c>
      <c r="J178" s="36">
        <v>5.0053999335109483</v>
      </c>
      <c r="K178" s="36">
        <v>3.1933403186135802E-3</v>
      </c>
      <c r="L178" s="36">
        <v>7.9528000000491886E-2</v>
      </c>
      <c r="M178" s="36">
        <v>0.31188727382230225</v>
      </c>
      <c r="N178" s="36">
        <v>4.7762340000077517</v>
      </c>
      <c r="O178" s="36">
        <v>8.7399242000000002E-2</v>
      </c>
      <c r="P178" s="36">
        <v>0.14592116999999999</v>
      </c>
      <c r="Q178" s="36">
        <v>7.6766113999999996E-2</v>
      </c>
      <c r="R178" s="36">
        <v>1.0633128E-2</v>
      </c>
      <c r="S178" s="36">
        <v>0.13205187299999999</v>
      </c>
      <c r="T178" s="36">
        <v>1.3869296999999999E-2</v>
      </c>
      <c r="U178" s="139">
        <v>4.0526</v>
      </c>
      <c r="V178" s="139">
        <v>9.594699999999996</v>
      </c>
      <c r="W178" s="36">
        <f t="shared" si="16"/>
        <v>4.2227205823191056</v>
      </c>
      <c r="X178" s="36">
        <f t="shared" si="16"/>
        <v>14.746021103510945</v>
      </c>
      <c r="Y178" s="36">
        <f t="shared" si="13"/>
        <v>18.96874168583005</v>
      </c>
      <c r="Z178" s="36">
        <v>1.2603220705122706E-3</v>
      </c>
      <c r="AA178" s="36">
        <v>5.3728708486436695E-4</v>
      </c>
      <c r="AB178" s="36">
        <v>5.3728700000000001E-4</v>
      </c>
      <c r="AC178" s="36">
        <v>4.8567304447054729E-5</v>
      </c>
      <c r="AD178" s="36">
        <v>4.5078415162498241E-2</v>
      </c>
      <c r="AE178" s="36">
        <v>0.40570573646248409</v>
      </c>
      <c r="AF178" s="36">
        <v>0.45078415162498242</v>
      </c>
      <c r="AG178" s="140">
        <v>0.78875612117362026</v>
      </c>
      <c r="AH178" s="140">
        <v>1.341792022226389</v>
      </c>
      <c r="AI178" s="140">
        <v>4.2973609360493805</v>
      </c>
      <c r="AJ178" s="36">
        <v>5.4837808367370075E-5</v>
      </c>
      <c r="AK178" s="36">
        <v>6.6268337024752124E-5</v>
      </c>
      <c r="AL178" s="36">
        <v>1.6574250376868489E-4</v>
      </c>
      <c r="AM178" s="36">
        <f t="shared" si="17"/>
        <v>0.78885952628643463</v>
      </c>
      <c r="AN178" s="36">
        <f t="shared" si="17"/>
        <v>1.3869367057259121</v>
      </c>
      <c r="AO178" s="36">
        <f t="shared" si="17"/>
        <v>4.7032324150156333</v>
      </c>
      <c r="AP178" s="146">
        <v>57.133546205000002</v>
      </c>
      <c r="AQ178" s="146">
        <v>30.764217187</v>
      </c>
      <c r="AR178" s="36">
        <f t="shared" si="15"/>
        <v>87.897763392000002</v>
      </c>
      <c r="AS178" s="36">
        <v>1.7289148219999999</v>
      </c>
      <c r="AT178" s="36">
        <v>100.41903123500001</v>
      </c>
      <c r="AU178" s="36">
        <v>241.47741953400001</v>
      </c>
      <c r="AV178" s="36">
        <v>80.111189307999993</v>
      </c>
      <c r="AW178" s="36">
        <v>192.64319752899999</v>
      </c>
      <c r="AX178" s="36">
        <v>74.695648246999994</v>
      </c>
      <c r="AY178" s="36">
        <v>179.62045806699999</v>
      </c>
      <c r="AZ178" s="36">
        <v>0.27961381571428573</v>
      </c>
      <c r="BA178" s="36">
        <v>0.55922763142857146</v>
      </c>
      <c r="BB178" s="36">
        <v>1.4881043890000001</v>
      </c>
      <c r="BC178" s="36">
        <v>91.807346455000001</v>
      </c>
      <c r="BD178" s="36">
        <v>220.76892042700001</v>
      </c>
      <c r="BE178" s="36">
        <v>0.47241409142857144</v>
      </c>
      <c r="BF178" s="36">
        <v>0.94482818285714287</v>
      </c>
      <c r="BG178" s="36">
        <v>7.4177891340000004</v>
      </c>
      <c r="BH178" s="36">
        <v>27.037513642</v>
      </c>
      <c r="BI178" s="36">
        <v>0.12</v>
      </c>
      <c r="BJ178" s="36">
        <v>0.12</v>
      </c>
      <c r="BK178" s="36">
        <v>0.03</v>
      </c>
      <c r="BL178" s="36">
        <v>0.03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6.0539837219999999</v>
      </c>
      <c r="E179" s="36">
        <v>10</v>
      </c>
      <c r="F179" s="36">
        <v>5</v>
      </c>
      <c r="G179" s="36">
        <v>5</v>
      </c>
      <c r="H179" s="36">
        <v>0</v>
      </c>
      <c r="I179" s="36">
        <v>49.664791424313961</v>
      </c>
      <c r="J179" s="36">
        <v>341.52373238643202</v>
      </c>
      <c r="K179" s="36">
        <v>9.8956624242706503</v>
      </c>
      <c r="L179" s="36">
        <v>39.769129000043307</v>
      </c>
      <c r="M179" s="36">
        <v>126.94806431070168</v>
      </c>
      <c r="N179" s="36">
        <v>264.24045950004432</v>
      </c>
      <c r="O179" s="36">
        <v>1.123133425</v>
      </c>
      <c r="P179" s="36">
        <v>2.0297628489999999</v>
      </c>
      <c r="Q179" s="36">
        <v>1.0325620529999999</v>
      </c>
      <c r="R179" s="36">
        <v>9.0571372000000011E-2</v>
      </c>
      <c r="S179" s="36">
        <v>1.911626276</v>
      </c>
      <c r="T179" s="36">
        <v>0.11813657299999999</v>
      </c>
      <c r="U179" s="139">
        <v>1.2403999999999999</v>
      </c>
      <c r="V179" s="139">
        <v>2.9458000000000002</v>
      </c>
      <c r="W179" s="36">
        <f t="shared" si="16"/>
        <v>52.028324849313961</v>
      </c>
      <c r="X179" s="36">
        <f t="shared" si="16"/>
        <v>346.49929523543204</v>
      </c>
      <c r="Y179" s="36">
        <f t="shared" si="13"/>
        <v>398.52762008474599</v>
      </c>
      <c r="Z179" s="36">
        <v>0.49258867639425485</v>
      </c>
      <c r="AA179" s="36">
        <v>0.23728088972421493</v>
      </c>
      <c r="AB179" s="36">
        <v>0.23728088999999999</v>
      </c>
      <c r="AC179" s="36">
        <v>0.16730486582285078</v>
      </c>
      <c r="AD179" s="36">
        <v>2.293585536819291</v>
      </c>
      <c r="AE179" s="36">
        <v>20.642269831373618</v>
      </c>
      <c r="AF179" s="36">
        <v>22.935855368192907</v>
      </c>
      <c r="AG179" s="140">
        <v>0.26660982330787603</v>
      </c>
      <c r="AH179" s="140">
        <v>0.45354314769615689</v>
      </c>
      <c r="AI179" s="140">
        <v>1.4525638649187729</v>
      </c>
      <c r="AJ179" s="36">
        <v>2.4217902416242762E-2</v>
      </c>
      <c r="AK179" s="36">
        <v>2.926594164395032E-2</v>
      </c>
      <c r="AL179" s="36">
        <v>7.3196501692879043E-2</v>
      </c>
      <c r="AM179" s="36">
        <f t="shared" si="17"/>
        <v>0.45813259154696961</v>
      </c>
      <c r="AN179" s="36">
        <f t="shared" si="17"/>
        <v>2.7763946261593984</v>
      </c>
      <c r="AO179" s="36">
        <f t="shared" si="17"/>
        <v>22.168030197985271</v>
      </c>
      <c r="AP179" s="146">
        <v>1322.9878127909999</v>
      </c>
      <c r="AQ179" s="146">
        <v>712.37805304100004</v>
      </c>
      <c r="AR179" s="36">
        <f t="shared" si="15"/>
        <v>2035.3658658320001</v>
      </c>
      <c r="AS179" s="36">
        <v>316.33286444999999</v>
      </c>
      <c r="AT179" s="36">
        <v>4621.0192786649995</v>
      </c>
      <c r="AU179" s="36">
        <v>12271.320702331999</v>
      </c>
      <c r="AV179" s="36">
        <v>2891.4420139019999</v>
      </c>
      <c r="AW179" s="36">
        <v>7678.3519187210004</v>
      </c>
      <c r="AX179" s="36">
        <v>2821.9263860199999</v>
      </c>
      <c r="AY179" s="36">
        <v>7493.7500999189997</v>
      </c>
      <c r="AZ179" s="36">
        <v>74.572919228571436</v>
      </c>
      <c r="BA179" s="36">
        <v>149.14583845714287</v>
      </c>
      <c r="BB179" s="36">
        <v>4.3249212220000004</v>
      </c>
      <c r="BC179" s="36">
        <v>251.486792923</v>
      </c>
      <c r="BD179" s="36">
        <v>667.83428119799999</v>
      </c>
      <c r="BE179" s="36">
        <v>1.3729908642857143</v>
      </c>
      <c r="BF179" s="36">
        <v>2.7459817285714285</v>
      </c>
      <c r="BG179" s="36">
        <v>15.270580382</v>
      </c>
      <c r="BH179" s="36">
        <v>126.0122071</v>
      </c>
      <c r="BI179" s="36">
        <v>1.9800000000000013</v>
      </c>
      <c r="BJ179" s="36">
        <v>2.1000000000000005</v>
      </c>
      <c r="BK179" s="36">
        <v>1.1400000000000008</v>
      </c>
      <c r="BL179" s="36">
        <v>1.1400000000000008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6.3986191689999998</v>
      </c>
      <c r="E180" s="36">
        <v>2</v>
      </c>
      <c r="F180" s="36">
        <v>2</v>
      </c>
      <c r="G180" s="36">
        <v>0</v>
      </c>
      <c r="H180" s="36">
        <v>0</v>
      </c>
      <c r="I180" s="36">
        <v>117.87874203397533</v>
      </c>
      <c r="J180" s="36">
        <v>533.66712660088012</v>
      </c>
      <c r="K180" s="36">
        <v>97.39323103394608</v>
      </c>
      <c r="L180" s="36">
        <v>20.485511000029256</v>
      </c>
      <c r="M180" s="36">
        <v>560.69335013483362</v>
      </c>
      <c r="N180" s="36">
        <v>90.852518500021773</v>
      </c>
      <c r="O180" s="36">
        <v>0.56315255200000003</v>
      </c>
      <c r="P180" s="36">
        <v>1.026614693</v>
      </c>
      <c r="Q180" s="36">
        <v>0.53376090399999998</v>
      </c>
      <c r="R180" s="36">
        <v>2.9391647999999999E-2</v>
      </c>
      <c r="S180" s="36">
        <v>0.98827776200000006</v>
      </c>
      <c r="T180" s="36">
        <v>3.8336930999999998E-2</v>
      </c>
      <c r="U180" s="139">
        <v>1.2272000000000001</v>
      </c>
      <c r="V180" s="139">
        <v>2.9146000000000001</v>
      </c>
      <c r="W180" s="36">
        <f t="shared" si="16"/>
        <v>119.66909458597533</v>
      </c>
      <c r="X180" s="36">
        <f t="shared" si="16"/>
        <v>537.60834129388013</v>
      </c>
      <c r="Y180" s="36">
        <f t="shared" si="13"/>
        <v>657.27743587985549</v>
      </c>
      <c r="Z180" s="36">
        <v>0.78172771584725353</v>
      </c>
      <c r="AA180" s="36">
        <v>0.37679275903837617</v>
      </c>
      <c r="AB180" s="36">
        <v>0.37679275899999998</v>
      </c>
      <c r="AC180" s="36">
        <v>2.2331805047559108</v>
      </c>
      <c r="AD180" s="36">
        <v>11.505190930812516</v>
      </c>
      <c r="AE180" s="36">
        <v>103.94495820256166</v>
      </c>
      <c r="AF180" s="36">
        <v>115.45014913337435</v>
      </c>
      <c r="AG180" s="140">
        <v>0.23194094744149144</v>
      </c>
      <c r="AH180" s="140">
        <v>0.39456620944069803</v>
      </c>
      <c r="AI180" s="140">
        <v>1.2636782653708842</v>
      </c>
      <c r="AJ180" s="36">
        <v>3.8457094434784102E-2</v>
      </c>
      <c r="AK180" s="36">
        <v>4.6473168980262318E-2</v>
      </c>
      <c r="AL180" s="36">
        <v>0.11623317757282546</v>
      </c>
      <c r="AM180" s="36">
        <f t="shared" si="17"/>
        <v>2.5035785466321863</v>
      </c>
      <c r="AN180" s="36">
        <f t="shared" si="17"/>
        <v>11.946230309233476</v>
      </c>
      <c r="AO180" s="36">
        <f t="shared" si="17"/>
        <v>105.32486964550537</v>
      </c>
      <c r="AP180" s="146">
        <v>3395.094138292</v>
      </c>
      <c r="AQ180" s="146">
        <v>1828.127612926</v>
      </c>
      <c r="AR180" s="36">
        <f t="shared" si="15"/>
        <v>5223.2217512179996</v>
      </c>
      <c r="AS180" s="36">
        <v>413.814012241</v>
      </c>
      <c r="AT180" s="36">
        <v>9178.2162590509997</v>
      </c>
      <c r="AU180" s="36">
        <v>21542.756503668999</v>
      </c>
      <c r="AV180" s="36">
        <v>6889.4962616339999</v>
      </c>
      <c r="AW180" s="36">
        <v>16170.760876435999</v>
      </c>
      <c r="AX180" s="36">
        <v>6801.9788577119998</v>
      </c>
      <c r="AY180" s="36">
        <v>15965.343389059</v>
      </c>
      <c r="AZ180" s="36">
        <v>52.815152277142865</v>
      </c>
      <c r="BA180" s="36">
        <v>105.63030455428573</v>
      </c>
      <c r="BB180" s="36">
        <v>12.369276150999999</v>
      </c>
      <c r="BC180" s="36">
        <v>834.10174351199998</v>
      </c>
      <c r="BD180" s="36">
        <v>1957.7715595940001</v>
      </c>
      <c r="BE180" s="36">
        <v>3.926754332857143</v>
      </c>
      <c r="BF180" s="36">
        <v>7.8535086671428571</v>
      </c>
      <c r="BG180" s="36">
        <v>7.8238338949999999</v>
      </c>
      <c r="BH180" s="36">
        <v>82.066233199999999</v>
      </c>
      <c r="BI180" s="36">
        <v>2.7600000000000007</v>
      </c>
      <c r="BJ180" s="36">
        <v>4.0799999999999983</v>
      </c>
      <c r="BK180" s="36">
        <v>0.96000000000000008</v>
      </c>
      <c r="BL180" s="36">
        <v>1.27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6.4499592650000004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32.026688429593115</v>
      </c>
      <c r="J181" s="36">
        <v>192.22778548921468</v>
      </c>
      <c r="K181" s="36">
        <v>15.547923429548746</v>
      </c>
      <c r="L181" s="36">
        <v>16.478765000044369</v>
      </c>
      <c r="M181" s="36">
        <v>138.48636191882593</v>
      </c>
      <c r="N181" s="36">
        <v>85.768111999981869</v>
      </c>
      <c r="O181" s="36">
        <v>0.45341748400000004</v>
      </c>
      <c r="P181" s="36">
        <v>0.80393492700000002</v>
      </c>
      <c r="Q181" s="36">
        <v>0.40682007000000003</v>
      </c>
      <c r="R181" s="36">
        <v>4.6597414000000004E-2</v>
      </c>
      <c r="S181" s="36">
        <v>0.74315569100000001</v>
      </c>
      <c r="T181" s="36">
        <v>6.0779236E-2</v>
      </c>
      <c r="U181" s="139" t="s">
        <v>340</v>
      </c>
      <c r="V181" s="139" t="s">
        <v>340</v>
      </c>
      <c r="W181" s="36">
        <f t="shared" si="16"/>
        <v>32.480105913593114</v>
      </c>
      <c r="X181" s="36">
        <f t="shared" si="16"/>
        <v>193.03172041621468</v>
      </c>
      <c r="Y181" s="36">
        <f t="shared" si="13"/>
        <v>225.5118263298078</v>
      </c>
      <c r="Z181" s="36">
        <v>0.25843463236585151</v>
      </c>
      <c r="AA181" s="36">
        <v>0.12456549280034046</v>
      </c>
      <c r="AB181" s="36">
        <v>0.124565493</v>
      </c>
      <c r="AC181" s="36">
        <v>0.19134707383143323</v>
      </c>
      <c r="AD181" s="36">
        <v>1.5939181714800343</v>
      </c>
      <c r="AE181" s="36">
        <v>14.345263543320309</v>
      </c>
      <c r="AF181" s="36">
        <v>15.939181714800343</v>
      </c>
      <c r="AG181" s="140" t="s">
        <v>340</v>
      </c>
      <c r="AH181" s="140" t="s">
        <v>340</v>
      </c>
      <c r="AI181" s="140" t="s">
        <v>340</v>
      </c>
      <c r="AJ181" s="36">
        <v>1.2713687567218957E-2</v>
      </c>
      <c r="AK181" s="36">
        <v>1.5363759167406621E-2</v>
      </c>
      <c r="AL181" s="36">
        <v>3.8426011969395484E-2</v>
      </c>
      <c r="AM181" s="36">
        <f t="shared" si="17"/>
        <v>0.2040607613986522</v>
      </c>
      <c r="AN181" s="36">
        <f t="shared" si="17"/>
        <v>1.6092819306474411</v>
      </c>
      <c r="AO181" s="36">
        <f t="shared" si="17"/>
        <v>14.383689555289704</v>
      </c>
      <c r="AP181" s="146">
        <v>728.93312754999999</v>
      </c>
      <c r="AQ181" s="146">
        <v>392.502453296</v>
      </c>
      <c r="AR181" s="36">
        <f t="shared" si="15"/>
        <v>1121.435580846</v>
      </c>
      <c r="AS181" s="36">
        <v>174.66068465999999</v>
      </c>
      <c r="AT181" s="36">
        <v>1982.184349272</v>
      </c>
      <c r="AU181" s="36">
        <v>4923.0024932599999</v>
      </c>
      <c r="AV181" s="36">
        <v>1364.960077186</v>
      </c>
      <c r="AW181" s="36">
        <v>3390.0488951279999</v>
      </c>
      <c r="AX181" s="36">
        <v>1341.0162788580001</v>
      </c>
      <c r="AY181" s="36">
        <v>3330.5814803479998</v>
      </c>
      <c r="AZ181" s="36">
        <v>19.519396078571429</v>
      </c>
      <c r="BA181" s="36">
        <v>39.038792158571432</v>
      </c>
      <c r="BB181" s="36">
        <v>2.9530648849999999</v>
      </c>
      <c r="BC181" s="36">
        <v>140.119404194</v>
      </c>
      <c r="BD181" s="36">
        <v>348.00404738100002</v>
      </c>
      <c r="BE181" s="36">
        <v>0.93748091571428582</v>
      </c>
      <c r="BF181" s="36">
        <v>1.8749618314285716</v>
      </c>
      <c r="BG181" s="36">
        <v>5.8990495149999997</v>
      </c>
      <c r="BH181" s="36">
        <v>39.086287503999998</v>
      </c>
      <c r="BI181" s="36">
        <v>1.23</v>
      </c>
      <c r="BJ181" s="36">
        <v>1.54</v>
      </c>
      <c r="BK181" s="36">
        <v>1.1700000000000004</v>
      </c>
      <c r="BL181" s="36">
        <v>1.4200000000000004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6.094593905</v>
      </c>
      <c r="E182" s="36">
        <v>121</v>
      </c>
      <c r="F182" s="36">
        <v>2</v>
      </c>
      <c r="G182" s="36">
        <v>16</v>
      </c>
      <c r="H182" s="36">
        <v>103</v>
      </c>
      <c r="I182" s="36">
        <v>1.5707672235436798</v>
      </c>
      <c r="J182" s="36">
        <v>13.025228472828012</v>
      </c>
      <c r="K182" s="36">
        <v>0.98013022354248158</v>
      </c>
      <c r="L182" s="36">
        <v>0.59063700000119823</v>
      </c>
      <c r="M182" s="36">
        <v>10.494512196369868</v>
      </c>
      <c r="N182" s="36">
        <v>4.1014835000018222</v>
      </c>
      <c r="O182" s="36">
        <v>5.4565265000000002E-2</v>
      </c>
      <c r="P182" s="36">
        <v>9.4514646999999993E-2</v>
      </c>
      <c r="Q182" s="36">
        <v>4.7209545999999998E-2</v>
      </c>
      <c r="R182" s="36">
        <v>7.3557190000000001E-3</v>
      </c>
      <c r="S182" s="36">
        <v>8.4920229999999999E-2</v>
      </c>
      <c r="T182" s="36">
        <v>9.5944169999999992E-3</v>
      </c>
      <c r="U182" s="139">
        <v>2.8378999999999985</v>
      </c>
      <c r="V182" s="139">
        <v>6.7408000000000019</v>
      </c>
      <c r="W182" s="36">
        <f t="shared" si="16"/>
        <v>4.463232488543678</v>
      </c>
      <c r="X182" s="36">
        <f t="shared" si="16"/>
        <v>19.860543119828016</v>
      </c>
      <c r="Y182" s="36">
        <f t="shared" si="13"/>
        <v>24.323775608371694</v>
      </c>
      <c r="Z182" s="36">
        <v>1.6148633753231185E-2</v>
      </c>
      <c r="AA182" s="36">
        <v>7.41684223331003E-3</v>
      </c>
      <c r="AB182" s="36">
        <v>7.4168419999999999E-3</v>
      </c>
      <c r="AC182" s="36">
        <v>8.6415123733741637E-3</v>
      </c>
      <c r="AD182" s="36">
        <v>0.11049201929016073</v>
      </c>
      <c r="AE182" s="36">
        <v>0.99442817361144642</v>
      </c>
      <c r="AF182" s="36">
        <v>1.1049201929016073</v>
      </c>
      <c r="AG182" s="140">
        <v>0.60971987394438332</v>
      </c>
      <c r="AH182" s="140">
        <v>1.0372246131467675</v>
      </c>
      <c r="AI182" s="140">
        <v>3.3219220718349165</v>
      </c>
      <c r="AJ182" s="36">
        <v>7.5699460521696095E-4</v>
      </c>
      <c r="AK182" s="36">
        <v>9.1478443609344096E-4</v>
      </c>
      <c r="AL182" s="36">
        <v>2.2879503191715789E-3</v>
      </c>
      <c r="AM182" s="36">
        <f t="shared" si="17"/>
        <v>0.61911838092297444</v>
      </c>
      <c r="AN182" s="36">
        <f t="shared" si="17"/>
        <v>1.1486314168730216</v>
      </c>
      <c r="AO182" s="36">
        <f t="shared" si="17"/>
        <v>4.3186381957655344</v>
      </c>
      <c r="AP182" s="146">
        <v>333.53629705499998</v>
      </c>
      <c r="AQ182" s="146">
        <v>179.59646764499999</v>
      </c>
      <c r="AR182" s="36">
        <f t="shared" si="15"/>
        <v>513.13276469999994</v>
      </c>
      <c r="AS182" s="36">
        <v>12.888229593</v>
      </c>
      <c r="AT182" s="36">
        <v>146.19949988799999</v>
      </c>
      <c r="AU182" s="36">
        <v>394.43616797800001</v>
      </c>
      <c r="AV182" s="36">
        <v>99.161273973999997</v>
      </c>
      <c r="AW182" s="36">
        <v>267.53027847499999</v>
      </c>
      <c r="AX182" s="36">
        <v>95.402337940999999</v>
      </c>
      <c r="AY182" s="36">
        <v>257.38892829600002</v>
      </c>
      <c r="AZ182" s="36">
        <v>16.956190642857141</v>
      </c>
      <c r="BA182" s="36">
        <v>33.912381287142857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2.3495875470000001</v>
      </c>
      <c r="BH182" s="36">
        <v>4.8509096270000001</v>
      </c>
      <c r="BI182" s="36">
        <v>0.03</v>
      </c>
      <c r="BJ182" s="36">
        <v>0.03</v>
      </c>
      <c r="BK182" s="36">
        <v>0.03</v>
      </c>
      <c r="BL182" s="36">
        <v>0.03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 t="str">
        <f>IF(D4="－","－",MAX(D4:D27))</f>
        <v>－</v>
      </c>
      <c r="E185" s="41" t="str">
        <f>IF(E4="－","－",SUM(E4:E27))</f>
        <v>－</v>
      </c>
      <c r="F185" s="41" t="str">
        <f t="shared" ref="F185:BL185" si="18">IF(F4="－","－",SUM(F4:F27))</f>
        <v>－</v>
      </c>
      <c r="G185" s="41" t="str">
        <f t="shared" si="18"/>
        <v>－</v>
      </c>
      <c r="H185" s="41" t="str">
        <f t="shared" si="18"/>
        <v>－</v>
      </c>
      <c r="I185" s="41" t="str">
        <f t="shared" si="18"/>
        <v>－</v>
      </c>
      <c r="J185" s="41" t="str">
        <f t="shared" si="18"/>
        <v>－</v>
      </c>
      <c r="K185" s="41" t="str">
        <f t="shared" si="18"/>
        <v>－</v>
      </c>
      <c r="L185" s="41" t="str">
        <f t="shared" si="18"/>
        <v>－</v>
      </c>
      <c r="M185" s="41" t="str">
        <f t="shared" si="18"/>
        <v>－</v>
      </c>
      <c r="N185" s="41" t="str">
        <f t="shared" si="18"/>
        <v>－</v>
      </c>
      <c r="O185" s="41" t="str">
        <f t="shared" si="18"/>
        <v>－</v>
      </c>
      <c r="P185" s="41" t="str">
        <f t="shared" si="18"/>
        <v>－</v>
      </c>
      <c r="Q185" s="41" t="str">
        <f t="shared" si="18"/>
        <v>－</v>
      </c>
      <c r="R185" s="41" t="str">
        <f t="shared" si="18"/>
        <v>－</v>
      </c>
      <c r="S185" s="41" t="str">
        <f t="shared" si="18"/>
        <v>－</v>
      </c>
      <c r="T185" s="41" t="str">
        <f t="shared" si="18"/>
        <v>－</v>
      </c>
      <c r="U185" s="41" t="str">
        <f t="shared" si="18"/>
        <v>－</v>
      </c>
      <c r="V185" s="41" t="str">
        <f t="shared" si="18"/>
        <v>－</v>
      </c>
      <c r="W185" s="41" t="str">
        <f t="shared" si="18"/>
        <v>－</v>
      </c>
      <c r="X185" s="41" t="str">
        <f t="shared" si="18"/>
        <v>－</v>
      </c>
      <c r="Y185" s="41" t="str">
        <f t="shared" si="18"/>
        <v>－</v>
      </c>
      <c r="Z185" s="41" t="str">
        <f t="shared" si="18"/>
        <v>－</v>
      </c>
      <c r="AA185" s="41" t="str">
        <f t="shared" si="18"/>
        <v>－</v>
      </c>
      <c r="AB185" s="41" t="str">
        <f t="shared" si="18"/>
        <v>－</v>
      </c>
      <c r="AC185" s="41" t="str">
        <f t="shared" si="18"/>
        <v>－</v>
      </c>
      <c r="AD185" s="41" t="str">
        <f t="shared" si="18"/>
        <v>－</v>
      </c>
      <c r="AE185" s="41" t="str">
        <f t="shared" si="18"/>
        <v>－</v>
      </c>
      <c r="AF185" s="41" t="str">
        <f t="shared" si="18"/>
        <v>－</v>
      </c>
      <c r="AG185" s="41" t="str">
        <f t="shared" si="18"/>
        <v>－</v>
      </c>
      <c r="AH185" s="41" t="str">
        <f t="shared" si="18"/>
        <v>－</v>
      </c>
      <c r="AI185" s="41" t="str">
        <f t="shared" si="18"/>
        <v>－</v>
      </c>
      <c r="AJ185" s="41" t="str">
        <f t="shared" si="18"/>
        <v>－</v>
      </c>
      <c r="AK185" s="41" t="str">
        <f t="shared" si="18"/>
        <v>－</v>
      </c>
      <c r="AL185" s="41" t="str">
        <f t="shared" si="18"/>
        <v>－</v>
      </c>
      <c r="AM185" s="41" t="str">
        <f t="shared" si="18"/>
        <v>－</v>
      </c>
      <c r="AN185" s="41" t="str">
        <f t="shared" si="18"/>
        <v>－</v>
      </c>
      <c r="AO185" s="41" t="str">
        <f t="shared" si="18"/>
        <v>－</v>
      </c>
      <c r="AP185" s="41" t="str">
        <f t="shared" si="18"/>
        <v>－</v>
      </c>
      <c r="AQ185" s="41" t="str">
        <f t="shared" si="18"/>
        <v>－</v>
      </c>
      <c r="AR185" s="41" t="str">
        <f t="shared" si="18"/>
        <v>－</v>
      </c>
      <c r="AS185" s="41" t="str">
        <f t="shared" si="18"/>
        <v>－</v>
      </c>
      <c r="AT185" s="41" t="str">
        <f t="shared" si="18"/>
        <v>－</v>
      </c>
      <c r="AU185" s="41" t="str">
        <f t="shared" si="18"/>
        <v>－</v>
      </c>
      <c r="AV185" s="41" t="str">
        <f t="shared" si="18"/>
        <v>－</v>
      </c>
      <c r="AW185" s="41" t="str">
        <f t="shared" si="18"/>
        <v>－</v>
      </c>
      <c r="AX185" s="41" t="str">
        <f t="shared" si="18"/>
        <v>－</v>
      </c>
      <c r="AY185" s="41" t="str">
        <f t="shared" si="18"/>
        <v>－</v>
      </c>
      <c r="AZ185" s="41" t="str">
        <f t="shared" si="18"/>
        <v>－</v>
      </c>
      <c r="BA185" s="41" t="str">
        <f t="shared" si="18"/>
        <v>－</v>
      </c>
      <c r="BB185" s="41" t="str">
        <f t="shared" si="18"/>
        <v>－</v>
      </c>
      <c r="BC185" s="41" t="str">
        <f t="shared" si="18"/>
        <v>－</v>
      </c>
      <c r="BD185" s="41" t="str">
        <f t="shared" si="18"/>
        <v>－</v>
      </c>
      <c r="BE185" s="41" t="str">
        <f t="shared" si="18"/>
        <v>－</v>
      </c>
      <c r="BF185" s="41" t="str">
        <f t="shared" si="18"/>
        <v>－</v>
      </c>
      <c r="BG185" s="41" t="str">
        <f t="shared" si="18"/>
        <v>－</v>
      </c>
      <c r="BH185" s="41" t="str">
        <f t="shared" si="18"/>
        <v>－</v>
      </c>
      <c r="BI185" s="41" t="str">
        <f t="shared" si="18"/>
        <v>－</v>
      </c>
      <c r="BJ185" s="41" t="str">
        <f t="shared" si="18"/>
        <v>－</v>
      </c>
      <c r="BK185" s="41" t="str">
        <f t="shared" si="18"/>
        <v>－</v>
      </c>
      <c r="BL185" s="41" t="str">
        <f t="shared" si="18"/>
        <v>－</v>
      </c>
    </row>
    <row r="186" spans="1:64" s="37" customFormat="1" x14ac:dyDescent="0.2">
      <c r="A186" s="7"/>
      <c r="B186" s="36">
        <v>2</v>
      </c>
      <c r="C186" s="34" t="s">
        <v>131</v>
      </c>
      <c r="D186" s="41" t="str">
        <f>IF(D28="－","－",MAX(D28:D35))</f>
        <v>－</v>
      </c>
      <c r="E186" s="41" t="str">
        <f>IF(E28="－","－",SUM(E28:E35))</f>
        <v>－</v>
      </c>
      <c r="F186" s="41" t="str">
        <f t="shared" ref="F186:BL186" si="19">IF(F28="－","－",SUM(F28:F35))</f>
        <v>－</v>
      </c>
      <c r="G186" s="41" t="str">
        <f t="shared" si="19"/>
        <v>－</v>
      </c>
      <c r="H186" s="41" t="str">
        <f t="shared" si="19"/>
        <v>－</v>
      </c>
      <c r="I186" s="41" t="str">
        <f t="shared" si="19"/>
        <v>－</v>
      </c>
      <c r="J186" s="41" t="str">
        <f t="shared" si="19"/>
        <v>－</v>
      </c>
      <c r="K186" s="41" t="str">
        <f t="shared" si="19"/>
        <v>－</v>
      </c>
      <c r="L186" s="41" t="str">
        <f t="shared" si="19"/>
        <v>－</v>
      </c>
      <c r="M186" s="41" t="str">
        <f t="shared" si="19"/>
        <v>－</v>
      </c>
      <c r="N186" s="41" t="str">
        <f t="shared" si="19"/>
        <v>－</v>
      </c>
      <c r="O186" s="41" t="str">
        <f t="shared" si="19"/>
        <v>－</v>
      </c>
      <c r="P186" s="41" t="str">
        <f t="shared" si="19"/>
        <v>－</v>
      </c>
      <c r="Q186" s="41" t="str">
        <f t="shared" si="19"/>
        <v>－</v>
      </c>
      <c r="R186" s="41" t="str">
        <f t="shared" si="19"/>
        <v>－</v>
      </c>
      <c r="S186" s="41" t="str">
        <f t="shared" si="19"/>
        <v>－</v>
      </c>
      <c r="T186" s="41" t="str">
        <f t="shared" si="19"/>
        <v>－</v>
      </c>
      <c r="U186" s="41" t="str">
        <f t="shared" si="19"/>
        <v>－</v>
      </c>
      <c r="V186" s="41" t="str">
        <f t="shared" si="19"/>
        <v>－</v>
      </c>
      <c r="W186" s="41" t="str">
        <f t="shared" si="19"/>
        <v>－</v>
      </c>
      <c r="X186" s="41" t="str">
        <f t="shared" si="19"/>
        <v>－</v>
      </c>
      <c r="Y186" s="41" t="str">
        <f t="shared" si="19"/>
        <v>－</v>
      </c>
      <c r="Z186" s="41" t="str">
        <f t="shared" si="19"/>
        <v>－</v>
      </c>
      <c r="AA186" s="41" t="str">
        <f t="shared" si="19"/>
        <v>－</v>
      </c>
      <c r="AB186" s="41" t="str">
        <f t="shared" si="19"/>
        <v>－</v>
      </c>
      <c r="AC186" s="41" t="str">
        <f t="shared" si="19"/>
        <v>－</v>
      </c>
      <c r="AD186" s="41" t="str">
        <f t="shared" si="19"/>
        <v>－</v>
      </c>
      <c r="AE186" s="41" t="str">
        <f t="shared" si="19"/>
        <v>－</v>
      </c>
      <c r="AF186" s="41" t="str">
        <f t="shared" si="19"/>
        <v>－</v>
      </c>
      <c r="AG186" s="41" t="str">
        <f t="shared" si="19"/>
        <v>－</v>
      </c>
      <c r="AH186" s="41" t="str">
        <f t="shared" si="19"/>
        <v>－</v>
      </c>
      <c r="AI186" s="41" t="str">
        <f t="shared" si="19"/>
        <v>－</v>
      </c>
      <c r="AJ186" s="41" t="str">
        <f t="shared" si="19"/>
        <v>－</v>
      </c>
      <c r="AK186" s="41" t="str">
        <f t="shared" si="19"/>
        <v>－</v>
      </c>
      <c r="AL186" s="41" t="str">
        <f t="shared" si="19"/>
        <v>－</v>
      </c>
      <c r="AM186" s="41" t="str">
        <f t="shared" si="19"/>
        <v>－</v>
      </c>
      <c r="AN186" s="41" t="str">
        <f t="shared" si="19"/>
        <v>－</v>
      </c>
      <c r="AO186" s="41" t="str">
        <f t="shared" si="19"/>
        <v>－</v>
      </c>
      <c r="AP186" s="41" t="str">
        <f t="shared" si="19"/>
        <v>－</v>
      </c>
      <c r="AQ186" s="41" t="str">
        <f t="shared" si="19"/>
        <v>－</v>
      </c>
      <c r="AR186" s="41" t="str">
        <f t="shared" si="19"/>
        <v>－</v>
      </c>
      <c r="AS186" s="41" t="str">
        <f t="shared" si="19"/>
        <v>－</v>
      </c>
      <c r="AT186" s="41" t="str">
        <f t="shared" si="19"/>
        <v>－</v>
      </c>
      <c r="AU186" s="41" t="str">
        <f t="shared" si="19"/>
        <v>－</v>
      </c>
      <c r="AV186" s="41" t="str">
        <f t="shared" si="19"/>
        <v>－</v>
      </c>
      <c r="AW186" s="41" t="str">
        <f t="shared" si="19"/>
        <v>－</v>
      </c>
      <c r="AX186" s="41" t="str">
        <f t="shared" si="19"/>
        <v>－</v>
      </c>
      <c r="AY186" s="41" t="str">
        <f t="shared" si="19"/>
        <v>－</v>
      </c>
      <c r="AZ186" s="41" t="str">
        <f t="shared" si="19"/>
        <v>－</v>
      </c>
      <c r="BA186" s="41" t="str">
        <f t="shared" si="19"/>
        <v>－</v>
      </c>
      <c r="BB186" s="41" t="str">
        <f t="shared" si="19"/>
        <v>－</v>
      </c>
      <c r="BC186" s="41" t="str">
        <f t="shared" si="19"/>
        <v>－</v>
      </c>
      <c r="BD186" s="41" t="str">
        <f t="shared" si="19"/>
        <v>－</v>
      </c>
      <c r="BE186" s="41" t="str">
        <f t="shared" si="19"/>
        <v>－</v>
      </c>
      <c r="BF186" s="41" t="str">
        <f t="shared" si="19"/>
        <v>－</v>
      </c>
      <c r="BG186" s="41" t="str">
        <f t="shared" si="19"/>
        <v>－</v>
      </c>
      <c r="BH186" s="41" t="str">
        <f t="shared" si="19"/>
        <v>－</v>
      </c>
      <c r="BI186" s="41" t="str">
        <f t="shared" si="19"/>
        <v>－</v>
      </c>
      <c r="BJ186" s="41" t="str">
        <f t="shared" si="19"/>
        <v>－</v>
      </c>
      <c r="BK186" s="41" t="str">
        <f t="shared" si="19"/>
        <v>－</v>
      </c>
      <c r="BL186" s="41" t="str">
        <f t="shared" si="19"/>
        <v>－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0">IF(F36="－","－",SUM(F36:F55))</f>
        <v>－</v>
      </c>
      <c r="G187" s="41" t="str">
        <f t="shared" si="20"/>
        <v>－</v>
      </c>
      <c r="H187" s="41" t="str">
        <f t="shared" si="20"/>
        <v>－</v>
      </c>
      <c r="I187" s="41" t="str">
        <f t="shared" si="20"/>
        <v>－</v>
      </c>
      <c r="J187" s="41" t="str">
        <f t="shared" si="20"/>
        <v>－</v>
      </c>
      <c r="K187" s="41" t="str">
        <f t="shared" si="20"/>
        <v>－</v>
      </c>
      <c r="L187" s="41" t="str">
        <f t="shared" si="20"/>
        <v>－</v>
      </c>
      <c r="M187" s="41" t="str">
        <f t="shared" si="20"/>
        <v>－</v>
      </c>
      <c r="N187" s="41" t="str">
        <f t="shared" si="20"/>
        <v>－</v>
      </c>
      <c r="O187" s="41" t="str">
        <f t="shared" si="20"/>
        <v>－</v>
      </c>
      <c r="P187" s="41" t="str">
        <f t="shared" si="20"/>
        <v>－</v>
      </c>
      <c r="Q187" s="41" t="str">
        <f t="shared" si="20"/>
        <v>－</v>
      </c>
      <c r="R187" s="41" t="str">
        <f t="shared" si="20"/>
        <v>－</v>
      </c>
      <c r="S187" s="41" t="str">
        <f t="shared" si="20"/>
        <v>－</v>
      </c>
      <c r="T187" s="41" t="str">
        <f t="shared" si="20"/>
        <v>－</v>
      </c>
      <c r="U187" s="41" t="str">
        <f t="shared" si="20"/>
        <v>－</v>
      </c>
      <c r="V187" s="41" t="str">
        <f t="shared" si="20"/>
        <v>－</v>
      </c>
      <c r="W187" s="41" t="str">
        <f t="shared" si="20"/>
        <v>－</v>
      </c>
      <c r="X187" s="41" t="str">
        <f t="shared" si="20"/>
        <v>－</v>
      </c>
      <c r="Y187" s="41" t="str">
        <f t="shared" si="20"/>
        <v>－</v>
      </c>
      <c r="Z187" s="41" t="str">
        <f t="shared" si="20"/>
        <v>－</v>
      </c>
      <c r="AA187" s="41" t="str">
        <f t="shared" si="20"/>
        <v>－</v>
      </c>
      <c r="AB187" s="41" t="str">
        <f t="shared" si="20"/>
        <v>－</v>
      </c>
      <c r="AC187" s="41" t="str">
        <f t="shared" si="20"/>
        <v>－</v>
      </c>
      <c r="AD187" s="41" t="str">
        <f t="shared" si="20"/>
        <v>－</v>
      </c>
      <c r="AE187" s="41" t="str">
        <f t="shared" si="20"/>
        <v>－</v>
      </c>
      <c r="AF187" s="41" t="str">
        <f t="shared" si="20"/>
        <v>－</v>
      </c>
      <c r="AG187" s="41" t="str">
        <f t="shared" si="20"/>
        <v>－</v>
      </c>
      <c r="AH187" s="41" t="str">
        <f t="shared" si="20"/>
        <v>－</v>
      </c>
      <c r="AI187" s="41" t="str">
        <f t="shared" si="20"/>
        <v>－</v>
      </c>
      <c r="AJ187" s="41" t="str">
        <f t="shared" si="20"/>
        <v>－</v>
      </c>
      <c r="AK187" s="41" t="str">
        <f t="shared" si="20"/>
        <v>－</v>
      </c>
      <c r="AL187" s="41" t="str">
        <f t="shared" si="20"/>
        <v>－</v>
      </c>
      <c r="AM187" s="41" t="str">
        <f t="shared" si="20"/>
        <v>－</v>
      </c>
      <c r="AN187" s="41" t="str">
        <f t="shared" si="20"/>
        <v>－</v>
      </c>
      <c r="AO187" s="41" t="str">
        <f t="shared" si="20"/>
        <v>－</v>
      </c>
      <c r="AP187" s="41" t="str">
        <f t="shared" si="20"/>
        <v>－</v>
      </c>
      <c r="AQ187" s="41" t="str">
        <f t="shared" si="20"/>
        <v>－</v>
      </c>
      <c r="AR187" s="41" t="str">
        <f t="shared" si="20"/>
        <v>－</v>
      </c>
      <c r="AS187" s="41" t="str">
        <f t="shared" si="20"/>
        <v>－</v>
      </c>
      <c r="AT187" s="41" t="str">
        <f t="shared" si="20"/>
        <v>－</v>
      </c>
      <c r="AU187" s="41" t="str">
        <f t="shared" si="20"/>
        <v>－</v>
      </c>
      <c r="AV187" s="41" t="str">
        <f t="shared" si="20"/>
        <v>－</v>
      </c>
      <c r="AW187" s="41" t="str">
        <f t="shared" si="20"/>
        <v>－</v>
      </c>
      <c r="AX187" s="41" t="str">
        <f t="shared" si="20"/>
        <v>－</v>
      </c>
      <c r="AY187" s="41" t="str">
        <f t="shared" si="20"/>
        <v>－</v>
      </c>
      <c r="AZ187" s="41" t="str">
        <f t="shared" si="20"/>
        <v>－</v>
      </c>
      <c r="BA187" s="41" t="str">
        <f t="shared" si="20"/>
        <v>－</v>
      </c>
      <c r="BB187" s="41" t="str">
        <f t="shared" si="20"/>
        <v>－</v>
      </c>
      <c r="BC187" s="41" t="str">
        <f t="shared" si="20"/>
        <v>－</v>
      </c>
      <c r="BD187" s="41" t="str">
        <f t="shared" si="20"/>
        <v>－</v>
      </c>
      <c r="BE187" s="41" t="str">
        <f t="shared" si="20"/>
        <v>－</v>
      </c>
      <c r="BF187" s="41" t="str">
        <f t="shared" si="20"/>
        <v>－</v>
      </c>
      <c r="BG187" s="41" t="str">
        <f t="shared" si="20"/>
        <v>－</v>
      </c>
      <c r="BH187" s="41" t="str">
        <f t="shared" si="20"/>
        <v>－</v>
      </c>
      <c r="BI187" s="41" t="str">
        <f t="shared" si="20"/>
        <v>－</v>
      </c>
      <c r="BJ187" s="41" t="str">
        <f t="shared" si="20"/>
        <v>－</v>
      </c>
      <c r="BK187" s="41" t="str">
        <f t="shared" si="20"/>
        <v>－</v>
      </c>
      <c r="BL187" s="41" t="str">
        <f t="shared" si="20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 t="str">
        <f>IF(D56="－","－",MAX(D56:D66))</f>
        <v>－</v>
      </c>
      <c r="E188" s="41" t="str">
        <f>IF(E56="－","－",SUM(E56:E66))</f>
        <v>－</v>
      </c>
      <c r="F188" s="41" t="str">
        <f t="shared" ref="F188:BL188" si="21">IF(F56="－","－",SUM(F56:F66))</f>
        <v>－</v>
      </c>
      <c r="G188" s="41" t="str">
        <f t="shared" si="21"/>
        <v>－</v>
      </c>
      <c r="H188" s="41" t="str">
        <f t="shared" si="21"/>
        <v>－</v>
      </c>
      <c r="I188" s="41" t="str">
        <f t="shared" si="21"/>
        <v>－</v>
      </c>
      <c r="J188" s="41" t="str">
        <f t="shared" si="21"/>
        <v>－</v>
      </c>
      <c r="K188" s="41" t="str">
        <f t="shared" si="21"/>
        <v>－</v>
      </c>
      <c r="L188" s="41" t="str">
        <f t="shared" si="21"/>
        <v>－</v>
      </c>
      <c r="M188" s="41" t="str">
        <f t="shared" si="21"/>
        <v>－</v>
      </c>
      <c r="N188" s="41" t="str">
        <f t="shared" si="21"/>
        <v>－</v>
      </c>
      <c r="O188" s="41" t="str">
        <f t="shared" si="21"/>
        <v>－</v>
      </c>
      <c r="P188" s="41" t="str">
        <f t="shared" si="21"/>
        <v>－</v>
      </c>
      <c r="Q188" s="41" t="str">
        <f t="shared" si="21"/>
        <v>－</v>
      </c>
      <c r="R188" s="41" t="str">
        <f t="shared" si="21"/>
        <v>－</v>
      </c>
      <c r="S188" s="41" t="str">
        <f t="shared" si="21"/>
        <v>－</v>
      </c>
      <c r="T188" s="41" t="str">
        <f t="shared" si="21"/>
        <v>－</v>
      </c>
      <c r="U188" s="41" t="str">
        <f t="shared" si="21"/>
        <v>－</v>
      </c>
      <c r="V188" s="41" t="str">
        <f t="shared" si="21"/>
        <v>－</v>
      </c>
      <c r="W188" s="41" t="str">
        <f t="shared" si="21"/>
        <v>－</v>
      </c>
      <c r="X188" s="41" t="str">
        <f t="shared" si="21"/>
        <v>－</v>
      </c>
      <c r="Y188" s="41" t="str">
        <f t="shared" si="21"/>
        <v>－</v>
      </c>
      <c r="Z188" s="41" t="str">
        <f t="shared" si="21"/>
        <v>－</v>
      </c>
      <c r="AA188" s="41" t="str">
        <f t="shared" si="21"/>
        <v>－</v>
      </c>
      <c r="AB188" s="41" t="str">
        <f t="shared" si="21"/>
        <v>－</v>
      </c>
      <c r="AC188" s="41" t="str">
        <f t="shared" si="21"/>
        <v>－</v>
      </c>
      <c r="AD188" s="41" t="str">
        <f t="shared" si="21"/>
        <v>－</v>
      </c>
      <c r="AE188" s="41" t="str">
        <f t="shared" si="21"/>
        <v>－</v>
      </c>
      <c r="AF188" s="41" t="str">
        <f t="shared" si="21"/>
        <v>－</v>
      </c>
      <c r="AG188" s="41" t="str">
        <f t="shared" si="21"/>
        <v>－</v>
      </c>
      <c r="AH188" s="41" t="str">
        <f t="shared" si="21"/>
        <v>－</v>
      </c>
      <c r="AI188" s="41" t="str">
        <f t="shared" si="21"/>
        <v>－</v>
      </c>
      <c r="AJ188" s="41" t="str">
        <f t="shared" si="21"/>
        <v>－</v>
      </c>
      <c r="AK188" s="41" t="str">
        <f t="shared" si="21"/>
        <v>－</v>
      </c>
      <c r="AL188" s="41" t="str">
        <f t="shared" si="21"/>
        <v>－</v>
      </c>
      <c r="AM188" s="41" t="str">
        <f t="shared" si="21"/>
        <v>－</v>
      </c>
      <c r="AN188" s="41" t="str">
        <f t="shared" si="21"/>
        <v>－</v>
      </c>
      <c r="AO188" s="41" t="str">
        <f t="shared" si="21"/>
        <v>－</v>
      </c>
      <c r="AP188" s="41" t="str">
        <f t="shared" si="21"/>
        <v>－</v>
      </c>
      <c r="AQ188" s="41" t="str">
        <f t="shared" si="21"/>
        <v>－</v>
      </c>
      <c r="AR188" s="41" t="str">
        <f t="shared" si="21"/>
        <v>－</v>
      </c>
      <c r="AS188" s="41" t="str">
        <f t="shared" si="21"/>
        <v>－</v>
      </c>
      <c r="AT188" s="41" t="str">
        <f t="shared" si="21"/>
        <v>－</v>
      </c>
      <c r="AU188" s="41" t="str">
        <f t="shared" si="21"/>
        <v>－</v>
      </c>
      <c r="AV188" s="41" t="str">
        <f t="shared" si="21"/>
        <v>－</v>
      </c>
      <c r="AW188" s="41" t="str">
        <f t="shared" si="21"/>
        <v>－</v>
      </c>
      <c r="AX188" s="41" t="str">
        <f t="shared" si="21"/>
        <v>－</v>
      </c>
      <c r="AY188" s="41" t="str">
        <f t="shared" si="21"/>
        <v>－</v>
      </c>
      <c r="AZ188" s="41" t="str">
        <f t="shared" si="21"/>
        <v>－</v>
      </c>
      <c r="BA188" s="41" t="str">
        <f t="shared" si="21"/>
        <v>－</v>
      </c>
      <c r="BB188" s="41" t="str">
        <f t="shared" si="21"/>
        <v>－</v>
      </c>
      <c r="BC188" s="41" t="str">
        <f t="shared" si="21"/>
        <v>－</v>
      </c>
      <c r="BD188" s="41" t="str">
        <f t="shared" si="21"/>
        <v>－</v>
      </c>
      <c r="BE188" s="41" t="str">
        <f t="shared" si="21"/>
        <v>－</v>
      </c>
      <c r="BF188" s="41" t="str">
        <f t="shared" si="21"/>
        <v>－</v>
      </c>
      <c r="BG188" s="41" t="str">
        <f t="shared" si="21"/>
        <v>－</v>
      </c>
      <c r="BH188" s="41" t="str">
        <f t="shared" si="21"/>
        <v>－</v>
      </c>
      <c r="BI188" s="41" t="str">
        <f t="shared" si="21"/>
        <v>－</v>
      </c>
      <c r="BJ188" s="41" t="str">
        <f t="shared" si="21"/>
        <v>－</v>
      </c>
      <c r="BK188" s="41" t="str">
        <f t="shared" si="21"/>
        <v>－</v>
      </c>
      <c r="BL188" s="41" t="str">
        <f t="shared" si="21"/>
        <v>－</v>
      </c>
    </row>
    <row r="189" spans="1:64" s="37" customFormat="1" x14ac:dyDescent="0.2">
      <c r="A189" s="7"/>
      <c r="B189" s="36">
        <v>5</v>
      </c>
      <c r="C189" s="34" t="s">
        <v>173</v>
      </c>
      <c r="D189" s="41" t="str">
        <f>IF(D67="－","－",MAX(D67:D73))</f>
        <v>－</v>
      </c>
      <c r="E189" s="41" t="str">
        <f>IF(E67="－","－",SUM(E67:E73))</f>
        <v>－</v>
      </c>
      <c r="F189" s="41" t="str">
        <f t="shared" ref="F189:BL189" si="22">IF(F67="－","－",SUM(F67:F73))</f>
        <v>－</v>
      </c>
      <c r="G189" s="41" t="str">
        <f t="shared" si="22"/>
        <v>－</v>
      </c>
      <c r="H189" s="41" t="str">
        <f t="shared" si="22"/>
        <v>－</v>
      </c>
      <c r="I189" s="41" t="str">
        <f t="shared" si="22"/>
        <v>－</v>
      </c>
      <c r="J189" s="41" t="str">
        <f t="shared" si="22"/>
        <v>－</v>
      </c>
      <c r="K189" s="41" t="str">
        <f t="shared" si="22"/>
        <v>－</v>
      </c>
      <c r="L189" s="41" t="str">
        <f t="shared" si="22"/>
        <v>－</v>
      </c>
      <c r="M189" s="41" t="str">
        <f t="shared" si="22"/>
        <v>－</v>
      </c>
      <c r="N189" s="41" t="str">
        <f t="shared" si="22"/>
        <v>－</v>
      </c>
      <c r="O189" s="41" t="str">
        <f t="shared" si="22"/>
        <v>－</v>
      </c>
      <c r="P189" s="41" t="str">
        <f t="shared" si="22"/>
        <v>－</v>
      </c>
      <c r="Q189" s="41" t="str">
        <f t="shared" si="22"/>
        <v>－</v>
      </c>
      <c r="R189" s="41" t="str">
        <f t="shared" si="22"/>
        <v>－</v>
      </c>
      <c r="S189" s="41" t="str">
        <f t="shared" si="22"/>
        <v>－</v>
      </c>
      <c r="T189" s="41" t="str">
        <f t="shared" si="22"/>
        <v>－</v>
      </c>
      <c r="U189" s="41" t="str">
        <f t="shared" si="22"/>
        <v>－</v>
      </c>
      <c r="V189" s="41" t="str">
        <f t="shared" si="22"/>
        <v>－</v>
      </c>
      <c r="W189" s="41" t="str">
        <f t="shared" si="22"/>
        <v>－</v>
      </c>
      <c r="X189" s="41" t="str">
        <f t="shared" si="22"/>
        <v>－</v>
      </c>
      <c r="Y189" s="41" t="str">
        <f t="shared" si="22"/>
        <v>－</v>
      </c>
      <c r="Z189" s="41" t="str">
        <f t="shared" si="22"/>
        <v>－</v>
      </c>
      <c r="AA189" s="41" t="str">
        <f t="shared" si="22"/>
        <v>－</v>
      </c>
      <c r="AB189" s="41" t="str">
        <f t="shared" si="22"/>
        <v>－</v>
      </c>
      <c r="AC189" s="41" t="str">
        <f t="shared" si="22"/>
        <v>－</v>
      </c>
      <c r="AD189" s="41" t="str">
        <f t="shared" si="22"/>
        <v>－</v>
      </c>
      <c r="AE189" s="41" t="str">
        <f t="shared" si="22"/>
        <v>－</v>
      </c>
      <c r="AF189" s="41" t="str">
        <f t="shared" si="22"/>
        <v>－</v>
      </c>
      <c r="AG189" s="41" t="str">
        <f t="shared" si="22"/>
        <v>－</v>
      </c>
      <c r="AH189" s="41" t="str">
        <f t="shared" si="22"/>
        <v>－</v>
      </c>
      <c r="AI189" s="41" t="str">
        <f t="shared" si="22"/>
        <v>－</v>
      </c>
      <c r="AJ189" s="41" t="str">
        <f t="shared" si="22"/>
        <v>－</v>
      </c>
      <c r="AK189" s="41" t="str">
        <f t="shared" si="22"/>
        <v>－</v>
      </c>
      <c r="AL189" s="41" t="str">
        <f t="shared" si="22"/>
        <v>－</v>
      </c>
      <c r="AM189" s="41" t="str">
        <f t="shared" si="22"/>
        <v>－</v>
      </c>
      <c r="AN189" s="41" t="str">
        <f t="shared" si="22"/>
        <v>－</v>
      </c>
      <c r="AO189" s="41" t="str">
        <f t="shared" si="22"/>
        <v>－</v>
      </c>
      <c r="AP189" s="41" t="str">
        <f t="shared" si="22"/>
        <v>－</v>
      </c>
      <c r="AQ189" s="41" t="str">
        <f t="shared" si="22"/>
        <v>－</v>
      </c>
      <c r="AR189" s="41" t="str">
        <f t="shared" si="22"/>
        <v>－</v>
      </c>
      <c r="AS189" s="41" t="str">
        <f t="shared" si="22"/>
        <v>－</v>
      </c>
      <c r="AT189" s="41" t="str">
        <f t="shared" si="22"/>
        <v>－</v>
      </c>
      <c r="AU189" s="41" t="str">
        <f t="shared" si="22"/>
        <v>－</v>
      </c>
      <c r="AV189" s="41" t="str">
        <f t="shared" si="22"/>
        <v>－</v>
      </c>
      <c r="AW189" s="41" t="str">
        <f t="shared" si="22"/>
        <v>－</v>
      </c>
      <c r="AX189" s="41" t="str">
        <f t="shared" si="22"/>
        <v>－</v>
      </c>
      <c r="AY189" s="41" t="str">
        <f t="shared" si="22"/>
        <v>－</v>
      </c>
      <c r="AZ189" s="41" t="str">
        <f t="shared" si="22"/>
        <v>－</v>
      </c>
      <c r="BA189" s="41" t="str">
        <f t="shared" si="22"/>
        <v>－</v>
      </c>
      <c r="BB189" s="41" t="str">
        <f t="shared" si="22"/>
        <v>－</v>
      </c>
      <c r="BC189" s="41" t="str">
        <f t="shared" si="22"/>
        <v>－</v>
      </c>
      <c r="BD189" s="41" t="str">
        <f t="shared" si="22"/>
        <v>－</v>
      </c>
      <c r="BE189" s="41" t="str">
        <f t="shared" si="22"/>
        <v>－</v>
      </c>
      <c r="BF189" s="41" t="str">
        <f t="shared" si="22"/>
        <v>－</v>
      </c>
      <c r="BG189" s="41" t="str">
        <f t="shared" si="22"/>
        <v>－</v>
      </c>
      <c r="BH189" s="41" t="str">
        <f t="shared" si="22"/>
        <v>－</v>
      </c>
      <c r="BI189" s="41" t="str">
        <f t="shared" si="22"/>
        <v>－</v>
      </c>
      <c r="BJ189" s="41" t="str">
        <f t="shared" si="22"/>
        <v>－</v>
      </c>
      <c r="BK189" s="41" t="str">
        <f t="shared" si="22"/>
        <v>－</v>
      </c>
      <c r="BL189" s="41" t="str">
        <f t="shared" si="22"/>
        <v>－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23">IF(F74="－","－",SUM(F74:F84))</f>
        <v>－</v>
      </c>
      <c r="G190" s="41" t="str">
        <f t="shared" si="23"/>
        <v>－</v>
      </c>
      <c r="H190" s="41" t="str">
        <f t="shared" si="23"/>
        <v>－</v>
      </c>
      <c r="I190" s="41" t="str">
        <f t="shared" si="23"/>
        <v>－</v>
      </c>
      <c r="J190" s="41" t="str">
        <f t="shared" si="23"/>
        <v>－</v>
      </c>
      <c r="K190" s="41" t="str">
        <f t="shared" si="23"/>
        <v>－</v>
      </c>
      <c r="L190" s="41" t="str">
        <f t="shared" si="23"/>
        <v>－</v>
      </c>
      <c r="M190" s="41" t="str">
        <f t="shared" si="23"/>
        <v>－</v>
      </c>
      <c r="N190" s="41" t="str">
        <f t="shared" si="23"/>
        <v>－</v>
      </c>
      <c r="O190" s="41" t="str">
        <f t="shared" si="23"/>
        <v>－</v>
      </c>
      <c r="P190" s="41" t="str">
        <f t="shared" si="23"/>
        <v>－</v>
      </c>
      <c r="Q190" s="41" t="str">
        <f t="shared" si="23"/>
        <v>－</v>
      </c>
      <c r="R190" s="41" t="str">
        <f t="shared" si="23"/>
        <v>－</v>
      </c>
      <c r="S190" s="41" t="str">
        <f t="shared" si="23"/>
        <v>－</v>
      </c>
      <c r="T190" s="41" t="str">
        <f t="shared" si="23"/>
        <v>－</v>
      </c>
      <c r="U190" s="41" t="str">
        <f t="shared" si="23"/>
        <v>－</v>
      </c>
      <c r="V190" s="41" t="str">
        <f t="shared" si="23"/>
        <v>－</v>
      </c>
      <c r="W190" s="41" t="str">
        <f t="shared" si="23"/>
        <v>－</v>
      </c>
      <c r="X190" s="41" t="str">
        <f t="shared" si="23"/>
        <v>－</v>
      </c>
      <c r="Y190" s="41" t="str">
        <f t="shared" si="23"/>
        <v>－</v>
      </c>
      <c r="Z190" s="41" t="str">
        <f t="shared" si="23"/>
        <v>－</v>
      </c>
      <c r="AA190" s="41" t="str">
        <f t="shared" si="23"/>
        <v>－</v>
      </c>
      <c r="AB190" s="41" t="str">
        <f t="shared" si="23"/>
        <v>－</v>
      </c>
      <c r="AC190" s="41" t="str">
        <f t="shared" si="23"/>
        <v>－</v>
      </c>
      <c r="AD190" s="41" t="str">
        <f t="shared" si="23"/>
        <v>－</v>
      </c>
      <c r="AE190" s="41" t="str">
        <f t="shared" si="23"/>
        <v>－</v>
      </c>
      <c r="AF190" s="41" t="str">
        <f t="shared" si="23"/>
        <v>－</v>
      </c>
      <c r="AG190" s="41" t="str">
        <f t="shared" si="23"/>
        <v>－</v>
      </c>
      <c r="AH190" s="41" t="str">
        <f t="shared" si="23"/>
        <v>－</v>
      </c>
      <c r="AI190" s="41" t="str">
        <f t="shared" si="23"/>
        <v>－</v>
      </c>
      <c r="AJ190" s="41" t="str">
        <f t="shared" si="23"/>
        <v>－</v>
      </c>
      <c r="AK190" s="41" t="str">
        <f t="shared" si="23"/>
        <v>－</v>
      </c>
      <c r="AL190" s="41" t="str">
        <f t="shared" si="23"/>
        <v>－</v>
      </c>
      <c r="AM190" s="41" t="str">
        <f t="shared" si="23"/>
        <v>－</v>
      </c>
      <c r="AN190" s="41" t="str">
        <f t="shared" si="23"/>
        <v>－</v>
      </c>
      <c r="AO190" s="41" t="str">
        <f t="shared" si="23"/>
        <v>－</v>
      </c>
      <c r="AP190" s="41" t="str">
        <f t="shared" si="23"/>
        <v>－</v>
      </c>
      <c r="AQ190" s="41" t="str">
        <f t="shared" si="23"/>
        <v>－</v>
      </c>
      <c r="AR190" s="41" t="str">
        <f t="shared" si="23"/>
        <v>－</v>
      </c>
      <c r="AS190" s="41" t="str">
        <f t="shared" si="23"/>
        <v>－</v>
      </c>
      <c r="AT190" s="41" t="str">
        <f t="shared" si="23"/>
        <v>－</v>
      </c>
      <c r="AU190" s="41" t="str">
        <f t="shared" si="23"/>
        <v>－</v>
      </c>
      <c r="AV190" s="41" t="str">
        <f t="shared" si="23"/>
        <v>－</v>
      </c>
      <c r="AW190" s="41" t="str">
        <f t="shared" si="23"/>
        <v>－</v>
      </c>
      <c r="AX190" s="41" t="str">
        <f t="shared" si="23"/>
        <v>－</v>
      </c>
      <c r="AY190" s="41" t="str">
        <f t="shared" si="23"/>
        <v>－</v>
      </c>
      <c r="AZ190" s="41" t="str">
        <f t="shared" si="23"/>
        <v>－</v>
      </c>
      <c r="BA190" s="41" t="str">
        <f t="shared" si="23"/>
        <v>－</v>
      </c>
      <c r="BB190" s="41" t="str">
        <f t="shared" si="23"/>
        <v>－</v>
      </c>
      <c r="BC190" s="41" t="str">
        <f t="shared" si="23"/>
        <v>－</v>
      </c>
      <c r="BD190" s="41" t="str">
        <f t="shared" si="23"/>
        <v>－</v>
      </c>
      <c r="BE190" s="41" t="str">
        <f t="shared" si="23"/>
        <v>－</v>
      </c>
      <c r="BF190" s="41" t="str">
        <f t="shared" si="23"/>
        <v>－</v>
      </c>
      <c r="BG190" s="41" t="str">
        <f t="shared" si="23"/>
        <v>－</v>
      </c>
      <c r="BH190" s="41" t="str">
        <f t="shared" si="23"/>
        <v>－</v>
      </c>
      <c r="BI190" s="41" t="str">
        <f t="shared" si="23"/>
        <v>－</v>
      </c>
      <c r="BJ190" s="41" t="str">
        <f t="shared" si="23"/>
        <v>－</v>
      </c>
      <c r="BK190" s="41" t="str">
        <f t="shared" si="23"/>
        <v>－</v>
      </c>
      <c r="BL190" s="41" t="str">
        <f t="shared" si="23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24">IF(F85="－","－",SUM(F85:F91))</f>
        <v>－</v>
      </c>
      <c r="G191" s="41" t="str">
        <f t="shared" si="24"/>
        <v>－</v>
      </c>
      <c r="H191" s="41" t="str">
        <f t="shared" si="24"/>
        <v>－</v>
      </c>
      <c r="I191" s="41" t="str">
        <f t="shared" si="24"/>
        <v>－</v>
      </c>
      <c r="J191" s="41" t="str">
        <f t="shared" si="24"/>
        <v>－</v>
      </c>
      <c r="K191" s="41" t="str">
        <f t="shared" si="24"/>
        <v>－</v>
      </c>
      <c r="L191" s="41" t="str">
        <f t="shared" si="24"/>
        <v>－</v>
      </c>
      <c r="M191" s="41" t="str">
        <f t="shared" si="24"/>
        <v>－</v>
      </c>
      <c r="N191" s="41" t="str">
        <f t="shared" si="24"/>
        <v>－</v>
      </c>
      <c r="O191" s="41" t="str">
        <f t="shared" si="24"/>
        <v>－</v>
      </c>
      <c r="P191" s="41" t="str">
        <f t="shared" si="24"/>
        <v>－</v>
      </c>
      <c r="Q191" s="41" t="str">
        <f t="shared" si="24"/>
        <v>－</v>
      </c>
      <c r="R191" s="41" t="str">
        <f t="shared" si="24"/>
        <v>－</v>
      </c>
      <c r="S191" s="41" t="str">
        <f t="shared" si="24"/>
        <v>－</v>
      </c>
      <c r="T191" s="41" t="str">
        <f t="shared" si="24"/>
        <v>－</v>
      </c>
      <c r="U191" s="41" t="str">
        <f t="shared" si="24"/>
        <v>－</v>
      </c>
      <c r="V191" s="41" t="str">
        <f t="shared" si="24"/>
        <v>－</v>
      </c>
      <c r="W191" s="41" t="str">
        <f t="shared" si="24"/>
        <v>－</v>
      </c>
      <c r="X191" s="41" t="str">
        <f t="shared" si="24"/>
        <v>－</v>
      </c>
      <c r="Y191" s="41" t="str">
        <f t="shared" si="24"/>
        <v>－</v>
      </c>
      <c r="Z191" s="41" t="str">
        <f t="shared" si="24"/>
        <v>－</v>
      </c>
      <c r="AA191" s="41" t="str">
        <f t="shared" si="24"/>
        <v>－</v>
      </c>
      <c r="AB191" s="41" t="str">
        <f t="shared" si="24"/>
        <v>－</v>
      </c>
      <c r="AC191" s="41" t="str">
        <f t="shared" si="24"/>
        <v>－</v>
      </c>
      <c r="AD191" s="41" t="str">
        <f t="shared" si="24"/>
        <v>－</v>
      </c>
      <c r="AE191" s="41" t="str">
        <f t="shared" si="24"/>
        <v>－</v>
      </c>
      <c r="AF191" s="41" t="str">
        <f t="shared" si="24"/>
        <v>－</v>
      </c>
      <c r="AG191" s="41" t="str">
        <f t="shared" si="24"/>
        <v>－</v>
      </c>
      <c r="AH191" s="41" t="str">
        <f t="shared" si="24"/>
        <v>－</v>
      </c>
      <c r="AI191" s="41" t="str">
        <f t="shared" si="24"/>
        <v>－</v>
      </c>
      <c r="AJ191" s="41" t="str">
        <f t="shared" si="24"/>
        <v>－</v>
      </c>
      <c r="AK191" s="41" t="str">
        <f t="shared" si="24"/>
        <v>－</v>
      </c>
      <c r="AL191" s="41" t="str">
        <f t="shared" si="24"/>
        <v>－</v>
      </c>
      <c r="AM191" s="41" t="str">
        <f t="shared" si="24"/>
        <v>－</v>
      </c>
      <c r="AN191" s="41" t="str">
        <f t="shared" si="24"/>
        <v>－</v>
      </c>
      <c r="AO191" s="41" t="str">
        <f t="shared" si="24"/>
        <v>－</v>
      </c>
      <c r="AP191" s="41" t="str">
        <f t="shared" si="24"/>
        <v>－</v>
      </c>
      <c r="AQ191" s="41" t="str">
        <f t="shared" si="24"/>
        <v>－</v>
      </c>
      <c r="AR191" s="41" t="str">
        <f t="shared" si="24"/>
        <v>－</v>
      </c>
      <c r="AS191" s="41" t="str">
        <f t="shared" si="24"/>
        <v>－</v>
      </c>
      <c r="AT191" s="41" t="str">
        <f t="shared" si="24"/>
        <v>－</v>
      </c>
      <c r="AU191" s="41" t="str">
        <f t="shared" si="24"/>
        <v>－</v>
      </c>
      <c r="AV191" s="41" t="str">
        <f t="shared" si="24"/>
        <v>－</v>
      </c>
      <c r="AW191" s="41" t="str">
        <f t="shared" si="24"/>
        <v>－</v>
      </c>
      <c r="AX191" s="41" t="str">
        <f t="shared" si="24"/>
        <v>－</v>
      </c>
      <c r="AY191" s="41" t="str">
        <f t="shared" si="24"/>
        <v>－</v>
      </c>
      <c r="AZ191" s="41" t="str">
        <f t="shared" si="24"/>
        <v>－</v>
      </c>
      <c r="BA191" s="41" t="str">
        <f t="shared" si="24"/>
        <v>－</v>
      </c>
      <c r="BB191" s="41" t="str">
        <f t="shared" si="24"/>
        <v>－</v>
      </c>
      <c r="BC191" s="41" t="str">
        <f t="shared" si="24"/>
        <v>－</v>
      </c>
      <c r="BD191" s="41" t="str">
        <f t="shared" si="24"/>
        <v>－</v>
      </c>
      <c r="BE191" s="41" t="str">
        <f t="shared" si="24"/>
        <v>－</v>
      </c>
      <c r="BF191" s="41" t="str">
        <f t="shared" si="24"/>
        <v>－</v>
      </c>
      <c r="BG191" s="41" t="str">
        <f t="shared" si="24"/>
        <v>－</v>
      </c>
      <c r="BH191" s="41" t="str">
        <f t="shared" si="24"/>
        <v>－</v>
      </c>
      <c r="BI191" s="41" t="str">
        <f t="shared" si="24"/>
        <v>－</v>
      </c>
      <c r="BJ191" s="41" t="str">
        <f t="shared" si="24"/>
        <v>－</v>
      </c>
      <c r="BK191" s="41" t="str">
        <f t="shared" si="24"/>
        <v>－</v>
      </c>
      <c r="BL191" s="41" t="str">
        <f t="shared" si="24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 t="str">
        <f>IF(D92="－","－",MAX(D92:D114))</f>
        <v>－</v>
      </c>
      <c r="E192" s="41" t="str">
        <f>IF(E92="－","－",SUM(E92:E114))</f>
        <v>－</v>
      </c>
      <c r="F192" s="41" t="str">
        <f t="shared" ref="F192:BL192" si="25">IF(F92="－","－",SUM(F92:F114))</f>
        <v>－</v>
      </c>
      <c r="G192" s="41" t="str">
        <f t="shared" si="25"/>
        <v>－</v>
      </c>
      <c r="H192" s="41" t="str">
        <f t="shared" si="25"/>
        <v>－</v>
      </c>
      <c r="I192" s="41" t="str">
        <f t="shared" si="25"/>
        <v>－</v>
      </c>
      <c r="J192" s="41" t="str">
        <f t="shared" si="25"/>
        <v>－</v>
      </c>
      <c r="K192" s="41" t="str">
        <f t="shared" si="25"/>
        <v>－</v>
      </c>
      <c r="L192" s="41" t="str">
        <f t="shared" si="25"/>
        <v>－</v>
      </c>
      <c r="M192" s="41" t="str">
        <f t="shared" si="25"/>
        <v>－</v>
      </c>
      <c r="N192" s="41" t="str">
        <f t="shared" si="25"/>
        <v>－</v>
      </c>
      <c r="O192" s="41" t="str">
        <f t="shared" si="25"/>
        <v>－</v>
      </c>
      <c r="P192" s="41" t="str">
        <f t="shared" si="25"/>
        <v>－</v>
      </c>
      <c r="Q192" s="41" t="str">
        <f t="shared" si="25"/>
        <v>－</v>
      </c>
      <c r="R192" s="41" t="str">
        <f t="shared" si="25"/>
        <v>－</v>
      </c>
      <c r="S192" s="41" t="str">
        <f t="shared" si="25"/>
        <v>－</v>
      </c>
      <c r="T192" s="41" t="str">
        <f t="shared" si="25"/>
        <v>－</v>
      </c>
      <c r="U192" s="41" t="str">
        <f t="shared" si="25"/>
        <v>－</v>
      </c>
      <c r="V192" s="41" t="str">
        <f t="shared" si="25"/>
        <v>－</v>
      </c>
      <c r="W192" s="41" t="str">
        <f t="shared" si="25"/>
        <v>－</v>
      </c>
      <c r="X192" s="41" t="str">
        <f t="shared" si="25"/>
        <v>－</v>
      </c>
      <c r="Y192" s="41" t="str">
        <f t="shared" si="25"/>
        <v>－</v>
      </c>
      <c r="Z192" s="41" t="str">
        <f t="shared" si="25"/>
        <v>－</v>
      </c>
      <c r="AA192" s="41" t="str">
        <f t="shared" si="25"/>
        <v>－</v>
      </c>
      <c r="AB192" s="41" t="str">
        <f t="shared" si="25"/>
        <v>－</v>
      </c>
      <c r="AC192" s="41" t="str">
        <f t="shared" si="25"/>
        <v>－</v>
      </c>
      <c r="AD192" s="41" t="str">
        <f t="shared" si="25"/>
        <v>－</v>
      </c>
      <c r="AE192" s="41" t="str">
        <f t="shared" si="25"/>
        <v>－</v>
      </c>
      <c r="AF192" s="41" t="str">
        <f t="shared" si="25"/>
        <v>－</v>
      </c>
      <c r="AG192" s="41" t="str">
        <f t="shared" si="25"/>
        <v>－</v>
      </c>
      <c r="AH192" s="41" t="str">
        <f t="shared" si="25"/>
        <v>－</v>
      </c>
      <c r="AI192" s="41" t="str">
        <f t="shared" si="25"/>
        <v>－</v>
      </c>
      <c r="AJ192" s="41" t="str">
        <f t="shared" si="25"/>
        <v>－</v>
      </c>
      <c r="AK192" s="41" t="str">
        <f t="shared" si="25"/>
        <v>－</v>
      </c>
      <c r="AL192" s="41" t="str">
        <f t="shared" si="25"/>
        <v>－</v>
      </c>
      <c r="AM192" s="41" t="str">
        <f t="shared" si="25"/>
        <v>－</v>
      </c>
      <c r="AN192" s="41" t="str">
        <f t="shared" si="25"/>
        <v>－</v>
      </c>
      <c r="AO192" s="41" t="str">
        <f t="shared" si="25"/>
        <v>－</v>
      </c>
      <c r="AP192" s="41" t="str">
        <f t="shared" si="25"/>
        <v>－</v>
      </c>
      <c r="AQ192" s="41" t="str">
        <f t="shared" si="25"/>
        <v>－</v>
      </c>
      <c r="AR192" s="41" t="str">
        <f t="shared" si="25"/>
        <v>－</v>
      </c>
      <c r="AS192" s="41" t="str">
        <f t="shared" si="25"/>
        <v>－</v>
      </c>
      <c r="AT192" s="41" t="str">
        <f t="shared" si="25"/>
        <v>－</v>
      </c>
      <c r="AU192" s="41" t="str">
        <f t="shared" si="25"/>
        <v>－</v>
      </c>
      <c r="AV192" s="41" t="str">
        <f t="shared" si="25"/>
        <v>－</v>
      </c>
      <c r="AW192" s="41" t="str">
        <f t="shared" si="25"/>
        <v>－</v>
      </c>
      <c r="AX192" s="41" t="str">
        <f t="shared" si="25"/>
        <v>－</v>
      </c>
      <c r="AY192" s="41" t="str">
        <f t="shared" si="25"/>
        <v>－</v>
      </c>
      <c r="AZ192" s="41" t="str">
        <f t="shared" si="25"/>
        <v>－</v>
      </c>
      <c r="BA192" s="41" t="str">
        <f t="shared" si="25"/>
        <v>－</v>
      </c>
      <c r="BB192" s="41" t="str">
        <f t="shared" si="25"/>
        <v>－</v>
      </c>
      <c r="BC192" s="41" t="str">
        <f t="shared" si="25"/>
        <v>－</v>
      </c>
      <c r="BD192" s="41" t="str">
        <f t="shared" si="25"/>
        <v>－</v>
      </c>
      <c r="BE192" s="41" t="str">
        <f t="shared" si="25"/>
        <v>－</v>
      </c>
      <c r="BF192" s="41" t="str">
        <f t="shared" si="25"/>
        <v>－</v>
      </c>
      <c r="BG192" s="41" t="str">
        <f t="shared" si="25"/>
        <v>－</v>
      </c>
      <c r="BH192" s="41" t="str">
        <f t="shared" si="25"/>
        <v>－</v>
      </c>
      <c r="BI192" s="41" t="str">
        <f t="shared" si="25"/>
        <v>－</v>
      </c>
      <c r="BJ192" s="41" t="str">
        <f t="shared" si="25"/>
        <v>－</v>
      </c>
      <c r="BK192" s="41" t="str">
        <f t="shared" si="25"/>
        <v>－</v>
      </c>
      <c r="BL192" s="41" t="str">
        <f t="shared" si="25"/>
        <v>－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26">IF(F115="－","－",SUM(F115:F122))</f>
        <v>－</v>
      </c>
      <c r="G193" s="41" t="str">
        <f t="shared" si="26"/>
        <v>－</v>
      </c>
      <c r="H193" s="41" t="str">
        <f t="shared" si="26"/>
        <v>－</v>
      </c>
      <c r="I193" s="41" t="str">
        <f t="shared" si="26"/>
        <v>－</v>
      </c>
      <c r="J193" s="41" t="str">
        <f t="shared" si="26"/>
        <v>－</v>
      </c>
      <c r="K193" s="41" t="str">
        <f t="shared" si="26"/>
        <v>－</v>
      </c>
      <c r="L193" s="41" t="str">
        <f t="shared" si="26"/>
        <v>－</v>
      </c>
      <c r="M193" s="41" t="str">
        <f t="shared" si="26"/>
        <v>－</v>
      </c>
      <c r="N193" s="41" t="str">
        <f t="shared" si="26"/>
        <v>－</v>
      </c>
      <c r="O193" s="41" t="str">
        <f t="shared" si="26"/>
        <v>－</v>
      </c>
      <c r="P193" s="41" t="str">
        <f t="shared" si="26"/>
        <v>－</v>
      </c>
      <c r="Q193" s="41" t="str">
        <f t="shared" si="26"/>
        <v>－</v>
      </c>
      <c r="R193" s="41" t="str">
        <f t="shared" si="26"/>
        <v>－</v>
      </c>
      <c r="S193" s="41" t="str">
        <f t="shared" si="26"/>
        <v>－</v>
      </c>
      <c r="T193" s="41" t="str">
        <f t="shared" si="26"/>
        <v>－</v>
      </c>
      <c r="U193" s="41" t="str">
        <f t="shared" si="26"/>
        <v>－</v>
      </c>
      <c r="V193" s="41" t="str">
        <f t="shared" si="26"/>
        <v>－</v>
      </c>
      <c r="W193" s="41" t="str">
        <f t="shared" si="26"/>
        <v>－</v>
      </c>
      <c r="X193" s="41" t="str">
        <f t="shared" si="26"/>
        <v>－</v>
      </c>
      <c r="Y193" s="41" t="str">
        <f t="shared" si="26"/>
        <v>－</v>
      </c>
      <c r="Z193" s="41" t="str">
        <f t="shared" si="26"/>
        <v>－</v>
      </c>
      <c r="AA193" s="41" t="str">
        <f t="shared" si="26"/>
        <v>－</v>
      </c>
      <c r="AB193" s="41" t="str">
        <f t="shared" si="26"/>
        <v>－</v>
      </c>
      <c r="AC193" s="41" t="str">
        <f t="shared" si="26"/>
        <v>－</v>
      </c>
      <c r="AD193" s="41" t="str">
        <f t="shared" si="26"/>
        <v>－</v>
      </c>
      <c r="AE193" s="41" t="str">
        <f t="shared" si="26"/>
        <v>－</v>
      </c>
      <c r="AF193" s="41" t="str">
        <f t="shared" si="26"/>
        <v>－</v>
      </c>
      <c r="AG193" s="41" t="str">
        <f t="shared" si="26"/>
        <v>－</v>
      </c>
      <c r="AH193" s="41" t="str">
        <f t="shared" si="26"/>
        <v>－</v>
      </c>
      <c r="AI193" s="41" t="str">
        <f t="shared" si="26"/>
        <v>－</v>
      </c>
      <c r="AJ193" s="41" t="str">
        <f t="shared" si="26"/>
        <v>－</v>
      </c>
      <c r="AK193" s="41" t="str">
        <f t="shared" si="26"/>
        <v>－</v>
      </c>
      <c r="AL193" s="41" t="str">
        <f t="shared" si="26"/>
        <v>－</v>
      </c>
      <c r="AM193" s="41" t="str">
        <f t="shared" si="26"/>
        <v>－</v>
      </c>
      <c r="AN193" s="41" t="str">
        <f t="shared" si="26"/>
        <v>－</v>
      </c>
      <c r="AO193" s="41" t="str">
        <f t="shared" si="26"/>
        <v>－</v>
      </c>
      <c r="AP193" s="41" t="str">
        <f t="shared" si="26"/>
        <v>－</v>
      </c>
      <c r="AQ193" s="41" t="str">
        <f t="shared" si="26"/>
        <v>－</v>
      </c>
      <c r="AR193" s="41" t="str">
        <f t="shared" si="26"/>
        <v>－</v>
      </c>
      <c r="AS193" s="41" t="str">
        <f t="shared" si="26"/>
        <v>－</v>
      </c>
      <c r="AT193" s="41" t="str">
        <f t="shared" si="26"/>
        <v>－</v>
      </c>
      <c r="AU193" s="41" t="str">
        <f t="shared" si="26"/>
        <v>－</v>
      </c>
      <c r="AV193" s="41" t="str">
        <f t="shared" si="26"/>
        <v>－</v>
      </c>
      <c r="AW193" s="41" t="str">
        <f t="shared" si="26"/>
        <v>－</v>
      </c>
      <c r="AX193" s="41" t="str">
        <f t="shared" si="26"/>
        <v>－</v>
      </c>
      <c r="AY193" s="41" t="str">
        <f t="shared" si="26"/>
        <v>－</v>
      </c>
      <c r="AZ193" s="41" t="str">
        <f t="shared" si="26"/>
        <v>－</v>
      </c>
      <c r="BA193" s="41" t="str">
        <f t="shared" si="26"/>
        <v>－</v>
      </c>
      <c r="BB193" s="41" t="str">
        <f t="shared" si="26"/>
        <v>－</v>
      </c>
      <c r="BC193" s="41" t="str">
        <f t="shared" si="26"/>
        <v>－</v>
      </c>
      <c r="BD193" s="41" t="str">
        <f t="shared" si="26"/>
        <v>－</v>
      </c>
      <c r="BE193" s="41" t="str">
        <f t="shared" si="26"/>
        <v>－</v>
      </c>
      <c r="BF193" s="41" t="str">
        <f t="shared" si="26"/>
        <v>－</v>
      </c>
      <c r="BG193" s="41" t="str">
        <f t="shared" si="26"/>
        <v>－</v>
      </c>
      <c r="BH193" s="41" t="str">
        <f t="shared" si="26"/>
        <v>－</v>
      </c>
      <c r="BI193" s="41" t="str">
        <f t="shared" si="26"/>
        <v>－</v>
      </c>
      <c r="BJ193" s="41" t="str">
        <f t="shared" si="26"/>
        <v>－</v>
      </c>
      <c r="BK193" s="41" t="str">
        <f t="shared" si="26"/>
        <v>－</v>
      </c>
      <c r="BL193" s="41" t="str">
        <f t="shared" si="26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27">IF(F123="－","－",SUM(F123:F132))</f>
        <v>－</v>
      </c>
      <c r="G194" s="41" t="str">
        <f t="shared" si="27"/>
        <v>－</v>
      </c>
      <c r="H194" s="41" t="str">
        <f t="shared" si="27"/>
        <v>－</v>
      </c>
      <c r="I194" s="41" t="str">
        <f t="shared" si="27"/>
        <v>－</v>
      </c>
      <c r="J194" s="41" t="str">
        <f t="shared" si="27"/>
        <v>－</v>
      </c>
      <c r="K194" s="41" t="str">
        <f t="shared" si="27"/>
        <v>－</v>
      </c>
      <c r="L194" s="41" t="str">
        <f t="shared" si="27"/>
        <v>－</v>
      </c>
      <c r="M194" s="41" t="str">
        <f t="shared" si="27"/>
        <v>－</v>
      </c>
      <c r="N194" s="41" t="str">
        <f t="shared" si="27"/>
        <v>－</v>
      </c>
      <c r="O194" s="41" t="str">
        <f t="shared" si="27"/>
        <v>－</v>
      </c>
      <c r="P194" s="41" t="str">
        <f t="shared" si="27"/>
        <v>－</v>
      </c>
      <c r="Q194" s="41" t="str">
        <f t="shared" si="27"/>
        <v>－</v>
      </c>
      <c r="R194" s="41" t="str">
        <f t="shared" si="27"/>
        <v>－</v>
      </c>
      <c r="S194" s="41" t="str">
        <f t="shared" si="27"/>
        <v>－</v>
      </c>
      <c r="T194" s="41" t="str">
        <f t="shared" si="27"/>
        <v>－</v>
      </c>
      <c r="U194" s="41" t="str">
        <f t="shared" si="27"/>
        <v>－</v>
      </c>
      <c r="V194" s="41" t="str">
        <f t="shared" si="27"/>
        <v>－</v>
      </c>
      <c r="W194" s="41" t="str">
        <f t="shared" si="27"/>
        <v>－</v>
      </c>
      <c r="X194" s="41" t="str">
        <f t="shared" si="27"/>
        <v>－</v>
      </c>
      <c r="Y194" s="41" t="str">
        <f t="shared" si="27"/>
        <v>－</v>
      </c>
      <c r="Z194" s="41" t="str">
        <f t="shared" si="27"/>
        <v>－</v>
      </c>
      <c r="AA194" s="41" t="str">
        <f t="shared" si="27"/>
        <v>－</v>
      </c>
      <c r="AB194" s="41" t="str">
        <f t="shared" si="27"/>
        <v>－</v>
      </c>
      <c r="AC194" s="41" t="str">
        <f t="shared" si="27"/>
        <v>－</v>
      </c>
      <c r="AD194" s="41" t="str">
        <f t="shared" si="27"/>
        <v>－</v>
      </c>
      <c r="AE194" s="41" t="str">
        <f t="shared" si="27"/>
        <v>－</v>
      </c>
      <c r="AF194" s="41" t="str">
        <f t="shared" si="27"/>
        <v>－</v>
      </c>
      <c r="AG194" s="41" t="str">
        <f t="shared" si="27"/>
        <v>－</v>
      </c>
      <c r="AH194" s="41" t="str">
        <f t="shared" si="27"/>
        <v>－</v>
      </c>
      <c r="AI194" s="41" t="str">
        <f t="shared" si="27"/>
        <v>－</v>
      </c>
      <c r="AJ194" s="41" t="str">
        <f t="shared" si="27"/>
        <v>－</v>
      </c>
      <c r="AK194" s="41" t="str">
        <f t="shared" si="27"/>
        <v>－</v>
      </c>
      <c r="AL194" s="41" t="str">
        <f t="shared" si="27"/>
        <v>－</v>
      </c>
      <c r="AM194" s="41" t="str">
        <f t="shared" si="27"/>
        <v>－</v>
      </c>
      <c r="AN194" s="41" t="str">
        <f t="shared" si="27"/>
        <v>－</v>
      </c>
      <c r="AO194" s="41" t="str">
        <f t="shared" si="27"/>
        <v>－</v>
      </c>
      <c r="AP194" s="41" t="str">
        <f t="shared" si="27"/>
        <v>－</v>
      </c>
      <c r="AQ194" s="41" t="str">
        <f t="shared" si="27"/>
        <v>－</v>
      </c>
      <c r="AR194" s="41" t="str">
        <f t="shared" si="27"/>
        <v>－</v>
      </c>
      <c r="AS194" s="41" t="str">
        <f t="shared" si="27"/>
        <v>－</v>
      </c>
      <c r="AT194" s="41" t="str">
        <f t="shared" si="27"/>
        <v>－</v>
      </c>
      <c r="AU194" s="41" t="str">
        <f t="shared" si="27"/>
        <v>－</v>
      </c>
      <c r="AV194" s="41" t="str">
        <f t="shared" si="27"/>
        <v>－</v>
      </c>
      <c r="AW194" s="41" t="str">
        <f t="shared" si="27"/>
        <v>－</v>
      </c>
      <c r="AX194" s="41" t="str">
        <f t="shared" si="27"/>
        <v>－</v>
      </c>
      <c r="AY194" s="41" t="str">
        <f t="shared" si="27"/>
        <v>－</v>
      </c>
      <c r="AZ194" s="41" t="str">
        <f t="shared" si="27"/>
        <v>－</v>
      </c>
      <c r="BA194" s="41" t="str">
        <f t="shared" si="27"/>
        <v>－</v>
      </c>
      <c r="BB194" s="41" t="str">
        <f t="shared" si="27"/>
        <v>－</v>
      </c>
      <c r="BC194" s="41" t="str">
        <f t="shared" si="27"/>
        <v>－</v>
      </c>
      <c r="BD194" s="41" t="str">
        <f t="shared" si="27"/>
        <v>－</v>
      </c>
      <c r="BE194" s="41" t="str">
        <f t="shared" si="27"/>
        <v>－</v>
      </c>
      <c r="BF194" s="41" t="str">
        <f t="shared" si="27"/>
        <v>－</v>
      </c>
      <c r="BG194" s="41" t="str">
        <f t="shared" si="27"/>
        <v>－</v>
      </c>
      <c r="BH194" s="41" t="str">
        <f t="shared" si="27"/>
        <v>－</v>
      </c>
      <c r="BI194" s="41" t="str">
        <f t="shared" si="27"/>
        <v>－</v>
      </c>
      <c r="BJ194" s="41" t="str">
        <f t="shared" si="27"/>
        <v>－</v>
      </c>
      <c r="BK194" s="41" t="str">
        <f t="shared" si="27"/>
        <v>－</v>
      </c>
      <c r="BL194" s="41" t="str">
        <f t="shared" si="27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6.5359856790000004</v>
      </c>
      <c r="E195" s="41">
        <f>IF(E133="－","－",SUM(E133:E150))</f>
        <v>314</v>
      </c>
      <c r="F195" s="41">
        <f t="shared" ref="F195:BL195" si="28">IF(F133="－","－",SUM(F133:F150))</f>
        <v>64</v>
      </c>
      <c r="G195" s="41">
        <f t="shared" si="28"/>
        <v>88</v>
      </c>
      <c r="H195" s="41">
        <f t="shared" si="28"/>
        <v>162</v>
      </c>
      <c r="I195" s="41">
        <f t="shared" si="28"/>
        <v>634.39043290489155</v>
      </c>
      <c r="J195" s="41">
        <f t="shared" si="28"/>
        <v>1833.8295571689505</v>
      </c>
      <c r="K195" s="41">
        <f t="shared" si="28"/>
        <v>474.81667440477776</v>
      </c>
      <c r="L195" s="41">
        <f t="shared" si="28"/>
        <v>159.573758500114</v>
      </c>
      <c r="M195" s="41">
        <f t="shared" si="28"/>
        <v>1796.3197955738133</v>
      </c>
      <c r="N195" s="41">
        <f t="shared" si="28"/>
        <v>671.90019450002865</v>
      </c>
      <c r="O195" s="41">
        <f t="shared" si="28"/>
        <v>3.5393927459999999</v>
      </c>
      <c r="P195" s="41">
        <f t="shared" si="28"/>
        <v>6.1736569980000002</v>
      </c>
      <c r="Q195" s="41">
        <f t="shared" si="28"/>
        <v>3.1698996279999996</v>
      </c>
      <c r="R195" s="41">
        <f t="shared" si="28"/>
        <v>0.36949311799999995</v>
      </c>
      <c r="S195" s="41">
        <f t="shared" si="28"/>
        <v>5.6917094479999983</v>
      </c>
      <c r="T195" s="41">
        <f t="shared" si="28"/>
        <v>0.48194755000000006</v>
      </c>
      <c r="U195" s="41">
        <f t="shared" si="28"/>
        <v>24.487300000000015</v>
      </c>
      <c r="V195" s="41">
        <f t="shared" si="28"/>
        <v>58.097800000000007</v>
      </c>
      <c r="W195" s="41">
        <f t="shared" si="28"/>
        <v>662.41712565089176</v>
      </c>
      <c r="X195" s="41">
        <f t="shared" si="28"/>
        <v>1898.1010141669497</v>
      </c>
      <c r="Y195" s="41">
        <f t="shared" si="28"/>
        <v>2560.518139817842</v>
      </c>
      <c r="Z195" s="41">
        <f t="shared" si="28"/>
        <v>3.2455623762871371</v>
      </c>
      <c r="AA195" s="41">
        <f t="shared" si="28"/>
        <v>1.5564545687079114</v>
      </c>
      <c r="AB195" s="41">
        <f t="shared" si="28"/>
        <v>2.9336747970783614</v>
      </c>
      <c r="AC195" s="41">
        <f t="shared" si="28"/>
        <v>8.1345084394257245</v>
      </c>
      <c r="AD195" s="41">
        <f t="shared" si="28"/>
        <v>21.458144685657423</v>
      </c>
      <c r="AE195" s="41">
        <f t="shared" si="28"/>
        <v>235.45488675204032</v>
      </c>
      <c r="AF195" s="41">
        <f t="shared" si="28"/>
        <v>256.91303143769778</v>
      </c>
      <c r="AG195" s="41">
        <f t="shared" si="28"/>
        <v>4.4405364420133662</v>
      </c>
      <c r="AH195" s="41">
        <f t="shared" si="28"/>
        <v>7.5540160162985996</v>
      </c>
      <c r="AI195" s="41">
        <f t="shared" si="28"/>
        <v>24.193267511659037</v>
      </c>
      <c r="AJ195" s="41">
        <f t="shared" si="28"/>
        <v>0.20405632891452655</v>
      </c>
      <c r="AK195" s="41">
        <f t="shared" si="28"/>
        <v>0.20634482899064618</v>
      </c>
      <c r="AL195" s="41">
        <f t="shared" si="28"/>
        <v>0.51728997051945069</v>
      </c>
      <c r="AM195" s="41">
        <f t="shared" si="28"/>
        <v>12.779101210353616</v>
      </c>
      <c r="AN195" s="41">
        <f t="shared" si="28"/>
        <v>29.218505530946668</v>
      </c>
      <c r="AO195" s="41">
        <f t="shared" si="28"/>
        <v>260.1654442342188</v>
      </c>
      <c r="AP195" s="41">
        <f t="shared" si="28"/>
        <v>6077.1008156829994</v>
      </c>
      <c r="AQ195" s="41">
        <f t="shared" si="28"/>
        <v>3272.2850545980004</v>
      </c>
      <c r="AR195" s="41">
        <f t="shared" si="28"/>
        <v>9349.3858702809994</v>
      </c>
      <c r="AS195" s="41">
        <f t="shared" si="28"/>
        <v>393.50754452299998</v>
      </c>
      <c r="AT195" s="41">
        <f t="shared" si="28"/>
        <v>13170.561891603</v>
      </c>
      <c r="AU195" s="41">
        <f t="shared" si="28"/>
        <v>31303.640828252996</v>
      </c>
      <c r="AV195" s="41">
        <f t="shared" si="28"/>
        <v>9761.1061996019998</v>
      </c>
      <c r="AW195" s="41">
        <f t="shared" si="28"/>
        <v>23093.462457027003</v>
      </c>
      <c r="AX195" s="41">
        <f t="shared" si="28"/>
        <v>9526.4261781820005</v>
      </c>
      <c r="AY195" s="41">
        <f t="shared" si="28"/>
        <v>22545.177170057003</v>
      </c>
      <c r="AZ195" s="41">
        <f t="shared" si="28"/>
        <v>19.129413052857146</v>
      </c>
      <c r="BA195" s="41">
        <f t="shared" si="28"/>
        <v>38.25882611714286</v>
      </c>
      <c r="BB195" s="41">
        <f t="shared" si="28"/>
        <v>35.770909196000005</v>
      </c>
      <c r="BC195" s="41">
        <f t="shared" si="28"/>
        <v>2042.026670022</v>
      </c>
      <c r="BD195" s="41">
        <f t="shared" si="28"/>
        <v>4688.6887349679992</v>
      </c>
      <c r="BE195" s="41">
        <f t="shared" si="28"/>
        <v>2.5743727285714288</v>
      </c>
      <c r="BF195" s="41">
        <f t="shared" si="28"/>
        <v>5.1487454685714287</v>
      </c>
      <c r="BG195" s="41">
        <f t="shared" si="28"/>
        <v>60.600986909999996</v>
      </c>
      <c r="BH195" s="41">
        <f t="shared" si="28"/>
        <v>480.077099304</v>
      </c>
      <c r="BI195" s="41">
        <f t="shared" si="28"/>
        <v>5.36</v>
      </c>
      <c r="BJ195" s="41">
        <f t="shared" si="28"/>
        <v>7.19</v>
      </c>
      <c r="BK195" s="41">
        <f t="shared" si="28"/>
        <v>5.0400000000000018</v>
      </c>
      <c r="BL195" s="41">
        <f t="shared" si="28"/>
        <v>6.8200000000000021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5.2591814919999997</v>
      </c>
      <c r="E196" s="41">
        <f>IF(E151="－","－",SUM(E151:E169))</f>
        <v>179</v>
      </c>
      <c r="F196" s="41">
        <f t="shared" ref="F196:BL196" si="29">IF(F151="－","－",SUM(F151:F169))</f>
        <v>1</v>
      </c>
      <c r="G196" s="41">
        <f t="shared" si="29"/>
        <v>22</v>
      </c>
      <c r="H196" s="41">
        <f t="shared" si="29"/>
        <v>156</v>
      </c>
      <c r="I196" s="41">
        <f t="shared" si="29"/>
        <v>1.2497040807175005E-3</v>
      </c>
      <c r="J196" s="41">
        <f t="shared" si="29"/>
        <v>0.76290037320174409</v>
      </c>
      <c r="K196" s="41">
        <f t="shared" si="29"/>
        <v>1.2497040807175005E-3</v>
      </c>
      <c r="L196" s="41">
        <f t="shared" si="29"/>
        <v>0</v>
      </c>
      <c r="M196" s="41">
        <f t="shared" si="29"/>
        <v>0.21386007728245773</v>
      </c>
      <c r="N196" s="41">
        <f t="shared" si="29"/>
        <v>0.55029000000000394</v>
      </c>
      <c r="O196" s="41">
        <f t="shared" si="29"/>
        <v>0.136164228</v>
      </c>
      <c r="P196" s="41">
        <f t="shared" si="29"/>
        <v>0.23350085900000001</v>
      </c>
      <c r="Q196" s="41">
        <f t="shared" si="29"/>
        <v>0.12174552199999999</v>
      </c>
      <c r="R196" s="41">
        <f t="shared" si="29"/>
        <v>1.4418705999999998E-2</v>
      </c>
      <c r="S196" s="41">
        <f t="shared" si="29"/>
        <v>0.21469384899999999</v>
      </c>
      <c r="T196" s="41">
        <f t="shared" si="29"/>
        <v>1.8807009999999999E-2</v>
      </c>
      <c r="U196" s="41">
        <f t="shared" si="29"/>
        <v>1.5000000000000001E-2</v>
      </c>
      <c r="V196" s="41">
        <f t="shared" si="29"/>
        <v>3.6000000000000004E-2</v>
      </c>
      <c r="W196" s="41">
        <f t="shared" si="29"/>
        <v>0.15241393208071749</v>
      </c>
      <c r="X196" s="41">
        <f t="shared" si="29"/>
        <v>1.0324012322017442</v>
      </c>
      <c r="Y196" s="41">
        <f t="shared" si="29"/>
        <v>1.1848151642824616</v>
      </c>
      <c r="Z196" s="41">
        <f t="shared" si="29"/>
        <v>1.2456577287189104E-4</v>
      </c>
      <c r="AA196" s="41">
        <f t="shared" si="29"/>
        <v>2.6657075394584672E-5</v>
      </c>
      <c r="AB196" s="41">
        <f t="shared" si="29"/>
        <v>2.6657045000000002E-5</v>
      </c>
      <c r="AC196" s="41">
        <f t="shared" si="29"/>
        <v>1.5846794504352249E-5</v>
      </c>
      <c r="AD196" s="41">
        <f t="shared" si="29"/>
        <v>7.6380951229491137E-3</v>
      </c>
      <c r="AE196" s="41">
        <f t="shared" si="29"/>
        <v>6.874285610654203E-2</v>
      </c>
      <c r="AF196" s="41">
        <f t="shared" si="29"/>
        <v>7.6380951229491151E-2</v>
      </c>
      <c r="AG196" s="41">
        <f t="shared" si="29"/>
        <v>2.9412481712424166E-3</v>
      </c>
      <c r="AH196" s="41">
        <f t="shared" si="29"/>
        <v>5.0035026361365245E-3</v>
      </c>
      <c r="AI196" s="41">
        <f t="shared" si="29"/>
        <v>1.6024731415734544E-2</v>
      </c>
      <c r="AJ196" s="41">
        <f t="shared" si="29"/>
        <v>2.7207319837446141E-6</v>
      </c>
      <c r="AK196" s="41">
        <f t="shared" si="29"/>
        <v>3.2878481000731143E-6</v>
      </c>
      <c r="AL196" s="41">
        <f t="shared" si="29"/>
        <v>8.2231756610052025E-6</v>
      </c>
      <c r="AM196" s="41">
        <f t="shared" si="29"/>
        <v>2.9598156977305133E-3</v>
      </c>
      <c r="AN196" s="41">
        <f t="shared" si="29"/>
        <v>1.2644885607185711E-2</v>
      </c>
      <c r="AO196" s="41">
        <f t="shared" si="29"/>
        <v>8.4775810697937576E-2</v>
      </c>
      <c r="AP196" s="41">
        <f t="shared" si="29"/>
        <v>1.7601810579999999</v>
      </c>
      <c r="AQ196" s="41">
        <f t="shared" si="29"/>
        <v>0.94778979799999996</v>
      </c>
      <c r="AR196" s="41">
        <f t="shared" si="29"/>
        <v>2.7079708560000002</v>
      </c>
      <c r="AS196" s="41">
        <f t="shared" si="29"/>
        <v>0.27389317299999999</v>
      </c>
      <c r="AT196" s="41">
        <f t="shared" si="29"/>
        <v>2.8447251320000002</v>
      </c>
      <c r="AU196" s="41">
        <f t="shared" si="29"/>
        <v>6.6497437330000002</v>
      </c>
      <c r="AV196" s="41">
        <f t="shared" si="29"/>
        <v>5.4864080250000002</v>
      </c>
      <c r="AW196" s="41">
        <f t="shared" si="29"/>
        <v>12.843188174</v>
      </c>
      <c r="AX196" s="41">
        <f t="shared" si="29"/>
        <v>4.9808926550000008</v>
      </c>
      <c r="AY196" s="41">
        <f t="shared" si="29"/>
        <v>11.659290403</v>
      </c>
      <c r="AZ196" s="41">
        <f t="shared" si="29"/>
        <v>9.9445671428571442E-3</v>
      </c>
      <c r="BA196" s="41">
        <f t="shared" si="29"/>
        <v>1.988914E-2</v>
      </c>
      <c r="BB196" s="41">
        <f t="shared" si="29"/>
        <v>6.5724863689999999</v>
      </c>
      <c r="BC196" s="41">
        <f t="shared" si="29"/>
        <v>383.36260574100004</v>
      </c>
      <c r="BD196" s="41">
        <f t="shared" si="29"/>
        <v>903.25943155100015</v>
      </c>
      <c r="BE196" s="41">
        <f t="shared" si="29"/>
        <v>0.46443195428571427</v>
      </c>
      <c r="BF196" s="41">
        <f t="shared" si="29"/>
        <v>0.92886392428571429</v>
      </c>
      <c r="BG196" s="41">
        <f t="shared" si="29"/>
        <v>28.208229773999999</v>
      </c>
      <c r="BH196" s="41">
        <f t="shared" si="29"/>
        <v>200.61365912299999</v>
      </c>
      <c r="BI196" s="41">
        <f t="shared" si="29"/>
        <v>0</v>
      </c>
      <c r="BJ196" s="41">
        <f t="shared" si="29"/>
        <v>0</v>
      </c>
      <c r="BK196" s="41">
        <f t="shared" si="29"/>
        <v>0</v>
      </c>
      <c r="BL196" s="41">
        <f t="shared" si="29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6.1791818870000004</v>
      </c>
      <c r="E197" s="41">
        <f>IF(E170="－","－",SUM(E170:E177))</f>
        <v>300</v>
      </c>
      <c r="F197" s="41">
        <f t="shared" ref="F197:BL197" si="30">IF(F170="－","－",SUM(F170:F177))</f>
        <v>31</v>
      </c>
      <c r="G197" s="41">
        <f t="shared" si="30"/>
        <v>127</v>
      </c>
      <c r="H197" s="41">
        <f t="shared" si="30"/>
        <v>142</v>
      </c>
      <c r="I197" s="41">
        <f t="shared" si="30"/>
        <v>11.004093535243031</v>
      </c>
      <c r="J197" s="41">
        <f t="shared" si="30"/>
        <v>157.9924192278533</v>
      </c>
      <c r="K197" s="41">
        <f t="shared" si="30"/>
        <v>3.7474295352533824</v>
      </c>
      <c r="L197" s="41">
        <f t="shared" si="30"/>
        <v>7.2566639999896481</v>
      </c>
      <c r="M197" s="41">
        <f t="shared" si="30"/>
        <v>70.442084513267673</v>
      </c>
      <c r="N197" s="41">
        <f t="shared" si="30"/>
        <v>98.554428249828618</v>
      </c>
      <c r="O197" s="41">
        <f t="shared" si="30"/>
        <v>3.3013472310000003</v>
      </c>
      <c r="P197" s="41">
        <f t="shared" si="30"/>
        <v>5.9286017740000005</v>
      </c>
      <c r="Q197" s="41">
        <f t="shared" si="30"/>
        <v>3.0902614810000006</v>
      </c>
      <c r="R197" s="41">
        <f t="shared" si="30"/>
        <v>0.21108574999999999</v>
      </c>
      <c r="S197" s="41">
        <f t="shared" si="30"/>
        <v>5.6532725349999993</v>
      </c>
      <c r="T197" s="41">
        <f t="shared" si="30"/>
        <v>0.275329239</v>
      </c>
      <c r="U197" s="41">
        <f t="shared" si="30"/>
        <v>3.9731999999999998</v>
      </c>
      <c r="V197" s="41">
        <f t="shared" si="30"/>
        <v>9.4062999999999981</v>
      </c>
      <c r="W197" s="41">
        <f t="shared" si="30"/>
        <v>18.278640766243029</v>
      </c>
      <c r="X197" s="41">
        <f t="shared" si="30"/>
        <v>173.32732100185325</v>
      </c>
      <c r="Y197" s="41">
        <f t="shared" si="30"/>
        <v>191.60596176809628</v>
      </c>
      <c r="Z197" s="41">
        <f t="shared" si="30"/>
        <v>0.14702182206665237</v>
      </c>
      <c r="AA197" s="41">
        <f t="shared" si="30"/>
        <v>6.5969833657739285E-2</v>
      </c>
      <c r="AB197" s="41">
        <f t="shared" si="30"/>
        <v>6.5969833583000001E-2</v>
      </c>
      <c r="AC197" s="41">
        <f t="shared" si="30"/>
        <v>4.9557719230357365E-2</v>
      </c>
      <c r="AD197" s="41">
        <f t="shared" si="30"/>
        <v>2.0719279794736534</v>
      </c>
      <c r="AE197" s="41">
        <f t="shared" si="30"/>
        <v>18.647351815262891</v>
      </c>
      <c r="AF197" s="41">
        <f t="shared" si="30"/>
        <v>20.71927979473654</v>
      </c>
      <c r="AG197" s="41">
        <f t="shared" si="30"/>
        <v>0.75026897333117015</v>
      </c>
      <c r="AH197" s="41">
        <f t="shared" si="30"/>
        <v>1.2763196327932551</v>
      </c>
      <c r="AI197" s="41">
        <f t="shared" si="30"/>
        <v>4.0876723374594803</v>
      </c>
      <c r="AJ197" s="41">
        <f t="shared" si="30"/>
        <v>6.7366238849261312E-3</v>
      </c>
      <c r="AK197" s="41">
        <f t="shared" si="30"/>
        <v>8.1408224449651383E-3</v>
      </c>
      <c r="AL197" s="41">
        <f t="shared" si="30"/>
        <v>2.0360859429154742E-2</v>
      </c>
      <c r="AM197" s="41">
        <f t="shared" si="30"/>
        <v>0.80656331644645374</v>
      </c>
      <c r="AN197" s="41">
        <f t="shared" si="30"/>
        <v>3.3563884347118744</v>
      </c>
      <c r="AO197" s="41">
        <f t="shared" si="30"/>
        <v>22.755385012151525</v>
      </c>
      <c r="AP197" s="41">
        <f t="shared" si="30"/>
        <v>2041.0004709620002</v>
      </c>
      <c r="AQ197" s="41">
        <f t="shared" si="30"/>
        <v>1099.000253594</v>
      </c>
      <c r="AR197" s="41">
        <f t="shared" si="30"/>
        <v>3140.000724556</v>
      </c>
      <c r="AS197" s="41">
        <f t="shared" si="30"/>
        <v>189.48836580499997</v>
      </c>
      <c r="AT197" s="41">
        <f t="shared" si="30"/>
        <v>7910.3358918220001</v>
      </c>
      <c r="AU197" s="41">
        <f t="shared" si="30"/>
        <v>18593.286560949</v>
      </c>
      <c r="AV197" s="41">
        <f t="shared" si="30"/>
        <v>5040.8540587500001</v>
      </c>
      <c r="AW197" s="41">
        <f t="shared" si="30"/>
        <v>11754.803684984001</v>
      </c>
      <c r="AX197" s="41">
        <f t="shared" si="30"/>
        <v>4800.3431871699995</v>
      </c>
      <c r="AY197" s="41">
        <f t="shared" si="30"/>
        <v>11193.790826282</v>
      </c>
      <c r="AZ197" s="41">
        <f t="shared" si="30"/>
        <v>7.4819563557142867</v>
      </c>
      <c r="BA197" s="41">
        <f t="shared" si="30"/>
        <v>14.963912715714287</v>
      </c>
      <c r="BB197" s="41">
        <f t="shared" si="30"/>
        <v>31.400113652999998</v>
      </c>
      <c r="BC197" s="41">
        <f t="shared" si="30"/>
        <v>2149.6048360300006</v>
      </c>
      <c r="BD197" s="41">
        <f t="shared" si="30"/>
        <v>4847.6515049440004</v>
      </c>
      <c r="BE197" s="41">
        <f t="shared" si="30"/>
        <v>2.6079828571428574</v>
      </c>
      <c r="BF197" s="41">
        <f t="shared" si="30"/>
        <v>5.2159657185714297</v>
      </c>
      <c r="BG197" s="41">
        <f t="shared" si="30"/>
        <v>68.454276237000002</v>
      </c>
      <c r="BH197" s="41">
        <f t="shared" si="30"/>
        <v>403.08727918299996</v>
      </c>
      <c r="BI197" s="41">
        <f t="shared" si="30"/>
        <v>1.02</v>
      </c>
      <c r="BJ197" s="41">
        <f t="shared" si="30"/>
        <v>1.0300000000000002</v>
      </c>
      <c r="BK197" s="41">
        <f t="shared" si="30"/>
        <v>0.65999999999999992</v>
      </c>
      <c r="BL197" s="41">
        <f t="shared" si="30"/>
        <v>0.66999999999999993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6.4499592650000004</v>
      </c>
      <c r="E198" s="41">
        <f>IF(E178="－","－",SUM(E178:E182))</f>
        <v>194</v>
      </c>
      <c r="F198" s="41">
        <f t="shared" ref="F198:BL198" si="31">IF(F178="－","－",SUM(F178:F182))</f>
        <v>21</v>
      </c>
      <c r="G198" s="41">
        <f t="shared" si="31"/>
        <v>50</v>
      </c>
      <c r="H198" s="41">
        <f t="shared" si="31"/>
        <v>123</v>
      </c>
      <c r="I198" s="41">
        <f t="shared" si="31"/>
        <v>201.22371045174518</v>
      </c>
      <c r="J198" s="41">
        <f t="shared" si="31"/>
        <v>1085.4492728828659</v>
      </c>
      <c r="K198" s="41">
        <f t="shared" si="31"/>
        <v>123.82014045162657</v>
      </c>
      <c r="L198" s="41">
        <f t="shared" si="31"/>
        <v>77.40357000011862</v>
      </c>
      <c r="M198" s="41">
        <f t="shared" si="31"/>
        <v>836.93417583455334</v>
      </c>
      <c r="N198" s="41">
        <f t="shared" si="31"/>
        <v>449.73880750005759</v>
      </c>
      <c r="O198" s="41">
        <f t="shared" si="31"/>
        <v>2.2816679679999998</v>
      </c>
      <c r="P198" s="41">
        <f t="shared" si="31"/>
        <v>4.1007482859999991</v>
      </c>
      <c r="Q198" s="41">
        <f t="shared" si="31"/>
        <v>2.097118687</v>
      </c>
      <c r="R198" s="41">
        <f t="shared" si="31"/>
        <v>0.18454928100000004</v>
      </c>
      <c r="S198" s="41">
        <f t="shared" si="31"/>
        <v>3.8600318319999998</v>
      </c>
      <c r="T198" s="41">
        <f t="shared" si="31"/>
        <v>0.240716454</v>
      </c>
      <c r="U198" s="41">
        <f t="shared" si="31"/>
        <v>9.3580999999999985</v>
      </c>
      <c r="V198" s="41">
        <f t="shared" si="31"/>
        <v>22.195899999999998</v>
      </c>
      <c r="W198" s="41">
        <f t="shared" si="31"/>
        <v>212.86347841974518</v>
      </c>
      <c r="X198" s="41">
        <f t="shared" si="31"/>
        <v>1111.7459211688658</v>
      </c>
      <c r="Y198" s="41">
        <f t="shared" si="31"/>
        <v>1324.609399588611</v>
      </c>
      <c r="Z198" s="41">
        <f t="shared" si="31"/>
        <v>1.5501599804311035</v>
      </c>
      <c r="AA198" s="41">
        <f t="shared" si="31"/>
        <v>0.74659327088110594</v>
      </c>
      <c r="AB198" s="41">
        <f t="shared" si="31"/>
        <v>0.74659327099999995</v>
      </c>
      <c r="AC198" s="41">
        <f t="shared" si="31"/>
        <v>2.6005225240880163</v>
      </c>
      <c r="AD198" s="41">
        <f t="shared" si="31"/>
        <v>15.548265073564501</v>
      </c>
      <c r="AE198" s="41">
        <f t="shared" si="31"/>
        <v>140.33262548732952</v>
      </c>
      <c r="AF198" s="41">
        <f t="shared" si="31"/>
        <v>155.88089056089419</v>
      </c>
      <c r="AG198" s="41">
        <f t="shared" si="31"/>
        <v>1.8970267658673712</v>
      </c>
      <c r="AH198" s="41">
        <f t="shared" si="31"/>
        <v>3.2271259925100111</v>
      </c>
      <c r="AI198" s="41">
        <f t="shared" si="31"/>
        <v>10.335525138173953</v>
      </c>
      <c r="AJ198" s="41">
        <f t="shared" si="31"/>
        <v>7.6200516831830142E-2</v>
      </c>
      <c r="AK198" s="41">
        <f t="shared" si="31"/>
        <v>9.208392256473745E-2</v>
      </c>
      <c r="AL198" s="41">
        <f t="shared" si="31"/>
        <v>0.23030938405804027</v>
      </c>
      <c r="AM198" s="41">
        <f t="shared" si="31"/>
        <v>4.5737498067872178</v>
      </c>
      <c r="AN198" s="41">
        <f t="shared" si="31"/>
        <v>18.867474988639252</v>
      </c>
      <c r="AO198" s="41">
        <f t="shared" si="31"/>
        <v>150.89846000956152</v>
      </c>
      <c r="AP198" s="41">
        <f t="shared" si="31"/>
        <v>5837.6849218930001</v>
      </c>
      <c r="AQ198" s="41">
        <f t="shared" si="31"/>
        <v>3143.3688040950001</v>
      </c>
      <c r="AR198" s="41">
        <f t="shared" si="31"/>
        <v>8981.0537259880002</v>
      </c>
      <c r="AS198" s="41">
        <f t="shared" si="31"/>
        <v>919.42470576599999</v>
      </c>
      <c r="AT198" s="41">
        <f t="shared" si="31"/>
        <v>16028.038418110998</v>
      </c>
      <c r="AU198" s="41">
        <f t="shared" si="31"/>
        <v>39372.993286772995</v>
      </c>
      <c r="AV198" s="41">
        <f t="shared" si="31"/>
        <v>11325.170816004</v>
      </c>
      <c r="AW198" s="41">
        <f t="shared" si="31"/>
        <v>27699.335166288995</v>
      </c>
      <c r="AX198" s="41">
        <f t="shared" si="31"/>
        <v>11135.019508777999</v>
      </c>
      <c r="AY198" s="41">
        <f t="shared" si="31"/>
        <v>27226.684355688998</v>
      </c>
      <c r="AZ198" s="41">
        <f t="shared" si="31"/>
        <v>164.14327204285715</v>
      </c>
      <c r="BA198" s="41">
        <f t="shared" si="31"/>
        <v>328.28654408857147</v>
      </c>
      <c r="BB198" s="41">
        <f t="shared" si="31"/>
        <v>21.135366647000001</v>
      </c>
      <c r="BC198" s="41">
        <f t="shared" si="31"/>
        <v>1317.515287084</v>
      </c>
      <c r="BD198" s="41">
        <f t="shared" si="31"/>
        <v>3194.3788086</v>
      </c>
      <c r="BE198" s="41">
        <f t="shared" si="31"/>
        <v>6.7096402042857139</v>
      </c>
      <c r="BF198" s="41">
        <f t="shared" si="31"/>
        <v>13.419280409999999</v>
      </c>
      <c r="BG198" s="41">
        <f t="shared" si="31"/>
        <v>38.760840473000002</v>
      </c>
      <c r="BH198" s="41">
        <f t="shared" si="31"/>
        <v>279.05315107300004</v>
      </c>
      <c r="BI198" s="41">
        <f t="shared" si="31"/>
        <v>6.1200000000000019</v>
      </c>
      <c r="BJ198" s="41">
        <f t="shared" si="31"/>
        <v>7.8699999999999992</v>
      </c>
      <c r="BK198" s="41">
        <f t="shared" si="31"/>
        <v>3.330000000000001</v>
      </c>
      <c r="BL198" s="41">
        <f t="shared" si="31"/>
        <v>3.890000000000001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6.5359856790000004</v>
      </c>
      <c r="E199" s="41">
        <f>SUM(E185:E198)</f>
        <v>987</v>
      </c>
      <c r="F199" s="41">
        <f t="shared" ref="F199:AY199" si="32">SUM(F185:F198)</f>
        <v>117</v>
      </c>
      <c r="G199" s="41">
        <f t="shared" si="32"/>
        <v>287</v>
      </c>
      <c r="H199" s="41">
        <f t="shared" si="32"/>
        <v>583</v>
      </c>
      <c r="I199" s="41">
        <f t="shared" si="32"/>
        <v>846.61948659596044</v>
      </c>
      <c r="J199" s="41">
        <f t="shared" si="32"/>
        <v>3078.0341496528717</v>
      </c>
      <c r="K199" s="41">
        <f t="shared" si="32"/>
        <v>602.38549409573841</v>
      </c>
      <c r="L199" s="41">
        <f t="shared" si="32"/>
        <v>244.23399250022226</v>
      </c>
      <c r="M199" s="41">
        <f t="shared" si="32"/>
        <v>2703.9099159989169</v>
      </c>
      <c r="N199" s="41">
        <f t="shared" si="32"/>
        <v>1220.743720249915</v>
      </c>
      <c r="O199" s="41">
        <f t="shared" si="32"/>
        <v>9.258572173000001</v>
      </c>
      <c r="P199" s="41">
        <f t="shared" si="32"/>
        <v>16.436507917</v>
      </c>
      <c r="Q199" s="41">
        <f t="shared" si="32"/>
        <v>8.4790253179999997</v>
      </c>
      <c r="R199" s="41">
        <f t="shared" si="32"/>
        <v>0.77954685499999998</v>
      </c>
      <c r="S199" s="41">
        <f t="shared" si="32"/>
        <v>15.419707663999997</v>
      </c>
      <c r="T199" s="41">
        <f t="shared" si="32"/>
        <v>1.016800253</v>
      </c>
      <c r="U199" s="41">
        <f t="shared" si="32"/>
        <v>37.833600000000011</v>
      </c>
      <c r="V199" s="41">
        <f t="shared" si="32"/>
        <v>89.736000000000004</v>
      </c>
      <c r="W199" s="41">
        <f t="shared" si="32"/>
        <v>893.71165876896066</v>
      </c>
      <c r="X199" s="41">
        <f t="shared" si="32"/>
        <v>3184.20665756987</v>
      </c>
      <c r="Y199" s="41">
        <f t="shared" si="32"/>
        <v>4077.9183163388316</v>
      </c>
      <c r="Z199" s="41">
        <f t="shared" si="32"/>
        <v>4.9428687445577646</v>
      </c>
      <c r="AA199" s="41">
        <f t="shared" si="32"/>
        <v>2.3690443303221511</v>
      </c>
      <c r="AB199" s="41">
        <f t="shared" si="32"/>
        <v>3.7462645587063612</v>
      </c>
      <c r="AC199" s="41">
        <f t="shared" si="32"/>
        <v>10.784604529538601</v>
      </c>
      <c r="AD199" s="41">
        <f t="shared" si="32"/>
        <v>39.085975833818523</v>
      </c>
      <c r="AE199" s="41">
        <f t="shared" si="32"/>
        <v>394.50360691073928</v>
      </c>
      <c r="AF199" s="41">
        <f t="shared" si="32"/>
        <v>433.58958274455802</v>
      </c>
      <c r="AG199" s="41">
        <f t="shared" si="32"/>
        <v>7.0907734293831499</v>
      </c>
      <c r="AH199" s="41">
        <f t="shared" si="32"/>
        <v>12.062465144238002</v>
      </c>
      <c r="AI199" s="41">
        <f t="shared" si="32"/>
        <v>38.6324897187082</v>
      </c>
      <c r="AJ199" s="41">
        <f t="shared" si="32"/>
        <v>0.28699619036326657</v>
      </c>
      <c r="AK199" s="41">
        <f t="shared" si="32"/>
        <v>0.30657286184844884</v>
      </c>
      <c r="AL199" s="41">
        <f t="shared" si="32"/>
        <v>0.76796843718230667</v>
      </c>
      <c r="AM199" s="41">
        <f t="shared" si="32"/>
        <v>18.162374149285018</v>
      </c>
      <c r="AN199" s="41">
        <f t="shared" si="32"/>
        <v>51.455013839904986</v>
      </c>
      <c r="AO199" s="41">
        <f t="shared" si="32"/>
        <v>433.90406506662976</v>
      </c>
      <c r="AP199" s="41">
        <f t="shared" si="32"/>
        <v>13957.546389596</v>
      </c>
      <c r="AQ199" s="41">
        <f t="shared" si="32"/>
        <v>7515.6019020850008</v>
      </c>
      <c r="AR199" s="41">
        <f t="shared" si="32"/>
        <v>21473.148291680998</v>
      </c>
      <c r="AS199" s="41">
        <f t="shared" si="32"/>
        <v>1502.6945092669998</v>
      </c>
      <c r="AT199" s="41">
        <f t="shared" si="32"/>
        <v>37111.780926667998</v>
      </c>
      <c r="AU199" s="41">
        <f t="shared" si="32"/>
        <v>89276.57041970799</v>
      </c>
      <c r="AV199" s="41">
        <f t="shared" si="32"/>
        <v>26132.617482381</v>
      </c>
      <c r="AW199" s="41">
        <f t="shared" si="32"/>
        <v>62560.444496473996</v>
      </c>
      <c r="AX199" s="41">
        <f t="shared" si="32"/>
        <v>25466.769766785001</v>
      </c>
      <c r="AY199" s="41">
        <f t="shared" si="32"/>
        <v>60977.311642430999</v>
      </c>
      <c r="AZ199" s="52">
        <f>MAX(AZ185:AZ198)</f>
        <v>164.14327204285715</v>
      </c>
      <c r="BA199" s="52">
        <f>MAX(BA185:BA198)</f>
        <v>328.28654408857147</v>
      </c>
      <c r="BB199" s="41">
        <f t="shared" ref="BB199:BD199" si="33">SUM(BB185:BB198)</f>
        <v>94.878875865000012</v>
      </c>
      <c r="BC199" s="41">
        <f t="shared" si="33"/>
        <v>5892.5093988770013</v>
      </c>
      <c r="BD199" s="41">
        <f t="shared" si="33"/>
        <v>13633.978480063</v>
      </c>
      <c r="BE199" s="52">
        <f>MAX(BE185:BE198)</f>
        <v>6.7096402042857139</v>
      </c>
      <c r="BF199" s="52">
        <f>MAX(BF185:BF198)</f>
        <v>13.419280409999999</v>
      </c>
      <c r="BG199" s="41">
        <f t="shared" ref="BG199:BL199" si="34">SUM(BG185:BG198)</f>
        <v>196.024333394</v>
      </c>
      <c r="BH199" s="41">
        <f t="shared" si="34"/>
        <v>1362.8311886829999</v>
      </c>
      <c r="BI199" s="41">
        <f t="shared" si="34"/>
        <v>12.500000000000004</v>
      </c>
      <c r="BJ199" s="41">
        <f t="shared" si="34"/>
        <v>16.09</v>
      </c>
      <c r="BK199" s="41">
        <f t="shared" si="34"/>
        <v>9.0300000000000029</v>
      </c>
      <c r="BL199" s="41">
        <f t="shared" si="34"/>
        <v>11.380000000000003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標津45_5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標津45_5（PT1）</v>
      </c>
    </row>
    <row r="204" spans="1:64" s="37" customFormat="1" x14ac:dyDescent="0.2">
      <c r="A204" s="7" t="s">
        <v>332</v>
      </c>
      <c r="B204" s="37">
        <f ca="1">VLOOKUP(B203,$B$207:$C$260,2,0)</f>
        <v>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L442"/>
  <sheetViews>
    <sheetView workbookViewId="0">
      <pane xSplit="3" ySplit="3" topLeftCell="D4" activePane="bottomRight" state="frozen"/>
      <selection activeCell="C177" sqref="C177"/>
      <selection pane="topRight" activeCell="C177" sqref="C177"/>
      <selection pane="bottomLeft" activeCell="C177" sqref="C17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339</v>
      </c>
      <c r="E4" s="36" t="s">
        <v>339</v>
      </c>
      <c r="F4" s="36" t="s">
        <v>339</v>
      </c>
      <c r="G4" s="36" t="s">
        <v>339</v>
      </c>
      <c r="H4" s="36" t="s">
        <v>339</v>
      </c>
      <c r="I4" s="36" t="s">
        <v>339</v>
      </c>
      <c r="J4" s="36" t="s">
        <v>339</v>
      </c>
      <c r="K4" s="36" t="s">
        <v>339</v>
      </c>
      <c r="L4" s="36" t="s">
        <v>339</v>
      </c>
      <c r="M4" s="36" t="s">
        <v>339</v>
      </c>
      <c r="N4" s="36" t="s">
        <v>339</v>
      </c>
      <c r="O4" s="36" t="s">
        <v>339</v>
      </c>
      <c r="P4" s="36" t="s">
        <v>339</v>
      </c>
      <c r="Q4" s="36" t="s">
        <v>339</v>
      </c>
      <c r="R4" s="36" t="s">
        <v>339</v>
      </c>
      <c r="S4" s="36" t="s">
        <v>339</v>
      </c>
      <c r="T4" s="36" t="s">
        <v>339</v>
      </c>
      <c r="U4" s="139" t="s">
        <v>339</v>
      </c>
      <c r="V4" s="139" t="s">
        <v>339</v>
      </c>
      <c r="W4" s="36" t="str">
        <f t="shared" ref="W4:X35" si="0">IF($D4="－","－",SUM(I4,O4,U4))</f>
        <v>－</v>
      </c>
      <c r="X4" s="36" t="str">
        <f t="shared" si="0"/>
        <v>－</v>
      </c>
      <c r="Y4" s="36" t="str">
        <f t="shared" ref="Y4:Y67" si="1">IF($D4="－","－",SUM(W4:X4))</f>
        <v>－</v>
      </c>
      <c r="Z4" s="36" t="s">
        <v>339</v>
      </c>
      <c r="AA4" s="36" t="s">
        <v>339</v>
      </c>
      <c r="AB4" s="36" t="s">
        <v>339</v>
      </c>
      <c r="AC4" s="36" t="s">
        <v>339</v>
      </c>
      <c r="AD4" s="36" t="s">
        <v>339</v>
      </c>
      <c r="AE4" s="36" t="s">
        <v>339</v>
      </c>
      <c r="AF4" s="36" t="s">
        <v>339</v>
      </c>
      <c r="AG4" s="141" t="s">
        <v>339</v>
      </c>
      <c r="AH4" s="141" t="s">
        <v>339</v>
      </c>
      <c r="AI4" s="141" t="s">
        <v>339</v>
      </c>
      <c r="AJ4" s="36" t="s">
        <v>339</v>
      </c>
      <c r="AK4" s="36" t="s">
        <v>339</v>
      </c>
      <c r="AL4" s="36" t="s">
        <v>339</v>
      </c>
      <c r="AM4" s="36" t="str">
        <f t="shared" ref="AM4:AO35" si="2">IF($D4="－","－",SUM(AC4,AG4,AJ4))</f>
        <v>－</v>
      </c>
      <c r="AN4" s="36" t="str">
        <f t="shared" si="2"/>
        <v>－</v>
      </c>
      <c r="AO4" s="36" t="str">
        <f t="shared" si="2"/>
        <v>－</v>
      </c>
      <c r="AP4" s="146" t="s">
        <v>339</v>
      </c>
      <c r="AQ4" s="146" t="s">
        <v>339</v>
      </c>
      <c r="AR4" s="36" t="str">
        <f t="shared" ref="AR4:AR67" si="3">IF($D4="－","－",SUM(AP4,AQ4))</f>
        <v>－</v>
      </c>
      <c r="AS4" s="36" t="s">
        <v>339</v>
      </c>
      <c r="AT4" s="36" t="s">
        <v>339</v>
      </c>
      <c r="AU4" s="36" t="s">
        <v>339</v>
      </c>
      <c r="AV4" s="36" t="s">
        <v>339</v>
      </c>
      <c r="AW4" s="36" t="s">
        <v>339</v>
      </c>
      <c r="AX4" s="36" t="s">
        <v>339</v>
      </c>
      <c r="AY4" s="36" t="s">
        <v>339</v>
      </c>
      <c r="AZ4" s="36" t="s">
        <v>339</v>
      </c>
      <c r="BA4" s="36" t="s">
        <v>339</v>
      </c>
      <c r="BB4" s="36" t="s">
        <v>339</v>
      </c>
      <c r="BC4" s="36" t="s">
        <v>339</v>
      </c>
      <c r="BD4" s="36" t="s">
        <v>339</v>
      </c>
      <c r="BE4" s="36" t="s">
        <v>339</v>
      </c>
      <c r="BF4" s="36" t="s">
        <v>339</v>
      </c>
      <c r="BG4" s="36" t="s">
        <v>339</v>
      </c>
      <c r="BH4" s="36" t="s">
        <v>339</v>
      </c>
      <c r="BI4" s="36" t="s">
        <v>339</v>
      </c>
      <c r="BJ4" s="36" t="s">
        <v>339</v>
      </c>
      <c r="BK4" s="36" t="s">
        <v>339</v>
      </c>
      <c r="BL4" s="36" t="s">
        <v>339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339</v>
      </c>
      <c r="E5" s="36" t="s">
        <v>339</v>
      </c>
      <c r="F5" s="36" t="s">
        <v>339</v>
      </c>
      <c r="G5" s="36" t="s">
        <v>339</v>
      </c>
      <c r="H5" s="36" t="s">
        <v>339</v>
      </c>
      <c r="I5" s="36" t="s">
        <v>339</v>
      </c>
      <c r="J5" s="36" t="s">
        <v>339</v>
      </c>
      <c r="K5" s="36" t="s">
        <v>339</v>
      </c>
      <c r="L5" s="36" t="s">
        <v>339</v>
      </c>
      <c r="M5" s="36" t="s">
        <v>339</v>
      </c>
      <c r="N5" s="36" t="s">
        <v>339</v>
      </c>
      <c r="O5" s="36" t="s">
        <v>339</v>
      </c>
      <c r="P5" s="36" t="s">
        <v>339</v>
      </c>
      <c r="Q5" s="36" t="s">
        <v>339</v>
      </c>
      <c r="R5" s="36" t="s">
        <v>339</v>
      </c>
      <c r="S5" s="36" t="s">
        <v>339</v>
      </c>
      <c r="T5" s="36" t="s">
        <v>339</v>
      </c>
      <c r="U5" s="139" t="s">
        <v>339</v>
      </c>
      <c r="V5" s="139" t="s">
        <v>339</v>
      </c>
      <c r="W5" s="36" t="str">
        <f t="shared" si="0"/>
        <v>－</v>
      </c>
      <c r="X5" s="36" t="str">
        <f t="shared" si="0"/>
        <v>－</v>
      </c>
      <c r="Y5" s="36" t="str">
        <f t="shared" si="1"/>
        <v>－</v>
      </c>
      <c r="Z5" s="36" t="s">
        <v>339</v>
      </c>
      <c r="AA5" s="36" t="s">
        <v>339</v>
      </c>
      <c r="AB5" s="36" t="s">
        <v>339</v>
      </c>
      <c r="AC5" s="36" t="s">
        <v>339</v>
      </c>
      <c r="AD5" s="36" t="s">
        <v>339</v>
      </c>
      <c r="AE5" s="36" t="s">
        <v>339</v>
      </c>
      <c r="AF5" s="36" t="s">
        <v>339</v>
      </c>
      <c r="AG5" s="141" t="s">
        <v>339</v>
      </c>
      <c r="AH5" s="141" t="s">
        <v>339</v>
      </c>
      <c r="AI5" s="141" t="s">
        <v>339</v>
      </c>
      <c r="AJ5" s="36" t="s">
        <v>339</v>
      </c>
      <c r="AK5" s="36" t="s">
        <v>339</v>
      </c>
      <c r="AL5" s="36" t="s">
        <v>339</v>
      </c>
      <c r="AM5" s="36" t="str">
        <f t="shared" si="2"/>
        <v>－</v>
      </c>
      <c r="AN5" s="36" t="str">
        <f t="shared" si="2"/>
        <v>－</v>
      </c>
      <c r="AO5" s="36" t="str">
        <f t="shared" si="2"/>
        <v>－</v>
      </c>
      <c r="AP5" s="146" t="s">
        <v>339</v>
      </c>
      <c r="AQ5" s="146" t="s">
        <v>339</v>
      </c>
      <c r="AR5" s="36" t="str">
        <f t="shared" si="3"/>
        <v>－</v>
      </c>
      <c r="AS5" s="36" t="s">
        <v>339</v>
      </c>
      <c r="AT5" s="36" t="s">
        <v>339</v>
      </c>
      <c r="AU5" s="36" t="s">
        <v>339</v>
      </c>
      <c r="AV5" s="36" t="s">
        <v>339</v>
      </c>
      <c r="AW5" s="36" t="s">
        <v>339</v>
      </c>
      <c r="AX5" s="36" t="s">
        <v>339</v>
      </c>
      <c r="AY5" s="36" t="s">
        <v>339</v>
      </c>
      <c r="AZ5" s="36" t="s">
        <v>339</v>
      </c>
      <c r="BA5" s="36" t="s">
        <v>339</v>
      </c>
      <c r="BB5" s="36" t="s">
        <v>339</v>
      </c>
      <c r="BC5" s="36" t="s">
        <v>339</v>
      </c>
      <c r="BD5" s="36" t="s">
        <v>339</v>
      </c>
      <c r="BE5" s="36" t="s">
        <v>339</v>
      </c>
      <c r="BF5" s="36" t="s">
        <v>339</v>
      </c>
      <c r="BG5" s="36" t="s">
        <v>339</v>
      </c>
      <c r="BH5" s="36" t="s">
        <v>339</v>
      </c>
      <c r="BI5" s="36" t="s">
        <v>339</v>
      </c>
      <c r="BJ5" s="36" t="s">
        <v>339</v>
      </c>
      <c r="BK5" s="36" t="s">
        <v>339</v>
      </c>
      <c r="BL5" s="36" t="s">
        <v>339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339</v>
      </c>
      <c r="E6" s="36" t="s">
        <v>339</v>
      </c>
      <c r="F6" s="36" t="s">
        <v>339</v>
      </c>
      <c r="G6" s="36" t="s">
        <v>339</v>
      </c>
      <c r="H6" s="36" t="s">
        <v>339</v>
      </c>
      <c r="I6" s="36" t="s">
        <v>339</v>
      </c>
      <c r="J6" s="36" t="s">
        <v>339</v>
      </c>
      <c r="K6" s="36" t="s">
        <v>339</v>
      </c>
      <c r="L6" s="36" t="s">
        <v>339</v>
      </c>
      <c r="M6" s="36" t="s">
        <v>339</v>
      </c>
      <c r="N6" s="36" t="s">
        <v>339</v>
      </c>
      <c r="O6" s="36" t="s">
        <v>339</v>
      </c>
      <c r="P6" s="36" t="s">
        <v>339</v>
      </c>
      <c r="Q6" s="36" t="s">
        <v>339</v>
      </c>
      <c r="R6" s="36" t="s">
        <v>339</v>
      </c>
      <c r="S6" s="36" t="s">
        <v>339</v>
      </c>
      <c r="T6" s="36" t="s">
        <v>339</v>
      </c>
      <c r="U6" s="139" t="s">
        <v>339</v>
      </c>
      <c r="V6" s="139" t="s">
        <v>339</v>
      </c>
      <c r="W6" s="36" t="str">
        <f t="shared" si="0"/>
        <v>－</v>
      </c>
      <c r="X6" s="36" t="str">
        <f t="shared" si="0"/>
        <v>－</v>
      </c>
      <c r="Y6" s="36" t="str">
        <f t="shared" si="1"/>
        <v>－</v>
      </c>
      <c r="Z6" s="36" t="s">
        <v>339</v>
      </c>
      <c r="AA6" s="36" t="s">
        <v>339</v>
      </c>
      <c r="AB6" s="36" t="s">
        <v>339</v>
      </c>
      <c r="AC6" s="36" t="s">
        <v>339</v>
      </c>
      <c r="AD6" s="36" t="s">
        <v>339</v>
      </c>
      <c r="AE6" s="36" t="s">
        <v>339</v>
      </c>
      <c r="AF6" s="36" t="s">
        <v>339</v>
      </c>
      <c r="AG6" s="141" t="s">
        <v>339</v>
      </c>
      <c r="AH6" s="141" t="s">
        <v>339</v>
      </c>
      <c r="AI6" s="141" t="s">
        <v>339</v>
      </c>
      <c r="AJ6" s="36" t="s">
        <v>339</v>
      </c>
      <c r="AK6" s="36" t="s">
        <v>339</v>
      </c>
      <c r="AL6" s="36" t="s">
        <v>339</v>
      </c>
      <c r="AM6" s="36" t="str">
        <f t="shared" si="2"/>
        <v>－</v>
      </c>
      <c r="AN6" s="36" t="str">
        <f t="shared" si="2"/>
        <v>－</v>
      </c>
      <c r="AO6" s="36" t="str">
        <f t="shared" si="2"/>
        <v>－</v>
      </c>
      <c r="AP6" s="146" t="s">
        <v>339</v>
      </c>
      <c r="AQ6" s="146" t="s">
        <v>339</v>
      </c>
      <c r="AR6" s="36" t="str">
        <f t="shared" si="3"/>
        <v>－</v>
      </c>
      <c r="AS6" s="36" t="s">
        <v>339</v>
      </c>
      <c r="AT6" s="36" t="s">
        <v>339</v>
      </c>
      <c r="AU6" s="36" t="s">
        <v>339</v>
      </c>
      <c r="AV6" s="36" t="s">
        <v>339</v>
      </c>
      <c r="AW6" s="36" t="s">
        <v>339</v>
      </c>
      <c r="AX6" s="36" t="s">
        <v>339</v>
      </c>
      <c r="AY6" s="36" t="s">
        <v>339</v>
      </c>
      <c r="AZ6" s="36" t="s">
        <v>339</v>
      </c>
      <c r="BA6" s="36" t="s">
        <v>339</v>
      </c>
      <c r="BB6" s="36" t="s">
        <v>339</v>
      </c>
      <c r="BC6" s="36" t="s">
        <v>339</v>
      </c>
      <c r="BD6" s="36" t="s">
        <v>339</v>
      </c>
      <c r="BE6" s="36" t="s">
        <v>339</v>
      </c>
      <c r="BF6" s="36" t="s">
        <v>339</v>
      </c>
      <c r="BG6" s="36" t="s">
        <v>339</v>
      </c>
      <c r="BH6" s="36" t="s">
        <v>339</v>
      </c>
      <c r="BI6" s="36" t="s">
        <v>339</v>
      </c>
      <c r="BJ6" s="36" t="s">
        <v>339</v>
      </c>
      <c r="BK6" s="36" t="s">
        <v>339</v>
      </c>
      <c r="BL6" s="36" t="s">
        <v>339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339</v>
      </c>
      <c r="E7" s="36" t="s">
        <v>339</v>
      </c>
      <c r="F7" s="36" t="s">
        <v>339</v>
      </c>
      <c r="G7" s="36" t="s">
        <v>339</v>
      </c>
      <c r="H7" s="36" t="s">
        <v>339</v>
      </c>
      <c r="I7" s="36" t="s">
        <v>339</v>
      </c>
      <c r="J7" s="36" t="s">
        <v>339</v>
      </c>
      <c r="K7" s="36" t="s">
        <v>339</v>
      </c>
      <c r="L7" s="36" t="s">
        <v>339</v>
      </c>
      <c r="M7" s="36" t="s">
        <v>339</v>
      </c>
      <c r="N7" s="36" t="s">
        <v>339</v>
      </c>
      <c r="O7" s="36" t="s">
        <v>339</v>
      </c>
      <c r="P7" s="36" t="s">
        <v>339</v>
      </c>
      <c r="Q7" s="36" t="s">
        <v>339</v>
      </c>
      <c r="R7" s="36" t="s">
        <v>339</v>
      </c>
      <c r="S7" s="36" t="s">
        <v>339</v>
      </c>
      <c r="T7" s="36" t="s">
        <v>339</v>
      </c>
      <c r="U7" s="139" t="s">
        <v>339</v>
      </c>
      <c r="V7" s="139" t="s">
        <v>339</v>
      </c>
      <c r="W7" s="36" t="str">
        <f t="shared" si="0"/>
        <v>－</v>
      </c>
      <c r="X7" s="36" t="str">
        <f t="shared" si="0"/>
        <v>－</v>
      </c>
      <c r="Y7" s="36" t="str">
        <f t="shared" si="1"/>
        <v>－</v>
      </c>
      <c r="Z7" s="36" t="s">
        <v>339</v>
      </c>
      <c r="AA7" s="36" t="s">
        <v>339</v>
      </c>
      <c r="AB7" s="36" t="s">
        <v>339</v>
      </c>
      <c r="AC7" s="36" t="s">
        <v>339</v>
      </c>
      <c r="AD7" s="36" t="s">
        <v>339</v>
      </c>
      <c r="AE7" s="36" t="s">
        <v>339</v>
      </c>
      <c r="AF7" s="36" t="s">
        <v>339</v>
      </c>
      <c r="AG7" s="141" t="s">
        <v>339</v>
      </c>
      <c r="AH7" s="141" t="s">
        <v>339</v>
      </c>
      <c r="AI7" s="141" t="s">
        <v>339</v>
      </c>
      <c r="AJ7" s="36" t="s">
        <v>339</v>
      </c>
      <c r="AK7" s="36" t="s">
        <v>339</v>
      </c>
      <c r="AL7" s="36" t="s">
        <v>339</v>
      </c>
      <c r="AM7" s="36" t="str">
        <f t="shared" si="2"/>
        <v>－</v>
      </c>
      <c r="AN7" s="36" t="str">
        <f t="shared" si="2"/>
        <v>－</v>
      </c>
      <c r="AO7" s="36" t="str">
        <f t="shared" si="2"/>
        <v>－</v>
      </c>
      <c r="AP7" s="146" t="s">
        <v>339</v>
      </c>
      <c r="AQ7" s="146" t="s">
        <v>339</v>
      </c>
      <c r="AR7" s="36" t="str">
        <f t="shared" si="3"/>
        <v>－</v>
      </c>
      <c r="AS7" s="36" t="s">
        <v>339</v>
      </c>
      <c r="AT7" s="36" t="s">
        <v>339</v>
      </c>
      <c r="AU7" s="36" t="s">
        <v>339</v>
      </c>
      <c r="AV7" s="36" t="s">
        <v>339</v>
      </c>
      <c r="AW7" s="36" t="s">
        <v>339</v>
      </c>
      <c r="AX7" s="36" t="s">
        <v>339</v>
      </c>
      <c r="AY7" s="36" t="s">
        <v>339</v>
      </c>
      <c r="AZ7" s="36" t="s">
        <v>339</v>
      </c>
      <c r="BA7" s="36" t="s">
        <v>339</v>
      </c>
      <c r="BB7" s="36" t="s">
        <v>339</v>
      </c>
      <c r="BC7" s="36" t="s">
        <v>339</v>
      </c>
      <c r="BD7" s="36" t="s">
        <v>339</v>
      </c>
      <c r="BE7" s="36" t="s">
        <v>339</v>
      </c>
      <c r="BF7" s="36" t="s">
        <v>339</v>
      </c>
      <c r="BG7" s="36" t="s">
        <v>339</v>
      </c>
      <c r="BH7" s="36" t="s">
        <v>339</v>
      </c>
      <c r="BI7" s="36" t="s">
        <v>339</v>
      </c>
      <c r="BJ7" s="36" t="s">
        <v>339</v>
      </c>
      <c r="BK7" s="36" t="s">
        <v>339</v>
      </c>
      <c r="BL7" s="36" t="s">
        <v>339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339</v>
      </c>
      <c r="E8" s="36" t="s">
        <v>339</v>
      </c>
      <c r="F8" s="36" t="s">
        <v>339</v>
      </c>
      <c r="G8" s="36" t="s">
        <v>339</v>
      </c>
      <c r="H8" s="36" t="s">
        <v>339</v>
      </c>
      <c r="I8" s="36" t="s">
        <v>339</v>
      </c>
      <c r="J8" s="36" t="s">
        <v>339</v>
      </c>
      <c r="K8" s="36" t="s">
        <v>339</v>
      </c>
      <c r="L8" s="36" t="s">
        <v>339</v>
      </c>
      <c r="M8" s="36" t="s">
        <v>339</v>
      </c>
      <c r="N8" s="36" t="s">
        <v>339</v>
      </c>
      <c r="O8" s="36" t="s">
        <v>339</v>
      </c>
      <c r="P8" s="36" t="s">
        <v>339</v>
      </c>
      <c r="Q8" s="36" t="s">
        <v>339</v>
      </c>
      <c r="R8" s="36" t="s">
        <v>339</v>
      </c>
      <c r="S8" s="36" t="s">
        <v>339</v>
      </c>
      <c r="T8" s="36" t="s">
        <v>339</v>
      </c>
      <c r="U8" s="139" t="s">
        <v>339</v>
      </c>
      <c r="V8" s="139" t="s">
        <v>339</v>
      </c>
      <c r="W8" s="36" t="str">
        <f t="shared" si="0"/>
        <v>－</v>
      </c>
      <c r="X8" s="36" t="str">
        <f t="shared" si="0"/>
        <v>－</v>
      </c>
      <c r="Y8" s="36" t="str">
        <f t="shared" si="1"/>
        <v>－</v>
      </c>
      <c r="Z8" s="36" t="s">
        <v>339</v>
      </c>
      <c r="AA8" s="36" t="s">
        <v>339</v>
      </c>
      <c r="AB8" s="36" t="s">
        <v>339</v>
      </c>
      <c r="AC8" s="36" t="s">
        <v>339</v>
      </c>
      <c r="AD8" s="36" t="s">
        <v>339</v>
      </c>
      <c r="AE8" s="36" t="s">
        <v>339</v>
      </c>
      <c r="AF8" s="36" t="s">
        <v>339</v>
      </c>
      <c r="AG8" s="141" t="s">
        <v>339</v>
      </c>
      <c r="AH8" s="141" t="s">
        <v>339</v>
      </c>
      <c r="AI8" s="141" t="s">
        <v>339</v>
      </c>
      <c r="AJ8" s="36" t="s">
        <v>339</v>
      </c>
      <c r="AK8" s="36" t="s">
        <v>339</v>
      </c>
      <c r="AL8" s="36" t="s">
        <v>339</v>
      </c>
      <c r="AM8" s="36" t="str">
        <f t="shared" si="2"/>
        <v>－</v>
      </c>
      <c r="AN8" s="36" t="str">
        <f t="shared" si="2"/>
        <v>－</v>
      </c>
      <c r="AO8" s="36" t="str">
        <f t="shared" si="2"/>
        <v>－</v>
      </c>
      <c r="AP8" s="146" t="s">
        <v>339</v>
      </c>
      <c r="AQ8" s="146" t="s">
        <v>339</v>
      </c>
      <c r="AR8" s="36" t="str">
        <f t="shared" si="3"/>
        <v>－</v>
      </c>
      <c r="AS8" s="36" t="s">
        <v>339</v>
      </c>
      <c r="AT8" s="36" t="s">
        <v>339</v>
      </c>
      <c r="AU8" s="36" t="s">
        <v>339</v>
      </c>
      <c r="AV8" s="36" t="s">
        <v>339</v>
      </c>
      <c r="AW8" s="36" t="s">
        <v>339</v>
      </c>
      <c r="AX8" s="36" t="s">
        <v>339</v>
      </c>
      <c r="AY8" s="36" t="s">
        <v>339</v>
      </c>
      <c r="AZ8" s="36" t="s">
        <v>339</v>
      </c>
      <c r="BA8" s="36" t="s">
        <v>339</v>
      </c>
      <c r="BB8" s="36" t="s">
        <v>339</v>
      </c>
      <c r="BC8" s="36" t="s">
        <v>339</v>
      </c>
      <c r="BD8" s="36" t="s">
        <v>339</v>
      </c>
      <c r="BE8" s="36" t="s">
        <v>339</v>
      </c>
      <c r="BF8" s="36" t="s">
        <v>339</v>
      </c>
      <c r="BG8" s="36" t="s">
        <v>339</v>
      </c>
      <c r="BH8" s="36" t="s">
        <v>339</v>
      </c>
      <c r="BI8" s="36" t="s">
        <v>339</v>
      </c>
      <c r="BJ8" s="36" t="s">
        <v>339</v>
      </c>
      <c r="BK8" s="36" t="s">
        <v>339</v>
      </c>
      <c r="BL8" s="36" t="s">
        <v>339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339</v>
      </c>
      <c r="E9" s="36" t="s">
        <v>339</v>
      </c>
      <c r="F9" s="36" t="s">
        <v>339</v>
      </c>
      <c r="G9" s="36" t="s">
        <v>339</v>
      </c>
      <c r="H9" s="36" t="s">
        <v>339</v>
      </c>
      <c r="I9" s="36" t="s">
        <v>339</v>
      </c>
      <c r="J9" s="36" t="s">
        <v>339</v>
      </c>
      <c r="K9" s="36" t="s">
        <v>339</v>
      </c>
      <c r="L9" s="36" t="s">
        <v>339</v>
      </c>
      <c r="M9" s="36" t="s">
        <v>339</v>
      </c>
      <c r="N9" s="36" t="s">
        <v>339</v>
      </c>
      <c r="O9" s="36" t="s">
        <v>339</v>
      </c>
      <c r="P9" s="36" t="s">
        <v>339</v>
      </c>
      <c r="Q9" s="36" t="s">
        <v>339</v>
      </c>
      <c r="R9" s="36" t="s">
        <v>339</v>
      </c>
      <c r="S9" s="36" t="s">
        <v>339</v>
      </c>
      <c r="T9" s="36" t="s">
        <v>339</v>
      </c>
      <c r="U9" s="139" t="s">
        <v>339</v>
      </c>
      <c r="V9" s="139" t="s">
        <v>339</v>
      </c>
      <c r="W9" s="36" t="str">
        <f t="shared" si="0"/>
        <v>－</v>
      </c>
      <c r="X9" s="36" t="str">
        <f t="shared" si="0"/>
        <v>－</v>
      </c>
      <c r="Y9" s="36" t="str">
        <f t="shared" si="1"/>
        <v>－</v>
      </c>
      <c r="Z9" s="36" t="s">
        <v>339</v>
      </c>
      <c r="AA9" s="36" t="s">
        <v>339</v>
      </c>
      <c r="AB9" s="36" t="s">
        <v>339</v>
      </c>
      <c r="AC9" s="36" t="s">
        <v>339</v>
      </c>
      <c r="AD9" s="36" t="s">
        <v>339</v>
      </c>
      <c r="AE9" s="36" t="s">
        <v>339</v>
      </c>
      <c r="AF9" s="36" t="s">
        <v>339</v>
      </c>
      <c r="AG9" s="141" t="s">
        <v>339</v>
      </c>
      <c r="AH9" s="141" t="s">
        <v>339</v>
      </c>
      <c r="AI9" s="141" t="s">
        <v>339</v>
      </c>
      <c r="AJ9" s="36" t="s">
        <v>339</v>
      </c>
      <c r="AK9" s="36" t="s">
        <v>339</v>
      </c>
      <c r="AL9" s="36" t="s">
        <v>339</v>
      </c>
      <c r="AM9" s="36" t="str">
        <f t="shared" si="2"/>
        <v>－</v>
      </c>
      <c r="AN9" s="36" t="str">
        <f t="shared" si="2"/>
        <v>－</v>
      </c>
      <c r="AO9" s="36" t="str">
        <f t="shared" si="2"/>
        <v>－</v>
      </c>
      <c r="AP9" s="146" t="s">
        <v>339</v>
      </c>
      <c r="AQ9" s="146" t="s">
        <v>339</v>
      </c>
      <c r="AR9" s="36" t="str">
        <f t="shared" si="3"/>
        <v>－</v>
      </c>
      <c r="AS9" s="36" t="s">
        <v>339</v>
      </c>
      <c r="AT9" s="36" t="s">
        <v>339</v>
      </c>
      <c r="AU9" s="36" t="s">
        <v>339</v>
      </c>
      <c r="AV9" s="36" t="s">
        <v>339</v>
      </c>
      <c r="AW9" s="36" t="s">
        <v>339</v>
      </c>
      <c r="AX9" s="36" t="s">
        <v>339</v>
      </c>
      <c r="AY9" s="36" t="s">
        <v>339</v>
      </c>
      <c r="AZ9" s="36" t="s">
        <v>339</v>
      </c>
      <c r="BA9" s="36" t="s">
        <v>339</v>
      </c>
      <c r="BB9" s="36" t="s">
        <v>339</v>
      </c>
      <c r="BC9" s="36" t="s">
        <v>339</v>
      </c>
      <c r="BD9" s="36" t="s">
        <v>339</v>
      </c>
      <c r="BE9" s="36" t="s">
        <v>339</v>
      </c>
      <c r="BF9" s="36" t="s">
        <v>339</v>
      </c>
      <c r="BG9" s="36" t="s">
        <v>339</v>
      </c>
      <c r="BH9" s="36" t="s">
        <v>339</v>
      </c>
      <c r="BI9" s="36" t="s">
        <v>339</v>
      </c>
      <c r="BJ9" s="36" t="s">
        <v>339</v>
      </c>
      <c r="BK9" s="36" t="s">
        <v>339</v>
      </c>
      <c r="BL9" s="36" t="s">
        <v>339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339</v>
      </c>
      <c r="E10" s="36" t="s">
        <v>339</v>
      </c>
      <c r="F10" s="36" t="s">
        <v>339</v>
      </c>
      <c r="G10" s="36" t="s">
        <v>339</v>
      </c>
      <c r="H10" s="36" t="s">
        <v>339</v>
      </c>
      <c r="I10" s="36" t="s">
        <v>339</v>
      </c>
      <c r="J10" s="36" t="s">
        <v>339</v>
      </c>
      <c r="K10" s="36" t="s">
        <v>339</v>
      </c>
      <c r="L10" s="36" t="s">
        <v>339</v>
      </c>
      <c r="M10" s="36" t="s">
        <v>339</v>
      </c>
      <c r="N10" s="36" t="s">
        <v>339</v>
      </c>
      <c r="O10" s="36" t="s">
        <v>339</v>
      </c>
      <c r="P10" s="36" t="s">
        <v>339</v>
      </c>
      <c r="Q10" s="36" t="s">
        <v>339</v>
      </c>
      <c r="R10" s="36" t="s">
        <v>339</v>
      </c>
      <c r="S10" s="36" t="s">
        <v>339</v>
      </c>
      <c r="T10" s="36" t="s">
        <v>339</v>
      </c>
      <c r="U10" s="139" t="s">
        <v>339</v>
      </c>
      <c r="V10" s="139" t="s">
        <v>339</v>
      </c>
      <c r="W10" s="36" t="str">
        <f t="shared" si="0"/>
        <v>－</v>
      </c>
      <c r="X10" s="36" t="str">
        <f t="shared" si="0"/>
        <v>－</v>
      </c>
      <c r="Y10" s="36" t="str">
        <f t="shared" si="1"/>
        <v>－</v>
      </c>
      <c r="Z10" s="36" t="s">
        <v>339</v>
      </c>
      <c r="AA10" s="36" t="s">
        <v>339</v>
      </c>
      <c r="AB10" s="36" t="s">
        <v>339</v>
      </c>
      <c r="AC10" s="36" t="s">
        <v>339</v>
      </c>
      <c r="AD10" s="36" t="s">
        <v>339</v>
      </c>
      <c r="AE10" s="36" t="s">
        <v>339</v>
      </c>
      <c r="AF10" s="36" t="s">
        <v>339</v>
      </c>
      <c r="AG10" s="141" t="s">
        <v>339</v>
      </c>
      <c r="AH10" s="141" t="s">
        <v>339</v>
      </c>
      <c r="AI10" s="141" t="s">
        <v>339</v>
      </c>
      <c r="AJ10" s="36" t="s">
        <v>339</v>
      </c>
      <c r="AK10" s="36" t="s">
        <v>339</v>
      </c>
      <c r="AL10" s="36" t="s">
        <v>339</v>
      </c>
      <c r="AM10" s="36" t="str">
        <f t="shared" si="2"/>
        <v>－</v>
      </c>
      <c r="AN10" s="36" t="str">
        <f t="shared" si="2"/>
        <v>－</v>
      </c>
      <c r="AO10" s="36" t="str">
        <f t="shared" si="2"/>
        <v>－</v>
      </c>
      <c r="AP10" s="146" t="s">
        <v>339</v>
      </c>
      <c r="AQ10" s="146" t="s">
        <v>339</v>
      </c>
      <c r="AR10" s="36" t="str">
        <f t="shared" si="3"/>
        <v>－</v>
      </c>
      <c r="AS10" s="36" t="s">
        <v>339</v>
      </c>
      <c r="AT10" s="36" t="s">
        <v>339</v>
      </c>
      <c r="AU10" s="36" t="s">
        <v>339</v>
      </c>
      <c r="AV10" s="36" t="s">
        <v>339</v>
      </c>
      <c r="AW10" s="36" t="s">
        <v>339</v>
      </c>
      <c r="AX10" s="36" t="s">
        <v>339</v>
      </c>
      <c r="AY10" s="36" t="s">
        <v>339</v>
      </c>
      <c r="AZ10" s="36" t="s">
        <v>339</v>
      </c>
      <c r="BA10" s="36" t="s">
        <v>339</v>
      </c>
      <c r="BB10" s="36" t="s">
        <v>339</v>
      </c>
      <c r="BC10" s="36" t="s">
        <v>339</v>
      </c>
      <c r="BD10" s="36" t="s">
        <v>339</v>
      </c>
      <c r="BE10" s="36" t="s">
        <v>339</v>
      </c>
      <c r="BF10" s="36" t="s">
        <v>339</v>
      </c>
      <c r="BG10" s="36" t="s">
        <v>339</v>
      </c>
      <c r="BH10" s="36" t="s">
        <v>339</v>
      </c>
      <c r="BI10" s="36" t="s">
        <v>339</v>
      </c>
      <c r="BJ10" s="36" t="s">
        <v>339</v>
      </c>
      <c r="BK10" s="36" t="s">
        <v>339</v>
      </c>
      <c r="BL10" s="36" t="s">
        <v>339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339</v>
      </c>
      <c r="E11" s="36" t="s">
        <v>339</v>
      </c>
      <c r="F11" s="36" t="s">
        <v>339</v>
      </c>
      <c r="G11" s="36" t="s">
        <v>339</v>
      </c>
      <c r="H11" s="36" t="s">
        <v>339</v>
      </c>
      <c r="I11" s="36" t="s">
        <v>339</v>
      </c>
      <c r="J11" s="36" t="s">
        <v>339</v>
      </c>
      <c r="K11" s="36" t="s">
        <v>339</v>
      </c>
      <c r="L11" s="36" t="s">
        <v>339</v>
      </c>
      <c r="M11" s="36" t="s">
        <v>339</v>
      </c>
      <c r="N11" s="36" t="s">
        <v>339</v>
      </c>
      <c r="O11" s="36" t="s">
        <v>339</v>
      </c>
      <c r="P11" s="36" t="s">
        <v>339</v>
      </c>
      <c r="Q11" s="36" t="s">
        <v>339</v>
      </c>
      <c r="R11" s="36" t="s">
        <v>339</v>
      </c>
      <c r="S11" s="36" t="s">
        <v>339</v>
      </c>
      <c r="T11" s="36" t="s">
        <v>339</v>
      </c>
      <c r="U11" s="139" t="s">
        <v>339</v>
      </c>
      <c r="V11" s="139" t="s">
        <v>339</v>
      </c>
      <c r="W11" s="36" t="str">
        <f t="shared" si="0"/>
        <v>－</v>
      </c>
      <c r="X11" s="36" t="str">
        <f t="shared" si="0"/>
        <v>－</v>
      </c>
      <c r="Y11" s="36" t="str">
        <f t="shared" si="1"/>
        <v>－</v>
      </c>
      <c r="Z11" s="36" t="s">
        <v>339</v>
      </c>
      <c r="AA11" s="36" t="s">
        <v>339</v>
      </c>
      <c r="AB11" s="36" t="s">
        <v>339</v>
      </c>
      <c r="AC11" s="36" t="s">
        <v>339</v>
      </c>
      <c r="AD11" s="36" t="s">
        <v>339</v>
      </c>
      <c r="AE11" s="36" t="s">
        <v>339</v>
      </c>
      <c r="AF11" s="36" t="s">
        <v>339</v>
      </c>
      <c r="AG11" s="141" t="s">
        <v>339</v>
      </c>
      <c r="AH11" s="141" t="s">
        <v>339</v>
      </c>
      <c r="AI11" s="141" t="s">
        <v>339</v>
      </c>
      <c r="AJ11" s="36" t="s">
        <v>339</v>
      </c>
      <c r="AK11" s="36" t="s">
        <v>339</v>
      </c>
      <c r="AL11" s="36" t="s">
        <v>339</v>
      </c>
      <c r="AM11" s="36" t="str">
        <f t="shared" si="2"/>
        <v>－</v>
      </c>
      <c r="AN11" s="36" t="str">
        <f t="shared" si="2"/>
        <v>－</v>
      </c>
      <c r="AO11" s="36" t="str">
        <f t="shared" si="2"/>
        <v>－</v>
      </c>
      <c r="AP11" s="146" t="s">
        <v>339</v>
      </c>
      <c r="AQ11" s="146" t="s">
        <v>339</v>
      </c>
      <c r="AR11" s="36" t="str">
        <f t="shared" si="3"/>
        <v>－</v>
      </c>
      <c r="AS11" s="36" t="s">
        <v>339</v>
      </c>
      <c r="AT11" s="36" t="s">
        <v>339</v>
      </c>
      <c r="AU11" s="36" t="s">
        <v>339</v>
      </c>
      <c r="AV11" s="36" t="s">
        <v>339</v>
      </c>
      <c r="AW11" s="36" t="s">
        <v>339</v>
      </c>
      <c r="AX11" s="36" t="s">
        <v>339</v>
      </c>
      <c r="AY11" s="36" t="s">
        <v>339</v>
      </c>
      <c r="AZ11" s="36" t="s">
        <v>339</v>
      </c>
      <c r="BA11" s="36" t="s">
        <v>339</v>
      </c>
      <c r="BB11" s="36" t="s">
        <v>339</v>
      </c>
      <c r="BC11" s="36" t="s">
        <v>339</v>
      </c>
      <c r="BD11" s="36" t="s">
        <v>339</v>
      </c>
      <c r="BE11" s="36" t="s">
        <v>339</v>
      </c>
      <c r="BF11" s="36" t="s">
        <v>339</v>
      </c>
      <c r="BG11" s="36" t="s">
        <v>339</v>
      </c>
      <c r="BH11" s="36" t="s">
        <v>339</v>
      </c>
      <c r="BI11" s="36" t="s">
        <v>339</v>
      </c>
      <c r="BJ11" s="36" t="s">
        <v>339</v>
      </c>
      <c r="BK11" s="36" t="s">
        <v>339</v>
      </c>
      <c r="BL11" s="36" t="s">
        <v>339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339</v>
      </c>
      <c r="E12" s="36" t="s">
        <v>339</v>
      </c>
      <c r="F12" s="36" t="s">
        <v>339</v>
      </c>
      <c r="G12" s="36" t="s">
        <v>339</v>
      </c>
      <c r="H12" s="36" t="s">
        <v>339</v>
      </c>
      <c r="I12" s="36" t="s">
        <v>339</v>
      </c>
      <c r="J12" s="36" t="s">
        <v>339</v>
      </c>
      <c r="K12" s="36" t="s">
        <v>339</v>
      </c>
      <c r="L12" s="36" t="s">
        <v>339</v>
      </c>
      <c r="M12" s="36" t="s">
        <v>339</v>
      </c>
      <c r="N12" s="36" t="s">
        <v>339</v>
      </c>
      <c r="O12" s="36" t="s">
        <v>339</v>
      </c>
      <c r="P12" s="36" t="s">
        <v>339</v>
      </c>
      <c r="Q12" s="36" t="s">
        <v>339</v>
      </c>
      <c r="R12" s="36" t="s">
        <v>339</v>
      </c>
      <c r="S12" s="36" t="s">
        <v>339</v>
      </c>
      <c r="T12" s="36" t="s">
        <v>339</v>
      </c>
      <c r="U12" s="139" t="s">
        <v>339</v>
      </c>
      <c r="V12" s="139" t="s">
        <v>339</v>
      </c>
      <c r="W12" s="36" t="str">
        <f t="shared" si="0"/>
        <v>－</v>
      </c>
      <c r="X12" s="36" t="str">
        <f t="shared" si="0"/>
        <v>－</v>
      </c>
      <c r="Y12" s="36" t="str">
        <f t="shared" si="1"/>
        <v>－</v>
      </c>
      <c r="Z12" s="36" t="s">
        <v>339</v>
      </c>
      <c r="AA12" s="36" t="s">
        <v>339</v>
      </c>
      <c r="AB12" s="36" t="s">
        <v>339</v>
      </c>
      <c r="AC12" s="36" t="s">
        <v>339</v>
      </c>
      <c r="AD12" s="36" t="s">
        <v>339</v>
      </c>
      <c r="AE12" s="36" t="s">
        <v>339</v>
      </c>
      <c r="AF12" s="36" t="s">
        <v>339</v>
      </c>
      <c r="AG12" s="141" t="s">
        <v>339</v>
      </c>
      <c r="AH12" s="141" t="s">
        <v>339</v>
      </c>
      <c r="AI12" s="141" t="s">
        <v>339</v>
      </c>
      <c r="AJ12" s="36" t="s">
        <v>339</v>
      </c>
      <c r="AK12" s="36" t="s">
        <v>339</v>
      </c>
      <c r="AL12" s="36" t="s">
        <v>339</v>
      </c>
      <c r="AM12" s="36" t="str">
        <f t="shared" si="2"/>
        <v>－</v>
      </c>
      <c r="AN12" s="36" t="str">
        <f t="shared" si="2"/>
        <v>－</v>
      </c>
      <c r="AO12" s="36" t="str">
        <f t="shared" si="2"/>
        <v>－</v>
      </c>
      <c r="AP12" s="146" t="s">
        <v>339</v>
      </c>
      <c r="AQ12" s="146" t="s">
        <v>339</v>
      </c>
      <c r="AR12" s="36" t="str">
        <f t="shared" si="3"/>
        <v>－</v>
      </c>
      <c r="AS12" s="36" t="s">
        <v>339</v>
      </c>
      <c r="AT12" s="36" t="s">
        <v>339</v>
      </c>
      <c r="AU12" s="36" t="s">
        <v>339</v>
      </c>
      <c r="AV12" s="36" t="s">
        <v>339</v>
      </c>
      <c r="AW12" s="36" t="s">
        <v>339</v>
      </c>
      <c r="AX12" s="36" t="s">
        <v>339</v>
      </c>
      <c r="AY12" s="36" t="s">
        <v>339</v>
      </c>
      <c r="AZ12" s="36" t="s">
        <v>339</v>
      </c>
      <c r="BA12" s="36" t="s">
        <v>339</v>
      </c>
      <c r="BB12" s="36" t="s">
        <v>339</v>
      </c>
      <c r="BC12" s="36" t="s">
        <v>339</v>
      </c>
      <c r="BD12" s="36" t="s">
        <v>339</v>
      </c>
      <c r="BE12" s="36" t="s">
        <v>339</v>
      </c>
      <c r="BF12" s="36" t="s">
        <v>339</v>
      </c>
      <c r="BG12" s="36" t="s">
        <v>339</v>
      </c>
      <c r="BH12" s="36" t="s">
        <v>339</v>
      </c>
      <c r="BI12" s="36" t="s">
        <v>339</v>
      </c>
      <c r="BJ12" s="36" t="s">
        <v>339</v>
      </c>
      <c r="BK12" s="36" t="s">
        <v>339</v>
      </c>
      <c r="BL12" s="36" t="s">
        <v>339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339</v>
      </c>
      <c r="E13" s="36" t="s">
        <v>339</v>
      </c>
      <c r="F13" s="36" t="s">
        <v>339</v>
      </c>
      <c r="G13" s="36" t="s">
        <v>339</v>
      </c>
      <c r="H13" s="36" t="s">
        <v>339</v>
      </c>
      <c r="I13" s="36" t="s">
        <v>339</v>
      </c>
      <c r="J13" s="36" t="s">
        <v>339</v>
      </c>
      <c r="K13" s="36" t="s">
        <v>339</v>
      </c>
      <c r="L13" s="36" t="s">
        <v>339</v>
      </c>
      <c r="M13" s="36" t="s">
        <v>339</v>
      </c>
      <c r="N13" s="36" t="s">
        <v>339</v>
      </c>
      <c r="O13" s="36" t="s">
        <v>339</v>
      </c>
      <c r="P13" s="36" t="s">
        <v>339</v>
      </c>
      <c r="Q13" s="36" t="s">
        <v>339</v>
      </c>
      <c r="R13" s="36" t="s">
        <v>339</v>
      </c>
      <c r="S13" s="36" t="s">
        <v>339</v>
      </c>
      <c r="T13" s="36" t="s">
        <v>339</v>
      </c>
      <c r="U13" s="139" t="s">
        <v>339</v>
      </c>
      <c r="V13" s="139" t="s">
        <v>339</v>
      </c>
      <c r="W13" s="36" t="str">
        <f t="shared" si="0"/>
        <v>－</v>
      </c>
      <c r="X13" s="36" t="str">
        <f t="shared" si="0"/>
        <v>－</v>
      </c>
      <c r="Y13" s="36" t="str">
        <f t="shared" si="1"/>
        <v>－</v>
      </c>
      <c r="Z13" s="36" t="s">
        <v>339</v>
      </c>
      <c r="AA13" s="36" t="s">
        <v>339</v>
      </c>
      <c r="AB13" s="36" t="s">
        <v>339</v>
      </c>
      <c r="AC13" s="36" t="s">
        <v>339</v>
      </c>
      <c r="AD13" s="36" t="s">
        <v>339</v>
      </c>
      <c r="AE13" s="36" t="s">
        <v>339</v>
      </c>
      <c r="AF13" s="36" t="s">
        <v>339</v>
      </c>
      <c r="AG13" s="141" t="s">
        <v>339</v>
      </c>
      <c r="AH13" s="141" t="s">
        <v>339</v>
      </c>
      <c r="AI13" s="141" t="s">
        <v>339</v>
      </c>
      <c r="AJ13" s="36" t="s">
        <v>339</v>
      </c>
      <c r="AK13" s="36" t="s">
        <v>339</v>
      </c>
      <c r="AL13" s="36" t="s">
        <v>339</v>
      </c>
      <c r="AM13" s="36" t="str">
        <f t="shared" si="2"/>
        <v>－</v>
      </c>
      <c r="AN13" s="36" t="str">
        <f t="shared" si="2"/>
        <v>－</v>
      </c>
      <c r="AO13" s="36" t="str">
        <f t="shared" si="2"/>
        <v>－</v>
      </c>
      <c r="AP13" s="146" t="s">
        <v>339</v>
      </c>
      <c r="AQ13" s="146" t="s">
        <v>339</v>
      </c>
      <c r="AR13" s="36" t="str">
        <f t="shared" si="3"/>
        <v>－</v>
      </c>
      <c r="AS13" s="36" t="s">
        <v>339</v>
      </c>
      <c r="AT13" s="36" t="s">
        <v>339</v>
      </c>
      <c r="AU13" s="36" t="s">
        <v>339</v>
      </c>
      <c r="AV13" s="36" t="s">
        <v>339</v>
      </c>
      <c r="AW13" s="36" t="s">
        <v>339</v>
      </c>
      <c r="AX13" s="36" t="s">
        <v>339</v>
      </c>
      <c r="AY13" s="36" t="s">
        <v>339</v>
      </c>
      <c r="AZ13" s="36" t="s">
        <v>339</v>
      </c>
      <c r="BA13" s="36" t="s">
        <v>339</v>
      </c>
      <c r="BB13" s="36" t="s">
        <v>339</v>
      </c>
      <c r="BC13" s="36" t="s">
        <v>339</v>
      </c>
      <c r="BD13" s="36" t="s">
        <v>339</v>
      </c>
      <c r="BE13" s="36" t="s">
        <v>339</v>
      </c>
      <c r="BF13" s="36" t="s">
        <v>339</v>
      </c>
      <c r="BG13" s="36" t="s">
        <v>339</v>
      </c>
      <c r="BH13" s="36" t="s">
        <v>339</v>
      </c>
      <c r="BI13" s="36" t="s">
        <v>339</v>
      </c>
      <c r="BJ13" s="36" t="s">
        <v>339</v>
      </c>
      <c r="BK13" s="36" t="s">
        <v>339</v>
      </c>
      <c r="BL13" s="36" t="s">
        <v>339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339</v>
      </c>
      <c r="E14" s="36" t="s">
        <v>339</v>
      </c>
      <c r="F14" s="36" t="s">
        <v>339</v>
      </c>
      <c r="G14" s="36" t="s">
        <v>339</v>
      </c>
      <c r="H14" s="36" t="s">
        <v>339</v>
      </c>
      <c r="I14" s="36" t="s">
        <v>339</v>
      </c>
      <c r="J14" s="36" t="s">
        <v>339</v>
      </c>
      <c r="K14" s="36" t="s">
        <v>339</v>
      </c>
      <c r="L14" s="36" t="s">
        <v>339</v>
      </c>
      <c r="M14" s="36" t="s">
        <v>339</v>
      </c>
      <c r="N14" s="36" t="s">
        <v>339</v>
      </c>
      <c r="O14" s="36" t="s">
        <v>339</v>
      </c>
      <c r="P14" s="36" t="s">
        <v>339</v>
      </c>
      <c r="Q14" s="36" t="s">
        <v>339</v>
      </c>
      <c r="R14" s="36" t="s">
        <v>339</v>
      </c>
      <c r="S14" s="36" t="s">
        <v>339</v>
      </c>
      <c r="T14" s="36" t="s">
        <v>339</v>
      </c>
      <c r="U14" s="139" t="s">
        <v>339</v>
      </c>
      <c r="V14" s="139" t="s">
        <v>339</v>
      </c>
      <c r="W14" s="36" t="str">
        <f t="shared" si="0"/>
        <v>－</v>
      </c>
      <c r="X14" s="36" t="str">
        <f t="shared" si="0"/>
        <v>－</v>
      </c>
      <c r="Y14" s="36" t="str">
        <f t="shared" si="1"/>
        <v>－</v>
      </c>
      <c r="Z14" s="36" t="s">
        <v>339</v>
      </c>
      <c r="AA14" s="36" t="s">
        <v>339</v>
      </c>
      <c r="AB14" s="36" t="s">
        <v>339</v>
      </c>
      <c r="AC14" s="36" t="s">
        <v>339</v>
      </c>
      <c r="AD14" s="36" t="s">
        <v>339</v>
      </c>
      <c r="AE14" s="36" t="s">
        <v>339</v>
      </c>
      <c r="AF14" s="36" t="s">
        <v>339</v>
      </c>
      <c r="AG14" s="141" t="s">
        <v>339</v>
      </c>
      <c r="AH14" s="141" t="s">
        <v>339</v>
      </c>
      <c r="AI14" s="141" t="s">
        <v>339</v>
      </c>
      <c r="AJ14" s="36" t="s">
        <v>339</v>
      </c>
      <c r="AK14" s="36" t="s">
        <v>339</v>
      </c>
      <c r="AL14" s="36" t="s">
        <v>339</v>
      </c>
      <c r="AM14" s="36" t="str">
        <f t="shared" si="2"/>
        <v>－</v>
      </c>
      <c r="AN14" s="36" t="str">
        <f t="shared" si="2"/>
        <v>－</v>
      </c>
      <c r="AO14" s="36" t="str">
        <f t="shared" si="2"/>
        <v>－</v>
      </c>
      <c r="AP14" s="146" t="s">
        <v>339</v>
      </c>
      <c r="AQ14" s="146" t="s">
        <v>339</v>
      </c>
      <c r="AR14" s="36" t="str">
        <f t="shared" si="3"/>
        <v>－</v>
      </c>
      <c r="AS14" s="36" t="s">
        <v>339</v>
      </c>
      <c r="AT14" s="36" t="s">
        <v>339</v>
      </c>
      <c r="AU14" s="36" t="s">
        <v>339</v>
      </c>
      <c r="AV14" s="36" t="s">
        <v>339</v>
      </c>
      <c r="AW14" s="36" t="s">
        <v>339</v>
      </c>
      <c r="AX14" s="36" t="s">
        <v>339</v>
      </c>
      <c r="AY14" s="36" t="s">
        <v>339</v>
      </c>
      <c r="AZ14" s="36" t="s">
        <v>339</v>
      </c>
      <c r="BA14" s="36" t="s">
        <v>339</v>
      </c>
      <c r="BB14" s="36" t="s">
        <v>339</v>
      </c>
      <c r="BC14" s="36" t="s">
        <v>339</v>
      </c>
      <c r="BD14" s="36" t="s">
        <v>339</v>
      </c>
      <c r="BE14" s="36" t="s">
        <v>339</v>
      </c>
      <c r="BF14" s="36" t="s">
        <v>339</v>
      </c>
      <c r="BG14" s="36" t="s">
        <v>339</v>
      </c>
      <c r="BH14" s="36" t="s">
        <v>339</v>
      </c>
      <c r="BI14" s="36" t="s">
        <v>339</v>
      </c>
      <c r="BJ14" s="36" t="s">
        <v>339</v>
      </c>
      <c r="BK14" s="36" t="s">
        <v>339</v>
      </c>
      <c r="BL14" s="36" t="s">
        <v>339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339</v>
      </c>
      <c r="E15" s="36" t="s">
        <v>339</v>
      </c>
      <c r="F15" s="36" t="s">
        <v>339</v>
      </c>
      <c r="G15" s="36" t="s">
        <v>339</v>
      </c>
      <c r="H15" s="36" t="s">
        <v>339</v>
      </c>
      <c r="I15" s="36" t="s">
        <v>339</v>
      </c>
      <c r="J15" s="36" t="s">
        <v>339</v>
      </c>
      <c r="K15" s="36" t="s">
        <v>339</v>
      </c>
      <c r="L15" s="36" t="s">
        <v>339</v>
      </c>
      <c r="M15" s="36" t="s">
        <v>339</v>
      </c>
      <c r="N15" s="36" t="s">
        <v>339</v>
      </c>
      <c r="O15" s="36" t="s">
        <v>339</v>
      </c>
      <c r="P15" s="36" t="s">
        <v>339</v>
      </c>
      <c r="Q15" s="36" t="s">
        <v>339</v>
      </c>
      <c r="R15" s="36" t="s">
        <v>339</v>
      </c>
      <c r="S15" s="36" t="s">
        <v>339</v>
      </c>
      <c r="T15" s="36" t="s">
        <v>339</v>
      </c>
      <c r="U15" s="139" t="s">
        <v>339</v>
      </c>
      <c r="V15" s="139" t="s">
        <v>339</v>
      </c>
      <c r="W15" s="36" t="str">
        <f t="shared" si="0"/>
        <v>－</v>
      </c>
      <c r="X15" s="36" t="str">
        <f t="shared" si="0"/>
        <v>－</v>
      </c>
      <c r="Y15" s="36" t="str">
        <f t="shared" si="1"/>
        <v>－</v>
      </c>
      <c r="Z15" s="36" t="s">
        <v>339</v>
      </c>
      <c r="AA15" s="36" t="s">
        <v>339</v>
      </c>
      <c r="AB15" s="36" t="s">
        <v>339</v>
      </c>
      <c r="AC15" s="36" t="s">
        <v>339</v>
      </c>
      <c r="AD15" s="36" t="s">
        <v>339</v>
      </c>
      <c r="AE15" s="36" t="s">
        <v>339</v>
      </c>
      <c r="AF15" s="36" t="s">
        <v>339</v>
      </c>
      <c r="AG15" s="141" t="s">
        <v>339</v>
      </c>
      <c r="AH15" s="141" t="s">
        <v>339</v>
      </c>
      <c r="AI15" s="141" t="s">
        <v>339</v>
      </c>
      <c r="AJ15" s="36" t="s">
        <v>339</v>
      </c>
      <c r="AK15" s="36" t="s">
        <v>339</v>
      </c>
      <c r="AL15" s="36" t="s">
        <v>339</v>
      </c>
      <c r="AM15" s="36" t="str">
        <f t="shared" si="2"/>
        <v>－</v>
      </c>
      <c r="AN15" s="36" t="str">
        <f t="shared" si="2"/>
        <v>－</v>
      </c>
      <c r="AO15" s="36" t="str">
        <f t="shared" si="2"/>
        <v>－</v>
      </c>
      <c r="AP15" s="146" t="s">
        <v>339</v>
      </c>
      <c r="AQ15" s="146" t="s">
        <v>339</v>
      </c>
      <c r="AR15" s="36" t="str">
        <f t="shared" si="3"/>
        <v>－</v>
      </c>
      <c r="AS15" s="36" t="s">
        <v>339</v>
      </c>
      <c r="AT15" s="36" t="s">
        <v>339</v>
      </c>
      <c r="AU15" s="36" t="s">
        <v>339</v>
      </c>
      <c r="AV15" s="36" t="s">
        <v>339</v>
      </c>
      <c r="AW15" s="36" t="s">
        <v>339</v>
      </c>
      <c r="AX15" s="36" t="s">
        <v>339</v>
      </c>
      <c r="AY15" s="36" t="s">
        <v>339</v>
      </c>
      <c r="AZ15" s="36" t="s">
        <v>339</v>
      </c>
      <c r="BA15" s="36" t="s">
        <v>339</v>
      </c>
      <c r="BB15" s="36" t="s">
        <v>339</v>
      </c>
      <c r="BC15" s="36" t="s">
        <v>339</v>
      </c>
      <c r="BD15" s="36" t="s">
        <v>339</v>
      </c>
      <c r="BE15" s="36" t="s">
        <v>339</v>
      </c>
      <c r="BF15" s="36" t="s">
        <v>339</v>
      </c>
      <c r="BG15" s="36" t="s">
        <v>339</v>
      </c>
      <c r="BH15" s="36" t="s">
        <v>339</v>
      </c>
      <c r="BI15" s="36" t="s">
        <v>339</v>
      </c>
      <c r="BJ15" s="36" t="s">
        <v>339</v>
      </c>
      <c r="BK15" s="36" t="s">
        <v>339</v>
      </c>
      <c r="BL15" s="36" t="s">
        <v>339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339</v>
      </c>
      <c r="E16" s="36" t="s">
        <v>339</v>
      </c>
      <c r="F16" s="36" t="s">
        <v>339</v>
      </c>
      <c r="G16" s="36" t="s">
        <v>339</v>
      </c>
      <c r="H16" s="36" t="s">
        <v>339</v>
      </c>
      <c r="I16" s="36" t="s">
        <v>339</v>
      </c>
      <c r="J16" s="36" t="s">
        <v>339</v>
      </c>
      <c r="K16" s="36" t="s">
        <v>339</v>
      </c>
      <c r="L16" s="36" t="s">
        <v>339</v>
      </c>
      <c r="M16" s="36" t="s">
        <v>339</v>
      </c>
      <c r="N16" s="36" t="s">
        <v>339</v>
      </c>
      <c r="O16" s="36" t="s">
        <v>339</v>
      </c>
      <c r="P16" s="36" t="s">
        <v>339</v>
      </c>
      <c r="Q16" s="36" t="s">
        <v>339</v>
      </c>
      <c r="R16" s="36" t="s">
        <v>339</v>
      </c>
      <c r="S16" s="36" t="s">
        <v>339</v>
      </c>
      <c r="T16" s="36" t="s">
        <v>339</v>
      </c>
      <c r="U16" s="139" t="s">
        <v>339</v>
      </c>
      <c r="V16" s="139" t="s">
        <v>339</v>
      </c>
      <c r="W16" s="36" t="str">
        <f t="shared" si="0"/>
        <v>－</v>
      </c>
      <c r="X16" s="36" t="str">
        <f t="shared" si="0"/>
        <v>－</v>
      </c>
      <c r="Y16" s="36" t="str">
        <f t="shared" si="1"/>
        <v>－</v>
      </c>
      <c r="Z16" s="36" t="s">
        <v>339</v>
      </c>
      <c r="AA16" s="36" t="s">
        <v>339</v>
      </c>
      <c r="AB16" s="36" t="s">
        <v>339</v>
      </c>
      <c r="AC16" s="36" t="s">
        <v>339</v>
      </c>
      <c r="AD16" s="36" t="s">
        <v>339</v>
      </c>
      <c r="AE16" s="36" t="s">
        <v>339</v>
      </c>
      <c r="AF16" s="36" t="s">
        <v>339</v>
      </c>
      <c r="AG16" s="141" t="s">
        <v>339</v>
      </c>
      <c r="AH16" s="141" t="s">
        <v>339</v>
      </c>
      <c r="AI16" s="141" t="s">
        <v>339</v>
      </c>
      <c r="AJ16" s="36" t="s">
        <v>339</v>
      </c>
      <c r="AK16" s="36" t="s">
        <v>339</v>
      </c>
      <c r="AL16" s="36" t="s">
        <v>339</v>
      </c>
      <c r="AM16" s="36" t="str">
        <f t="shared" si="2"/>
        <v>－</v>
      </c>
      <c r="AN16" s="36" t="str">
        <f t="shared" si="2"/>
        <v>－</v>
      </c>
      <c r="AO16" s="36" t="str">
        <f t="shared" si="2"/>
        <v>－</v>
      </c>
      <c r="AP16" s="146" t="s">
        <v>339</v>
      </c>
      <c r="AQ16" s="146" t="s">
        <v>339</v>
      </c>
      <c r="AR16" s="36" t="str">
        <f t="shared" si="3"/>
        <v>－</v>
      </c>
      <c r="AS16" s="36" t="s">
        <v>339</v>
      </c>
      <c r="AT16" s="36" t="s">
        <v>339</v>
      </c>
      <c r="AU16" s="36" t="s">
        <v>339</v>
      </c>
      <c r="AV16" s="36" t="s">
        <v>339</v>
      </c>
      <c r="AW16" s="36" t="s">
        <v>339</v>
      </c>
      <c r="AX16" s="36" t="s">
        <v>339</v>
      </c>
      <c r="AY16" s="36" t="s">
        <v>339</v>
      </c>
      <c r="AZ16" s="36" t="s">
        <v>339</v>
      </c>
      <c r="BA16" s="36" t="s">
        <v>339</v>
      </c>
      <c r="BB16" s="36" t="s">
        <v>339</v>
      </c>
      <c r="BC16" s="36" t="s">
        <v>339</v>
      </c>
      <c r="BD16" s="36" t="s">
        <v>339</v>
      </c>
      <c r="BE16" s="36" t="s">
        <v>339</v>
      </c>
      <c r="BF16" s="36" t="s">
        <v>339</v>
      </c>
      <c r="BG16" s="36" t="s">
        <v>339</v>
      </c>
      <c r="BH16" s="36" t="s">
        <v>339</v>
      </c>
      <c r="BI16" s="36" t="s">
        <v>339</v>
      </c>
      <c r="BJ16" s="36" t="s">
        <v>339</v>
      </c>
      <c r="BK16" s="36" t="s">
        <v>339</v>
      </c>
      <c r="BL16" s="36" t="s">
        <v>339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339</v>
      </c>
      <c r="E17" s="36" t="s">
        <v>339</v>
      </c>
      <c r="F17" s="36" t="s">
        <v>339</v>
      </c>
      <c r="G17" s="36" t="s">
        <v>339</v>
      </c>
      <c r="H17" s="36" t="s">
        <v>339</v>
      </c>
      <c r="I17" s="36" t="s">
        <v>339</v>
      </c>
      <c r="J17" s="36" t="s">
        <v>339</v>
      </c>
      <c r="K17" s="36" t="s">
        <v>339</v>
      </c>
      <c r="L17" s="36" t="s">
        <v>339</v>
      </c>
      <c r="M17" s="36" t="s">
        <v>339</v>
      </c>
      <c r="N17" s="36" t="s">
        <v>339</v>
      </c>
      <c r="O17" s="36" t="s">
        <v>339</v>
      </c>
      <c r="P17" s="36" t="s">
        <v>339</v>
      </c>
      <c r="Q17" s="36" t="s">
        <v>339</v>
      </c>
      <c r="R17" s="36" t="s">
        <v>339</v>
      </c>
      <c r="S17" s="36" t="s">
        <v>339</v>
      </c>
      <c r="T17" s="36" t="s">
        <v>339</v>
      </c>
      <c r="U17" s="139" t="s">
        <v>339</v>
      </c>
      <c r="V17" s="139" t="s">
        <v>339</v>
      </c>
      <c r="W17" s="36" t="str">
        <f t="shared" si="0"/>
        <v>－</v>
      </c>
      <c r="X17" s="36" t="str">
        <f t="shared" si="0"/>
        <v>－</v>
      </c>
      <c r="Y17" s="36" t="str">
        <f t="shared" si="1"/>
        <v>－</v>
      </c>
      <c r="Z17" s="36" t="s">
        <v>339</v>
      </c>
      <c r="AA17" s="36" t="s">
        <v>339</v>
      </c>
      <c r="AB17" s="36" t="s">
        <v>339</v>
      </c>
      <c r="AC17" s="36" t="s">
        <v>339</v>
      </c>
      <c r="AD17" s="36" t="s">
        <v>339</v>
      </c>
      <c r="AE17" s="36" t="s">
        <v>339</v>
      </c>
      <c r="AF17" s="36" t="s">
        <v>339</v>
      </c>
      <c r="AG17" s="141" t="s">
        <v>339</v>
      </c>
      <c r="AH17" s="141" t="s">
        <v>339</v>
      </c>
      <c r="AI17" s="141" t="s">
        <v>339</v>
      </c>
      <c r="AJ17" s="36" t="s">
        <v>339</v>
      </c>
      <c r="AK17" s="36" t="s">
        <v>339</v>
      </c>
      <c r="AL17" s="36" t="s">
        <v>339</v>
      </c>
      <c r="AM17" s="36" t="str">
        <f t="shared" si="2"/>
        <v>－</v>
      </c>
      <c r="AN17" s="36" t="str">
        <f t="shared" si="2"/>
        <v>－</v>
      </c>
      <c r="AO17" s="36" t="str">
        <f t="shared" si="2"/>
        <v>－</v>
      </c>
      <c r="AP17" s="146" t="s">
        <v>339</v>
      </c>
      <c r="AQ17" s="146" t="s">
        <v>339</v>
      </c>
      <c r="AR17" s="36" t="str">
        <f t="shared" si="3"/>
        <v>－</v>
      </c>
      <c r="AS17" s="36" t="s">
        <v>339</v>
      </c>
      <c r="AT17" s="36" t="s">
        <v>339</v>
      </c>
      <c r="AU17" s="36" t="s">
        <v>339</v>
      </c>
      <c r="AV17" s="36" t="s">
        <v>339</v>
      </c>
      <c r="AW17" s="36" t="s">
        <v>339</v>
      </c>
      <c r="AX17" s="36" t="s">
        <v>339</v>
      </c>
      <c r="AY17" s="36" t="s">
        <v>339</v>
      </c>
      <c r="AZ17" s="36" t="s">
        <v>339</v>
      </c>
      <c r="BA17" s="36" t="s">
        <v>339</v>
      </c>
      <c r="BB17" s="36" t="s">
        <v>339</v>
      </c>
      <c r="BC17" s="36" t="s">
        <v>339</v>
      </c>
      <c r="BD17" s="36" t="s">
        <v>339</v>
      </c>
      <c r="BE17" s="36" t="s">
        <v>339</v>
      </c>
      <c r="BF17" s="36" t="s">
        <v>339</v>
      </c>
      <c r="BG17" s="36" t="s">
        <v>339</v>
      </c>
      <c r="BH17" s="36" t="s">
        <v>339</v>
      </c>
      <c r="BI17" s="36" t="s">
        <v>339</v>
      </c>
      <c r="BJ17" s="36" t="s">
        <v>339</v>
      </c>
      <c r="BK17" s="36" t="s">
        <v>339</v>
      </c>
      <c r="BL17" s="36" t="s">
        <v>339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339</v>
      </c>
      <c r="E18" s="36" t="s">
        <v>339</v>
      </c>
      <c r="F18" s="36" t="s">
        <v>339</v>
      </c>
      <c r="G18" s="36" t="s">
        <v>339</v>
      </c>
      <c r="H18" s="36" t="s">
        <v>339</v>
      </c>
      <c r="I18" s="36" t="s">
        <v>339</v>
      </c>
      <c r="J18" s="36" t="s">
        <v>339</v>
      </c>
      <c r="K18" s="36" t="s">
        <v>339</v>
      </c>
      <c r="L18" s="36" t="s">
        <v>339</v>
      </c>
      <c r="M18" s="36" t="s">
        <v>339</v>
      </c>
      <c r="N18" s="36" t="s">
        <v>339</v>
      </c>
      <c r="O18" s="36" t="s">
        <v>339</v>
      </c>
      <c r="P18" s="36" t="s">
        <v>339</v>
      </c>
      <c r="Q18" s="36" t="s">
        <v>339</v>
      </c>
      <c r="R18" s="36" t="s">
        <v>339</v>
      </c>
      <c r="S18" s="36" t="s">
        <v>339</v>
      </c>
      <c r="T18" s="36" t="s">
        <v>339</v>
      </c>
      <c r="U18" s="139" t="s">
        <v>339</v>
      </c>
      <c r="V18" s="139" t="s">
        <v>339</v>
      </c>
      <c r="W18" s="36" t="str">
        <f t="shared" si="0"/>
        <v>－</v>
      </c>
      <c r="X18" s="36" t="str">
        <f t="shared" si="0"/>
        <v>－</v>
      </c>
      <c r="Y18" s="36" t="str">
        <f t="shared" si="1"/>
        <v>－</v>
      </c>
      <c r="Z18" s="36" t="s">
        <v>339</v>
      </c>
      <c r="AA18" s="36" t="s">
        <v>339</v>
      </c>
      <c r="AB18" s="36" t="s">
        <v>339</v>
      </c>
      <c r="AC18" s="36" t="s">
        <v>339</v>
      </c>
      <c r="AD18" s="36" t="s">
        <v>339</v>
      </c>
      <c r="AE18" s="36" t="s">
        <v>339</v>
      </c>
      <c r="AF18" s="36" t="s">
        <v>339</v>
      </c>
      <c r="AG18" s="141" t="s">
        <v>339</v>
      </c>
      <c r="AH18" s="141" t="s">
        <v>339</v>
      </c>
      <c r="AI18" s="141" t="s">
        <v>339</v>
      </c>
      <c r="AJ18" s="36" t="s">
        <v>339</v>
      </c>
      <c r="AK18" s="36" t="s">
        <v>339</v>
      </c>
      <c r="AL18" s="36" t="s">
        <v>339</v>
      </c>
      <c r="AM18" s="36" t="str">
        <f t="shared" si="2"/>
        <v>－</v>
      </c>
      <c r="AN18" s="36" t="str">
        <f t="shared" si="2"/>
        <v>－</v>
      </c>
      <c r="AO18" s="36" t="str">
        <f t="shared" si="2"/>
        <v>－</v>
      </c>
      <c r="AP18" s="146" t="s">
        <v>339</v>
      </c>
      <c r="AQ18" s="146" t="s">
        <v>339</v>
      </c>
      <c r="AR18" s="36" t="str">
        <f t="shared" si="3"/>
        <v>－</v>
      </c>
      <c r="AS18" s="36" t="s">
        <v>339</v>
      </c>
      <c r="AT18" s="36" t="s">
        <v>339</v>
      </c>
      <c r="AU18" s="36" t="s">
        <v>339</v>
      </c>
      <c r="AV18" s="36" t="s">
        <v>339</v>
      </c>
      <c r="AW18" s="36" t="s">
        <v>339</v>
      </c>
      <c r="AX18" s="36" t="s">
        <v>339</v>
      </c>
      <c r="AY18" s="36" t="s">
        <v>339</v>
      </c>
      <c r="AZ18" s="36" t="s">
        <v>339</v>
      </c>
      <c r="BA18" s="36" t="s">
        <v>339</v>
      </c>
      <c r="BB18" s="36" t="s">
        <v>339</v>
      </c>
      <c r="BC18" s="36" t="s">
        <v>339</v>
      </c>
      <c r="BD18" s="36" t="s">
        <v>339</v>
      </c>
      <c r="BE18" s="36" t="s">
        <v>339</v>
      </c>
      <c r="BF18" s="36" t="s">
        <v>339</v>
      </c>
      <c r="BG18" s="36" t="s">
        <v>339</v>
      </c>
      <c r="BH18" s="36" t="s">
        <v>339</v>
      </c>
      <c r="BI18" s="36" t="s">
        <v>339</v>
      </c>
      <c r="BJ18" s="36" t="s">
        <v>339</v>
      </c>
      <c r="BK18" s="36" t="s">
        <v>339</v>
      </c>
      <c r="BL18" s="36" t="s">
        <v>339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339</v>
      </c>
      <c r="E19" s="36" t="s">
        <v>339</v>
      </c>
      <c r="F19" s="36" t="s">
        <v>339</v>
      </c>
      <c r="G19" s="36" t="s">
        <v>339</v>
      </c>
      <c r="H19" s="36" t="s">
        <v>339</v>
      </c>
      <c r="I19" s="36" t="s">
        <v>339</v>
      </c>
      <c r="J19" s="36" t="s">
        <v>339</v>
      </c>
      <c r="K19" s="36" t="s">
        <v>339</v>
      </c>
      <c r="L19" s="36" t="s">
        <v>339</v>
      </c>
      <c r="M19" s="36" t="s">
        <v>339</v>
      </c>
      <c r="N19" s="36" t="s">
        <v>339</v>
      </c>
      <c r="O19" s="36" t="s">
        <v>339</v>
      </c>
      <c r="P19" s="36" t="s">
        <v>339</v>
      </c>
      <c r="Q19" s="36" t="s">
        <v>339</v>
      </c>
      <c r="R19" s="36" t="s">
        <v>339</v>
      </c>
      <c r="S19" s="36" t="s">
        <v>339</v>
      </c>
      <c r="T19" s="36" t="s">
        <v>339</v>
      </c>
      <c r="U19" s="139" t="s">
        <v>339</v>
      </c>
      <c r="V19" s="139" t="s">
        <v>339</v>
      </c>
      <c r="W19" s="36" t="str">
        <f t="shared" si="0"/>
        <v>－</v>
      </c>
      <c r="X19" s="36" t="str">
        <f t="shared" si="0"/>
        <v>－</v>
      </c>
      <c r="Y19" s="36" t="str">
        <f t="shared" si="1"/>
        <v>－</v>
      </c>
      <c r="Z19" s="36" t="s">
        <v>339</v>
      </c>
      <c r="AA19" s="36" t="s">
        <v>339</v>
      </c>
      <c r="AB19" s="36" t="s">
        <v>339</v>
      </c>
      <c r="AC19" s="36" t="s">
        <v>339</v>
      </c>
      <c r="AD19" s="36" t="s">
        <v>339</v>
      </c>
      <c r="AE19" s="36" t="s">
        <v>339</v>
      </c>
      <c r="AF19" s="36" t="s">
        <v>339</v>
      </c>
      <c r="AG19" s="141" t="s">
        <v>339</v>
      </c>
      <c r="AH19" s="141" t="s">
        <v>339</v>
      </c>
      <c r="AI19" s="141" t="s">
        <v>339</v>
      </c>
      <c r="AJ19" s="36" t="s">
        <v>339</v>
      </c>
      <c r="AK19" s="36" t="s">
        <v>339</v>
      </c>
      <c r="AL19" s="36" t="s">
        <v>339</v>
      </c>
      <c r="AM19" s="36" t="str">
        <f t="shared" si="2"/>
        <v>－</v>
      </c>
      <c r="AN19" s="36" t="str">
        <f t="shared" si="2"/>
        <v>－</v>
      </c>
      <c r="AO19" s="36" t="str">
        <f t="shared" si="2"/>
        <v>－</v>
      </c>
      <c r="AP19" s="146" t="s">
        <v>339</v>
      </c>
      <c r="AQ19" s="146" t="s">
        <v>339</v>
      </c>
      <c r="AR19" s="36" t="str">
        <f t="shared" si="3"/>
        <v>－</v>
      </c>
      <c r="AS19" s="36" t="s">
        <v>339</v>
      </c>
      <c r="AT19" s="36" t="s">
        <v>339</v>
      </c>
      <c r="AU19" s="36" t="s">
        <v>339</v>
      </c>
      <c r="AV19" s="36" t="s">
        <v>339</v>
      </c>
      <c r="AW19" s="36" t="s">
        <v>339</v>
      </c>
      <c r="AX19" s="36" t="s">
        <v>339</v>
      </c>
      <c r="AY19" s="36" t="s">
        <v>339</v>
      </c>
      <c r="AZ19" s="36" t="s">
        <v>339</v>
      </c>
      <c r="BA19" s="36" t="s">
        <v>339</v>
      </c>
      <c r="BB19" s="36" t="s">
        <v>339</v>
      </c>
      <c r="BC19" s="36" t="s">
        <v>339</v>
      </c>
      <c r="BD19" s="36" t="s">
        <v>339</v>
      </c>
      <c r="BE19" s="36" t="s">
        <v>339</v>
      </c>
      <c r="BF19" s="36" t="s">
        <v>339</v>
      </c>
      <c r="BG19" s="36" t="s">
        <v>339</v>
      </c>
      <c r="BH19" s="36" t="s">
        <v>339</v>
      </c>
      <c r="BI19" s="36" t="s">
        <v>339</v>
      </c>
      <c r="BJ19" s="36" t="s">
        <v>339</v>
      </c>
      <c r="BK19" s="36" t="s">
        <v>339</v>
      </c>
      <c r="BL19" s="36" t="s">
        <v>339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339</v>
      </c>
      <c r="E20" s="36" t="s">
        <v>339</v>
      </c>
      <c r="F20" s="36" t="s">
        <v>339</v>
      </c>
      <c r="G20" s="36" t="s">
        <v>339</v>
      </c>
      <c r="H20" s="36" t="s">
        <v>339</v>
      </c>
      <c r="I20" s="36" t="s">
        <v>339</v>
      </c>
      <c r="J20" s="36" t="s">
        <v>339</v>
      </c>
      <c r="K20" s="36" t="s">
        <v>339</v>
      </c>
      <c r="L20" s="36" t="s">
        <v>339</v>
      </c>
      <c r="M20" s="36" t="s">
        <v>339</v>
      </c>
      <c r="N20" s="36" t="s">
        <v>339</v>
      </c>
      <c r="O20" s="36" t="s">
        <v>339</v>
      </c>
      <c r="P20" s="36" t="s">
        <v>339</v>
      </c>
      <c r="Q20" s="36" t="s">
        <v>339</v>
      </c>
      <c r="R20" s="36" t="s">
        <v>339</v>
      </c>
      <c r="S20" s="36" t="s">
        <v>339</v>
      </c>
      <c r="T20" s="36" t="s">
        <v>339</v>
      </c>
      <c r="U20" s="139" t="s">
        <v>339</v>
      </c>
      <c r="V20" s="139" t="s">
        <v>339</v>
      </c>
      <c r="W20" s="36" t="str">
        <f t="shared" si="0"/>
        <v>－</v>
      </c>
      <c r="X20" s="36" t="str">
        <f t="shared" si="0"/>
        <v>－</v>
      </c>
      <c r="Y20" s="36" t="str">
        <f t="shared" si="1"/>
        <v>－</v>
      </c>
      <c r="Z20" s="36" t="s">
        <v>339</v>
      </c>
      <c r="AA20" s="36" t="s">
        <v>339</v>
      </c>
      <c r="AB20" s="36" t="s">
        <v>339</v>
      </c>
      <c r="AC20" s="36" t="s">
        <v>339</v>
      </c>
      <c r="AD20" s="36" t="s">
        <v>339</v>
      </c>
      <c r="AE20" s="36" t="s">
        <v>339</v>
      </c>
      <c r="AF20" s="36" t="s">
        <v>339</v>
      </c>
      <c r="AG20" s="141" t="s">
        <v>339</v>
      </c>
      <c r="AH20" s="141" t="s">
        <v>339</v>
      </c>
      <c r="AI20" s="141" t="s">
        <v>339</v>
      </c>
      <c r="AJ20" s="36" t="s">
        <v>339</v>
      </c>
      <c r="AK20" s="36" t="s">
        <v>339</v>
      </c>
      <c r="AL20" s="36" t="s">
        <v>339</v>
      </c>
      <c r="AM20" s="36" t="str">
        <f t="shared" si="2"/>
        <v>－</v>
      </c>
      <c r="AN20" s="36" t="str">
        <f t="shared" si="2"/>
        <v>－</v>
      </c>
      <c r="AO20" s="36" t="str">
        <f t="shared" si="2"/>
        <v>－</v>
      </c>
      <c r="AP20" s="146" t="s">
        <v>339</v>
      </c>
      <c r="AQ20" s="146" t="s">
        <v>339</v>
      </c>
      <c r="AR20" s="36" t="str">
        <f t="shared" si="3"/>
        <v>－</v>
      </c>
      <c r="AS20" s="36" t="s">
        <v>339</v>
      </c>
      <c r="AT20" s="36" t="s">
        <v>339</v>
      </c>
      <c r="AU20" s="36" t="s">
        <v>339</v>
      </c>
      <c r="AV20" s="36" t="s">
        <v>339</v>
      </c>
      <c r="AW20" s="36" t="s">
        <v>339</v>
      </c>
      <c r="AX20" s="36" t="s">
        <v>339</v>
      </c>
      <c r="AY20" s="36" t="s">
        <v>339</v>
      </c>
      <c r="AZ20" s="36" t="s">
        <v>339</v>
      </c>
      <c r="BA20" s="36" t="s">
        <v>339</v>
      </c>
      <c r="BB20" s="36" t="s">
        <v>339</v>
      </c>
      <c r="BC20" s="36" t="s">
        <v>339</v>
      </c>
      <c r="BD20" s="36" t="s">
        <v>339</v>
      </c>
      <c r="BE20" s="36" t="s">
        <v>339</v>
      </c>
      <c r="BF20" s="36" t="s">
        <v>339</v>
      </c>
      <c r="BG20" s="36" t="s">
        <v>339</v>
      </c>
      <c r="BH20" s="36" t="s">
        <v>339</v>
      </c>
      <c r="BI20" s="36" t="s">
        <v>339</v>
      </c>
      <c r="BJ20" s="36" t="s">
        <v>339</v>
      </c>
      <c r="BK20" s="36" t="s">
        <v>339</v>
      </c>
      <c r="BL20" s="36" t="s">
        <v>339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339</v>
      </c>
      <c r="E21" s="36" t="s">
        <v>339</v>
      </c>
      <c r="F21" s="36" t="s">
        <v>339</v>
      </c>
      <c r="G21" s="36" t="s">
        <v>339</v>
      </c>
      <c r="H21" s="36" t="s">
        <v>339</v>
      </c>
      <c r="I21" s="36" t="s">
        <v>339</v>
      </c>
      <c r="J21" s="36" t="s">
        <v>339</v>
      </c>
      <c r="K21" s="36" t="s">
        <v>339</v>
      </c>
      <c r="L21" s="36" t="s">
        <v>339</v>
      </c>
      <c r="M21" s="36" t="s">
        <v>339</v>
      </c>
      <c r="N21" s="36" t="s">
        <v>339</v>
      </c>
      <c r="O21" s="36" t="s">
        <v>339</v>
      </c>
      <c r="P21" s="36" t="s">
        <v>339</v>
      </c>
      <c r="Q21" s="36" t="s">
        <v>339</v>
      </c>
      <c r="R21" s="36" t="s">
        <v>339</v>
      </c>
      <c r="S21" s="36" t="s">
        <v>339</v>
      </c>
      <c r="T21" s="36" t="s">
        <v>339</v>
      </c>
      <c r="U21" s="139" t="s">
        <v>339</v>
      </c>
      <c r="V21" s="139" t="s">
        <v>339</v>
      </c>
      <c r="W21" s="36" t="str">
        <f t="shared" si="0"/>
        <v>－</v>
      </c>
      <c r="X21" s="36" t="str">
        <f t="shared" si="0"/>
        <v>－</v>
      </c>
      <c r="Y21" s="36" t="str">
        <f t="shared" si="1"/>
        <v>－</v>
      </c>
      <c r="Z21" s="36" t="s">
        <v>339</v>
      </c>
      <c r="AA21" s="36" t="s">
        <v>339</v>
      </c>
      <c r="AB21" s="36" t="s">
        <v>339</v>
      </c>
      <c r="AC21" s="36" t="s">
        <v>339</v>
      </c>
      <c r="AD21" s="36" t="s">
        <v>339</v>
      </c>
      <c r="AE21" s="36" t="s">
        <v>339</v>
      </c>
      <c r="AF21" s="36" t="s">
        <v>339</v>
      </c>
      <c r="AG21" s="141" t="s">
        <v>339</v>
      </c>
      <c r="AH21" s="141" t="s">
        <v>339</v>
      </c>
      <c r="AI21" s="141" t="s">
        <v>339</v>
      </c>
      <c r="AJ21" s="36" t="s">
        <v>339</v>
      </c>
      <c r="AK21" s="36" t="s">
        <v>339</v>
      </c>
      <c r="AL21" s="36" t="s">
        <v>339</v>
      </c>
      <c r="AM21" s="36" t="str">
        <f t="shared" si="2"/>
        <v>－</v>
      </c>
      <c r="AN21" s="36" t="str">
        <f t="shared" si="2"/>
        <v>－</v>
      </c>
      <c r="AO21" s="36" t="str">
        <f t="shared" si="2"/>
        <v>－</v>
      </c>
      <c r="AP21" s="146" t="s">
        <v>339</v>
      </c>
      <c r="AQ21" s="146" t="s">
        <v>339</v>
      </c>
      <c r="AR21" s="36" t="str">
        <f t="shared" si="3"/>
        <v>－</v>
      </c>
      <c r="AS21" s="36" t="s">
        <v>339</v>
      </c>
      <c r="AT21" s="36" t="s">
        <v>339</v>
      </c>
      <c r="AU21" s="36" t="s">
        <v>339</v>
      </c>
      <c r="AV21" s="36" t="s">
        <v>339</v>
      </c>
      <c r="AW21" s="36" t="s">
        <v>339</v>
      </c>
      <c r="AX21" s="36" t="s">
        <v>339</v>
      </c>
      <c r="AY21" s="36" t="s">
        <v>339</v>
      </c>
      <c r="AZ21" s="36" t="s">
        <v>339</v>
      </c>
      <c r="BA21" s="36" t="s">
        <v>339</v>
      </c>
      <c r="BB21" s="36" t="s">
        <v>339</v>
      </c>
      <c r="BC21" s="36" t="s">
        <v>339</v>
      </c>
      <c r="BD21" s="36" t="s">
        <v>339</v>
      </c>
      <c r="BE21" s="36" t="s">
        <v>339</v>
      </c>
      <c r="BF21" s="36" t="s">
        <v>339</v>
      </c>
      <c r="BG21" s="36" t="s">
        <v>339</v>
      </c>
      <c r="BH21" s="36" t="s">
        <v>339</v>
      </c>
      <c r="BI21" s="36" t="s">
        <v>339</v>
      </c>
      <c r="BJ21" s="36" t="s">
        <v>339</v>
      </c>
      <c r="BK21" s="36" t="s">
        <v>339</v>
      </c>
      <c r="BL21" s="36" t="s">
        <v>339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339</v>
      </c>
      <c r="E22" s="36" t="s">
        <v>339</v>
      </c>
      <c r="F22" s="36" t="s">
        <v>339</v>
      </c>
      <c r="G22" s="36" t="s">
        <v>339</v>
      </c>
      <c r="H22" s="36" t="s">
        <v>339</v>
      </c>
      <c r="I22" s="36" t="s">
        <v>339</v>
      </c>
      <c r="J22" s="36" t="s">
        <v>339</v>
      </c>
      <c r="K22" s="36" t="s">
        <v>339</v>
      </c>
      <c r="L22" s="36" t="s">
        <v>339</v>
      </c>
      <c r="M22" s="36" t="s">
        <v>339</v>
      </c>
      <c r="N22" s="36" t="s">
        <v>339</v>
      </c>
      <c r="O22" s="36" t="s">
        <v>339</v>
      </c>
      <c r="P22" s="36" t="s">
        <v>339</v>
      </c>
      <c r="Q22" s="36" t="s">
        <v>339</v>
      </c>
      <c r="R22" s="36" t="s">
        <v>339</v>
      </c>
      <c r="S22" s="36" t="s">
        <v>339</v>
      </c>
      <c r="T22" s="36" t="s">
        <v>339</v>
      </c>
      <c r="U22" s="139" t="s">
        <v>339</v>
      </c>
      <c r="V22" s="139" t="s">
        <v>339</v>
      </c>
      <c r="W22" s="36" t="str">
        <f t="shared" si="0"/>
        <v>－</v>
      </c>
      <c r="X22" s="36" t="str">
        <f t="shared" si="0"/>
        <v>－</v>
      </c>
      <c r="Y22" s="36" t="str">
        <f t="shared" si="1"/>
        <v>－</v>
      </c>
      <c r="Z22" s="36" t="s">
        <v>339</v>
      </c>
      <c r="AA22" s="36" t="s">
        <v>339</v>
      </c>
      <c r="AB22" s="36" t="s">
        <v>339</v>
      </c>
      <c r="AC22" s="36" t="s">
        <v>339</v>
      </c>
      <c r="AD22" s="36" t="s">
        <v>339</v>
      </c>
      <c r="AE22" s="36" t="s">
        <v>339</v>
      </c>
      <c r="AF22" s="36" t="s">
        <v>339</v>
      </c>
      <c r="AG22" s="141" t="s">
        <v>339</v>
      </c>
      <c r="AH22" s="141" t="s">
        <v>339</v>
      </c>
      <c r="AI22" s="141" t="s">
        <v>339</v>
      </c>
      <c r="AJ22" s="36" t="s">
        <v>339</v>
      </c>
      <c r="AK22" s="36" t="s">
        <v>339</v>
      </c>
      <c r="AL22" s="36" t="s">
        <v>339</v>
      </c>
      <c r="AM22" s="36" t="str">
        <f t="shared" si="2"/>
        <v>－</v>
      </c>
      <c r="AN22" s="36" t="str">
        <f t="shared" si="2"/>
        <v>－</v>
      </c>
      <c r="AO22" s="36" t="str">
        <f t="shared" si="2"/>
        <v>－</v>
      </c>
      <c r="AP22" s="146" t="s">
        <v>339</v>
      </c>
      <c r="AQ22" s="146" t="s">
        <v>339</v>
      </c>
      <c r="AR22" s="36" t="str">
        <f t="shared" si="3"/>
        <v>－</v>
      </c>
      <c r="AS22" s="36" t="s">
        <v>339</v>
      </c>
      <c r="AT22" s="36" t="s">
        <v>339</v>
      </c>
      <c r="AU22" s="36" t="s">
        <v>339</v>
      </c>
      <c r="AV22" s="36" t="s">
        <v>339</v>
      </c>
      <c r="AW22" s="36" t="s">
        <v>339</v>
      </c>
      <c r="AX22" s="36" t="s">
        <v>339</v>
      </c>
      <c r="AY22" s="36" t="s">
        <v>339</v>
      </c>
      <c r="AZ22" s="36" t="s">
        <v>339</v>
      </c>
      <c r="BA22" s="36" t="s">
        <v>339</v>
      </c>
      <c r="BB22" s="36" t="s">
        <v>339</v>
      </c>
      <c r="BC22" s="36" t="s">
        <v>339</v>
      </c>
      <c r="BD22" s="36" t="s">
        <v>339</v>
      </c>
      <c r="BE22" s="36" t="s">
        <v>339</v>
      </c>
      <c r="BF22" s="36" t="s">
        <v>339</v>
      </c>
      <c r="BG22" s="36" t="s">
        <v>339</v>
      </c>
      <c r="BH22" s="36" t="s">
        <v>339</v>
      </c>
      <c r="BI22" s="36" t="s">
        <v>339</v>
      </c>
      <c r="BJ22" s="36" t="s">
        <v>339</v>
      </c>
      <c r="BK22" s="36" t="s">
        <v>339</v>
      </c>
      <c r="BL22" s="36" t="s">
        <v>339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339</v>
      </c>
      <c r="E23" s="36" t="s">
        <v>339</v>
      </c>
      <c r="F23" s="36" t="s">
        <v>339</v>
      </c>
      <c r="G23" s="36" t="s">
        <v>339</v>
      </c>
      <c r="H23" s="36" t="s">
        <v>339</v>
      </c>
      <c r="I23" s="36" t="s">
        <v>339</v>
      </c>
      <c r="J23" s="36" t="s">
        <v>339</v>
      </c>
      <c r="K23" s="36" t="s">
        <v>339</v>
      </c>
      <c r="L23" s="36" t="s">
        <v>339</v>
      </c>
      <c r="M23" s="36" t="s">
        <v>339</v>
      </c>
      <c r="N23" s="36" t="s">
        <v>339</v>
      </c>
      <c r="O23" s="36" t="s">
        <v>339</v>
      </c>
      <c r="P23" s="36" t="s">
        <v>339</v>
      </c>
      <c r="Q23" s="36" t="s">
        <v>339</v>
      </c>
      <c r="R23" s="36" t="s">
        <v>339</v>
      </c>
      <c r="S23" s="36" t="s">
        <v>339</v>
      </c>
      <c r="T23" s="36" t="s">
        <v>339</v>
      </c>
      <c r="U23" s="139" t="s">
        <v>339</v>
      </c>
      <c r="V23" s="139" t="s">
        <v>339</v>
      </c>
      <c r="W23" s="36" t="str">
        <f t="shared" si="0"/>
        <v>－</v>
      </c>
      <c r="X23" s="36" t="str">
        <f t="shared" si="0"/>
        <v>－</v>
      </c>
      <c r="Y23" s="36" t="str">
        <f t="shared" si="1"/>
        <v>－</v>
      </c>
      <c r="Z23" s="36" t="s">
        <v>339</v>
      </c>
      <c r="AA23" s="36" t="s">
        <v>339</v>
      </c>
      <c r="AB23" s="36" t="s">
        <v>339</v>
      </c>
      <c r="AC23" s="36" t="s">
        <v>339</v>
      </c>
      <c r="AD23" s="36" t="s">
        <v>339</v>
      </c>
      <c r="AE23" s="36" t="s">
        <v>339</v>
      </c>
      <c r="AF23" s="36" t="s">
        <v>339</v>
      </c>
      <c r="AG23" s="141" t="s">
        <v>339</v>
      </c>
      <c r="AH23" s="141" t="s">
        <v>339</v>
      </c>
      <c r="AI23" s="141" t="s">
        <v>339</v>
      </c>
      <c r="AJ23" s="36" t="s">
        <v>339</v>
      </c>
      <c r="AK23" s="36" t="s">
        <v>339</v>
      </c>
      <c r="AL23" s="36" t="s">
        <v>339</v>
      </c>
      <c r="AM23" s="36" t="str">
        <f t="shared" si="2"/>
        <v>－</v>
      </c>
      <c r="AN23" s="36" t="str">
        <f t="shared" si="2"/>
        <v>－</v>
      </c>
      <c r="AO23" s="36" t="str">
        <f t="shared" si="2"/>
        <v>－</v>
      </c>
      <c r="AP23" s="146" t="s">
        <v>339</v>
      </c>
      <c r="AQ23" s="146" t="s">
        <v>339</v>
      </c>
      <c r="AR23" s="36" t="str">
        <f t="shared" si="3"/>
        <v>－</v>
      </c>
      <c r="AS23" s="36" t="s">
        <v>339</v>
      </c>
      <c r="AT23" s="36" t="s">
        <v>339</v>
      </c>
      <c r="AU23" s="36" t="s">
        <v>339</v>
      </c>
      <c r="AV23" s="36" t="s">
        <v>339</v>
      </c>
      <c r="AW23" s="36" t="s">
        <v>339</v>
      </c>
      <c r="AX23" s="36" t="s">
        <v>339</v>
      </c>
      <c r="AY23" s="36" t="s">
        <v>339</v>
      </c>
      <c r="AZ23" s="36" t="s">
        <v>339</v>
      </c>
      <c r="BA23" s="36" t="s">
        <v>339</v>
      </c>
      <c r="BB23" s="36" t="s">
        <v>339</v>
      </c>
      <c r="BC23" s="36" t="s">
        <v>339</v>
      </c>
      <c r="BD23" s="36" t="s">
        <v>339</v>
      </c>
      <c r="BE23" s="36" t="s">
        <v>339</v>
      </c>
      <c r="BF23" s="36" t="s">
        <v>339</v>
      </c>
      <c r="BG23" s="36" t="s">
        <v>339</v>
      </c>
      <c r="BH23" s="36" t="s">
        <v>339</v>
      </c>
      <c r="BI23" s="36" t="s">
        <v>339</v>
      </c>
      <c r="BJ23" s="36" t="s">
        <v>339</v>
      </c>
      <c r="BK23" s="36" t="s">
        <v>339</v>
      </c>
      <c r="BL23" s="36" t="s">
        <v>339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339</v>
      </c>
      <c r="E24" s="36" t="s">
        <v>339</v>
      </c>
      <c r="F24" s="36" t="s">
        <v>339</v>
      </c>
      <c r="G24" s="36" t="s">
        <v>339</v>
      </c>
      <c r="H24" s="36" t="s">
        <v>339</v>
      </c>
      <c r="I24" s="36" t="s">
        <v>339</v>
      </c>
      <c r="J24" s="36" t="s">
        <v>339</v>
      </c>
      <c r="K24" s="36" t="s">
        <v>339</v>
      </c>
      <c r="L24" s="36" t="s">
        <v>339</v>
      </c>
      <c r="M24" s="36" t="s">
        <v>339</v>
      </c>
      <c r="N24" s="36" t="s">
        <v>339</v>
      </c>
      <c r="O24" s="36" t="s">
        <v>339</v>
      </c>
      <c r="P24" s="36" t="s">
        <v>339</v>
      </c>
      <c r="Q24" s="36" t="s">
        <v>339</v>
      </c>
      <c r="R24" s="36" t="s">
        <v>339</v>
      </c>
      <c r="S24" s="36" t="s">
        <v>339</v>
      </c>
      <c r="T24" s="36" t="s">
        <v>339</v>
      </c>
      <c r="U24" s="139" t="s">
        <v>339</v>
      </c>
      <c r="V24" s="139" t="s">
        <v>339</v>
      </c>
      <c r="W24" s="36" t="str">
        <f t="shared" si="0"/>
        <v>－</v>
      </c>
      <c r="X24" s="36" t="str">
        <f t="shared" si="0"/>
        <v>－</v>
      </c>
      <c r="Y24" s="36" t="str">
        <f t="shared" si="1"/>
        <v>－</v>
      </c>
      <c r="Z24" s="36" t="s">
        <v>339</v>
      </c>
      <c r="AA24" s="36" t="s">
        <v>339</v>
      </c>
      <c r="AB24" s="36" t="s">
        <v>339</v>
      </c>
      <c r="AC24" s="36" t="s">
        <v>339</v>
      </c>
      <c r="AD24" s="36" t="s">
        <v>339</v>
      </c>
      <c r="AE24" s="36" t="s">
        <v>339</v>
      </c>
      <c r="AF24" s="36" t="s">
        <v>339</v>
      </c>
      <c r="AG24" s="141" t="s">
        <v>339</v>
      </c>
      <c r="AH24" s="141" t="s">
        <v>339</v>
      </c>
      <c r="AI24" s="141" t="s">
        <v>339</v>
      </c>
      <c r="AJ24" s="36" t="s">
        <v>339</v>
      </c>
      <c r="AK24" s="36" t="s">
        <v>339</v>
      </c>
      <c r="AL24" s="36" t="s">
        <v>339</v>
      </c>
      <c r="AM24" s="36" t="str">
        <f t="shared" si="2"/>
        <v>－</v>
      </c>
      <c r="AN24" s="36" t="str">
        <f t="shared" si="2"/>
        <v>－</v>
      </c>
      <c r="AO24" s="36" t="str">
        <f t="shared" si="2"/>
        <v>－</v>
      </c>
      <c r="AP24" s="146" t="s">
        <v>339</v>
      </c>
      <c r="AQ24" s="146" t="s">
        <v>339</v>
      </c>
      <c r="AR24" s="36" t="str">
        <f t="shared" si="3"/>
        <v>－</v>
      </c>
      <c r="AS24" s="36" t="s">
        <v>339</v>
      </c>
      <c r="AT24" s="36" t="s">
        <v>339</v>
      </c>
      <c r="AU24" s="36" t="s">
        <v>339</v>
      </c>
      <c r="AV24" s="36" t="s">
        <v>339</v>
      </c>
      <c r="AW24" s="36" t="s">
        <v>339</v>
      </c>
      <c r="AX24" s="36" t="s">
        <v>339</v>
      </c>
      <c r="AY24" s="36" t="s">
        <v>339</v>
      </c>
      <c r="AZ24" s="36" t="s">
        <v>339</v>
      </c>
      <c r="BA24" s="36" t="s">
        <v>339</v>
      </c>
      <c r="BB24" s="36" t="s">
        <v>339</v>
      </c>
      <c r="BC24" s="36" t="s">
        <v>339</v>
      </c>
      <c r="BD24" s="36" t="s">
        <v>339</v>
      </c>
      <c r="BE24" s="36" t="s">
        <v>339</v>
      </c>
      <c r="BF24" s="36" t="s">
        <v>339</v>
      </c>
      <c r="BG24" s="36" t="s">
        <v>339</v>
      </c>
      <c r="BH24" s="36" t="s">
        <v>339</v>
      </c>
      <c r="BI24" s="36" t="s">
        <v>339</v>
      </c>
      <c r="BJ24" s="36" t="s">
        <v>339</v>
      </c>
      <c r="BK24" s="36" t="s">
        <v>339</v>
      </c>
      <c r="BL24" s="36" t="s">
        <v>339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339</v>
      </c>
      <c r="E25" s="36" t="s">
        <v>339</v>
      </c>
      <c r="F25" s="36" t="s">
        <v>339</v>
      </c>
      <c r="G25" s="36" t="s">
        <v>339</v>
      </c>
      <c r="H25" s="36" t="s">
        <v>339</v>
      </c>
      <c r="I25" s="36" t="s">
        <v>339</v>
      </c>
      <c r="J25" s="36" t="s">
        <v>339</v>
      </c>
      <c r="K25" s="36" t="s">
        <v>339</v>
      </c>
      <c r="L25" s="36" t="s">
        <v>339</v>
      </c>
      <c r="M25" s="36" t="s">
        <v>339</v>
      </c>
      <c r="N25" s="36" t="s">
        <v>339</v>
      </c>
      <c r="O25" s="36" t="s">
        <v>339</v>
      </c>
      <c r="P25" s="36" t="s">
        <v>339</v>
      </c>
      <c r="Q25" s="36" t="s">
        <v>339</v>
      </c>
      <c r="R25" s="36" t="s">
        <v>339</v>
      </c>
      <c r="S25" s="36" t="s">
        <v>339</v>
      </c>
      <c r="T25" s="36" t="s">
        <v>339</v>
      </c>
      <c r="U25" s="139" t="s">
        <v>339</v>
      </c>
      <c r="V25" s="139" t="s">
        <v>339</v>
      </c>
      <c r="W25" s="36" t="str">
        <f t="shared" si="0"/>
        <v>－</v>
      </c>
      <c r="X25" s="36" t="str">
        <f t="shared" si="0"/>
        <v>－</v>
      </c>
      <c r="Y25" s="36" t="str">
        <f t="shared" si="1"/>
        <v>－</v>
      </c>
      <c r="Z25" s="36" t="s">
        <v>339</v>
      </c>
      <c r="AA25" s="36" t="s">
        <v>339</v>
      </c>
      <c r="AB25" s="36" t="s">
        <v>339</v>
      </c>
      <c r="AC25" s="36" t="s">
        <v>339</v>
      </c>
      <c r="AD25" s="36" t="s">
        <v>339</v>
      </c>
      <c r="AE25" s="36" t="s">
        <v>339</v>
      </c>
      <c r="AF25" s="36" t="s">
        <v>339</v>
      </c>
      <c r="AG25" s="141" t="s">
        <v>339</v>
      </c>
      <c r="AH25" s="141" t="s">
        <v>339</v>
      </c>
      <c r="AI25" s="141" t="s">
        <v>339</v>
      </c>
      <c r="AJ25" s="36" t="s">
        <v>339</v>
      </c>
      <c r="AK25" s="36" t="s">
        <v>339</v>
      </c>
      <c r="AL25" s="36" t="s">
        <v>339</v>
      </c>
      <c r="AM25" s="36" t="str">
        <f t="shared" si="2"/>
        <v>－</v>
      </c>
      <c r="AN25" s="36" t="str">
        <f t="shared" si="2"/>
        <v>－</v>
      </c>
      <c r="AO25" s="36" t="str">
        <f t="shared" si="2"/>
        <v>－</v>
      </c>
      <c r="AP25" s="146" t="s">
        <v>339</v>
      </c>
      <c r="AQ25" s="146" t="s">
        <v>339</v>
      </c>
      <c r="AR25" s="36" t="str">
        <f t="shared" si="3"/>
        <v>－</v>
      </c>
      <c r="AS25" s="36" t="s">
        <v>339</v>
      </c>
      <c r="AT25" s="36" t="s">
        <v>339</v>
      </c>
      <c r="AU25" s="36" t="s">
        <v>339</v>
      </c>
      <c r="AV25" s="36" t="s">
        <v>339</v>
      </c>
      <c r="AW25" s="36" t="s">
        <v>339</v>
      </c>
      <c r="AX25" s="36" t="s">
        <v>339</v>
      </c>
      <c r="AY25" s="36" t="s">
        <v>339</v>
      </c>
      <c r="AZ25" s="36" t="s">
        <v>339</v>
      </c>
      <c r="BA25" s="36" t="s">
        <v>339</v>
      </c>
      <c r="BB25" s="36" t="s">
        <v>339</v>
      </c>
      <c r="BC25" s="36" t="s">
        <v>339</v>
      </c>
      <c r="BD25" s="36" t="s">
        <v>339</v>
      </c>
      <c r="BE25" s="36" t="s">
        <v>339</v>
      </c>
      <c r="BF25" s="36" t="s">
        <v>339</v>
      </c>
      <c r="BG25" s="36" t="s">
        <v>339</v>
      </c>
      <c r="BH25" s="36" t="s">
        <v>339</v>
      </c>
      <c r="BI25" s="36" t="s">
        <v>339</v>
      </c>
      <c r="BJ25" s="36" t="s">
        <v>339</v>
      </c>
      <c r="BK25" s="36" t="s">
        <v>339</v>
      </c>
      <c r="BL25" s="36" t="s">
        <v>339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 t="s">
        <v>339</v>
      </c>
      <c r="E26" s="36" t="s">
        <v>339</v>
      </c>
      <c r="F26" s="36" t="s">
        <v>339</v>
      </c>
      <c r="G26" s="36" t="s">
        <v>339</v>
      </c>
      <c r="H26" s="36" t="s">
        <v>339</v>
      </c>
      <c r="I26" s="36" t="s">
        <v>339</v>
      </c>
      <c r="J26" s="36" t="s">
        <v>339</v>
      </c>
      <c r="K26" s="36" t="s">
        <v>339</v>
      </c>
      <c r="L26" s="36" t="s">
        <v>339</v>
      </c>
      <c r="M26" s="36" t="s">
        <v>339</v>
      </c>
      <c r="N26" s="36" t="s">
        <v>339</v>
      </c>
      <c r="O26" s="36" t="s">
        <v>339</v>
      </c>
      <c r="P26" s="36" t="s">
        <v>339</v>
      </c>
      <c r="Q26" s="36" t="s">
        <v>339</v>
      </c>
      <c r="R26" s="36" t="s">
        <v>339</v>
      </c>
      <c r="S26" s="36" t="s">
        <v>339</v>
      </c>
      <c r="T26" s="36" t="s">
        <v>339</v>
      </c>
      <c r="U26" s="139" t="s">
        <v>339</v>
      </c>
      <c r="V26" s="139" t="s">
        <v>339</v>
      </c>
      <c r="W26" s="36" t="str">
        <f t="shared" si="0"/>
        <v>－</v>
      </c>
      <c r="X26" s="36" t="str">
        <f t="shared" si="0"/>
        <v>－</v>
      </c>
      <c r="Y26" s="36" t="str">
        <f t="shared" si="1"/>
        <v>－</v>
      </c>
      <c r="Z26" s="36" t="s">
        <v>339</v>
      </c>
      <c r="AA26" s="36" t="s">
        <v>339</v>
      </c>
      <c r="AB26" s="36" t="s">
        <v>339</v>
      </c>
      <c r="AC26" s="36" t="s">
        <v>339</v>
      </c>
      <c r="AD26" s="36" t="s">
        <v>339</v>
      </c>
      <c r="AE26" s="36" t="s">
        <v>339</v>
      </c>
      <c r="AF26" s="82" t="s">
        <v>339</v>
      </c>
      <c r="AG26" s="141" t="s">
        <v>339</v>
      </c>
      <c r="AH26" s="141" t="s">
        <v>339</v>
      </c>
      <c r="AI26" s="141" t="s">
        <v>339</v>
      </c>
      <c r="AJ26" s="36" t="s">
        <v>339</v>
      </c>
      <c r="AK26" s="36" t="s">
        <v>339</v>
      </c>
      <c r="AL26" s="36" t="s">
        <v>339</v>
      </c>
      <c r="AM26" s="36" t="str">
        <f t="shared" si="2"/>
        <v>－</v>
      </c>
      <c r="AN26" s="36" t="str">
        <f t="shared" si="2"/>
        <v>－</v>
      </c>
      <c r="AO26" s="36" t="str">
        <f t="shared" si="2"/>
        <v>－</v>
      </c>
      <c r="AP26" s="146" t="s">
        <v>339</v>
      </c>
      <c r="AQ26" s="146" t="s">
        <v>339</v>
      </c>
      <c r="AR26" s="36" t="str">
        <f t="shared" si="3"/>
        <v>－</v>
      </c>
      <c r="AS26" s="36" t="s">
        <v>339</v>
      </c>
      <c r="AT26" s="36" t="s">
        <v>339</v>
      </c>
      <c r="AU26" s="36" t="s">
        <v>339</v>
      </c>
      <c r="AV26" s="36" t="s">
        <v>339</v>
      </c>
      <c r="AW26" s="36" t="s">
        <v>339</v>
      </c>
      <c r="AX26" s="36" t="s">
        <v>339</v>
      </c>
      <c r="AY26" s="36" t="s">
        <v>339</v>
      </c>
      <c r="AZ26" s="36" t="s">
        <v>339</v>
      </c>
      <c r="BA26" s="36" t="s">
        <v>339</v>
      </c>
      <c r="BB26" s="36" t="s">
        <v>339</v>
      </c>
      <c r="BC26" s="36" t="s">
        <v>339</v>
      </c>
      <c r="BD26" s="36" t="s">
        <v>339</v>
      </c>
      <c r="BE26" s="36" t="s">
        <v>339</v>
      </c>
      <c r="BF26" s="36" t="s">
        <v>339</v>
      </c>
      <c r="BG26" s="36" t="s">
        <v>339</v>
      </c>
      <c r="BH26" s="36" t="s">
        <v>339</v>
      </c>
      <c r="BI26" s="36" t="s">
        <v>339</v>
      </c>
      <c r="BJ26" s="36" t="s">
        <v>339</v>
      </c>
      <c r="BK26" s="36" t="s">
        <v>339</v>
      </c>
      <c r="BL26" s="36" t="s">
        <v>339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 t="s">
        <v>339</v>
      </c>
      <c r="E27" s="36" t="s">
        <v>339</v>
      </c>
      <c r="F27" s="36" t="s">
        <v>339</v>
      </c>
      <c r="G27" s="36" t="s">
        <v>339</v>
      </c>
      <c r="H27" s="36" t="s">
        <v>339</v>
      </c>
      <c r="I27" s="36" t="s">
        <v>339</v>
      </c>
      <c r="J27" s="36" t="s">
        <v>339</v>
      </c>
      <c r="K27" s="36" t="s">
        <v>339</v>
      </c>
      <c r="L27" s="36" t="s">
        <v>339</v>
      </c>
      <c r="M27" s="36" t="s">
        <v>339</v>
      </c>
      <c r="N27" s="36" t="s">
        <v>339</v>
      </c>
      <c r="O27" s="36" t="s">
        <v>339</v>
      </c>
      <c r="P27" s="36" t="s">
        <v>339</v>
      </c>
      <c r="Q27" s="36" t="s">
        <v>339</v>
      </c>
      <c r="R27" s="36" t="s">
        <v>339</v>
      </c>
      <c r="S27" s="36" t="s">
        <v>339</v>
      </c>
      <c r="T27" s="36" t="s">
        <v>339</v>
      </c>
      <c r="U27" s="139" t="s">
        <v>339</v>
      </c>
      <c r="V27" s="139" t="s">
        <v>339</v>
      </c>
      <c r="W27" s="36" t="str">
        <f t="shared" si="0"/>
        <v>－</v>
      </c>
      <c r="X27" s="36" t="str">
        <f t="shared" si="0"/>
        <v>－</v>
      </c>
      <c r="Y27" s="36" t="str">
        <f t="shared" si="1"/>
        <v>－</v>
      </c>
      <c r="Z27" s="36" t="s">
        <v>339</v>
      </c>
      <c r="AA27" s="36" t="s">
        <v>339</v>
      </c>
      <c r="AB27" s="36" t="s">
        <v>339</v>
      </c>
      <c r="AC27" s="36" t="s">
        <v>339</v>
      </c>
      <c r="AD27" s="36" t="s">
        <v>339</v>
      </c>
      <c r="AE27" s="36" t="s">
        <v>339</v>
      </c>
      <c r="AF27" s="82" t="s">
        <v>339</v>
      </c>
      <c r="AG27" s="141" t="s">
        <v>339</v>
      </c>
      <c r="AH27" s="141" t="s">
        <v>339</v>
      </c>
      <c r="AI27" s="141" t="s">
        <v>339</v>
      </c>
      <c r="AJ27" s="36" t="s">
        <v>339</v>
      </c>
      <c r="AK27" s="36" t="s">
        <v>339</v>
      </c>
      <c r="AL27" s="36" t="s">
        <v>339</v>
      </c>
      <c r="AM27" s="36" t="str">
        <f t="shared" si="2"/>
        <v>－</v>
      </c>
      <c r="AN27" s="36" t="str">
        <f t="shared" si="2"/>
        <v>－</v>
      </c>
      <c r="AO27" s="36" t="str">
        <f t="shared" si="2"/>
        <v>－</v>
      </c>
      <c r="AP27" s="146" t="s">
        <v>339</v>
      </c>
      <c r="AQ27" s="146" t="s">
        <v>339</v>
      </c>
      <c r="AR27" s="36" t="str">
        <f t="shared" si="3"/>
        <v>－</v>
      </c>
      <c r="AS27" s="36" t="s">
        <v>339</v>
      </c>
      <c r="AT27" s="36" t="s">
        <v>339</v>
      </c>
      <c r="AU27" s="36" t="s">
        <v>339</v>
      </c>
      <c r="AV27" s="36" t="s">
        <v>339</v>
      </c>
      <c r="AW27" s="36" t="s">
        <v>339</v>
      </c>
      <c r="AX27" s="36" t="s">
        <v>339</v>
      </c>
      <c r="AY27" s="36" t="s">
        <v>339</v>
      </c>
      <c r="AZ27" s="36" t="s">
        <v>339</v>
      </c>
      <c r="BA27" s="36" t="s">
        <v>339</v>
      </c>
      <c r="BB27" s="36" t="s">
        <v>339</v>
      </c>
      <c r="BC27" s="36" t="s">
        <v>339</v>
      </c>
      <c r="BD27" s="36" t="s">
        <v>339</v>
      </c>
      <c r="BE27" s="36" t="s">
        <v>339</v>
      </c>
      <c r="BF27" s="36" t="s">
        <v>339</v>
      </c>
      <c r="BG27" s="36" t="s">
        <v>339</v>
      </c>
      <c r="BH27" s="36" t="s">
        <v>339</v>
      </c>
      <c r="BI27" s="36" t="s">
        <v>339</v>
      </c>
      <c r="BJ27" s="36" t="s">
        <v>339</v>
      </c>
      <c r="BK27" s="36" t="s">
        <v>339</v>
      </c>
      <c r="BL27" s="36" t="s">
        <v>339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339</v>
      </c>
      <c r="E28" s="36" t="s">
        <v>339</v>
      </c>
      <c r="F28" s="36" t="s">
        <v>339</v>
      </c>
      <c r="G28" s="36" t="s">
        <v>339</v>
      </c>
      <c r="H28" s="36" t="s">
        <v>339</v>
      </c>
      <c r="I28" s="36" t="s">
        <v>339</v>
      </c>
      <c r="J28" s="36" t="s">
        <v>339</v>
      </c>
      <c r="K28" s="36" t="s">
        <v>339</v>
      </c>
      <c r="L28" s="36" t="s">
        <v>339</v>
      </c>
      <c r="M28" s="36" t="s">
        <v>339</v>
      </c>
      <c r="N28" s="36" t="s">
        <v>339</v>
      </c>
      <c r="O28" s="36" t="s">
        <v>339</v>
      </c>
      <c r="P28" s="36" t="s">
        <v>339</v>
      </c>
      <c r="Q28" s="36" t="s">
        <v>339</v>
      </c>
      <c r="R28" s="36" t="s">
        <v>339</v>
      </c>
      <c r="S28" s="36" t="s">
        <v>339</v>
      </c>
      <c r="T28" s="36" t="s">
        <v>339</v>
      </c>
      <c r="U28" s="139" t="s">
        <v>339</v>
      </c>
      <c r="V28" s="139" t="s">
        <v>339</v>
      </c>
      <c r="W28" s="36" t="str">
        <f t="shared" si="0"/>
        <v>－</v>
      </c>
      <c r="X28" s="36" t="str">
        <f t="shared" si="0"/>
        <v>－</v>
      </c>
      <c r="Y28" s="36" t="str">
        <f t="shared" si="1"/>
        <v>－</v>
      </c>
      <c r="Z28" s="36" t="s">
        <v>339</v>
      </c>
      <c r="AA28" s="36" t="s">
        <v>339</v>
      </c>
      <c r="AB28" s="36" t="s">
        <v>339</v>
      </c>
      <c r="AC28" s="36" t="s">
        <v>339</v>
      </c>
      <c r="AD28" s="36" t="s">
        <v>339</v>
      </c>
      <c r="AE28" s="36" t="s">
        <v>339</v>
      </c>
      <c r="AF28" s="82" t="s">
        <v>339</v>
      </c>
      <c r="AG28" s="141" t="s">
        <v>339</v>
      </c>
      <c r="AH28" s="141" t="s">
        <v>339</v>
      </c>
      <c r="AI28" s="141" t="s">
        <v>339</v>
      </c>
      <c r="AJ28" s="36" t="s">
        <v>339</v>
      </c>
      <c r="AK28" s="36" t="s">
        <v>339</v>
      </c>
      <c r="AL28" s="36" t="s">
        <v>339</v>
      </c>
      <c r="AM28" s="36" t="str">
        <f t="shared" si="2"/>
        <v>－</v>
      </c>
      <c r="AN28" s="36" t="str">
        <f t="shared" si="2"/>
        <v>－</v>
      </c>
      <c r="AO28" s="36" t="str">
        <f t="shared" si="2"/>
        <v>－</v>
      </c>
      <c r="AP28" s="146" t="s">
        <v>339</v>
      </c>
      <c r="AQ28" s="146" t="s">
        <v>339</v>
      </c>
      <c r="AR28" s="36" t="str">
        <f t="shared" si="3"/>
        <v>－</v>
      </c>
      <c r="AS28" s="36" t="s">
        <v>339</v>
      </c>
      <c r="AT28" s="36" t="s">
        <v>339</v>
      </c>
      <c r="AU28" s="36" t="s">
        <v>339</v>
      </c>
      <c r="AV28" s="36" t="s">
        <v>339</v>
      </c>
      <c r="AW28" s="36" t="s">
        <v>339</v>
      </c>
      <c r="AX28" s="36" t="s">
        <v>339</v>
      </c>
      <c r="AY28" s="36" t="s">
        <v>339</v>
      </c>
      <c r="AZ28" s="36" t="s">
        <v>339</v>
      </c>
      <c r="BA28" s="36" t="s">
        <v>339</v>
      </c>
      <c r="BB28" s="36" t="s">
        <v>339</v>
      </c>
      <c r="BC28" s="36" t="s">
        <v>339</v>
      </c>
      <c r="BD28" s="36" t="s">
        <v>339</v>
      </c>
      <c r="BE28" s="36" t="s">
        <v>339</v>
      </c>
      <c r="BF28" s="36" t="s">
        <v>339</v>
      </c>
      <c r="BG28" s="36" t="s">
        <v>339</v>
      </c>
      <c r="BH28" s="36" t="s">
        <v>339</v>
      </c>
      <c r="BI28" s="36" t="s">
        <v>339</v>
      </c>
      <c r="BJ28" s="36" t="s">
        <v>339</v>
      </c>
      <c r="BK28" s="36" t="s">
        <v>339</v>
      </c>
      <c r="BL28" s="36" t="s">
        <v>339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339</v>
      </c>
      <c r="E29" s="36" t="s">
        <v>339</v>
      </c>
      <c r="F29" s="36" t="s">
        <v>339</v>
      </c>
      <c r="G29" s="36" t="s">
        <v>339</v>
      </c>
      <c r="H29" s="36" t="s">
        <v>339</v>
      </c>
      <c r="I29" s="36" t="s">
        <v>339</v>
      </c>
      <c r="J29" s="36" t="s">
        <v>339</v>
      </c>
      <c r="K29" s="36" t="s">
        <v>339</v>
      </c>
      <c r="L29" s="36" t="s">
        <v>339</v>
      </c>
      <c r="M29" s="36" t="s">
        <v>339</v>
      </c>
      <c r="N29" s="36" t="s">
        <v>339</v>
      </c>
      <c r="O29" s="36" t="s">
        <v>339</v>
      </c>
      <c r="P29" s="36" t="s">
        <v>339</v>
      </c>
      <c r="Q29" s="36" t="s">
        <v>339</v>
      </c>
      <c r="R29" s="36" t="s">
        <v>339</v>
      </c>
      <c r="S29" s="36" t="s">
        <v>339</v>
      </c>
      <c r="T29" s="36" t="s">
        <v>339</v>
      </c>
      <c r="U29" s="139" t="s">
        <v>339</v>
      </c>
      <c r="V29" s="139" t="s">
        <v>339</v>
      </c>
      <c r="W29" s="36" t="str">
        <f t="shared" si="0"/>
        <v>－</v>
      </c>
      <c r="X29" s="36" t="str">
        <f t="shared" si="0"/>
        <v>－</v>
      </c>
      <c r="Y29" s="36" t="str">
        <f t="shared" si="1"/>
        <v>－</v>
      </c>
      <c r="Z29" s="36" t="s">
        <v>339</v>
      </c>
      <c r="AA29" s="36" t="s">
        <v>339</v>
      </c>
      <c r="AB29" s="36" t="s">
        <v>339</v>
      </c>
      <c r="AC29" s="36" t="s">
        <v>339</v>
      </c>
      <c r="AD29" s="36" t="s">
        <v>339</v>
      </c>
      <c r="AE29" s="36" t="s">
        <v>339</v>
      </c>
      <c r="AF29" s="82" t="s">
        <v>339</v>
      </c>
      <c r="AG29" s="141" t="s">
        <v>339</v>
      </c>
      <c r="AH29" s="141" t="s">
        <v>339</v>
      </c>
      <c r="AI29" s="141" t="s">
        <v>339</v>
      </c>
      <c r="AJ29" s="36" t="s">
        <v>339</v>
      </c>
      <c r="AK29" s="36" t="s">
        <v>339</v>
      </c>
      <c r="AL29" s="36" t="s">
        <v>339</v>
      </c>
      <c r="AM29" s="36" t="str">
        <f t="shared" si="2"/>
        <v>－</v>
      </c>
      <c r="AN29" s="36" t="str">
        <f t="shared" si="2"/>
        <v>－</v>
      </c>
      <c r="AO29" s="36" t="str">
        <f t="shared" si="2"/>
        <v>－</v>
      </c>
      <c r="AP29" s="146" t="s">
        <v>339</v>
      </c>
      <c r="AQ29" s="146" t="s">
        <v>339</v>
      </c>
      <c r="AR29" s="36" t="str">
        <f t="shared" si="3"/>
        <v>－</v>
      </c>
      <c r="AS29" s="36" t="s">
        <v>339</v>
      </c>
      <c r="AT29" s="36" t="s">
        <v>339</v>
      </c>
      <c r="AU29" s="36" t="s">
        <v>339</v>
      </c>
      <c r="AV29" s="36" t="s">
        <v>339</v>
      </c>
      <c r="AW29" s="36" t="s">
        <v>339</v>
      </c>
      <c r="AX29" s="36" t="s">
        <v>339</v>
      </c>
      <c r="AY29" s="36" t="s">
        <v>339</v>
      </c>
      <c r="AZ29" s="36" t="s">
        <v>339</v>
      </c>
      <c r="BA29" s="36" t="s">
        <v>339</v>
      </c>
      <c r="BB29" s="36" t="s">
        <v>339</v>
      </c>
      <c r="BC29" s="36" t="s">
        <v>339</v>
      </c>
      <c r="BD29" s="36" t="s">
        <v>339</v>
      </c>
      <c r="BE29" s="36" t="s">
        <v>339</v>
      </c>
      <c r="BF29" s="36" t="s">
        <v>339</v>
      </c>
      <c r="BG29" s="36" t="s">
        <v>339</v>
      </c>
      <c r="BH29" s="36" t="s">
        <v>339</v>
      </c>
      <c r="BI29" s="36" t="s">
        <v>339</v>
      </c>
      <c r="BJ29" s="36" t="s">
        <v>339</v>
      </c>
      <c r="BK29" s="36" t="s">
        <v>339</v>
      </c>
      <c r="BL29" s="36" t="s">
        <v>339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339</v>
      </c>
      <c r="E30" s="36" t="s">
        <v>339</v>
      </c>
      <c r="F30" s="36" t="s">
        <v>339</v>
      </c>
      <c r="G30" s="36" t="s">
        <v>339</v>
      </c>
      <c r="H30" s="36" t="s">
        <v>339</v>
      </c>
      <c r="I30" s="36" t="s">
        <v>339</v>
      </c>
      <c r="J30" s="36" t="s">
        <v>339</v>
      </c>
      <c r="K30" s="36" t="s">
        <v>339</v>
      </c>
      <c r="L30" s="36" t="s">
        <v>339</v>
      </c>
      <c r="M30" s="36" t="s">
        <v>339</v>
      </c>
      <c r="N30" s="36" t="s">
        <v>339</v>
      </c>
      <c r="O30" s="36" t="s">
        <v>339</v>
      </c>
      <c r="P30" s="36" t="s">
        <v>339</v>
      </c>
      <c r="Q30" s="36" t="s">
        <v>339</v>
      </c>
      <c r="R30" s="36" t="s">
        <v>339</v>
      </c>
      <c r="S30" s="36" t="s">
        <v>339</v>
      </c>
      <c r="T30" s="36" t="s">
        <v>339</v>
      </c>
      <c r="U30" s="139" t="s">
        <v>339</v>
      </c>
      <c r="V30" s="139" t="s">
        <v>339</v>
      </c>
      <c r="W30" s="36" t="str">
        <f t="shared" si="0"/>
        <v>－</v>
      </c>
      <c r="X30" s="36" t="str">
        <f t="shared" si="0"/>
        <v>－</v>
      </c>
      <c r="Y30" s="36" t="str">
        <f t="shared" si="1"/>
        <v>－</v>
      </c>
      <c r="Z30" s="36" t="s">
        <v>339</v>
      </c>
      <c r="AA30" s="36" t="s">
        <v>339</v>
      </c>
      <c r="AB30" s="36" t="s">
        <v>339</v>
      </c>
      <c r="AC30" s="36" t="s">
        <v>339</v>
      </c>
      <c r="AD30" s="36" t="s">
        <v>339</v>
      </c>
      <c r="AE30" s="36" t="s">
        <v>339</v>
      </c>
      <c r="AF30" s="82" t="s">
        <v>339</v>
      </c>
      <c r="AG30" s="141" t="s">
        <v>339</v>
      </c>
      <c r="AH30" s="141" t="s">
        <v>339</v>
      </c>
      <c r="AI30" s="141" t="s">
        <v>339</v>
      </c>
      <c r="AJ30" s="36" t="s">
        <v>339</v>
      </c>
      <c r="AK30" s="36" t="s">
        <v>339</v>
      </c>
      <c r="AL30" s="36" t="s">
        <v>339</v>
      </c>
      <c r="AM30" s="36" t="str">
        <f t="shared" si="2"/>
        <v>－</v>
      </c>
      <c r="AN30" s="36" t="str">
        <f t="shared" si="2"/>
        <v>－</v>
      </c>
      <c r="AO30" s="36" t="str">
        <f t="shared" si="2"/>
        <v>－</v>
      </c>
      <c r="AP30" s="146" t="s">
        <v>339</v>
      </c>
      <c r="AQ30" s="146" t="s">
        <v>339</v>
      </c>
      <c r="AR30" s="36" t="str">
        <f t="shared" si="3"/>
        <v>－</v>
      </c>
      <c r="AS30" s="36" t="s">
        <v>339</v>
      </c>
      <c r="AT30" s="36" t="s">
        <v>339</v>
      </c>
      <c r="AU30" s="36" t="s">
        <v>339</v>
      </c>
      <c r="AV30" s="36" t="s">
        <v>339</v>
      </c>
      <c r="AW30" s="36" t="s">
        <v>339</v>
      </c>
      <c r="AX30" s="36" t="s">
        <v>339</v>
      </c>
      <c r="AY30" s="36" t="s">
        <v>339</v>
      </c>
      <c r="AZ30" s="36" t="s">
        <v>339</v>
      </c>
      <c r="BA30" s="36" t="s">
        <v>339</v>
      </c>
      <c r="BB30" s="36" t="s">
        <v>339</v>
      </c>
      <c r="BC30" s="36" t="s">
        <v>339</v>
      </c>
      <c r="BD30" s="36" t="s">
        <v>339</v>
      </c>
      <c r="BE30" s="36" t="s">
        <v>339</v>
      </c>
      <c r="BF30" s="36" t="s">
        <v>339</v>
      </c>
      <c r="BG30" s="36" t="s">
        <v>339</v>
      </c>
      <c r="BH30" s="36" t="s">
        <v>339</v>
      </c>
      <c r="BI30" s="36" t="s">
        <v>339</v>
      </c>
      <c r="BJ30" s="36" t="s">
        <v>339</v>
      </c>
      <c r="BK30" s="36" t="s">
        <v>339</v>
      </c>
      <c r="BL30" s="36" t="s">
        <v>339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339</v>
      </c>
      <c r="E31" s="36" t="s">
        <v>339</v>
      </c>
      <c r="F31" s="36" t="s">
        <v>339</v>
      </c>
      <c r="G31" s="36" t="s">
        <v>339</v>
      </c>
      <c r="H31" s="36" t="s">
        <v>339</v>
      </c>
      <c r="I31" s="36" t="s">
        <v>339</v>
      </c>
      <c r="J31" s="36" t="s">
        <v>339</v>
      </c>
      <c r="K31" s="36" t="s">
        <v>339</v>
      </c>
      <c r="L31" s="36" t="s">
        <v>339</v>
      </c>
      <c r="M31" s="36" t="s">
        <v>339</v>
      </c>
      <c r="N31" s="36" t="s">
        <v>339</v>
      </c>
      <c r="O31" s="36" t="s">
        <v>339</v>
      </c>
      <c r="P31" s="36" t="s">
        <v>339</v>
      </c>
      <c r="Q31" s="36" t="s">
        <v>339</v>
      </c>
      <c r="R31" s="36" t="s">
        <v>339</v>
      </c>
      <c r="S31" s="36" t="s">
        <v>339</v>
      </c>
      <c r="T31" s="36" t="s">
        <v>339</v>
      </c>
      <c r="U31" s="139" t="s">
        <v>339</v>
      </c>
      <c r="V31" s="139" t="s">
        <v>339</v>
      </c>
      <c r="W31" s="36" t="str">
        <f t="shared" si="0"/>
        <v>－</v>
      </c>
      <c r="X31" s="36" t="str">
        <f t="shared" si="0"/>
        <v>－</v>
      </c>
      <c r="Y31" s="36" t="str">
        <f t="shared" si="1"/>
        <v>－</v>
      </c>
      <c r="Z31" s="36" t="s">
        <v>339</v>
      </c>
      <c r="AA31" s="36" t="s">
        <v>339</v>
      </c>
      <c r="AB31" s="36" t="s">
        <v>339</v>
      </c>
      <c r="AC31" s="36" t="s">
        <v>339</v>
      </c>
      <c r="AD31" s="36" t="s">
        <v>339</v>
      </c>
      <c r="AE31" s="36" t="s">
        <v>339</v>
      </c>
      <c r="AF31" s="82" t="s">
        <v>339</v>
      </c>
      <c r="AG31" s="141" t="s">
        <v>339</v>
      </c>
      <c r="AH31" s="141" t="s">
        <v>339</v>
      </c>
      <c r="AI31" s="141" t="s">
        <v>339</v>
      </c>
      <c r="AJ31" s="36" t="s">
        <v>339</v>
      </c>
      <c r="AK31" s="36" t="s">
        <v>339</v>
      </c>
      <c r="AL31" s="36" t="s">
        <v>339</v>
      </c>
      <c r="AM31" s="36" t="str">
        <f t="shared" si="2"/>
        <v>－</v>
      </c>
      <c r="AN31" s="36" t="str">
        <f t="shared" si="2"/>
        <v>－</v>
      </c>
      <c r="AO31" s="36" t="str">
        <f t="shared" si="2"/>
        <v>－</v>
      </c>
      <c r="AP31" s="146" t="s">
        <v>339</v>
      </c>
      <c r="AQ31" s="146" t="s">
        <v>339</v>
      </c>
      <c r="AR31" s="36" t="str">
        <f t="shared" si="3"/>
        <v>－</v>
      </c>
      <c r="AS31" s="36" t="s">
        <v>339</v>
      </c>
      <c r="AT31" s="36" t="s">
        <v>339</v>
      </c>
      <c r="AU31" s="36" t="s">
        <v>339</v>
      </c>
      <c r="AV31" s="36" t="s">
        <v>339</v>
      </c>
      <c r="AW31" s="36" t="s">
        <v>339</v>
      </c>
      <c r="AX31" s="36" t="s">
        <v>339</v>
      </c>
      <c r="AY31" s="36" t="s">
        <v>339</v>
      </c>
      <c r="AZ31" s="36" t="s">
        <v>339</v>
      </c>
      <c r="BA31" s="36" t="s">
        <v>339</v>
      </c>
      <c r="BB31" s="36" t="s">
        <v>339</v>
      </c>
      <c r="BC31" s="36" t="s">
        <v>339</v>
      </c>
      <c r="BD31" s="36" t="s">
        <v>339</v>
      </c>
      <c r="BE31" s="36" t="s">
        <v>339</v>
      </c>
      <c r="BF31" s="36" t="s">
        <v>339</v>
      </c>
      <c r="BG31" s="36" t="s">
        <v>339</v>
      </c>
      <c r="BH31" s="36" t="s">
        <v>339</v>
      </c>
      <c r="BI31" s="36" t="s">
        <v>339</v>
      </c>
      <c r="BJ31" s="36" t="s">
        <v>339</v>
      </c>
      <c r="BK31" s="36" t="s">
        <v>339</v>
      </c>
      <c r="BL31" s="36" t="s">
        <v>339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339</v>
      </c>
      <c r="E32" s="36" t="s">
        <v>339</v>
      </c>
      <c r="F32" s="36" t="s">
        <v>339</v>
      </c>
      <c r="G32" s="36" t="s">
        <v>339</v>
      </c>
      <c r="H32" s="36" t="s">
        <v>339</v>
      </c>
      <c r="I32" s="36" t="s">
        <v>339</v>
      </c>
      <c r="J32" s="36" t="s">
        <v>339</v>
      </c>
      <c r="K32" s="36" t="s">
        <v>339</v>
      </c>
      <c r="L32" s="36" t="s">
        <v>339</v>
      </c>
      <c r="M32" s="36" t="s">
        <v>339</v>
      </c>
      <c r="N32" s="36" t="s">
        <v>339</v>
      </c>
      <c r="O32" s="36" t="s">
        <v>339</v>
      </c>
      <c r="P32" s="36" t="s">
        <v>339</v>
      </c>
      <c r="Q32" s="36" t="s">
        <v>339</v>
      </c>
      <c r="R32" s="36" t="s">
        <v>339</v>
      </c>
      <c r="S32" s="36" t="s">
        <v>339</v>
      </c>
      <c r="T32" s="36" t="s">
        <v>339</v>
      </c>
      <c r="U32" s="139" t="s">
        <v>339</v>
      </c>
      <c r="V32" s="139" t="s">
        <v>339</v>
      </c>
      <c r="W32" s="36" t="str">
        <f t="shared" si="0"/>
        <v>－</v>
      </c>
      <c r="X32" s="36" t="str">
        <f t="shared" si="0"/>
        <v>－</v>
      </c>
      <c r="Y32" s="36" t="str">
        <f t="shared" si="1"/>
        <v>－</v>
      </c>
      <c r="Z32" s="36" t="s">
        <v>339</v>
      </c>
      <c r="AA32" s="36" t="s">
        <v>339</v>
      </c>
      <c r="AB32" s="36" t="s">
        <v>339</v>
      </c>
      <c r="AC32" s="36" t="s">
        <v>339</v>
      </c>
      <c r="AD32" s="36" t="s">
        <v>339</v>
      </c>
      <c r="AE32" s="36" t="s">
        <v>339</v>
      </c>
      <c r="AF32" s="82" t="s">
        <v>339</v>
      </c>
      <c r="AG32" s="141" t="s">
        <v>339</v>
      </c>
      <c r="AH32" s="141" t="s">
        <v>339</v>
      </c>
      <c r="AI32" s="141" t="s">
        <v>339</v>
      </c>
      <c r="AJ32" s="36" t="s">
        <v>339</v>
      </c>
      <c r="AK32" s="36" t="s">
        <v>339</v>
      </c>
      <c r="AL32" s="36" t="s">
        <v>339</v>
      </c>
      <c r="AM32" s="36" t="str">
        <f t="shared" si="2"/>
        <v>－</v>
      </c>
      <c r="AN32" s="36" t="str">
        <f t="shared" si="2"/>
        <v>－</v>
      </c>
      <c r="AO32" s="36" t="str">
        <f t="shared" si="2"/>
        <v>－</v>
      </c>
      <c r="AP32" s="146" t="s">
        <v>339</v>
      </c>
      <c r="AQ32" s="146" t="s">
        <v>339</v>
      </c>
      <c r="AR32" s="36" t="str">
        <f t="shared" si="3"/>
        <v>－</v>
      </c>
      <c r="AS32" s="36" t="s">
        <v>339</v>
      </c>
      <c r="AT32" s="36" t="s">
        <v>339</v>
      </c>
      <c r="AU32" s="36" t="s">
        <v>339</v>
      </c>
      <c r="AV32" s="36" t="s">
        <v>339</v>
      </c>
      <c r="AW32" s="36" t="s">
        <v>339</v>
      </c>
      <c r="AX32" s="36" t="s">
        <v>339</v>
      </c>
      <c r="AY32" s="36" t="s">
        <v>339</v>
      </c>
      <c r="AZ32" s="36" t="s">
        <v>339</v>
      </c>
      <c r="BA32" s="36" t="s">
        <v>339</v>
      </c>
      <c r="BB32" s="36" t="s">
        <v>339</v>
      </c>
      <c r="BC32" s="36" t="s">
        <v>339</v>
      </c>
      <c r="BD32" s="36" t="s">
        <v>339</v>
      </c>
      <c r="BE32" s="36" t="s">
        <v>339</v>
      </c>
      <c r="BF32" s="36" t="s">
        <v>339</v>
      </c>
      <c r="BG32" s="36" t="s">
        <v>339</v>
      </c>
      <c r="BH32" s="36" t="s">
        <v>339</v>
      </c>
      <c r="BI32" s="36" t="s">
        <v>339</v>
      </c>
      <c r="BJ32" s="36" t="s">
        <v>339</v>
      </c>
      <c r="BK32" s="36" t="s">
        <v>339</v>
      </c>
      <c r="BL32" s="36" t="s">
        <v>339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339</v>
      </c>
      <c r="E33" s="36" t="s">
        <v>339</v>
      </c>
      <c r="F33" s="36" t="s">
        <v>339</v>
      </c>
      <c r="G33" s="36" t="s">
        <v>339</v>
      </c>
      <c r="H33" s="36" t="s">
        <v>339</v>
      </c>
      <c r="I33" s="36" t="s">
        <v>339</v>
      </c>
      <c r="J33" s="36" t="s">
        <v>339</v>
      </c>
      <c r="K33" s="36" t="s">
        <v>339</v>
      </c>
      <c r="L33" s="36" t="s">
        <v>339</v>
      </c>
      <c r="M33" s="36" t="s">
        <v>339</v>
      </c>
      <c r="N33" s="36" t="s">
        <v>339</v>
      </c>
      <c r="O33" s="36" t="s">
        <v>339</v>
      </c>
      <c r="P33" s="36" t="s">
        <v>339</v>
      </c>
      <c r="Q33" s="36" t="s">
        <v>339</v>
      </c>
      <c r="R33" s="36" t="s">
        <v>339</v>
      </c>
      <c r="S33" s="36" t="s">
        <v>339</v>
      </c>
      <c r="T33" s="36" t="s">
        <v>339</v>
      </c>
      <c r="U33" s="139" t="s">
        <v>339</v>
      </c>
      <c r="V33" s="139" t="s">
        <v>339</v>
      </c>
      <c r="W33" s="36" t="str">
        <f t="shared" si="0"/>
        <v>－</v>
      </c>
      <c r="X33" s="36" t="str">
        <f t="shared" si="0"/>
        <v>－</v>
      </c>
      <c r="Y33" s="36" t="str">
        <f t="shared" si="1"/>
        <v>－</v>
      </c>
      <c r="Z33" s="36" t="s">
        <v>339</v>
      </c>
      <c r="AA33" s="36" t="s">
        <v>339</v>
      </c>
      <c r="AB33" s="36" t="s">
        <v>339</v>
      </c>
      <c r="AC33" s="36" t="s">
        <v>339</v>
      </c>
      <c r="AD33" s="36" t="s">
        <v>339</v>
      </c>
      <c r="AE33" s="36" t="s">
        <v>339</v>
      </c>
      <c r="AF33" s="82" t="s">
        <v>339</v>
      </c>
      <c r="AG33" s="141" t="s">
        <v>339</v>
      </c>
      <c r="AH33" s="141" t="s">
        <v>339</v>
      </c>
      <c r="AI33" s="141" t="s">
        <v>339</v>
      </c>
      <c r="AJ33" s="36" t="s">
        <v>339</v>
      </c>
      <c r="AK33" s="36" t="s">
        <v>339</v>
      </c>
      <c r="AL33" s="36" t="s">
        <v>339</v>
      </c>
      <c r="AM33" s="36" t="str">
        <f t="shared" si="2"/>
        <v>－</v>
      </c>
      <c r="AN33" s="36" t="str">
        <f t="shared" si="2"/>
        <v>－</v>
      </c>
      <c r="AO33" s="36" t="str">
        <f t="shared" si="2"/>
        <v>－</v>
      </c>
      <c r="AP33" s="146" t="s">
        <v>339</v>
      </c>
      <c r="AQ33" s="146" t="s">
        <v>339</v>
      </c>
      <c r="AR33" s="36" t="str">
        <f t="shared" si="3"/>
        <v>－</v>
      </c>
      <c r="AS33" s="36" t="s">
        <v>339</v>
      </c>
      <c r="AT33" s="36" t="s">
        <v>339</v>
      </c>
      <c r="AU33" s="36" t="s">
        <v>339</v>
      </c>
      <c r="AV33" s="36" t="s">
        <v>339</v>
      </c>
      <c r="AW33" s="36" t="s">
        <v>339</v>
      </c>
      <c r="AX33" s="36" t="s">
        <v>339</v>
      </c>
      <c r="AY33" s="36" t="s">
        <v>339</v>
      </c>
      <c r="AZ33" s="36" t="s">
        <v>339</v>
      </c>
      <c r="BA33" s="36" t="s">
        <v>339</v>
      </c>
      <c r="BB33" s="36" t="s">
        <v>339</v>
      </c>
      <c r="BC33" s="36" t="s">
        <v>339</v>
      </c>
      <c r="BD33" s="36" t="s">
        <v>339</v>
      </c>
      <c r="BE33" s="36" t="s">
        <v>339</v>
      </c>
      <c r="BF33" s="36" t="s">
        <v>339</v>
      </c>
      <c r="BG33" s="36" t="s">
        <v>339</v>
      </c>
      <c r="BH33" s="36" t="s">
        <v>339</v>
      </c>
      <c r="BI33" s="36" t="s">
        <v>339</v>
      </c>
      <c r="BJ33" s="36" t="s">
        <v>339</v>
      </c>
      <c r="BK33" s="36" t="s">
        <v>339</v>
      </c>
      <c r="BL33" s="36" t="s">
        <v>339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339</v>
      </c>
      <c r="E34" s="36" t="s">
        <v>339</v>
      </c>
      <c r="F34" s="36" t="s">
        <v>339</v>
      </c>
      <c r="G34" s="36" t="s">
        <v>339</v>
      </c>
      <c r="H34" s="36" t="s">
        <v>339</v>
      </c>
      <c r="I34" s="36" t="s">
        <v>339</v>
      </c>
      <c r="J34" s="36" t="s">
        <v>339</v>
      </c>
      <c r="K34" s="36" t="s">
        <v>339</v>
      </c>
      <c r="L34" s="36" t="s">
        <v>339</v>
      </c>
      <c r="M34" s="36" t="s">
        <v>339</v>
      </c>
      <c r="N34" s="36" t="s">
        <v>339</v>
      </c>
      <c r="O34" s="36" t="s">
        <v>339</v>
      </c>
      <c r="P34" s="36" t="s">
        <v>339</v>
      </c>
      <c r="Q34" s="36" t="s">
        <v>339</v>
      </c>
      <c r="R34" s="36" t="s">
        <v>339</v>
      </c>
      <c r="S34" s="36" t="s">
        <v>339</v>
      </c>
      <c r="T34" s="36" t="s">
        <v>339</v>
      </c>
      <c r="U34" s="139" t="s">
        <v>339</v>
      </c>
      <c r="V34" s="139" t="s">
        <v>339</v>
      </c>
      <c r="W34" s="36" t="str">
        <f t="shared" si="0"/>
        <v>－</v>
      </c>
      <c r="X34" s="36" t="str">
        <f t="shared" si="0"/>
        <v>－</v>
      </c>
      <c r="Y34" s="36" t="str">
        <f t="shared" si="1"/>
        <v>－</v>
      </c>
      <c r="Z34" s="36" t="s">
        <v>339</v>
      </c>
      <c r="AA34" s="36" t="s">
        <v>339</v>
      </c>
      <c r="AB34" s="36" t="s">
        <v>339</v>
      </c>
      <c r="AC34" s="36" t="s">
        <v>339</v>
      </c>
      <c r="AD34" s="36" t="s">
        <v>339</v>
      </c>
      <c r="AE34" s="36" t="s">
        <v>339</v>
      </c>
      <c r="AF34" s="82" t="s">
        <v>339</v>
      </c>
      <c r="AG34" s="141" t="s">
        <v>339</v>
      </c>
      <c r="AH34" s="141" t="s">
        <v>339</v>
      </c>
      <c r="AI34" s="141" t="s">
        <v>339</v>
      </c>
      <c r="AJ34" s="36" t="s">
        <v>339</v>
      </c>
      <c r="AK34" s="36" t="s">
        <v>339</v>
      </c>
      <c r="AL34" s="36" t="s">
        <v>339</v>
      </c>
      <c r="AM34" s="36" t="str">
        <f t="shared" si="2"/>
        <v>－</v>
      </c>
      <c r="AN34" s="36" t="str">
        <f t="shared" si="2"/>
        <v>－</v>
      </c>
      <c r="AO34" s="36" t="str">
        <f t="shared" si="2"/>
        <v>－</v>
      </c>
      <c r="AP34" s="146" t="s">
        <v>339</v>
      </c>
      <c r="AQ34" s="146" t="s">
        <v>339</v>
      </c>
      <c r="AR34" s="36" t="str">
        <f t="shared" si="3"/>
        <v>－</v>
      </c>
      <c r="AS34" s="36" t="s">
        <v>339</v>
      </c>
      <c r="AT34" s="36" t="s">
        <v>339</v>
      </c>
      <c r="AU34" s="36" t="s">
        <v>339</v>
      </c>
      <c r="AV34" s="36" t="s">
        <v>339</v>
      </c>
      <c r="AW34" s="36" t="s">
        <v>339</v>
      </c>
      <c r="AX34" s="36" t="s">
        <v>339</v>
      </c>
      <c r="AY34" s="36" t="s">
        <v>339</v>
      </c>
      <c r="AZ34" s="36" t="s">
        <v>339</v>
      </c>
      <c r="BA34" s="36" t="s">
        <v>339</v>
      </c>
      <c r="BB34" s="36" t="s">
        <v>339</v>
      </c>
      <c r="BC34" s="36" t="s">
        <v>339</v>
      </c>
      <c r="BD34" s="36" t="s">
        <v>339</v>
      </c>
      <c r="BE34" s="36" t="s">
        <v>339</v>
      </c>
      <c r="BF34" s="36" t="s">
        <v>339</v>
      </c>
      <c r="BG34" s="36" t="s">
        <v>339</v>
      </c>
      <c r="BH34" s="36" t="s">
        <v>339</v>
      </c>
      <c r="BI34" s="36" t="s">
        <v>339</v>
      </c>
      <c r="BJ34" s="36" t="s">
        <v>339</v>
      </c>
      <c r="BK34" s="36" t="s">
        <v>339</v>
      </c>
      <c r="BL34" s="36" t="s">
        <v>339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339</v>
      </c>
      <c r="E35" s="36" t="s">
        <v>339</v>
      </c>
      <c r="F35" s="36" t="s">
        <v>339</v>
      </c>
      <c r="G35" s="36" t="s">
        <v>339</v>
      </c>
      <c r="H35" s="36" t="s">
        <v>339</v>
      </c>
      <c r="I35" s="36" t="s">
        <v>339</v>
      </c>
      <c r="J35" s="36" t="s">
        <v>339</v>
      </c>
      <c r="K35" s="36" t="s">
        <v>339</v>
      </c>
      <c r="L35" s="36" t="s">
        <v>339</v>
      </c>
      <c r="M35" s="36" t="s">
        <v>339</v>
      </c>
      <c r="N35" s="36" t="s">
        <v>339</v>
      </c>
      <c r="O35" s="36" t="s">
        <v>339</v>
      </c>
      <c r="P35" s="36" t="s">
        <v>339</v>
      </c>
      <c r="Q35" s="36" t="s">
        <v>339</v>
      </c>
      <c r="R35" s="36" t="s">
        <v>339</v>
      </c>
      <c r="S35" s="36" t="s">
        <v>339</v>
      </c>
      <c r="T35" s="36" t="s">
        <v>339</v>
      </c>
      <c r="U35" s="139" t="s">
        <v>339</v>
      </c>
      <c r="V35" s="139" t="s">
        <v>339</v>
      </c>
      <c r="W35" s="36" t="str">
        <f t="shared" si="0"/>
        <v>－</v>
      </c>
      <c r="X35" s="36" t="str">
        <f t="shared" si="0"/>
        <v>－</v>
      </c>
      <c r="Y35" s="36" t="str">
        <f t="shared" si="1"/>
        <v>－</v>
      </c>
      <c r="Z35" s="36" t="s">
        <v>339</v>
      </c>
      <c r="AA35" s="36" t="s">
        <v>339</v>
      </c>
      <c r="AB35" s="36" t="s">
        <v>339</v>
      </c>
      <c r="AC35" s="36" t="s">
        <v>339</v>
      </c>
      <c r="AD35" s="36" t="s">
        <v>339</v>
      </c>
      <c r="AE35" s="36" t="s">
        <v>339</v>
      </c>
      <c r="AF35" s="82" t="s">
        <v>339</v>
      </c>
      <c r="AG35" s="141" t="s">
        <v>339</v>
      </c>
      <c r="AH35" s="141" t="s">
        <v>339</v>
      </c>
      <c r="AI35" s="141" t="s">
        <v>339</v>
      </c>
      <c r="AJ35" s="36" t="s">
        <v>339</v>
      </c>
      <c r="AK35" s="36" t="s">
        <v>339</v>
      </c>
      <c r="AL35" s="36" t="s">
        <v>339</v>
      </c>
      <c r="AM35" s="36" t="str">
        <f t="shared" si="2"/>
        <v>－</v>
      </c>
      <c r="AN35" s="36" t="str">
        <f t="shared" si="2"/>
        <v>－</v>
      </c>
      <c r="AO35" s="36" t="str">
        <f t="shared" si="2"/>
        <v>－</v>
      </c>
      <c r="AP35" s="146" t="s">
        <v>339</v>
      </c>
      <c r="AQ35" s="146" t="s">
        <v>339</v>
      </c>
      <c r="AR35" s="36" t="str">
        <f t="shared" si="3"/>
        <v>－</v>
      </c>
      <c r="AS35" s="36" t="s">
        <v>339</v>
      </c>
      <c r="AT35" s="36" t="s">
        <v>339</v>
      </c>
      <c r="AU35" s="36" t="s">
        <v>339</v>
      </c>
      <c r="AV35" s="36" t="s">
        <v>339</v>
      </c>
      <c r="AW35" s="36" t="s">
        <v>339</v>
      </c>
      <c r="AX35" s="36" t="s">
        <v>339</v>
      </c>
      <c r="AY35" s="36" t="s">
        <v>339</v>
      </c>
      <c r="AZ35" s="36" t="s">
        <v>339</v>
      </c>
      <c r="BA35" s="36" t="s">
        <v>339</v>
      </c>
      <c r="BB35" s="36" t="s">
        <v>339</v>
      </c>
      <c r="BC35" s="36" t="s">
        <v>339</v>
      </c>
      <c r="BD35" s="36" t="s">
        <v>339</v>
      </c>
      <c r="BE35" s="36" t="s">
        <v>339</v>
      </c>
      <c r="BF35" s="36" t="s">
        <v>339</v>
      </c>
      <c r="BG35" s="36" t="s">
        <v>339</v>
      </c>
      <c r="BH35" s="36" t="s">
        <v>339</v>
      </c>
      <c r="BI35" s="36" t="s">
        <v>339</v>
      </c>
      <c r="BJ35" s="36" t="s">
        <v>339</v>
      </c>
      <c r="BK35" s="36" t="s">
        <v>339</v>
      </c>
      <c r="BL35" s="36" t="s">
        <v>339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339</v>
      </c>
      <c r="E36" s="36" t="s">
        <v>339</v>
      </c>
      <c r="F36" s="36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139" t="s">
        <v>339</v>
      </c>
      <c r="V36" s="139" t="s">
        <v>339</v>
      </c>
      <c r="W36" s="36" t="str">
        <f t="shared" ref="W36:X67" si="4">IF($D36="－","－",SUM(I36,O36,U36))</f>
        <v>－</v>
      </c>
      <c r="X36" s="36" t="str">
        <f t="shared" si="4"/>
        <v>－</v>
      </c>
      <c r="Y36" s="36" t="str">
        <f t="shared" si="1"/>
        <v>－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82" t="s">
        <v>339</v>
      </c>
      <c r="AG36" s="141" t="s">
        <v>339</v>
      </c>
      <c r="AH36" s="141" t="s">
        <v>339</v>
      </c>
      <c r="AI36" s="141" t="s">
        <v>339</v>
      </c>
      <c r="AJ36" s="36" t="s">
        <v>339</v>
      </c>
      <c r="AK36" s="36" t="s">
        <v>339</v>
      </c>
      <c r="AL36" s="36" t="s">
        <v>339</v>
      </c>
      <c r="AM36" s="36" t="str">
        <f t="shared" ref="AM36:AO67" si="5">IF($D36="－","－",SUM(AC36,AG36,AJ36))</f>
        <v>－</v>
      </c>
      <c r="AN36" s="36" t="str">
        <f t="shared" si="5"/>
        <v>－</v>
      </c>
      <c r="AO36" s="36" t="str">
        <f t="shared" si="5"/>
        <v>－</v>
      </c>
      <c r="AP36" s="146" t="s">
        <v>339</v>
      </c>
      <c r="AQ36" s="146" t="s">
        <v>339</v>
      </c>
      <c r="AR36" s="36" t="str">
        <f t="shared" si="3"/>
        <v>－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339</v>
      </c>
      <c r="E37" s="36" t="s">
        <v>339</v>
      </c>
      <c r="F37" s="36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139" t="s">
        <v>339</v>
      </c>
      <c r="V37" s="139" t="s">
        <v>339</v>
      </c>
      <c r="W37" s="36" t="str">
        <f t="shared" si="4"/>
        <v>－</v>
      </c>
      <c r="X37" s="36" t="str">
        <f t="shared" si="4"/>
        <v>－</v>
      </c>
      <c r="Y37" s="36" t="str">
        <f t="shared" si="1"/>
        <v>－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82" t="s">
        <v>339</v>
      </c>
      <c r="AG37" s="141" t="s">
        <v>339</v>
      </c>
      <c r="AH37" s="141" t="s">
        <v>339</v>
      </c>
      <c r="AI37" s="141" t="s">
        <v>339</v>
      </c>
      <c r="AJ37" s="36" t="s">
        <v>339</v>
      </c>
      <c r="AK37" s="36" t="s">
        <v>339</v>
      </c>
      <c r="AL37" s="36" t="s">
        <v>339</v>
      </c>
      <c r="AM37" s="36" t="str">
        <f t="shared" si="5"/>
        <v>－</v>
      </c>
      <c r="AN37" s="36" t="str">
        <f t="shared" si="5"/>
        <v>－</v>
      </c>
      <c r="AO37" s="36" t="str">
        <f t="shared" si="5"/>
        <v>－</v>
      </c>
      <c r="AP37" s="146" t="s">
        <v>339</v>
      </c>
      <c r="AQ37" s="146" t="s">
        <v>339</v>
      </c>
      <c r="AR37" s="36" t="str">
        <f t="shared" si="3"/>
        <v>－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339</v>
      </c>
      <c r="E38" s="36" t="s">
        <v>339</v>
      </c>
      <c r="F38" s="36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139" t="s">
        <v>339</v>
      </c>
      <c r="V38" s="139" t="s">
        <v>339</v>
      </c>
      <c r="W38" s="36" t="str">
        <f t="shared" si="4"/>
        <v>－</v>
      </c>
      <c r="X38" s="36" t="str">
        <f t="shared" si="4"/>
        <v>－</v>
      </c>
      <c r="Y38" s="36" t="str">
        <f t="shared" si="1"/>
        <v>－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141" t="s">
        <v>339</v>
      </c>
      <c r="AH38" s="141" t="s">
        <v>339</v>
      </c>
      <c r="AI38" s="141" t="s">
        <v>339</v>
      </c>
      <c r="AJ38" s="36" t="s">
        <v>339</v>
      </c>
      <c r="AK38" s="36" t="s">
        <v>339</v>
      </c>
      <c r="AL38" s="36" t="s">
        <v>339</v>
      </c>
      <c r="AM38" s="36" t="str">
        <f t="shared" si="5"/>
        <v>－</v>
      </c>
      <c r="AN38" s="36" t="str">
        <f t="shared" si="5"/>
        <v>－</v>
      </c>
      <c r="AO38" s="36" t="str">
        <f t="shared" si="5"/>
        <v>－</v>
      </c>
      <c r="AP38" s="146" t="s">
        <v>339</v>
      </c>
      <c r="AQ38" s="146" t="s">
        <v>339</v>
      </c>
      <c r="AR38" s="36" t="str">
        <f t="shared" si="3"/>
        <v>－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339</v>
      </c>
      <c r="E39" s="36" t="s">
        <v>339</v>
      </c>
      <c r="F39" s="36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139" t="s">
        <v>339</v>
      </c>
      <c r="V39" s="139" t="s">
        <v>339</v>
      </c>
      <c r="W39" s="36" t="str">
        <f t="shared" si="4"/>
        <v>－</v>
      </c>
      <c r="X39" s="36" t="str">
        <f t="shared" si="4"/>
        <v>－</v>
      </c>
      <c r="Y39" s="36" t="str">
        <f t="shared" si="1"/>
        <v>－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141" t="s">
        <v>339</v>
      </c>
      <c r="AH39" s="141" t="s">
        <v>339</v>
      </c>
      <c r="AI39" s="141" t="s">
        <v>339</v>
      </c>
      <c r="AJ39" s="36" t="s">
        <v>339</v>
      </c>
      <c r="AK39" s="36" t="s">
        <v>339</v>
      </c>
      <c r="AL39" s="36" t="s">
        <v>339</v>
      </c>
      <c r="AM39" s="36" t="str">
        <f t="shared" si="5"/>
        <v>－</v>
      </c>
      <c r="AN39" s="36" t="str">
        <f t="shared" si="5"/>
        <v>－</v>
      </c>
      <c r="AO39" s="36" t="str">
        <f t="shared" si="5"/>
        <v>－</v>
      </c>
      <c r="AP39" s="146" t="s">
        <v>339</v>
      </c>
      <c r="AQ39" s="146" t="s">
        <v>339</v>
      </c>
      <c r="AR39" s="36" t="str">
        <f t="shared" si="3"/>
        <v>－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139" t="s">
        <v>339</v>
      </c>
      <c r="V40" s="139" t="s">
        <v>339</v>
      </c>
      <c r="W40" s="36" t="str">
        <f t="shared" si="4"/>
        <v>－</v>
      </c>
      <c r="X40" s="36" t="str">
        <f t="shared" si="4"/>
        <v>－</v>
      </c>
      <c r="Y40" s="36" t="str">
        <f t="shared" si="1"/>
        <v>－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141" t="s">
        <v>339</v>
      </c>
      <c r="AH40" s="141" t="s">
        <v>339</v>
      </c>
      <c r="AI40" s="141" t="s">
        <v>339</v>
      </c>
      <c r="AJ40" s="36" t="s">
        <v>339</v>
      </c>
      <c r="AK40" s="36" t="s">
        <v>339</v>
      </c>
      <c r="AL40" s="36" t="s">
        <v>339</v>
      </c>
      <c r="AM40" s="36" t="str">
        <f t="shared" si="5"/>
        <v>－</v>
      </c>
      <c r="AN40" s="36" t="str">
        <f t="shared" si="5"/>
        <v>－</v>
      </c>
      <c r="AO40" s="36" t="str">
        <f t="shared" si="5"/>
        <v>－</v>
      </c>
      <c r="AP40" s="146" t="s">
        <v>339</v>
      </c>
      <c r="AQ40" s="146" t="s">
        <v>339</v>
      </c>
      <c r="AR40" s="36" t="str">
        <f t="shared" si="3"/>
        <v>－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139" t="s">
        <v>339</v>
      </c>
      <c r="V41" s="139" t="s">
        <v>339</v>
      </c>
      <c r="W41" s="36" t="str">
        <f t="shared" si="4"/>
        <v>－</v>
      </c>
      <c r="X41" s="36" t="str">
        <f t="shared" si="4"/>
        <v>－</v>
      </c>
      <c r="Y41" s="36" t="str">
        <f t="shared" si="1"/>
        <v>－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141" t="s">
        <v>339</v>
      </c>
      <c r="AH41" s="141" t="s">
        <v>339</v>
      </c>
      <c r="AI41" s="141" t="s">
        <v>339</v>
      </c>
      <c r="AJ41" s="36" t="s">
        <v>339</v>
      </c>
      <c r="AK41" s="36" t="s">
        <v>339</v>
      </c>
      <c r="AL41" s="36" t="s">
        <v>339</v>
      </c>
      <c r="AM41" s="36" t="str">
        <f t="shared" si="5"/>
        <v>－</v>
      </c>
      <c r="AN41" s="36" t="str">
        <f t="shared" si="5"/>
        <v>－</v>
      </c>
      <c r="AO41" s="36" t="str">
        <f t="shared" si="5"/>
        <v>－</v>
      </c>
      <c r="AP41" s="146" t="s">
        <v>339</v>
      </c>
      <c r="AQ41" s="146" t="s">
        <v>339</v>
      </c>
      <c r="AR41" s="36" t="str">
        <f t="shared" si="3"/>
        <v>－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139" t="s">
        <v>339</v>
      </c>
      <c r="V42" s="139" t="s">
        <v>339</v>
      </c>
      <c r="W42" s="36" t="str">
        <f t="shared" si="4"/>
        <v>－</v>
      </c>
      <c r="X42" s="36" t="str">
        <f t="shared" si="4"/>
        <v>－</v>
      </c>
      <c r="Y42" s="36" t="str">
        <f t="shared" si="1"/>
        <v>－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141" t="s">
        <v>339</v>
      </c>
      <c r="AH42" s="141" t="s">
        <v>339</v>
      </c>
      <c r="AI42" s="141" t="s">
        <v>339</v>
      </c>
      <c r="AJ42" s="36" t="s">
        <v>339</v>
      </c>
      <c r="AK42" s="36" t="s">
        <v>339</v>
      </c>
      <c r="AL42" s="36" t="s">
        <v>339</v>
      </c>
      <c r="AM42" s="36" t="str">
        <f t="shared" si="5"/>
        <v>－</v>
      </c>
      <c r="AN42" s="36" t="str">
        <f t="shared" si="5"/>
        <v>－</v>
      </c>
      <c r="AO42" s="36" t="str">
        <f t="shared" si="5"/>
        <v>－</v>
      </c>
      <c r="AP42" s="146" t="s">
        <v>339</v>
      </c>
      <c r="AQ42" s="146" t="s">
        <v>339</v>
      </c>
      <c r="AR42" s="36" t="str">
        <f t="shared" si="3"/>
        <v>－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139" t="s">
        <v>339</v>
      </c>
      <c r="V43" s="139" t="s">
        <v>339</v>
      </c>
      <c r="W43" s="36" t="str">
        <f t="shared" si="4"/>
        <v>－</v>
      </c>
      <c r="X43" s="36" t="str">
        <f t="shared" si="4"/>
        <v>－</v>
      </c>
      <c r="Y43" s="36" t="str">
        <f t="shared" si="1"/>
        <v>－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141" t="s">
        <v>339</v>
      </c>
      <c r="AH43" s="141" t="s">
        <v>339</v>
      </c>
      <c r="AI43" s="141" t="s">
        <v>339</v>
      </c>
      <c r="AJ43" s="36" t="s">
        <v>339</v>
      </c>
      <c r="AK43" s="36" t="s">
        <v>339</v>
      </c>
      <c r="AL43" s="36" t="s">
        <v>339</v>
      </c>
      <c r="AM43" s="36" t="str">
        <f t="shared" si="5"/>
        <v>－</v>
      </c>
      <c r="AN43" s="36" t="str">
        <f t="shared" si="5"/>
        <v>－</v>
      </c>
      <c r="AO43" s="36" t="str">
        <f t="shared" si="5"/>
        <v>－</v>
      </c>
      <c r="AP43" s="146" t="s">
        <v>339</v>
      </c>
      <c r="AQ43" s="146" t="s">
        <v>339</v>
      </c>
      <c r="AR43" s="36" t="str">
        <f t="shared" si="3"/>
        <v>－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139" t="s">
        <v>339</v>
      </c>
      <c r="V44" s="139" t="s">
        <v>339</v>
      </c>
      <c r="W44" s="36" t="str">
        <f t="shared" si="4"/>
        <v>－</v>
      </c>
      <c r="X44" s="36" t="str">
        <f t="shared" si="4"/>
        <v>－</v>
      </c>
      <c r="Y44" s="36" t="str">
        <f t="shared" si="1"/>
        <v>－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141" t="s">
        <v>339</v>
      </c>
      <c r="AH44" s="141" t="s">
        <v>339</v>
      </c>
      <c r="AI44" s="141" t="s">
        <v>339</v>
      </c>
      <c r="AJ44" s="36" t="s">
        <v>339</v>
      </c>
      <c r="AK44" s="36" t="s">
        <v>339</v>
      </c>
      <c r="AL44" s="36" t="s">
        <v>339</v>
      </c>
      <c r="AM44" s="36" t="str">
        <f t="shared" si="5"/>
        <v>－</v>
      </c>
      <c r="AN44" s="36" t="str">
        <f t="shared" si="5"/>
        <v>－</v>
      </c>
      <c r="AO44" s="36" t="str">
        <f t="shared" si="5"/>
        <v>－</v>
      </c>
      <c r="AP44" s="146" t="s">
        <v>339</v>
      </c>
      <c r="AQ44" s="146" t="s">
        <v>339</v>
      </c>
      <c r="AR44" s="36" t="str">
        <f t="shared" si="3"/>
        <v>－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139" t="s">
        <v>339</v>
      </c>
      <c r="V45" s="139" t="s">
        <v>339</v>
      </c>
      <c r="W45" s="36" t="str">
        <f t="shared" si="4"/>
        <v>－</v>
      </c>
      <c r="X45" s="36" t="str">
        <f t="shared" si="4"/>
        <v>－</v>
      </c>
      <c r="Y45" s="36" t="str">
        <f t="shared" si="1"/>
        <v>－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141" t="s">
        <v>339</v>
      </c>
      <c r="AH45" s="141" t="s">
        <v>339</v>
      </c>
      <c r="AI45" s="141" t="s">
        <v>339</v>
      </c>
      <c r="AJ45" s="36" t="s">
        <v>339</v>
      </c>
      <c r="AK45" s="36" t="s">
        <v>339</v>
      </c>
      <c r="AL45" s="36" t="s">
        <v>339</v>
      </c>
      <c r="AM45" s="36" t="str">
        <f t="shared" si="5"/>
        <v>－</v>
      </c>
      <c r="AN45" s="36" t="str">
        <f t="shared" si="5"/>
        <v>－</v>
      </c>
      <c r="AO45" s="36" t="str">
        <f t="shared" si="5"/>
        <v>－</v>
      </c>
      <c r="AP45" s="146" t="s">
        <v>339</v>
      </c>
      <c r="AQ45" s="146" t="s">
        <v>339</v>
      </c>
      <c r="AR45" s="36" t="str">
        <f t="shared" si="3"/>
        <v>－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139" t="s">
        <v>339</v>
      </c>
      <c r="V46" s="139" t="s">
        <v>339</v>
      </c>
      <c r="W46" s="36" t="str">
        <f t="shared" si="4"/>
        <v>－</v>
      </c>
      <c r="X46" s="36" t="str">
        <f t="shared" si="4"/>
        <v>－</v>
      </c>
      <c r="Y46" s="36" t="str">
        <f t="shared" si="1"/>
        <v>－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141" t="s">
        <v>339</v>
      </c>
      <c r="AH46" s="141" t="s">
        <v>339</v>
      </c>
      <c r="AI46" s="141" t="s">
        <v>339</v>
      </c>
      <c r="AJ46" s="36" t="s">
        <v>339</v>
      </c>
      <c r="AK46" s="36" t="s">
        <v>339</v>
      </c>
      <c r="AL46" s="36" t="s">
        <v>339</v>
      </c>
      <c r="AM46" s="36" t="str">
        <f t="shared" si="5"/>
        <v>－</v>
      </c>
      <c r="AN46" s="36" t="str">
        <f t="shared" si="5"/>
        <v>－</v>
      </c>
      <c r="AO46" s="36" t="str">
        <f t="shared" si="5"/>
        <v>－</v>
      </c>
      <c r="AP46" s="146" t="s">
        <v>339</v>
      </c>
      <c r="AQ46" s="146" t="s">
        <v>339</v>
      </c>
      <c r="AR46" s="36" t="str">
        <f t="shared" si="3"/>
        <v>－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139" t="s">
        <v>339</v>
      </c>
      <c r="V47" s="139" t="s">
        <v>339</v>
      </c>
      <c r="W47" s="36" t="str">
        <f t="shared" si="4"/>
        <v>－</v>
      </c>
      <c r="X47" s="36" t="str">
        <f t="shared" si="4"/>
        <v>－</v>
      </c>
      <c r="Y47" s="36" t="str">
        <f t="shared" si="1"/>
        <v>－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141" t="s">
        <v>339</v>
      </c>
      <c r="AH47" s="141" t="s">
        <v>339</v>
      </c>
      <c r="AI47" s="141" t="s">
        <v>339</v>
      </c>
      <c r="AJ47" s="36" t="s">
        <v>339</v>
      </c>
      <c r="AK47" s="36" t="s">
        <v>339</v>
      </c>
      <c r="AL47" s="36" t="s">
        <v>339</v>
      </c>
      <c r="AM47" s="36" t="str">
        <f t="shared" si="5"/>
        <v>－</v>
      </c>
      <c r="AN47" s="36" t="str">
        <f t="shared" si="5"/>
        <v>－</v>
      </c>
      <c r="AO47" s="36" t="str">
        <f t="shared" si="5"/>
        <v>－</v>
      </c>
      <c r="AP47" s="146" t="s">
        <v>339</v>
      </c>
      <c r="AQ47" s="146" t="s">
        <v>339</v>
      </c>
      <c r="AR47" s="36" t="str">
        <f t="shared" si="3"/>
        <v>－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139" t="s">
        <v>339</v>
      </c>
      <c r="V48" s="139" t="s">
        <v>339</v>
      </c>
      <c r="W48" s="36" t="str">
        <f t="shared" si="4"/>
        <v>－</v>
      </c>
      <c r="X48" s="36" t="str">
        <f t="shared" si="4"/>
        <v>－</v>
      </c>
      <c r="Y48" s="36" t="str">
        <f t="shared" si="1"/>
        <v>－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141" t="s">
        <v>339</v>
      </c>
      <c r="AH48" s="141" t="s">
        <v>339</v>
      </c>
      <c r="AI48" s="141" t="s">
        <v>339</v>
      </c>
      <c r="AJ48" s="36" t="s">
        <v>339</v>
      </c>
      <c r="AK48" s="36" t="s">
        <v>339</v>
      </c>
      <c r="AL48" s="36" t="s">
        <v>339</v>
      </c>
      <c r="AM48" s="36" t="str">
        <f t="shared" si="5"/>
        <v>－</v>
      </c>
      <c r="AN48" s="36" t="str">
        <f t="shared" si="5"/>
        <v>－</v>
      </c>
      <c r="AO48" s="36" t="str">
        <f t="shared" si="5"/>
        <v>－</v>
      </c>
      <c r="AP48" s="146" t="s">
        <v>339</v>
      </c>
      <c r="AQ48" s="146" t="s">
        <v>339</v>
      </c>
      <c r="AR48" s="36" t="str">
        <f t="shared" si="3"/>
        <v>－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139" t="s">
        <v>339</v>
      </c>
      <c r="V49" s="139" t="s">
        <v>339</v>
      </c>
      <c r="W49" s="36" t="str">
        <f t="shared" si="4"/>
        <v>－</v>
      </c>
      <c r="X49" s="36" t="str">
        <f t="shared" si="4"/>
        <v>－</v>
      </c>
      <c r="Y49" s="36" t="str">
        <f t="shared" si="1"/>
        <v>－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141" t="s">
        <v>339</v>
      </c>
      <c r="AH49" s="141" t="s">
        <v>339</v>
      </c>
      <c r="AI49" s="141" t="s">
        <v>339</v>
      </c>
      <c r="AJ49" s="36" t="s">
        <v>339</v>
      </c>
      <c r="AK49" s="36" t="s">
        <v>339</v>
      </c>
      <c r="AL49" s="36" t="s">
        <v>339</v>
      </c>
      <c r="AM49" s="36" t="str">
        <f t="shared" si="5"/>
        <v>－</v>
      </c>
      <c r="AN49" s="36" t="str">
        <f t="shared" si="5"/>
        <v>－</v>
      </c>
      <c r="AO49" s="36" t="str">
        <f t="shared" si="5"/>
        <v>－</v>
      </c>
      <c r="AP49" s="146" t="s">
        <v>339</v>
      </c>
      <c r="AQ49" s="146" t="s">
        <v>339</v>
      </c>
      <c r="AR49" s="36" t="str">
        <f t="shared" si="3"/>
        <v>－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139" t="s">
        <v>339</v>
      </c>
      <c r="V50" s="139" t="s">
        <v>339</v>
      </c>
      <c r="W50" s="36" t="str">
        <f t="shared" si="4"/>
        <v>－</v>
      </c>
      <c r="X50" s="36" t="str">
        <f t="shared" si="4"/>
        <v>－</v>
      </c>
      <c r="Y50" s="36" t="str">
        <f t="shared" si="1"/>
        <v>－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141" t="s">
        <v>339</v>
      </c>
      <c r="AH50" s="141" t="s">
        <v>339</v>
      </c>
      <c r="AI50" s="141" t="s">
        <v>339</v>
      </c>
      <c r="AJ50" s="36" t="s">
        <v>339</v>
      </c>
      <c r="AK50" s="36" t="s">
        <v>339</v>
      </c>
      <c r="AL50" s="36" t="s">
        <v>339</v>
      </c>
      <c r="AM50" s="36" t="str">
        <f t="shared" si="5"/>
        <v>－</v>
      </c>
      <c r="AN50" s="36" t="str">
        <f t="shared" si="5"/>
        <v>－</v>
      </c>
      <c r="AO50" s="36" t="str">
        <f t="shared" si="5"/>
        <v>－</v>
      </c>
      <c r="AP50" s="146" t="s">
        <v>339</v>
      </c>
      <c r="AQ50" s="146" t="s">
        <v>339</v>
      </c>
      <c r="AR50" s="36" t="str">
        <f t="shared" si="3"/>
        <v>－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139" t="s">
        <v>339</v>
      </c>
      <c r="V51" s="139" t="s">
        <v>339</v>
      </c>
      <c r="W51" s="36" t="str">
        <f t="shared" si="4"/>
        <v>－</v>
      </c>
      <c r="X51" s="36" t="str">
        <f t="shared" si="4"/>
        <v>－</v>
      </c>
      <c r="Y51" s="36" t="str">
        <f t="shared" si="1"/>
        <v>－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141" t="s">
        <v>339</v>
      </c>
      <c r="AH51" s="141" t="s">
        <v>339</v>
      </c>
      <c r="AI51" s="141" t="s">
        <v>339</v>
      </c>
      <c r="AJ51" s="36" t="s">
        <v>339</v>
      </c>
      <c r="AK51" s="36" t="s">
        <v>339</v>
      </c>
      <c r="AL51" s="36" t="s">
        <v>339</v>
      </c>
      <c r="AM51" s="36" t="str">
        <f t="shared" si="5"/>
        <v>－</v>
      </c>
      <c r="AN51" s="36" t="str">
        <f t="shared" si="5"/>
        <v>－</v>
      </c>
      <c r="AO51" s="36" t="str">
        <f t="shared" si="5"/>
        <v>－</v>
      </c>
      <c r="AP51" s="146" t="s">
        <v>339</v>
      </c>
      <c r="AQ51" s="146" t="s">
        <v>339</v>
      </c>
      <c r="AR51" s="36" t="str">
        <f t="shared" si="3"/>
        <v>－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139" t="s">
        <v>339</v>
      </c>
      <c r="V52" s="139" t="s">
        <v>339</v>
      </c>
      <c r="W52" s="36" t="str">
        <f t="shared" si="4"/>
        <v>－</v>
      </c>
      <c r="X52" s="36" t="str">
        <f t="shared" si="4"/>
        <v>－</v>
      </c>
      <c r="Y52" s="36" t="str">
        <f t="shared" si="1"/>
        <v>－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141" t="s">
        <v>339</v>
      </c>
      <c r="AH52" s="141" t="s">
        <v>339</v>
      </c>
      <c r="AI52" s="141" t="s">
        <v>339</v>
      </c>
      <c r="AJ52" s="36" t="s">
        <v>339</v>
      </c>
      <c r="AK52" s="36" t="s">
        <v>339</v>
      </c>
      <c r="AL52" s="36" t="s">
        <v>339</v>
      </c>
      <c r="AM52" s="36" t="str">
        <f t="shared" si="5"/>
        <v>－</v>
      </c>
      <c r="AN52" s="36" t="str">
        <f t="shared" si="5"/>
        <v>－</v>
      </c>
      <c r="AO52" s="36" t="str">
        <f t="shared" si="5"/>
        <v>－</v>
      </c>
      <c r="AP52" s="146" t="s">
        <v>339</v>
      </c>
      <c r="AQ52" s="146" t="s">
        <v>339</v>
      </c>
      <c r="AR52" s="36" t="str">
        <f t="shared" si="3"/>
        <v>－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139" t="s">
        <v>339</v>
      </c>
      <c r="V53" s="139" t="s">
        <v>339</v>
      </c>
      <c r="W53" s="36" t="str">
        <f t="shared" si="4"/>
        <v>－</v>
      </c>
      <c r="X53" s="36" t="str">
        <f t="shared" si="4"/>
        <v>－</v>
      </c>
      <c r="Y53" s="36" t="str">
        <f t="shared" si="1"/>
        <v>－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141" t="s">
        <v>339</v>
      </c>
      <c r="AH53" s="141" t="s">
        <v>339</v>
      </c>
      <c r="AI53" s="141" t="s">
        <v>339</v>
      </c>
      <c r="AJ53" s="36" t="s">
        <v>339</v>
      </c>
      <c r="AK53" s="36" t="s">
        <v>339</v>
      </c>
      <c r="AL53" s="36" t="s">
        <v>339</v>
      </c>
      <c r="AM53" s="36" t="str">
        <f t="shared" si="5"/>
        <v>－</v>
      </c>
      <c r="AN53" s="36" t="str">
        <f t="shared" si="5"/>
        <v>－</v>
      </c>
      <c r="AO53" s="36" t="str">
        <f t="shared" si="5"/>
        <v>－</v>
      </c>
      <c r="AP53" s="146" t="s">
        <v>339</v>
      </c>
      <c r="AQ53" s="146" t="s">
        <v>339</v>
      </c>
      <c r="AR53" s="36" t="str">
        <f t="shared" si="3"/>
        <v>－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139" t="s">
        <v>339</v>
      </c>
      <c r="V54" s="139" t="s">
        <v>339</v>
      </c>
      <c r="W54" s="36" t="str">
        <f t="shared" si="4"/>
        <v>－</v>
      </c>
      <c r="X54" s="36" t="str">
        <f t="shared" si="4"/>
        <v>－</v>
      </c>
      <c r="Y54" s="36" t="str">
        <f t="shared" si="1"/>
        <v>－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141" t="s">
        <v>339</v>
      </c>
      <c r="AH54" s="141" t="s">
        <v>339</v>
      </c>
      <c r="AI54" s="141" t="s">
        <v>339</v>
      </c>
      <c r="AJ54" s="36" t="s">
        <v>339</v>
      </c>
      <c r="AK54" s="36" t="s">
        <v>339</v>
      </c>
      <c r="AL54" s="36" t="s">
        <v>339</v>
      </c>
      <c r="AM54" s="36" t="str">
        <f t="shared" si="5"/>
        <v>－</v>
      </c>
      <c r="AN54" s="36" t="str">
        <f t="shared" si="5"/>
        <v>－</v>
      </c>
      <c r="AO54" s="36" t="str">
        <f t="shared" si="5"/>
        <v>－</v>
      </c>
      <c r="AP54" s="146" t="s">
        <v>339</v>
      </c>
      <c r="AQ54" s="146" t="s">
        <v>339</v>
      </c>
      <c r="AR54" s="36" t="str">
        <f t="shared" si="3"/>
        <v>－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139" t="s">
        <v>339</v>
      </c>
      <c r="V55" s="139" t="s">
        <v>339</v>
      </c>
      <c r="W55" s="36" t="str">
        <f t="shared" si="4"/>
        <v>－</v>
      </c>
      <c r="X55" s="36" t="str">
        <f t="shared" si="4"/>
        <v>－</v>
      </c>
      <c r="Y55" s="36" t="str">
        <f t="shared" si="1"/>
        <v>－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141" t="s">
        <v>339</v>
      </c>
      <c r="AH55" s="141" t="s">
        <v>339</v>
      </c>
      <c r="AI55" s="141" t="s">
        <v>339</v>
      </c>
      <c r="AJ55" s="36" t="s">
        <v>339</v>
      </c>
      <c r="AK55" s="36" t="s">
        <v>339</v>
      </c>
      <c r="AL55" s="36" t="s">
        <v>339</v>
      </c>
      <c r="AM55" s="36" t="str">
        <f t="shared" si="5"/>
        <v>－</v>
      </c>
      <c r="AN55" s="36" t="str">
        <f t="shared" si="5"/>
        <v>－</v>
      </c>
      <c r="AO55" s="36" t="str">
        <f t="shared" si="5"/>
        <v>－</v>
      </c>
      <c r="AP55" s="146" t="s">
        <v>339</v>
      </c>
      <c r="AQ55" s="146" t="s">
        <v>339</v>
      </c>
      <c r="AR55" s="36" t="str">
        <f t="shared" si="3"/>
        <v>－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339</v>
      </c>
      <c r="E56" s="36" t="s">
        <v>339</v>
      </c>
      <c r="F56" s="36" t="s">
        <v>339</v>
      </c>
      <c r="G56" s="36" t="s">
        <v>339</v>
      </c>
      <c r="H56" s="36" t="s">
        <v>339</v>
      </c>
      <c r="I56" s="36" t="s">
        <v>339</v>
      </c>
      <c r="J56" s="36" t="s">
        <v>339</v>
      </c>
      <c r="K56" s="36" t="s">
        <v>339</v>
      </c>
      <c r="L56" s="36" t="s">
        <v>339</v>
      </c>
      <c r="M56" s="36" t="s">
        <v>339</v>
      </c>
      <c r="N56" s="36" t="s">
        <v>339</v>
      </c>
      <c r="O56" s="36" t="s">
        <v>339</v>
      </c>
      <c r="P56" s="36" t="s">
        <v>339</v>
      </c>
      <c r="Q56" s="36" t="s">
        <v>339</v>
      </c>
      <c r="R56" s="36" t="s">
        <v>339</v>
      </c>
      <c r="S56" s="36" t="s">
        <v>339</v>
      </c>
      <c r="T56" s="36" t="s">
        <v>339</v>
      </c>
      <c r="U56" s="139" t="s">
        <v>339</v>
      </c>
      <c r="V56" s="139" t="s">
        <v>339</v>
      </c>
      <c r="W56" s="36" t="str">
        <f t="shared" si="4"/>
        <v>－</v>
      </c>
      <c r="X56" s="36" t="str">
        <f t="shared" si="4"/>
        <v>－</v>
      </c>
      <c r="Y56" s="36" t="str">
        <f t="shared" si="1"/>
        <v>－</v>
      </c>
      <c r="Z56" s="36" t="s">
        <v>339</v>
      </c>
      <c r="AA56" s="36" t="s">
        <v>339</v>
      </c>
      <c r="AB56" s="36" t="s">
        <v>339</v>
      </c>
      <c r="AC56" s="36" t="s">
        <v>339</v>
      </c>
      <c r="AD56" s="36" t="s">
        <v>339</v>
      </c>
      <c r="AE56" s="36" t="s">
        <v>339</v>
      </c>
      <c r="AF56" s="36" t="s">
        <v>339</v>
      </c>
      <c r="AG56" s="141" t="s">
        <v>339</v>
      </c>
      <c r="AH56" s="141" t="s">
        <v>339</v>
      </c>
      <c r="AI56" s="141" t="s">
        <v>339</v>
      </c>
      <c r="AJ56" s="36" t="s">
        <v>339</v>
      </c>
      <c r="AK56" s="36" t="s">
        <v>339</v>
      </c>
      <c r="AL56" s="36" t="s">
        <v>339</v>
      </c>
      <c r="AM56" s="36" t="str">
        <f t="shared" si="5"/>
        <v>－</v>
      </c>
      <c r="AN56" s="36" t="str">
        <f t="shared" si="5"/>
        <v>－</v>
      </c>
      <c r="AO56" s="36" t="str">
        <f t="shared" si="5"/>
        <v>－</v>
      </c>
      <c r="AP56" s="146" t="s">
        <v>339</v>
      </c>
      <c r="AQ56" s="146" t="s">
        <v>339</v>
      </c>
      <c r="AR56" s="36" t="str">
        <f t="shared" si="3"/>
        <v>－</v>
      </c>
      <c r="AS56" s="36" t="s">
        <v>339</v>
      </c>
      <c r="AT56" s="36" t="s">
        <v>339</v>
      </c>
      <c r="AU56" s="36" t="s">
        <v>339</v>
      </c>
      <c r="AV56" s="36" t="s">
        <v>339</v>
      </c>
      <c r="AW56" s="36" t="s">
        <v>339</v>
      </c>
      <c r="AX56" s="36" t="s">
        <v>339</v>
      </c>
      <c r="AY56" s="36" t="s">
        <v>339</v>
      </c>
      <c r="AZ56" s="36" t="s">
        <v>339</v>
      </c>
      <c r="BA56" s="36" t="s">
        <v>339</v>
      </c>
      <c r="BB56" s="36" t="s">
        <v>339</v>
      </c>
      <c r="BC56" s="36" t="s">
        <v>339</v>
      </c>
      <c r="BD56" s="36" t="s">
        <v>339</v>
      </c>
      <c r="BE56" s="36" t="s">
        <v>339</v>
      </c>
      <c r="BF56" s="36" t="s">
        <v>339</v>
      </c>
      <c r="BG56" s="36" t="s">
        <v>339</v>
      </c>
      <c r="BH56" s="36" t="s">
        <v>339</v>
      </c>
      <c r="BI56" s="36" t="s">
        <v>339</v>
      </c>
      <c r="BJ56" s="36" t="s">
        <v>339</v>
      </c>
      <c r="BK56" s="36" t="s">
        <v>339</v>
      </c>
      <c r="BL56" s="36" t="s">
        <v>339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339</v>
      </c>
      <c r="E57" s="36" t="s">
        <v>339</v>
      </c>
      <c r="F57" s="36" t="s">
        <v>339</v>
      </c>
      <c r="G57" s="36" t="s">
        <v>339</v>
      </c>
      <c r="H57" s="36" t="s">
        <v>339</v>
      </c>
      <c r="I57" s="36" t="s">
        <v>339</v>
      </c>
      <c r="J57" s="36" t="s">
        <v>339</v>
      </c>
      <c r="K57" s="36" t="s">
        <v>339</v>
      </c>
      <c r="L57" s="36" t="s">
        <v>339</v>
      </c>
      <c r="M57" s="36" t="s">
        <v>339</v>
      </c>
      <c r="N57" s="36" t="s">
        <v>339</v>
      </c>
      <c r="O57" s="36" t="s">
        <v>339</v>
      </c>
      <c r="P57" s="36" t="s">
        <v>339</v>
      </c>
      <c r="Q57" s="36" t="s">
        <v>339</v>
      </c>
      <c r="R57" s="36" t="s">
        <v>339</v>
      </c>
      <c r="S57" s="36" t="s">
        <v>339</v>
      </c>
      <c r="T57" s="36" t="s">
        <v>339</v>
      </c>
      <c r="U57" s="139" t="s">
        <v>339</v>
      </c>
      <c r="V57" s="139" t="s">
        <v>339</v>
      </c>
      <c r="W57" s="36" t="str">
        <f t="shared" si="4"/>
        <v>－</v>
      </c>
      <c r="X57" s="36" t="str">
        <f t="shared" si="4"/>
        <v>－</v>
      </c>
      <c r="Y57" s="36" t="str">
        <f t="shared" si="1"/>
        <v>－</v>
      </c>
      <c r="Z57" s="36" t="s">
        <v>339</v>
      </c>
      <c r="AA57" s="36" t="s">
        <v>339</v>
      </c>
      <c r="AB57" s="36" t="s">
        <v>339</v>
      </c>
      <c r="AC57" s="36" t="s">
        <v>339</v>
      </c>
      <c r="AD57" s="36" t="s">
        <v>339</v>
      </c>
      <c r="AE57" s="36" t="s">
        <v>339</v>
      </c>
      <c r="AF57" s="36" t="s">
        <v>339</v>
      </c>
      <c r="AG57" s="141" t="s">
        <v>339</v>
      </c>
      <c r="AH57" s="141" t="s">
        <v>339</v>
      </c>
      <c r="AI57" s="141" t="s">
        <v>339</v>
      </c>
      <c r="AJ57" s="36" t="s">
        <v>339</v>
      </c>
      <c r="AK57" s="36" t="s">
        <v>339</v>
      </c>
      <c r="AL57" s="36" t="s">
        <v>339</v>
      </c>
      <c r="AM57" s="36" t="str">
        <f t="shared" si="5"/>
        <v>－</v>
      </c>
      <c r="AN57" s="36" t="str">
        <f t="shared" si="5"/>
        <v>－</v>
      </c>
      <c r="AO57" s="36" t="str">
        <f t="shared" si="5"/>
        <v>－</v>
      </c>
      <c r="AP57" s="146" t="s">
        <v>339</v>
      </c>
      <c r="AQ57" s="146" t="s">
        <v>339</v>
      </c>
      <c r="AR57" s="36" t="str">
        <f t="shared" si="3"/>
        <v>－</v>
      </c>
      <c r="AS57" s="36" t="s">
        <v>339</v>
      </c>
      <c r="AT57" s="36" t="s">
        <v>339</v>
      </c>
      <c r="AU57" s="36" t="s">
        <v>339</v>
      </c>
      <c r="AV57" s="36" t="s">
        <v>339</v>
      </c>
      <c r="AW57" s="36" t="s">
        <v>339</v>
      </c>
      <c r="AX57" s="36" t="s">
        <v>339</v>
      </c>
      <c r="AY57" s="36" t="s">
        <v>339</v>
      </c>
      <c r="AZ57" s="36" t="s">
        <v>339</v>
      </c>
      <c r="BA57" s="36" t="s">
        <v>339</v>
      </c>
      <c r="BB57" s="36" t="s">
        <v>339</v>
      </c>
      <c r="BC57" s="36" t="s">
        <v>339</v>
      </c>
      <c r="BD57" s="36" t="s">
        <v>339</v>
      </c>
      <c r="BE57" s="36" t="s">
        <v>339</v>
      </c>
      <c r="BF57" s="36" t="s">
        <v>339</v>
      </c>
      <c r="BG57" s="36" t="s">
        <v>339</v>
      </c>
      <c r="BH57" s="36" t="s">
        <v>339</v>
      </c>
      <c r="BI57" s="36" t="s">
        <v>339</v>
      </c>
      <c r="BJ57" s="36" t="s">
        <v>339</v>
      </c>
      <c r="BK57" s="36" t="s">
        <v>339</v>
      </c>
      <c r="BL57" s="36" t="s">
        <v>339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339</v>
      </c>
      <c r="E58" s="36" t="s">
        <v>339</v>
      </c>
      <c r="F58" s="36" t="s">
        <v>339</v>
      </c>
      <c r="G58" s="36" t="s">
        <v>339</v>
      </c>
      <c r="H58" s="36" t="s">
        <v>339</v>
      </c>
      <c r="I58" s="36" t="s">
        <v>339</v>
      </c>
      <c r="J58" s="36" t="s">
        <v>339</v>
      </c>
      <c r="K58" s="36" t="s">
        <v>339</v>
      </c>
      <c r="L58" s="36" t="s">
        <v>339</v>
      </c>
      <c r="M58" s="36" t="s">
        <v>339</v>
      </c>
      <c r="N58" s="36" t="s">
        <v>339</v>
      </c>
      <c r="O58" s="36" t="s">
        <v>339</v>
      </c>
      <c r="P58" s="36" t="s">
        <v>339</v>
      </c>
      <c r="Q58" s="36" t="s">
        <v>339</v>
      </c>
      <c r="R58" s="36" t="s">
        <v>339</v>
      </c>
      <c r="S58" s="36" t="s">
        <v>339</v>
      </c>
      <c r="T58" s="36" t="s">
        <v>339</v>
      </c>
      <c r="U58" s="139" t="s">
        <v>339</v>
      </c>
      <c r="V58" s="139" t="s">
        <v>339</v>
      </c>
      <c r="W58" s="36" t="str">
        <f t="shared" si="4"/>
        <v>－</v>
      </c>
      <c r="X58" s="36" t="str">
        <f t="shared" si="4"/>
        <v>－</v>
      </c>
      <c r="Y58" s="36" t="str">
        <f t="shared" si="1"/>
        <v>－</v>
      </c>
      <c r="Z58" s="36" t="s">
        <v>339</v>
      </c>
      <c r="AA58" s="36" t="s">
        <v>339</v>
      </c>
      <c r="AB58" s="36" t="s">
        <v>339</v>
      </c>
      <c r="AC58" s="36" t="s">
        <v>339</v>
      </c>
      <c r="AD58" s="36" t="s">
        <v>339</v>
      </c>
      <c r="AE58" s="36" t="s">
        <v>339</v>
      </c>
      <c r="AF58" s="36" t="s">
        <v>339</v>
      </c>
      <c r="AG58" s="141" t="s">
        <v>339</v>
      </c>
      <c r="AH58" s="141" t="s">
        <v>339</v>
      </c>
      <c r="AI58" s="141" t="s">
        <v>339</v>
      </c>
      <c r="AJ58" s="36" t="s">
        <v>339</v>
      </c>
      <c r="AK58" s="36" t="s">
        <v>339</v>
      </c>
      <c r="AL58" s="36" t="s">
        <v>339</v>
      </c>
      <c r="AM58" s="36" t="str">
        <f t="shared" si="5"/>
        <v>－</v>
      </c>
      <c r="AN58" s="36" t="str">
        <f t="shared" si="5"/>
        <v>－</v>
      </c>
      <c r="AO58" s="36" t="str">
        <f t="shared" si="5"/>
        <v>－</v>
      </c>
      <c r="AP58" s="146" t="s">
        <v>339</v>
      </c>
      <c r="AQ58" s="146" t="s">
        <v>339</v>
      </c>
      <c r="AR58" s="36" t="str">
        <f t="shared" si="3"/>
        <v>－</v>
      </c>
      <c r="AS58" s="36" t="s">
        <v>339</v>
      </c>
      <c r="AT58" s="36" t="s">
        <v>339</v>
      </c>
      <c r="AU58" s="36" t="s">
        <v>339</v>
      </c>
      <c r="AV58" s="36" t="s">
        <v>339</v>
      </c>
      <c r="AW58" s="36" t="s">
        <v>339</v>
      </c>
      <c r="AX58" s="36" t="s">
        <v>339</v>
      </c>
      <c r="AY58" s="36" t="s">
        <v>339</v>
      </c>
      <c r="AZ58" s="36" t="s">
        <v>339</v>
      </c>
      <c r="BA58" s="36" t="s">
        <v>339</v>
      </c>
      <c r="BB58" s="36" t="s">
        <v>339</v>
      </c>
      <c r="BC58" s="36" t="s">
        <v>339</v>
      </c>
      <c r="BD58" s="36" t="s">
        <v>339</v>
      </c>
      <c r="BE58" s="36" t="s">
        <v>339</v>
      </c>
      <c r="BF58" s="36" t="s">
        <v>339</v>
      </c>
      <c r="BG58" s="36" t="s">
        <v>339</v>
      </c>
      <c r="BH58" s="36" t="s">
        <v>339</v>
      </c>
      <c r="BI58" s="36" t="s">
        <v>339</v>
      </c>
      <c r="BJ58" s="36" t="s">
        <v>339</v>
      </c>
      <c r="BK58" s="36" t="s">
        <v>339</v>
      </c>
      <c r="BL58" s="36" t="s">
        <v>339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339</v>
      </c>
      <c r="E59" s="36" t="s">
        <v>339</v>
      </c>
      <c r="F59" s="36" t="s">
        <v>339</v>
      </c>
      <c r="G59" s="36" t="s">
        <v>339</v>
      </c>
      <c r="H59" s="36" t="s">
        <v>339</v>
      </c>
      <c r="I59" s="36" t="s">
        <v>339</v>
      </c>
      <c r="J59" s="36" t="s">
        <v>339</v>
      </c>
      <c r="K59" s="36" t="s">
        <v>339</v>
      </c>
      <c r="L59" s="36" t="s">
        <v>339</v>
      </c>
      <c r="M59" s="36" t="s">
        <v>339</v>
      </c>
      <c r="N59" s="36" t="s">
        <v>339</v>
      </c>
      <c r="O59" s="36" t="s">
        <v>339</v>
      </c>
      <c r="P59" s="36" t="s">
        <v>339</v>
      </c>
      <c r="Q59" s="36" t="s">
        <v>339</v>
      </c>
      <c r="R59" s="36" t="s">
        <v>339</v>
      </c>
      <c r="S59" s="36" t="s">
        <v>339</v>
      </c>
      <c r="T59" s="36" t="s">
        <v>339</v>
      </c>
      <c r="U59" s="139" t="s">
        <v>339</v>
      </c>
      <c r="V59" s="139" t="s">
        <v>339</v>
      </c>
      <c r="W59" s="36" t="str">
        <f t="shared" si="4"/>
        <v>－</v>
      </c>
      <c r="X59" s="36" t="str">
        <f t="shared" si="4"/>
        <v>－</v>
      </c>
      <c r="Y59" s="36" t="str">
        <f t="shared" si="1"/>
        <v>－</v>
      </c>
      <c r="Z59" s="36" t="s">
        <v>339</v>
      </c>
      <c r="AA59" s="36" t="s">
        <v>339</v>
      </c>
      <c r="AB59" s="36" t="s">
        <v>339</v>
      </c>
      <c r="AC59" s="36" t="s">
        <v>339</v>
      </c>
      <c r="AD59" s="36" t="s">
        <v>339</v>
      </c>
      <c r="AE59" s="36" t="s">
        <v>339</v>
      </c>
      <c r="AF59" s="36" t="s">
        <v>339</v>
      </c>
      <c r="AG59" s="141" t="s">
        <v>339</v>
      </c>
      <c r="AH59" s="141" t="s">
        <v>339</v>
      </c>
      <c r="AI59" s="141" t="s">
        <v>339</v>
      </c>
      <c r="AJ59" s="36" t="s">
        <v>339</v>
      </c>
      <c r="AK59" s="36" t="s">
        <v>339</v>
      </c>
      <c r="AL59" s="36" t="s">
        <v>339</v>
      </c>
      <c r="AM59" s="36" t="str">
        <f t="shared" si="5"/>
        <v>－</v>
      </c>
      <c r="AN59" s="36" t="str">
        <f t="shared" si="5"/>
        <v>－</v>
      </c>
      <c r="AO59" s="36" t="str">
        <f t="shared" si="5"/>
        <v>－</v>
      </c>
      <c r="AP59" s="146" t="s">
        <v>339</v>
      </c>
      <c r="AQ59" s="146" t="s">
        <v>339</v>
      </c>
      <c r="AR59" s="36" t="str">
        <f t="shared" si="3"/>
        <v>－</v>
      </c>
      <c r="AS59" s="36" t="s">
        <v>339</v>
      </c>
      <c r="AT59" s="36" t="s">
        <v>339</v>
      </c>
      <c r="AU59" s="36" t="s">
        <v>339</v>
      </c>
      <c r="AV59" s="36" t="s">
        <v>339</v>
      </c>
      <c r="AW59" s="36" t="s">
        <v>339</v>
      </c>
      <c r="AX59" s="36" t="s">
        <v>339</v>
      </c>
      <c r="AY59" s="36" t="s">
        <v>339</v>
      </c>
      <c r="AZ59" s="36" t="s">
        <v>339</v>
      </c>
      <c r="BA59" s="36" t="s">
        <v>339</v>
      </c>
      <c r="BB59" s="36" t="s">
        <v>339</v>
      </c>
      <c r="BC59" s="36" t="s">
        <v>339</v>
      </c>
      <c r="BD59" s="36" t="s">
        <v>339</v>
      </c>
      <c r="BE59" s="36" t="s">
        <v>339</v>
      </c>
      <c r="BF59" s="36" t="s">
        <v>339</v>
      </c>
      <c r="BG59" s="36" t="s">
        <v>339</v>
      </c>
      <c r="BH59" s="36" t="s">
        <v>339</v>
      </c>
      <c r="BI59" s="36" t="s">
        <v>339</v>
      </c>
      <c r="BJ59" s="36" t="s">
        <v>339</v>
      </c>
      <c r="BK59" s="36" t="s">
        <v>339</v>
      </c>
      <c r="BL59" s="36" t="s">
        <v>339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339</v>
      </c>
      <c r="E60" s="36" t="s">
        <v>339</v>
      </c>
      <c r="F60" s="36" t="s">
        <v>339</v>
      </c>
      <c r="G60" s="36" t="s">
        <v>339</v>
      </c>
      <c r="H60" s="36" t="s">
        <v>339</v>
      </c>
      <c r="I60" s="36" t="s">
        <v>339</v>
      </c>
      <c r="J60" s="36" t="s">
        <v>339</v>
      </c>
      <c r="K60" s="36" t="s">
        <v>339</v>
      </c>
      <c r="L60" s="36" t="s">
        <v>339</v>
      </c>
      <c r="M60" s="36" t="s">
        <v>339</v>
      </c>
      <c r="N60" s="36" t="s">
        <v>339</v>
      </c>
      <c r="O60" s="36" t="s">
        <v>339</v>
      </c>
      <c r="P60" s="36" t="s">
        <v>339</v>
      </c>
      <c r="Q60" s="36" t="s">
        <v>339</v>
      </c>
      <c r="R60" s="36" t="s">
        <v>339</v>
      </c>
      <c r="S60" s="36" t="s">
        <v>339</v>
      </c>
      <c r="T60" s="36" t="s">
        <v>339</v>
      </c>
      <c r="U60" s="139" t="s">
        <v>339</v>
      </c>
      <c r="V60" s="139" t="s">
        <v>339</v>
      </c>
      <c r="W60" s="36" t="str">
        <f t="shared" si="4"/>
        <v>－</v>
      </c>
      <c r="X60" s="36" t="str">
        <f t="shared" si="4"/>
        <v>－</v>
      </c>
      <c r="Y60" s="36" t="str">
        <f t="shared" si="1"/>
        <v>－</v>
      </c>
      <c r="Z60" s="36" t="s">
        <v>339</v>
      </c>
      <c r="AA60" s="36" t="s">
        <v>339</v>
      </c>
      <c r="AB60" s="36" t="s">
        <v>339</v>
      </c>
      <c r="AC60" s="36" t="s">
        <v>339</v>
      </c>
      <c r="AD60" s="36" t="s">
        <v>339</v>
      </c>
      <c r="AE60" s="36" t="s">
        <v>339</v>
      </c>
      <c r="AF60" s="36" t="s">
        <v>339</v>
      </c>
      <c r="AG60" s="141" t="s">
        <v>339</v>
      </c>
      <c r="AH60" s="141" t="s">
        <v>339</v>
      </c>
      <c r="AI60" s="141" t="s">
        <v>339</v>
      </c>
      <c r="AJ60" s="36" t="s">
        <v>339</v>
      </c>
      <c r="AK60" s="36" t="s">
        <v>339</v>
      </c>
      <c r="AL60" s="36" t="s">
        <v>339</v>
      </c>
      <c r="AM60" s="36" t="str">
        <f t="shared" si="5"/>
        <v>－</v>
      </c>
      <c r="AN60" s="36" t="str">
        <f t="shared" si="5"/>
        <v>－</v>
      </c>
      <c r="AO60" s="36" t="str">
        <f t="shared" si="5"/>
        <v>－</v>
      </c>
      <c r="AP60" s="146" t="s">
        <v>339</v>
      </c>
      <c r="AQ60" s="146" t="s">
        <v>339</v>
      </c>
      <c r="AR60" s="36" t="str">
        <f t="shared" si="3"/>
        <v>－</v>
      </c>
      <c r="AS60" s="36" t="s">
        <v>339</v>
      </c>
      <c r="AT60" s="36" t="s">
        <v>339</v>
      </c>
      <c r="AU60" s="36" t="s">
        <v>339</v>
      </c>
      <c r="AV60" s="36" t="s">
        <v>339</v>
      </c>
      <c r="AW60" s="36" t="s">
        <v>339</v>
      </c>
      <c r="AX60" s="36" t="s">
        <v>339</v>
      </c>
      <c r="AY60" s="36" t="s">
        <v>339</v>
      </c>
      <c r="AZ60" s="36" t="s">
        <v>339</v>
      </c>
      <c r="BA60" s="36" t="s">
        <v>339</v>
      </c>
      <c r="BB60" s="36" t="s">
        <v>339</v>
      </c>
      <c r="BC60" s="36" t="s">
        <v>339</v>
      </c>
      <c r="BD60" s="36" t="s">
        <v>339</v>
      </c>
      <c r="BE60" s="36" t="s">
        <v>339</v>
      </c>
      <c r="BF60" s="36" t="s">
        <v>339</v>
      </c>
      <c r="BG60" s="36" t="s">
        <v>339</v>
      </c>
      <c r="BH60" s="36" t="s">
        <v>339</v>
      </c>
      <c r="BI60" s="36" t="s">
        <v>339</v>
      </c>
      <c r="BJ60" s="36" t="s">
        <v>339</v>
      </c>
      <c r="BK60" s="36" t="s">
        <v>339</v>
      </c>
      <c r="BL60" s="36" t="s">
        <v>339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339</v>
      </c>
      <c r="E61" s="36" t="s">
        <v>339</v>
      </c>
      <c r="F61" s="36" t="s">
        <v>339</v>
      </c>
      <c r="G61" s="36" t="s">
        <v>339</v>
      </c>
      <c r="H61" s="36" t="s">
        <v>339</v>
      </c>
      <c r="I61" s="36" t="s">
        <v>339</v>
      </c>
      <c r="J61" s="36" t="s">
        <v>339</v>
      </c>
      <c r="K61" s="36" t="s">
        <v>339</v>
      </c>
      <c r="L61" s="36" t="s">
        <v>339</v>
      </c>
      <c r="M61" s="36" t="s">
        <v>339</v>
      </c>
      <c r="N61" s="36" t="s">
        <v>339</v>
      </c>
      <c r="O61" s="36" t="s">
        <v>339</v>
      </c>
      <c r="P61" s="36" t="s">
        <v>339</v>
      </c>
      <c r="Q61" s="36" t="s">
        <v>339</v>
      </c>
      <c r="R61" s="36" t="s">
        <v>339</v>
      </c>
      <c r="S61" s="36" t="s">
        <v>339</v>
      </c>
      <c r="T61" s="36" t="s">
        <v>339</v>
      </c>
      <c r="U61" s="139" t="s">
        <v>339</v>
      </c>
      <c r="V61" s="139" t="s">
        <v>339</v>
      </c>
      <c r="W61" s="36" t="str">
        <f t="shared" si="4"/>
        <v>－</v>
      </c>
      <c r="X61" s="36" t="str">
        <f t="shared" si="4"/>
        <v>－</v>
      </c>
      <c r="Y61" s="36" t="str">
        <f t="shared" si="1"/>
        <v>－</v>
      </c>
      <c r="Z61" s="36" t="s">
        <v>339</v>
      </c>
      <c r="AA61" s="36" t="s">
        <v>339</v>
      </c>
      <c r="AB61" s="36" t="s">
        <v>339</v>
      </c>
      <c r="AC61" s="36" t="s">
        <v>339</v>
      </c>
      <c r="AD61" s="36" t="s">
        <v>339</v>
      </c>
      <c r="AE61" s="36" t="s">
        <v>339</v>
      </c>
      <c r="AF61" s="36" t="s">
        <v>339</v>
      </c>
      <c r="AG61" s="141" t="s">
        <v>339</v>
      </c>
      <c r="AH61" s="141" t="s">
        <v>339</v>
      </c>
      <c r="AI61" s="141" t="s">
        <v>339</v>
      </c>
      <c r="AJ61" s="36" t="s">
        <v>339</v>
      </c>
      <c r="AK61" s="36" t="s">
        <v>339</v>
      </c>
      <c r="AL61" s="36" t="s">
        <v>339</v>
      </c>
      <c r="AM61" s="36" t="str">
        <f t="shared" si="5"/>
        <v>－</v>
      </c>
      <c r="AN61" s="36" t="str">
        <f t="shared" si="5"/>
        <v>－</v>
      </c>
      <c r="AO61" s="36" t="str">
        <f t="shared" si="5"/>
        <v>－</v>
      </c>
      <c r="AP61" s="146" t="s">
        <v>339</v>
      </c>
      <c r="AQ61" s="146" t="s">
        <v>339</v>
      </c>
      <c r="AR61" s="36" t="str">
        <f t="shared" si="3"/>
        <v>－</v>
      </c>
      <c r="AS61" s="36" t="s">
        <v>339</v>
      </c>
      <c r="AT61" s="36" t="s">
        <v>339</v>
      </c>
      <c r="AU61" s="36" t="s">
        <v>339</v>
      </c>
      <c r="AV61" s="36" t="s">
        <v>339</v>
      </c>
      <c r="AW61" s="36" t="s">
        <v>339</v>
      </c>
      <c r="AX61" s="36" t="s">
        <v>339</v>
      </c>
      <c r="AY61" s="36" t="s">
        <v>339</v>
      </c>
      <c r="AZ61" s="36" t="s">
        <v>339</v>
      </c>
      <c r="BA61" s="36" t="s">
        <v>339</v>
      </c>
      <c r="BB61" s="36" t="s">
        <v>339</v>
      </c>
      <c r="BC61" s="36" t="s">
        <v>339</v>
      </c>
      <c r="BD61" s="36" t="s">
        <v>339</v>
      </c>
      <c r="BE61" s="36" t="s">
        <v>339</v>
      </c>
      <c r="BF61" s="36" t="s">
        <v>339</v>
      </c>
      <c r="BG61" s="36" t="s">
        <v>339</v>
      </c>
      <c r="BH61" s="36" t="s">
        <v>339</v>
      </c>
      <c r="BI61" s="36" t="s">
        <v>339</v>
      </c>
      <c r="BJ61" s="36" t="s">
        <v>339</v>
      </c>
      <c r="BK61" s="36" t="s">
        <v>339</v>
      </c>
      <c r="BL61" s="36" t="s">
        <v>339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339</v>
      </c>
      <c r="E62" s="36" t="s">
        <v>339</v>
      </c>
      <c r="F62" s="36" t="s">
        <v>339</v>
      </c>
      <c r="G62" s="36" t="s">
        <v>339</v>
      </c>
      <c r="H62" s="36" t="s">
        <v>339</v>
      </c>
      <c r="I62" s="36" t="s">
        <v>339</v>
      </c>
      <c r="J62" s="36" t="s">
        <v>339</v>
      </c>
      <c r="K62" s="36" t="s">
        <v>339</v>
      </c>
      <c r="L62" s="36" t="s">
        <v>339</v>
      </c>
      <c r="M62" s="36" t="s">
        <v>339</v>
      </c>
      <c r="N62" s="36" t="s">
        <v>339</v>
      </c>
      <c r="O62" s="36" t="s">
        <v>339</v>
      </c>
      <c r="P62" s="36" t="s">
        <v>339</v>
      </c>
      <c r="Q62" s="36" t="s">
        <v>339</v>
      </c>
      <c r="R62" s="36" t="s">
        <v>339</v>
      </c>
      <c r="S62" s="36" t="s">
        <v>339</v>
      </c>
      <c r="T62" s="36" t="s">
        <v>339</v>
      </c>
      <c r="U62" s="139" t="s">
        <v>339</v>
      </c>
      <c r="V62" s="139" t="s">
        <v>339</v>
      </c>
      <c r="W62" s="36" t="str">
        <f t="shared" si="4"/>
        <v>－</v>
      </c>
      <c r="X62" s="36" t="str">
        <f t="shared" si="4"/>
        <v>－</v>
      </c>
      <c r="Y62" s="36" t="str">
        <f t="shared" si="1"/>
        <v>－</v>
      </c>
      <c r="Z62" s="36" t="s">
        <v>339</v>
      </c>
      <c r="AA62" s="36" t="s">
        <v>339</v>
      </c>
      <c r="AB62" s="36" t="s">
        <v>339</v>
      </c>
      <c r="AC62" s="36" t="s">
        <v>339</v>
      </c>
      <c r="AD62" s="36" t="s">
        <v>339</v>
      </c>
      <c r="AE62" s="36" t="s">
        <v>339</v>
      </c>
      <c r="AF62" s="36" t="s">
        <v>339</v>
      </c>
      <c r="AG62" s="141" t="s">
        <v>339</v>
      </c>
      <c r="AH62" s="141" t="s">
        <v>339</v>
      </c>
      <c r="AI62" s="141" t="s">
        <v>339</v>
      </c>
      <c r="AJ62" s="36" t="s">
        <v>339</v>
      </c>
      <c r="AK62" s="36" t="s">
        <v>339</v>
      </c>
      <c r="AL62" s="36" t="s">
        <v>339</v>
      </c>
      <c r="AM62" s="36" t="str">
        <f t="shared" si="5"/>
        <v>－</v>
      </c>
      <c r="AN62" s="36" t="str">
        <f t="shared" si="5"/>
        <v>－</v>
      </c>
      <c r="AO62" s="36" t="str">
        <f t="shared" si="5"/>
        <v>－</v>
      </c>
      <c r="AP62" s="146" t="s">
        <v>339</v>
      </c>
      <c r="AQ62" s="146" t="s">
        <v>339</v>
      </c>
      <c r="AR62" s="36" t="str">
        <f t="shared" si="3"/>
        <v>－</v>
      </c>
      <c r="AS62" s="36" t="s">
        <v>339</v>
      </c>
      <c r="AT62" s="36" t="s">
        <v>339</v>
      </c>
      <c r="AU62" s="36" t="s">
        <v>339</v>
      </c>
      <c r="AV62" s="36" t="s">
        <v>339</v>
      </c>
      <c r="AW62" s="36" t="s">
        <v>339</v>
      </c>
      <c r="AX62" s="36" t="s">
        <v>339</v>
      </c>
      <c r="AY62" s="36" t="s">
        <v>339</v>
      </c>
      <c r="AZ62" s="36" t="s">
        <v>339</v>
      </c>
      <c r="BA62" s="36" t="s">
        <v>339</v>
      </c>
      <c r="BB62" s="36" t="s">
        <v>339</v>
      </c>
      <c r="BC62" s="36" t="s">
        <v>339</v>
      </c>
      <c r="BD62" s="36" t="s">
        <v>339</v>
      </c>
      <c r="BE62" s="36" t="s">
        <v>339</v>
      </c>
      <c r="BF62" s="36" t="s">
        <v>339</v>
      </c>
      <c r="BG62" s="36" t="s">
        <v>339</v>
      </c>
      <c r="BH62" s="36" t="s">
        <v>339</v>
      </c>
      <c r="BI62" s="36" t="s">
        <v>339</v>
      </c>
      <c r="BJ62" s="36" t="s">
        <v>339</v>
      </c>
      <c r="BK62" s="36" t="s">
        <v>339</v>
      </c>
      <c r="BL62" s="36" t="s">
        <v>339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339</v>
      </c>
      <c r="E63" s="36" t="s">
        <v>339</v>
      </c>
      <c r="F63" s="36" t="s">
        <v>339</v>
      </c>
      <c r="G63" s="36" t="s">
        <v>339</v>
      </c>
      <c r="H63" s="36" t="s">
        <v>339</v>
      </c>
      <c r="I63" s="36" t="s">
        <v>339</v>
      </c>
      <c r="J63" s="36" t="s">
        <v>339</v>
      </c>
      <c r="K63" s="36" t="s">
        <v>339</v>
      </c>
      <c r="L63" s="36" t="s">
        <v>339</v>
      </c>
      <c r="M63" s="36" t="s">
        <v>339</v>
      </c>
      <c r="N63" s="36" t="s">
        <v>339</v>
      </c>
      <c r="O63" s="36" t="s">
        <v>339</v>
      </c>
      <c r="P63" s="36" t="s">
        <v>339</v>
      </c>
      <c r="Q63" s="36" t="s">
        <v>339</v>
      </c>
      <c r="R63" s="36" t="s">
        <v>339</v>
      </c>
      <c r="S63" s="36" t="s">
        <v>339</v>
      </c>
      <c r="T63" s="36" t="s">
        <v>339</v>
      </c>
      <c r="U63" s="139" t="s">
        <v>339</v>
      </c>
      <c r="V63" s="139" t="s">
        <v>339</v>
      </c>
      <c r="W63" s="36" t="str">
        <f t="shared" si="4"/>
        <v>－</v>
      </c>
      <c r="X63" s="36" t="str">
        <f t="shared" si="4"/>
        <v>－</v>
      </c>
      <c r="Y63" s="36" t="str">
        <f t="shared" si="1"/>
        <v>－</v>
      </c>
      <c r="Z63" s="36" t="s">
        <v>339</v>
      </c>
      <c r="AA63" s="36" t="s">
        <v>339</v>
      </c>
      <c r="AB63" s="36" t="s">
        <v>339</v>
      </c>
      <c r="AC63" s="36" t="s">
        <v>339</v>
      </c>
      <c r="AD63" s="36" t="s">
        <v>339</v>
      </c>
      <c r="AE63" s="36" t="s">
        <v>339</v>
      </c>
      <c r="AF63" s="36" t="s">
        <v>339</v>
      </c>
      <c r="AG63" s="141" t="s">
        <v>339</v>
      </c>
      <c r="AH63" s="141" t="s">
        <v>339</v>
      </c>
      <c r="AI63" s="141" t="s">
        <v>339</v>
      </c>
      <c r="AJ63" s="36" t="s">
        <v>339</v>
      </c>
      <c r="AK63" s="36" t="s">
        <v>339</v>
      </c>
      <c r="AL63" s="36" t="s">
        <v>339</v>
      </c>
      <c r="AM63" s="36" t="str">
        <f t="shared" si="5"/>
        <v>－</v>
      </c>
      <c r="AN63" s="36" t="str">
        <f t="shared" si="5"/>
        <v>－</v>
      </c>
      <c r="AO63" s="36" t="str">
        <f t="shared" si="5"/>
        <v>－</v>
      </c>
      <c r="AP63" s="146" t="s">
        <v>339</v>
      </c>
      <c r="AQ63" s="146" t="s">
        <v>339</v>
      </c>
      <c r="AR63" s="36" t="str">
        <f t="shared" si="3"/>
        <v>－</v>
      </c>
      <c r="AS63" s="36" t="s">
        <v>339</v>
      </c>
      <c r="AT63" s="36" t="s">
        <v>339</v>
      </c>
      <c r="AU63" s="36" t="s">
        <v>339</v>
      </c>
      <c r="AV63" s="36" t="s">
        <v>339</v>
      </c>
      <c r="AW63" s="36" t="s">
        <v>339</v>
      </c>
      <c r="AX63" s="36" t="s">
        <v>339</v>
      </c>
      <c r="AY63" s="36" t="s">
        <v>339</v>
      </c>
      <c r="AZ63" s="36" t="s">
        <v>339</v>
      </c>
      <c r="BA63" s="36" t="s">
        <v>339</v>
      </c>
      <c r="BB63" s="36" t="s">
        <v>339</v>
      </c>
      <c r="BC63" s="36" t="s">
        <v>339</v>
      </c>
      <c r="BD63" s="36" t="s">
        <v>339</v>
      </c>
      <c r="BE63" s="36" t="s">
        <v>339</v>
      </c>
      <c r="BF63" s="36" t="s">
        <v>339</v>
      </c>
      <c r="BG63" s="36" t="s">
        <v>339</v>
      </c>
      <c r="BH63" s="36" t="s">
        <v>339</v>
      </c>
      <c r="BI63" s="36" t="s">
        <v>339</v>
      </c>
      <c r="BJ63" s="36" t="s">
        <v>339</v>
      </c>
      <c r="BK63" s="36" t="s">
        <v>339</v>
      </c>
      <c r="BL63" s="36" t="s">
        <v>339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339</v>
      </c>
      <c r="E64" s="36" t="s">
        <v>339</v>
      </c>
      <c r="F64" s="36" t="s">
        <v>339</v>
      </c>
      <c r="G64" s="36" t="s">
        <v>339</v>
      </c>
      <c r="H64" s="36" t="s">
        <v>339</v>
      </c>
      <c r="I64" s="36" t="s">
        <v>339</v>
      </c>
      <c r="J64" s="36" t="s">
        <v>339</v>
      </c>
      <c r="K64" s="36" t="s">
        <v>339</v>
      </c>
      <c r="L64" s="36" t="s">
        <v>339</v>
      </c>
      <c r="M64" s="36" t="s">
        <v>339</v>
      </c>
      <c r="N64" s="36" t="s">
        <v>339</v>
      </c>
      <c r="O64" s="36" t="s">
        <v>339</v>
      </c>
      <c r="P64" s="36" t="s">
        <v>339</v>
      </c>
      <c r="Q64" s="36" t="s">
        <v>339</v>
      </c>
      <c r="R64" s="36" t="s">
        <v>339</v>
      </c>
      <c r="S64" s="36" t="s">
        <v>339</v>
      </c>
      <c r="T64" s="36" t="s">
        <v>339</v>
      </c>
      <c r="U64" s="139" t="s">
        <v>339</v>
      </c>
      <c r="V64" s="139" t="s">
        <v>339</v>
      </c>
      <c r="W64" s="36" t="str">
        <f t="shared" si="4"/>
        <v>－</v>
      </c>
      <c r="X64" s="36" t="str">
        <f t="shared" si="4"/>
        <v>－</v>
      </c>
      <c r="Y64" s="36" t="str">
        <f t="shared" si="1"/>
        <v>－</v>
      </c>
      <c r="Z64" s="36" t="s">
        <v>339</v>
      </c>
      <c r="AA64" s="36" t="s">
        <v>339</v>
      </c>
      <c r="AB64" s="36" t="s">
        <v>339</v>
      </c>
      <c r="AC64" s="36" t="s">
        <v>339</v>
      </c>
      <c r="AD64" s="36" t="s">
        <v>339</v>
      </c>
      <c r="AE64" s="36" t="s">
        <v>339</v>
      </c>
      <c r="AF64" s="36" t="s">
        <v>339</v>
      </c>
      <c r="AG64" s="141" t="s">
        <v>339</v>
      </c>
      <c r="AH64" s="141" t="s">
        <v>339</v>
      </c>
      <c r="AI64" s="141" t="s">
        <v>339</v>
      </c>
      <c r="AJ64" s="36" t="s">
        <v>339</v>
      </c>
      <c r="AK64" s="36" t="s">
        <v>339</v>
      </c>
      <c r="AL64" s="36" t="s">
        <v>339</v>
      </c>
      <c r="AM64" s="36" t="str">
        <f t="shared" si="5"/>
        <v>－</v>
      </c>
      <c r="AN64" s="36" t="str">
        <f t="shared" si="5"/>
        <v>－</v>
      </c>
      <c r="AO64" s="36" t="str">
        <f t="shared" si="5"/>
        <v>－</v>
      </c>
      <c r="AP64" s="146" t="s">
        <v>339</v>
      </c>
      <c r="AQ64" s="146" t="s">
        <v>339</v>
      </c>
      <c r="AR64" s="36" t="str">
        <f t="shared" si="3"/>
        <v>－</v>
      </c>
      <c r="AS64" s="36" t="s">
        <v>339</v>
      </c>
      <c r="AT64" s="36" t="s">
        <v>339</v>
      </c>
      <c r="AU64" s="36" t="s">
        <v>339</v>
      </c>
      <c r="AV64" s="36" t="s">
        <v>339</v>
      </c>
      <c r="AW64" s="36" t="s">
        <v>339</v>
      </c>
      <c r="AX64" s="36" t="s">
        <v>339</v>
      </c>
      <c r="AY64" s="36" t="s">
        <v>339</v>
      </c>
      <c r="AZ64" s="36" t="s">
        <v>339</v>
      </c>
      <c r="BA64" s="36" t="s">
        <v>339</v>
      </c>
      <c r="BB64" s="36" t="s">
        <v>339</v>
      </c>
      <c r="BC64" s="36" t="s">
        <v>339</v>
      </c>
      <c r="BD64" s="36" t="s">
        <v>339</v>
      </c>
      <c r="BE64" s="36" t="s">
        <v>339</v>
      </c>
      <c r="BF64" s="36" t="s">
        <v>339</v>
      </c>
      <c r="BG64" s="36" t="s">
        <v>339</v>
      </c>
      <c r="BH64" s="36" t="s">
        <v>339</v>
      </c>
      <c r="BI64" s="36" t="s">
        <v>339</v>
      </c>
      <c r="BJ64" s="36" t="s">
        <v>339</v>
      </c>
      <c r="BK64" s="36" t="s">
        <v>339</v>
      </c>
      <c r="BL64" s="36" t="s">
        <v>339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339</v>
      </c>
      <c r="E65" s="36" t="s">
        <v>339</v>
      </c>
      <c r="F65" s="36" t="s">
        <v>339</v>
      </c>
      <c r="G65" s="36" t="s">
        <v>339</v>
      </c>
      <c r="H65" s="36" t="s">
        <v>339</v>
      </c>
      <c r="I65" s="36" t="s">
        <v>339</v>
      </c>
      <c r="J65" s="36" t="s">
        <v>339</v>
      </c>
      <c r="K65" s="36" t="s">
        <v>339</v>
      </c>
      <c r="L65" s="36" t="s">
        <v>339</v>
      </c>
      <c r="M65" s="36" t="s">
        <v>339</v>
      </c>
      <c r="N65" s="36" t="s">
        <v>339</v>
      </c>
      <c r="O65" s="36" t="s">
        <v>339</v>
      </c>
      <c r="P65" s="36" t="s">
        <v>339</v>
      </c>
      <c r="Q65" s="36" t="s">
        <v>339</v>
      </c>
      <c r="R65" s="36" t="s">
        <v>339</v>
      </c>
      <c r="S65" s="36" t="s">
        <v>339</v>
      </c>
      <c r="T65" s="36" t="s">
        <v>339</v>
      </c>
      <c r="U65" s="139" t="s">
        <v>339</v>
      </c>
      <c r="V65" s="139" t="s">
        <v>339</v>
      </c>
      <c r="W65" s="36" t="str">
        <f t="shared" si="4"/>
        <v>－</v>
      </c>
      <c r="X65" s="36" t="str">
        <f t="shared" si="4"/>
        <v>－</v>
      </c>
      <c r="Y65" s="36" t="str">
        <f t="shared" si="1"/>
        <v>－</v>
      </c>
      <c r="Z65" s="36" t="s">
        <v>339</v>
      </c>
      <c r="AA65" s="36" t="s">
        <v>339</v>
      </c>
      <c r="AB65" s="36" t="s">
        <v>339</v>
      </c>
      <c r="AC65" s="36" t="s">
        <v>339</v>
      </c>
      <c r="AD65" s="36" t="s">
        <v>339</v>
      </c>
      <c r="AE65" s="36" t="s">
        <v>339</v>
      </c>
      <c r="AF65" s="36" t="s">
        <v>339</v>
      </c>
      <c r="AG65" s="141" t="s">
        <v>339</v>
      </c>
      <c r="AH65" s="141" t="s">
        <v>339</v>
      </c>
      <c r="AI65" s="141" t="s">
        <v>339</v>
      </c>
      <c r="AJ65" s="36" t="s">
        <v>339</v>
      </c>
      <c r="AK65" s="36" t="s">
        <v>339</v>
      </c>
      <c r="AL65" s="36" t="s">
        <v>339</v>
      </c>
      <c r="AM65" s="36" t="str">
        <f t="shared" si="5"/>
        <v>－</v>
      </c>
      <c r="AN65" s="36" t="str">
        <f t="shared" si="5"/>
        <v>－</v>
      </c>
      <c r="AO65" s="36" t="str">
        <f t="shared" si="5"/>
        <v>－</v>
      </c>
      <c r="AP65" s="146" t="s">
        <v>339</v>
      </c>
      <c r="AQ65" s="146" t="s">
        <v>339</v>
      </c>
      <c r="AR65" s="36" t="str">
        <f t="shared" si="3"/>
        <v>－</v>
      </c>
      <c r="AS65" s="36" t="s">
        <v>339</v>
      </c>
      <c r="AT65" s="36" t="s">
        <v>339</v>
      </c>
      <c r="AU65" s="36" t="s">
        <v>339</v>
      </c>
      <c r="AV65" s="36" t="s">
        <v>339</v>
      </c>
      <c r="AW65" s="36" t="s">
        <v>339</v>
      </c>
      <c r="AX65" s="36" t="s">
        <v>339</v>
      </c>
      <c r="AY65" s="36" t="s">
        <v>339</v>
      </c>
      <c r="AZ65" s="36" t="s">
        <v>339</v>
      </c>
      <c r="BA65" s="36" t="s">
        <v>339</v>
      </c>
      <c r="BB65" s="36" t="s">
        <v>339</v>
      </c>
      <c r="BC65" s="36" t="s">
        <v>339</v>
      </c>
      <c r="BD65" s="36" t="s">
        <v>339</v>
      </c>
      <c r="BE65" s="36" t="s">
        <v>339</v>
      </c>
      <c r="BF65" s="36" t="s">
        <v>339</v>
      </c>
      <c r="BG65" s="36" t="s">
        <v>339</v>
      </c>
      <c r="BH65" s="36" t="s">
        <v>339</v>
      </c>
      <c r="BI65" s="36" t="s">
        <v>339</v>
      </c>
      <c r="BJ65" s="36" t="s">
        <v>339</v>
      </c>
      <c r="BK65" s="36" t="s">
        <v>339</v>
      </c>
      <c r="BL65" s="36" t="s">
        <v>339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339</v>
      </c>
      <c r="E66" s="36" t="s">
        <v>339</v>
      </c>
      <c r="F66" s="36" t="s">
        <v>339</v>
      </c>
      <c r="G66" s="36" t="s">
        <v>339</v>
      </c>
      <c r="H66" s="36" t="s">
        <v>339</v>
      </c>
      <c r="I66" s="36" t="s">
        <v>339</v>
      </c>
      <c r="J66" s="36" t="s">
        <v>339</v>
      </c>
      <c r="K66" s="36" t="s">
        <v>339</v>
      </c>
      <c r="L66" s="36" t="s">
        <v>339</v>
      </c>
      <c r="M66" s="36" t="s">
        <v>339</v>
      </c>
      <c r="N66" s="36" t="s">
        <v>339</v>
      </c>
      <c r="O66" s="36" t="s">
        <v>339</v>
      </c>
      <c r="P66" s="36" t="s">
        <v>339</v>
      </c>
      <c r="Q66" s="36" t="s">
        <v>339</v>
      </c>
      <c r="R66" s="36" t="s">
        <v>339</v>
      </c>
      <c r="S66" s="36" t="s">
        <v>339</v>
      </c>
      <c r="T66" s="36" t="s">
        <v>339</v>
      </c>
      <c r="U66" s="139" t="s">
        <v>339</v>
      </c>
      <c r="V66" s="139" t="s">
        <v>339</v>
      </c>
      <c r="W66" s="36" t="str">
        <f t="shared" si="4"/>
        <v>－</v>
      </c>
      <c r="X66" s="36" t="str">
        <f t="shared" si="4"/>
        <v>－</v>
      </c>
      <c r="Y66" s="36" t="str">
        <f t="shared" si="1"/>
        <v>－</v>
      </c>
      <c r="Z66" s="36" t="s">
        <v>339</v>
      </c>
      <c r="AA66" s="36" t="s">
        <v>339</v>
      </c>
      <c r="AB66" s="36" t="s">
        <v>339</v>
      </c>
      <c r="AC66" s="36" t="s">
        <v>339</v>
      </c>
      <c r="AD66" s="36" t="s">
        <v>339</v>
      </c>
      <c r="AE66" s="36" t="s">
        <v>339</v>
      </c>
      <c r="AF66" s="36" t="s">
        <v>339</v>
      </c>
      <c r="AG66" s="141" t="s">
        <v>339</v>
      </c>
      <c r="AH66" s="141" t="s">
        <v>339</v>
      </c>
      <c r="AI66" s="141" t="s">
        <v>339</v>
      </c>
      <c r="AJ66" s="36" t="s">
        <v>339</v>
      </c>
      <c r="AK66" s="36" t="s">
        <v>339</v>
      </c>
      <c r="AL66" s="36" t="s">
        <v>339</v>
      </c>
      <c r="AM66" s="36" t="str">
        <f t="shared" si="5"/>
        <v>－</v>
      </c>
      <c r="AN66" s="36" t="str">
        <f t="shared" si="5"/>
        <v>－</v>
      </c>
      <c r="AO66" s="36" t="str">
        <f t="shared" si="5"/>
        <v>－</v>
      </c>
      <c r="AP66" s="146" t="s">
        <v>339</v>
      </c>
      <c r="AQ66" s="146" t="s">
        <v>339</v>
      </c>
      <c r="AR66" s="36" t="str">
        <f t="shared" si="3"/>
        <v>－</v>
      </c>
      <c r="AS66" s="36" t="s">
        <v>339</v>
      </c>
      <c r="AT66" s="36" t="s">
        <v>339</v>
      </c>
      <c r="AU66" s="36" t="s">
        <v>339</v>
      </c>
      <c r="AV66" s="36" t="s">
        <v>339</v>
      </c>
      <c r="AW66" s="36" t="s">
        <v>339</v>
      </c>
      <c r="AX66" s="36" t="s">
        <v>339</v>
      </c>
      <c r="AY66" s="36" t="s">
        <v>339</v>
      </c>
      <c r="AZ66" s="36" t="s">
        <v>339</v>
      </c>
      <c r="BA66" s="36" t="s">
        <v>339</v>
      </c>
      <c r="BB66" s="36" t="s">
        <v>339</v>
      </c>
      <c r="BC66" s="36" t="s">
        <v>339</v>
      </c>
      <c r="BD66" s="36" t="s">
        <v>339</v>
      </c>
      <c r="BE66" s="36" t="s">
        <v>339</v>
      </c>
      <c r="BF66" s="36" t="s">
        <v>339</v>
      </c>
      <c r="BG66" s="36" t="s">
        <v>339</v>
      </c>
      <c r="BH66" s="36" t="s">
        <v>339</v>
      </c>
      <c r="BI66" s="36" t="s">
        <v>339</v>
      </c>
      <c r="BJ66" s="36" t="s">
        <v>339</v>
      </c>
      <c r="BK66" s="36" t="s">
        <v>339</v>
      </c>
      <c r="BL66" s="36" t="s">
        <v>339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339</v>
      </c>
      <c r="E67" s="36" t="s">
        <v>339</v>
      </c>
      <c r="F67" s="36" t="s">
        <v>339</v>
      </c>
      <c r="G67" s="36" t="s">
        <v>339</v>
      </c>
      <c r="H67" s="36" t="s">
        <v>339</v>
      </c>
      <c r="I67" s="36" t="s">
        <v>339</v>
      </c>
      <c r="J67" s="36" t="s">
        <v>339</v>
      </c>
      <c r="K67" s="36" t="s">
        <v>339</v>
      </c>
      <c r="L67" s="36" t="s">
        <v>339</v>
      </c>
      <c r="M67" s="36" t="s">
        <v>339</v>
      </c>
      <c r="N67" s="36" t="s">
        <v>339</v>
      </c>
      <c r="O67" s="36" t="s">
        <v>339</v>
      </c>
      <c r="P67" s="36" t="s">
        <v>339</v>
      </c>
      <c r="Q67" s="36" t="s">
        <v>339</v>
      </c>
      <c r="R67" s="36" t="s">
        <v>339</v>
      </c>
      <c r="S67" s="36" t="s">
        <v>339</v>
      </c>
      <c r="T67" s="36" t="s">
        <v>339</v>
      </c>
      <c r="U67" s="139" t="s">
        <v>339</v>
      </c>
      <c r="V67" s="139" t="s">
        <v>339</v>
      </c>
      <c r="W67" s="36" t="str">
        <f t="shared" si="4"/>
        <v>－</v>
      </c>
      <c r="X67" s="36" t="str">
        <f t="shared" si="4"/>
        <v>－</v>
      </c>
      <c r="Y67" s="36" t="str">
        <f t="shared" si="1"/>
        <v>－</v>
      </c>
      <c r="Z67" s="36" t="s">
        <v>339</v>
      </c>
      <c r="AA67" s="36" t="s">
        <v>339</v>
      </c>
      <c r="AB67" s="36" t="s">
        <v>339</v>
      </c>
      <c r="AC67" s="36" t="s">
        <v>339</v>
      </c>
      <c r="AD67" s="36" t="s">
        <v>339</v>
      </c>
      <c r="AE67" s="36" t="s">
        <v>339</v>
      </c>
      <c r="AF67" s="36" t="s">
        <v>339</v>
      </c>
      <c r="AG67" s="141" t="s">
        <v>339</v>
      </c>
      <c r="AH67" s="141" t="s">
        <v>339</v>
      </c>
      <c r="AI67" s="141" t="s">
        <v>339</v>
      </c>
      <c r="AJ67" s="36" t="s">
        <v>339</v>
      </c>
      <c r="AK67" s="36" t="s">
        <v>339</v>
      </c>
      <c r="AL67" s="36" t="s">
        <v>339</v>
      </c>
      <c r="AM67" s="36" t="str">
        <f t="shared" si="5"/>
        <v>－</v>
      </c>
      <c r="AN67" s="36" t="str">
        <f t="shared" si="5"/>
        <v>－</v>
      </c>
      <c r="AO67" s="36" t="str">
        <f t="shared" si="5"/>
        <v>－</v>
      </c>
      <c r="AP67" s="146" t="s">
        <v>339</v>
      </c>
      <c r="AQ67" s="146" t="s">
        <v>339</v>
      </c>
      <c r="AR67" s="36" t="str">
        <f t="shared" si="3"/>
        <v>－</v>
      </c>
      <c r="AS67" s="36" t="s">
        <v>339</v>
      </c>
      <c r="AT67" s="36" t="s">
        <v>339</v>
      </c>
      <c r="AU67" s="36" t="s">
        <v>339</v>
      </c>
      <c r="AV67" s="36" t="s">
        <v>339</v>
      </c>
      <c r="AW67" s="36" t="s">
        <v>339</v>
      </c>
      <c r="AX67" s="36" t="s">
        <v>339</v>
      </c>
      <c r="AY67" s="36" t="s">
        <v>339</v>
      </c>
      <c r="AZ67" s="36" t="s">
        <v>339</v>
      </c>
      <c r="BA67" s="36" t="s">
        <v>339</v>
      </c>
      <c r="BB67" s="36" t="s">
        <v>339</v>
      </c>
      <c r="BC67" s="36" t="s">
        <v>339</v>
      </c>
      <c r="BD67" s="36" t="s">
        <v>339</v>
      </c>
      <c r="BE67" s="36" t="s">
        <v>339</v>
      </c>
      <c r="BF67" s="36" t="s">
        <v>339</v>
      </c>
      <c r="BG67" s="36" t="s">
        <v>339</v>
      </c>
      <c r="BH67" s="36" t="s">
        <v>339</v>
      </c>
      <c r="BI67" s="36" t="s">
        <v>339</v>
      </c>
      <c r="BJ67" s="36" t="s">
        <v>339</v>
      </c>
      <c r="BK67" s="36" t="s">
        <v>339</v>
      </c>
      <c r="BL67" s="36" t="s">
        <v>339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339</v>
      </c>
      <c r="E68" s="36" t="s">
        <v>339</v>
      </c>
      <c r="F68" s="36" t="s">
        <v>339</v>
      </c>
      <c r="G68" s="36" t="s">
        <v>339</v>
      </c>
      <c r="H68" s="36" t="s">
        <v>339</v>
      </c>
      <c r="I68" s="36" t="s">
        <v>339</v>
      </c>
      <c r="J68" s="36" t="s">
        <v>339</v>
      </c>
      <c r="K68" s="36" t="s">
        <v>339</v>
      </c>
      <c r="L68" s="36" t="s">
        <v>339</v>
      </c>
      <c r="M68" s="36" t="s">
        <v>339</v>
      </c>
      <c r="N68" s="36" t="s">
        <v>339</v>
      </c>
      <c r="O68" s="36" t="s">
        <v>339</v>
      </c>
      <c r="P68" s="36" t="s">
        <v>339</v>
      </c>
      <c r="Q68" s="36" t="s">
        <v>339</v>
      </c>
      <c r="R68" s="36" t="s">
        <v>339</v>
      </c>
      <c r="S68" s="36" t="s">
        <v>339</v>
      </c>
      <c r="T68" s="36" t="s">
        <v>339</v>
      </c>
      <c r="U68" s="139" t="s">
        <v>339</v>
      </c>
      <c r="V68" s="139" t="s">
        <v>339</v>
      </c>
      <c r="W68" s="36" t="str">
        <f t="shared" ref="W68:X99" si="6">IF($D68="－","－",SUM(I68,O68,U68))</f>
        <v>－</v>
      </c>
      <c r="X68" s="36" t="str">
        <f t="shared" si="6"/>
        <v>－</v>
      </c>
      <c r="Y68" s="36" t="str">
        <f t="shared" ref="Y68:Y131" si="7">IF($D68="－","－",SUM(W68:X68))</f>
        <v>－</v>
      </c>
      <c r="Z68" s="36" t="s">
        <v>339</v>
      </c>
      <c r="AA68" s="36" t="s">
        <v>339</v>
      </c>
      <c r="AB68" s="36" t="s">
        <v>339</v>
      </c>
      <c r="AC68" s="36" t="s">
        <v>339</v>
      </c>
      <c r="AD68" s="36" t="s">
        <v>339</v>
      </c>
      <c r="AE68" s="36" t="s">
        <v>339</v>
      </c>
      <c r="AF68" s="36" t="s">
        <v>339</v>
      </c>
      <c r="AG68" s="141" t="s">
        <v>339</v>
      </c>
      <c r="AH68" s="141" t="s">
        <v>339</v>
      </c>
      <c r="AI68" s="141" t="s">
        <v>339</v>
      </c>
      <c r="AJ68" s="36" t="s">
        <v>339</v>
      </c>
      <c r="AK68" s="36" t="s">
        <v>339</v>
      </c>
      <c r="AL68" s="36" t="s">
        <v>339</v>
      </c>
      <c r="AM68" s="36" t="str">
        <f t="shared" ref="AM68:AO99" si="8">IF($D68="－","－",SUM(AC68,AG68,AJ68))</f>
        <v>－</v>
      </c>
      <c r="AN68" s="36" t="str">
        <f t="shared" si="8"/>
        <v>－</v>
      </c>
      <c r="AO68" s="36" t="str">
        <f t="shared" si="8"/>
        <v>－</v>
      </c>
      <c r="AP68" s="146" t="s">
        <v>339</v>
      </c>
      <c r="AQ68" s="146" t="s">
        <v>339</v>
      </c>
      <c r="AR68" s="36" t="str">
        <f t="shared" ref="AR68:AR131" si="9">IF($D68="－","－",SUM(AP68,AQ68))</f>
        <v>－</v>
      </c>
      <c r="AS68" s="36" t="s">
        <v>339</v>
      </c>
      <c r="AT68" s="36" t="s">
        <v>339</v>
      </c>
      <c r="AU68" s="36" t="s">
        <v>339</v>
      </c>
      <c r="AV68" s="36" t="s">
        <v>339</v>
      </c>
      <c r="AW68" s="36" t="s">
        <v>339</v>
      </c>
      <c r="AX68" s="36" t="s">
        <v>339</v>
      </c>
      <c r="AY68" s="36" t="s">
        <v>339</v>
      </c>
      <c r="AZ68" s="36" t="s">
        <v>339</v>
      </c>
      <c r="BA68" s="36" t="s">
        <v>339</v>
      </c>
      <c r="BB68" s="36" t="s">
        <v>339</v>
      </c>
      <c r="BC68" s="36" t="s">
        <v>339</v>
      </c>
      <c r="BD68" s="36" t="s">
        <v>339</v>
      </c>
      <c r="BE68" s="36" t="s">
        <v>339</v>
      </c>
      <c r="BF68" s="36" t="s">
        <v>339</v>
      </c>
      <c r="BG68" s="36" t="s">
        <v>339</v>
      </c>
      <c r="BH68" s="36" t="s">
        <v>339</v>
      </c>
      <c r="BI68" s="36" t="s">
        <v>339</v>
      </c>
      <c r="BJ68" s="36" t="s">
        <v>339</v>
      </c>
      <c r="BK68" s="36" t="s">
        <v>339</v>
      </c>
      <c r="BL68" s="36" t="s">
        <v>339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339</v>
      </c>
      <c r="E69" s="36" t="s">
        <v>339</v>
      </c>
      <c r="F69" s="36" t="s">
        <v>339</v>
      </c>
      <c r="G69" s="36" t="s">
        <v>339</v>
      </c>
      <c r="H69" s="36" t="s">
        <v>339</v>
      </c>
      <c r="I69" s="36" t="s">
        <v>339</v>
      </c>
      <c r="J69" s="36" t="s">
        <v>339</v>
      </c>
      <c r="K69" s="36" t="s">
        <v>339</v>
      </c>
      <c r="L69" s="36" t="s">
        <v>339</v>
      </c>
      <c r="M69" s="36" t="s">
        <v>339</v>
      </c>
      <c r="N69" s="36" t="s">
        <v>339</v>
      </c>
      <c r="O69" s="36" t="s">
        <v>339</v>
      </c>
      <c r="P69" s="36" t="s">
        <v>339</v>
      </c>
      <c r="Q69" s="36" t="s">
        <v>339</v>
      </c>
      <c r="R69" s="36" t="s">
        <v>339</v>
      </c>
      <c r="S69" s="36" t="s">
        <v>339</v>
      </c>
      <c r="T69" s="36" t="s">
        <v>339</v>
      </c>
      <c r="U69" s="139" t="s">
        <v>339</v>
      </c>
      <c r="V69" s="139" t="s">
        <v>339</v>
      </c>
      <c r="W69" s="36" t="str">
        <f t="shared" si="6"/>
        <v>－</v>
      </c>
      <c r="X69" s="36" t="str">
        <f t="shared" si="6"/>
        <v>－</v>
      </c>
      <c r="Y69" s="36" t="str">
        <f t="shared" si="7"/>
        <v>－</v>
      </c>
      <c r="Z69" s="36" t="s">
        <v>339</v>
      </c>
      <c r="AA69" s="36" t="s">
        <v>339</v>
      </c>
      <c r="AB69" s="36" t="s">
        <v>339</v>
      </c>
      <c r="AC69" s="36" t="s">
        <v>339</v>
      </c>
      <c r="AD69" s="36" t="s">
        <v>339</v>
      </c>
      <c r="AE69" s="36" t="s">
        <v>339</v>
      </c>
      <c r="AF69" s="36" t="s">
        <v>339</v>
      </c>
      <c r="AG69" s="141" t="s">
        <v>339</v>
      </c>
      <c r="AH69" s="141" t="s">
        <v>339</v>
      </c>
      <c r="AI69" s="141" t="s">
        <v>339</v>
      </c>
      <c r="AJ69" s="36" t="s">
        <v>339</v>
      </c>
      <c r="AK69" s="36" t="s">
        <v>339</v>
      </c>
      <c r="AL69" s="36" t="s">
        <v>339</v>
      </c>
      <c r="AM69" s="36" t="str">
        <f t="shared" si="8"/>
        <v>－</v>
      </c>
      <c r="AN69" s="36" t="str">
        <f t="shared" si="8"/>
        <v>－</v>
      </c>
      <c r="AO69" s="36" t="str">
        <f t="shared" si="8"/>
        <v>－</v>
      </c>
      <c r="AP69" s="146" t="s">
        <v>339</v>
      </c>
      <c r="AQ69" s="146" t="s">
        <v>339</v>
      </c>
      <c r="AR69" s="36" t="str">
        <f t="shared" si="9"/>
        <v>－</v>
      </c>
      <c r="AS69" s="36" t="s">
        <v>339</v>
      </c>
      <c r="AT69" s="36" t="s">
        <v>339</v>
      </c>
      <c r="AU69" s="36" t="s">
        <v>339</v>
      </c>
      <c r="AV69" s="36" t="s">
        <v>339</v>
      </c>
      <c r="AW69" s="36" t="s">
        <v>339</v>
      </c>
      <c r="AX69" s="36" t="s">
        <v>339</v>
      </c>
      <c r="AY69" s="36" t="s">
        <v>339</v>
      </c>
      <c r="AZ69" s="36" t="s">
        <v>339</v>
      </c>
      <c r="BA69" s="36" t="s">
        <v>339</v>
      </c>
      <c r="BB69" s="36" t="s">
        <v>339</v>
      </c>
      <c r="BC69" s="36" t="s">
        <v>339</v>
      </c>
      <c r="BD69" s="36" t="s">
        <v>339</v>
      </c>
      <c r="BE69" s="36" t="s">
        <v>339</v>
      </c>
      <c r="BF69" s="36" t="s">
        <v>339</v>
      </c>
      <c r="BG69" s="36" t="s">
        <v>339</v>
      </c>
      <c r="BH69" s="36" t="s">
        <v>339</v>
      </c>
      <c r="BI69" s="36" t="s">
        <v>339</v>
      </c>
      <c r="BJ69" s="36" t="s">
        <v>339</v>
      </c>
      <c r="BK69" s="36" t="s">
        <v>339</v>
      </c>
      <c r="BL69" s="36" t="s">
        <v>339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339</v>
      </c>
      <c r="E70" s="36" t="s">
        <v>339</v>
      </c>
      <c r="F70" s="36" t="s">
        <v>339</v>
      </c>
      <c r="G70" s="36" t="s">
        <v>339</v>
      </c>
      <c r="H70" s="36" t="s">
        <v>339</v>
      </c>
      <c r="I70" s="36" t="s">
        <v>339</v>
      </c>
      <c r="J70" s="36" t="s">
        <v>339</v>
      </c>
      <c r="K70" s="36" t="s">
        <v>339</v>
      </c>
      <c r="L70" s="36" t="s">
        <v>339</v>
      </c>
      <c r="M70" s="36" t="s">
        <v>339</v>
      </c>
      <c r="N70" s="36" t="s">
        <v>339</v>
      </c>
      <c r="O70" s="36" t="s">
        <v>339</v>
      </c>
      <c r="P70" s="36" t="s">
        <v>339</v>
      </c>
      <c r="Q70" s="36" t="s">
        <v>339</v>
      </c>
      <c r="R70" s="36" t="s">
        <v>339</v>
      </c>
      <c r="S70" s="36" t="s">
        <v>339</v>
      </c>
      <c r="T70" s="36" t="s">
        <v>339</v>
      </c>
      <c r="U70" s="139" t="s">
        <v>339</v>
      </c>
      <c r="V70" s="139" t="s">
        <v>339</v>
      </c>
      <c r="W70" s="36" t="str">
        <f t="shared" si="6"/>
        <v>－</v>
      </c>
      <c r="X70" s="36" t="str">
        <f t="shared" si="6"/>
        <v>－</v>
      </c>
      <c r="Y70" s="36" t="str">
        <f t="shared" si="7"/>
        <v>－</v>
      </c>
      <c r="Z70" s="36" t="s">
        <v>339</v>
      </c>
      <c r="AA70" s="36" t="s">
        <v>339</v>
      </c>
      <c r="AB70" s="36" t="s">
        <v>339</v>
      </c>
      <c r="AC70" s="36" t="s">
        <v>339</v>
      </c>
      <c r="AD70" s="36" t="s">
        <v>339</v>
      </c>
      <c r="AE70" s="36" t="s">
        <v>339</v>
      </c>
      <c r="AF70" s="36" t="s">
        <v>339</v>
      </c>
      <c r="AG70" s="141" t="s">
        <v>339</v>
      </c>
      <c r="AH70" s="141" t="s">
        <v>339</v>
      </c>
      <c r="AI70" s="141" t="s">
        <v>339</v>
      </c>
      <c r="AJ70" s="36" t="s">
        <v>339</v>
      </c>
      <c r="AK70" s="36" t="s">
        <v>339</v>
      </c>
      <c r="AL70" s="36" t="s">
        <v>339</v>
      </c>
      <c r="AM70" s="36" t="str">
        <f t="shared" si="8"/>
        <v>－</v>
      </c>
      <c r="AN70" s="36" t="str">
        <f t="shared" si="8"/>
        <v>－</v>
      </c>
      <c r="AO70" s="36" t="str">
        <f t="shared" si="8"/>
        <v>－</v>
      </c>
      <c r="AP70" s="146" t="s">
        <v>339</v>
      </c>
      <c r="AQ70" s="146" t="s">
        <v>339</v>
      </c>
      <c r="AR70" s="36" t="str">
        <f t="shared" si="9"/>
        <v>－</v>
      </c>
      <c r="AS70" s="36" t="s">
        <v>339</v>
      </c>
      <c r="AT70" s="36" t="s">
        <v>339</v>
      </c>
      <c r="AU70" s="36" t="s">
        <v>339</v>
      </c>
      <c r="AV70" s="36" t="s">
        <v>339</v>
      </c>
      <c r="AW70" s="36" t="s">
        <v>339</v>
      </c>
      <c r="AX70" s="36" t="s">
        <v>339</v>
      </c>
      <c r="AY70" s="36" t="s">
        <v>339</v>
      </c>
      <c r="AZ70" s="36" t="s">
        <v>339</v>
      </c>
      <c r="BA70" s="36" t="s">
        <v>339</v>
      </c>
      <c r="BB70" s="36" t="s">
        <v>339</v>
      </c>
      <c r="BC70" s="36" t="s">
        <v>339</v>
      </c>
      <c r="BD70" s="36" t="s">
        <v>339</v>
      </c>
      <c r="BE70" s="36" t="s">
        <v>339</v>
      </c>
      <c r="BF70" s="36" t="s">
        <v>339</v>
      </c>
      <c r="BG70" s="36" t="s">
        <v>339</v>
      </c>
      <c r="BH70" s="36" t="s">
        <v>339</v>
      </c>
      <c r="BI70" s="36" t="s">
        <v>339</v>
      </c>
      <c r="BJ70" s="36" t="s">
        <v>339</v>
      </c>
      <c r="BK70" s="36" t="s">
        <v>339</v>
      </c>
      <c r="BL70" s="36" t="s">
        <v>339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339</v>
      </c>
      <c r="E71" s="36" t="s">
        <v>339</v>
      </c>
      <c r="F71" s="36" t="s">
        <v>339</v>
      </c>
      <c r="G71" s="36" t="s">
        <v>339</v>
      </c>
      <c r="H71" s="36" t="s">
        <v>339</v>
      </c>
      <c r="I71" s="36" t="s">
        <v>339</v>
      </c>
      <c r="J71" s="36" t="s">
        <v>339</v>
      </c>
      <c r="K71" s="36" t="s">
        <v>339</v>
      </c>
      <c r="L71" s="36" t="s">
        <v>339</v>
      </c>
      <c r="M71" s="36" t="s">
        <v>339</v>
      </c>
      <c r="N71" s="36" t="s">
        <v>339</v>
      </c>
      <c r="O71" s="36" t="s">
        <v>339</v>
      </c>
      <c r="P71" s="36" t="s">
        <v>339</v>
      </c>
      <c r="Q71" s="36" t="s">
        <v>339</v>
      </c>
      <c r="R71" s="36" t="s">
        <v>339</v>
      </c>
      <c r="S71" s="36" t="s">
        <v>339</v>
      </c>
      <c r="T71" s="36" t="s">
        <v>339</v>
      </c>
      <c r="U71" s="139" t="s">
        <v>339</v>
      </c>
      <c r="V71" s="139" t="s">
        <v>339</v>
      </c>
      <c r="W71" s="36" t="str">
        <f t="shared" si="6"/>
        <v>－</v>
      </c>
      <c r="X71" s="36" t="str">
        <f t="shared" si="6"/>
        <v>－</v>
      </c>
      <c r="Y71" s="36" t="str">
        <f t="shared" si="7"/>
        <v>－</v>
      </c>
      <c r="Z71" s="36" t="s">
        <v>339</v>
      </c>
      <c r="AA71" s="36" t="s">
        <v>339</v>
      </c>
      <c r="AB71" s="36" t="s">
        <v>339</v>
      </c>
      <c r="AC71" s="36" t="s">
        <v>339</v>
      </c>
      <c r="AD71" s="36" t="s">
        <v>339</v>
      </c>
      <c r="AE71" s="36" t="s">
        <v>339</v>
      </c>
      <c r="AF71" s="36" t="s">
        <v>339</v>
      </c>
      <c r="AG71" s="141" t="s">
        <v>339</v>
      </c>
      <c r="AH71" s="141" t="s">
        <v>339</v>
      </c>
      <c r="AI71" s="141" t="s">
        <v>339</v>
      </c>
      <c r="AJ71" s="36" t="s">
        <v>339</v>
      </c>
      <c r="AK71" s="36" t="s">
        <v>339</v>
      </c>
      <c r="AL71" s="36" t="s">
        <v>339</v>
      </c>
      <c r="AM71" s="36" t="str">
        <f t="shared" si="8"/>
        <v>－</v>
      </c>
      <c r="AN71" s="36" t="str">
        <f t="shared" si="8"/>
        <v>－</v>
      </c>
      <c r="AO71" s="36" t="str">
        <f t="shared" si="8"/>
        <v>－</v>
      </c>
      <c r="AP71" s="146" t="s">
        <v>339</v>
      </c>
      <c r="AQ71" s="146" t="s">
        <v>339</v>
      </c>
      <c r="AR71" s="36" t="str">
        <f t="shared" si="9"/>
        <v>－</v>
      </c>
      <c r="AS71" s="36" t="s">
        <v>339</v>
      </c>
      <c r="AT71" s="36" t="s">
        <v>339</v>
      </c>
      <c r="AU71" s="36" t="s">
        <v>339</v>
      </c>
      <c r="AV71" s="36" t="s">
        <v>339</v>
      </c>
      <c r="AW71" s="36" t="s">
        <v>339</v>
      </c>
      <c r="AX71" s="36" t="s">
        <v>339</v>
      </c>
      <c r="AY71" s="36" t="s">
        <v>339</v>
      </c>
      <c r="AZ71" s="36" t="s">
        <v>339</v>
      </c>
      <c r="BA71" s="36" t="s">
        <v>339</v>
      </c>
      <c r="BB71" s="36" t="s">
        <v>339</v>
      </c>
      <c r="BC71" s="36" t="s">
        <v>339</v>
      </c>
      <c r="BD71" s="36" t="s">
        <v>339</v>
      </c>
      <c r="BE71" s="36" t="s">
        <v>339</v>
      </c>
      <c r="BF71" s="36" t="s">
        <v>339</v>
      </c>
      <c r="BG71" s="36" t="s">
        <v>339</v>
      </c>
      <c r="BH71" s="36" t="s">
        <v>339</v>
      </c>
      <c r="BI71" s="36" t="s">
        <v>339</v>
      </c>
      <c r="BJ71" s="36" t="s">
        <v>339</v>
      </c>
      <c r="BK71" s="36" t="s">
        <v>339</v>
      </c>
      <c r="BL71" s="36" t="s">
        <v>339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339</v>
      </c>
      <c r="E72" s="36" t="s">
        <v>339</v>
      </c>
      <c r="F72" s="36" t="s">
        <v>339</v>
      </c>
      <c r="G72" s="36" t="s">
        <v>339</v>
      </c>
      <c r="H72" s="36" t="s">
        <v>339</v>
      </c>
      <c r="I72" s="36" t="s">
        <v>339</v>
      </c>
      <c r="J72" s="36" t="s">
        <v>339</v>
      </c>
      <c r="K72" s="36" t="s">
        <v>339</v>
      </c>
      <c r="L72" s="36" t="s">
        <v>339</v>
      </c>
      <c r="M72" s="36" t="s">
        <v>339</v>
      </c>
      <c r="N72" s="36" t="s">
        <v>339</v>
      </c>
      <c r="O72" s="36" t="s">
        <v>339</v>
      </c>
      <c r="P72" s="36" t="s">
        <v>339</v>
      </c>
      <c r="Q72" s="36" t="s">
        <v>339</v>
      </c>
      <c r="R72" s="36" t="s">
        <v>339</v>
      </c>
      <c r="S72" s="36" t="s">
        <v>339</v>
      </c>
      <c r="T72" s="36" t="s">
        <v>339</v>
      </c>
      <c r="U72" s="139" t="s">
        <v>339</v>
      </c>
      <c r="V72" s="139" t="s">
        <v>339</v>
      </c>
      <c r="W72" s="36" t="str">
        <f t="shared" si="6"/>
        <v>－</v>
      </c>
      <c r="X72" s="36" t="str">
        <f t="shared" si="6"/>
        <v>－</v>
      </c>
      <c r="Y72" s="36" t="str">
        <f t="shared" si="7"/>
        <v>－</v>
      </c>
      <c r="Z72" s="36" t="s">
        <v>339</v>
      </c>
      <c r="AA72" s="36" t="s">
        <v>339</v>
      </c>
      <c r="AB72" s="36" t="s">
        <v>339</v>
      </c>
      <c r="AC72" s="36" t="s">
        <v>339</v>
      </c>
      <c r="AD72" s="36" t="s">
        <v>339</v>
      </c>
      <c r="AE72" s="36" t="s">
        <v>339</v>
      </c>
      <c r="AF72" s="36" t="s">
        <v>339</v>
      </c>
      <c r="AG72" s="141" t="s">
        <v>339</v>
      </c>
      <c r="AH72" s="141" t="s">
        <v>339</v>
      </c>
      <c r="AI72" s="141" t="s">
        <v>339</v>
      </c>
      <c r="AJ72" s="36" t="s">
        <v>339</v>
      </c>
      <c r="AK72" s="36" t="s">
        <v>339</v>
      </c>
      <c r="AL72" s="36" t="s">
        <v>339</v>
      </c>
      <c r="AM72" s="36" t="str">
        <f t="shared" si="8"/>
        <v>－</v>
      </c>
      <c r="AN72" s="36" t="str">
        <f t="shared" si="8"/>
        <v>－</v>
      </c>
      <c r="AO72" s="36" t="str">
        <f t="shared" si="8"/>
        <v>－</v>
      </c>
      <c r="AP72" s="146" t="s">
        <v>339</v>
      </c>
      <c r="AQ72" s="146" t="s">
        <v>339</v>
      </c>
      <c r="AR72" s="36" t="str">
        <f t="shared" si="9"/>
        <v>－</v>
      </c>
      <c r="AS72" s="36" t="s">
        <v>339</v>
      </c>
      <c r="AT72" s="36" t="s">
        <v>339</v>
      </c>
      <c r="AU72" s="36" t="s">
        <v>339</v>
      </c>
      <c r="AV72" s="36" t="s">
        <v>339</v>
      </c>
      <c r="AW72" s="36" t="s">
        <v>339</v>
      </c>
      <c r="AX72" s="36" t="s">
        <v>339</v>
      </c>
      <c r="AY72" s="36" t="s">
        <v>339</v>
      </c>
      <c r="AZ72" s="36" t="s">
        <v>339</v>
      </c>
      <c r="BA72" s="36" t="s">
        <v>339</v>
      </c>
      <c r="BB72" s="36" t="s">
        <v>339</v>
      </c>
      <c r="BC72" s="36" t="s">
        <v>339</v>
      </c>
      <c r="BD72" s="36" t="s">
        <v>339</v>
      </c>
      <c r="BE72" s="36" t="s">
        <v>339</v>
      </c>
      <c r="BF72" s="36" t="s">
        <v>339</v>
      </c>
      <c r="BG72" s="36" t="s">
        <v>339</v>
      </c>
      <c r="BH72" s="36" t="s">
        <v>339</v>
      </c>
      <c r="BI72" s="36" t="s">
        <v>339</v>
      </c>
      <c r="BJ72" s="36" t="s">
        <v>339</v>
      </c>
      <c r="BK72" s="36" t="s">
        <v>339</v>
      </c>
      <c r="BL72" s="36" t="s">
        <v>339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339</v>
      </c>
      <c r="E73" s="36" t="s">
        <v>339</v>
      </c>
      <c r="F73" s="36" t="s">
        <v>339</v>
      </c>
      <c r="G73" s="36" t="s">
        <v>339</v>
      </c>
      <c r="H73" s="36" t="s">
        <v>339</v>
      </c>
      <c r="I73" s="36" t="s">
        <v>339</v>
      </c>
      <c r="J73" s="36" t="s">
        <v>339</v>
      </c>
      <c r="K73" s="36" t="s">
        <v>339</v>
      </c>
      <c r="L73" s="36" t="s">
        <v>339</v>
      </c>
      <c r="M73" s="36" t="s">
        <v>339</v>
      </c>
      <c r="N73" s="36" t="s">
        <v>339</v>
      </c>
      <c r="O73" s="36" t="s">
        <v>339</v>
      </c>
      <c r="P73" s="36" t="s">
        <v>339</v>
      </c>
      <c r="Q73" s="36" t="s">
        <v>339</v>
      </c>
      <c r="R73" s="36" t="s">
        <v>339</v>
      </c>
      <c r="S73" s="36" t="s">
        <v>339</v>
      </c>
      <c r="T73" s="36" t="s">
        <v>339</v>
      </c>
      <c r="U73" s="139" t="s">
        <v>339</v>
      </c>
      <c r="V73" s="139" t="s">
        <v>339</v>
      </c>
      <c r="W73" s="36" t="str">
        <f t="shared" si="6"/>
        <v>－</v>
      </c>
      <c r="X73" s="36" t="str">
        <f t="shared" si="6"/>
        <v>－</v>
      </c>
      <c r="Y73" s="36" t="str">
        <f t="shared" si="7"/>
        <v>－</v>
      </c>
      <c r="Z73" s="36" t="s">
        <v>339</v>
      </c>
      <c r="AA73" s="36" t="s">
        <v>339</v>
      </c>
      <c r="AB73" s="36" t="s">
        <v>339</v>
      </c>
      <c r="AC73" s="36" t="s">
        <v>339</v>
      </c>
      <c r="AD73" s="36" t="s">
        <v>339</v>
      </c>
      <c r="AE73" s="36" t="s">
        <v>339</v>
      </c>
      <c r="AF73" s="36" t="s">
        <v>339</v>
      </c>
      <c r="AG73" s="141" t="s">
        <v>339</v>
      </c>
      <c r="AH73" s="141" t="s">
        <v>339</v>
      </c>
      <c r="AI73" s="141" t="s">
        <v>339</v>
      </c>
      <c r="AJ73" s="36" t="s">
        <v>339</v>
      </c>
      <c r="AK73" s="36" t="s">
        <v>339</v>
      </c>
      <c r="AL73" s="36" t="s">
        <v>339</v>
      </c>
      <c r="AM73" s="36" t="str">
        <f t="shared" si="8"/>
        <v>－</v>
      </c>
      <c r="AN73" s="36" t="str">
        <f t="shared" si="8"/>
        <v>－</v>
      </c>
      <c r="AO73" s="36" t="str">
        <f t="shared" si="8"/>
        <v>－</v>
      </c>
      <c r="AP73" s="146" t="s">
        <v>339</v>
      </c>
      <c r="AQ73" s="146" t="s">
        <v>339</v>
      </c>
      <c r="AR73" s="36" t="str">
        <f t="shared" si="9"/>
        <v>－</v>
      </c>
      <c r="AS73" s="36" t="s">
        <v>339</v>
      </c>
      <c r="AT73" s="36" t="s">
        <v>339</v>
      </c>
      <c r="AU73" s="36" t="s">
        <v>339</v>
      </c>
      <c r="AV73" s="36" t="s">
        <v>339</v>
      </c>
      <c r="AW73" s="36" t="s">
        <v>339</v>
      </c>
      <c r="AX73" s="36" t="s">
        <v>339</v>
      </c>
      <c r="AY73" s="36" t="s">
        <v>339</v>
      </c>
      <c r="AZ73" s="36" t="s">
        <v>339</v>
      </c>
      <c r="BA73" s="36" t="s">
        <v>339</v>
      </c>
      <c r="BB73" s="36" t="s">
        <v>339</v>
      </c>
      <c r="BC73" s="36" t="s">
        <v>339</v>
      </c>
      <c r="BD73" s="36" t="s">
        <v>339</v>
      </c>
      <c r="BE73" s="36" t="s">
        <v>339</v>
      </c>
      <c r="BF73" s="36" t="s">
        <v>339</v>
      </c>
      <c r="BG73" s="36" t="s">
        <v>339</v>
      </c>
      <c r="BH73" s="36" t="s">
        <v>339</v>
      </c>
      <c r="BI73" s="36" t="s">
        <v>339</v>
      </c>
      <c r="BJ73" s="36" t="s">
        <v>339</v>
      </c>
      <c r="BK73" s="36" t="s">
        <v>339</v>
      </c>
      <c r="BL73" s="36" t="s">
        <v>339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139" t="s">
        <v>339</v>
      </c>
      <c r="V74" s="139" t="s">
        <v>339</v>
      </c>
      <c r="W74" s="36" t="str">
        <f t="shared" si="6"/>
        <v>－</v>
      </c>
      <c r="X74" s="36" t="str">
        <f t="shared" si="6"/>
        <v>－</v>
      </c>
      <c r="Y74" s="36" t="str">
        <f t="shared" si="7"/>
        <v>－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141" t="s">
        <v>339</v>
      </c>
      <c r="AH74" s="141" t="s">
        <v>339</v>
      </c>
      <c r="AI74" s="141" t="s">
        <v>339</v>
      </c>
      <c r="AJ74" s="36" t="s">
        <v>339</v>
      </c>
      <c r="AK74" s="36" t="s">
        <v>339</v>
      </c>
      <c r="AL74" s="36" t="s">
        <v>339</v>
      </c>
      <c r="AM74" s="36" t="str">
        <f t="shared" si="8"/>
        <v>－</v>
      </c>
      <c r="AN74" s="36" t="str">
        <f t="shared" si="8"/>
        <v>－</v>
      </c>
      <c r="AO74" s="36" t="str">
        <f t="shared" si="8"/>
        <v>－</v>
      </c>
      <c r="AP74" s="146" t="s">
        <v>339</v>
      </c>
      <c r="AQ74" s="146" t="s">
        <v>339</v>
      </c>
      <c r="AR74" s="36" t="str">
        <f t="shared" si="9"/>
        <v>－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139" t="s">
        <v>339</v>
      </c>
      <c r="V75" s="139" t="s">
        <v>339</v>
      </c>
      <c r="W75" s="36" t="str">
        <f t="shared" si="6"/>
        <v>－</v>
      </c>
      <c r="X75" s="36" t="str">
        <f t="shared" si="6"/>
        <v>－</v>
      </c>
      <c r="Y75" s="36" t="str">
        <f t="shared" si="7"/>
        <v>－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141" t="s">
        <v>339</v>
      </c>
      <c r="AH75" s="141" t="s">
        <v>339</v>
      </c>
      <c r="AI75" s="141" t="s">
        <v>339</v>
      </c>
      <c r="AJ75" s="36" t="s">
        <v>339</v>
      </c>
      <c r="AK75" s="36" t="s">
        <v>339</v>
      </c>
      <c r="AL75" s="36" t="s">
        <v>339</v>
      </c>
      <c r="AM75" s="36" t="str">
        <f t="shared" si="8"/>
        <v>－</v>
      </c>
      <c r="AN75" s="36" t="str">
        <f t="shared" si="8"/>
        <v>－</v>
      </c>
      <c r="AO75" s="36" t="str">
        <f t="shared" si="8"/>
        <v>－</v>
      </c>
      <c r="AP75" s="146" t="s">
        <v>339</v>
      </c>
      <c r="AQ75" s="146" t="s">
        <v>339</v>
      </c>
      <c r="AR75" s="36" t="str">
        <f t="shared" si="9"/>
        <v>－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139" t="s">
        <v>339</v>
      </c>
      <c r="V76" s="139" t="s">
        <v>339</v>
      </c>
      <c r="W76" s="36" t="str">
        <f t="shared" si="6"/>
        <v>－</v>
      </c>
      <c r="X76" s="36" t="str">
        <f t="shared" si="6"/>
        <v>－</v>
      </c>
      <c r="Y76" s="36" t="str">
        <f t="shared" si="7"/>
        <v>－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141" t="s">
        <v>339</v>
      </c>
      <c r="AH76" s="141" t="s">
        <v>339</v>
      </c>
      <c r="AI76" s="141" t="s">
        <v>339</v>
      </c>
      <c r="AJ76" s="36" t="s">
        <v>339</v>
      </c>
      <c r="AK76" s="36" t="s">
        <v>339</v>
      </c>
      <c r="AL76" s="36" t="s">
        <v>339</v>
      </c>
      <c r="AM76" s="36" t="str">
        <f t="shared" si="8"/>
        <v>－</v>
      </c>
      <c r="AN76" s="36" t="str">
        <f t="shared" si="8"/>
        <v>－</v>
      </c>
      <c r="AO76" s="36" t="str">
        <f t="shared" si="8"/>
        <v>－</v>
      </c>
      <c r="AP76" s="146" t="s">
        <v>339</v>
      </c>
      <c r="AQ76" s="146" t="s">
        <v>339</v>
      </c>
      <c r="AR76" s="36" t="str">
        <f t="shared" si="9"/>
        <v>－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139" t="s">
        <v>339</v>
      </c>
      <c r="V77" s="139" t="s">
        <v>339</v>
      </c>
      <c r="W77" s="36" t="str">
        <f t="shared" si="6"/>
        <v>－</v>
      </c>
      <c r="X77" s="36" t="str">
        <f t="shared" si="6"/>
        <v>－</v>
      </c>
      <c r="Y77" s="36" t="str">
        <f t="shared" si="7"/>
        <v>－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141" t="s">
        <v>339</v>
      </c>
      <c r="AH77" s="141" t="s">
        <v>339</v>
      </c>
      <c r="AI77" s="141" t="s">
        <v>339</v>
      </c>
      <c r="AJ77" s="36" t="s">
        <v>339</v>
      </c>
      <c r="AK77" s="36" t="s">
        <v>339</v>
      </c>
      <c r="AL77" s="36" t="s">
        <v>339</v>
      </c>
      <c r="AM77" s="36" t="str">
        <f t="shared" si="8"/>
        <v>－</v>
      </c>
      <c r="AN77" s="36" t="str">
        <f t="shared" si="8"/>
        <v>－</v>
      </c>
      <c r="AO77" s="36" t="str">
        <f t="shared" si="8"/>
        <v>－</v>
      </c>
      <c r="AP77" s="146" t="s">
        <v>339</v>
      </c>
      <c r="AQ77" s="146" t="s">
        <v>339</v>
      </c>
      <c r="AR77" s="36" t="str">
        <f t="shared" si="9"/>
        <v>－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139" t="s">
        <v>339</v>
      </c>
      <c r="V78" s="139" t="s">
        <v>339</v>
      </c>
      <c r="W78" s="36" t="str">
        <f t="shared" si="6"/>
        <v>－</v>
      </c>
      <c r="X78" s="36" t="str">
        <f t="shared" si="6"/>
        <v>－</v>
      </c>
      <c r="Y78" s="36" t="str">
        <f t="shared" si="7"/>
        <v>－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141" t="s">
        <v>339</v>
      </c>
      <c r="AH78" s="141" t="s">
        <v>339</v>
      </c>
      <c r="AI78" s="141" t="s">
        <v>339</v>
      </c>
      <c r="AJ78" s="36" t="s">
        <v>339</v>
      </c>
      <c r="AK78" s="36" t="s">
        <v>339</v>
      </c>
      <c r="AL78" s="36" t="s">
        <v>339</v>
      </c>
      <c r="AM78" s="36" t="str">
        <f t="shared" si="8"/>
        <v>－</v>
      </c>
      <c r="AN78" s="36" t="str">
        <f t="shared" si="8"/>
        <v>－</v>
      </c>
      <c r="AO78" s="36" t="str">
        <f t="shared" si="8"/>
        <v>－</v>
      </c>
      <c r="AP78" s="146" t="s">
        <v>339</v>
      </c>
      <c r="AQ78" s="146" t="s">
        <v>339</v>
      </c>
      <c r="AR78" s="36" t="str">
        <f t="shared" si="9"/>
        <v>－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139" t="s">
        <v>339</v>
      </c>
      <c r="V79" s="139" t="s">
        <v>339</v>
      </c>
      <c r="W79" s="36" t="str">
        <f t="shared" si="6"/>
        <v>－</v>
      </c>
      <c r="X79" s="36" t="str">
        <f t="shared" si="6"/>
        <v>－</v>
      </c>
      <c r="Y79" s="36" t="str">
        <f t="shared" si="7"/>
        <v>－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141" t="s">
        <v>339</v>
      </c>
      <c r="AH79" s="141" t="s">
        <v>339</v>
      </c>
      <c r="AI79" s="141" t="s">
        <v>339</v>
      </c>
      <c r="AJ79" s="36" t="s">
        <v>339</v>
      </c>
      <c r="AK79" s="36" t="s">
        <v>339</v>
      </c>
      <c r="AL79" s="36" t="s">
        <v>339</v>
      </c>
      <c r="AM79" s="36" t="str">
        <f t="shared" si="8"/>
        <v>－</v>
      </c>
      <c r="AN79" s="36" t="str">
        <f t="shared" si="8"/>
        <v>－</v>
      </c>
      <c r="AO79" s="36" t="str">
        <f t="shared" si="8"/>
        <v>－</v>
      </c>
      <c r="AP79" s="146" t="s">
        <v>339</v>
      </c>
      <c r="AQ79" s="146" t="s">
        <v>339</v>
      </c>
      <c r="AR79" s="36" t="str">
        <f t="shared" si="9"/>
        <v>－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139" t="s">
        <v>339</v>
      </c>
      <c r="V80" s="139" t="s">
        <v>339</v>
      </c>
      <c r="W80" s="36" t="str">
        <f t="shared" si="6"/>
        <v>－</v>
      </c>
      <c r="X80" s="36" t="str">
        <f t="shared" si="6"/>
        <v>－</v>
      </c>
      <c r="Y80" s="36" t="str">
        <f t="shared" si="7"/>
        <v>－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141" t="s">
        <v>339</v>
      </c>
      <c r="AH80" s="141" t="s">
        <v>339</v>
      </c>
      <c r="AI80" s="141" t="s">
        <v>339</v>
      </c>
      <c r="AJ80" s="36" t="s">
        <v>339</v>
      </c>
      <c r="AK80" s="36" t="s">
        <v>339</v>
      </c>
      <c r="AL80" s="36" t="s">
        <v>339</v>
      </c>
      <c r="AM80" s="36" t="str">
        <f t="shared" si="8"/>
        <v>－</v>
      </c>
      <c r="AN80" s="36" t="str">
        <f t="shared" si="8"/>
        <v>－</v>
      </c>
      <c r="AO80" s="36" t="str">
        <f t="shared" si="8"/>
        <v>－</v>
      </c>
      <c r="AP80" s="146" t="s">
        <v>339</v>
      </c>
      <c r="AQ80" s="146" t="s">
        <v>339</v>
      </c>
      <c r="AR80" s="36" t="str">
        <f t="shared" si="9"/>
        <v>－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139" t="s">
        <v>339</v>
      </c>
      <c r="V81" s="139" t="s">
        <v>339</v>
      </c>
      <c r="W81" s="36" t="str">
        <f t="shared" si="6"/>
        <v>－</v>
      </c>
      <c r="X81" s="36" t="str">
        <f t="shared" si="6"/>
        <v>－</v>
      </c>
      <c r="Y81" s="36" t="str">
        <f t="shared" si="7"/>
        <v>－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141" t="s">
        <v>339</v>
      </c>
      <c r="AH81" s="141" t="s">
        <v>339</v>
      </c>
      <c r="AI81" s="141" t="s">
        <v>339</v>
      </c>
      <c r="AJ81" s="36" t="s">
        <v>339</v>
      </c>
      <c r="AK81" s="36" t="s">
        <v>339</v>
      </c>
      <c r="AL81" s="36" t="s">
        <v>339</v>
      </c>
      <c r="AM81" s="36" t="str">
        <f t="shared" si="8"/>
        <v>－</v>
      </c>
      <c r="AN81" s="36" t="str">
        <f t="shared" si="8"/>
        <v>－</v>
      </c>
      <c r="AO81" s="36" t="str">
        <f t="shared" si="8"/>
        <v>－</v>
      </c>
      <c r="AP81" s="146" t="s">
        <v>339</v>
      </c>
      <c r="AQ81" s="146" t="s">
        <v>339</v>
      </c>
      <c r="AR81" s="36" t="str">
        <f t="shared" si="9"/>
        <v>－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139" t="s">
        <v>339</v>
      </c>
      <c r="V82" s="139" t="s">
        <v>339</v>
      </c>
      <c r="W82" s="36" t="str">
        <f t="shared" si="6"/>
        <v>－</v>
      </c>
      <c r="X82" s="36" t="str">
        <f t="shared" si="6"/>
        <v>－</v>
      </c>
      <c r="Y82" s="36" t="str">
        <f t="shared" si="7"/>
        <v>－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141" t="s">
        <v>339</v>
      </c>
      <c r="AH82" s="141" t="s">
        <v>339</v>
      </c>
      <c r="AI82" s="141" t="s">
        <v>339</v>
      </c>
      <c r="AJ82" s="36" t="s">
        <v>339</v>
      </c>
      <c r="AK82" s="36" t="s">
        <v>339</v>
      </c>
      <c r="AL82" s="36" t="s">
        <v>339</v>
      </c>
      <c r="AM82" s="36" t="str">
        <f t="shared" si="8"/>
        <v>－</v>
      </c>
      <c r="AN82" s="36" t="str">
        <f t="shared" si="8"/>
        <v>－</v>
      </c>
      <c r="AO82" s="36" t="str">
        <f t="shared" si="8"/>
        <v>－</v>
      </c>
      <c r="AP82" s="146" t="s">
        <v>339</v>
      </c>
      <c r="AQ82" s="146" t="s">
        <v>339</v>
      </c>
      <c r="AR82" s="36" t="str">
        <f t="shared" si="9"/>
        <v>－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139" t="s">
        <v>339</v>
      </c>
      <c r="V83" s="139" t="s">
        <v>339</v>
      </c>
      <c r="W83" s="36" t="str">
        <f t="shared" si="6"/>
        <v>－</v>
      </c>
      <c r="X83" s="36" t="str">
        <f t="shared" si="6"/>
        <v>－</v>
      </c>
      <c r="Y83" s="36" t="str">
        <f t="shared" si="7"/>
        <v>－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141" t="s">
        <v>339</v>
      </c>
      <c r="AH83" s="141" t="s">
        <v>339</v>
      </c>
      <c r="AI83" s="141" t="s">
        <v>339</v>
      </c>
      <c r="AJ83" s="36" t="s">
        <v>339</v>
      </c>
      <c r="AK83" s="36" t="s">
        <v>339</v>
      </c>
      <c r="AL83" s="36" t="s">
        <v>339</v>
      </c>
      <c r="AM83" s="36" t="str">
        <f t="shared" si="8"/>
        <v>－</v>
      </c>
      <c r="AN83" s="36" t="str">
        <f t="shared" si="8"/>
        <v>－</v>
      </c>
      <c r="AO83" s="36" t="str">
        <f t="shared" si="8"/>
        <v>－</v>
      </c>
      <c r="AP83" s="146" t="s">
        <v>339</v>
      </c>
      <c r="AQ83" s="146" t="s">
        <v>339</v>
      </c>
      <c r="AR83" s="36" t="str">
        <f t="shared" si="9"/>
        <v>－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139" t="s">
        <v>339</v>
      </c>
      <c r="V84" s="139" t="s">
        <v>339</v>
      </c>
      <c r="W84" s="36" t="str">
        <f t="shared" si="6"/>
        <v>－</v>
      </c>
      <c r="X84" s="36" t="str">
        <f t="shared" si="6"/>
        <v>－</v>
      </c>
      <c r="Y84" s="36" t="str">
        <f t="shared" si="7"/>
        <v>－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141" t="s">
        <v>339</v>
      </c>
      <c r="AH84" s="141" t="s">
        <v>339</v>
      </c>
      <c r="AI84" s="141" t="s">
        <v>339</v>
      </c>
      <c r="AJ84" s="36" t="s">
        <v>339</v>
      </c>
      <c r="AK84" s="36" t="s">
        <v>339</v>
      </c>
      <c r="AL84" s="36" t="s">
        <v>339</v>
      </c>
      <c r="AM84" s="36" t="str">
        <f t="shared" si="8"/>
        <v>－</v>
      </c>
      <c r="AN84" s="36" t="str">
        <f t="shared" si="8"/>
        <v>－</v>
      </c>
      <c r="AO84" s="36" t="str">
        <f t="shared" si="8"/>
        <v>－</v>
      </c>
      <c r="AP84" s="146" t="s">
        <v>339</v>
      </c>
      <c r="AQ84" s="146" t="s">
        <v>339</v>
      </c>
      <c r="AR84" s="36" t="str">
        <f t="shared" si="9"/>
        <v>－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139" t="s">
        <v>339</v>
      </c>
      <c r="V85" s="139" t="s">
        <v>339</v>
      </c>
      <c r="W85" s="36" t="str">
        <f t="shared" si="6"/>
        <v>－</v>
      </c>
      <c r="X85" s="36" t="str">
        <f t="shared" si="6"/>
        <v>－</v>
      </c>
      <c r="Y85" s="36" t="str">
        <f t="shared" si="7"/>
        <v>－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141" t="s">
        <v>339</v>
      </c>
      <c r="AH85" s="141" t="s">
        <v>339</v>
      </c>
      <c r="AI85" s="141" t="s">
        <v>339</v>
      </c>
      <c r="AJ85" s="36" t="s">
        <v>339</v>
      </c>
      <c r="AK85" s="36" t="s">
        <v>339</v>
      </c>
      <c r="AL85" s="36" t="s">
        <v>339</v>
      </c>
      <c r="AM85" s="36" t="str">
        <f t="shared" si="8"/>
        <v>－</v>
      </c>
      <c r="AN85" s="36" t="str">
        <f t="shared" si="8"/>
        <v>－</v>
      </c>
      <c r="AO85" s="36" t="str">
        <f t="shared" si="8"/>
        <v>－</v>
      </c>
      <c r="AP85" s="146" t="s">
        <v>339</v>
      </c>
      <c r="AQ85" s="146" t="s">
        <v>339</v>
      </c>
      <c r="AR85" s="36" t="str">
        <f t="shared" si="9"/>
        <v>－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139" t="s">
        <v>339</v>
      </c>
      <c r="V86" s="139" t="s">
        <v>339</v>
      </c>
      <c r="W86" s="36" t="str">
        <f t="shared" si="6"/>
        <v>－</v>
      </c>
      <c r="X86" s="36" t="str">
        <f t="shared" si="6"/>
        <v>－</v>
      </c>
      <c r="Y86" s="36" t="str">
        <f t="shared" si="7"/>
        <v>－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141" t="s">
        <v>339</v>
      </c>
      <c r="AH86" s="141" t="s">
        <v>339</v>
      </c>
      <c r="AI86" s="141" t="s">
        <v>339</v>
      </c>
      <c r="AJ86" s="36" t="s">
        <v>339</v>
      </c>
      <c r="AK86" s="36" t="s">
        <v>339</v>
      </c>
      <c r="AL86" s="36" t="s">
        <v>339</v>
      </c>
      <c r="AM86" s="36" t="str">
        <f t="shared" si="8"/>
        <v>－</v>
      </c>
      <c r="AN86" s="36" t="str">
        <f t="shared" si="8"/>
        <v>－</v>
      </c>
      <c r="AO86" s="36" t="str">
        <f t="shared" si="8"/>
        <v>－</v>
      </c>
      <c r="AP86" s="146" t="s">
        <v>339</v>
      </c>
      <c r="AQ86" s="146" t="s">
        <v>339</v>
      </c>
      <c r="AR86" s="36" t="str">
        <f t="shared" si="9"/>
        <v>－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139" t="s">
        <v>339</v>
      </c>
      <c r="V87" s="139" t="s">
        <v>339</v>
      </c>
      <c r="W87" s="36" t="str">
        <f t="shared" si="6"/>
        <v>－</v>
      </c>
      <c r="X87" s="36" t="str">
        <f t="shared" si="6"/>
        <v>－</v>
      </c>
      <c r="Y87" s="36" t="str">
        <f t="shared" si="7"/>
        <v>－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141" t="s">
        <v>339</v>
      </c>
      <c r="AH87" s="141" t="s">
        <v>339</v>
      </c>
      <c r="AI87" s="141" t="s">
        <v>339</v>
      </c>
      <c r="AJ87" s="36" t="s">
        <v>339</v>
      </c>
      <c r="AK87" s="36" t="s">
        <v>339</v>
      </c>
      <c r="AL87" s="36" t="s">
        <v>339</v>
      </c>
      <c r="AM87" s="36" t="str">
        <f t="shared" si="8"/>
        <v>－</v>
      </c>
      <c r="AN87" s="36" t="str">
        <f t="shared" si="8"/>
        <v>－</v>
      </c>
      <c r="AO87" s="36" t="str">
        <f t="shared" si="8"/>
        <v>－</v>
      </c>
      <c r="AP87" s="146" t="s">
        <v>339</v>
      </c>
      <c r="AQ87" s="146" t="s">
        <v>339</v>
      </c>
      <c r="AR87" s="36" t="str">
        <f t="shared" si="9"/>
        <v>－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139" t="s">
        <v>339</v>
      </c>
      <c r="V88" s="139" t="s">
        <v>339</v>
      </c>
      <c r="W88" s="36" t="str">
        <f t="shared" si="6"/>
        <v>－</v>
      </c>
      <c r="X88" s="36" t="str">
        <f t="shared" si="6"/>
        <v>－</v>
      </c>
      <c r="Y88" s="36" t="str">
        <f t="shared" si="7"/>
        <v>－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141" t="s">
        <v>339</v>
      </c>
      <c r="AH88" s="141" t="s">
        <v>339</v>
      </c>
      <c r="AI88" s="141" t="s">
        <v>339</v>
      </c>
      <c r="AJ88" s="36" t="s">
        <v>339</v>
      </c>
      <c r="AK88" s="36" t="s">
        <v>339</v>
      </c>
      <c r="AL88" s="36" t="s">
        <v>339</v>
      </c>
      <c r="AM88" s="36" t="str">
        <f t="shared" si="8"/>
        <v>－</v>
      </c>
      <c r="AN88" s="36" t="str">
        <f t="shared" si="8"/>
        <v>－</v>
      </c>
      <c r="AO88" s="36" t="str">
        <f t="shared" si="8"/>
        <v>－</v>
      </c>
      <c r="AP88" s="146" t="s">
        <v>339</v>
      </c>
      <c r="AQ88" s="146" t="s">
        <v>339</v>
      </c>
      <c r="AR88" s="36" t="str">
        <f t="shared" si="9"/>
        <v>－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139" t="s">
        <v>339</v>
      </c>
      <c r="V89" s="139" t="s">
        <v>339</v>
      </c>
      <c r="W89" s="36" t="str">
        <f t="shared" si="6"/>
        <v>－</v>
      </c>
      <c r="X89" s="36" t="str">
        <f t="shared" si="6"/>
        <v>－</v>
      </c>
      <c r="Y89" s="36" t="str">
        <f t="shared" si="7"/>
        <v>－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141" t="s">
        <v>339</v>
      </c>
      <c r="AH89" s="141" t="s">
        <v>339</v>
      </c>
      <c r="AI89" s="141" t="s">
        <v>339</v>
      </c>
      <c r="AJ89" s="36" t="s">
        <v>339</v>
      </c>
      <c r="AK89" s="36" t="s">
        <v>339</v>
      </c>
      <c r="AL89" s="36" t="s">
        <v>339</v>
      </c>
      <c r="AM89" s="36" t="str">
        <f t="shared" si="8"/>
        <v>－</v>
      </c>
      <c r="AN89" s="36" t="str">
        <f t="shared" si="8"/>
        <v>－</v>
      </c>
      <c r="AO89" s="36" t="str">
        <f t="shared" si="8"/>
        <v>－</v>
      </c>
      <c r="AP89" s="146" t="s">
        <v>339</v>
      </c>
      <c r="AQ89" s="146" t="s">
        <v>339</v>
      </c>
      <c r="AR89" s="36" t="str">
        <f t="shared" si="9"/>
        <v>－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139" t="s">
        <v>339</v>
      </c>
      <c r="V90" s="139" t="s">
        <v>339</v>
      </c>
      <c r="W90" s="36" t="str">
        <f t="shared" si="6"/>
        <v>－</v>
      </c>
      <c r="X90" s="36" t="str">
        <f t="shared" si="6"/>
        <v>－</v>
      </c>
      <c r="Y90" s="36" t="str">
        <f t="shared" si="7"/>
        <v>－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141" t="s">
        <v>339</v>
      </c>
      <c r="AH90" s="141" t="s">
        <v>339</v>
      </c>
      <c r="AI90" s="141" t="s">
        <v>339</v>
      </c>
      <c r="AJ90" s="36" t="s">
        <v>339</v>
      </c>
      <c r="AK90" s="36" t="s">
        <v>339</v>
      </c>
      <c r="AL90" s="36" t="s">
        <v>339</v>
      </c>
      <c r="AM90" s="36" t="str">
        <f t="shared" si="8"/>
        <v>－</v>
      </c>
      <c r="AN90" s="36" t="str">
        <f t="shared" si="8"/>
        <v>－</v>
      </c>
      <c r="AO90" s="36" t="str">
        <f t="shared" si="8"/>
        <v>－</v>
      </c>
      <c r="AP90" s="146" t="s">
        <v>339</v>
      </c>
      <c r="AQ90" s="146" t="s">
        <v>339</v>
      </c>
      <c r="AR90" s="36" t="str">
        <f t="shared" si="9"/>
        <v>－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139" t="s">
        <v>339</v>
      </c>
      <c r="V91" s="139" t="s">
        <v>339</v>
      </c>
      <c r="W91" s="36" t="str">
        <f t="shared" si="6"/>
        <v>－</v>
      </c>
      <c r="X91" s="36" t="str">
        <f t="shared" si="6"/>
        <v>－</v>
      </c>
      <c r="Y91" s="36" t="str">
        <f t="shared" si="7"/>
        <v>－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141" t="s">
        <v>339</v>
      </c>
      <c r="AH91" s="141" t="s">
        <v>339</v>
      </c>
      <c r="AI91" s="141" t="s">
        <v>339</v>
      </c>
      <c r="AJ91" s="36" t="s">
        <v>339</v>
      </c>
      <c r="AK91" s="36" t="s">
        <v>339</v>
      </c>
      <c r="AL91" s="36" t="s">
        <v>339</v>
      </c>
      <c r="AM91" s="36" t="str">
        <f t="shared" si="8"/>
        <v>－</v>
      </c>
      <c r="AN91" s="36" t="str">
        <f t="shared" si="8"/>
        <v>－</v>
      </c>
      <c r="AO91" s="36" t="str">
        <f t="shared" si="8"/>
        <v>－</v>
      </c>
      <c r="AP91" s="146" t="s">
        <v>339</v>
      </c>
      <c r="AQ91" s="146" t="s">
        <v>339</v>
      </c>
      <c r="AR91" s="36" t="str">
        <f t="shared" si="9"/>
        <v>－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339</v>
      </c>
      <c r="E92" s="36" t="s">
        <v>339</v>
      </c>
      <c r="F92" s="36" t="s">
        <v>339</v>
      </c>
      <c r="G92" s="36" t="s">
        <v>339</v>
      </c>
      <c r="H92" s="36" t="s">
        <v>339</v>
      </c>
      <c r="I92" s="36" t="s">
        <v>339</v>
      </c>
      <c r="J92" s="36" t="s">
        <v>339</v>
      </c>
      <c r="K92" s="36" t="s">
        <v>339</v>
      </c>
      <c r="L92" s="36" t="s">
        <v>339</v>
      </c>
      <c r="M92" s="36" t="s">
        <v>339</v>
      </c>
      <c r="N92" s="36" t="s">
        <v>339</v>
      </c>
      <c r="O92" s="36" t="s">
        <v>339</v>
      </c>
      <c r="P92" s="36" t="s">
        <v>339</v>
      </c>
      <c r="Q92" s="36" t="s">
        <v>339</v>
      </c>
      <c r="R92" s="36" t="s">
        <v>339</v>
      </c>
      <c r="S92" s="36" t="s">
        <v>339</v>
      </c>
      <c r="T92" s="36" t="s">
        <v>339</v>
      </c>
      <c r="U92" s="139" t="s">
        <v>339</v>
      </c>
      <c r="V92" s="139" t="s">
        <v>339</v>
      </c>
      <c r="W92" s="36" t="str">
        <f t="shared" si="6"/>
        <v>－</v>
      </c>
      <c r="X92" s="36" t="str">
        <f t="shared" si="6"/>
        <v>－</v>
      </c>
      <c r="Y92" s="36" t="str">
        <f t="shared" si="7"/>
        <v>－</v>
      </c>
      <c r="Z92" s="36" t="s">
        <v>339</v>
      </c>
      <c r="AA92" s="36" t="s">
        <v>339</v>
      </c>
      <c r="AB92" s="36" t="s">
        <v>339</v>
      </c>
      <c r="AC92" s="36" t="s">
        <v>339</v>
      </c>
      <c r="AD92" s="36" t="s">
        <v>339</v>
      </c>
      <c r="AE92" s="36" t="s">
        <v>339</v>
      </c>
      <c r="AF92" s="36" t="s">
        <v>339</v>
      </c>
      <c r="AG92" s="141" t="s">
        <v>339</v>
      </c>
      <c r="AH92" s="141" t="s">
        <v>339</v>
      </c>
      <c r="AI92" s="141" t="s">
        <v>339</v>
      </c>
      <c r="AJ92" s="36" t="s">
        <v>339</v>
      </c>
      <c r="AK92" s="36" t="s">
        <v>339</v>
      </c>
      <c r="AL92" s="36" t="s">
        <v>339</v>
      </c>
      <c r="AM92" s="36" t="str">
        <f t="shared" si="8"/>
        <v>－</v>
      </c>
      <c r="AN92" s="36" t="str">
        <f t="shared" si="8"/>
        <v>－</v>
      </c>
      <c r="AO92" s="36" t="str">
        <f t="shared" si="8"/>
        <v>－</v>
      </c>
      <c r="AP92" s="146" t="s">
        <v>339</v>
      </c>
      <c r="AQ92" s="146" t="s">
        <v>339</v>
      </c>
      <c r="AR92" s="36" t="str">
        <f t="shared" si="9"/>
        <v>－</v>
      </c>
      <c r="AS92" s="36" t="s">
        <v>339</v>
      </c>
      <c r="AT92" s="36" t="s">
        <v>339</v>
      </c>
      <c r="AU92" s="36" t="s">
        <v>339</v>
      </c>
      <c r="AV92" s="36" t="s">
        <v>339</v>
      </c>
      <c r="AW92" s="36" t="s">
        <v>339</v>
      </c>
      <c r="AX92" s="36" t="s">
        <v>339</v>
      </c>
      <c r="AY92" s="36" t="s">
        <v>339</v>
      </c>
      <c r="AZ92" s="36" t="s">
        <v>339</v>
      </c>
      <c r="BA92" s="36" t="s">
        <v>339</v>
      </c>
      <c r="BB92" s="36" t="s">
        <v>339</v>
      </c>
      <c r="BC92" s="36" t="s">
        <v>339</v>
      </c>
      <c r="BD92" s="36" t="s">
        <v>339</v>
      </c>
      <c r="BE92" s="36" t="s">
        <v>339</v>
      </c>
      <c r="BF92" s="36" t="s">
        <v>339</v>
      </c>
      <c r="BG92" s="36" t="s">
        <v>339</v>
      </c>
      <c r="BH92" s="36" t="s">
        <v>339</v>
      </c>
      <c r="BI92" s="36" t="s">
        <v>339</v>
      </c>
      <c r="BJ92" s="36" t="s">
        <v>339</v>
      </c>
      <c r="BK92" s="36" t="s">
        <v>339</v>
      </c>
      <c r="BL92" s="36" t="s">
        <v>339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339</v>
      </c>
      <c r="E93" s="36" t="s">
        <v>339</v>
      </c>
      <c r="F93" s="36" t="s">
        <v>339</v>
      </c>
      <c r="G93" s="36" t="s">
        <v>339</v>
      </c>
      <c r="H93" s="36" t="s">
        <v>339</v>
      </c>
      <c r="I93" s="36" t="s">
        <v>339</v>
      </c>
      <c r="J93" s="36" t="s">
        <v>339</v>
      </c>
      <c r="K93" s="36" t="s">
        <v>339</v>
      </c>
      <c r="L93" s="36" t="s">
        <v>339</v>
      </c>
      <c r="M93" s="36" t="s">
        <v>339</v>
      </c>
      <c r="N93" s="36" t="s">
        <v>339</v>
      </c>
      <c r="O93" s="36" t="s">
        <v>339</v>
      </c>
      <c r="P93" s="36" t="s">
        <v>339</v>
      </c>
      <c r="Q93" s="36" t="s">
        <v>339</v>
      </c>
      <c r="R93" s="36" t="s">
        <v>339</v>
      </c>
      <c r="S93" s="36" t="s">
        <v>339</v>
      </c>
      <c r="T93" s="36" t="s">
        <v>339</v>
      </c>
      <c r="U93" s="139" t="s">
        <v>339</v>
      </c>
      <c r="V93" s="139" t="s">
        <v>339</v>
      </c>
      <c r="W93" s="36" t="str">
        <f t="shared" si="6"/>
        <v>－</v>
      </c>
      <c r="X93" s="36" t="str">
        <f t="shared" si="6"/>
        <v>－</v>
      </c>
      <c r="Y93" s="36" t="str">
        <f t="shared" si="7"/>
        <v>－</v>
      </c>
      <c r="Z93" s="36" t="s">
        <v>339</v>
      </c>
      <c r="AA93" s="36" t="s">
        <v>339</v>
      </c>
      <c r="AB93" s="36" t="s">
        <v>339</v>
      </c>
      <c r="AC93" s="36" t="s">
        <v>339</v>
      </c>
      <c r="AD93" s="36" t="s">
        <v>339</v>
      </c>
      <c r="AE93" s="36" t="s">
        <v>339</v>
      </c>
      <c r="AF93" s="36" t="s">
        <v>339</v>
      </c>
      <c r="AG93" s="141" t="s">
        <v>339</v>
      </c>
      <c r="AH93" s="141" t="s">
        <v>339</v>
      </c>
      <c r="AI93" s="141" t="s">
        <v>339</v>
      </c>
      <c r="AJ93" s="36" t="s">
        <v>339</v>
      </c>
      <c r="AK93" s="36" t="s">
        <v>339</v>
      </c>
      <c r="AL93" s="36" t="s">
        <v>339</v>
      </c>
      <c r="AM93" s="36" t="str">
        <f t="shared" si="8"/>
        <v>－</v>
      </c>
      <c r="AN93" s="36" t="str">
        <f t="shared" si="8"/>
        <v>－</v>
      </c>
      <c r="AO93" s="36" t="str">
        <f t="shared" si="8"/>
        <v>－</v>
      </c>
      <c r="AP93" s="146" t="s">
        <v>339</v>
      </c>
      <c r="AQ93" s="146" t="s">
        <v>339</v>
      </c>
      <c r="AR93" s="36" t="str">
        <f t="shared" si="9"/>
        <v>－</v>
      </c>
      <c r="AS93" s="36" t="s">
        <v>339</v>
      </c>
      <c r="AT93" s="36" t="s">
        <v>339</v>
      </c>
      <c r="AU93" s="36" t="s">
        <v>339</v>
      </c>
      <c r="AV93" s="36" t="s">
        <v>339</v>
      </c>
      <c r="AW93" s="36" t="s">
        <v>339</v>
      </c>
      <c r="AX93" s="36" t="s">
        <v>339</v>
      </c>
      <c r="AY93" s="36" t="s">
        <v>339</v>
      </c>
      <c r="AZ93" s="36" t="s">
        <v>339</v>
      </c>
      <c r="BA93" s="36" t="s">
        <v>339</v>
      </c>
      <c r="BB93" s="36" t="s">
        <v>339</v>
      </c>
      <c r="BC93" s="36" t="s">
        <v>339</v>
      </c>
      <c r="BD93" s="36" t="s">
        <v>339</v>
      </c>
      <c r="BE93" s="36" t="s">
        <v>339</v>
      </c>
      <c r="BF93" s="36" t="s">
        <v>339</v>
      </c>
      <c r="BG93" s="36" t="s">
        <v>339</v>
      </c>
      <c r="BH93" s="36" t="s">
        <v>339</v>
      </c>
      <c r="BI93" s="36" t="s">
        <v>339</v>
      </c>
      <c r="BJ93" s="36" t="s">
        <v>339</v>
      </c>
      <c r="BK93" s="36" t="s">
        <v>339</v>
      </c>
      <c r="BL93" s="36" t="s">
        <v>339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339</v>
      </c>
      <c r="E94" s="36" t="s">
        <v>339</v>
      </c>
      <c r="F94" s="36" t="s">
        <v>339</v>
      </c>
      <c r="G94" s="36" t="s">
        <v>339</v>
      </c>
      <c r="H94" s="36" t="s">
        <v>339</v>
      </c>
      <c r="I94" s="36" t="s">
        <v>339</v>
      </c>
      <c r="J94" s="36" t="s">
        <v>339</v>
      </c>
      <c r="K94" s="36" t="s">
        <v>339</v>
      </c>
      <c r="L94" s="36" t="s">
        <v>339</v>
      </c>
      <c r="M94" s="36" t="s">
        <v>339</v>
      </c>
      <c r="N94" s="36" t="s">
        <v>339</v>
      </c>
      <c r="O94" s="36" t="s">
        <v>339</v>
      </c>
      <c r="P94" s="36" t="s">
        <v>339</v>
      </c>
      <c r="Q94" s="36" t="s">
        <v>339</v>
      </c>
      <c r="R94" s="36" t="s">
        <v>339</v>
      </c>
      <c r="S94" s="36" t="s">
        <v>339</v>
      </c>
      <c r="T94" s="36" t="s">
        <v>339</v>
      </c>
      <c r="U94" s="139" t="s">
        <v>339</v>
      </c>
      <c r="V94" s="139" t="s">
        <v>339</v>
      </c>
      <c r="W94" s="36" t="str">
        <f t="shared" si="6"/>
        <v>－</v>
      </c>
      <c r="X94" s="36" t="str">
        <f t="shared" si="6"/>
        <v>－</v>
      </c>
      <c r="Y94" s="36" t="str">
        <f t="shared" si="7"/>
        <v>－</v>
      </c>
      <c r="Z94" s="36" t="s">
        <v>339</v>
      </c>
      <c r="AA94" s="36" t="s">
        <v>339</v>
      </c>
      <c r="AB94" s="36" t="s">
        <v>339</v>
      </c>
      <c r="AC94" s="36" t="s">
        <v>339</v>
      </c>
      <c r="AD94" s="36" t="s">
        <v>339</v>
      </c>
      <c r="AE94" s="36" t="s">
        <v>339</v>
      </c>
      <c r="AF94" s="36" t="s">
        <v>339</v>
      </c>
      <c r="AG94" s="141" t="s">
        <v>339</v>
      </c>
      <c r="AH94" s="141" t="s">
        <v>339</v>
      </c>
      <c r="AI94" s="141" t="s">
        <v>339</v>
      </c>
      <c r="AJ94" s="36" t="s">
        <v>339</v>
      </c>
      <c r="AK94" s="36" t="s">
        <v>339</v>
      </c>
      <c r="AL94" s="36" t="s">
        <v>339</v>
      </c>
      <c r="AM94" s="36" t="str">
        <f t="shared" si="8"/>
        <v>－</v>
      </c>
      <c r="AN94" s="36" t="str">
        <f t="shared" si="8"/>
        <v>－</v>
      </c>
      <c r="AO94" s="36" t="str">
        <f t="shared" si="8"/>
        <v>－</v>
      </c>
      <c r="AP94" s="146" t="s">
        <v>339</v>
      </c>
      <c r="AQ94" s="146" t="s">
        <v>339</v>
      </c>
      <c r="AR94" s="36" t="str">
        <f t="shared" si="9"/>
        <v>－</v>
      </c>
      <c r="AS94" s="36" t="s">
        <v>339</v>
      </c>
      <c r="AT94" s="36" t="s">
        <v>339</v>
      </c>
      <c r="AU94" s="36" t="s">
        <v>339</v>
      </c>
      <c r="AV94" s="36" t="s">
        <v>339</v>
      </c>
      <c r="AW94" s="36" t="s">
        <v>339</v>
      </c>
      <c r="AX94" s="36" t="s">
        <v>339</v>
      </c>
      <c r="AY94" s="36" t="s">
        <v>339</v>
      </c>
      <c r="AZ94" s="36" t="s">
        <v>339</v>
      </c>
      <c r="BA94" s="36" t="s">
        <v>339</v>
      </c>
      <c r="BB94" s="36" t="s">
        <v>339</v>
      </c>
      <c r="BC94" s="36" t="s">
        <v>339</v>
      </c>
      <c r="BD94" s="36" t="s">
        <v>339</v>
      </c>
      <c r="BE94" s="36" t="s">
        <v>339</v>
      </c>
      <c r="BF94" s="36" t="s">
        <v>339</v>
      </c>
      <c r="BG94" s="36" t="s">
        <v>339</v>
      </c>
      <c r="BH94" s="36" t="s">
        <v>339</v>
      </c>
      <c r="BI94" s="36" t="s">
        <v>339</v>
      </c>
      <c r="BJ94" s="36" t="s">
        <v>339</v>
      </c>
      <c r="BK94" s="36" t="s">
        <v>339</v>
      </c>
      <c r="BL94" s="36" t="s">
        <v>339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339</v>
      </c>
      <c r="E95" s="36" t="s">
        <v>339</v>
      </c>
      <c r="F95" s="36" t="s">
        <v>339</v>
      </c>
      <c r="G95" s="36" t="s">
        <v>339</v>
      </c>
      <c r="H95" s="36" t="s">
        <v>339</v>
      </c>
      <c r="I95" s="36" t="s">
        <v>339</v>
      </c>
      <c r="J95" s="36" t="s">
        <v>339</v>
      </c>
      <c r="K95" s="36" t="s">
        <v>339</v>
      </c>
      <c r="L95" s="36" t="s">
        <v>339</v>
      </c>
      <c r="M95" s="36" t="s">
        <v>339</v>
      </c>
      <c r="N95" s="36" t="s">
        <v>339</v>
      </c>
      <c r="O95" s="36" t="s">
        <v>339</v>
      </c>
      <c r="P95" s="36" t="s">
        <v>339</v>
      </c>
      <c r="Q95" s="36" t="s">
        <v>339</v>
      </c>
      <c r="R95" s="36" t="s">
        <v>339</v>
      </c>
      <c r="S95" s="36" t="s">
        <v>339</v>
      </c>
      <c r="T95" s="36" t="s">
        <v>339</v>
      </c>
      <c r="U95" s="139" t="s">
        <v>339</v>
      </c>
      <c r="V95" s="139" t="s">
        <v>339</v>
      </c>
      <c r="W95" s="36" t="str">
        <f t="shared" si="6"/>
        <v>－</v>
      </c>
      <c r="X95" s="36" t="str">
        <f t="shared" si="6"/>
        <v>－</v>
      </c>
      <c r="Y95" s="36" t="str">
        <f t="shared" si="7"/>
        <v>－</v>
      </c>
      <c r="Z95" s="36" t="s">
        <v>339</v>
      </c>
      <c r="AA95" s="36" t="s">
        <v>339</v>
      </c>
      <c r="AB95" s="36" t="s">
        <v>339</v>
      </c>
      <c r="AC95" s="36" t="s">
        <v>339</v>
      </c>
      <c r="AD95" s="36" t="s">
        <v>339</v>
      </c>
      <c r="AE95" s="36" t="s">
        <v>339</v>
      </c>
      <c r="AF95" s="36" t="s">
        <v>339</v>
      </c>
      <c r="AG95" s="141" t="s">
        <v>339</v>
      </c>
      <c r="AH95" s="141" t="s">
        <v>339</v>
      </c>
      <c r="AI95" s="141" t="s">
        <v>339</v>
      </c>
      <c r="AJ95" s="36" t="s">
        <v>339</v>
      </c>
      <c r="AK95" s="36" t="s">
        <v>339</v>
      </c>
      <c r="AL95" s="36" t="s">
        <v>339</v>
      </c>
      <c r="AM95" s="36" t="str">
        <f t="shared" si="8"/>
        <v>－</v>
      </c>
      <c r="AN95" s="36" t="str">
        <f t="shared" si="8"/>
        <v>－</v>
      </c>
      <c r="AO95" s="36" t="str">
        <f t="shared" si="8"/>
        <v>－</v>
      </c>
      <c r="AP95" s="146" t="s">
        <v>339</v>
      </c>
      <c r="AQ95" s="146" t="s">
        <v>339</v>
      </c>
      <c r="AR95" s="36" t="str">
        <f t="shared" si="9"/>
        <v>－</v>
      </c>
      <c r="AS95" s="36" t="s">
        <v>339</v>
      </c>
      <c r="AT95" s="36" t="s">
        <v>339</v>
      </c>
      <c r="AU95" s="36" t="s">
        <v>339</v>
      </c>
      <c r="AV95" s="36" t="s">
        <v>339</v>
      </c>
      <c r="AW95" s="36" t="s">
        <v>339</v>
      </c>
      <c r="AX95" s="36" t="s">
        <v>339</v>
      </c>
      <c r="AY95" s="36" t="s">
        <v>339</v>
      </c>
      <c r="AZ95" s="36" t="s">
        <v>339</v>
      </c>
      <c r="BA95" s="36" t="s">
        <v>339</v>
      </c>
      <c r="BB95" s="36" t="s">
        <v>339</v>
      </c>
      <c r="BC95" s="36" t="s">
        <v>339</v>
      </c>
      <c r="BD95" s="36" t="s">
        <v>339</v>
      </c>
      <c r="BE95" s="36" t="s">
        <v>339</v>
      </c>
      <c r="BF95" s="36" t="s">
        <v>339</v>
      </c>
      <c r="BG95" s="36" t="s">
        <v>339</v>
      </c>
      <c r="BH95" s="36" t="s">
        <v>339</v>
      </c>
      <c r="BI95" s="36" t="s">
        <v>339</v>
      </c>
      <c r="BJ95" s="36" t="s">
        <v>339</v>
      </c>
      <c r="BK95" s="36" t="s">
        <v>339</v>
      </c>
      <c r="BL95" s="36" t="s">
        <v>339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339</v>
      </c>
      <c r="E96" s="36" t="s">
        <v>339</v>
      </c>
      <c r="F96" s="36" t="s">
        <v>339</v>
      </c>
      <c r="G96" s="36" t="s">
        <v>339</v>
      </c>
      <c r="H96" s="36" t="s">
        <v>339</v>
      </c>
      <c r="I96" s="36" t="s">
        <v>339</v>
      </c>
      <c r="J96" s="36" t="s">
        <v>339</v>
      </c>
      <c r="K96" s="36" t="s">
        <v>339</v>
      </c>
      <c r="L96" s="36" t="s">
        <v>339</v>
      </c>
      <c r="M96" s="36" t="s">
        <v>339</v>
      </c>
      <c r="N96" s="36" t="s">
        <v>339</v>
      </c>
      <c r="O96" s="36" t="s">
        <v>339</v>
      </c>
      <c r="P96" s="36" t="s">
        <v>339</v>
      </c>
      <c r="Q96" s="36" t="s">
        <v>339</v>
      </c>
      <c r="R96" s="36" t="s">
        <v>339</v>
      </c>
      <c r="S96" s="36" t="s">
        <v>339</v>
      </c>
      <c r="T96" s="36" t="s">
        <v>339</v>
      </c>
      <c r="U96" s="139" t="s">
        <v>339</v>
      </c>
      <c r="V96" s="139" t="s">
        <v>339</v>
      </c>
      <c r="W96" s="36" t="str">
        <f t="shared" si="6"/>
        <v>－</v>
      </c>
      <c r="X96" s="36" t="str">
        <f t="shared" si="6"/>
        <v>－</v>
      </c>
      <c r="Y96" s="36" t="str">
        <f t="shared" si="7"/>
        <v>－</v>
      </c>
      <c r="Z96" s="36" t="s">
        <v>339</v>
      </c>
      <c r="AA96" s="36" t="s">
        <v>339</v>
      </c>
      <c r="AB96" s="36" t="s">
        <v>339</v>
      </c>
      <c r="AC96" s="36" t="s">
        <v>339</v>
      </c>
      <c r="AD96" s="36" t="s">
        <v>339</v>
      </c>
      <c r="AE96" s="36" t="s">
        <v>339</v>
      </c>
      <c r="AF96" s="36" t="s">
        <v>339</v>
      </c>
      <c r="AG96" s="141" t="s">
        <v>339</v>
      </c>
      <c r="AH96" s="141" t="s">
        <v>339</v>
      </c>
      <c r="AI96" s="141" t="s">
        <v>339</v>
      </c>
      <c r="AJ96" s="36" t="s">
        <v>339</v>
      </c>
      <c r="AK96" s="36" t="s">
        <v>339</v>
      </c>
      <c r="AL96" s="36" t="s">
        <v>339</v>
      </c>
      <c r="AM96" s="36" t="str">
        <f t="shared" si="8"/>
        <v>－</v>
      </c>
      <c r="AN96" s="36" t="str">
        <f t="shared" si="8"/>
        <v>－</v>
      </c>
      <c r="AO96" s="36" t="str">
        <f t="shared" si="8"/>
        <v>－</v>
      </c>
      <c r="AP96" s="146" t="s">
        <v>339</v>
      </c>
      <c r="AQ96" s="146" t="s">
        <v>339</v>
      </c>
      <c r="AR96" s="36" t="str">
        <f t="shared" si="9"/>
        <v>－</v>
      </c>
      <c r="AS96" s="36" t="s">
        <v>339</v>
      </c>
      <c r="AT96" s="36" t="s">
        <v>339</v>
      </c>
      <c r="AU96" s="36" t="s">
        <v>339</v>
      </c>
      <c r="AV96" s="36" t="s">
        <v>339</v>
      </c>
      <c r="AW96" s="36" t="s">
        <v>339</v>
      </c>
      <c r="AX96" s="36" t="s">
        <v>339</v>
      </c>
      <c r="AY96" s="36" t="s">
        <v>339</v>
      </c>
      <c r="AZ96" s="36" t="s">
        <v>339</v>
      </c>
      <c r="BA96" s="36" t="s">
        <v>339</v>
      </c>
      <c r="BB96" s="36" t="s">
        <v>339</v>
      </c>
      <c r="BC96" s="36" t="s">
        <v>339</v>
      </c>
      <c r="BD96" s="36" t="s">
        <v>339</v>
      </c>
      <c r="BE96" s="36" t="s">
        <v>339</v>
      </c>
      <c r="BF96" s="36" t="s">
        <v>339</v>
      </c>
      <c r="BG96" s="36" t="s">
        <v>339</v>
      </c>
      <c r="BH96" s="36" t="s">
        <v>339</v>
      </c>
      <c r="BI96" s="36" t="s">
        <v>339</v>
      </c>
      <c r="BJ96" s="36" t="s">
        <v>339</v>
      </c>
      <c r="BK96" s="36" t="s">
        <v>339</v>
      </c>
      <c r="BL96" s="36" t="s">
        <v>339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339</v>
      </c>
      <c r="E97" s="36" t="s">
        <v>339</v>
      </c>
      <c r="F97" s="36" t="s">
        <v>339</v>
      </c>
      <c r="G97" s="36" t="s">
        <v>339</v>
      </c>
      <c r="H97" s="36" t="s">
        <v>339</v>
      </c>
      <c r="I97" s="36" t="s">
        <v>339</v>
      </c>
      <c r="J97" s="36" t="s">
        <v>339</v>
      </c>
      <c r="K97" s="36" t="s">
        <v>339</v>
      </c>
      <c r="L97" s="36" t="s">
        <v>339</v>
      </c>
      <c r="M97" s="36" t="s">
        <v>339</v>
      </c>
      <c r="N97" s="36" t="s">
        <v>339</v>
      </c>
      <c r="O97" s="36" t="s">
        <v>339</v>
      </c>
      <c r="P97" s="36" t="s">
        <v>339</v>
      </c>
      <c r="Q97" s="36" t="s">
        <v>339</v>
      </c>
      <c r="R97" s="36" t="s">
        <v>339</v>
      </c>
      <c r="S97" s="36" t="s">
        <v>339</v>
      </c>
      <c r="T97" s="36" t="s">
        <v>339</v>
      </c>
      <c r="U97" s="139" t="s">
        <v>339</v>
      </c>
      <c r="V97" s="139" t="s">
        <v>339</v>
      </c>
      <c r="W97" s="36" t="str">
        <f t="shared" si="6"/>
        <v>－</v>
      </c>
      <c r="X97" s="36" t="str">
        <f t="shared" si="6"/>
        <v>－</v>
      </c>
      <c r="Y97" s="36" t="str">
        <f t="shared" si="7"/>
        <v>－</v>
      </c>
      <c r="Z97" s="36" t="s">
        <v>339</v>
      </c>
      <c r="AA97" s="36" t="s">
        <v>339</v>
      </c>
      <c r="AB97" s="36" t="s">
        <v>339</v>
      </c>
      <c r="AC97" s="36" t="s">
        <v>339</v>
      </c>
      <c r="AD97" s="36" t="s">
        <v>339</v>
      </c>
      <c r="AE97" s="36" t="s">
        <v>339</v>
      </c>
      <c r="AF97" s="36" t="s">
        <v>339</v>
      </c>
      <c r="AG97" s="141" t="s">
        <v>339</v>
      </c>
      <c r="AH97" s="141" t="s">
        <v>339</v>
      </c>
      <c r="AI97" s="141" t="s">
        <v>339</v>
      </c>
      <c r="AJ97" s="36" t="s">
        <v>339</v>
      </c>
      <c r="AK97" s="36" t="s">
        <v>339</v>
      </c>
      <c r="AL97" s="36" t="s">
        <v>339</v>
      </c>
      <c r="AM97" s="36" t="str">
        <f t="shared" si="8"/>
        <v>－</v>
      </c>
      <c r="AN97" s="36" t="str">
        <f t="shared" si="8"/>
        <v>－</v>
      </c>
      <c r="AO97" s="36" t="str">
        <f t="shared" si="8"/>
        <v>－</v>
      </c>
      <c r="AP97" s="146" t="s">
        <v>339</v>
      </c>
      <c r="AQ97" s="146" t="s">
        <v>339</v>
      </c>
      <c r="AR97" s="36" t="str">
        <f t="shared" si="9"/>
        <v>－</v>
      </c>
      <c r="AS97" s="36" t="s">
        <v>339</v>
      </c>
      <c r="AT97" s="36" t="s">
        <v>339</v>
      </c>
      <c r="AU97" s="36" t="s">
        <v>339</v>
      </c>
      <c r="AV97" s="36" t="s">
        <v>339</v>
      </c>
      <c r="AW97" s="36" t="s">
        <v>339</v>
      </c>
      <c r="AX97" s="36" t="s">
        <v>339</v>
      </c>
      <c r="AY97" s="36" t="s">
        <v>339</v>
      </c>
      <c r="AZ97" s="36" t="s">
        <v>339</v>
      </c>
      <c r="BA97" s="36" t="s">
        <v>339</v>
      </c>
      <c r="BB97" s="36" t="s">
        <v>339</v>
      </c>
      <c r="BC97" s="36" t="s">
        <v>339</v>
      </c>
      <c r="BD97" s="36" t="s">
        <v>339</v>
      </c>
      <c r="BE97" s="36" t="s">
        <v>339</v>
      </c>
      <c r="BF97" s="36" t="s">
        <v>339</v>
      </c>
      <c r="BG97" s="36" t="s">
        <v>339</v>
      </c>
      <c r="BH97" s="36" t="s">
        <v>339</v>
      </c>
      <c r="BI97" s="36" t="s">
        <v>339</v>
      </c>
      <c r="BJ97" s="36" t="s">
        <v>339</v>
      </c>
      <c r="BK97" s="36" t="s">
        <v>339</v>
      </c>
      <c r="BL97" s="36" t="s">
        <v>339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339</v>
      </c>
      <c r="E98" s="36" t="s">
        <v>339</v>
      </c>
      <c r="F98" s="36" t="s">
        <v>339</v>
      </c>
      <c r="G98" s="36" t="s">
        <v>339</v>
      </c>
      <c r="H98" s="36" t="s">
        <v>339</v>
      </c>
      <c r="I98" s="36" t="s">
        <v>339</v>
      </c>
      <c r="J98" s="36" t="s">
        <v>339</v>
      </c>
      <c r="K98" s="36" t="s">
        <v>339</v>
      </c>
      <c r="L98" s="36" t="s">
        <v>339</v>
      </c>
      <c r="M98" s="36" t="s">
        <v>339</v>
      </c>
      <c r="N98" s="36" t="s">
        <v>339</v>
      </c>
      <c r="O98" s="36" t="s">
        <v>339</v>
      </c>
      <c r="P98" s="36" t="s">
        <v>339</v>
      </c>
      <c r="Q98" s="36" t="s">
        <v>339</v>
      </c>
      <c r="R98" s="36" t="s">
        <v>339</v>
      </c>
      <c r="S98" s="36" t="s">
        <v>339</v>
      </c>
      <c r="T98" s="36" t="s">
        <v>339</v>
      </c>
      <c r="U98" s="139" t="s">
        <v>339</v>
      </c>
      <c r="V98" s="139" t="s">
        <v>339</v>
      </c>
      <c r="W98" s="36" t="str">
        <f t="shared" si="6"/>
        <v>－</v>
      </c>
      <c r="X98" s="36" t="str">
        <f t="shared" si="6"/>
        <v>－</v>
      </c>
      <c r="Y98" s="36" t="str">
        <f t="shared" si="7"/>
        <v>－</v>
      </c>
      <c r="Z98" s="36" t="s">
        <v>339</v>
      </c>
      <c r="AA98" s="36" t="s">
        <v>339</v>
      </c>
      <c r="AB98" s="36" t="s">
        <v>339</v>
      </c>
      <c r="AC98" s="36" t="s">
        <v>339</v>
      </c>
      <c r="AD98" s="36" t="s">
        <v>339</v>
      </c>
      <c r="AE98" s="36" t="s">
        <v>339</v>
      </c>
      <c r="AF98" s="36" t="s">
        <v>339</v>
      </c>
      <c r="AG98" s="141" t="s">
        <v>339</v>
      </c>
      <c r="AH98" s="141" t="s">
        <v>339</v>
      </c>
      <c r="AI98" s="141" t="s">
        <v>339</v>
      </c>
      <c r="AJ98" s="36" t="s">
        <v>339</v>
      </c>
      <c r="AK98" s="36" t="s">
        <v>339</v>
      </c>
      <c r="AL98" s="36" t="s">
        <v>339</v>
      </c>
      <c r="AM98" s="36" t="str">
        <f t="shared" si="8"/>
        <v>－</v>
      </c>
      <c r="AN98" s="36" t="str">
        <f t="shared" si="8"/>
        <v>－</v>
      </c>
      <c r="AO98" s="36" t="str">
        <f t="shared" si="8"/>
        <v>－</v>
      </c>
      <c r="AP98" s="146" t="s">
        <v>339</v>
      </c>
      <c r="AQ98" s="146" t="s">
        <v>339</v>
      </c>
      <c r="AR98" s="36" t="str">
        <f t="shared" si="9"/>
        <v>－</v>
      </c>
      <c r="AS98" s="36" t="s">
        <v>339</v>
      </c>
      <c r="AT98" s="36" t="s">
        <v>339</v>
      </c>
      <c r="AU98" s="36" t="s">
        <v>339</v>
      </c>
      <c r="AV98" s="36" t="s">
        <v>339</v>
      </c>
      <c r="AW98" s="36" t="s">
        <v>339</v>
      </c>
      <c r="AX98" s="36" t="s">
        <v>339</v>
      </c>
      <c r="AY98" s="36" t="s">
        <v>339</v>
      </c>
      <c r="AZ98" s="36" t="s">
        <v>339</v>
      </c>
      <c r="BA98" s="36" t="s">
        <v>339</v>
      </c>
      <c r="BB98" s="36" t="s">
        <v>339</v>
      </c>
      <c r="BC98" s="36" t="s">
        <v>339</v>
      </c>
      <c r="BD98" s="36" t="s">
        <v>339</v>
      </c>
      <c r="BE98" s="36" t="s">
        <v>339</v>
      </c>
      <c r="BF98" s="36" t="s">
        <v>339</v>
      </c>
      <c r="BG98" s="36" t="s">
        <v>339</v>
      </c>
      <c r="BH98" s="36" t="s">
        <v>339</v>
      </c>
      <c r="BI98" s="36" t="s">
        <v>339</v>
      </c>
      <c r="BJ98" s="36" t="s">
        <v>339</v>
      </c>
      <c r="BK98" s="36" t="s">
        <v>339</v>
      </c>
      <c r="BL98" s="36" t="s">
        <v>339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339</v>
      </c>
      <c r="E99" s="36" t="s">
        <v>339</v>
      </c>
      <c r="F99" s="36" t="s">
        <v>339</v>
      </c>
      <c r="G99" s="36" t="s">
        <v>339</v>
      </c>
      <c r="H99" s="36" t="s">
        <v>339</v>
      </c>
      <c r="I99" s="36" t="s">
        <v>339</v>
      </c>
      <c r="J99" s="36" t="s">
        <v>339</v>
      </c>
      <c r="K99" s="36" t="s">
        <v>339</v>
      </c>
      <c r="L99" s="36" t="s">
        <v>339</v>
      </c>
      <c r="M99" s="36" t="s">
        <v>339</v>
      </c>
      <c r="N99" s="36" t="s">
        <v>339</v>
      </c>
      <c r="O99" s="36" t="s">
        <v>339</v>
      </c>
      <c r="P99" s="36" t="s">
        <v>339</v>
      </c>
      <c r="Q99" s="36" t="s">
        <v>339</v>
      </c>
      <c r="R99" s="36" t="s">
        <v>339</v>
      </c>
      <c r="S99" s="36" t="s">
        <v>339</v>
      </c>
      <c r="T99" s="36" t="s">
        <v>339</v>
      </c>
      <c r="U99" s="139" t="s">
        <v>339</v>
      </c>
      <c r="V99" s="139" t="s">
        <v>339</v>
      </c>
      <c r="W99" s="36" t="str">
        <f t="shared" si="6"/>
        <v>－</v>
      </c>
      <c r="X99" s="36" t="str">
        <f t="shared" si="6"/>
        <v>－</v>
      </c>
      <c r="Y99" s="36" t="str">
        <f t="shared" si="7"/>
        <v>－</v>
      </c>
      <c r="Z99" s="36" t="s">
        <v>339</v>
      </c>
      <c r="AA99" s="36" t="s">
        <v>339</v>
      </c>
      <c r="AB99" s="36" t="s">
        <v>339</v>
      </c>
      <c r="AC99" s="36" t="s">
        <v>339</v>
      </c>
      <c r="AD99" s="36" t="s">
        <v>339</v>
      </c>
      <c r="AE99" s="36" t="s">
        <v>339</v>
      </c>
      <c r="AF99" s="36" t="s">
        <v>339</v>
      </c>
      <c r="AG99" s="141" t="s">
        <v>339</v>
      </c>
      <c r="AH99" s="141" t="s">
        <v>339</v>
      </c>
      <c r="AI99" s="141" t="s">
        <v>339</v>
      </c>
      <c r="AJ99" s="36" t="s">
        <v>339</v>
      </c>
      <c r="AK99" s="36" t="s">
        <v>339</v>
      </c>
      <c r="AL99" s="36" t="s">
        <v>339</v>
      </c>
      <c r="AM99" s="36" t="str">
        <f t="shared" si="8"/>
        <v>－</v>
      </c>
      <c r="AN99" s="36" t="str">
        <f t="shared" si="8"/>
        <v>－</v>
      </c>
      <c r="AO99" s="36" t="str">
        <f t="shared" si="8"/>
        <v>－</v>
      </c>
      <c r="AP99" s="146" t="s">
        <v>339</v>
      </c>
      <c r="AQ99" s="146" t="s">
        <v>339</v>
      </c>
      <c r="AR99" s="36" t="str">
        <f t="shared" si="9"/>
        <v>－</v>
      </c>
      <c r="AS99" s="36" t="s">
        <v>339</v>
      </c>
      <c r="AT99" s="36" t="s">
        <v>339</v>
      </c>
      <c r="AU99" s="36" t="s">
        <v>339</v>
      </c>
      <c r="AV99" s="36" t="s">
        <v>339</v>
      </c>
      <c r="AW99" s="36" t="s">
        <v>339</v>
      </c>
      <c r="AX99" s="36" t="s">
        <v>339</v>
      </c>
      <c r="AY99" s="36" t="s">
        <v>339</v>
      </c>
      <c r="AZ99" s="36" t="s">
        <v>339</v>
      </c>
      <c r="BA99" s="36" t="s">
        <v>339</v>
      </c>
      <c r="BB99" s="36" t="s">
        <v>339</v>
      </c>
      <c r="BC99" s="36" t="s">
        <v>339</v>
      </c>
      <c r="BD99" s="36" t="s">
        <v>339</v>
      </c>
      <c r="BE99" s="36" t="s">
        <v>339</v>
      </c>
      <c r="BF99" s="36" t="s">
        <v>339</v>
      </c>
      <c r="BG99" s="36" t="s">
        <v>339</v>
      </c>
      <c r="BH99" s="36" t="s">
        <v>339</v>
      </c>
      <c r="BI99" s="36" t="s">
        <v>339</v>
      </c>
      <c r="BJ99" s="36" t="s">
        <v>339</v>
      </c>
      <c r="BK99" s="36" t="s">
        <v>339</v>
      </c>
      <c r="BL99" s="36" t="s">
        <v>339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339</v>
      </c>
      <c r="E100" s="36" t="s">
        <v>339</v>
      </c>
      <c r="F100" s="36" t="s">
        <v>339</v>
      </c>
      <c r="G100" s="36" t="s">
        <v>339</v>
      </c>
      <c r="H100" s="36" t="s">
        <v>339</v>
      </c>
      <c r="I100" s="36" t="s">
        <v>339</v>
      </c>
      <c r="J100" s="36" t="s">
        <v>339</v>
      </c>
      <c r="K100" s="36" t="s">
        <v>339</v>
      </c>
      <c r="L100" s="36" t="s">
        <v>339</v>
      </c>
      <c r="M100" s="36" t="s">
        <v>339</v>
      </c>
      <c r="N100" s="36" t="s">
        <v>339</v>
      </c>
      <c r="O100" s="36" t="s">
        <v>339</v>
      </c>
      <c r="P100" s="36" t="s">
        <v>339</v>
      </c>
      <c r="Q100" s="36" t="s">
        <v>339</v>
      </c>
      <c r="R100" s="36" t="s">
        <v>339</v>
      </c>
      <c r="S100" s="36" t="s">
        <v>339</v>
      </c>
      <c r="T100" s="36" t="s">
        <v>339</v>
      </c>
      <c r="U100" s="139" t="s">
        <v>339</v>
      </c>
      <c r="V100" s="139" t="s">
        <v>339</v>
      </c>
      <c r="W100" s="36" t="str">
        <f t="shared" ref="W100:X131" si="10">IF($D100="－","－",SUM(I100,O100,U100))</f>
        <v>－</v>
      </c>
      <c r="X100" s="36" t="str">
        <f t="shared" si="10"/>
        <v>－</v>
      </c>
      <c r="Y100" s="36" t="str">
        <f t="shared" si="7"/>
        <v>－</v>
      </c>
      <c r="Z100" s="36" t="s">
        <v>339</v>
      </c>
      <c r="AA100" s="36" t="s">
        <v>339</v>
      </c>
      <c r="AB100" s="36" t="s">
        <v>339</v>
      </c>
      <c r="AC100" s="36" t="s">
        <v>339</v>
      </c>
      <c r="AD100" s="36" t="s">
        <v>339</v>
      </c>
      <c r="AE100" s="36" t="s">
        <v>339</v>
      </c>
      <c r="AF100" s="36" t="s">
        <v>339</v>
      </c>
      <c r="AG100" s="141" t="s">
        <v>339</v>
      </c>
      <c r="AH100" s="141" t="s">
        <v>339</v>
      </c>
      <c r="AI100" s="141" t="s">
        <v>339</v>
      </c>
      <c r="AJ100" s="36" t="s">
        <v>339</v>
      </c>
      <c r="AK100" s="36" t="s">
        <v>339</v>
      </c>
      <c r="AL100" s="36" t="s">
        <v>339</v>
      </c>
      <c r="AM100" s="36" t="str">
        <f t="shared" ref="AM100:AO131" si="11">IF($D100="－","－",SUM(AC100,AG100,AJ100))</f>
        <v>－</v>
      </c>
      <c r="AN100" s="36" t="str">
        <f t="shared" si="11"/>
        <v>－</v>
      </c>
      <c r="AO100" s="36" t="str">
        <f t="shared" si="11"/>
        <v>－</v>
      </c>
      <c r="AP100" s="146" t="s">
        <v>339</v>
      </c>
      <c r="AQ100" s="146" t="s">
        <v>339</v>
      </c>
      <c r="AR100" s="36" t="str">
        <f t="shared" si="9"/>
        <v>－</v>
      </c>
      <c r="AS100" s="36" t="s">
        <v>339</v>
      </c>
      <c r="AT100" s="36" t="s">
        <v>339</v>
      </c>
      <c r="AU100" s="36" t="s">
        <v>339</v>
      </c>
      <c r="AV100" s="36" t="s">
        <v>339</v>
      </c>
      <c r="AW100" s="36" t="s">
        <v>339</v>
      </c>
      <c r="AX100" s="36" t="s">
        <v>339</v>
      </c>
      <c r="AY100" s="36" t="s">
        <v>339</v>
      </c>
      <c r="AZ100" s="36" t="s">
        <v>339</v>
      </c>
      <c r="BA100" s="36" t="s">
        <v>339</v>
      </c>
      <c r="BB100" s="36" t="s">
        <v>339</v>
      </c>
      <c r="BC100" s="36" t="s">
        <v>339</v>
      </c>
      <c r="BD100" s="36" t="s">
        <v>339</v>
      </c>
      <c r="BE100" s="36" t="s">
        <v>339</v>
      </c>
      <c r="BF100" s="36" t="s">
        <v>339</v>
      </c>
      <c r="BG100" s="36" t="s">
        <v>339</v>
      </c>
      <c r="BH100" s="36" t="s">
        <v>339</v>
      </c>
      <c r="BI100" s="36" t="s">
        <v>339</v>
      </c>
      <c r="BJ100" s="36" t="s">
        <v>339</v>
      </c>
      <c r="BK100" s="36" t="s">
        <v>339</v>
      </c>
      <c r="BL100" s="36" t="s">
        <v>339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339</v>
      </c>
      <c r="E101" s="36" t="s">
        <v>339</v>
      </c>
      <c r="F101" s="36" t="s">
        <v>339</v>
      </c>
      <c r="G101" s="36" t="s">
        <v>339</v>
      </c>
      <c r="H101" s="36" t="s">
        <v>339</v>
      </c>
      <c r="I101" s="36" t="s">
        <v>339</v>
      </c>
      <c r="J101" s="36" t="s">
        <v>339</v>
      </c>
      <c r="K101" s="36" t="s">
        <v>339</v>
      </c>
      <c r="L101" s="36" t="s">
        <v>339</v>
      </c>
      <c r="M101" s="36" t="s">
        <v>339</v>
      </c>
      <c r="N101" s="36" t="s">
        <v>339</v>
      </c>
      <c r="O101" s="36" t="s">
        <v>339</v>
      </c>
      <c r="P101" s="36" t="s">
        <v>339</v>
      </c>
      <c r="Q101" s="36" t="s">
        <v>339</v>
      </c>
      <c r="R101" s="36" t="s">
        <v>339</v>
      </c>
      <c r="S101" s="36" t="s">
        <v>339</v>
      </c>
      <c r="T101" s="36" t="s">
        <v>339</v>
      </c>
      <c r="U101" s="139" t="s">
        <v>339</v>
      </c>
      <c r="V101" s="139" t="s">
        <v>339</v>
      </c>
      <c r="W101" s="36" t="str">
        <f t="shared" si="10"/>
        <v>－</v>
      </c>
      <c r="X101" s="36" t="str">
        <f t="shared" si="10"/>
        <v>－</v>
      </c>
      <c r="Y101" s="36" t="str">
        <f t="shared" si="7"/>
        <v>－</v>
      </c>
      <c r="Z101" s="36" t="s">
        <v>339</v>
      </c>
      <c r="AA101" s="36" t="s">
        <v>339</v>
      </c>
      <c r="AB101" s="36" t="s">
        <v>339</v>
      </c>
      <c r="AC101" s="36" t="s">
        <v>339</v>
      </c>
      <c r="AD101" s="36" t="s">
        <v>339</v>
      </c>
      <c r="AE101" s="36" t="s">
        <v>339</v>
      </c>
      <c r="AF101" s="36" t="s">
        <v>339</v>
      </c>
      <c r="AG101" s="141" t="s">
        <v>339</v>
      </c>
      <c r="AH101" s="141" t="s">
        <v>339</v>
      </c>
      <c r="AI101" s="141" t="s">
        <v>339</v>
      </c>
      <c r="AJ101" s="36" t="s">
        <v>339</v>
      </c>
      <c r="AK101" s="36" t="s">
        <v>339</v>
      </c>
      <c r="AL101" s="36" t="s">
        <v>339</v>
      </c>
      <c r="AM101" s="36" t="str">
        <f t="shared" si="11"/>
        <v>－</v>
      </c>
      <c r="AN101" s="36" t="str">
        <f t="shared" si="11"/>
        <v>－</v>
      </c>
      <c r="AO101" s="36" t="str">
        <f t="shared" si="11"/>
        <v>－</v>
      </c>
      <c r="AP101" s="146" t="s">
        <v>339</v>
      </c>
      <c r="AQ101" s="146" t="s">
        <v>339</v>
      </c>
      <c r="AR101" s="36" t="str">
        <f t="shared" si="9"/>
        <v>－</v>
      </c>
      <c r="AS101" s="36" t="s">
        <v>339</v>
      </c>
      <c r="AT101" s="36" t="s">
        <v>339</v>
      </c>
      <c r="AU101" s="36" t="s">
        <v>339</v>
      </c>
      <c r="AV101" s="36" t="s">
        <v>339</v>
      </c>
      <c r="AW101" s="36" t="s">
        <v>339</v>
      </c>
      <c r="AX101" s="36" t="s">
        <v>339</v>
      </c>
      <c r="AY101" s="36" t="s">
        <v>339</v>
      </c>
      <c r="AZ101" s="36" t="s">
        <v>339</v>
      </c>
      <c r="BA101" s="36" t="s">
        <v>339</v>
      </c>
      <c r="BB101" s="36" t="s">
        <v>339</v>
      </c>
      <c r="BC101" s="36" t="s">
        <v>339</v>
      </c>
      <c r="BD101" s="36" t="s">
        <v>339</v>
      </c>
      <c r="BE101" s="36" t="s">
        <v>339</v>
      </c>
      <c r="BF101" s="36" t="s">
        <v>339</v>
      </c>
      <c r="BG101" s="36" t="s">
        <v>339</v>
      </c>
      <c r="BH101" s="36" t="s">
        <v>339</v>
      </c>
      <c r="BI101" s="36" t="s">
        <v>339</v>
      </c>
      <c r="BJ101" s="36" t="s">
        <v>339</v>
      </c>
      <c r="BK101" s="36" t="s">
        <v>339</v>
      </c>
      <c r="BL101" s="36" t="s">
        <v>339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339</v>
      </c>
      <c r="E102" s="36" t="s">
        <v>339</v>
      </c>
      <c r="F102" s="36" t="s">
        <v>339</v>
      </c>
      <c r="G102" s="36" t="s">
        <v>339</v>
      </c>
      <c r="H102" s="36" t="s">
        <v>339</v>
      </c>
      <c r="I102" s="36" t="s">
        <v>339</v>
      </c>
      <c r="J102" s="36" t="s">
        <v>339</v>
      </c>
      <c r="K102" s="36" t="s">
        <v>339</v>
      </c>
      <c r="L102" s="36" t="s">
        <v>339</v>
      </c>
      <c r="M102" s="36" t="s">
        <v>339</v>
      </c>
      <c r="N102" s="36" t="s">
        <v>339</v>
      </c>
      <c r="O102" s="36" t="s">
        <v>339</v>
      </c>
      <c r="P102" s="36" t="s">
        <v>339</v>
      </c>
      <c r="Q102" s="36" t="s">
        <v>339</v>
      </c>
      <c r="R102" s="36" t="s">
        <v>339</v>
      </c>
      <c r="S102" s="36" t="s">
        <v>339</v>
      </c>
      <c r="T102" s="36" t="s">
        <v>339</v>
      </c>
      <c r="U102" s="139" t="s">
        <v>339</v>
      </c>
      <c r="V102" s="139" t="s">
        <v>339</v>
      </c>
      <c r="W102" s="36" t="str">
        <f t="shared" si="10"/>
        <v>－</v>
      </c>
      <c r="X102" s="36" t="str">
        <f t="shared" si="10"/>
        <v>－</v>
      </c>
      <c r="Y102" s="36" t="str">
        <f t="shared" si="7"/>
        <v>－</v>
      </c>
      <c r="Z102" s="36" t="s">
        <v>339</v>
      </c>
      <c r="AA102" s="36" t="s">
        <v>339</v>
      </c>
      <c r="AB102" s="36" t="s">
        <v>339</v>
      </c>
      <c r="AC102" s="36" t="s">
        <v>339</v>
      </c>
      <c r="AD102" s="36" t="s">
        <v>339</v>
      </c>
      <c r="AE102" s="36" t="s">
        <v>339</v>
      </c>
      <c r="AF102" s="36" t="s">
        <v>339</v>
      </c>
      <c r="AG102" s="141" t="s">
        <v>339</v>
      </c>
      <c r="AH102" s="141" t="s">
        <v>339</v>
      </c>
      <c r="AI102" s="141" t="s">
        <v>339</v>
      </c>
      <c r="AJ102" s="36" t="s">
        <v>339</v>
      </c>
      <c r="AK102" s="36" t="s">
        <v>339</v>
      </c>
      <c r="AL102" s="36" t="s">
        <v>339</v>
      </c>
      <c r="AM102" s="36" t="str">
        <f t="shared" si="11"/>
        <v>－</v>
      </c>
      <c r="AN102" s="36" t="str">
        <f t="shared" si="11"/>
        <v>－</v>
      </c>
      <c r="AO102" s="36" t="str">
        <f t="shared" si="11"/>
        <v>－</v>
      </c>
      <c r="AP102" s="146" t="s">
        <v>339</v>
      </c>
      <c r="AQ102" s="146" t="s">
        <v>339</v>
      </c>
      <c r="AR102" s="36" t="str">
        <f t="shared" si="9"/>
        <v>－</v>
      </c>
      <c r="AS102" s="36" t="s">
        <v>339</v>
      </c>
      <c r="AT102" s="36" t="s">
        <v>339</v>
      </c>
      <c r="AU102" s="36" t="s">
        <v>339</v>
      </c>
      <c r="AV102" s="36" t="s">
        <v>339</v>
      </c>
      <c r="AW102" s="36" t="s">
        <v>339</v>
      </c>
      <c r="AX102" s="36" t="s">
        <v>339</v>
      </c>
      <c r="AY102" s="36" t="s">
        <v>339</v>
      </c>
      <c r="AZ102" s="36" t="s">
        <v>339</v>
      </c>
      <c r="BA102" s="36" t="s">
        <v>339</v>
      </c>
      <c r="BB102" s="36" t="s">
        <v>339</v>
      </c>
      <c r="BC102" s="36" t="s">
        <v>339</v>
      </c>
      <c r="BD102" s="36" t="s">
        <v>339</v>
      </c>
      <c r="BE102" s="36" t="s">
        <v>339</v>
      </c>
      <c r="BF102" s="36" t="s">
        <v>339</v>
      </c>
      <c r="BG102" s="36" t="s">
        <v>339</v>
      </c>
      <c r="BH102" s="36" t="s">
        <v>339</v>
      </c>
      <c r="BI102" s="36" t="s">
        <v>339</v>
      </c>
      <c r="BJ102" s="36" t="s">
        <v>339</v>
      </c>
      <c r="BK102" s="36" t="s">
        <v>339</v>
      </c>
      <c r="BL102" s="36" t="s">
        <v>339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339</v>
      </c>
      <c r="E103" s="36" t="s">
        <v>339</v>
      </c>
      <c r="F103" s="36" t="s">
        <v>339</v>
      </c>
      <c r="G103" s="36" t="s">
        <v>339</v>
      </c>
      <c r="H103" s="36" t="s">
        <v>339</v>
      </c>
      <c r="I103" s="36" t="s">
        <v>339</v>
      </c>
      <c r="J103" s="36" t="s">
        <v>339</v>
      </c>
      <c r="K103" s="36" t="s">
        <v>339</v>
      </c>
      <c r="L103" s="36" t="s">
        <v>339</v>
      </c>
      <c r="M103" s="36" t="s">
        <v>339</v>
      </c>
      <c r="N103" s="36" t="s">
        <v>339</v>
      </c>
      <c r="O103" s="36" t="s">
        <v>339</v>
      </c>
      <c r="P103" s="36" t="s">
        <v>339</v>
      </c>
      <c r="Q103" s="36" t="s">
        <v>339</v>
      </c>
      <c r="R103" s="36" t="s">
        <v>339</v>
      </c>
      <c r="S103" s="36" t="s">
        <v>339</v>
      </c>
      <c r="T103" s="36" t="s">
        <v>339</v>
      </c>
      <c r="U103" s="139" t="s">
        <v>339</v>
      </c>
      <c r="V103" s="139" t="s">
        <v>339</v>
      </c>
      <c r="W103" s="36" t="str">
        <f t="shared" si="10"/>
        <v>－</v>
      </c>
      <c r="X103" s="36" t="str">
        <f t="shared" si="10"/>
        <v>－</v>
      </c>
      <c r="Y103" s="36" t="str">
        <f t="shared" si="7"/>
        <v>－</v>
      </c>
      <c r="Z103" s="36" t="s">
        <v>339</v>
      </c>
      <c r="AA103" s="36" t="s">
        <v>339</v>
      </c>
      <c r="AB103" s="36" t="s">
        <v>339</v>
      </c>
      <c r="AC103" s="36" t="s">
        <v>339</v>
      </c>
      <c r="AD103" s="36" t="s">
        <v>339</v>
      </c>
      <c r="AE103" s="36" t="s">
        <v>339</v>
      </c>
      <c r="AF103" s="36" t="s">
        <v>339</v>
      </c>
      <c r="AG103" s="141" t="s">
        <v>339</v>
      </c>
      <c r="AH103" s="141" t="s">
        <v>339</v>
      </c>
      <c r="AI103" s="141" t="s">
        <v>339</v>
      </c>
      <c r="AJ103" s="36" t="s">
        <v>339</v>
      </c>
      <c r="AK103" s="36" t="s">
        <v>339</v>
      </c>
      <c r="AL103" s="36" t="s">
        <v>339</v>
      </c>
      <c r="AM103" s="36" t="str">
        <f t="shared" si="11"/>
        <v>－</v>
      </c>
      <c r="AN103" s="36" t="str">
        <f t="shared" si="11"/>
        <v>－</v>
      </c>
      <c r="AO103" s="36" t="str">
        <f t="shared" si="11"/>
        <v>－</v>
      </c>
      <c r="AP103" s="146" t="s">
        <v>339</v>
      </c>
      <c r="AQ103" s="146" t="s">
        <v>339</v>
      </c>
      <c r="AR103" s="36" t="str">
        <f t="shared" si="9"/>
        <v>－</v>
      </c>
      <c r="AS103" s="36" t="s">
        <v>339</v>
      </c>
      <c r="AT103" s="36" t="s">
        <v>339</v>
      </c>
      <c r="AU103" s="36" t="s">
        <v>339</v>
      </c>
      <c r="AV103" s="36" t="s">
        <v>339</v>
      </c>
      <c r="AW103" s="36" t="s">
        <v>339</v>
      </c>
      <c r="AX103" s="36" t="s">
        <v>339</v>
      </c>
      <c r="AY103" s="36" t="s">
        <v>339</v>
      </c>
      <c r="AZ103" s="36" t="s">
        <v>339</v>
      </c>
      <c r="BA103" s="36" t="s">
        <v>339</v>
      </c>
      <c r="BB103" s="36" t="s">
        <v>339</v>
      </c>
      <c r="BC103" s="36" t="s">
        <v>339</v>
      </c>
      <c r="BD103" s="36" t="s">
        <v>339</v>
      </c>
      <c r="BE103" s="36" t="s">
        <v>339</v>
      </c>
      <c r="BF103" s="36" t="s">
        <v>339</v>
      </c>
      <c r="BG103" s="36" t="s">
        <v>339</v>
      </c>
      <c r="BH103" s="36" t="s">
        <v>339</v>
      </c>
      <c r="BI103" s="36" t="s">
        <v>339</v>
      </c>
      <c r="BJ103" s="36" t="s">
        <v>339</v>
      </c>
      <c r="BK103" s="36" t="s">
        <v>339</v>
      </c>
      <c r="BL103" s="36" t="s">
        <v>339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339</v>
      </c>
      <c r="E104" s="36" t="s">
        <v>339</v>
      </c>
      <c r="F104" s="36" t="s">
        <v>339</v>
      </c>
      <c r="G104" s="36" t="s">
        <v>339</v>
      </c>
      <c r="H104" s="36" t="s">
        <v>339</v>
      </c>
      <c r="I104" s="36" t="s">
        <v>339</v>
      </c>
      <c r="J104" s="36" t="s">
        <v>339</v>
      </c>
      <c r="K104" s="36" t="s">
        <v>339</v>
      </c>
      <c r="L104" s="36" t="s">
        <v>339</v>
      </c>
      <c r="M104" s="36" t="s">
        <v>339</v>
      </c>
      <c r="N104" s="36" t="s">
        <v>339</v>
      </c>
      <c r="O104" s="36" t="s">
        <v>339</v>
      </c>
      <c r="P104" s="36" t="s">
        <v>339</v>
      </c>
      <c r="Q104" s="36" t="s">
        <v>339</v>
      </c>
      <c r="R104" s="36" t="s">
        <v>339</v>
      </c>
      <c r="S104" s="36" t="s">
        <v>339</v>
      </c>
      <c r="T104" s="36" t="s">
        <v>339</v>
      </c>
      <c r="U104" s="139" t="s">
        <v>339</v>
      </c>
      <c r="V104" s="139" t="s">
        <v>339</v>
      </c>
      <c r="W104" s="36" t="str">
        <f t="shared" si="10"/>
        <v>－</v>
      </c>
      <c r="X104" s="36" t="str">
        <f t="shared" si="10"/>
        <v>－</v>
      </c>
      <c r="Y104" s="36" t="str">
        <f t="shared" si="7"/>
        <v>－</v>
      </c>
      <c r="Z104" s="36" t="s">
        <v>339</v>
      </c>
      <c r="AA104" s="36" t="s">
        <v>339</v>
      </c>
      <c r="AB104" s="36" t="s">
        <v>339</v>
      </c>
      <c r="AC104" s="36" t="s">
        <v>339</v>
      </c>
      <c r="AD104" s="36" t="s">
        <v>339</v>
      </c>
      <c r="AE104" s="36" t="s">
        <v>339</v>
      </c>
      <c r="AF104" s="36" t="s">
        <v>339</v>
      </c>
      <c r="AG104" s="141" t="s">
        <v>339</v>
      </c>
      <c r="AH104" s="141" t="s">
        <v>339</v>
      </c>
      <c r="AI104" s="141" t="s">
        <v>339</v>
      </c>
      <c r="AJ104" s="36" t="s">
        <v>339</v>
      </c>
      <c r="AK104" s="36" t="s">
        <v>339</v>
      </c>
      <c r="AL104" s="36" t="s">
        <v>339</v>
      </c>
      <c r="AM104" s="36" t="str">
        <f t="shared" si="11"/>
        <v>－</v>
      </c>
      <c r="AN104" s="36" t="str">
        <f t="shared" si="11"/>
        <v>－</v>
      </c>
      <c r="AO104" s="36" t="str">
        <f t="shared" si="11"/>
        <v>－</v>
      </c>
      <c r="AP104" s="146" t="s">
        <v>339</v>
      </c>
      <c r="AQ104" s="146" t="s">
        <v>339</v>
      </c>
      <c r="AR104" s="36" t="str">
        <f t="shared" si="9"/>
        <v>－</v>
      </c>
      <c r="AS104" s="36" t="s">
        <v>339</v>
      </c>
      <c r="AT104" s="36" t="s">
        <v>339</v>
      </c>
      <c r="AU104" s="36" t="s">
        <v>339</v>
      </c>
      <c r="AV104" s="36" t="s">
        <v>339</v>
      </c>
      <c r="AW104" s="36" t="s">
        <v>339</v>
      </c>
      <c r="AX104" s="36" t="s">
        <v>339</v>
      </c>
      <c r="AY104" s="36" t="s">
        <v>339</v>
      </c>
      <c r="AZ104" s="36" t="s">
        <v>339</v>
      </c>
      <c r="BA104" s="36" t="s">
        <v>339</v>
      </c>
      <c r="BB104" s="36" t="s">
        <v>339</v>
      </c>
      <c r="BC104" s="36" t="s">
        <v>339</v>
      </c>
      <c r="BD104" s="36" t="s">
        <v>339</v>
      </c>
      <c r="BE104" s="36" t="s">
        <v>339</v>
      </c>
      <c r="BF104" s="36" t="s">
        <v>339</v>
      </c>
      <c r="BG104" s="36" t="s">
        <v>339</v>
      </c>
      <c r="BH104" s="36" t="s">
        <v>339</v>
      </c>
      <c r="BI104" s="36" t="s">
        <v>339</v>
      </c>
      <c r="BJ104" s="36" t="s">
        <v>339</v>
      </c>
      <c r="BK104" s="36" t="s">
        <v>339</v>
      </c>
      <c r="BL104" s="36" t="s">
        <v>339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339</v>
      </c>
      <c r="E105" s="36" t="s">
        <v>339</v>
      </c>
      <c r="F105" s="36" t="s">
        <v>339</v>
      </c>
      <c r="G105" s="36" t="s">
        <v>339</v>
      </c>
      <c r="H105" s="36" t="s">
        <v>339</v>
      </c>
      <c r="I105" s="36" t="s">
        <v>339</v>
      </c>
      <c r="J105" s="36" t="s">
        <v>339</v>
      </c>
      <c r="K105" s="36" t="s">
        <v>339</v>
      </c>
      <c r="L105" s="36" t="s">
        <v>339</v>
      </c>
      <c r="M105" s="36" t="s">
        <v>339</v>
      </c>
      <c r="N105" s="36" t="s">
        <v>339</v>
      </c>
      <c r="O105" s="36" t="s">
        <v>339</v>
      </c>
      <c r="P105" s="36" t="s">
        <v>339</v>
      </c>
      <c r="Q105" s="36" t="s">
        <v>339</v>
      </c>
      <c r="R105" s="36" t="s">
        <v>339</v>
      </c>
      <c r="S105" s="36" t="s">
        <v>339</v>
      </c>
      <c r="T105" s="36" t="s">
        <v>339</v>
      </c>
      <c r="U105" s="139" t="s">
        <v>339</v>
      </c>
      <c r="V105" s="139" t="s">
        <v>339</v>
      </c>
      <c r="W105" s="36" t="str">
        <f t="shared" si="10"/>
        <v>－</v>
      </c>
      <c r="X105" s="36" t="str">
        <f t="shared" si="10"/>
        <v>－</v>
      </c>
      <c r="Y105" s="36" t="str">
        <f t="shared" si="7"/>
        <v>－</v>
      </c>
      <c r="Z105" s="36" t="s">
        <v>339</v>
      </c>
      <c r="AA105" s="36" t="s">
        <v>339</v>
      </c>
      <c r="AB105" s="36" t="s">
        <v>339</v>
      </c>
      <c r="AC105" s="36" t="s">
        <v>339</v>
      </c>
      <c r="AD105" s="36" t="s">
        <v>339</v>
      </c>
      <c r="AE105" s="36" t="s">
        <v>339</v>
      </c>
      <c r="AF105" s="36" t="s">
        <v>339</v>
      </c>
      <c r="AG105" s="141" t="s">
        <v>339</v>
      </c>
      <c r="AH105" s="141" t="s">
        <v>339</v>
      </c>
      <c r="AI105" s="141" t="s">
        <v>339</v>
      </c>
      <c r="AJ105" s="36" t="s">
        <v>339</v>
      </c>
      <c r="AK105" s="36" t="s">
        <v>339</v>
      </c>
      <c r="AL105" s="36" t="s">
        <v>339</v>
      </c>
      <c r="AM105" s="36" t="str">
        <f t="shared" si="11"/>
        <v>－</v>
      </c>
      <c r="AN105" s="36" t="str">
        <f t="shared" si="11"/>
        <v>－</v>
      </c>
      <c r="AO105" s="36" t="str">
        <f t="shared" si="11"/>
        <v>－</v>
      </c>
      <c r="AP105" s="146" t="s">
        <v>339</v>
      </c>
      <c r="AQ105" s="146" t="s">
        <v>339</v>
      </c>
      <c r="AR105" s="36" t="str">
        <f t="shared" si="9"/>
        <v>－</v>
      </c>
      <c r="AS105" s="36" t="s">
        <v>339</v>
      </c>
      <c r="AT105" s="36" t="s">
        <v>339</v>
      </c>
      <c r="AU105" s="36" t="s">
        <v>339</v>
      </c>
      <c r="AV105" s="36" t="s">
        <v>339</v>
      </c>
      <c r="AW105" s="36" t="s">
        <v>339</v>
      </c>
      <c r="AX105" s="36" t="s">
        <v>339</v>
      </c>
      <c r="AY105" s="36" t="s">
        <v>339</v>
      </c>
      <c r="AZ105" s="36" t="s">
        <v>339</v>
      </c>
      <c r="BA105" s="36" t="s">
        <v>339</v>
      </c>
      <c r="BB105" s="36" t="s">
        <v>339</v>
      </c>
      <c r="BC105" s="36" t="s">
        <v>339</v>
      </c>
      <c r="BD105" s="36" t="s">
        <v>339</v>
      </c>
      <c r="BE105" s="36" t="s">
        <v>339</v>
      </c>
      <c r="BF105" s="36" t="s">
        <v>339</v>
      </c>
      <c r="BG105" s="36" t="s">
        <v>339</v>
      </c>
      <c r="BH105" s="36" t="s">
        <v>339</v>
      </c>
      <c r="BI105" s="36" t="s">
        <v>339</v>
      </c>
      <c r="BJ105" s="36" t="s">
        <v>339</v>
      </c>
      <c r="BK105" s="36" t="s">
        <v>339</v>
      </c>
      <c r="BL105" s="36" t="s">
        <v>339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339</v>
      </c>
      <c r="E106" s="36" t="s">
        <v>339</v>
      </c>
      <c r="F106" s="36" t="s">
        <v>339</v>
      </c>
      <c r="G106" s="36" t="s">
        <v>339</v>
      </c>
      <c r="H106" s="36" t="s">
        <v>339</v>
      </c>
      <c r="I106" s="36" t="s">
        <v>339</v>
      </c>
      <c r="J106" s="36" t="s">
        <v>339</v>
      </c>
      <c r="K106" s="36" t="s">
        <v>339</v>
      </c>
      <c r="L106" s="36" t="s">
        <v>339</v>
      </c>
      <c r="M106" s="36" t="s">
        <v>339</v>
      </c>
      <c r="N106" s="36" t="s">
        <v>339</v>
      </c>
      <c r="O106" s="36" t="s">
        <v>339</v>
      </c>
      <c r="P106" s="36" t="s">
        <v>339</v>
      </c>
      <c r="Q106" s="36" t="s">
        <v>339</v>
      </c>
      <c r="R106" s="36" t="s">
        <v>339</v>
      </c>
      <c r="S106" s="36" t="s">
        <v>339</v>
      </c>
      <c r="T106" s="36" t="s">
        <v>339</v>
      </c>
      <c r="U106" s="139" t="s">
        <v>339</v>
      </c>
      <c r="V106" s="139" t="s">
        <v>339</v>
      </c>
      <c r="W106" s="36" t="str">
        <f t="shared" si="10"/>
        <v>－</v>
      </c>
      <c r="X106" s="36" t="str">
        <f t="shared" si="10"/>
        <v>－</v>
      </c>
      <c r="Y106" s="36" t="str">
        <f t="shared" si="7"/>
        <v>－</v>
      </c>
      <c r="Z106" s="36" t="s">
        <v>339</v>
      </c>
      <c r="AA106" s="36" t="s">
        <v>339</v>
      </c>
      <c r="AB106" s="36" t="s">
        <v>339</v>
      </c>
      <c r="AC106" s="36" t="s">
        <v>339</v>
      </c>
      <c r="AD106" s="36" t="s">
        <v>339</v>
      </c>
      <c r="AE106" s="36" t="s">
        <v>339</v>
      </c>
      <c r="AF106" s="36" t="s">
        <v>339</v>
      </c>
      <c r="AG106" s="141" t="s">
        <v>339</v>
      </c>
      <c r="AH106" s="141" t="s">
        <v>339</v>
      </c>
      <c r="AI106" s="141" t="s">
        <v>339</v>
      </c>
      <c r="AJ106" s="36" t="s">
        <v>339</v>
      </c>
      <c r="AK106" s="36" t="s">
        <v>339</v>
      </c>
      <c r="AL106" s="36" t="s">
        <v>339</v>
      </c>
      <c r="AM106" s="36" t="str">
        <f t="shared" si="11"/>
        <v>－</v>
      </c>
      <c r="AN106" s="36" t="str">
        <f t="shared" si="11"/>
        <v>－</v>
      </c>
      <c r="AO106" s="36" t="str">
        <f t="shared" si="11"/>
        <v>－</v>
      </c>
      <c r="AP106" s="146" t="s">
        <v>339</v>
      </c>
      <c r="AQ106" s="146" t="s">
        <v>339</v>
      </c>
      <c r="AR106" s="36" t="str">
        <f t="shared" si="9"/>
        <v>－</v>
      </c>
      <c r="AS106" s="36" t="s">
        <v>339</v>
      </c>
      <c r="AT106" s="36" t="s">
        <v>339</v>
      </c>
      <c r="AU106" s="36" t="s">
        <v>339</v>
      </c>
      <c r="AV106" s="36" t="s">
        <v>339</v>
      </c>
      <c r="AW106" s="36" t="s">
        <v>339</v>
      </c>
      <c r="AX106" s="36" t="s">
        <v>339</v>
      </c>
      <c r="AY106" s="36" t="s">
        <v>339</v>
      </c>
      <c r="AZ106" s="36" t="s">
        <v>339</v>
      </c>
      <c r="BA106" s="36" t="s">
        <v>339</v>
      </c>
      <c r="BB106" s="36" t="s">
        <v>339</v>
      </c>
      <c r="BC106" s="36" t="s">
        <v>339</v>
      </c>
      <c r="BD106" s="36" t="s">
        <v>339</v>
      </c>
      <c r="BE106" s="36" t="s">
        <v>339</v>
      </c>
      <c r="BF106" s="36" t="s">
        <v>339</v>
      </c>
      <c r="BG106" s="36" t="s">
        <v>339</v>
      </c>
      <c r="BH106" s="36" t="s">
        <v>339</v>
      </c>
      <c r="BI106" s="36" t="s">
        <v>339</v>
      </c>
      <c r="BJ106" s="36" t="s">
        <v>339</v>
      </c>
      <c r="BK106" s="36" t="s">
        <v>339</v>
      </c>
      <c r="BL106" s="36" t="s">
        <v>339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339</v>
      </c>
      <c r="E107" s="36" t="s">
        <v>339</v>
      </c>
      <c r="F107" s="36" t="s">
        <v>339</v>
      </c>
      <c r="G107" s="36" t="s">
        <v>339</v>
      </c>
      <c r="H107" s="36" t="s">
        <v>339</v>
      </c>
      <c r="I107" s="36" t="s">
        <v>339</v>
      </c>
      <c r="J107" s="36" t="s">
        <v>339</v>
      </c>
      <c r="K107" s="36" t="s">
        <v>339</v>
      </c>
      <c r="L107" s="36" t="s">
        <v>339</v>
      </c>
      <c r="M107" s="36" t="s">
        <v>339</v>
      </c>
      <c r="N107" s="36" t="s">
        <v>339</v>
      </c>
      <c r="O107" s="36" t="s">
        <v>339</v>
      </c>
      <c r="P107" s="36" t="s">
        <v>339</v>
      </c>
      <c r="Q107" s="36" t="s">
        <v>339</v>
      </c>
      <c r="R107" s="36" t="s">
        <v>339</v>
      </c>
      <c r="S107" s="36" t="s">
        <v>339</v>
      </c>
      <c r="T107" s="36" t="s">
        <v>339</v>
      </c>
      <c r="U107" s="139" t="s">
        <v>339</v>
      </c>
      <c r="V107" s="139" t="s">
        <v>339</v>
      </c>
      <c r="W107" s="36" t="str">
        <f t="shared" si="10"/>
        <v>－</v>
      </c>
      <c r="X107" s="36" t="str">
        <f t="shared" si="10"/>
        <v>－</v>
      </c>
      <c r="Y107" s="36" t="str">
        <f t="shared" si="7"/>
        <v>－</v>
      </c>
      <c r="Z107" s="36" t="s">
        <v>339</v>
      </c>
      <c r="AA107" s="36" t="s">
        <v>339</v>
      </c>
      <c r="AB107" s="36" t="s">
        <v>339</v>
      </c>
      <c r="AC107" s="36" t="s">
        <v>339</v>
      </c>
      <c r="AD107" s="36" t="s">
        <v>339</v>
      </c>
      <c r="AE107" s="36" t="s">
        <v>339</v>
      </c>
      <c r="AF107" s="36" t="s">
        <v>339</v>
      </c>
      <c r="AG107" s="141" t="s">
        <v>339</v>
      </c>
      <c r="AH107" s="141" t="s">
        <v>339</v>
      </c>
      <c r="AI107" s="141" t="s">
        <v>339</v>
      </c>
      <c r="AJ107" s="36" t="s">
        <v>339</v>
      </c>
      <c r="AK107" s="36" t="s">
        <v>339</v>
      </c>
      <c r="AL107" s="36" t="s">
        <v>339</v>
      </c>
      <c r="AM107" s="36" t="str">
        <f t="shared" si="11"/>
        <v>－</v>
      </c>
      <c r="AN107" s="36" t="str">
        <f t="shared" si="11"/>
        <v>－</v>
      </c>
      <c r="AO107" s="36" t="str">
        <f t="shared" si="11"/>
        <v>－</v>
      </c>
      <c r="AP107" s="146" t="s">
        <v>339</v>
      </c>
      <c r="AQ107" s="146" t="s">
        <v>339</v>
      </c>
      <c r="AR107" s="36" t="str">
        <f t="shared" si="9"/>
        <v>－</v>
      </c>
      <c r="AS107" s="36" t="s">
        <v>339</v>
      </c>
      <c r="AT107" s="36" t="s">
        <v>339</v>
      </c>
      <c r="AU107" s="36" t="s">
        <v>339</v>
      </c>
      <c r="AV107" s="36" t="s">
        <v>339</v>
      </c>
      <c r="AW107" s="36" t="s">
        <v>339</v>
      </c>
      <c r="AX107" s="36" t="s">
        <v>339</v>
      </c>
      <c r="AY107" s="36" t="s">
        <v>339</v>
      </c>
      <c r="AZ107" s="36" t="s">
        <v>339</v>
      </c>
      <c r="BA107" s="36" t="s">
        <v>339</v>
      </c>
      <c r="BB107" s="36" t="s">
        <v>339</v>
      </c>
      <c r="BC107" s="36" t="s">
        <v>339</v>
      </c>
      <c r="BD107" s="36" t="s">
        <v>339</v>
      </c>
      <c r="BE107" s="36" t="s">
        <v>339</v>
      </c>
      <c r="BF107" s="36" t="s">
        <v>339</v>
      </c>
      <c r="BG107" s="36" t="s">
        <v>339</v>
      </c>
      <c r="BH107" s="36" t="s">
        <v>339</v>
      </c>
      <c r="BI107" s="36" t="s">
        <v>339</v>
      </c>
      <c r="BJ107" s="36" t="s">
        <v>339</v>
      </c>
      <c r="BK107" s="36" t="s">
        <v>339</v>
      </c>
      <c r="BL107" s="36" t="s">
        <v>339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339</v>
      </c>
      <c r="E108" s="36" t="s">
        <v>339</v>
      </c>
      <c r="F108" s="36" t="s">
        <v>339</v>
      </c>
      <c r="G108" s="36" t="s">
        <v>339</v>
      </c>
      <c r="H108" s="36" t="s">
        <v>339</v>
      </c>
      <c r="I108" s="36" t="s">
        <v>339</v>
      </c>
      <c r="J108" s="36" t="s">
        <v>339</v>
      </c>
      <c r="K108" s="36" t="s">
        <v>339</v>
      </c>
      <c r="L108" s="36" t="s">
        <v>339</v>
      </c>
      <c r="M108" s="36" t="s">
        <v>339</v>
      </c>
      <c r="N108" s="36" t="s">
        <v>339</v>
      </c>
      <c r="O108" s="36" t="s">
        <v>339</v>
      </c>
      <c r="P108" s="36" t="s">
        <v>339</v>
      </c>
      <c r="Q108" s="36" t="s">
        <v>339</v>
      </c>
      <c r="R108" s="36" t="s">
        <v>339</v>
      </c>
      <c r="S108" s="36" t="s">
        <v>339</v>
      </c>
      <c r="T108" s="36" t="s">
        <v>339</v>
      </c>
      <c r="U108" s="139" t="s">
        <v>339</v>
      </c>
      <c r="V108" s="139" t="s">
        <v>339</v>
      </c>
      <c r="W108" s="36" t="str">
        <f t="shared" si="10"/>
        <v>－</v>
      </c>
      <c r="X108" s="36" t="str">
        <f t="shared" si="10"/>
        <v>－</v>
      </c>
      <c r="Y108" s="36" t="str">
        <f t="shared" si="7"/>
        <v>－</v>
      </c>
      <c r="Z108" s="36" t="s">
        <v>339</v>
      </c>
      <c r="AA108" s="36" t="s">
        <v>339</v>
      </c>
      <c r="AB108" s="36" t="s">
        <v>339</v>
      </c>
      <c r="AC108" s="36" t="s">
        <v>339</v>
      </c>
      <c r="AD108" s="36" t="s">
        <v>339</v>
      </c>
      <c r="AE108" s="36" t="s">
        <v>339</v>
      </c>
      <c r="AF108" s="36" t="s">
        <v>339</v>
      </c>
      <c r="AG108" s="141" t="s">
        <v>339</v>
      </c>
      <c r="AH108" s="141" t="s">
        <v>339</v>
      </c>
      <c r="AI108" s="141" t="s">
        <v>339</v>
      </c>
      <c r="AJ108" s="36" t="s">
        <v>339</v>
      </c>
      <c r="AK108" s="36" t="s">
        <v>339</v>
      </c>
      <c r="AL108" s="36" t="s">
        <v>339</v>
      </c>
      <c r="AM108" s="36" t="str">
        <f t="shared" si="11"/>
        <v>－</v>
      </c>
      <c r="AN108" s="36" t="str">
        <f t="shared" si="11"/>
        <v>－</v>
      </c>
      <c r="AO108" s="36" t="str">
        <f t="shared" si="11"/>
        <v>－</v>
      </c>
      <c r="AP108" s="146" t="s">
        <v>339</v>
      </c>
      <c r="AQ108" s="146" t="s">
        <v>339</v>
      </c>
      <c r="AR108" s="36" t="str">
        <f t="shared" si="9"/>
        <v>－</v>
      </c>
      <c r="AS108" s="36" t="s">
        <v>339</v>
      </c>
      <c r="AT108" s="36" t="s">
        <v>339</v>
      </c>
      <c r="AU108" s="36" t="s">
        <v>339</v>
      </c>
      <c r="AV108" s="36" t="s">
        <v>339</v>
      </c>
      <c r="AW108" s="36" t="s">
        <v>339</v>
      </c>
      <c r="AX108" s="36" t="s">
        <v>339</v>
      </c>
      <c r="AY108" s="36" t="s">
        <v>339</v>
      </c>
      <c r="AZ108" s="36" t="s">
        <v>339</v>
      </c>
      <c r="BA108" s="36" t="s">
        <v>339</v>
      </c>
      <c r="BB108" s="36" t="s">
        <v>339</v>
      </c>
      <c r="BC108" s="36" t="s">
        <v>339</v>
      </c>
      <c r="BD108" s="36" t="s">
        <v>339</v>
      </c>
      <c r="BE108" s="36" t="s">
        <v>339</v>
      </c>
      <c r="BF108" s="36" t="s">
        <v>339</v>
      </c>
      <c r="BG108" s="36" t="s">
        <v>339</v>
      </c>
      <c r="BH108" s="36" t="s">
        <v>339</v>
      </c>
      <c r="BI108" s="36" t="s">
        <v>339</v>
      </c>
      <c r="BJ108" s="36" t="s">
        <v>339</v>
      </c>
      <c r="BK108" s="36" t="s">
        <v>339</v>
      </c>
      <c r="BL108" s="36" t="s">
        <v>339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339</v>
      </c>
      <c r="E109" s="36" t="s">
        <v>339</v>
      </c>
      <c r="F109" s="36" t="s">
        <v>339</v>
      </c>
      <c r="G109" s="36" t="s">
        <v>339</v>
      </c>
      <c r="H109" s="36" t="s">
        <v>339</v>
      </c>
      <c r="I109" s="36" t="s">
        <v>339</v>
      </c>
      <c r="J109" s="36" t="s">
        <v>339</v>
      </c>
      <c r="K109" s="36" t="s">
        <v>339</v>
      </c>
      <c r="L109" s="36" t="s">
        <v>339</v>
      </c>
      <c r="M109" s="36" t="s">
        <v>339</v>
      </c>
      <c r="N109" s="36" t="s">
        <v>339</v>
      </c>
      <c r="O109" s="36" t="s">
        <v>339</v>
      </c>
      <c r="P109" s="36" t="s">
        <v>339</v>
      </c>
      <c r="Q109" s="36" t="s">
        <v>339</v>
      </c>
      <c r="R109" s="36" t="s">
        <v>339</v>
      </c>
      <c r="S109" s="36" t="s">
        <v>339</v>
      </c>
      <c r="T109" s="36" t="s">
        <v>339</v>
      </c>
      <c r="U109" s="139" t="s">
        <v>339</v>
      </c>
      <c r="V109" s="139" t="s">
        <v>339</v>
      </c>
      <c r="W109" s="36" t="str">
        <f t="shared" si="10"/>
        <v>－</v>
      </c>
      <c r="X109" s="36" t="str">
        <f t="shared" si="10"/>
        <v>－</v>
      </c>
      <c r="Y109" s="36" t="str">
        <f t="shared" si="7"/>
        <v>－</v>
      </c>
      <c r="Z109" s="36" t="s">
        <v>339</v>
      </c>
      <c r="AA109" s="36" t="s">
        <v>339</v>
      </c>
      <c r="AB109" s="36" t="s">
        <v>339</v>
      </c>
      <c r="AC109" s="36" t="s">
        <v>339</v>
      </c>
      <c r="AD109" s="36" t="s">
        <v>339</v>
      </c>
      <c r="AE109" s="36" t="s">
        <v>339</v>
      </c>
      <c r="AF109" s="36" t="s">
        <v>339</v>
      </c>
      <c r="AG109" s="141" t="s">
        <v>339</v>
      </c>
      <c r="AH109" s="141" t="s">
        <v>339</v>
      </c>
      <c r="AI109" s="141" t="s">
        <v>339</v>
      </c>
      <c r="AJ109" s="36" t="s">
        <v>339</v>
      </c>
      <c r="AK109" s="36" t="s">
        <v>339</v>
      </c>
      <c r="AL109" s="36" t="s">
        <v>339</v>
      </c>
      <c r="AM109" s="36" t="str">
        <f t="shared" si="11"/>
        <v>－</v>
      </c>
      <c r="AN109" s="36" t="str">
        <f t="shared" si="11"/>
        <v>－</v>
      </c>
      <c r="AO109" s="36" t="str">
        <f t="shared" si="11"/>
        <v>－</v>
      </c>
      <c r="AP109" s="146" t="s">
        <v>339</v>
      </c>
      <c r="AQ109" s="146" t="s">
        <v>339</v>
      </c>
      <c r="AR109" s="36" t="str">
        <f t="shared" si="9"/>
        <v>－</v>
      </c>
      <c r="AS109" s="36" t="s">
        <v>339</v>
      </c>
      <c r="AT109" s="36" t="s">
        <v>339</v>
      </c>
      <c r="AU109" s="36" t="s">
        <v>339</v>
      </c>
      <c r="AV109" s="36" t="s">
        <v>339</v>
      </c>
      <c r="AW109" s="36" t="s">
        <v>339</v>
      </c>
      <c r="AX109" s="36" t="s">
        <v>339</v>
      </c>
      <c r="AY109" s="36" t="s">
        <v>339</v>
      </c>
      <c r="AZ109" s="36" t="s">
        <v>339</v>
      </c>
      <c r="BA109" s="36" t="s">
        <v>339</v>
      </c>
      <c r="BB109" s="36" t="s">
        <v>339</v>
      </c>
      <c r="BC109" s="36" t="s">
        <v>339</v>
      </c>
      <c r="BD109" s="36" t="s">
        <v>339</v>
      </c>
      <c r="BE109" s="36" t="s">
        <v>339</v>
      </c>
      <c r="BF109" s="36" t="s">
        <v>339</v>
      </c>
      <c r="BG109" s="36" t="s">
        <v>339</v>
      </c>
      <c r="BH109" s="36" t="s">
        <v>339</v>
      </c>
      <c r="BI109" s="36" t="s">
        <v>339</v>
      </c>
      <c r="BJ109" s="36" t="s">
        <v>339</v>
      </c>
      <c r="BK109" s="36" t="s">
        <v>339</v>
      </c>
      <c r="BL109" s="36" t="s">
        <v>339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339</v>
      </c>
      <c r="E110" s="36" t="s">
        <v>339</v>
      </c>
      <c r="F110" s="36" t="s">
        <v>339</v>
      </c>
      <c r="G110" s="36" t="s">
        <v>339</v>
      </c>
      <c r="H110" s="36" t="s">
        <v>339</v>
      </c>
      <c r="I110" s="36" t="s">
        <v>339</v>
      </c>
      <c r="J110" s="36" t="s">
        <v>339</v>
      </c>
      <c r="K110" s="36" t="s">
        <v>339</v>
      </c>
      <c r="L110" s="36" t="s">
        <v>339</v>
      </c>
      <c r="M110" s="36" t="s">
        <v>339</v>
      </c>
      <c r="N110" s="36" t="s">
        <v>339</v>
      </c>
      <c r="O110" s="36" t="s">
        <v>339</v>
      </c>
      <c r="P110" s="36" t="s">
        <v>339</v>
      </c>
      <c r="Q110" s="36" t="s">
        <v>339</v>
      </c>
      <c r="R110" s="36" t="s">
        <v>339</v>
      </c>
      <c r="S110" s="36" t="s">
        <v>339</v>
      </c>
      <c r="T110" s="36" t="s">
        <v>339</v>
      </c>
      <c r="U110" s="139" t="s">
        <v>339</v>
      </c>
      <c r="V110" s="139" t="s">
        <v>339</v>
      </c>
      <c r="W110" s="36" t="str">
        <f t="shared" si="10"/>
        <v>－</v>
      </c>
      <c r="X110" s="36" t="str">
        <f t="shared" si="10"/>
        <v>－</v>
      </c>
      <c r="Y110" s="36" t="str">
        <f t="shared" si="7"/>
        <v>－</v>
      </c>
      <c r="Z110" s="36" t="s">
        <v>339</v>
      </c>
      <c r="AA110" s="36" t="s">
        <v>339</v>
      </c>
      <c r="AB110" s="36" t="s">
        <v>339</v>
      </c>
      <c r="AC110" s="36" t="s">
        <v>339</v>
      </c>
      <c r="AD110" s="36" t="s">
        <v>339</v>
      </c>
      <c r="AE110" s="36" t="s">
        <v>339</v>
      </c>
      <c r="AF110" s="36" t="s">
        <v>339</v>
      </c>
      <c r="AG110" s="141" t="s">
        <v>339</v>
      </c>
      <c r="AH110" s="141" t="s">
        <v>339</v>
      </c>
      <c r="AI110" s="141" t="s">
        <v>339</v>
      </c>
      <c r="AJ110" s="36" t="s">
        <v>339</v>
      </c>
      <c r="AK110" s="36" t="s">
        <v>339</v>
      </c>
      <c r="AL110" s="36" t="s">
        <v>339</v>
      </c>
      <c r="AM110" s="36" t="str">
        <f t="shared" si="11"/>
        <v>－</v>
      </c>
      <c r="AN110" s="36" t="str">
        <f t="shared" si="11"/>
        <v>－</v>
      </c>
      <c r="AO110" s="36" t="str">
        <f t="shared" si="11"/>
        <v>－</v>
      </c>
      <c r="AP110" s="146" t="s">
        <v>339</v>
      </c>
      <c r="AQ110" s="146" t="s">
        <v>339</v>
      </c>
      <c r="AR110" s="36" t="str">
        <f t="shared" si="9"/>
        <v>－</v>
      </c>
      <c r="AS110" s="36" t="s">
        <v>339</v>
      </c>
      <c r="AT110" s="36" t="s">
        <v>339</v>
      </c>
      <c r="AU110" s="36" t="s">
        <v>339</v>
      </c>
      <c r="AV110" s="36" t="s">
        <v>339</v>
      </c>
      <c r="AW110" s="36" t="s">
        <v>339</v>
      </c>
      <c r="AX110" s="36" t="s">
        <v>339</v>
      </c>
      <c r="AY110" s="36" t="s">
        <v>339</v>
      </c>
      <c r="AZ110" s="36" t="s">
        <v>339</v>
      </c>
      <c r="BA110" s="36" t="s">
        <v>339</v>
      </c>
      <c r="BB110" s="36" t="s">
        <v>339</v>
      </c>
      <c r="BC110" s="36" t="s">
        <v>339</v>
      </c>
      <c r="BD110" s="36" t="s">
        <v>339</v>
      </c>
      <c r="BE110" s="36" t="s">
        <v>339</v>
      </c>
      <c r="BF110" s="36" t="s">
        <v>339</v>
      </c>
      <c r="BG110" s="36" t="s">
        <v>339</v>
      </c>
      <c r="BH110" s="36" t="s">
        <v>339</v>
      </c>
      <c r="BI110" s="36" t="s">
        <v>339</v>
      </c>
      <c r="BJ110" s="36" t="s">
        <v>339</v>
      </c>
      <c r="BK110" s="36" t="s">
        <v>339</v>
      </c>
      <c r="BL110" s="36" t="s">
        <v>339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339</v>
      </c>
      <c r="E111" s="36" t="s">
        <v>339</v>
      </c>
      <c r="F111" s="36" t="s">
        <v>339</v>
      </c>
      <c r="G111" s="36" t="s">
        <v>339</v>
      </c>
      <c r="H111" s="36" t="s">
        <v>339</v>
      </c>
      <c r="I111" s="36" t="s">
        <v>339</v>
      </c>
      <c r="J111" s="36" t="s">
        <v>339</v>
      </c>
      <c r="K111" s="36" t="s">
        <v>339</v>
      </c>
      <c r="L111" s="36" t="s">
        <v>339</v>
      </c>
      <c r="M111" s="36" t="s">
        <v>339</v>
      </c>
      <c r="N111" s="36" t="s">
        <v>339</v>
      </c>
      <c r="O111" s="36" t="s">
        <v>339</v>
      </c>
      <c r="P111" s="36" t="s">
        <v>339</v>
      </c>
      <c r="Q111" s="36" t="s">
        <v>339</v>
      </c>
      <c r="R111" s="36" t="s">
        <v>339</v>
      </c>
      <c r="S111" s="36" t="s">
        <v>339</v>
      </c>
      <c r="T111" s="36" t="s">
        <v>339</v>
      </c>
      <c r="U111" s="139" t="s">
        <v>339</v>
      </c>
      <c r="V111" s="139" t="s">
        <v>339</v>
      </c>
      <c r="W111" s="36" t="str">
        <f t="shared" si="10"/>
        <v>－</v>
      </c>
      <c r="X111" s="36" t="str">
        <f t="shared" si="10"/>
        <v>－</v>
      </c>
      <c r="Y111" s="36" t="str">
        <f t="shared" si="7"/>
        <v>－</v>
      </c>
      <c r="Z111" s="36" t="s">
        <v>339</v>
      </c>
      <c r="AA111" s="36" t="s">
        <v>339</v>
      </c>
      <c r="AB111" s="36" t="s">
        <v>339</v>
      </c>
      <c r="AC111" s="36" t="s">
        <v>339</v>
      </c>
      <c r="AD111" s="36" t="s">
        <v>339</v>
      </c>
      <c r="AE111" s="36" t="s">
        <v>339</v>
      </c>
      <c r="AF111" s="36" t="s">
        <v>339</v>
      </c>
      <c r="AG111" s="141" t="s">
        <v>339</v>
      </c>
      <c r="AH111" s="141" t="s">
        <v>339</v>
      </c>
      <c r="AI111" s="141" t="s">
        <v>339</v>
      </c>
      <c r="AJ111" s="36" t="s">
        <v>339</v>
      </c>
      <c r="AK111" s="36" t="s">
        <v>339</v>
      </c>
      <c r="AL111" s="36" t="s">
        <v>339</v>
      </c>
      <c r="AM111" s="36" t="str">
        <f t="shared" si="11"/>
        <v>－</v>
      </c>
      <c r="AN111" s="36" t="str">
        <f t="shared" si="11"/>
        <v>－</v>
      </c>
      <c r="AO111" s="36" t="str">
        <f t="shared" si="11"/>
        <v>－</v>
      </c>
      <c r="AP111" s="146" t="s">
        <v>339</v>
      </c>
      <c r="AQ111" s="146" t="s">
        <v>339</v>
      </c>
      <c r="AR111" s="36" t="str">
        <f t="shared" si="9"/>
        <v>－</v>
      </c>
      <c r="AS111" s="36" t="s">
        <v>339</v>
      </c>
      <c r="AT111" s="36" t="s">
        <v>339</v>
      </c>
      <c r="AU111" s="36" t="s">
        <v>339</v>
      </c>
      <c r="AV111" s="36" t="s">
        <v>339</v>
      </c>
      <c r="AW111" s="36" t="s">
        <v>339</v>
      </c>
      <c r="AX111" s="36" t="s">
        <v>339</v>
      </c>
      <c r="AY111" s="36" t="s">
        <v>339</v>
      </c>
      <c r="AZ111" s="36" t="s">
        <v>339</v>
      </c>
      <c r="BA111" s="36" t="s">
        <v>339</v>
      </c>
      <c r="BB111" s="36" t="s">
        <v>339</v>
      </c>
      <c r="BC111" s="36" t="s">
        <v>339</v>
      </c>
      <c r="BD111" s="36" t="s">
        <v>339</v>
      </c>
      <c r="BE111" s="36" t="s">
        <v>339</v>
      </c>
      <c r="BF111" s="36" t="s">
        <v>339</v>
      </c>
      <c r="BG111" s="36" t="s">
        <v>339</v>
      </c>
      <c r="BH111" s="36" t="s">
        <v>339</v>
      </c>
      <c r="BI111" s="36" t="s">
        <v>339</v>
      </c>
      <c r="BJ111" s="36" t="s">
        <v>339</v>
      </c>
      <c r="BK111" s="36" t="s">
        <v>339</v>
      </c>
      <c r="BL111" s="36" t="s">
        <v>339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339</v>
      </c>
      <c r="E112" s="36" t="s">
        <v>339</v>
      </c>
      <c r="F112" s="36" t="s">
        <v>339</v>
      </c>
      <c r="G112" s="36" t="s">
        <v>339</v>
      </c>
      <c r="H112" s="36" t="s">
        <v>339</v>
      </c>
      <c r="I112" s="36" t="s">
        <v>339</v>
      </c>
      <c r="J112" s="36" t="s">
        <v>339</v>
      </c>
      <c r="K112" s="36" t="s">
        <v>339</v>
      </c>
      <c r="L112" s="36" t="s">
        <v>339</v>
      </c>
      <c r="M112" s="36" t="s">
        <v>339</v>
      </c>
      <c r="N112" s="36" t="s">
        <v>339</v>
      </c>
      <c r="O112" s="36" t="s">
        <v>339</v>
      </c>
      <c r="P112" s="36" t="s">
        <v>339</v>
      </c>
      <c r="Q112" s="36" t="s">
        <v>339</v>
      </c>
      <c r="R112" s="36" t="s">
        <v>339</v>
      </c>
      <c r="S112" s="36" t="s">
        <v>339</v>
      </c>
      <c r="T112" s="36" t="s">
        <v>339</v>
      </c>
      <c r="U112" s="139" t="s">
        <v>339</v>
      </c>
      <c r="V112" s="139" t="s">
        <v>339</v>
      </c>
      <c r="W112" s="36" t="str">
        <f t="shared" si="10"/>
        <v>－</v>
      </c>
      <c r="X112" s="36" t="str">
        <f t="shared" si="10"/>
        <v>－</v>
      </c>
      <c r="Y112" s="36" t="str">
        <f t="shared" si="7"/>
        <v>－</v>
      </c>
      <c r="Z112" s="36" t="s">
        <v>339</v>
      </c>
      <c r="AA112" s="36" t="s">
        <v>339</v>
      </c>
      <c r="AB112" s="36" t="s">
        <v>339</v>
      </c>
      <c r="AC112" s="36" t="s">
        <v>339</v>
      </c>
      <c r="AD112" s="36" t="s">
        <v>339</v>
      </c>
      <c r="AE112" s="36" t="s">
        <v>339</v>
      </c>
      <c r="AF112" s="36" t="s">
        <v>339</v>
      </c>
      <c r="AG112" s="141" t="s">
        <v>339</v>
      </c>
      <c r="AH112" s="141" t="s">
        <v>339</v>
      </c>
      <c r="AI112" s="141" t="s">
        <v>339</v>
      </c>
      <c r="AJ112" s="36" t="s">
        <v>339</v>
      </c>
      <c r="AK112" s="36" t="s">
        <v>339</v>
      </c>
      <c r="AL112" s="36" t="s">
        <v>339</v>
      </c>
      <c r="AM112" s="36" t="str">
        <f t="shared" si="11"/>
        <v>－</v>
      </c>
      <c r="AN112" s="36" t="str">
        <f t="shared" si="11"/>
        <v>－</v>
      </c>
      <c r="AO112" s="36" t="str">
        <f t="shared" si="11"/>
        <v>－</v>
      </c>
      <c r="AP112" s="146" t="s">
        <v>339</v>
      </c>
      <c r="AQ112" s="146" t="s">
        <v>339</v>
      </c>
      <c r="AR112" s="36" t="str">
        <f t="shared" si="9"/>
        <v>－</v>
      </c>
      <c r="AS112" s="36" t="s">
        <v>339</v>
      </c>
      <c r="AT112" s="36" t="s">
        <v>339</v>
      </c>
      <c r="AU112" s="36" t="s">
        <v>339</v>
      </c>
      <c r="AV112" s="36" t="s">
        <v>339</v>
      </c>
      <c r="AW112" s="36" t="s">
        <v>339</v>
      </c>
      <c r="AX112" s="36" t="s">
        <v>339</v>
      </c>
      <c r="AY112" s="36" t="s">
        <v>339</v>
      </c>
      <c r="AZ112" s="36" t="s">
        <v>339</v>
      </c>
      <c r="BA112" s="36" t="s">
        <v>339</v>
      </c>
      <c r="BB112" s="36" t="s">
        <v>339</v>
      </c>
      <c r="BC112" s="36" t="s">
        <v>339</v>
      </c>
      <c r="BD112" s="36" t="s">
        <v>339</v>
      </c>
      <c r="BE112" s="36" t="s">
        <v>339</v>
      </c>
      <c r="BF112" s="36" t="s">
        <v>339</v>
      </c>
      <c r="BG112" s="36" t="s">
        <v>339</v>
      </c>
      <c r="BH112" s="36" t="s">
        <v>339</v>
      </c>
      <c r="BI112" s="36" t="s">
        <v>339</v>
      </c>
      <c r="BJ112" s="36" t="s">
        <v>339</v>
      </c>
      <c r="BK112" s="36" t="s">
        <v>339</v>
      </c>
      <c r="BL112" s="36" t="s">
        <v>339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339</v>
      </c>
      <c r="E113" s="36" t="s">
        <v>339</v>
      </c>
      <c r="F113" s="36" t="s">
        <v>339</v>
      </c>
      <c r="G113" s="36" t="s">
        <v>339</v>
      </c>
      <c r="H113" s="36" t="s">
        <v>339</v>
      </c>
      <c r="I113" s="36" t="s">
        <v>339</v>
      </c>
      <c r="J113" s="36" t="s">
        <v>339</v>
      </c>
      <c r="K113" s="36" t="s">
        <v>339</v>
      </c>
      <c r="L113" s="36" t="s">
        <v>339</v>
      </c>
      <c r="M113" s="36" t="s">
        <v>339</v>
      </c>
      <c r="N113" s="36" t="s">
        <v>339</v>
      </c>
      <c r="O113" s="36" t="s">
        <v>339</v>
      </c>
      <c r="P113" s="36" t="s">
        <v>339</v>
      </c>
      <c r="Q113" s="36" t="s">
        <v>339</v>
      </c>
      <c r="R113" s="36" t="s">
        <v>339</v>
      </c>
      <c r="S113" s="36" t="s">
        <v>339</v>
      </c>
      <c r="T113" s="36" t="s">
        <v>339</v>
      </c>
      <c r="U113" s="139" t="s">
        <v>339</v>
      </c>
      <c r="V113" s="139" t="s">
        <v>339</v>
      </c>
      <c r="W113" s="36" t="str">
        <f t="shared" si="10"/>
        <v>－</v>
      </c>
      <c r="X113" s="36" t="str">
        <f t="shared" si="10"/>
        <v>－</v>
      </c>
      <c r="Y113" s="36" t="str">
        <f t="shared" si="7"/>
        <v>－</v>
      </c>
      <c r="Z113" s="36" t="s">
        <v>339</v>
      </c>
      <c r="AA113" s="36" t="s">
        <v>339</v>
      </c>
      <c r="AB113" s="36" t="s">
        <v>339</v>
      </c>
      <c r="AC113" s="36" t="s">
        <v>339</v>
      </c>
      <c r="AD113" s="36" t="s">
        <v>339</v>
      </c>
      <c r="AE113" s="36" t="s">
        <v>339</v>
      </c>
      <c r="AF113" s="36" t="s">
        <v>339</v>
      </c>
      <c r="AG113" s="141" t="s">
        <v>339</v>
      </c>
      <c r="AH113" s="141" t="s">
        <v>339</v>
      </c>
      <c r="AI113" s="141" t="s">
        <v>339</v>
      </c>
      <c r="AJ113" s="36" t="s">
        <v>339</v>
      </c>
      <c r="AK113" s="36" t="s">
        <v>339</v>
      </c>
      <c r="AL113" s="36" t="s">
        <v>339</v>
      </c>
      <c r="AM113" s="36" t="str">
        <f t="shared" si="11"/>
        <v>－</v>
      </c>
      <c r="AN113" s="36" t="str">
        <f t="shared" si="11"/>
        <v>－</v>
      </c>
      <c r="AO113" s="36" t="str">
        <f t="shared" si="11"/>
        <v>－</v>
      </c>
      <c r="AP113" s="146" t="s">
        <v>339</v>
      </c>
      <c r="AQ113" s="146" t="s">
        <v>339</v>
      </c>
      <c r="AR113" s="36" t="str">
        <f t="shared" si="9"/>
        <v>－</v>
      </c>
      <c r="AS113" s="36" t="s">
        <v>339</v>
      </c>
      <c r="AT113" s="36" t="s">
        <v>339</v>
      </c>
      <c r="AU113" s="36" t="s">
        <v>339</v>
      </c>
      <c r="AV113" s="36" t="s">
        <v>339</v>
      </c>
      <c r="AW113" s="36" t="s">
        <v>339</v>
      </c>
      <c r="AX113" s="36" t="s">
        <v>339</v>
      </c>
      <c r="AY113" s="36" t="s">
        <v>339</v>
      </c>
      <c r="AZ113" s="36" t="s">
        <v>339</v>
      </c>
      <c r="BA113" s="36" t="s">
        <v>339</v>
      </c>
      <c r="BB113" s="36" t="s">
        <v>339</v>
      </c>
      <c r="BC113" s="36" t="s">
        <v>339</v>
      </c>
      <c r="BD113" s="36" t="s">
        <v>339</v>
      </c>
      <c r="BE113" s="36" t="s">
        <v>339</v>
      </c>
      <c r="BF113" s="36" t="s">
        <v>339</v>
      </c>
      <c r="BG113" s="36" t="s">
        <v>339</v>
      </c>
      <c r="BH113" s="36" t="s">
        <v>339</v>
      </c>
      <c r="BI113" s="36" t="s">
        <v>339</v>
      </c>
      <c r="BJ113" s="36" t="s">
        <v>339</v>
      </c>
      <c r="BK113" s="36" t="s">
        <v>339</v>
      </c>
      <c r="BL113" s="36" t="s">
        <v>339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339</v>
      </c>
      <c r="E114" s="36" t="s">
        <v>339</v>
      </c>
      <c r="F114" s="36" t="s">
        <v>339</v>
      </c>
      <c r="G114" s="36" t="s">
        <v>339</v>
      </c>
      <c r="H114" s="36" t="s">
        <v>339</v>
      </c>
      <c r="I114" s="36" t="s">
        <v>339</v>
      </c>
      <c r="J114" s="36" t="s">
        <v>339</v>
      </c>
      <c r="K114" s="36" t="s">
        <v>339</v>
      </c>
      <c r="L114" s="36" t="s">
        <v>339</v>
      </c>
      <c r="M114" s="36" t="s">
        <v>339</v>
      </c>
      <c r="N114" s="36" t="s">
        <v>339</v>
      </c>
      <c r="O114" s="36" t="s">
        <v>339</v>
      </c>
      <c r="P114" s="36" t="s">
        <v>339</v>
      </c>
      <c r="Q114" s="36" t="s">
        <v>339</v>
      </c>
      <c r="R114" s="36" t="s">
        <v>339</v>
      </c>
      <c r="S114" s="36" t="s">
        <v>339</v>
      </c>
      <c r="T114" s="36" t="s">
        <v>339</v>
      </c>
      <c r="U114" s="139" t="s">
        <v>339</v>
      </c>
      <c r="V114" s="139" t="s">
        <v>339</v>
      </c>
      <c r="W114" s="36" t="str">
        <f t="shared" si="10"/>
        <v>－</v>
      </c>
      <c r="X114" s="36" t="str">
        <f t="shared" si="10"/>
        <v>－</v>
      </c>
      <c r="Y114" s="36" t="str">
        <f t="shared" si="7"/>
        <v>－</v>
      </c>
      <c r="Z114" s="36" t="s">
        <v>339</v>
      </c>
      <c r="AA114" s="36" t="s">
        <v>339</v>
      </c>
      <c r="AB114" s="36" t="s">
        <v>339</v>
      </c>
      <c r="AC114" s="36" t="s">
        <v>339</v>
      </c>
      <c r="AD114" s="36" t="s">
        <v>339</v>
      </c>
      <c r="AE114" s="36" t="s">
        <v>339</v>
      </c>
      <c r="AF114" s="36" t="s">
        <v>339</v>
      </c>
      <c r="AG114" s="141" t="s">
        <v>339</v>
      </c>
      <c r="AH114" s="141" t="s">
        <v>339</v>
      </c>
      <c r="AI114" s="141" t="s">
        <v>339</v>
      </c>
      <c r="AJ114" s="36" t="s">
        <v>339</v>
      </c>
      <c r="AK114" s="36" t="s">
        <v>339</v>
      </c>
      <c r="AL114" s="36" t="s">
        <v>339</v>
      </c>
      <c r="AM114" s="36" t="str">
        <f t="shared" si="11"/>
        <v>－</v>
      </c>
      <c r="AN114" s="36" t="str">
        <f t="shared" si="11"/>
        <v>－</v>
      </c>
      <c r="AO114" s="36" t="str">
        <f t="shared" si="11"/>
        <v>－</v>
      </c>
      <c r="AP114" s="146" t="s">
        <v>339</v>
      </c>
      <c r="AQ114" s="146" t="s">
        <v>339</v>
      </c>
      <c r="AR114" s="36" t="str">
        <f t="shared" si="9"/>
        <v>－</v>
      </c>
      <c r="AS114" s="36" t="s">
        <v>339</v>
      </c>
      <c r="AT114" s="36" t="s">
        <v>339</v>
      </c>
      <c r="AU114" s="36" t="s">
        <v>339</v>
      </c>
      <c r="AV114" s="36" t="s">
        <v>339</v>
      </c>
      <c r="AW114" s="36" t="s">
        <v>339</v>
      </c>
      <c r="AX114" s="36" t="s">
        <v>339</v>
      </c>
      <c r="AY114" s="36" t="s">
        <v>339</v>
      </c>
      <c r="AZ114" s="36" t="s">
        <v>339</v>
      </c>
      <c r="BA114" s="36" t="s">
        <v>339</v>
      </c>
      <c r="BB114" s="36" t="s">
        <v>339</v>
      </c>
      <c r="BC114" s="36" t="s">
        <v>339</v>
      </c>
      <c r="BD114" s="36" t="s">
        <v>339</v>
      </c>
      <c r="BE114" s="36" t="s">
        <v>339</v>
      </c>
      <c r="BF114" s="36" t="s">
        <v>339</v>
      </c>
      <c r="BG114" s="36" t="s">
        <v>339</v>
      </c>
      <c r="BH114" s="36" t="s">
        <v>339</v>
      </c>
      <c r="BI114" s="36" t="s">
        <v>339</v>
      </c>
      <c r="BJ114" s="36" t="s">
        <v>339</v>
      </c>
      <c r="BK114" s="36" t="s">
        <v>339</v>
      </c>
      <c r="BL114" s="36" t="s">
        <v>339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139" t="s">
        <v>339</v>
      </c>
      <c r="V115" s="139" t="s">
        <v>339</v>
      </c>
      <c r="W115" s="36" t="str">
        <f t="shared" si="10"/>
        <v>－</v>
      </c>
      <c r="X115" s="36" t="str">
        <f t="shared" si="10"/>
        <v>－</v>
      </c>
      <c r="Y115" s="36" t="str">
        <f t="shared" si="7"/>
        <v>－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141" t="s">
        <v>339</v>
      </c>
      <c r="AH115" s="141" t="s">
        <v>339</v>
      </c>
      <c r="AI115" s="141" t="s">
        <v>339</v>
      </c>
      <c r="AJ115" s="36" t="s">
        <v>339</v>
      </c>
      <c r="AK115" s="36" t="s">
        <v>339</v>
      </c>
      <c r="AL115" s="36" t="s">
        <v>339</v>
      </c>
      <c r="AM115" s="36" t="str">
        <f t="shared" si="11"/>
        <v>－</v>
      </c>
      <c r="AN115" s="36" t="str">
        <f t="shared" si="11"/>
        <v>－</v>
      </c>
      <c r="AO115" s="36" t="str">
        <f t="shared" si="11"/>
        <v>－</v>
      </c>
      <c r="AP115" s="146" t="s">
        <v>339</v>
      </c>
      <c r="AQ115" s="146" t="s">
        <v>339</v>
      </c>
      <c r="AR115" s="36" t="str">
        <f t="shared" si="9"/>
        <v>－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139" t="s">
        <v>339</v>
      </c>
      <c r="V116" s="139" t="s">
        <v>339</v>
      </c>
      <c r="W116" s="36" t="str">
        <f t="shared" si="10"/>
        <v>－</v>
      </c>
      <c r="X116" s="36" t="str">
        <f t="shared" si="10"/>
        <v>－</v>
      </c>
      <c r="Y116" s="36" t="str">
        <f t="shared" si="7"/>
        <v>－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141" t="s">
        <v>339</v>
      </c>
      <c r="AH116" s="141" t="s">
        <v>339</v>
      </c>
      <c r="AI116" s="141" t="s">
        <v>339</v>
      </c>
      <c r="AJ116" s="36" t="s">
        <v>339</v>
      </c>
      <c r="AK116" s="36" t="s">
        <v>339</v>
      </c>
      <c r="AL116" s="36" t="s">
        <v>339</v>
      </c>
      <c r="AM116" s="36" t="str">
        <f t="shared" si="11"/>
        <v>－</v>
      </c>
      <c r="AN116" s="36" t="str">
        <f t="shared" si="11"/>
        <v>－</v>
      </c>
      <c r="AO116" s="36" t="str">
        <f t="shared" si="11"/>
        <v>－</v>
      </c>
      <c r="AP116" s="146" t="s">
        <v>339</v>
      </c>
      <c r="AQ116" s="146" t="s">
        <v>339</v>
      </c>
      <c r="AR116" s="36" t="str">
        <f t="shared" si="9"/>
        <v>－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139" t="s">
        <v>339</v>
      </c>
      <c r="V117" s="139" t="s">
        <v>339</v>
      </c>
      <c r="W117" s="36" t="str">
        <f t="shared" si="10"/>
        <v>－</v>
      </c>
      <c r="X117" s="36" t="str">
        <f t="shared" si="10"/>
        <v>－</v>
      </c>
      <c r="Y117" s="36" t="str">
        <f t="shared" si="7"/>
        <v>－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141" t="s">
        <v>339</v>
      </c>
      <c r="AH117" s="141" t="s">
        <v>339</v>
      </c>
      <c r="AI117" s="141" t="s">
        <v>339</v>
      </c>
      <c r="AJ117" s="36" t="s">
        <v>339</v>
      </c>
      <c r="AK117" s="36" t="s">
        <v>339</v>
      </c>
      <c r="AL117" s="36" t="s">
        <v>339</v>
      </c>
      <c r="AM117" s="36" t="str">
        <f t="shared" si="11"/>
        <v>－</v>
      </c>
      <c r="AN117" s="36" t="str">
        <f t="shared" si="11"/>
        <v>－</v>
      </c>
      <c r="AO117" s="36" t="str">
        <f t="shared" si="11"/>
        <v>－</v>
      </c>
      <c r="AP117" s="146" t="s">
        <v>339</v>
      </c>
      <c r="AQ117" s="146" t="s">
        <v>339</v>
      </c>
      <c r="AR117" s="36" t="str">
        <f t="shared" si="9"/>
        <v>－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139" t="s">
        <v>339</v>
      </c>
      <c r="V118" s="139" t="s">
        <v>339</v>
      </c>
      <c r="W118" s="36" t="str">
        <f t="shared" si="10"/>
        <v>－</v>
      </c>
      <c r="X118" s="36" t="str">
        <f t="shared" si="10"/>
        <v>－</v>
      </c>
      <c r="Y118" s="36" t="str">
        <f t="shared" si="7"/>
        <v>－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141" t="s">
        <v>339</v>
      </c>
      <c r="AH118" s="141" t="s">
        <v>339</v>
      </c>
      <c r="AI118" s="141" t="s">
        <v>339</v>
      </c>
      <c r="AJ118" s="36" t="s">
        <v>339</v>
      </c>
      <c r="AK118" s="36" t="s">
        <v>339</v>
      </c>
      <c r="AL118" s="36" t="s">
        <v>339</v>
      </c>
      <c r="AM118" s="36" t="str">
        <f t="shared" si="11"/>
        <v>－</v>
      </c>
      <c r="AN118" s="36" t="str">
        <f t="shared" si="11"/>
        <v>－</v>
      </c>
      <c r="AO118" s="36" t="str">
        <f t="shared" si="11"/>
        <v>－</v>
      </c>
      <c r="AP118" s="146" t="s">
        <v>339</v>
      </c>
      <c r="AQ118" s="146" t="s">
        <v>339</v>
      </c>
      <c r="AR118" s="36" t="str">
        <f t="shared" si="9"/>
        <v>－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139" t="s">
        <v>339</v>
      </c>
      <c r="V119" s="139" t="s">
        <v>339</v>
      </c>
      <c r="W119" s="36" t="str">
        <f t="shared" si="10"/>
        <v>－</v>
      </c>
      <c r="X119" s="36" t="str">
        <f t="shared" si="10"/>
        <v>－</v>
      </c>
      <c r="Y119" s="36" t="str">
        <f t="shared" si="7"/>
        <v>－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141" t="s">
        <v>339</v>
      </c>
      <c r="AH119" s="141" t="s">
        <v>339</v>
      </c>
      <c r="AI119" s="141" t="s">
        <v>339</v>
      </c>
      <c r="AJ119" s="36" t="s">
        <v>339</v>
      </c>
      <c r="AK119" s="36" t="s">
        <v>339</v>
      </c>
      <c r="AL119" s="36" t="s">
        <v>339</v>
      </c>
      <c r="AM119" s="36" t="str">
        <f t="shared" si="11"/>
        <v>－</v>
      </c>
      <c r="AN119" s="36" t="str">
        <f t="shared" si="11"/>
        <v>－</v>
      </c>
      <c r="AO119" s="36" t="str">
        <f t="shared" si="11"/>
        <v>－</v>
      </c>
      <c r="AP119" s="146" t="s">
        <v>339</v>
      </c>
      <c r="AQ119" s="146" t="s">
        <v>339</v>
      </c>
      <c r="AR119" s="36" t="str">
        <f t="shared" si="9"/>
        <v>－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139" t="s">
        <v>339</v>
      </c>
      <c r="V120" s="139" t="s">
        <v>339</v>
      </c>
      <c r="W120" s="36" t="str">
        <f t="shared" si="10"/>
        <v>－</v>
      </c>
      <c r="X120" s="36" t="str">
        <f t="shared" si="10"/>
        <v>－</v>
      </c>
      <c r="Y120" s="36" t="str">
        <f t="shared" si="7"/>
        <v>－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141" t="s">
        <v>339</v>
      </c>
      <c r="AH120" s="141" t="s">
        <v>339</v>
      </c>
      <c r="AI120" s="141" t="s">
        <v>339</v>
      </c>
      <c r="AJ120" s="36" t="s">
        <v>339</v>
      </c>
      <c r="AK120" s="36" t="s">
        <v>339</v>
      </c>
      <c r="AL120" s="36" t="s">
        <v>339</v>
      </c>
      <c r="AM120" s="36" t="str">
        <f t="shared" si="11"/>
        <v>－</v>
      </c>
      <c r="AN120" s="36" t="str">
        <f t="shared" si="11"/>
        <v>－</v>
      </c>
      <c r="AO120" s="36" t="str">
        <f t="shared" si="11"/>
        <v>－</v>
      </c>
      <c r="AP120" s="146" t="s">
        <v>339</v>
      </c>
      <c r="AQ120" s="146" t="s">
        <v>339</v>
      </c>
      <c r="AR120" s="36" t="str">
        <f t="shared" si="9"/>
        <v>－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139" t="s">
        <v>339</v>
      </c>
      <c r="V121" s="139" t="s">
        <v>339</v>
      </c>
      <c r="W121" s="36" t="str">
        <f t="shared" si="10"/>
        <v>－</v>
      </c>
      <c r="X121" s="36" t="str">
        <f t="shared" si="10"/>
        <v>－</v>
      </c>
      <c r="Y121" s="36" t="str">
        <f t="shared" si="7"/>
        <v>－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141" t="s">
        <v>339</v>
      </c>
      <c r="AH121" s="141" t="s">
        <v>339</v>
      </c>
      <c r="AI121" s="141" t="s">
        <v>339</v>
      </c>
      <c r="AJ121" s="36" t="s">
        <v>339</v>
      </c>
      <c r="AK121" s="36" t="s">
        <v>339</v>
      </c>
      <c r="AL121" s="36" t="s">
        <v>339</v>
      </c>
      <c r="AM121" s="36" t="str">
        <f t="shared" si="11"/>
        <v>－</v>
      </c>
      <c r="AN121" s="36" t="str">
        <f t="shared" si="11"/>
        <v>－</v>
      </c>
      <c r="AO121" s="36" t="str">
        <f t="shared" si="11"/>
        <v>－</v>
      </c>
      <c r="AP121" s="146" t="s">
        <v>339</v>
      </c>
      <c r="AQ121" s="146" t="s">
        <v>339</v>
      </c>
      <c r="AR121" s="36" t="str">
        <f t="shared" si="9"/>
        <v>－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139" t="s">
        <v>339</v>
      </c>
      <c r="V122" s="139" t="s">
        <v>339</v>
      </c>
      <c r="W122" s="36" t="str">
        <f t="shared" si="10"/>
        <v>－</v>
      </c>
      <c r="X122" s="36" t="str">
        <f t="shared" si="10"/>
        <v>－</v>
      </c>
      <c r="Y122" s="36" t="str">
        <f t="shared" si="7"/>
        <v>－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141" t="s">
        <v>339</v>
      </c>
      <c r="AH122" s="141" t="s">
        <v>339</v>
      </c>
      <c r="AI122" s="141" t="s">
        <v>339</v>
      </c>
      <c r="AJ122" s="36" t="s">
        <v>339</v>
      </c>
      <c r="AK122" s="36" t="s">
        <v>339</v>
      </c>
      <c r="AL122" s="36" t="s">
        <v>339</v>
      </c>
      <c r="AM122" s="36" t="str">
        <f t="shared" si="11"/>
        <v>－</v>
      </c>
      <c r="AN122" s="36" t="str">
        <f t="shared" si="11"/>
        <v>－</v>
      </c>
      <c r="AO122" s="36" t="str">
        <f t="shared" si="11"/>
        <v>－</v>
      </c>
      <c r="AP122" s="146" t="s">
        <v>339</v>
      </c>
      <c r="AQ122" s="146" t="s">
        <v>339</v>
      </c>
      <c r="AR122" s="36" t="str">
        <f t="shared" si="9"/>
        <v>－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139" t="s">
        <v>339</v>
      </c>
      <c r="V123" s="139" t="s">
        <v>339</v>
      </c>
      <c r="W123" s="36" t="str">
        <f t="shared" si="10"/>
        <v>－</v>
      </c>
      <c r="X123" s="36" t="str">
        <f t="shared" si="10"/>
        <v>－</v>
      </c>
      <c r="Y123" s="36" t="str">
        <f t="shared" si="7"/>
        <v>－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141" t="s">
        <v>339</v>
      </c>
      <c r="AH123" s="141" t="s">
        <v>339</v>
      </c>
      <c r="AI123" s="141" t="s">
        <v>339</v>
      </c>
      <c r="AJ123" s="36" t="s">
        <v>339</v>
      </c>
      <c r="AK123" s="36" t="s">
        <v>339</v>
      </c>
      <c r="AL123" s="36" t="s">
        <v>339</v>
      </c>
      <c r="AM123" s="36" t="str">
        <f t="shared" si="11"/>
        <v>－</v>
      </c>
      <c r="AN123" s="36" t="str">
        <f t="shared" si="11"/>
        <v>－</v>
      </c>
      <c r="AO123" s="36" t="str">
        <f t="shared" si="11"/>
        <v>－</v>
      </c>
      <c r="AP123" s="146" t="s">
        <v>339</v>
      </c>
      <c r="AQ123" s="146" t="s">
        <v>339</v>
      </c>
      <c r="AR123" s="36" t="str">
        <f t="shared" si="9"/>
        <v>－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139" t="s">
        <v>339</v>
      </c>
      <c r="V124" s="139" t="s">
        <v>339</v>
      </c>
      <c r="W124" s="36" t="str">
        <f t="shared" si="10"/>
        <v>－</v>
      </c>
      <c r="X124" s="36" t="str">
        <f t="shared" si="10"/>
        <v>－</v>
      </c>
      <c r="Y124" s="36" t="str">
        <f t="shared" si="7"/>
        <v>－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141" t="s">
        <v>339</v>
      </c>
      <c r="AH124" s="141" t="s">
        <v>339</v>
      </c>
      <c r="AI124" s="141" t="s">
        <v>339</v>
      </c>
      <c r="AJ124" s="36" t="s">
        <v>339</v>
      </c>
      <c r="AK124" s="36" t="s">
        <v>339</v>
      </c>
      <c r="AL124" s="36" t="s">
        <v>339</v>
      </c>
      <c r="AM124" s="36" t="str">
        <f t="shared" si="11"/>
        <v>－</v>
      </c>
      <c r="AN124" s="36" t="str">
        <f t="shared" si="11"/>
        <v>－</v>
      </c>
      <c r="AO124" s="36" t="str">
        <f t="shared" si="11"/>
        <v>－</v>
      </c>
      <c r="AP124" s="146" t="s">
        <v>339</v>
      </c>
      <c r="AQ124" s="146" t="s">
        <v>339</v>
      </c>
      <c r="AR124" s="36" t="str">
        <f t="shared" si="9"/>
        <v>－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139" t="s">
        <v>339</v>
      </c>
      <c r="V125" s="139" t="s">
        <v>339</v>
      </c>
      <c r="W125" s="36" t="str">
        <f t="shared" si="10"/>
        <v>－</v>
      </c>
      <c r="X125" s="36" t="str">
        <f t="shared" si="10"/>
        <v>－</v>
      </c>
      <c r="Y125" s="36" t="str">
        <f t="shared" si="7"/>
        <v>－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141" t="s">
        <v>339</v>
      </c>
      <c r="AH125" s="141" t="s">
        <v>339</v>
      </c>
      <c r="AI125" s="141" t="s">
        <v>339</v>
      </c>
      <c r="AJ125" s="36" t="s">
        <v>339</v>
      </c>
      <c r="AK125" s="36" t="s">
        <v>339</v>
      </c>
      <c r="AL125" s="36" t="s">
        <v>339</v>
      </c>
      <c r="AM125" s="36" t="str">
        <f t="shared" si="11"/>
        <v>－</v>
      </c>
      <c r="AN125" s="36" t="str">
        <f t="shared" si="11"/>
        <v>－</v>
      </c>
      <c r="AO125" s="36" t="str">
        <f t="shared" si="11"/>
        <v>－</v>
      </c>
      <c r="AP125" s="146" t="s">
        <v>339</v>
      </c>
      <c r="AQ125" s="146" t="s">
        <v>339</v>
      </c>
      <c r="AR125" s="36" t="str">
        <f t="shared" si="9"/>
        <v>－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139" t="s">
        <v>339</v>
      </c>
      <c r="V126" s="139" t="s">
        <v>339</v>
      </c>
      <c r="W126" s="36" t="str">
        <f t="shared" si="10"/>
        <v>－</v>
      </c>
      <c r="X126" s="36" t="str">
        <f t="shared" si="10"/>
        <v>－</v>
      </c>
      <c r="Y126" s="36" t="str">
        <f t="shared" si="7"/>
        <v>－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141" t="s">
        <v>339</v>
      </c>
      <c r="AH126" s="141" t="s">
        <v>339</v>
      </c>
      <c r="AI126" s="141" t="s">
        <v>339</v>
      </c>
      <c r="AJ126" s="36" t="s">
        <v>339</v>
      </c>
      <c r="AK126" s="36" t="s">
        <v>339</v>
      </c>
      <c r="AL126" s="36" t="s">
        <v>339</v>
      </c>
      <c r="AM126" s="36" t="str">
        <f t="shared" si="11"/>
        <v>－</v>
      </c>
      <c r="AN126" s="36" t="str">
        <f t="shared" si="11"/>
        <v>－</v>
      </c>
      <c r="AO126" s="36" t="str">
        <f t="shared" si="11"/>
        <v>－</v>
      </c>
      <c r="AP126" s="146" t="s">
        <v>339</v>
      </c>
      <c r="AQ126" s="146" t="s">
        <v>339</v>
      </c>
      <c r="AR126" s="36" t="str">
        <f t="shared" si="9"/>
        <v>－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139" t="s">
        <v>339</v>
      </c>
      <c r="V127" s="139" t="s">
        <v>339</v>
      </c>
      <c r="W127" s="36" t="str">
        <f t="shared" si="10"/>
        <v>－</v>
      </c>
      <c r="X127" s="36" t="str">
        <f t="shared" si="10"/>
        <v>－</v>
      </c>
      <c r="Y127" s="36" t="str">
        <f t="shared" si="7"/>
        <v>－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141" t="s">
        <v>339</v>
      </c>
      <c r="AH127" s="141" t="s">
        <v>339</v>
      </c>
      <c r="AI127" s="141" t="s">
        <v>339</v>
      </c>
      <c r="AJ127" s="36" t="s">
        <v>339</v>
      </c>
      <c r="AK127" s="36" t="s">
        <v>339</v>
      </c>
      <c r="AL127" s="36" t="s">
        <v>339</v>
      </c>
      <c r="AM127" s="36" t="str">
        <f t="shared" si="11"/>
        <v>－</v>
      </c>
      <c r="AN127" s="36" t="str">
        <f t="shared" si="11"/>
        <v>－</v>
      </c>
      <c r="AO127" s="36" t="str">
        <f t="shared" si="11"/>
        <v>－</v>
      </c>
      <c r="AP127" s="146" t="s">
        <v>339</v>
      </c>
      <c r="AQ127" s="146" t="s">
        <v>339</v>
      </c>
      <c r="AR127" s="36" t="str">
        <f t="shared" si="9"/>
        <v>－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139" t="s">
        <v>339</v>
      </c>
      <c r="V128" s="139" t="s">
        <v>339</v>
      </c>
      <c r="W128" s="36" t="str">
        <f t="shared" si="10"/>
        <v>－</v>
      </c>
      <c r="X128" s="36" t="str">
        <f t="shared" si="10"/>
        <v>－</v>
      </c>
      <c r="Y128" s="36" t="str">
        <f t="shared" si="7"/>
        <v>－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141" t="s">
        <v>339</v>
      </c>
      <c r="AH128" s="141" t="s">
        <v>339</v>
      </c>
      <c r="AI128" s="141" t="s">
        <v>339</v>
      </c>
      <c r="AJ128" s="36" t="s">
        <v>339</v>
      </c>
      <c r="AK128" s="36" t="s">
        <v>339</v>
      </c>
      <c r="AL128" s="36" t="s">
        <v>339</v>
      </c>
      <c r="AM128" s="36" t="str">
        <f t="shared" si="11"/>
        <v>－</v>
      </c>
      <c r="AN128" s="36" t="str">
        <f t="shared" si="11"/>
        <v>－</v>
      </c>
      <c r="AO128" s="36" t="str">
        <f t="shared" si="11"/>
        <v>－</v>
      </c>
      <c r="AP128" s="146" t="s">
        <v>339</v>
      </c>
      <c r="AQ128" s="146" t="s">
        <v>339</v>
      </c>
      <c r="AR128" s="36" t="str">
        <f t="shared" si="9"/>
        <v>－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139" t="s">
        <v>339</v>
      </c>
      <c r="V129" s="139" t="s">
        <v>339</v>
      </c>
      <c r="W129" s="36" t="str">
        <f t="shared" si="10"/>
        <v>－</v>
      </c>
      <c r="X129" s="36" t="str">
        <f t="shared" si="10"/>
        <v>－</v>
      </c>
      <c r="Y129" s="36" t="str">
        <f t="shared" si="7"/>
        <v>－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141" t="s">
        <v>339</v>
      </c>
      <c r="AH129" s="141" t="s">
        <v>339</v>
      </c>
      <c r="AI129" s="141" t="s">
        <v>339</v>
      </c>
      <c r="AJ129" s="36" t="s">
        <v>339</v>
      </c>
      <c r="AK129" s="36" t="s">
        <v>339</v>
      </c>
      <c r="AL129" s="36" t="s">
        <v>339</v>
      </c>
      <c r="AM129" s="36" t="str">
        <f t="shared" si="11"/>
        <v>－</v>
      </c>
      <c r="AN129" s="36" t="str">
        <f t="shared" si="11"/>
        <v>－</v>
      </c>
      <c r="AO129" s="36" t="str">
        <f t="shared" si="11"/>
        <v>－</v>
      </c>
      <c r="AP129" s="146" t="s">
        <v>339</v>
      </c>
      <c r="AQ129" s="146" t="s">
        <v>339</v>
      </c>
      <c r="AR129" s="36" t="str">
        <f t="shared" si="9"/>
        <v>－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139" t="s">
        <v>339</v>
      </c>
      <c r="V130" s="139" t="s">
        <v>339</v>
      </c>
      <c r="W130" s="36" t="str">
        <f t="shared" si="10"/>
        <v>－</v>
      </c>
      <c r="X130" s="36" t="str">
        <f t="shared" si="10"/>
        <v>－</v>
      </c>
      <c r="Y130" s="36" t="str">
        <f t="shared" si="7"/>
        <v>－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141" t="s">
        <v>339</v>
      </c>
      <c r="AH130" s="141" t="s">
        <v>339</v>
      </c>
      <c r="AI130" s="141" t="s">
        <v>339</v>
      </c>
      <c r="AJ130" s="36" t="s">
        <v>339</v>
      </c>
      <c r="AK130" s="36" t="s">
        <v>339</v>
      </c>
      <c r="AL130" s="36" t="s">
        <v>339</v>
      </c>
      <c r="AM130" s="36" t="str">
        <f t="shared" si="11"/>
        <v>－</v>
      </c>
      <c r="AN130" s="36" t="str">
        <f t="shared" si="11"/>
        <v>－</v>
      </c>
      <c r="AO130" s="36" t="str">
        <f t="shared" si="11"/>
        <v>－</v>
      </c>
      <c r="AP130" s="146" t="s">
        <v>339</v>
      </c>
      <c r="AQ130" s="146" t="s">
        <v>339</v>
      </c>
      <c r="AR130" s="36" t="str">
        <f t="shared" si="9"/>
        <v>－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139" t="s">
        <v>339</v>
      </c>
      <c r="V131" s="139" t="s">
        <v>339</v>
      </c>
      <c r="W131" s="36" t="str">
        <f t="shared" si="10"/>
        <v>－</v>
      </c>
      <c r="X131" s="36" t="str">
        <f t="shared" si="10"/>
        <v>－</v>
      </c>
      <c r="Y131" s="36" t="str">
        <f t="shared" si="7"/>
        <v>－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141" t="s">
        <v>339</v>
      </c>
      <c r="AH131" s="141" t="s">
        <v>339</v>
      </c>
      <c r="AI131" s="141" t="s">
        <v>339</v>
      </c>
      <c r="AJ131" s="36" t="s">
        <v>339</v>
      </c>
      <c r="AK131" s="36" t="s">
        <v>339</v>
      </c>
      <c r="AL131" s="36" t="s">
        <v>339</v>
      </c>
      <c r="AM131" s="36" t="str">
        <f t="shared" si="11"/>
        <v>－</v>
      </c>
      <c r="AN131" s="36" t="str">
        <f t="shared" si="11"/>
        <v>－</v>
      </c>
      <c r="AO131" s="36" t="str">
        <f t="shared" si="11"/>
        <v>－</v>
      </c>
      <c r="AP131" s="146" t="s">
        <v>339</v>
      </c>
      <c r="AQ131" s="146" t="s">
        <v>339</v>
      </c>
      <c r="AR131" s="36" t="str">
        <f t="shared" si="9"/>
        <v>－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139" t="s">
        <v>339</v>
      </c>
      <c r="V132" s="139" t="s">
        <v>339</v>
      </c>
      <c r="W132" s="36" t="str">
        <f t="shared" ref="W132:X163" si="12">IF($D132="－","－",SUM(I132,O132,U132))</f>
        <v>－</v>
      </c>
      <c r="X132" s="36" t="str">
        <f t="shared" si="12"/>
        <v>－</v>
      </c>
      <c r="Y132" s="36" t="str">
        <f t="shared" ref="Y132:Y182" si="13">IF($D132="－","－",SUM(W132:X132))</f>
        <v>－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141" t="s">
        <v>339</v>
      </c>
      <c r="AH132" s="141" t="s">
        <v>339</v>
      </c>
      <c r="AI132" s="141" t="s">
        <v>339</v>
      </c>
      <c r="AJ132" s="36" t="s">
        <v>339</v>
      </c>
      <c r="AK132" s="36" t="s">
        <v>339</v>
      </c>
      <c r="AL132" s="36" t="s">
        <v>339</v>
      </c>
      <c r="AM132" s="36" t="str">
        <f t="shared" ref="AM132:AO163" si="14">IF($D132="－","－",SUM(AC132,AG132,AJ132))</f>
        <v>－</v>
      </c>
      <c r="AN132" s="36" t="str">
        <f t="shared" si="14"/>
        <v>－</v>
      </c>
      <c r="AO132" s="36" t="str">
        <f t="shared" si="14"/>
        <v>－</v>
      </c>
      <c r="AP132" s="146" t="s">
        <v>339</v>
      </c>
      <c r="AQ132" s="146" t="s">
        <v>339</v>
      </c>
      <c r="AR132" s="36" t="str">
        <f t="shared" ref="AR132:AR182" si="15">IF($D132="－","－",SUM(AP132,AQ132))</f>
        <v>－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5.5881389309999996</v>
      </c>
      <c r="E133" s="36">
        <v>88</v>
      </c>
      <c r="F133" s="36">
        <v>11</v>
      </c>
      <c r="G133" s="36">
        <v>32</v>
      </c>
      <c r="H133" s="36">
        <v>45</v>
      </c>
      <c r="I133" s="36">
        <v>1.1631197716710706E-2</v>
      </c>
      <c r="J133" s="36">
        <v>9.5488370175065675</v>
      </c>
      <c r="K133" s="36">
        <v>4.848197720875835E-3</v>
      </c>
      <c r="L133" s="36">
        <v>6.7829999958348708E-3</v>
      </c>
      <c r="M133" s="36">
        <v>0.62349221520532938</v>
      </c>
      <c r="N133" s="36">
        <v>8.9369760000179479</v>
      </c>
      <c r="O133" s="36">
        <v>0.26619414999999996</v>
      </c>
      <c r="P133" s="36">
        <v>0.48231770199999996</v>
      </c>
      <c r="Q133" s="36">
        <v>0.24786091599999999</v>
      </c>
      <c r="R133" s="36">
        <v>1.8333234E-2</v>
      </c>
      <c r="S133" s="36">
        <v>0.45840478699999998</v>
      </c>
      <c r="T133" s="36">
        <v>2.3912915E-2</v>
      </c>
      <c r="U133" s="139">
        <v>2.4178500000000001</v>
      </c>
      <c r="V133" s="139">
        <v>5.7276999999999987</v>
      </c>
      <c r="W133" s="36">
        <f t="shared" si="12"/>
        <v>2.6956753477167106</v>
      </c>
      <c r="X133" s="36">
        <f t="shared" si="12"/>
        <v>15.758854719506566</v>
      </c>
      <c r="Y133" s="36">
        <f t="shared" si="13"/>
        <v>18.454530067223278</v>
      </c>
      <c r="Z133" s="36">
        <v>2.8882848176543162E-4</v>
      </c>
      <c r="AA133" s="36">
        <v>6.1809295097802372E-5</v>
      </c>
      <c r="AB133" s="36">
        <v>6.1809318000000007E-5</v>
      </c>
      <c r="AC133" s="36">
        <v>7.0257899260110443E-5</v>
      </c>
      <c r="AD133" s="36">
        <v>0.20301073060981828</v>
      </c>
      <c r="AE133" s="36">
        <v>1.8270965754883635</v>
      </c>
      <c r="AF133" s="36">
        <v>2.0301073060981834</v>
      </c>
      <c r="AG133" s="141">
        <v>0.1609145888783646</v>
      </c>
      <c r="AH133" s="141">
        <v>0.27373976039078113</v>
      </c>
      <c r="AI133" s="141">
        <v>0.87670707044074492</v>
      </c>
      <c r="AJ133" s="36">
        <v>2.3434908135351687E-6</v>
      </c>
      <c r="AK133" s="36">
        <v>2.8319738455883305E-6</v>
      </c>
      <c r="AL133" s="36">
        <v>7.0829970518186033E-6</v>
      </c>
      <c r="AM133" s="36">
        <f t="shared" si="14"/>
        <v>0.16098719026843825</v>
      </c>
      <c r="AN133" s="36">
        <f t="shared" si="14"/>
        <v>0.476753322974445</v>
      </c>
      <c r="AO133" s="36">
        <f t="shared" si="14"/>
        <v>2.7038107289261601</v>
      </c>
      <c r="AP133" s="146">
        <v>310.39363761499999</v>
      </c>
      <c r="AQ133" s="146">
        <v>167.13503563899999</v>
      </c>
      <c r="AR133" s="36">
        <f t="shared" si="15"/>
        <v>477.52867325399995</v>
      </c>
      <c r="AS133" s="36">
        <v>10.116460527999999</v>
      </c>
      <c r="AT133" s="36">
        <v>1217.6695287</v>
      </c>
      <c r="AU133" s="36">
        <v>2671.5652464660002</v>
      </c>
      <c r="AV133" s="36">
        <v>932.22379663900006</v>
      </c>
      <c r="AW133" s="36">
        <v>2045.2977087229999</v>
      </c>
      <c r="AX133" s="36">
        <v>868.15271000099995</v>
      </c>
      <c r="AY133" s="36">
        <v>1904.7258340630001</v>
      </c>
      <c r="AZ133" s="36">
        <v>0.125620012</v>
      </c>
      <c r="BA133" s="36">
        <v>0.25124002499999998</v>
      </c>
      <c r="BB133" s="36">
        <v>8.0575801059999996</v>
      </c>
      <c r="BC133" s="36">
        <v>542.02103990399996</v>
      </c>
      <c r="BD133" s="36">
        <v>1189.1934050499999</v>
      </c>
      <c r="BE133" s="36">
        <v>0.405923431</v>
      </c>
      <c r="BF133" s="36">
        <v>0.811846862</v>
      </c>
      <c r="BG133" s="36">
        <v>11.095998847000001</v>
      </c>
      <c r="BH133" s="36">
        <v>95.923881976000004</v>
      </c>
      <c r="BI133" s="36">
        <v>0.03</v>
      </c>
      <c r="BJ133" s="36">
        <v>0.03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6.1211763570000004</v>
      </c>
      <c r="E134" s="36">
        <v>95</v>
      </c>
      <c r="F134" s="36">
        <v>26</v>
      </c>
      <c r="G134" s="36">
        <v>36</v>
      </c>
      <c r="H134" s="36">
        <v>33</v>
      </c>
      <c r="I134" s="36">
        <v>0.76516928942912155</v>
      </c>
      <c r="J134" s="36">
        <v>11.493563854795434</v>
      </c>
      <c r="K134" s="36">
        <v>3.6678289425927824E-2</v>
      </c>
      <c r="L134" s="36">
        <v>0.72849100000319367</v>
      </c>
      <c r="M134" s="36">
        <v>1.3301486442160755</v>
      </c>
      <c r="N134" s="36">
        <v>10.92858450000848</v>
      </c>
      <c r="O134" s="36">
        <v>6.0651102999999998E-2</v>
      </c>
      <c r="P134" s="36">
        <v>9.8748630000000004E-2</v>
      </c>
      <c r="Q134" s="36">
        <v>4.2330737E-2</v>
      </c>
      <c r="R134" s="36">
        <v>1.8320366000000001E-2</v>
      </c>
      <c r="S134" s="36">
        <v>7.4852500000000002E-2</v>
      </c>
      <c r="T134" s="36">
        <v>2.3896130000000002E-2</v>
      </c>
      <c r="U134" s="139">
        <v>17.494650000000011</v>
      </c>
      <c r="V134" s="139">
        <v>41.518600000000013</v>
      </c>
      <c r="W134" s="36">
        <f t="shared" si="12"/>
        <v>18.320470392429133</v>
      </c>
      <c r="X134" s="36">
        <f t="shared" si="12"/>
        <v>53.110912484795449</v>
      </c>
      <c r="Y134" s="36">
        <f t="shared" si="13"/>
        <v>71.431382877224578</v>
      </c>
      <c r="Z134" s="36">
        <v>3.8885773596062777E-3</v>
      </c>
      <c r="AA134" s="36">
        <v>1.7270359663073259E-3</v>
      </c>
      <c r="AB134" s="36">
        <v>1.7270359999999999E-3</v>
      </c>
      <c r="AC134" s="36">
        <v>3.299886516961103E-4</v>
      </c>
      <c r="AD134" s="36">
        <v>0.11949549657161129</v>
      </c>
      <c r="AE134" s="36">
        <v>1.0754594691445016</v>
      </c>
      <c r="AF134" s="36">
        <v>1.1949549657161125</v>
      </c>
      <c r="AG134" s="141">
        <v>1.201889540474866</v>
      </c>
      <c r="AH134" s="141">
        <v>2.044593701037702</v>
      </c>
      <c r="AI134" s="141">
        <v>6.5482257722423718</v>
      </c>
      <c r="AJ134" s="36">
        <v>6.7702052411972925E-5</v>
      </c>
      <c r="AK134" s="36">
        <v>8.1814035973631476E-5</v>
      </c>
      <c r="AL134" s="36">
        <v>2.0462356193767271E-4</v>
      </c>
      <c r="AM134" s="36">
        <f t="shared" si="14"/>
        <v>1.2022872311789741</v>
      </c>
      <c r="AN134" s="36">
        <f t="shared" si="14"/>
        <v>2.164171011645287</v>
      </c>
      <c r="AO134" s="36">
        <f t="shared" si="14"/>
        <v>7.6238898649488105</v>
      </c>
      <c r="AP134" s="146">
        <v>521.34925962800003</v>
      </c>
      <c r="AQ134" s="146">
        <v>280.72652441499997</v>
      </c>
      <c r="AR134" s="36">
        <f t="shared" si="15"/>
        <v>802.075784043</v>
      </c>
      <c r="AS134" s="36">
        <v>18.773320336000001</v>
      </c>
      <c r="AT134" s="36">
        <v>529.90684902400005</v>
      </c>
      <c r="AU134" s="36">
        <v>1144.3277388020001</v>
      </c>
      <c r="AV134" s="36">
        <v>414.52801601099998</v>
      </c>
      <c r="AW134" s="36">
        <v>895.16847745200005</v>
      </c>
      <c r="AX134" s="36">
        <v>386.13940942400001</v>
      </c>
      <c r="AY134" s="36">
        <v>833.86360841099997</v>
      </c>
      <c r="AZ134" s="36">
        <v>1.7239516319999999</v>
      </c>
      <c r="BA134" s="36">
        <v>3.4479032649999999</v>
      </c>
      <c r="BB134" s="36">
        <v>6.1931846090000002</v>
      </c>
      <c r="BC134" s="36">
        <v>366.946541604</v>
      </c>
      <c r="BD134" s="36">
        <v>792.41683135200003</v>
      </c>
      <c r="BE134" s="36">
        <v>0.31199922400000002</v>
      </c>
      <c r="BF134" s="36">
        <v>0.62399844900000001</v>
      </c>
      <c r="BG134" s="36">
        <v>8.5369220660000007</v>
      </c>
      <c r="BH134" s="36">
        <v>50.980669055</v>
      </c>
      <c r="BI134" s="36">
        <v>0.18</v>
      </c>
      <c r="BJ134" s="36">
        <v>0.18</v>
      </c>
      <c r="BK134" s="36">
        <v>0.15</v>
      </c>
      <c r="BL134" s="36">
        <v>0.15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4.9437067189999997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7.1673999999999992E-5</v>
      </c>
      <c r="P135" s="36">
        <v>1.07682E-4</v>
      </c>
      <c r="Q135" s="36">
        <v>6.5637999999999997E-5</v>
      </c>
      <c r="R135" s="36">
        <v>6.0360000000000003E-6</v>
      </c>
      <c r="S135" s="36">
        <v>9.9809000000000006E-5</v>
      </c>
      <c r="T135" s="36">
        <v>7.872999999999999E-6</v>
      </c>
      <c r="U135" s="139">
        <v>0</v>
      </c>
      <c r="V135" s="139">
        <v>0</v>
      </c>
      <c r="W135" s="36">
        <f t="shared" si="12"/>
        <v>7.1673999999999992E-5</v>
      </c>
      <c r="X135" s="36">
        <f t="shared" si="12"/>
        <v>1.07682E-4</v>
      </c>
      <c r="Y135" s="36">
        <f t="shared" si="13"/>
        <v>1.7935599999999998E-4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141">
        <v>0</v>
      </c>
      <c r="AH135" s="141">
        <v>0</v>
      </c>
      <c r="AI135" s="141">
        <v>0</v>
      </c>
      <c r="AJ135" s="36">
        <v>0</v>
      </c>
      <c r="AK135" s="36">
        <v>0</v>
      </c>
      <c r="AL135" s="36">
        <v>0</v>
      </c>
      <c r="AM135" s="36">
        <f t="shared" si="14"/>
        <v>0</v>
      </c>
      <c r="AN135" s="36">
        <f t="shared" si="14"/>
        <v>0</v>
      </c>
      <c r="AO135" s="36">
        <f t="shared" si="14"/>
        <v>0</v>
      </c>
      <c r="AP135" s="146">
        <v>1.7176600000000001E-4</v>
      </c>
      <c r="AQ135" s="146">
        <v>9.2489000000000002E-5</v>
      </c>
      <c r="AR135" s="36">
        <f t="shared" si="15"/>
        <v>2.6425500000000002E-4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0.19604054100000001</v>
      </c>
      <c r="BC135" s="36">
        <v>10.844416229</v>
      </c>
      <c r="BD135" s="36">
        <v>22.956498097000001</v>
      </c>
      <c r="BE135" s="36">
        <v>9.8760970000000003E-3</v>
      </c>
      <c r="BF135" s="36">
        <v>1.9752195E-2</v>
      </c>
      <c r="BG135" s="36">
        <v>0.50153060100000002</v>
      </c>
      <c r="BH135" s="36">
        <v>2.8048300340000001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5.8809534760000002</v>
      </c>
      <c r="E136" s="36">
        <v>13</v>
      </c>
      <c r="F136" s="36">
        <v>10</v>
      </c>
      <c r="G136" s="36">
        <v>3</v>
      </c>
      <c r="H136" s="36">
        <v>0</v>
      </c>
      <c r="I136" s="36">
        <v>3.7076622253415601</v>
      </c>
      <c r="J136" s="36">
        <v>33.838450148751043</v>
      </c>
      <c r="K136" s="36">
        <v>0.16787222535383517</v>
      </c>
      <c r="L136" s="36">
        <v>3.5397899999877249</v>
      </c>
      <c r="M136" s="36">
        <v>4.525984374105037</v>
      </c>
      <c r="N136" s="36">
        <v>33.020127999987565</v>
      </c>
      <c r="O136" s="36">
        <v>0.31685048300000002</v>
      </c>
      <c r="P136" s="36">
        <v>0.55008617600000009</v>
      </c>
      <c r="Q136" s="36">
        <v>0.27545460900000002</v>
      </c>
      <c r="R136" s="36">
        <v>4.1395873999999999E-2</v>
      </c>
      <c r="S136" s="36">
        <v>0.49609155800000004</v>
      </c>
      <c r="T136" s="36">
        <v>5.3994618000000001E-2</v>
      </c>
      <c r="U136" s="139">
        <v>0.79815000000000003</v>
      </c>
      <c r="V136" s="139">
        <v>1.8918999999999999</v>
      </c>
      <c r="W136" s="36">
        <f t="shared" si="12"/>
        <v>4.8226627083415599</v>
      </c>
      <c r="X136" s="36">
        <f t="shared" si="12"/>
        <v>36.280436324751044</v>
      </c>
      <c r="Y136" s="36">
        <f t="shared" si="13"/>
        <v>41.103099033092604</v>
      </c>
      <c r="Z136" s="36">
        <v>1.6797363599566236E-2</v>
      </c>
      <c r="AA136" s="36">
        <v>7.7353995810462185E-3</v>
      </c>
      <c r="AB136" s="36">
        <v>7.7353999999999999E-3</v>
      </c>
      <c r="AC136" s="36">
        <v>1.6944710385320361E-2</v>
      </c>
      <c r="AD136" s="36">
        <v>0.20366519249605758</v>
      </c>
      <c r="AE136" s="36">
        <v>1.8329867324645177</v>
      </c>
      <c r="AF136" s="36">
        <v>2.0366519249605752</v>
      </c>
      <c r="AG136" s="141">
        <v>5.9850045135184778E-2</v>
      </c>
      <c r="AH136" s="141">
        <v>0.10181386988514192</v>
      </c>
      <c r="AI136" s="141">
        <v>0.32607955625376533</v>
      </c>
      <c r="AJ136" s="36">
        <v>3.0323771843700952E-4</v>
      </c>
      <c r="AK136" s="36">
        <v>3.6644533980208227E-4</v>
      </c>
      <c r="AL136" s="36">
        <v>9.165096159041696E-4</v>
      </c>
      <c r="AM136" s="36">
        <f t="shared" si="14"/>
        <v>7.7097993238942147E-2</v>
      </c>
      <c r="AN136" s="36">
        <f t="shared" si="14"/>
        <v>0.30584550772100155</v>
      </c>
      <c r="AO136" s="36">
        <f t="shared" si="14"/>
        <v>2.1599827983341875</v>
      </c>
      <c r="AP136" s="146">
        <v>721.65896958099995</v>
      </c>
      <c r="AQ136" s="146">
        <v>388.58559900500001</v>
      </c>
      <c r="AR136" s="36">
        <f t="shared" si="15"/>
        <v>1110.244568586</v>
      </c>
      <c r="AS136" s="36">
        <v>25.795898648000001</v>
      </c>
      <c r="AT136" s="36">
        <v>1716.4909934310001</v>
      </c>
      <c r="AU136" s="36">
        <v>4121.3540646450001</v>
      </c>
      <c r="AV136" s="36">
        <v>1025.44872141</v>
      </c>
      <c r="AW136" s="36">
        <v>2462.1377404499999</v>
      </c>
      <c r="AX136" s="36">
        <v>978.60680042700005</v>
      </c>
      <c r="AY136" s="36">
        <v>2349.668672928</v>
      </c>
      <c r="AZ136" s="36">
        <v>0.50345614500000002</v>
      </c>
      <c r="BA136" s="36">
        <v>1.0069122909999999</v>
      </c>
      <c r="BB136" s="36">
        <v>4.5766086860000001</v>
      </c>
      <c r="BC136" s="36">
        <v>242.706547282</v>
      </c>
      <c r="BD136" s="36">
        <v>582.74678922700002</v>
      </c>
      <c r="BE136" s="36">
        <v>0.23055963099999999</v>
      </c>
      <c r="BF136" s="36">
        <v>0.461119263</v>
      </c>
      <c r="BG136" s="36">
        <v>7.7612410089999999</v>
      </c>
      <c r="BH136" s="36">
        <v>46.396510530999997</v>
      </c>
      <c r="BI136" s="36">
        <v>0.21</v>
      </c>
      <c r="BJ136" s="36">
        <v>0.21</v>
      </c>
      <c r="BK136" s="36">
        <v>0.87000000000000055</v>
      </c>
      <c r="BL136" s="36">
        <v>0.87000000000000055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5.5838460349999997</v>
      </c>
      <c r="E137" s="36">
        <v>7</v>
      </c>
      <c r="F137" s="36">
        <v>1</v>
      </c>
      <c r="G137" s="36">
        <v>4</v>
      </c>
      <c r="H137" s="36">
        <v>2</v>
      </c>
      <c r="I137" s="36">
        <v>1.4756031321935261E-3</v>
      </c>
      <c r="J137" s="36">
        <v>1.7924371310830494</v>
      </c>
      <c r="K137" s="36">
        <v>1.4756031321935261E-3</v>
      </c>
      <c r="L137" s="36">
        <v>0</v>
      </c>
      <c r="M137" s="36">
        <v>0.15007223421823354</v>
      </c>
      <c r="N137" s="36">
        <v>1.6438404999970095</v>
      </c>
      <c r="O137" s="36">
        <v>6.3530089999999997E-3</v>
      </c>
      <c r="P137" s="36">
        <v>1.0987654999999999E-2</v>
      </c>
      <c r="Q137" s="36">
        <v>5.765783E-3</v>
      </c>
      <c r="R137" s="36">
        <v>5.8722599999999994E-4</v>
      </c>
      <c r="S137" s="36">
        <v>1.0221707999999999E-2</v>
      </c>
      <c r="T137" s="36">
        <v>7.65947E-4</v>
      </c>
      <c r="U137" s="139">
        <v>9.2399999999999996E-2</v>
      </c>
      <c r="V137" s="139">
        <v>0.21840000000000001</v>
      </c>
      <c r="W137" s="36">
        <f t="shared" si="12"/>
        <v>0.10022861213219353</v>
      </c>
      <c r="X137" s="36">
        <f t="shared" si="12"/>
        <v>2.0218247860830494</v>
      </c>
      <c r="Y137" s="36">
        <f t="shared" si="13"/>
        <v>2.1220533982152427</v>
      </c>
      <c r="Z137" s="36">
        <v>5.172564363910236E-5</v>
      </c>
      <c r="AA137" s="36">
        <v>1.1069287738767902E-5</v>
      </c>
      <c r="AB137" s="36">
        <v>1.1069299999999999E-5</v>
      </c>
      <c r="AC137" s="36">
        <v>1.1328219350201062E-5</v>
      </c>
      <c r="AD137" s="36">
        <v>1.2481337526963249E-2</v>
      </c>
      <c r="AE137" s="36">
        <v>0.11233203774266923</v>
      </c>
      <c r="AF137" s="36">
        <v>0.12481337526963246</v>
      </c>
      <c r="AG137" s="141">
        <v>6.6957132198081793E-3</v>
      </c>
      <c r="AH137" s="141">
        <v>1.1390408695765639E-2</v>
      </c>
      <c r="AI137" s="141">
        <v>3.6480092714816982E-2</v>
      </c>
      <c r="AJ137" s="36">
        <v>4.3393092486796455E-7</v>
      </c>
      <c r="AK137" s="36">
        <v>5.2438056207451319E-7</v>
      </c>
      <c r="AL137" s="36">
        <v>1.3115184594627328E-6</v>
      </c>
      <c r="AM137" s="36">
        <f t="shared" si="14"/>
        <v>6.707475370083248E-3</v>
      </c>
      <c r="AN137" s="36">
        <f t="shared" si="14"/>
        <v>2.3872270603290963E-2</v>
      </c>
      <c r="AO137" s="36">
        <f t="shared" si="14"/>
        <v>0.14881344197594568</v>
      </c>
      <c r="AP137" s="146">
        <v>31.741870207000002</v>
      </c>
      <c r="AQ137" s="146">
        <v>17.091776265</v>
      </c>
      <c r="AR137" s="36">
        <f t="shared" si="15"/>
        <v>48.833646471999998</v>
      </c>
      <c r="AS137" s="36">
        <v>2.7280390200000002</v>
      </c>
      <c r="AT137" s="36">
        <v>103.66794218</v>
      </c>
      <c r="AU137" s="36">
        <v>242.80239241800001</v>
      </c>
      <c r="AV137" s="36">
        <v>83.196730622000004</v>
      </c>
      <c r="AW137" s="36">
        <v>194.85643113500001</v>
      </c>
      <c r="AX137" s="36">
        <v>77.363751186000002</v>
      </c>
      <c r="AY137" s="36">
        <v>181.19491406200001</v>
      </c>
      <c r="AZ137" s="36">
        <v>5.9312456999999999E-2</v>
      </c>
      <c r="BA137" s="36">
        <v>0.118624915</v>
      </c>
      <c r="BB137" s="36">
        <v>0.83449225599999999</v>
      </c>
      <c r="BC137" s="36">
        <v>39.434224704999998</v>
      </c>
      <c r="BD137" s="36">
        <v>92.359546261000006</v>
      </c>
      <c r="BE137" s="36">
        <v>4.2039911999999999E-2</v>
      </c>
      <c r="BF137" s="36">
        <v>8.4079823999999997E-2</v>
      </c>
      <c r="BG137" s="36">
        <v>5.3856897229999996</v>
      </c>
      <c r="BH137" s="36">
        <v>24.373967789999998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6.4607636939999997</v>
      </c>
      <c r="E138" s="36">
        <v>20</v>
      </c>
      <c r="F138" s="36">
        <v>7</v>
      </c>
      <c r="G138" s="36">
        <v>4</v>
      </c>
      <c r="H138" s="36">
        <v>9</v>
      </c>
      <c r="I138" s="36">
        <v>165.95311023198553</v>
      </c>
      <c r="J138" s="36">
        <v>532.7612787693962</v>
      </c>
      <c r="K138" s="36">
        <v>85.504728732006754</v>
      </c>
      <c r="L138" s="36">
        <v>80.448381499978794</v>
      </c>
      <c r="M138" s="36">
        <v>416.11681600137274</v>
      </c>
      <c r="N138" s="36">
        <v>282.59757300000905</v>
      </c>
      <c r="O138" s="36">
        <v>2.2159690849999998</v>
      </c>
      <c r="P138" s="36">
        <v>3.9366264539999998</v>
      </c>
      <c r="Q138" s="36">
        <v>2.044223476</v>
      </c>
      <c r="R138" s="36">
        <v>0.17174560899999999</v>
      </c>
      <c r="S138" s="36">
        <v>3.7126104419999999</v>
      </c>
      <c r="T138" s="36">
        <v>0.22401601199999999</v>
      </c>
      <c r="U138" s="139">
        <v>2.8014499999999996</v>
      </c>
      <c r="V138" s="139">
        <v>6.6492999999999993</v>
      </c>
      <c r="W138" s="36">
        <f t="shared" si="12"/>
        <v>170.97052931698553</v>
      </c>
      <c r="X138" s="36">
        <f t="shared" si="12"/>
        <v>543.34720522339626</v>
      </c>
      <c r="Y138" s="36">
        <f t="shared" si="13"/>
        <v>714.31773454038182</v>
      </c>
      <c r="Z138" s="36">
        <v>0.35740484525931893</v>
      </c>
      <c r="AA138" s="36">
        <v>0.17226822698803268</v>
      </c>
      <c r="AB138" s="36">
        <v>0.172268227</v>
      </c>
      <c r="AC138" s="36">
        <v>0.97695838043333916</v>
      </c>
      <c r="AD138" s="36">
        <v>3.8893282118698318</v>
      </c>
      <c r="AE138" s="36">
        <v>37.485134257024654</v>
      </c>
      <c r="AF138" s="36">
        <v>41.374462468894485</v>
      </c>
      <c r="AG138" s="141">
        <v>0.19261142355944541</v>
      </c>
      <c r="AH138" s="141">
        <v>0.32766081249193013</v>
      </c>
      <c r="AI138" s="141">
        <v>1.049400169737668</v>
      </c>
      <c r="AJ138" s="36">
        <v>6.7531390167611715E-3</v>
      </c>
      <c r="AK138" s="36">
        <v>8.1607788841064777E-3</v>
      </c>
      <c r="AL138" s="36">
        <v>2.041077210748795E-2</v>
      </c>
      <c r="AM138" s="36">
        <f t="shared" si="14"/>
        <v>1.1763229430095459</v>
      </c>
      <c r="AN138" s="36">
        <f t="shared" si="14"/>
        <v>4.225149803245869</v>
      </c>
      <c r="AO138" s="36">
        <f t="shared" si="14"/>
        <v>38.55494519886981</v>
      </c>
      <c r="AP138" s="146">
        <v>1876.1725273530001</v>
      </c>
      <c r="AQ138" s="146">
        <v>1010.246745497</v>
      </c>
      <c r="AR138" s="36">
        <f t="shared" si="15"/>
        <v>2886.4192728500002</v>
      </c>
      <c r="AS138" s="36">
        <v>110.545923612</v>
      </c>
      <c r="AT138" s="36">
        <v>4301.3852196280004</v>
      </c>
      <c r="AU138" s="36">
        <v>9615.3913395430009</v>
      </c>
      <c r="AV138" s="36">
        <v>3484.3018213179998</v>
      </c>
      <c r="AW138" s="36">
        <v>7788.8688983660004</v>
      </c>
      <c r="AX138" s="36">
        <v>3454.3993037260002</v>
      </c>
      <c r="AY138" s="36">
        <v>7722.0242904070001</v>
      </c>
      <c r="AZ138" s="36">
        <v>1.4643082949999999</v>
      </c>
      <c r="BA138" s="36">
        <v>2.9286165909999999</v>
      </c>
      <c r="BB138" s="36">
        <v>5.6477024580000004</v>
      </c>
      <c r="BC138" s="36">
        <v>397.99701754699998</v>
      </c>
      <c r="BD138" s="36">
        <v>889.68945590500005</v>
      </c>
      <c r="BE138" s="36">
        <v>0.28451901499999999</v>
      </c>
      <c r="BF138" s="36">
        <v>0.56903803100000006</v>
      </c>
      <c r="BG138" s="36">
        <v>9.7077656769999994</v>
      </c>
      <c r="BH138" s="36">
        <v>72.290783282999996</v>
      </c>
      <c r="BI138" s="36">
        <v>1.2900000000000003</v>
      </c>
      <c r="BJ138" s="36">
        <v>1.8499999999999999</v>
      </c>
      <c r="BK138" s="36">
        <v>1.9200000000000008</v>
      </c>
      <c r="BL138" s="36">
        <v>3.2700000000000005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6.5359856790000004</v>
      </c>
      <c r="E139" s="36">
        <v>1</v>
      </c>
      <c r="F139" s="36">
        <v>1</v>
      </c>
      <c r="G139" s="36">
        <v>0</v>
      </c>
      <c r="H139" s="36">
        <v>0</v>
      </c>
      <c r="I139" s="36">
        <v>55.487139546236108</v>
      </c>
      <c r="J139" s="36">
        <v>196.98612718859491</v>
      </c>
      <c r="K139" s="36">
        <v>12.982787546177748</v>
      </c>
      <c r="L139" s="36">
        <v>42.504352000058361</v>
      </c>
      <c r="M139" s="36">
        <v>87.670206734859619</v>
      </c>
      <c r="N139" s="36">
        <v>164.8030599999714</v>
      </c>
      <c r="O139" s="36">
        <v>0.33651160999999996</v>
      </c>
      <c r="P139" s="36">
        <v>0.556499407</v>
      </c>
      <c r="Q139" s="36">
        <v>0.27559592799999999</v>
      </c>
      <c r="R139" s="36">
        <v>6.0915681999999999E-2</v>
      </c>
      <c r="S139" s="36">
        <v>0.47704416999999999</v>
      </c>
      <c r="T139" s="36">
        <v>7.9455237000000012E-2</v>
      </c>
      <c r="U139" s="139">
        <v>6.4899999999999999E-2</v>
      </c>
      <c r="V139" s="139">
        <v>0.15340000000000001</v>
      </c>
      <c r="W139" s="36">
        <f t="shared" si="12"/>
        <v>55.888551156236112</v>
      </c>
      <c r="X139" s="36">
        <f t="shared" si="12"/>
        <v>197.6960265955949</v>
      </c>
      <c r="Y139" s="36">
        <f t="shared" si="13"/>
        <v>253.58457775183101</v>
      </c>
      <c r="Z139" s="36">
        <v>0.13008685651551494</v>
      </c>
      <c r="AA139" s="36">
        <v>6.2701864840478211E-2</v>
      </c>
      <c r="AB139" s="36">
        <v>6.2701864999999996E-2</v>
      </c>
      <c r="AC139" s="36">
        <v>0.22799981504710282</v>
      </c>
      <c r="AD139" s="36">
        <v>1.1274015018438757</v>
      </c>
      <c r="AE139" s="36">
        <v>10.547068675739</v>
      </c>
      <c r="AF139" s="36">
        <v>11.674470177582876</v>
      </c>
      <c r="AG139" s="141">
        <v>5.0105394097102445E-3</v>
      </c>
      <c r="AH139" s="141">
        <v>8.5236762372082314E-3</v>
      </c>
      <c r="AI139" s="141">
        <v>2.7298800921869606E-2</v>
      </c>
      <c r="AJ139" s="36">
        <v>2.4579947060678611E-3</v>
      </c>
      <c r="AK139" s="36">
        <v>2.9703449370619864E-3</v>
      </c>
      <c r="AL139" s="36">
        <v>7.4290744121344853E-3</v>
      </c>
      <c r="AM139" s="36">
        <f t="shared" si="14"/>
        <v>0.23546834916288092</v>
      </c>
      <c r="AN139" s="36">
        <f t="shared" si="14"/>
        <v>1.1388955230181459</v>
      </c>
      <c r="AO139" s="36">
        <f t="shared" si="14"/>
        <v>10.581796551073005</v>
      </c>
      <c r="AP139" s="146">
        <v>681.03705194500003</v>
      </c>
      <c r="AQ139" s="146">
        <v>366.71225873999998</v>
      </c>
      <c r="AR139" s="36">
        <f t="shared" si="15"/>
        <v>1047.749310685</v>
      </c>
      <c r="AS139" s="36">
        <v>76.307436602999999</v>
      </c>
      <c r="AT139" s="36">
        <v>1707.5802301849999</v>
      </c>
      <c r="AU139" s="36">
        <v>4252.1719937219996</v>
      </c>
      <c r="AV139" s="36">
        <v>1413.3481019599999</v>
      </c>
      <c r="AW139" s="36">
        <v>3519.482780544</v>
      </c>
      <c r="AX139" s="36">
        <v>1402.819944584</v>
      </c>
      <c r="AY139" s="36">
        <v>3493.2658361529998</v>
      </c>
      <c r="AZ139" s="36">
        <v>0.82264557400000005</v>
      </c>
      <c r="BA139" s="36">
        <v>1.645291149</v>
      </c>
      <c r="BB139" s="36">
        <v>3.5714365809999999</v>
      </c>
      <c r="BC139" s="36">
        <v>179.13365499400001</v>
      </c>
      <c r="BD139" s="36">
        <v>446.07398085099999</v>
      </c>
      <c r="BE139" s="36">
        <v>0.17992123800000001</v>
      </c>
      <c r="BF139" s="36">
        <v>0.35984247600000002</v>
      </c>
      <c r="BG139" s="36">
        <v>0.56338041400000005</v>
      </c>
      <c r="BH139" s="36">
        <v>50.118366846000001</v>
      </c>
      <c r="BI139" s="36">
        <v>1.8500000000000005</v>
      </c>
      <c r="BJ139" s="36">
        <v>2.46</v>
      </c>
      <c r="BK139" s="36">
        <v>0.66</v>
      </c>
      <c r="BL139" s="36">
        <v>0.8500000000000002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6.2551910900000003</v>
      </c>
      <c r="E140" s="36">
        <v>3</v>
      </c>
      <c r="F140" s="36">
        <v>2</v>
      </c>
      <c r="G140" s="36">
        <v>1</v>
      </c>
      <c r="H140" s="36">
        <v>0</v>
      </c>
      <c r="I140" s="36">
        <v>33.401343028676138</v>
      </c>
      <c r="J140" s="36">
        <v>155.85016238780173</v>
      </c>
      <c r="K140" s="36">
        <v>5.4545630285976578</v>
      </c>
      <c r="L140" s="36">
        <v>27.946780000078483</v>
      </c>
      <c r="M140" s="36">
        <v>56.169205916458623</v>
      </c>
      <c r="N140" s="36">
        <v>133.08229950001925</v>
      </c>
      <c r="O140" s="36">
        <v>0.20374345400000002</v>
      </c>
      <c r="P140" s="36">
        <v>0.33203896599999999</v>
      </c>
      <c r="Q140" s="36">
        <v>0.16815992400000002</v>
      </c>
      <c r="R140" s="36">
        <v>3.5583530000000002E-2</v>
      </c>
      <c r="S140" s="36">
        <v>0.285625666</v>
      </c>
      <c r="T140" s="36">
        <v>4.6413300000000005E-2</v>
      </c>
      <c r="U140" s="139">
        <v>0.37949999999999995</v>
      </c>
      <c r="V140" s="139">
        <v>0.89700000000000002</v>
      </c>
      <c r="W140" s="36">
        <f t="shared" si="12"/>
        <v>33.984586482676136</v>
      </c>
      <c r="X140" s="36">
        <f t="shared" si="12"/>
        <v>157.07920135380172</v>
      </c>
      <c r="Y140" s="36">
        <f t="shared" si="13"/>
        <v>191.06378783647784</v>
      </c>
      <c r="Z140" s="36">
        <v>9.6182851601351246E-2</v>
      </c>
      <c r="AA140" s="36">
        <v>4.6360134471851298E-2</v>
      </c>
      <c r="AB140" s="36">
        <v>4.6360133999999997E-2</v>
      </c>
      <c r="AC140" s="36">
        <v>0.14203880346565467</v>
      </c>
      <c r="AD140" s="36">
        <v>0.84317402258351382</v>
      </c>
      <c r="AE140" s="36">
        <v>7.5885662032516237</v>
      </c>
      <c r="AF140" s="36">
        <v>8.4317402258351368</v>
      </c>
      <c r="AG140" s="141">
        <v>2.974279644941815E-2</v>
      </c>
      <c r="AH140" s="141">
        <v>5.0596941086366504E-2</v>
      </c>
      <c r="AI140" s="141">
        <v>0.16204695996579543</v>
      </c>
      <c r="AJ140" s="36">
        <v>1.8173774533354527E-3</v>
      </c>
      <c r="AK140" s="36">
        <v>2.1961960670295096E-3</v>
      </c>
      <c r="AL140" s="36">
        <v>5.4928650885029641E-3</v>
      </c>
      <c r="AM140" s="36">
        <f t="shared" si="14"/>
        <v>0.17359897736840829</v>
      </c>
      <c r="AN140" s="36">
        <f t="shared" si="14"/>
        <v>0.89596715973690977</v>
      </c>
      <c r="AO140" s="36">
        <f t="shared" si="14"/>
        <v>7.7561060283059229</v>
      </c>
      <c r="AP140" s="146">
        <v>726.58952101</v>
      </c>
      <c r="AQ140" s="146">
        <v>391.24051131300001</v>
      </c>
      <c r="AR140" s="36">
        <f t="shared" si="15"/>
        <v>1117.8300323230001</v>
      </c>
      <c r="AS140" s="36">
        <v>83.237146379999999</v>
      </c>
      <c r="AT140" s="36">
        <v>1792.1018137399999</v>
      </c>
      <c r="AU140" s="36">
        <v>4544.9090549209996</v>
      </c>
      <c r="AV140" s="36">
        <v>1382.9543443130001</v>
      </c>
      <c r="AW140" s="36">
        <v>3507.2793709719999</v>
      </c>
      <c r="AX140" s="36">
        <v>1367.632414233</v>
      </c>
      <c r="AY140" s="36">
        <v>3468.4217691170002</v>
      </c>
      <c r="AZ140" s="36">
        <v>5.5100912180000003</v>
      </c>
      <c r="BA140" s="36">
        <v>11.020182437000001</v>
      </c>
      <c r="BB140" s="36">
        <v>2.5484719149999999</v>
      </c>
      <c r="BC140" s="36">
        <v>99.144691246999997</v>
      </c>
      <c r="BD140" s="36">
        <v>251.438618913</v>
      </c>
      <c r="BE140" s="36">
        <v>0.12838649399999999</v>
      </c>
      <c r="BF140" s="36">
        <v>0.25677298799999998</v>
      </c>
      <c r="BG140" s="36">
        <v>6.9416774500000002</v>
      </c>
      <c r="BH140" s="36">
        <v>44.141764539</v>
      </c>
      <c r="BI140" s="36">
        <v>1.5000000000000004</v>
      </c>
      <c r="BJ140" s="36">
        <v>2.1599999999999997</v>
      </c>
      <c r="BK140" s="36">
        <v>0.63</v>
      </c>
      <c r="BL140" s="36">
        <v>0.87000000000000022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5.1080231869999997</v>
      </c>
      <c r="E141" s="36">
        <v>3</v>
      </c>
      <c r="F141" s="36">
        <v>0</v>
      </c>
      <c r="G141" s="36">
        <v>1</v>
      </c>
      <c r="H141" s="36">
        <v>2</v>
      </c>
      <c r="I141" s="36">
        <v>1.2562466767043215E-5</v>
      </c>
      <c r="J141" s="36">
        <v>0.10737688087077164</v>
      </c>
      <c r="K141" s="36">
        <v>1.2562466767043215E-5</v>
      </c>
      <c r="L141" s="36">
        <v>0</v>
      </c>
      <c r="M141" s="36">
        <v>3.3094433375432516E-3</v>
      </c>
      <c r="N141" s="36">
        <v>0.10407999999999544</v>
      </c>
      <c r="O141" s="36">
        <v>1.213017E-3</v>
      </c>
      <c r="P141" s="36">
        <v>2.1126000000000001E-3</v>
      </c>
      <c r="Q141" s="36">
        <v>1.0928000000000001E-3</v>
      </c>
      <c r="R141" s="36">
        <v>1.20217E-4</v>
      </c>
      <c r="S141" s="36">
        <v>1.9557939999999998E-3</v>
      </c>
      <c r="T141" s="36">
        <v>1.56806E-4</v>
      </c>
      <c r="U141" s="139">
        <v>0</v>
      </c>
      <c r="V141" s="139">
        <v>0</v>
      </c>
      <c r="W141" s="36">
        <f t="shared" si="12"/>
        <v>1.2255794667670433E-3</v>
      </c>
      <c r="X141" s="36">
        <f t="shared" si="12"/>
        <v>0.10948948087077165</v>
      </c>
      <c r="Y141" s="36">
        <f t="shared" si="13"/>
        <v>0.1107150603375387</v>
      </c>
      <c r="Z141" s="36">
        <v>1.1514528516262327E-6</v>
      </c>
      <c r="AA141" s="36">
        <v>2.464109102480137E-7</v>
      </c>
      <c r="AB141" s="36">
        <v>2.4641100000000002E-7</v>
      </c>
      <c r="AC141" s="36">
        <v>1.5274591143185647E-7</v>
      </c>
      <c r="AD141" s="36">
        <v>1.3197162874837899E-3</v>
      </c>
      <c r="AE141" s="36">
        <v>1.187744658735411E-2</v>
      </c>
      <c r="AF141" s="36">
        <v>1.3197162874837897E-2</v>
      </c>
      <c r="AG141" s="141">
        <v>0</v>
      </c>
      <c r="AH141" s="141">
        <v>0</v>
      </c>
      <c r="AI141" s="141">
        <v>0</v>
      </c>
      <c r="AJ141" s="36">
        <v>9.6596309728383864E-9</v>
      </c>
      <c r="AK141" s="36">
        <v>1.1673108388185604E-8</v>
      </c>
      <c r="AL141" s="36">
        <v>2.9195394028047982E-8</v>
      </c>
      <c r="AM141" s="36">
        <f t="shared" si="14"/>
        <v>1.6240554240469486E-7</v>
      </c>
      <c r="AN141" s="36">
        <f t="shared" si="14"/>
        <v>1.319727960592178E-3</v>
      </c>
      <c r="AO141" s="36">
        <f t="shared" si="14"/>
        <v>1.1877475782748137E-2</v>
      </c>
      <c r="AP141" s="146">
        <v>8.9135007000000002E-2</v>
      </c>
      <c r="AQ141" s="146">
        <v>4.7995772999999999E-2</v>
      </c>
      <c r="AR141" s="36">
        <f t="shared" si="15"/>
        <v>0.13713078000000001</v>
      </c>
      <c r="AS141" s="36">
        <v>1.2442557E-2</v>
      </c>
      <c r="AT141" s="36">
        <v>3.4065126000000001E-2</v>
      </c>
      <c r="AU141" s="36">
        <v>9.3352052000000005E-2</v>
      </c>
      <c r="AV141" s="36">
        <v>0.16273569099999999</v>
      </c>
      <c r="AW141" s="36">
        <v>0.445960788</v>
      </c>
      <c r="AX141" s="36">
        <v>0.14472923800000001</v>
      </c>
      <c r="AY141" s="36">
        <v>0.39661591600000001</v>
      </c>
      <c r="AZ141" s="36">
        <v>9.3113000000000001E-5</v>
      </c>
      <c r="BA141" s="36">
        <v>1.86226E-4</v>
      </c>
      <c r="BB141" s="36">
        <v>0.39500568899999999</v>
      </c>
      <c r="BC141" s="36">
        <v>17.595084342</v>
      </c>
      <c r="BD141" s="36">
        <v>48.217558320000002</v>
      </c>
      <c r="BE141" s="36">
        <v>1.9899529999999999E-2</v>
      </c>
      <c r="BF141" s="36">
        <v>3.9799060999999997E-2</v>
      </c>
      <c r="BG141" s="36">
        <v>1.114786756</v>
      </c>
      <c r="BH141" s="36">
        <v>10.411235886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4.9578774299999999</v>
      </c>
      <c r="E142" s="36">
        <v>6</v>
      </c>
      <c r="F142" s="36">
        <v>0</v>
      </c>
      <c r="G142" s="36">
        <v>1</v>
      </c>
      <c r="H142" s="36">
        <v>5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9.4223999999999984E-5</v>
      </c>
      <c r="P142" s="36">
        <v>1.4905300000000001E-4</v>
      </c>
      <c r="Q142" s="36">
        <v>7.9175999999999989E-5</v>
      </c>
      <c r="R142" s="36">
        <v>1.5048000000000001E-5</v>
      </c>
      <c r="S142" s="36">
        <v>1.29424E-4</v>
      </c>
      <c r="T142" s="36">
        <v>1.9628999999999998E-5</v>
      </c>
      <c r="U142" s="139">
        <v>2.4E-2</v>
      </c>
      <c r="V142" s="139">
        <v>5.7599999999999998E-2</v>
      </c>
      <c r="W142" s="36">
        <f t="shared" si="12"/>
        <v>2.4094224000000001E-2</v>
      </c>
      <c r="X142" s="36">
        <f t="shared" si="12"/>
        <v>5.7749053000000002E-2</v>
      </c>
      <c r="Y142" s="36">
        <f t="shared" si="13"/>
        <v>8.1843277000000006E-2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141">
        <v>1.841116281582353E-3</v>
      </c>
      <c r="AH142" s="141">
        <v>3.1320139043010142E-3</v>
      </c>
      <c r="AI142" s="141">
        <v>1.0030909396207302E-2</v>
      </c>
      <c r="AJ142" s="36">
        <v>0</v>
      </c>
      <c r="AK142" s="36">
        <v>0</v>
      </c>
      <c r="AL142" s="36">
        <v>0</v>
      </c>
      <c r="AM142" s="36">
        <f t="shared" si="14"/>
        <v>1.841116281582353E-3</v>
      </c>
      <c r="AN142" s="36">
        <f t="shared" si="14"/>
        <v>3.1320139043010142E-3</v>
      </c>
      <c r="AO142" s="36">
        <f t="shared" si="14"/>
        <v>1.0030909396207302E-2</v>
      </c>
      <c r="AP142" s="146">
        <v>8.0430527000000002E-2</v>
      </c>
      <c r="AQ142" s="146">
        <v>4.3308745000000003E-2</v>
      </c>
      <c r="AR142" s="36">
        <f t="shared" si="15"/>
        <v>0.12373927200000001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0.27564412999999999</v>
      </c>
      <c r="BC142" s="36">
        <v>10.940129405</v>
      </c>
      <c r="BD142" s="36">
        <v>25.438612205999998</v>
      </c>
      <c r="BE142" s="36">
        <v>1.3886354E-2</v>
      </c>
      <c r="BF142" s="36">
        <v>2.7772708E-2</v>
      </c>
      <c r="BG142" s="36">
        <v>1.0920058290000001</v>
      </c>
      <c r="BH142" s="36">
        <v>9.1990832470000008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5.2258220609999997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1.2112210000000002E-3</v>
      </c>
      <c r="P143" s="36">
        <v>1.948525E-3</v>
      </c>
      <c r="Q143" s="36">
        <v>1.0997660000000001E-3</v>
      </c>
      <c r="R143" s="36">
        <v>1.11455E-4</v>
      </c>
      <c r="S143" s="36">
        <v>1.8031480000000001E-3</v>
      </c>
      <c r="T143" s="36">
        <v>1.45377E-4</v>
      </c>
      <c r="U143" s="139">
        <v>1.32E-2</v>
      </c>
      <c r="V143" s="139">
        <v>3.1199999999999999E-2</v>
      </c>
      <c r="W143" s="36">
        <f t="shared" si="12"/>
        <v>1.4411221E-2</v>
      </c>
      <c r="X143" s="36">
        <f t="shared" si="12"/>
        <v>3.3148524999999998E-2</v>
      </c>
      <c r="Y143" s="36">
        <f t="shared" si="13"/>
        <v>4.7559746E-2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141">
        <v>9.7464696416626844E-4</v>
      </c>
      <c r="AH143" s="141">
        <v>1.6580201229495141E-3</v>
      </c>
      <c r="AI143" s="141">
        <v>5.3101455289058762E-3</v>
      </c>
      <c r="AJ143" s="36">
        <v>0</v>
      </c>
      <c r="AK143" s="36">
        <v>0</v>
      </c>
      <c r="AL143" s="36">
        <v>0</v>
      </c>
      <c r="AM143" s="36">
        <f t="shared" si="14"/>
        <v>9.7464696416626844E-4</v>
      </c>
      <c r="AN143" s="36">
        <f t="shared" si="14"/>
        <v>1.6580201229495141E-3</v>
      </c>
      <c r="AO143" s="36">
        <f t="shared" si="14"/>
        <v>5.3101455289058762E-3</v>
      </c>
      <c r="AP143" s="146">
        <v>8.5770452999999997E-2</v>
      </c>
      <c r="AQ143" s="146">
        <v>4.6184089999999997E-2</v>
      </c>
      <c r="AR143" s="36">
        <f t="shared" si="15"/>
        <v>0.13195454299999998</v>
      </c>
      <c r="AS143" s="36">
        <v>2.0077293E-2</v>
      </c>
      <c r="AT143" s="36">
        <v>2.6654737000000001E-2</v>
      </c>
      <c r="AU143" s="36">
        <v>6.3154119999999994E-2</v>
      </c>
      <c r="AV143" s="36">
        <v>7.3884792000000005E-2</v>
      </c>
      <c r="AW143" s="36">
        <v>0.17505815</v>
      </c>
      <c r="AX143" s="36">
        <v>6.6529687000000004E-2</v>
      </c>
      <c r="AY143" s="36">
        <v>0.157631412</v>
      </c>
      <c r="AZ143" s="36">
        <v>7.9249E-5</v>
      </c>
      <c r="BA143" s="36">
        <v>1.58498E-4</v>
      </c>
      <c r="BB143" s="36">
        <v>0.18557115399999999</v>
      </c>
      <c r="BC143" s="36">
        <v>8.3874210629999997</v>
      </c>
      <c r="BD143" s="36">
        <v>19.872647412999999</v>
      </c>
      <c r="BE143" s="36">
        <v>9.3486720000000006E-3</v>
      </c>
      <c r="BF143" s="36">
        <v>1.8697345000000001E-2</v>
      </c>
      <c r="BG143" s="36">
        <v>2.3533809880000001</v>
      </c>
      <c r="BH143" s="36">
        <v>7.724092035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4.4994236909999996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139">
        <v>0</v>
      </c>
      <c r="V144" s="139">
        <v>0</v>
      </c>
      <c r="W144" s="36">
        <f t="shared" si="12"/>
        <v>0</v>
      </c>
      <c r="X144" s="36">
        <f t="shared" si="12"/>
        <v>0</v>
      </c>
      <c r="Y144" s="36">
        <f t="shared" si="13"/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141">
        <v>0</v>
      </c>
      <c r="AH144" s="141">
        <v>0</v>
      </c>
      <c r="AI144" s="141">
        <v>0</v>
      </c>
      <c r="AJ144" s="36">
        <v>0</v>
      </c>
      <c r="AK144" s="36">
        <v>0</v>
      </c>
      <c r="AL144" s="36">
        <v>0</v>
      </c>
      <c r="AM144" s="36">
        <f t="shared" si="14"/>
        <v>0</v>
      </c>
      <c r="AN144" s="36">
        <f t="shared" si="14"/>
        <v>0</v>
      </c>
      <c r="AO144" s="36">
        <f t="shared" si="14"/>
        <v>0</v>
      </c>
      <c r="AP144" s="146">
        <v>0</v>
      </c>
      <c r="AQ144" s="146">
        <v>0</v>
      </c>
      <c r="AR144" s="36">
        <f t="shared" si="15"/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5.0584915160000001</v>
      </c>
      <c r="E145" s="36">
        <v>1</v>
      </c>
      <c r="F145" s="36">
        <v>0</v>
      </c>
      <c r="G145" s="36">
        <v>0</v>
      </c>
      <c r="H145" s="36">
        <v>1</v>
      </c>
      <c r="I145" s="36">
        <v>9.5299047232365809E-6</v>
      </c>
      <c r="J145" s="36">
        <v>6.7739542002230022E-2</v>
      </c>
      <c r="K145" s="36">
        <v>9.5299047232365809E-6</v>
      </c>
      <c r="L145" s="36">
        <v>0</v>
      </c>
      <c r="M145" s="36">
        <v>1.7490719069578123E-3</v>
      </c>
      <c r="N145" s="36">
        <v>6.5999999999995437E-2</v>
      </c>
      <c r="O145" s="36">
        <v>6.2367579999999994E-3</v>
      </c>
      <c r="P145" s="36">
        <v>1.0536507000000001E-2</v>
      </c>
      <c r="Q145" s="36">
        <v>5.4797499999999994E-3</v>
      </c>
      <c r="R145" s="36">
        <v>7.5700799999999999E-4</v>
      </c>
      <c r="S145" s="36">
        <v>9.5491059999999999E-3</v>
      </c>
      <c r="T145" s="36">
        <v>9.8740100000000016E-4</v>
      </c>
      <c r="U145" s="139">
        <v>0</v>
      </c>
      <c r="V145" s="139">
        <v>0</v>
      </c>
      <c r="W145" s="36">
        <f t="shared" si="12"/>
        <v>6.2462879047232361E-3</v>
      </c>
      <c r="X145" s="36">
        <f t="shared" si="12"/>
        <v>7.8276049002230022E-2</v>
      </c>
      <c r="Y145" s="36">
        <f t="shared" si="13"/>
        <v>8.4522336906953252E-2</v>
      </c>
      <c r="Z145" s="36">
        <v>8.0650733501902156E-7</v>
      </c>
      <c r="AA145" s="36">
        <v>1.7259256969407059E-7</v>
      </c>
      <c r="AB145" s="36">
        <v>1.7259299999999999E-7</v>
      </c>
      <c r="AC145" s="36">
        <v>7.0135734201326948E-8</v>
      </c>
      <c r="AD145" s="36">
        <v>5.2755352787338698E-4</v>
      </c>
      <c r="AE145" s="36">
        <v>4.7479817508604832E-3</v>
      </c>
      <c r="AF145" s="36">
        <v>5.2755352787338698E-3</v>
      </c>
      <c r="AG145" s="141">
        <v>0</v>
      </c>
      <c r="AH145" s="141">
        <v>0</v>
      </c>
      <c r="AI145" s="141">
        <v>0</v>
      </c>
      <c r="AJ145" s="36">
        <v>6.7658695776369378E-9</v>
      </c>
      <c r="AK145" s="36">
        <v>8.176164197386145E-9</v>
      </c>
      <c r="AL145" s="36">
        <v>2.0449252028046168E-8</v>
      </c>
      <c r="AM145" s="36">
        <f t="shared" si="14"/>
        <v>7.6901603778963883E-8</v>
      </c>
      <c r="AN145" s="36">
        <f t="shared" si="14"/>
        <v>5.2756170403758438E-4</v>
      </c>
      <c r="AO145" s="36">
        <f t="shared" si="14"/>
        <v>4.7480022001125111E-3</v>
      </c>
      <c r="AP145" s="146">
        <v>5.2525437000000001E-2</v>
      </c>
      <c r="AQ145" s="146">
        <v>2.8282927999999999E-2</v>
      </c>
      <c r="AR145" s="36">
        <f t="shared" si="15"/>
        <v>8.0808364999999993E-2</v>
      </c>
      <c r="AS145" s="36">
        <v>2.8945569999999999E-3</v>
      </c>
      <c r="AT145" s="36">
        <v>8.6317679999999997E-3</v>
      </c>
      <c r="AU145" s="36">
        <v>2.1212571999999999E-2</v>
      </c>
      <c r="AV145" s="36">
        <v>5.1022157999999998E-2</v>
      </c>
      <c r="AW145" s="36">
        <v>0.12538695399999999</v>
      </c>
      <c r="AX145" s="36">
        <v>4.5171989000000003E-2</v>
      </c>
      <c r="AY145" s="36">
        <v>0.11101016499999999</v>
      </c>
      <c r="AZ145" s="36">
        <v>6.0293E-5</v>
      </c>
      <c r="BA145" s="36">
        <v>1.20587E-4</v>
      </c>
      <c r="BB145" s="36">
        <v>0.43980130000000001</v>
      </c>
      <c r="BC145" s="36">
        <v>22.018245352000001</v>
      </c>
      <c r="BD145" s="36">
        <v>54.109837951999999</v>
      </c>
      <c r="BE145" s="36">
        <v>2.2156235999999999E-2</v>
      </c>
      <c r="BF145" s="36">
        <v>4.4312472999999998E-2</v>
      </c>
      <c r="BG145" s="36">
        <v>0.75801511700000002</v>
      </c>
      <c r="BH145" s="36">
        <v>9.7728599389999999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4.0738337480000002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139">
        <v>0</v>
      </c>
      <c r="V146" s="139">
        <v>0</v>
      </c>
      <c r="W146" s="36">
        <f t="shared" si="12"/>
        <v>0</v>
      </c>
      <c r="X146" s="36">
        <f t="shared" si="12"/>
        <v>0</v>
      </c>
      <c r="Y146" s="36">
        <f t="shared" si="13"/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141">
        <v>0</v>
      </c>
      <c r="AH146" s="141">
        <v>0</v>
      </c>
      <c r="AI146" s="141">
        <v>0</v>
      </c>
      <c r="AJ146" s="36">
        <v>0</v>
      </c>
      <c r="AK146" s="36">
        <v>0</v>
      </c>
      <c r="AL146" s="36">
        <v>0</v>
      </c>
      <c r="AM146" s="36">
        <f t="shared" si="14"/>
        <v>0</v>
      </c>
      <c r="AN146" s="36">
        <f t="shared" si="14"/>
        <v>0</v>
      </c>
      <c r="AO146" s="36">
        <f t="shared" si="14"/>
        <v>0</v>
      </c>
      <c r="AP146" s="146">
        <v>0</v>
      </c>
      <c r="AQ146" s="146">
        <v>0</v>
      </c>
      <c r="AR146" s="36">
        <f t="shared" si="15"/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4.3706197659999999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139">
        <v>0</v>
      </c>
      <c r="V147" s="139">
        <v>0</v>
      </c>
      <c r="W147" s="36">
        <f t="shared" si="12"/>
        <v>0</v>
      </c>
      <c r="X147" s="36">
        <f t="shared" si="12"/>
        <v>0</v>
      </c>
      <c r="Y147" s="36">
        <f t="shared" si="13"/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141">
        <v>0</v>
      </c>
      <c r="AH147" s="141">
        <v>0</v>
      </c>
      <c r="AI147" s="141">
        <v>0</v>
      </c>
      <c r="AJ147" s="36">
        <v>0</v>
      </c>
      <c r="AK147" s="36">
        <v>0</v>
      </c>
      <c r="AL147" s="36">
        <v>0</v>
      </c>
      <c r="AM147" s="36">
        <f t="shared" si="14"/>
        <v>0</v>
      </c>
      <c r="AN147" s="36">
        <f t="shared" si="14"/>
        <v>0</v>
      </c>
      <c r="AO147" s="36">
        <f t="shared" si="14"/>
        <v>0</v>
      </c>
      <c r="AP147" s="146">
        <v>0</v>
      </c>
      <c r="AQ147" s="146">
        <v>0</v>
      </c>
      <c r="AR147" s="36">
        <f t="shared" si="15"/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3.94087196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139">
        <v>0</v>
      </c>
      <c r="V148" s="139">
        <v>0</v>
      </c>
      <c r="W148" s="36">
        <f t="shared" si="12"/>
        <v>0</v>
      </c>
      <c r="X148" s="36">
        <f t="shared" si="12"/>
        <v>0</v>
      </c>
      <c r="Y148" s="36">
        <f t="shared" si="13"/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141">
        <v>0</v>
      </c>
      <c r="AH148" s="141">
        <v>0</v>
      </c>
      <c r="AI148" s="141">
        <v>0</v>
      </c>
      <c r="AJ148" s="36">
        <v>0</v>
      </c>
      <c r="AK148" s="36">
        <v>0</v>
      </c>
      <c r="AL148" s="36">
        <v>0</v>
      </c>
      <c r="AM148" s="36">
        <f t="shared" si="14"/>
        <v>0</v>
      </c>
      <c r="AN148" s="36">
        <f t="shared" si="14"/>
        <v>0</v>
      </c>
      <c r="AO148" s="36">
        <f t="shared" si="14"/>
        <v>0</v>
      </c>
      <c r="AP148" s="146">
        <v>0</v>
      </c>
      <c r="AQ148" s="146">
        <v>0</v>
      </c>
      <c r="AR148" s="36">
        <f t="shared" si="15"/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4.4892562590000002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139">
        <v>0</v>
      </c>
      <c r="V149" s="139">
        <v>0</v>
      </c>
      <c r="W149" s="36">
        <f t="shared" si="12"/>
        <v>0</v>
      </c>
      <c r="X149" s="36">
        <f t="shared" si="12"/>
        <v>0</v>
      </c>
      <c r="Y149" s="36">
        <f t="shared" si="13"/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141">
        <v>0</v>
      </c>
      <c r="AH149" s="141">
        <v>0</v>
      </c>
      <c r="AI149" s="141">
        <v>0</v>
      </c>
      <c r="AJ149" s="36">
        <v>0</v>
      </c>
      <c r="AK149" s="36">
        <v>0</v>
      </c>
      <c r="AL149" s="36">
        <v>0</v>
      </c>
      <c r="AM149" s="36">
        <f t="shared" si="14"/>
        <v>0</v>
      </c>
      <c r="AN149" s="36">
        <f t="shared" si="14"/>
        <v>0</v>
      </c>
      <c r="AO149" s="36">
        <f t="shared" si="14"/>
        <v>0</v>
      </c>
      <c r="AP149" s="146">
        <v>0</v>
      </c>
      <c r="AQ149" s="146">
        <v>0</v>
      </c>
      <c r="AR149" s="36">
        <f t="shared" si="15"/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5.8749096190000003</v>
      </c>
      <c r="E150" s="36">
        <v>12</v>
      </c>
      <c r="F150" s="36">
        <v>6</v>
      </c>
      <c r="G150" s="36">
        <v>6</v>
      </c>
      <c r="H150" s="36">
        <v>0</v>
      </c>
      <c r="I150" s="36">
        <v>4.6335214538504532</v>
      </c>
      <c r="J150" s="36">
        <v>38.893000617391763</v>
      </c>
      <c r="K150" s="36">
        <v>0.23434045383884658</v>
      </c>
      <c r="L150" s="36">
        <v>4.3991810000116063</v>
      </c>
      <c r="M150" s="36">
        <v>6.8088690712242004</v>
      </c>
      <c r="N150" s="36">
        <v>36.717653000018018</v>
      </c>
      <c r="O150" s="36">
        <v>0.124292958</v>
      </c>
      <c r="P150" s="36">
        <v>0.191497641</v>
      </c>
      <c r="Q150" s="36">
        <v>0.10269112499999999</v>
      </c>
      <c r="R150" s="36">
        <v>2.1601833000000001E-2</v>
      </c>
      <c r="S150" s="36">
        <v>0.16332133599999998</v>
      </c>
      <c r="T150" s="36">
        <v>2.8176305000000002E-2</v>
      </c>
      <c r="U150" s="139">
        <v>0.4012</v>
      </c>
      <c r="V150" s="139">
        <v>0.95269999999999999</v>
      </c>
      <c r="W150" s="36">
        <f t="shared" si="12"/>
        <v>5.1590144118504533</v>
      </c>
      <c r="X150" s="36">
        <f t="shared" si="12"/>
        <v>40.037198258391761</v>
      </c>
      <c r="Y150" s="36">
        <f t="shared" si="13"/>
        <v>45.196212670242218</v>
      </c>
      <c r="Z150" s="36">
        <v>2.1886095461091659E-2</v>
      </c>
      <c r="AA150" s="36">
        <v>1.0000907041988975E-2</v>
      </c>
      <c r="AB150" s="36">
        <v>1.0000907E-2</v>
      </c>
      <c r="AC150" s="36">
        <v>2.2034579274016572E-2</v>
      </c>
      <c r="AD150" s="36">
        <v>0.18218780635244911</v>
      </c>
      <c r="AE150" s="36">
        <v>1.6396902571720418</v>
      </c>
      <c r="AF150" s="36">
        <v>1.8218780635244913</v>
      </c>
      <c r="AG150" s="141">
        <v>3.2570562381322749E-2</v>
      </c>
      <c r="AH150" s="141">
        <v>5.5407393476273187E-2</v>
      </c>
      <c r="AI150" s="141">
        <v>0.17745340883617225</v>
      </c>
      <c r="AJ150" s="36">
        <v>3.9204853293123233E-4</v>
      </c>
      <c r="AK150" s="36">
        <v>4.7376810041420268E-4</v>
      </c>
      <c r="AL150" s="36">
        <v>1.1849325740444349E-3</v>
      </c>
      <c r="AM150" s="36">
        <f t="shared" si="14"/>
        <v>5.4997190188270553E-2</v>
      </c>
      <c r="AN150" s="36">
        <f t="shared" si="14"/>
        <v>0.23806896792913648</v>
      </c>
      <c r="AO150" s="36">
        <f t="shared" si="14"/>
        <v>1.8183285985822586</v>
      </c>
      <c r="AP150" s="146">
        <v>550.34229297399997</v>
      </c>
      <c r="AQ150" s="146">
        <v>296.338157755</v>
      </c>
      <c r="AR150" s="36">
        <f t="shared" si="15"/>
        <v>846.68045072899997</v>
      </c>
      <c r="AS150" s="36">
        <v>65.967904989000004</v>
      </c>
      <c r="AT150" s="36">
        <v>1801.6899630840001</v>
      </c>
      <c r="AU150" s="36">
        <v>4710.9412789919998</v>
      </c>
      <c r="AV150" s="36">
        <v>1024.8170246879999</v>
      </c>
      <c r="AW150" s="36">
        <v>2679.6246434929999</v>
      </c>
      <c r="AX150" s="36">
        <v>991.05541368700005</v>
      </c>
      <c r="AY150" s="36">
        <v>2591.346987423</v>
      </c>
      <c r="AZ150" s="36">
        <v>3.1809711489999999</v>
      </c>
      <c r="BA150" s="36">
        <v>6.3619422979999998</v>
      </c>
      <c r="BB150" s="36">
        <v>2.8493697710000001</v>
      </c>
      <c r="BC150" s="36">
        <v>104.85765634800001</v>
      </c>
      <c r="BD150" s="36">
        <v>274.174953421</v>
      </c>
      <c r="BE150" s="36">
        <v>0.14354507599999999</v>
      </c>
      <c r="BF150" s="36">
        <v>0.28709015300000001</v>
      </c>
      <c r="BG150" s="36">
        <v>4.7885924329999998</v>
      </c>
      <c r="BH150" s="36">
        <v>55.939054143</v>
      </c>
      <c r="BI150" s="36">
        <v>0.30000000000000004</v>
      </c>
      <c r="BJ150" s="36">
        <v>0.30000000000000004</v>
      </c>
      <c r="BK150" s="36">
        <v>0.8100000000000005</v>
      </c>
      <c r="BL150" s="36">
        <v>0.8100000000000005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4.9933169660000001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2.5768349999999995E-3</v>
      </c>
      <c r="P151" s="36">
        <v>4.2814940000000003E-3</v>
      </c>
      <c r="Q151" s="36">
        <v>1.9608949999999998E-3</v>
      </c>
      <c r="R151" s="36">
        <v>6.1593999999999993E-4</v>
      </c>
      <c r="S151" s="36">
        <v>3.4780940000000002E-3</v>
      </c>
      <c r="T151" s="36">
        <v>8.0340000000000001E-4</v>
      </c>
      <c r="U151" s="139">
        <v>0</v>
      </c>
      <c r="V151" s="139">
        <v>0</v>
      </c>
      <c r="W151" s="36">
        <f t="shared" si="12"/>
        <v>2.5768349999999995E-3</v>
      </c>
      <c r="X151" s="36">
        <f t="shared" si="12"/>
        <v>4.2814940000000003E-3</v>
      </c>
      <c r="Y151" s="36">
        <f t="shared" si="13"/>
        <v>6.8583289999999998E-3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141">
        <v>0</v>
      </c>
      <c r="AH151" s="141">
        <v>0</v>
      </c>
      <c r="AI151" s="141">
        <v>0</v>
      </c>
      <c r="AJ151" s="36">
        <v>0</v>
      </c>
      <c r="AK151" s="36">
        <v>0</v>
      </c>
      <c r="AL151" s="36">
        <v>0</v>
      </c>
      <c r="AM151" s="36">
        <f t="shared" si="14"/>
        <v>0</v>
      </c>
      <c r="AN151" s="36">
        <f t="shared" si="14"/>
        <v>0</v>
      </c>
      <c r="AO151" s="36">
        <f t="shared" si="14"/>
        <v>0</v>
      </c>
      <c r="AP151" s="146">
        <v>8.6923940000000009E-3</v>
      </c>
      <c r="AQ151" s="146">
        <v>4.6805199999999996E-3</v>
      </c>
      <c r="AR151" s="36">
        <f t="shared" si="15"/>
        <v>1.3372914E-2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1.6385791009999999</v>
      </c>
      <c r="BC151" s="36">
        <v>102.221210266</v>
      </c>
      <c r="BD151" s="36">
        <v>221.734665342</v>
      </c>
      <c r="BE151" s="36">
        <v>8.1050902999999994E-2</v>
      </c>
      <c r="BF151" s="36">
        <v>0.16210180699999999</v>
      </c>
      <c r="BG151" s="36">
        <v>0.79429364300000005</v>
      </c>
      <c r="BH151" s="36">
        <v>10.011417031000001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4.9953647879999998</v>
      </c>
      <c r="E152" s="36">
        <v>31</v>
      </c>
      <c r="F152" s="36">
        <v>0</v>
      </c>
      <c r="G152" s="36">
        <v>9</v>
      </c>
      <c r="H152" s="36">
        <v>22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8.8437709999999985E-3</v>
      </c>
      <c r="P152" s="36">
        <v>1.5703279000000001E-2</v>
      </c>
      <c r="Q152" s="36">
        <v>8.1949009999999992E-3</v>
      </c>
      <c r="R152" s="36">
        <v>6.4886999999999996E-4</v>
      </c>
      <c r="S152" s="36">
        <v>1.4856925999999999E-2</v>
      </c>
      <c r="T152" s="36">
        <v>8.4635299999999999E-4</v>
      </c>
      <c r="U152" s="139">
        <v>0</v>
      </c>
      <c r="V152" s="139">
        <v>0</v>
      </c>
      <c r="W152" s="36">
        <f t="shared" si="12"/>
        <v>8.8437709999999985E-3</v>
      </c>
      <c r="X152" s="36">
        <f t="shared" si="12"/>
        <v>1.5703279000000001E-2</v>
      </c>
      <c r="Y152" s="36">
        <f t="shared" si="13"/>
        <v>2.4547050000000001E-2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141">
        <v>0</v>
      </c>
      <c r="AH152" s="141">
        <v>0</v>
      </c>
      <c r="AI152" s="141">
        <v>0</v>
      </c>
      <c r="AJ152" s="36">
        <v>0</v>
      </c>
      <c r="AK152" s="36">
        <v>0</v>
      </c>
      <c r="AL152" s="36">
        <v>0</v>
      </c>
      <c r="AM152" s="36">
        <f t="shared" si="14"/>
        <v>0</v>
      </c>
      <c r="AN152" s="36">
        <f t="shared" si="14"/>
        <v>0</v>
      </c>
      <c r="AO152" s="36">
        <f t="shared" si="14"/>
        <v>0</v>
      </c>
      <c r="AP152" s="146">
        <v>1.8995324000000001E-2</v>
      </c>
      <c r="AQ152" s="146">
        <v>1.0228251000000001E-2</v>
      </c>
      <c r="AR152" s="36">
        <f t="shared" si="15"/>
        <v>2.9223575000000002E-2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1.3654953439999999</v>
      </c>
      <c r="BC152" s="36">
        <v>105.690254724</v>
      </c>
      <c r="BD152" s="36">
        <v>263.18498877000002</v>
      </c>
      <c r="BE152" s="36">
        <v>6.7543049999999993E-2</v>
      </c>
      <c r="BF152" s="36">
        <v>0.13508610099999999</v>
      </c>
      <c r="BG152" s="36">
        <v>3.8429853289999998</v>
      </c>
      <c r="BH152" s="36">
        <v>31.422852108000001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4.7157661500000003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139" t="s">
        <v>340</v>
      </c>
      <c r="V153" s="139" t="s">
        <v>340</v>
      </c>
      <c r="W153" s="36">
        <f t="shared" si="12"/>
        <v>0</v>
      </c>
      <c r="X153" s="36">
        <f t="shared" si="12"/>
        <v>0</v>
      </c>
      <c r="Y153" s="36">
        <f t="shared" si="13"/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141" t="s">
        <v>340</v>
      </c>
      <c r="AH153" s="141" t="s">
        <v>340</v>
      </c>
      <c r="AI153" s="141" t="s">
        <v>340</v>
      </c>
      <c r="AJ153" s="36">
        <v>0</v>
      </c>
      <c r="AK153" s="36">
        <v>0</v>
      </c>
      <c r="AL153" s="36">
        <v>0</v>
      </c>
      <c r="AM153" s="36">
        <f t="shared" si="14"/>
        <v>0</v>
      </c>
      <c r="AN153" s="36">
        <f t="shared" si="14"/>
        <v>0</v>
      </c>
      <c r="AO153" s="36">
        <f t="shared" si="14"/>
        <v>0</v>
      </c>
      <c r="AP153" s="146">
        <v>0</v>
      </c>
      <c r="AQ153" s="146">
        <v>0</v>
      </c>
      <c r="AR153" s="36">
        <f t="shared" si="15"/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1.5535601E-2</v>
      </c>
      <c r="BF153" s="36">
        <v>3.1071202999999999E-2</v>
      </c>
      <c r="BG153" s="36">
        <v>1.4324910879999999</v>
      </c>
      <c r="BH153" s="36">
        <v>17.644947387999999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4.8466301400000003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139">
        <v>0</v>
      </c>
      <c r="V154" s="139">
        <v>0</v>
      </c>
      <c r="W154" s="36">
        <f t="shared" si="12"/>
        <v>0</v>
      </c>
      <c r="X154" s="36">
        <f t="shared" si="12"/>
        <v>0</v>
      </c>
      <c r="Y154" s="36">
        <f t="shared" si="13"/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141">
        <v>0</v>
      </c>
      <c r="AH154" s="141">
        <v>0</v>
      </c>
      <c r="AI154" s="141">
        <v>0</v>
      </c>
      <c r="AJ154" s="36">
        <v>0</v>
      </c>
      <c r="AK154" s="36">
        <v>0</v>
      </c>
      <c r="AL154" s="36">
        <v>0</v>
      </c>
      <c r="AM154" s="36">
        <f t="shared" si="14"/>
        <v>0</v>
      </c>
      <c r="AN154" s="36">
        <f t="shared" si="14"/>
        <v>0</v>
      </c>
      <c r="AO154" s="36">
        <f t="shared" si="14"/>
        <v>0</v>
      </c>
      <c r="AP154" s="146">
        <v>0</v>
      </c>
      <c r="AQ154" s="146">
        <v>0</v>
      </c>
      <c r="AR154" s="36">
        <f t="shared" si="15"/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0.103125328</v>
      </c>
      <c r="BC154" s="36">
        <v>4.8752095469999999</v>
      </c>
      <c r="BD154" s="36">
        <v>10.878675604</v>
      </c>
      <c r="BE154" s="36">
        <v>5.1010049999999996E-3</v>
      </c>
      <c r="BF154" s="36">
        <v>1.0202011E-2</v>
      </c>
      <c r="BG154" s="36">
        <v>0.41803913500000001</v>
      </c>
      <c r="BH154" s="36">
        <v>8.8374239580000005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4.6790593429999996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139">
        <v>0</v>
      </c>
      <c r="V155" s="139">
        <v>0</v>
      </c>
      <c r="W155" s="36">
        <f t="shared" si="12"/>
        <v>0</v>
      </c>
      <c r="X155" s="36">
        <f t="shared" si="12"/>
        <v>0</v>
      </c>
      <c r="Y155" s="36">
        <f t="shared" si="13"/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141">
        <v>0</v>
      </c>
      <c r="AH155" s="141">
        <v>0</v>
      </c>
      <c r="AI155" s="141">
        <v>0</v>
      </c>
      <c r="AJ155" s="36">
        <v>0</v>
      </c>
      <c r="AK155" s="36">
        <v>0</v>
      </c>
      <c r="AL155" s="36">
        <v>0</v>
      </c>
      <c r="AM155" s="36">
        <f t="shared" si="14"/>
        <v>0</v>
      </c>
      <c r="AN155" s="36">
        <f t="shared" si="14"/>
        <v>0</v>
      </c>
      <c r="AO155" s="36">
        <f t="shared" si="14"/>
        <v>0</v>
      </c>
      <c r="AP155" s="146">
        <v>0</v>
      </c>
      <c r="AQ155" s="146">
        <v>0</v>
      </c>
      <c r="AR155" s="36">
        <f t="shared" si="15"/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0.25053666800000002</v>
      </c>
      <c r="BH155" s="36">
        <v>1.6710377890000001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4.7551868480000001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139">
        <v>0</v>
      </c>
      <c r="V156" s="139">
        <v>0</v>
      </c>
      <c r="W156" s="36">
        <f t="shared" si="12"/>
        <v>0</v>
      </c>
      <c r="X156" s="36">
        <f t="shared" si="12"/>
        <v>0</v>
      </c>
      <c r="Y156" s="36">
        <f t="shared" si="13"/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141">
        <v>0</v>
      </c>
      <c r="AH156" s="141">
        <v>0</v>
      </c>
      <c r="AI156" s="141">
        <v>0</v>
      </c>
      <c r="AJ156" s="36">
        <v>0</v>
      </c>
      <c r="AK156" s="36">
        <v>0</v>
      </c>
      <c r="AL156" s="36">
        <v>0</v>
      </c>
      <c r="AM156" s="36">
        <f t="shared" si="14"/>
        <v>0</v>
      </c>
      <c r="AN156" s="36">
        <f t="shared" si="14"/>
        <v>0</v>
      </c>
      <c r="AO156" s="36">
        <f t="shared" si="14"/>
        <v>0</v>
      </c>
      <c r="AP156" s="146">
        <v>0</v>
      </c>
      <c r="AQ156" s="146">
        <v>0</v>
      </c>
      <c r="AR156" s="36">
        <f t="shared" si="15"/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4.4399090289999998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139" t="s">
        <v>340</v>
      </c>
      <c r="V157" s="139" t="s">
        <v>340</v>
      </c>
      <c r="W157" s="36">
        <f t="shared" si="12"/>
        <v>0</v>
      </c>
      <c r="X157" s="36">
        <f t="shared" si="12"/>
        <v>0</v>
      </c>
      <c r="Y157" s="36">
        <f t="shared" si="13"/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141" t="s">
        <v>340</v>
      </c>
      <c r="AH157" s="141" t="s">
        <v>340</v>
      </c>
      <c r="AI157" s="141" t="s">
        <v>340</v>
      </c>
      <c r="AJ157" s="36">
        <v>0</v>
      </c>
      <c r="AK157" s="36">
        <v>0</v>
      </c>
      <c r="AL157" s="36">
        <v>0</v>
      </c>
      <c r="AM157" s="36">
        <f t="shared" si="14"/>
        <v>0</v>
      </c>
      <c r="AN157" s="36">
        <f t="shared" si="14"/>
        <v>0</v>
      </c>
      <c r="AO157" s="36">
        <f t="shared" si="14"/>
        <v>0</v>
      </c>
      <c r="AP157" s="146">
        <v>0</v>
      </c>
      <c r="AQ157" s="146">
        <v>0</v>
      </c>
      <c r="AR157" s="36">
        <f t="shared" si="15"/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4.8656125799999996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1.4536480000000001E-3</v>
      </c>
      <c r="P158" s="36">
        <v>2.2112870000000001E-3</v>
      </c>
      <c r="Q158" s="36">
        <v>8.8015599999999999E-4</v>
      </c>
      <c r="R158" s="36">
        <v>5.7349199999999999E-4</v>
      </c>
      <c r="S158" s="36">
        <v>1.463254E-3</v>
      </c>
      <c r="T158" s="36">
        <v>7.4803300000000005E-4</v>
      </c>
      <c r="U158" s="139">
        <v>0</v>
      </c>
      <c r="V158" s="139">
        <v>0</v>
      </c>
      <c r="W158" s="36">
        <f t="shared" si="12"/>
        <v>1.4536480000000001E-3</v>
      </c>
      <c r="X158" s="36">
        <f t="shared" si="12"/>
        <v>2.2112870000000001E-3</v>
      </c>
      <c r="Y158" s="36">
        <f t="shared" si="13"/>
        <v>3.6649350000000002E-3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141">
        <v>0</v>
      </c>
      <c r="AH158" s="141">
        <v>0</v>
      </c>
      <c r="AI158" s="141">
        <v>0</v>
      </c>
      <c r="AJ158" s="36">
        <v>0</v>
      </c>
      <c r="AK158" s="36">
        <v>0</v>
      </c>
      <c r="AL158" s="36">
        <v>0</v>
      </c>
      <c r="AM158" s="36">
        <f t="shared" si="14"/>
        <v>0</v>
      </c>
      <c r="AN158" s="36">
        <f t="shared" si="14"/>
        <v>0</v>
      </c>
      <c r="AO158" s="36">
        <f t="shared" si="14"/>
        <v>0</v>
      </c>
      <c r="AP158" s="146">
        <v>2.1317720000000001E-3</v>
      </c>
      <c r="AQ158" s="146">
        <v>1.1478770000000001E-3</v>
      </c>
      <c r="AR158" s="36">
        <f t="shared" si="15"/>
        <v>3.2796489999999999E-3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3.3730386000000001E-2</v>
      </c>
      <c r="BC158" s="36">
        <v>0.81918336300000005</v>
      </c>
      <c r="BD158" s="36">
        <v>2.1535960379999999</v>
      </c>
      <c r="BE158" s="36">
        <v>1.668444E-3</v>
      </c>
      <c r="BF158" s="36">
        <v>3.336889E-3</v>
      </c>
      <c r="BG158" s="36">
        <v>0.38195430600000002</v>
      </c>
      <c r="BH158" s="36">
        <v>1.5369827110000001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4.3744912390000001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139" t="s">
        <v>340</v>
      </c>
      <c r="V159" s="139" t="s">
        <v>340</v>
      </c>
      <c r="W159" s="36">
        <f t="shared" si="12"/>
        <v>0</v>
      </c>
      <c r="X159" s="36">
        <f t="shared" si="12"/>
        <v>0</v>
      </c>
      <c r="Y159" s="36">
        <f t="shared" si="13"/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141" t="s">
        <v>340</v>
      </c>
      <c r="AH159" s="141" t="s">
        <v>340</v>
      </c>
      <c r="AI159" s="141" t="s">
        <v>340</v>
      </c>
      <c r="AJ159" s="36">
        <v>0</v>
      </c>
      <c r="AK159" s="36">
        <v>0</v>
      </c>
      <c r="AL159" s="36">
        <v>0</v>
      </c>
      <c r="AM159" s="36">
        <f t="shared" si="14"/>
        <v>0</v>
      </c>
      <c r="AN159" s="36">
        <f t="shared" si="14"/>
        <v>0</v>
      </c>
      <c r="AO159" s="36">
        <f t="shared" si="14"/>
        <v>0</v>
      </c>
      <c r="AP159" s="146">
        <v>0</v>
      </c>
      <c r="AQ159" s="146">
        <v>0</v>
      </c>
      <c r="AR159" s="36">
        <f t="shared" si="15"/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4.4061199670000004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139" t="s">
        <v>340</v>
      </c>
      <c r="V160" s="139" t="s">
        <v>340</v>
      </c>
      <c r="W160" s="36">
        <f t="shared" si="12"/>
        <v>0</v>
      </c>
      <c r="X160" s="36">
        <f t="shared" si="12"/>
        <v>0</v>
      </c>
      <c r="Y160" s="36">
        <f t="shared" si="13"/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141" t="s">
        <v>340</v>
      </c>
      <c r="AH160" s="141" t="s">
        <v>340</v>
      </c>
      <c r="AI160" s="141" t="s">
        <v>340</v>
      </c>
      <c r="AJ160" s="36">
        <v>0</v>
      </c>
      <c r="AK160" s="36">
        <v>0</v>
      </c>
      <c r="AL160" s="36">
        <v>0</v>
      </c>
      <c r="AM160" s="36">
        <f t="shared" si="14"/>
        <v>0</v>
      </c>
      <c r="AN160" s="36">
        <f t="shared" si="14"/>
        <v>0</v>
      </c>
      <c r="AO160" s="36">
        <f t="shared" si="14"/>
        <v>0</v>
      </c>
      <c r="AP160" s="146">
        <v>0</v>
      </c>
      <c r="AQ160" s="146">
        <v>0</v>
      </c>
      <c r="AR160" s="36">
        <f t="shared" si="15"/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4.9586187649999998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5.1629999999999995E-6</v>
      </c>
      <c r="P161" s="36">
        <v>8.7639999999999994E-6</v>
      </c>
      <c r="Q161" s="36">
        <v>4.476E-6</v>
      </c>
      <c r="R161" s="36">
        <v>6.8699999999999994E-7</v>
      </c>
      <c r="S161" s="36">
        <v>7.8679999999999999E-6</v>
      </c>
      <c r="T161" s="36">
        <v>8.9599999999999998E-7</v>
      </c>
      <c r="U161" s="139">
        <v>0</v>
      </c>
      <c r="V161" s="139">
        <v>0</v>
      </c>
      <c r="W161" s="36">
        <f t="shared" si="12"/>
        <v>5.1629999999999995E-6</v>
      </c>
      <c r="X161" s="36">
        <f t="shared" si="12"/>
        <v>8.7639999999999994E-6</v>
      </c>
      <c r="Y161" s="36">
        <f t="shared" si="13"/>
        <v>1.3926999999999999E-5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141">
        <v>0</v>
      </c>
      <c r="AH161" s="141">
        <v>0</v>
      </c>
      <c r="AI161" s="141">
        <v>0</v>
      </c>
      <c r="AJ161" s="36">
        <v>0</v>
      </c>
      <c r="AK161" s="36">
        <v>0</v>
      </c>
      <c r="AL161" s="36">
        <v>0</v>
      </c>
      <c r="AM161" s="36">
        <f t="shared" si="14"/>
        <v>0</v>
      </c>
      <c r="AN161" s="36">
        <f t="shared" si="14"/>
        <v>0</v>
      </c>
      <c r="AO161" s="36">
        <f t="shared" si="14"/>
        <v>0</v>
      </c>
      <c r="AP161" s="146">
        <v>1.1586999999999999E-5</v>
      </c>
      <c r="AQ161" s="146">
        <v>6.2389999999999999E-6</v>
      </c>
      <c r="AR161" s="36">
        <f t="shared" si="15"/>
        <v>1.7825999999999998E-5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0.17051670499999999</v>
      </c>
      <c r="BH161" s="36">
        <v>1.4870722460000001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4.5182336000000003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139">
        <v>0</v>
      </c>
      <c r="V162" s="139">
        <v>0</v>
      </c>
      <c r="W162" s="36">
        <f t="shared" si="12"/>
        <v>0</v>
      </c>
      <c r="X162" s="36">
        <f t="shared" si="12"/>
        <v>0</v>
      </c>
      <c r="Y162" s="36">
        <f t="shared" si="13"/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141">
        <v>0</v>
      </c>
      <c r="AH162" s="141">
        <v>0</v>
      </c>
      <c r="AI162" s="141">
        <v>0</v>
      </c>
      <c r="AJ162" s="36">
        <v>0</v>
      </c>
      <c r="AK162" s="36">
        <v>0</v>
      </c>
      <c r="AL162" s="36">
        <v>0</v>
      </c>
      <c r="AM162" s="36">
        <f t="shared" si="14"/>
        <v>0</v>
      </c>
      <c r="AN162" s="36">
        <f t="shared" si="14"/>
        <v>0</v>
      </c>
      <c r="AO162" s="36">
        <f t="shared" si="14"/>
        <v>0</v>
      </c>
      <c r="AP162" s="146">
        <v>0</v>
      </c>
      <c r="AQ162" s="146">
        <v>0</v>
      </c>
      <c r="AR162" s="36">
        <f t="shared" si="15"/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5.0743698899999998</v>
      </c>
      <c r="E163" s="36">
        <v>16</v>
      </c>
      <c r="F163" s="36">
        <v>1</v>
      </c>
      <c r="G163" s="36">
        <v>4</v>
      </c>
      <c r="H163" s="36">
        <v>11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6.3417696999999995E-2</v>
      </c>
      <c r="P163" s="36">
        <v>0.11519283799999999</v>
      </c>
      <c r="Q163" s="36">
        <v>6.0001073000000002E-2</v>
      </c>
      <c r="R163" s="36">
        <v>3.416624E-3</v>
      </c>
      <c r="S163" s="36">
        <v>0.11073637199999999</v>
      </c>
      <c r="T163" s="36">
        <v>4.4564660000000001E-3</v>
      </c>
      <c r="U163" s="139">
        <v>9.0000000000000011E-3</v>
      </c>
      <c r="V163" s="139">
        <v>2.1600000000000001E-2</v>
      </c>
      <c r="W163" s="36">
        <f t="shared" si="12"/>
        <v>7.2417697000000003E-2</v>
      </c>
      <c r="X163" s="36">
        <f t="shared" si="12"/>
        <v>0.136792838</v>
      </c>
      <c r="Y163" s="36">
        <f t="shared" si="13"/>
        <v>0.209210535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141">
        <v>7.0556625943995186E-4</v>
      </c>
      <c r="AH163" s="141">
        <v>1.2002736367484239E-3</v>
      </c>
      <c r="AI163" s="141">
        <v>3.844119620396979E-3</v>
      </c>
      <c r="AJ163" s="36">
        <v>0</v>
      </c>
      <c r="AK163" s="36">
        <v>0</v>
      </c>
      <c r="AL163" s="36">
        <v>0</v>
      </c>
      <c r="AM163" s="36">
        <f t="shared" si="14"/>
        <v>7.0556625943995186E-4</v>
      </c>
      <c r="AN163" s="36">
        <f t="shared" si="14"/>
        <v>1.2002736367484239E-3</v>
      </c>
      <c r="AO163" s="36">
        <f t="shared" si="14"/>
        <v>3.844119620396979E-3</v>
      </c>
      <c r="AP163" s="146">
        <v>0.24606799700000001</v>
      </c>
      <c r="AQ163" s="146">
        <v>0.13249815200000001</v>
      </c>
      <c r="AR163" s="36">
        <f t="shared" si="15"/>
        <v>0.37856614900000002</v>
      </c>
      <c r="AS163" s="36">
        <v>7.3749999999999998E-4</v>
      </c>
      <c r="AT163" s="36">
        <v>1.068903E-3</v>
      </c>
      <c r="AU163" s="36">
        <v>2.695514E-3</v>
      </c>
      <c r="AV163" s="36">
        <v>8.1703499999999998E-3</v>
      </c>
      <c r="AW163" s="36">
        <v>2.0603628999999998E-2</v>
      </c>
      <c r="AX163" s="36">
        <v>7.1878589999999996E-3</v>
      </c>
      <c r="AY163" s="36">
        <v>1.8126026E-2</v>
      </c>
      <c r="AZ163" s="36">
        <v>1.2318E-5</v>
      </c>
      <c r="BA163" s="36">
        <v>2.4637000000000001E-5</v>
      </c>
      <c r="BB163" s="36">
        <v>0.54929471299999999</v>
      </c>
      <c r="BC163" s="36">
        <v>36.644968882000001</v>
      </c>
      <c r="BD163" s="36">
        <v>92.409668190999994</v>
      </c>
      <c r="BE163" s="36">
        <v>2.7170389E-2</v>
      </c>
      <c r="BF163" s="36">
        <v>5.4340778999999999E-2</v>
      </c>
      <c r="BG163" s="36">
        <v>1.671021852</v>
      </c>
      <c r="BH163" s="36">
        <v>22.399877377999999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5.082664007</v>
      </c>
      <c r="E164" s="36">
        <v>1</v>
      </c>
      <c r="F164" s="36">
        <v>0</v>
      </c>
      <c r="G164" s="36">
        <v>0</v>
      </c>
      <c r="H164" s="36">
        <v>1</v>
      </c>
      <c r="I164" s="36">
        <v>7.4565056964541687E-5</v>
      </c>
      <c r="J164" s="36">
        <v>0.54337073716867068</v>
      </c>
      <c r="K164" s="36">
        <v>7.4565056964541687E-5</v>
      </c>
      <c r="L164" s="36">
        <v>0</v>
      </c>
      <c r="M164" s="36">
        <v>2.233530222563062E-2</v>
      </c>
      <c r="N164" s="36">
        <v>0.52111000000000463</v>
      </c>
      <c r="O164" s="36">
        <v>3.1541177000000004E-2</v>
      </c>
      <c r="P164" s="36">
        <v>5.046134E-2</v>
      </c>
      <c r="Q164" s="36">
        <v>2.6537194E-2</v>
      </c>
      <c r="R164" s="36">
        <v>5.003983E-3</v>
      </c>
      <c r="S164" s="36">
        <v>4.3934406000000002E-2</v>
      </c>
      <c r="T164" s="36">
        <v>6.5269339999999999E-3</v>
      </c>
      <c r="U164" s="139">
        <v>0</v>
      </c>
      <c r="V164" s="139">
        <v>0</v>
      </c>
      <c r="W164" s="36">
        <f t="shared" ref="W164:X182" si="16">IF($D164="－","－",SUM(I164,O164,U164))</f>
        <v>3.1615742056964546E-2</v>
      </c>
      <c r="X164" s="36">
        <f t="shared" si="16"/>
        <v>0.5938320771686707</v>
      </c>
      <c r="Y164" s="36">
        <f t="shared" si="13"/>
        <v>0.62544781922563519</v>
      </c>
      <c r="Z164" s="36">
        <v>5.4515611146336109E-6</v>
      </c>
      <c r="AA164" s="36">
        <v>1.1666340785315929E-6</v>
      </c>
      <c r="AB164" s="36">
        <v>1.16663E-6</v>
      </c>
      <c r="AC164" s="36">
        <v>5.3575940077656427E-7</v>
      </c>
      <c r="AD164" s="36">
        <v>3.2289148861024855E-3</v>
      </c>
      <c r="AE164" s="36">
        <v>2.9060233974922366E-2</v>
      </c>
      <c r="AF164" s="36">
        <v>3.2289148861024859E-2</v>
      </c>
      <c r="AG164" s="141">
        <v>0</v>
      </c>
      <c r="AH164" s="141">
        <v>0</v>
      </c>
      <c r="AI164" s="141">
        <v>0</v>
      </c>
      <c r="AJ164" s="36">
        <v>4.5733409960766554E-8</v>
      </c>
      <c r="AK164" s="36">
        <v>5.5266195254712528E-8</v>
      </c>
      <c r="AL164" s="36">
        <v>1.382252518554026E-7</v>
      </c>
      <c r="AM164" s="36">
        <f t="shared" ref="AM164:AO182" si="17">IF($D164="－","－",SUM(AC164,AG164,AJ164))</f>
        <v>5.8149281073733078E-7</v>
      </c>
      <c r="AN164" s="36">
        <f t="shared" si="17"/>
        <v>3.2289701522977402E-3</v>
      </c>
      <c r="AO164" s="36">
        <f t="shared" si="17"/>
        <v>2.9060372200174222E-2</v>
      </c>
      <c r="AP164" s="146">
        <v>1.0898868100000001</v>
      </c>
      <c r="AQ164" s="146">
        <v>0.58686212800000004</v>
      </c>
      <c r="AR164" s="36">
        <f t="shared" si="15"/>
        <v>1.6767489380000002</v>
      </c>
      <c r="AS164" s="36">
        <v>0.168246864</v>
      </c>
      <c r="AT164" s="36">
        <v>2.7282464050000002</v>
      </c>
      <c r="AU164" s="36">
        <v>6.3673472279999999</v>
      </c>
      <c r="AV164" s="36">
        <v>5.0615291940000002</v>
      </c>
      <c r="AW164" s="36">
        <v>11.81290437</v>
      </c>
      <c r="AX164" s="36">
        <v>4.60091845</v>
      </c>
      <c r="AY164" s="36">
        <v>10.737903028</v>
      </c>
      <c r="AZ164" s="36">
        <v>2.3648190000000002E-3</v>
      </c>
      <c r="BA164" s="36">
        <v>4.7296380000000004E-3</v>
      </c>
      <c r="BB164" s="36">
        <v>0.767199878</v>
      </c>
      <c r="BC164" s="36">
        <v>33.930136951999998</v>
      </c>
      <c r="BD164" s="36">
        <v>79.188215197999995</v>
      </c>
      <c r="BE164" s="36">
        <v>3.7948880999999997E-2</v>
      </c>
      <c r="BF164" s="36">
        <v>7.5897761999999994E-2</v>
      </c>
      <c r="BG164" s="36">
        <v>3.5930569459999999</v>
      </c>
      <c r="BH164" s="36">
        <v>21.428272593999999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5.0786084660000004</v>
      </c>
      <c r="E165" s="36">
        <v>8</v>
      </c>
      <c r="F165" s="36">
        <v>0</v>
      </c>
      <c r="G165" s="36">
        <v>2</v>
      </c>
      <c r="H165" s="36">
        <v>6</v>
      </c>
      <c r="I165" s="36">
        <v>2.5648741337016447E-6</v>
      </c>
      <c r="J165" s="36">
        <v>2.3343391908202383E-2</v>
      </c>
      <c r="K165" s="36">
        <v>2.5648741337016447E-6</v>
      </c>
      <c r="L165" s="36">
        <v>0</v>
      </c>
      <c r="M165" s="36">
        <v>9.4595678233594393E-4</v>
      </c>
      <c r="N165" s="36">
        <v>2.2400000000000142E-2</v>
      </c>
      <c r="O165" s="36">
        <v>3.6695780000000002E-3</v>
      </c>
      <c r="P165" s="36">
        <v>6.4570420000000005E-3</v>
      </c>
      <c r="Q165" s="36">
        <v>3.4636530000000001E-3</v>
      </c>
      <c r="R165" s="36">
        <v>2.0592499999999998E-4</v>
      </c>
      <c r="S165" s="36">
        <v>6.1884440000000004E-3</v>
      </c>
      <c r="T165" s="36">
        <v>2.6859799999999999E-4</v>
      </c>
      <c r="U165" s="139">
        <v>0</v>
      </c>
      <c r="V165" s="139">
        <v>0</v>
      </c>
      <c r="W165" s="36">
        <f t="shared" si="16"/>
        <v>3.6721428741337018E-3</v>
      </c>
      <c r="X165" s="36">
        <f t="shared" si="16"/>
        <v>2.9800433908202383E-2</v>
      </c>
      <c r="Y165" s="36">
        <f t="shared" si="13"/>
        <v>3.3472576782336082E-2</v>
      </c>
      <c r="Z165" s="36">
        <v>2.632852685604418E-7</v>
      </c>
      <c r="AA165" s="36">
        <v>5.6343047471934533E-8</v>
      </c>
      <c r="AB165" s="36">
        <v>5.6342999999999997E-8</v>
      </c>
      <c r="AC165" s="36">
        <v>2.3228683514927602E-8</v>
      </c>
      <c r="AD165" s="36">
        <v>3.4965814185872754E-4</v>
      </c>
      <c r="AE165" s="36">
        <v>3.1469232767285479E-3</v>
      </c>
      <c r="AF165" s="36">
        <v>3.4965814185872754E-3</v>
      </c>
      <c r="AG165" s="141">
        <v>0</v>
      </c>
      <c r="AH165" s="141">
        <v>0</v>
      </c>
      <c r="AI165" s="141">
        <v>0</v>
      </c>
      <c r="AJ165" s="36">
        <v>2.2087187175192385E-9</v>
      </c>
      <c r="AK165" s="36">
        <v>2.6691095199302844E-9</v>
      </c>
      <c r="AL165" s="36">
        <v>6.6756601195657138E-9</v>
      </c>
      <c r="AM165" s="36">
        <f t="shared" si="17"/>
        <v>2.5437402232446838E-8</v>
      </c>
      <c r="AN165" s="36">
        <f t="shared" si="17"/>
        <v>3.4966081096824748E-4</v>
      </c>
      <c r="AO165" s="36">
        <f t="shared" si="17"/>
        <v>3.1469299523886676E-3</v>
      </c>
      <c r="AP165" s="146">
        <v>9.3710140999999997E-2</v>
      </c>
      <c r="AQ165" s="146">
        <v>5.0459307000000002E-2</v>
      </c>
      <c r="AR165" s="36">
        <f t="shared" si="15"/>
        <v>0.14416944800000001</v>
      </c>
      <c r="AS165" s="36">
        <v>5.1041679999999999E-2</v>
      </c>
      <c r="AT165" s="36">
        <v>8.7874211999999993E-2</v>
      </c>
      <c r="AU165" s="36">
        <v>0.213353983</v>
      </c>
      <c r="AV165" s="36">
        <v>0.30502051800000002</v>
      </c>
      <c r="AW165" s="36">
        <v>0.74057383499999996</v>
      </c>
      <c r="AX165" s="36">
        <v>0.273072337</v>
      </c>
      <c r="AY165" s="36">
        <v>0.66300532499999998</v>
      </c>
      <c r="AZ165" s="36">
        <v>5.5464299999999995E-4</v>
      </c>
      <c r="BA165" s="36">
        <v>1.109287E-3</v>
      </c>
      <c r="BB165" s="36">
        <v>0.416011203</v>
      </c>
      <c r="BC165" s="36">
        <v>15.795954253</v>
      </c>
      <c r="BD165" s="36">
        <v>38.351749193000003</v>
      </c>
      <c r="BE165" s="36">
        <v>2.0577635E-2</v>
      </c>
      <c r="BF165" s="36">
        <v>4.1155271E-2</v>
      </c>
      <c r="BG165" s="36">
        <v>2.1486986360000002</v>
      </c>
      <c r="BH165" s="36">
        <v>24.717849397999998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5.1267720399999996</v>
      </c>
      <c r="E166" s="36">
        <v>22</v>
      </c>
      <c r="F166" s="36">
        <v>0</v>
      </c>
      <c r="G166" s="36">
        <v>1</v>
      </c>
      <c r="H166" s="36">
        <v>21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139">
        <v>0</v>
      </c>
      <c r="V166" s="139">
        <v>0</v>
      </c>
      <c r="W166" s="36">
        <f t="shared" si="16"/>
        <v>0</v>
      </c>
      <c r="X166" s="36">
        <f t="shared" si="16"/>
        <v>0</v>
      </c>
      <c r="Y166" s="36">
        <f t="shared" si="13"/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141">
        <v>0</v>
      </c>
      <c r="AH166" s="141">
        <v>0</v>
      </c>
      <c r="AI166" s="141">
        <v>0</v>
      </c>
      <c r="AJ166" s="36">
        <v>0</v>
      </c>
      <c r="AK166" s="36">
        <v>0</v>
      </c>
      <c r="AL166" s="36">
        <v>0</v>
      </c>
      <c r="AM166" s="36">
        <f t="shared" si="17"/>
        <v>0</v>
      </c>
      <c r="AN166" s="36">
        <f t="shared" si="17"/>
        <v>0</v>
      </c>
      <c r="AO166" s="36">
        <f t="shared" si="17"/>
        <v>0</v>
      </c>
      <c r="AP166" s="146">
        <v>0</v>
      </c>
      <c r="AQ166" s="146">
        <v>0</v>
      </c>
      <c r="AR166" s="36">
        <f t="shared" si="15"/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0.45653236200000002</v>
      </c>
      <c r="BC166" s="36">
        <v>22.088282954</v>
      </c>
      <c r="BD166" s="36">
        <v>50.638326773000003</v>
      </c>
      <c r="BE166" s="36">
        <v>2.2581978999999999E-2</v>
      </c>
      <c r="BF166" s="36">
        <v>4.5163958999999997E-2</v>
      </c>
      <c r="BG166" s="36">
        <v>3.2735948399999999</v>
      </c>
      <c r="BH166" s="36">
        <v>15.116954431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5.2591814919999997</v>
      </c>
      <c r="E167" s="36">
        <v>18</v>
      </c>
      <c r="F167" s="36">
        <v>0</v>
      </c>
      <c r="G167" s="36">
        <v>6</v>
      </c>
      <c r="H167" s="36">
        <v>12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5.6247199999999997E-3</v>
      </c>
      <c r="P167" s="36">
        <v>8.8182780000000006E-3</v>
      </c>
      <c r="Q167" s="36">
        <v>4.5694689999999996E-3</v>
      </c>
      <c r="R167" s="36">
        <v>1.0552509999999999E-3</v>
      </c>
      <c r="S167" s="36">
        <v>7.441863E-3</v>
      </c>
      <c r="T167" s="36">
        <v>1.3764150000000002E-3</v>
      </c>
      <c r="U167" s="139">
        <v>6.0000000000000001E-3</v>
      </c>
      <c r="V167" s="139">
        <v>1.44E-2</v>
      </c>
      <c r="W167" s="36">
        <f t="shared" si="16"/>
        <v>1.162472E-2</v>
      </c>
      <c r="X167" s="36">
        <f t="shared" si="16"/>
        <v>2.3218278000000002E-2</v>
      </c>
      <c r="Y167" s="36">
        <f t="shared" si="13"/>
        <v>3.4842998E-2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141">
        <v>4.1830014704530831E-4</v>
      </c>
      <c r="AH167" s="141">
        <v>7.1159105474374288E-4</v>
      </c>
      <c r="AI167" s="141">
        <v>2.279014594246852E-3</v>
      </c>
      <c r="AJ167" s="36">
        <v>0</v>
      </c>
      <c r="AK167" s="36">
        <v>0</v>
      </c>
      <c r="AL167" s="36">
        <v>0</v>
      </c>
      <c r="AM167" s="36">
        <f t="shared" si="17"/>
        <v>4.1830014704530831E-4</v>
      </c>
      <c r="AN167" s="36">
        <f t="shared" si="17"/>
        <v>7.1159105474374288E-4</v>
      </c>
      <c r="AO167" s="36">
        <f t="shared" si="17"/>
        <v>2.279014594246852E-3</v>
      </c>
      <c r="AP167" s="146">
        <v>2.9687736999999999E-2</v>
      </c>
      <c r="AQ167" s="146">
        <v>1.5985704E-2</v>
      </c>
      <c r="AR167" s="36">
        <f t="shared" si="15"/>
        <v>4.5673440999999995E-2</v>
      </c>
      <c r="AS167" s="36">
        <v>8.2400000000000007E-6</v>
      </c>
      <c r="AT167" s="36">
        <v>6.2600000000000002E-7</v>
      </c>
      <c r="AU167" s="36">
        <v>1.395E-6</v>
      </c>
      <c r="AV167" s="36">
        <v>3.3392999999999997E-5</v>
      </c>
      <c r="AW167" s="36">
        <v>7.4399000000000004E-5</v>
      </c>
      <c r="AX167" s="36">
        <v>2.8138000000000001E-5</v>
      </c>
      <c r="AY167" s="36">
        <v>6.2691E-5</v>
      </c>
      <c r="AZ167" s="36">
        <v>2.4E-8</v>
      </c>
      <c r="BA167" s="36">
        <v>4.9000000000000002E-8</v>
      </c>
      <c r="BB167" s="36">
        <v>0.29762418400000001</v>
      </c>
      <c r="BC167" s="36">
        <v>18.056597695000001</v>
      </c>
      <c r="BD167" s="36">
        <v>40.229753461000001</v>
      </c>
      <c r="BE167" s="36">
        <v>1.4721723000000001E-2</v>
      </c>
      <c r="BF167" s="36">
        <v>2.9443447000000001E-2</v>
      </c>
      <c r="BG167" s="36">
        <v>3.9269145980000002</v>
      </c>
      <c r="BH167" s="36">
        <v>16.123388195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5.0825294010000004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1.2694900000000001E-4</v>
      </c>
      <c r="P168" s="36">
        <v>2.05031E-4</v>
      </c>
      <c r="Q168" s="36">
        <v>1.1694299999999999E-4</v>
      </c>
      <c r="R168" s="36">
        <v>1.0005999999999999E-5</v>
      </c>
      <c r="S168" s="36">
        <v>1.91979E-4</v>
      </c>
      <c r="T168" s="36">
        <v>1.3052E-5</v>
      </c>
      <c r="U168" s="139">
        <v>0</v>
      </c>
      <c r="V168" s="139">
        <v>0</v>
      </c>
      <c r="W168" s="36">
        <f t="shared" si="16"/>
        <v>1.2694900000000001E-4</v>
      </c>
      <c r="X168" s="36">
        <f t="shared" si="16"/>
        <v>2.05031E-4</v>
      </c>
      <c r="Y168" s="36">
        <f t="shared" si="13"/>
        <v>3.3198E-4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141">
        <v>0</v>
      </c>
      <c r="AH168" s="141">
        <v>0</v>
      </c>
      <c r="AI168" s="141">
        <v>0</v>
      </c>
      <c r="AJ168" s="36">
        <v>0</v>
      </c>
      <c r="AK168" s="36">
        <v>0</v>
      </c>
      <c r="AL168" s="36">
        <v>0</v>
      </c>
      <c r="AM168" s="36">
        <f t="shared" si="17"/>
        <v>0</v>
      </c>
      <c r="AN168" s="36">
        <f t="shared" si="17"/>
        <v>0</v>
      </c>
      <c r="AO168" s="36">
        <f t="shared" si="17"/>
        <v>0</v>
      </c>
      <c r="AP168" s="146">
        <v>1.4866599999999999E-4</v>
      </c>
      <c r="AQ168" s="146">
        <v>8.0050999999999996E-5</v>
      </c>
      <c r="AR168" s="36">
        <f t="shared" si="15"/>
        <v>2.2871699999999997E-4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0.18098964200000001</v>
      </c>
      <c r="BC168" s="36">
        <v>9.4775167049999993</v>
      </c>
      <c r="BD168" s="36">
        <v>20.734206221000001</v>
      </c>
      <c r="BE168" s="36">
        <v>8.9524960000000008E-3</v>
      </c>
      <c r="BF168" s="36">
        <v>1.7904993000000001E-2</v>
      </c>
      <c r="BG168" s="36">
        <v>1.965969187</v>
      </c>
      <c r="BH168" s="36">
        <v>10.778043715000001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5.1834765450000004</v>
      </c>
      <c r="E169" s="36">
        <v>11</v>
      </c>
      <c r="F169" s="36">
        <v>0</v>
      </c>
      <c r="G169" s="36">
        <v>0</v>
      </c>
      <c r="H169" s="36">
        <v>11</v>
      </c>
      <c r="I169" s="36">
        <v>1.1499333825544859E-6</v>
      </c>
      <c r="J169" s="36">
        <v>7.1156457401419662E-3</v>
      </c>
      <c r="K169" s="36">
        <v>1.1499333825544859E-6</v>
      </c>
      <c r="L169" s="36">
        <v>0</v>
      </c>
      <c r="M169" s="36">
        <v>3.3679567352540052E-4</v>
      </c>
      <c r="N169" s="36">
        <v>6.7799999999991201E-3</v>
      </c>
      <c r="O169" s="36">
        <v>1.8904690000000002E-2</v>
      </c>
      <c r="P169" s="36">
        <v>3.0161506000000001E-2</v>
      </c>
      <c r="Q169" s="36">
        <v>1.6016762E-2</v>
      </c>
      <c r="R169" s="36">
        <v>2.8879279999999997E-3</v>
      </c>
      <c r="S169" s="36">
        <v>2.6394643000000002E-2</v>
      </c>
      <c r="T169" s="36">
        <v>3.7668630000000001E-3</v>
      </c>
      <c r="U169" s="139">
        <v>0</v>
      </c>
      <c r="V169" s="139">
        <v>0</v>
      </c>
      <c r="W169" s="36">
        <f t="shared" si="16"/>
        <v>1.8905839933382556E-2</v>
      </c>
      <c r="X169" s="36">
        <f t="shared" si="16"/>
        <v>3.727715174014197E-2</v>
      </c>
      <c r="Y169" s="36">
        <f t="shared" si="13"/>
        <v>5.6182991673524529E-2</v>
      </c>
      <c r="Z169" s="36">
        <v>9.5811954644041902E-8</v>
      </c>
      <c r="AA169" s="36">
        <v>2.0503758293824968E-8</v>
      </c>
      <c r="AB169" s="36">
        <v>2.0503799999999999E-8</v>
      </c>
      <c r="AC169" s="36">
        <v>4.7115479834326834E-9</v>
      </c>
      <c r="AD169" s="36">
        <v>7.0651623045855676E-6</v>
      </c>
      <c r="AE169" s="36">
        <v>6.3586460741270098E-5</v>
      </c>
      <c r="AF169" s="36">
        <v>7.0651623045855669E-5</v>
      </c>
      <c r="AG169" s="141">
        <v>0</v>
      </c>
      <c r="AH169" s="141">
        <v>0</v>
      </c>
      <c r="AI169" s="141">
        <v>0</v>
      </c>
      <c r="AJ169" s="36">
        <v>8.0377556822091421E-10</v>
      </c>
      <c r="AK169" s="36">
        <v>9.7131653931715683E-10</v>
      </c>
      <c r="AL169" s="36">
        <v>2.4293417098761423E-9</v>
      </c>
      <c r="AM169" s="36">
        <f t="shared" si="17"/>
        <v>5.5153235516535976E-9</v>
      </c>
      <c r="AN169" s="36">
        <f t="shared" si="17"/>
        <v>7.0661336211248847E-6</v>
      </c>
      <c r="AO169" s="36">
        <f t="shared" si="17"/>
        <v>6.3588890082979979E-5</v>
      </c>
      <c r="AP169" s="146">
        <v>0.160539665</v>
      </c>
      <c r="AQ169" s="146">
        <v>8.6444435E-2</v>
      </c>
      <c r="AR169" s="36">
        <f t="shared" si="15"/>
        <v>0.24698409999999998</v>
      </c>
      <c r="AS169" s="36">
        <v>5.3858889E-2</v>
      </c>
      <c r="AT169" s="36">
        <v>2.7534986000000001E-2</v>
      </c>
      <c r="AU169" s="36">
        <v>6.6345612999999998E-2</v>
      </c>
      <c r="AV169" s="36">
        <v>0.11165456999999999</v>
      </c>
      <c r="AW169" s="36">
        <v>0.269031941</v>
      </c>
      <c r="AX169" s="36">
        <v>9.9685870999999995E-2</v>
      </c>
      <c r="AY169" s="36">
        <v>0.24019333300000001</v>
      </c>
      <c r="AZ169" s="36">
        <v>4.029393E-3</v>
      </c>
      <c r="BA169" s="36">
        <v>8.0587869999999995E-3</v>
      </c>
      <c r="BB169" s="36">
        <v>0.44982614399999998</v>
      </c>
      <c r="BC169" s="36">
        <v>15.486123692</v>
      </c>
      <c r="BD169" s="36">
        <v>37.313850072000001</v>
      </c>
      <c r="BE169" s="36">
        <v>2.2250262E-2</v>
      </c>
      <c r="BF169" s="36">
        <v>4.4500524999999999E-2</v>
      </c>
      <c r="BG169" s="36">
        <v>4.338156841</v>
      </c>
      <c r="BH169" s="36">
        <v>17.437540180999999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5.6774697620000003</v>
      </c>
      <c r="E170" s="36">
        <v>126</v>
      </c>
      <c r="F170" s="36">
        <v>7</v>
      </c>
      <c r="G170" s="36">
        <v>58</v>
      </c>
      <c r="H170" s="36">
        <v>61</v>
      </c>
      <c r="I170" s="36">
        <v>0.43405871606213897</v>
      </c>
      <c r="J170" s="36">
        <v>28.780505295254805</v>
      </c>
      <c r="K170" s="36">
        <v>5.360371606144633E-2</v>
      </c>
      <c r="L170" s="36">
        <v>0.38045500000069266</v>
      </c>
      <c r="M170" s="36">
        <v>4.056197261541012</v>
      </c>
      <c r="N170" s="36">
        <v>25.158366749775933</v>
      </c>
      <c r="O170" s="36">
        <v>2.152003568</v>
      </c>
      <c r="P170" s="36">
        <v>3.8769828940000002</v>
      </c>
      <c r="Q170" s="36">
        <v>2.0128476430000002</v>
      </c>
      <c r="R170" s="36">
        <v>0.13915592499999999</v>
      </c>
      <c r="S170" s="36">
        <v>3.6954751670000001</v>
      </c>
      <c r="T170" s="36">
        <v>0.18150772700000001</v>
      </c>
      <c r="U170" s="139">
        <v>1.524</v>
      </c>
      <c r="V170" s="139">
        <v>3.6083999999999996</v>
      </c>
      <c r="W170" s="36">
        <f t="shared" si="16"/>
        <v>4.1100622840621392</v>
      </c>
      <c r="X170" s="36">
        <f t="shared" si="16"/>
        <v>36.26588818925481</v>
      </c>
      <c r="Y170" s="36">
        <f t="shared" si="13"/>
        <v>40.375950473316948</v>
      </c>
      <c r="Z170" s="36">
        <v>5.0042480586881995E-3</v>
      </c>
      <c r="AA170" s="36">
        <v>1.7762170253692677E-3</v>
      </c>
      <c r="AB170" s="36">
        <v>1.7762174917999999E-3</v>
      </c>
      <c r="AC170" s="36">
        <v>5.5461476137311715E-4</v>
      </c>
      <c r="AD170" s="36">
        <v>0.71056875924249085</v>
      </c>
      <c r="AE170" s="36">
        <v>6.3951188331824191</v>
      </c>
      <c r="AF170" s="36">
        <v>7.1056875924249114</v>
      </c>
      <c r="AG170" s="141">
        <v>0.100136808740439</v>
      </c>
      <c r="AH170" s="141">
        <v>0.17034767463890774</v>
      </c>
      <c r="AI170" s="141">
        <v>0.54557295796515048</v>
      </c>
      <c r="AJ170" s="36">
        <v>6.7345013819347915E-5</v>
      </c>
      <c r="AK170" s="36">
        <v>8.1382575372439866E-5</v>
      </c>
      <c r="AL170" s="36">
        <v>2.0354444386213791E-4</v>
      </c>
      <c r="AM170" s="36">
        <f t="shared" si="17"/>
        <v>0.10075876851563145</v>
      </c>
      <c r="AN170" s="36">
        <f t="shared" si="17"/>
        <v>0.88099781645677111</v>
      </c>
      <c r="AO170" s="36">
        <f t="shared" si="17"/>
        <v>6.9408953355914322</v>
      </c>
      <c r="AP170" s="146">
        <v>441.69442189599999</v>
      </c>
      <c r="AQ170" s="146">
        <v>237.83545794400001</v>
      </c>
      <c r="AR170" s="36">
        <f t="shared" si="15"/>
        <v>679.52987984000004</v>
      </c>
      <c r="AS170" s="36">
        <v>9.9870332370000003</v>
      </c>
      <c r="AT170" s="36">
        <v>1233.1030736529999</v>
      </c>
      <c r="AU170" s="36">
        <v>2691.9303804480001</v>
      </c>
      <c r="AV170" s="36">
        <v>1152.646439057</v>
      </c>
      <c r="AW170" s="36">
        <v>2516.2892166199999</v>
      </c>
      <c r="AX170" s="36">
        <v>1066.610035338</v>
      </c>
      <c r="AY170" s="36">
        <v>2328.4671164679999</v>
      </c>
      <c r="AZ170" s="36">
        <v>0.29780165800000002</v>
      </c>
      <c r="BA170" s="36">
        <v>0.59560331700000002</v>
      </c>
      <c r="BB170" s="36">
        <v>16.619721279</v>
      </c>
      <c r="BC170" s="36">
        <v>1515.7972209</v>
      </c>
      <c r="BD170" s="36">
        <v>3309.0669196459999</v>
      </c>
      <c r="BE170" s="36">
        <v>0.96626286500000003</v>
      </c>
      <c r="BF170" s="36">
        <v>1.9325257300000001</v>
      </c>
      <c r="BG170" s="36">
        <v>18.418881753000001</v>
      </c>
      <c r="BH170" s="36">
        <v>145.323951964</v>
      </c>
      <c r="BI170" s="36">
        <v>0.03</v>
      </c>
      <c r="BJ170" s="36">
        <v>0.03</v>
      </c>
      <c r="BK170" s="36">
        <v>0.03</v>
      </c>
      <c r="BL170" s="36">
        <v>0.03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5.6581922220000003</v>
      </c>
      <c r="E171" s="36">
        <v>48</v>
      </c>
      <c r="F171" s="36">
        <v>8</v>
      </c>
      <c r="G171" s="36">
        <v>17</v>
      </c>
      <c r="H171" s="36">
        <v>23</v>
      </c>
      <c r="I171" s="36">
        <v>0.44124964067760303</v>
      </c>
      <c r="J171" s="36">
        <v>6.6042061234073532</v>
      </c>
      <c r="K171" s="36">
        <v>1.7109640676325786E-2</v>
      </c>
      <c r="L171" s="36">
        <v>0.42414000000127722</v>
      </c>
      <c r="M171" s="36">
        <v>0.99983626407261905</v>
      </c>
      <c r="N171" s="36">
        <v>6.0456195000123376</v>
      </c>
      <c r="O171" s="36">
        <v>0.115969106</v>
      </c>
      <c r="P171" s="36">
        <v>0.21273634999999999</v>
      </c>
      <c r="Q171" s="36">
        <v>0.109339828</v>
      </c>
      <c r="R171" s="36">
        <v>6.6292780000000006E-3</v>
      </c>
      <c r="S171" s="36">
        <v>0.204089466</v>
      </c>
      <c r="T171" s="36">
        <v>8.6468840000000005E-3</v>
      </c>
      <c r="U171" s="139">
        <v>0.27485000000000004</v>
      </c>
      <c r="V171" s="139">
        <v>0.65269999999999995</v>
      </c>
      <c r="W171" s="36">
        <f t="shared" si="16"/>
        <v>0.83206874667760311</v>
      </c>
      <c r="X171" s="36">
        <f t="shared" si="16"/>
        <v>7.4696424734073537</v>
      </c>
      <c r="Y171" s="36">
        <f t="shared" si="13"/>
        <v>8.3017112200849574</v>
      </c>
      <c r="Z171" s="36">
        <v>3.2523636025124265E-3</v>
      </c>
      <c r="AA171" s="36">
        <v>1.3845852892812969E-3</v>
      </c>
      <c r="AB171" s="36">
        <v>1.384585E-3</v>
      </c>
      <c r="AC171" s="36">
        <v>1.55241149605454E-4</v>
      </c>
      <c r="AD171" s="36">
        <v>5.6545020034092466E-2</v>
      </c>
      <c r="AE171" s="36">
        <v>0.50890518030683207</v>
      </c>
      <c r="AF171" s="36">
        <v>0.56545020034092464</v>
      </c>
      <c r="AG171" s="141">
        <v>2.1153519885156829E-2</v>
      </c>
      <c r="AH171" s="141">
        <v>3.5985298195439198E-2</v>
      </c>
      <c r="AI171" s="141">
        <v>0.11525021178809579</v>
      </c>
      <c r="AJ171" s="36">
        <v>5.4277528805826543E-5</v>
      </c>
      <c r="AK171" s="36">
        <v>6.559127140288365E-5</v>
      </c>
      <c r="AL171" s="36">
        <v>1.6404910754927665E-4</v>
      </c>
      <c r="AM171" s="36">
        <f t="shared" si="17"/>
        <v>2.136303856356811E-2</v>
      </c>
      <c r="AN171" s="36">
        <f t="shared" si="17"/>
        <v>9.2595909500934562E-2</v>
      </c>
      <c r="AO171" s="36">
        <f t="shared" si="17"/>
        <v>0.62431944120247718</v>
      </c>
      <c r="AP171" s="146">
        <v>347.77496726200002</v>
      </c>
      <c r="AQ171" s="146">
        <v>187.26344391000001</v>
      </c>
      <c r="AR171" s="36">
        <f t="shared" si="15"/>
        <v>535.038411172</v>
      </c>
      <c r="AS171" s="36">
        <v>7.6235484649999998</v>
      </c>
      <c r="AT171" s="36">
        <v>1654.135836808</v>
      </c>
      <c r="AU171" s="36">
        <v>4122.2342820260001</v>
      </c>
      <c r="AV171" s="36">
        <v>898.62417307500004</v>
      </c>
      <c r="AW171" s="36">
        <v>2239.4408551440001</v>
      </c>
      <c r="AX171" s="36">
        <v>855.27299448099996</v>
      </c>
      <c r="AY171" s="36">
        <v>2131.4063693500002</v>
      </c>
      <c r="AZ171" s="36">
        <v>0.12838849299999999</v>
      </c>
      <c r="BA171" s="36">
        <v>0.25677698599999998</v>
      </c>
      <c r="BB171" s="36">
        <v>4.4534640989999996</v>
      </c>
      <c r="BC171" s="36">
        <v>263.31340660799998</v>
      </c>
      <c r="BD171" s="36">
        <v>656.19734938500005</v>
      </c>
      <c r="BE171" s="36">
        <v>0.25892233100000001</v>
      </c>
      <c r="BF171" s="36">
        <v>0.51784466200000001</v>
      </c>
      <c r="BG171" s="36">
        <v>5.1319102560000003</v>
      </c>
      <c r="BH171" s="36">
        <v>27.495898754999999</v>
      </c>
      <c r="BI171" s="36">
        <v>0.03</v>
      </c>
      <c r="BJ171" s="36">
        <v>0.03</v>
      </c>
      <c r="BK171" s="36">
        <v>0.03</v>
      </c>
      <c r="BL171" s="36">
        <v>0.03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5.8091487510000004</v>
      </c>
      <c r="E172" s="36">
        <v>55</v>
      </c>
      <c r="F172" s="36">
        <v>2</v>
      </c>
      <c r="G172" s="36">
        <v>15</v>
      </c>
      <c r="H172" s="36">
        <v>38</v>
      </c>
      <c r="I172" s="36">
        <v>5.0313124251175546E-2</v>
      </c>
      <c r="J172" s="36">
        <v>5.3709197113930864</v>
      </c>
      <c r="K172" s="36">
        <v>7.3346242521704708E-3</v>
      </c>
      <c r="L172" s="36">
        <v>4.2978499999005076E-2</v>
      </c>
      <c r="M172" s="36">
        <v>0.53686533563280725</v>
      </c>
      <c r="N172" s="36">
        <v>4.8843675000114546</v>
      </c>
      <c r="O172" s="36">
        <v>0.32500619200000003</v>
      </c>
      <c r="P172" s="36">
        <v>0.580481582</v>
      </c>
      <c r="Q172" s="36">
        <v>0.30029092600000001</v>
      </c>
      <c r="R172" s="36">
        <v>2.4715266E-2</v>
      </c>
      <c r="S172" s="36">
        <v>0.54824427799999997</v>
      </c>
      <c r="T172" s="36">
        <v>3.2237304000000001E-2</v>
      </c>
      <c r="U172" s="139">
        <v>1.2035999999999998</v>
      </c>
      <c r="V172" s="139">
        <v>2.8451999999999997</v>
      </c>
      <c r="W172" s="36">
        <f t="shared" si="16"/>
        <v>1.5789193162511754</v>
      </c>
      <c r="X172" s="36">
        <f t="shared" si="16"/>
        <v>8.7966012933930866</v>
      </c>
      <c r="Y172" s="36">
        <f t="shared" si="13"/>
        <v>10.375520609644262</v>
      </c>
      <c r="Z172" s="36">
        <v>5.3003896271042075E-4</v>
      </c>
      <c r="AA172" s="36">
        <v>1.3238434767699428E-4</v>
      </c>
      <c r="AB172" s="36">
        <v>1.3238400000000001E-4</v>
      </c>
      <c r="AC172" s="36">
        <v>5.494236458983768E-5</v>
      </c>
      <c r="AD172" s="36">
        <v>2.8273703584564679E-2</v>
      </c>
      <c r="AE172" s="36">
        <v>0.25446333226108209</v>
      </c>
      <c r="AF172" s="36">
        <v>0.2827370358456468</v>
      </c>
      <c r="AG172" s="141">
        <v>9.0518546107095324E-2</v>
      </c>
      <c r="AH172" s="141">
        <v>0.15398557268793225</v>
      </c>
      <c r="AI172" s="141">
        <v>0.49317000982486425</v>
      </c>
      <c r="AJ172" s="36">
        <v>5.1896245975557159E-6</v>
      </c>
      <c r="AK172" s="36">
        <v>6.2713628079167032E-6</v>
      </c>
      <c r="AL172" s="36">
        <v>1.5685188741610983E-5</v>
      </c>
      <c r="AM172" s="36">
        <f t="shared" si="17"/>
        <v>9.0578678096282714E-2</v>
      </c>
      <c r="AN172" s="36">
        <f t="shared" si="17"/>
        <v>0.18226554763530486</v>
      </c>
      <c r="AO172" s="36">
        <f t="shared" si="17"/>
        <v>0.74764902727468796</v>
      </c>
      <c r="AP172" s="146">
        <v>169.653290605</v>
      </c>
      <c r="AQ172" s="146">
        <v>91.351771864</v>
      </c>
      <c r="AR172" s="36">
        <f t="shared" si="15"/>
        <v>261.00506246899999</v>
      </c>
      <c r="AS172" s="36">
        <v>12.195321427</v>
      </c>
      <c r="AT172" s="36">
        <v>542.86568227099997</v>
      </c>
      <c r="AU172" s="36">
        <v>1336.490272366</v>
      </c>
      <c r="AV172" s="36">
        <v>323.70534022099997</v>
      </c>
      <c r="AW172" s="36">
        <v>796.93569228399997</v>
      </c>
      <c r="AX172" s="36">
        <v>305.63834031300001</v>
      </c>
      <c r="AY172" s="36">
        <v>752.45623739200005</v>
      </c>
      <c r="AZ172" s="36">
        <v>0.231169079</v>
      </c>
      <c r="BA172" s="36">
        <v>0.46233815900000003</v>
      </c>
      <c r="BB172" s="36">
        <v>1.1316244550000001</v>
      </c>
      <c r="BC172" s="36">
        <v>64.977402530000006</v>
      </c>
      <c r="BD172" s="36">
        <v>159.96897435400001</v>
      </c>
      <c r="BE172" s="36">
        <v>6.5792118999999996E-2</v>
      </c>
      <c r="BF172" s="36">
        <v>0.13158423899999999</v>
      </c>
      <c r="BG172" s="36">
        <v>7.4931102159999998</v>
      </c>
      <c r="BH172" s="36">
        <v>34.423615003000002</v>
      </c>
      <c r="BI172" s="36">
        <v>0.06</v>
      </c>
      <c r="BJ172" s="36">
        <v>0.06</v>
      </c>
      <c r="BK172" s="36">
        <v>0.03</v>
      </c>
      <c r="BL172" s="36">
        <v>0.03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5.8597704999999998</v>
      </c>
      <c r="E173" s="36">
        <v>35</v>
      </c>
      <c r="F173" s="36">
        <v>5</v>
      </c>
      <c r="G173" s="36">
        <v>18</v>
      </c>
      <c r="H173" s="36">
        <v>12</v>
      </c>
      <c r="I173" s="36">
        <v>0.12047318904847203</v>
      </c>
      <c r="J173" s="36">
        <v>8.5873029603655819</v>
      </c>
      <c r="K173" s="36">
        <v>2.4445689051149976E-2</v>
      </c>
      <c r="L173" s="36">
        <v>9.6027499997322047E-2</v>
      </c>
      <c r="M173" s="36">
        <v>1.2410091494087949</v>
      </c>
      <c r="N173" s="36">
        <v>7.4667670000052588</v>
      </c>
      <c r="O173" s="36">
        <v>0.370395378</v>
      </c>
      <c r="P173" s="36">
        <v>0.65615315499999993</v>
      </c>
      <c r="Q173" s="36">
        <v>0.35113907999999999</v>
      </c>
      <c r="R173" s="36">
        <v>1.9256297999999998E-2</v>
      </c>
      <c r="S173" s="36">
        <v>0.63103624399999991</v>
      </c>
      <c r="T173" s="36">
        <v>2.5116911000000002E-2</v>
      </c>
      <c r="U173" s="139">
        <v>0.21854999999999997</v>
      </c>
      <c r="V173" s="139">
        <v>0.51690000000000003</v>
      </c>
      <c r="W173" s="36">
        <f t="shared" si="16"/>
        <v>0.70941856704847206</v>
      </c>
      <c r="X173" s="36">
        <f t="shared" si="16"/>
        <v>9.7603561153655818</v>
      </c>
      <c r="Y173" s="36">
        <f t="shared" si="13"/>
        <v>10.469774682414053</v>
      </c>
      <c r="Z173" s="36">
        <v>1.1278124544247346E-3</v>
      </c>
      <c r="AA173" s="36">
        <v>3.7255969146100147E-4</v>
      </c>
      <c r="AB173" s="36">
        <v>3.7256000000000002E-4</v>
      </c>
      <c r="AC173" s="36">
        <v>1.1083133944760176E-4</v>
      </c>
      <c r="AD173" s="36">
        <v>1.9769909374840675E-2</v>
      </c>
      <c r="AE173" s="36">
        <v>0.17792918437356608</v>
      </c>
      <c r="AF173" s="36">
        <v>0.19769909374840672</v>
      </c>
      <c r="AG173" s="141">
        <v>1.8380698082994227E-2</v>
      </c>
      <c r="AH173" s="141">
        <v>3.1268313980266041E-2</v>
      </c>
      <c r="AI173" s="141">
        <v>0.10014311369355473</v>
      </c>
      <c r="AJ173" s="36">
        <v>1.4604835479105639E-5</v>
      </c>
      <c r="AK173" s="36">
        <v>1.7649103575337255E-5</v>
      </c>
      <c r="AL173" s="36">
        <v>4.414184431332025E-5</v>
      </c>
      <c r="AM173" s="36">
        <f t="shared" si="17"/>
        <v>1.8506134257920932E-2</v>
      </c>
      <c r="AN173" s="36">
        <f t="shared" si="17"/>
        <v>5.1055872458682053E-2</v>
      </c>
      <c r="AO173" s="36">
        <f t="shared" si="17"/>
        <v>0.27811643991143414</v>
      </c>
      <c r="AP173" s="146">
        <v>156.42134608999999</v>
      </c>
      <c r="AQ173" s="146">
        <v>84.226878662999994</v>
      </c>
      <c r="AR173" s="36">
        <f t="shared" si="15"/>
        <v>240.64822475299997</v>
      </c>
      <c r="AS173" s="36">
        <v>21.587661524000001</v>
      </c>
      <c r="AT173" s="36">
        <v>431.98175602600003</v>
      </c>
      <c r="AU173" s="36">
        <v>1189.7959049630001</v>
      </c>
      <c r="AV173" s="36">
        <v>247.853363583</v>
      </c>
      <c r="AW173" s="36">
        <v>682.65595226899995</v>
      </c>
      <c r="AX173" s="36">
        <v>234.519028682</v>
      </c>
      <c r="AY173" s="36">
        <v>645.92954695499998</v>
      </c>
      <c r="AZ173" s="36">
        <v>0.498407286</v>
      </c>
      <c r="BA173" s="36">
        <v>0.99681457200000001</v>
      </c>
      <c r="BB173" s="36">
        <v>1.4803631509999999</v>
      </c>
      <c r="BC173" s="36">
        <v>31.402362833000002</v>
      </c>
      <c r="BD173" s="36">
        <v>86.490695923999994</v>
      </c>
      <c r="BE173" s="36">
        <v>8.6067624999999995E-2</v>
      </c>
      <c r="BF173" s="36">
        <v>0.17213524999999999</v>
      </c>
      <c r="BG173" s="36">
        <v>5.9994424400000002</v>
      </c>
      <c r="BH173" s="36">
        <v>31.309985851</v>
      </c>
      <c r="BI173" s="36">
        <v>0.06</v>
      </c>
      <c r="BJ173" s="36">
        <v>0.06</v>
      </c>
      <c r="BK173" s="36">
        <v>0.03</v>
      </c>
      <c r="BL173" s="36">
        <v>0.03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6.1023812780000002</v>
      </c>
      <c r="E174" s="36">
        <v>3</v>
      </c>
      <c r="F174" s="36">
        <v>0</v>
      </c>
      <c r="G174" s="36">
        <v>1</v>
      </c>
      <c r="H174" s="36">
        <v>2</v>
      </c>
      <c r="I174" s="36">
        <v>4.1038688253251099</v>
      </c>
      <c r="J174" s="36">
        <v>27.917202868622539</v>
      </c>
      <c r="K174" s="36">
        <v>0.21101732533464562</v>
      </c>
      <c r="L174" s="36">
        <v>3.892851499990464</v>
      </c>
      <c r="M174" s="36">
        <v>3.9597916939499669</v>
      </c>
      <c r="N174" s="36">
        <v>28.06127999999768</v>
      </c>
      <c r="O174" s="36">
        <v>4.1529022999999998E-2</v>
      </c>
      <c r="P174" s="36">
        <v>7.3488425999999996E-2</v>
      </c>
      <c r="Q174" s="36">
        <v>3.7092886999999998E-2</v>
      </c>
      <c r="R174" s="36">
        <v>4.4361360000000002E-3</v>
      </c>
      <c r="S174" s="36">
        <v>6.7702161999999996E-2</v>
      </c>
      <c r="T174" s="36">
        <v>5.7862640000000002E-3</v>
      </c>
      <c r="U174" s="139">
        <v>2.8799999999999999E-2</v>
      </c>
      <c r="V174" s="139">
        <v>6.8400000000000002E-2</v>
      </c>
      <c r="W174" s="36">
        <f t="shared" si="16"/>
        <v>4.1741978483251101</v>
      </c>
      <c r="X174" s="36">
        <f t="shared" si="16"/>
        <v>28.05909129462254</v>
      </c>
      <c r="Y174" s="36">
        <f t="shared" si="13"/>
        <v>32.233289142947648</v>
      </c>
      <c r="Z174" s="36">
        <v>1.626963725104949E-2</v>
      </c>
      <c r="AA174" s="36">
        <v>7.6093934348093976E-3</v>
      </c>
      <c r="AB174" s="36">
        <v>7.6093929999999999E-3</v>
      </c>
      <c r="AC174" s="36">
        <v>9.8384564963824878E-3</v>
      </c>
      <c r="AD174" s="36">
        <v>0.20617059959321685</v>
      </c>
      <c r="AE174" s="36">
        <v>1.8555353963389511</v>
      </c>
      <c r="AF174" s="36">
        <v>2.0617059959321677</v>
      </c>
      <c r="AG174" s="141">
        <v>2.1532401554463371E-3</v>
      </c>
      <c r="AH174" s="141">
        <v>3.662983252943194E-3</v>
      </c>
      <c r="AI174" s="141">
        <v>1.1731446364155906E-2</v>
      </c>
      <c r="AJ174" s="36">
        <v>2.9829808064400201E-4</v>
      </c>
      <c r="AK174" s="36">
        <v>3.6047607151182693E-4</v>
      </c>
      <c r="AL174" s="36">
        <v>9.0157999013546505E-4</v>
      </c>
      <c r="AM174" s="36">
        <f t="shared" si="17"/>
        <v>1.2289994732472827E-2</v>
      </c>
      <c r="AN174" s="36">
        <f t="shared" si="17"/>
        <v>0.21019405891767187</v>
      </c>
      <c r="AO174" s="36">
        <f t="shared" si="17"/>
        <v>1.8681684226932427</v>
      </c>
      <c r="AP174" s="146">
        <v>417.455654262</v>
      </c>
      <c r="AQ174" s="146">
        <v>224.78381383300001</v>
      </c>
      <c r="AR174" s="36">
        <f t="shared" si="15"/>
        <v>642.23946809500001</v>
      </c>
      <c r="AS174" s="36">
        <v>84.325419208</v>
      </c>
      <c r="AT174" s="36">
        <v>1433.929012309</v>
      </c>
      <c r="AU174" s="36">
        <v>3465.3284464630001</v>
      </c>
      <c r="AV174" s="36">
        <v>798.51426768399995</v>
      </c>
      <c r="AW174" s="36">
        <v>1929.7428135969999</v>
      </c>
      <c r="AX174" s="36">
        <v>768.41280666600005</v>
      </c>
      <c r="AY174" s="36">
        <v>1856.997616135</v>
      </c>
      <c r="AZ174" s="36">
        <v>1.9778577020000001</v>
      </c>
      <c r="BA174" s="36">
        <v>3.9557154040000002</v>
      </c>
      <c r="BB174" s="36">
        <v>3.6582672679999999</v>
      </c>
      <c r="BC174" s="36">
        <v>79.448454560000002</v>
      </c>
      <c r="BD174" s="36">
        <v>192.00043185800001</v>
      </c>
      <c r="BE174" s="36">
        <v>0.21268995700000001</v>
      </c>
      <c r="BF174" s="36">
        <v>0.42537991400000003</v>
      </c>
      <c r="BG174" s="36">
        <v>12.459013592</v>
      </c>
      <c r="BH174" s="36">
        <v>70.825386101999996</v>
      </c>
      <c r="BI174" s="36">
        <v>0.54000000000000026</v>
      </c>
      <c r="BJ174" s="36">
        <v>0.54000000000000026</v>
      </c>
      <c r="BK174" s="36">
        <v>0.18</v>
      </c>
      <c r="BL174" s="36">
        <v>0.18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6.1791818870000004</v>
      </c>
      <c r="E175" s="36">
        <v>19</v>
      </c>
      <c r="F175" s="36">
        <v>9</v>
      </c>
      <c r="G175" s="36">
        <v>10</v>
      </c>
      <c r="H175" s="36">
        <v>0</v>
      </c>
      <c r="I175" s="36">
        <v>2.5925406536039142</v>
      </c>
      <c r="J175" s="36">
        <v>24.993986513866073</v>
      </c>
      <c r="K175" s="36">
        <v>0.17232915360302706</v>
      </c>
      <c r="L175" s="36">
        <v>2.420211500000887</v>
      </c>
      <c r="M175" s="36">
        <v>5.5707406674458966</v>
      </c>
      <c r="N175" s="36">
        <v>22.015786500024092</v>
      </c>
      <c r="O175" s="36">
        <v>4.6797298000000001E-2</v>
      </c>
      <c r="P175" s="36">
        <v>8.0162206E-2</v>
      </c>
      <c r="Q175" s="36">
        <v>4.1961342999999998E-2</v>
      </c>
      <c r="R175" s="36">
        <v>4.8359549999999994E-3</v>
      </c>
      <c r="S175" s="36">
        <v>7.3854436999999995E-2</v>
      </c>
      <c r="T175" s="36">
        <v>6.3077689999999995E-3</v>
      </c>
      <c r="U175" s="139">
        <v>0.65080000000000005</v>
      </c>
      <c r="V175" s="139">
        <v>1.5431000000000001</v>
      </c>
      <c r="W175" s="36">
        <f t="shared" si="16"/>
        <v>3.2901379516039144</v>
      </c>
      <c r="X175" s="36">
        <f t="shared" si="16"/>
        <v>26.617248719866073</v>
      </c>
      <c r="Y175" s="36">
        <f t="shared" si="13"/>
        <v>29.907386671469986</v>
      </c>
      <c r="Z175" s="36">
        <v>1.3950812534368254E-2</v>
      </c>
      <c r="AA175" s="36">
        <v>6.6702807734519871E-3</v>
      </c>
      <c r="AB175" s="36">
        <v>6.6702810000000001E-3</v>
      </c>
      <c r="AC175" s="36">
        <v>1.2336766486495605E-3</v>
      </c>
      <c r="AD175" s="36">
        <v>0.16055663883532797</v>
      </c>
      <c r="AE175" s="36">
        <v>1.4450097495179515</v>
      </c>
      <c r="AF175" s="36">
        <v>1.6055663883532796</v>
      </c>
      <c r="AG175" s="141">
        <v>4.4989914886055582E-2</v>
      </c>
      <c r="AH175" s="141">
        <v>7.6534567852140523E-2</v>
      </c>
      <c r="AI175" s="141">
        <v>0.24511746731023382</v>
      </c>
      <c r="AJ175" s="36">
        <v>2.6148367141269418E-4</v>
      </c>
      <c r="AK175" s="36">
        <v>3.1598797575049429E-4</v>
      </c>
      <c r="AL175" s="36">
        <v>7.9031164222701867E-4</v>
      </c>
      <c r="AM175" s="36">
        <f t="shared" si="17"/>
        <v>4.6485075206117839E-2</v>
      </c>
      <c r="AN175" s="36">
        <f t="shared" si="17"/>
        <v>0.237407194663219</v>
      </c>
      <c r="AO175" s="36">
        <f t="shared" si="17"/>
        <v>1.6909175284704123</v>
      </c>
      <c r="AP175" s="146">
        <v>425.94837136699999</v>
      </c>
      <c r="AQ175" s="146">
        <v>229.35681535099999</v>
      </c>
      <c r="AR175" s="36">
        <f t="shared" si="15"/>
        <v>655.30518671799996</v>
      </c>
      <c r="AS175" s="36">
        <v>47.610871756000002</v>
      </c>
      <c r="AT175" s="36">
        <v>2424.8491983889999</v>
      </c>
      <c r="AU175" s="36">
        <v>5322.7581051329998</v>
      </c>
      <c r="AV175" s="36">
        <v>1478.0043937129999</v>
      </c>
      <c r="AW175" s="36">
        <v>3244.3501522850001</v>
      </c>
      <c r="AX175" s="36">
        <v>1437.9289358779999</v>
      </c>
      <c r="AY175" s="36">
        <v>3156.3809836659998</v>
      </c>
      <c r="AZ175" s="36">
        <v>1.350806003</v>
      </c>
      <c r="BA175" s="36">
        <v>2.701612006</v>
      </c>
      <c r="BB175" s="36">
        <v>2.117293675</v>
      </c>
      <c r="BC175" s="36">
        <v>112.48949537</v>
      </c>
      <c r="BD175" s="36">
        <v>246.92437518200001</v>
      </c>
      <c r="BE175" s="36">
        <v>0.123098469</v>
      </c>
      <c r="BF175" s="36">
        <v>0.246196939</v>
      </c>
      <c r="BG175" s="36">
        <v>11.804883736000001</v>
      </c>
      <c r="BH175" s="36">
        <v>37.090326152000003</v>
      </c>
      <c r="BI175" s="36">
        <v>0.18</v>
      </c>
      <c r="BJ175" s="36">
        <v>0.19</v>
      </c>
      <c r="BK175" s="36">
        <v>0.36</v>
      </c>
      <c r="BL175" s="36">
        <v>0.37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5.7421827370000003</v>
      </c>
      <c r="E176" s="36">
        <v>2</v>
      </c>
      <c r="F176" s="36">
        <v>0</v>
      </c>
      <c r="G176" s="36">
        <v>1</v>
      </c>
      <c r="H176" s="36">
        <v>1</v>
      </c>
      <c r="I176" s="36">
        <v>1.6167029257349681E-3</v>
      </c>
      <c r="J176" s="36">
        <v>2.3421102339398319</v>
      </c>
      <c r="K176" s="36">
        <v>1.6167029257349681E-3</v>
      </c>
      <c r="L176" s="36">
        <v>0</v>
      </c>
      <c r="M176" s="36">
        <v>0.12979193686399165</v>
      </c>
      <c r="N176" s="36">
        <v>2.2139350000015749</v>
      </c>
      <c r="O176" s="36">
        <v>8.0440570000000003E-3</v>
      </c>
      <c r="P176" s="36">
        <v>1.3786712E-2</v>
      </c>
      <c r="Q176" s="36">
        <v>6.8814649999999998E-3</v>
      </c>
      <c r="R176" s="36">
        <v>1.1625919999999998E-3</v>
      </c>
      <c r="S176" s="36">
        <v>1.2270289E-2</v>
      </c>
      <c r="T176" s="36">
        <v>1.516423E-3</v>
      </c>
      <c r="U176" s="139">
        <v>0</v>
      </c>
      <c r="V176" s="139">
        <v>0</v>
      </c>
      <c r="W176" s="36">
        <f t="shared" si="16"/>
        <v>9.6607599257349693E-3</v>
      </c>
      <c r="X176" s="36">
        <f t="shared" si="16"/>
        <v>2.3558969459398318</v>
      </c>
      <c r="Y176" s="36">
        <f t="shared" si="13"/>
        <v>2.3655577058655668</v>
      </c>
      <c r="Z176" s="36">
        <v>4.9251810947612562E-5</v>
      </c>
      <c r="AA176" s="36">
        <v>1.053988754278909E-5</v>
      </c>
      <c r="AB176" s="36">
        <v>1.0539900000000001E-5</v>
      </c>
      <c r="AC176" s="36">
        <v>8.7990879466695612E-6</v>
      </c>
      <c r="AD176" s="36">
        <v>7.4356653849672067E-3</v>
      </c>
      <c r="AE176" s="36">
        <v>6.6920988464704873E-2</v>
      </c>
      <c r="AF176" s="36">
        <v>7.4356653849672077E-2</v>
      </c>
      <c r="AG176" s="141">
        <v>0</v>
      </c>
      <c r="AH176" s="141">
        <v>0</v>
      </c>
      <c r="AI176" s="141">
        <v>0</v>
      </c>
      <c r="AJ176" s="36">
        <v>4.1317775785423285E-7</v>
      </c>
      <c r="AK176" s="36">
        <v>4.993015535046626E-7</v>
      </c>
      <c r="AL176" s="36">
        <v>1.2487938181177906E-6</v>
      </c>
      <c r="AM176" s="36">
        <f t="shared" si="17"/>
        <v>9.2122657045237933E-6</v>
      </c>
      <c r="AN176" s="36">
        <f t="shared" si="17"/>
        <v>7.4361646865207113E-3</v>
      </c>
      <c r="AO176" s="36">
        <f t="shared" si="17"/>
        <v>6.692223725852299E-2</v>
      </c>
      <c r="AP176" s="146">
        <v>25.998680054000001</v>
      </c>
      <c r="AQ176" s="146">
        <v>13.999289259999999</v>
      </c>
      <c r="AR176" s="36">
        <f t="shared" si="15"/>
        <v>39.997969314000002</v>
      </c>
      <c r="AS176" s="36">
        <v>5.1878325670000001</v>
      </c>
      <c r="AT176" s="36">
        <v>105.550106623</v>
      </c>
      <c r="AU176" s="36">
        <v>265.85846272200001</v>
      </c>
      <c r="AV176" s="36">
        <v>67.356295032000006</v>
      </c>
      <c r="AW176" s="36">
        <v>169.65630471399999</v>
      </c>
      <c r="AX176" s="36">
        <v>63.226425593999998</v>
      </c>
      <c r="AY176" s="36">
        <v>159.254034408</v>
      </c>
      <c r="AZ176" s="36">
        <v>0.72937758200000002</v>
      </c>
      <c r="BA176" s="36">
        <v>1.4587551649999999</v>
      </c>
      <c r="BB176" s="36">
        <v>0.37444117900000001</v>
      </c>
      <c r="BC176" s="36">
        <v>15.098859300000001</v>
      </c>
      <c r="BD176" s="36">
        <v>38.030842892999999</v>
      </c>
      <c r="BE176" s="36">
        <v>2.1769835000000001E-2</v>
      </c>
      <c r="BF176" s="36">
        <v>4.3539671000000002E-2</v>
      </c>
      <c r="BG176" s="36">
        <v>2.6484689810000002</v>
      </c>
      <c r="BH176" s="36">
        <v>30.840902456999999</v>
      </c>
      <c r="BI176" s="36">
        <v>0.12</v>
      </c>
      <c r="BJ176" s="36">
        <v>0.12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5.4103688229999998</v>
      </c>
      <c r="E177" s="36">
        <v>12</v>
      </c>
      <c r="F177" s="36">
        <v>0</v>
      </c>
      <c r="G177" s="36">
        <v>7</v>
      </c>
      <c r="H177" s="36">
        <v>5</v>
      </c>
      <c r="I177" s="36">
        <v>2.8272379916525949E-3</v>
      </c>
      <c r="J177" s="36">
        <v>2.978327137881895</v>
      </c>
      <c r="K177" s="36">
        <v>2.8272379916525949E-3</v>
      </c>
      <c r="L177" s="36">
        <v>0</v>
      </c>
      <c r="M177" s="36">
        <v>0.27284837587325583</v>
      </c>
      <c r="N177" s="36">
        <v>2.7083060000002916</v>
      </c>
      <c r="O177" s="36">
        <v>0.241602609</v>
      </c>
      <c r="P177" s="36">
        <v>0.43481044899999999</v>
      </c>
      <c r="Q177" s="36">
        <v>0.230708309</v>
      </c>
      <c r="R177" s="36">
        <v>1.0894299999999999E-2</v>
      </c>
      <c r="S177" s="36">
        <v>0.42060049199999999</v>
      </c>
      <c r="T177" s="36">
        <v>1.4209956999999999E-2</v>
      </c>
      <c r="U177" s="139">
        <v>7.2599999999999998E-2</v>
      </c>
      <c r="V177" s="139">
        <v>0.1716</v>
      </c>
      <c r="W177" s="36">
        <f t="shared" si="16"/>
        <v>0.3170298469916526</v>
      </c>
      <c r="X177" s="36">
        <f t="shared" si="16"/>
        <v>3.5847375868818951</v>
      </c>
      <c r="Y177" s="36">
        <f t="shared" si="13"/>
        <v>3.9017674338735477</v>
      </c>
      <c r="Z177" s="36">
        <v>8.9486330260272448E-5</v>
      </c>
      <c r="AA177" s="36">
        <v>1.9150074675698311E-5</v>
      </c>
      <c r="AB177" s="36">
        <v>1.9150100000000002E-5</v>
      </c>
      <c r="AC177" s="36">
        <v>2.1155534135738396E-5</v>
      </c>
      <c r="AD177" s="36">
        <v>2.4550486961567451E-2</v>
      </c>
      <c r="AE177" s="36">
        <v>0.22095438265410697</v>
      </c>
      <c r="AF177" s="36">
        <v>0.24550486961567441</v>
      </c>
      <c r="AG177" s="141">
        <v>5.2414100939819925E-3</v>
      </c>
      <c r="AH177" s="141">
        <v>8.9164217690728166E-3</v>
      </c>
      <c r="AI177" s="141">
        <v>2.855664809824672E-2</v>
      </c>
      <c r="AJ177" s="36">
        <v>7.5070877149539825E-7</v>
      </c>
      <c r="AK177" s="36">
        <v>9.0718836798922566E-7</v>
      </c>
      <c r="AL177" s="36">
        <v>2.2689519346803577E-6</v>
      </c>
      <c r="AM177" s="36">
        <f t="shared" si="17"/>
        <v>5.2633163368892262E-3</v>
      </c>
      <c r="AN177" s="36">
        <f t="shared" si="17"/>
        <v>3.3467815919008256E-2</v>
      </c>
      <c r="AO177" s="36">
        <f t="shared" si="17"/>
        <v>0.24951329970428837</v>
      </c>
      <c r="AP177" s="146">
        <v>24.238121019000001</v>
      </c>
      <c r="AQ177" s="146">
        <v>13.051295933</v>
      </c>
      <c r="AR177" s="36">
        <f t="shared" si="15"/>
        <v>37.289416952000003</v>
      </c>
      <c r="AS177" s="36">
        <v>0.97067762099999999</v>
      </c>
      <c r="AT177" s="36">
        <v>83.921225742999994</v>
      </c>
      <c r="AU177" s="36">
        <v>198.89070682799999</v>
      </c>
      <c r="AV177" s="36">
        <v>74.149786384999999</v>
      </c>
      <c r="AW177" s="36">
        <v>175.73269807099999</v>
      </c>
      <c r="AX177" s="36">
        <v>68.734620218000003</v>
      </c>
      <c r="AY177" s="36">
        <v>162.89892190800001</v>
      </c>
      <c r="AZ177" s="36">
        <v>2.3561645999999999E-2</v>
      </c>
      <c r="BA177" s="36">
        <v>4.7123291999999997E-2</v>
      </c>
      <c r="BB177" s="36">
        <v>1.5649385469999999</v>
      </c>
      <c r="BC177" s="36">
        <v>67.077633929000001</v>
      </c>
      <c r="BD177" s="36">
        <v>158.97191570199999</v>
      </c>
      <c r="BE177" s="36">
        <v>9.0984799000000005E-2</v>
      </c>
      <c r="BF177" s="36">
        <v>0.18196959800000001</v>
      </c>
      <c r="BG177" s="36">
        <v>4.4985652629999997</v>
      </c>
      <c r="BH177" s="36">
        <v>25.777212898999998</v>
      </c>
      <c r="BI177" s="36">
        <v>0</v>
      </c>
      <c r="BJ177" s="36">
        <v>0</v>
      </c>
      <c r="BK177" s="36">
        <v>0</v>
      </c>
      <c r="BL177" s="36">
        <v>0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5.8484391540000003</v>
      </c>
      <c r="E178" s="36">
        <v>61</v>
      </c>
      <c r="F178" s="36">
        <v>12</v>
      </c>
      <c r="G178" s="36">
        <v>29</v>
      </c>
      <c r="H178" s="36">
        <v>20</v>
      </c>
      <c r="I178" s="36">
        <v>8.2721340319105469E-2</v>
      </c>
      <c r="J178" s="36">
        <v>5.0053999335109483</v>
      </c>
      <c r="K178" s="36">
        <v>3.1933403186135802E-3</v>
      </c>
      <c r="L178" s="36">
        <v>7.9528000000491886E-2</v>
      </c>
      <c r="M178" s="36">
        <v>0.31188727382230225</v>
      </c>
      <c r="N178" s="36">
        <v>4.7762340000077517</v>
      </c>
      <c r="O178" s="36">
        <v>8.7399242000000002E-2</v>
      </c>
      <c r="P178" s="36">
        <v>0.14592116999999999</v>
      </c>
      <c r="Q178" s="36">
        <v>7.6766113999999996E-2</v>
      </c>
      <c r="R178" s="36">
        <v>1.0633128E-2</v>
      </c>
      <c r="S178" s="36">
        <v>0.13205187299999999</v>
      </c>
      <c r="T178" s="36">
        <v>1.3869296999999999E-2</v>
      </c>
      <c r="U178" s="139">
        <v>4.0526</v>
      </c>
      <c r="V178" s="139">
        <v>9.594699999999996</v>
      </c>
      <c r="W178" s="36">
        <f t="shared" si="16"/>
        <v>4.2227205823191056</v>
      </c>
      <c r="X178" s="36">
        <f t="shared" si="16"/>
        <v>14.746021103510945</v>
      </c>
      <c r="Y178" s="36">
        <f t="shared" si="13"/>
        <v>18.96874168583005</v>
      </c>
      <c r="Z178" s="36">
        <v>4.5511630324054214E-4</v>
      </c>
      <c r="AA178" s="36">
        <v>1.9402033620102144E-4</v>
      </c>
      <c r="AB178" s="36">
        <v>1.9401999999999999E-4</v>
      </c>
      <c r="AC178" s="36">
        <v>2.496611377023121E-5</v>
      </c>
      <c r="AD178" s="36">
        <v>2.950624713010977E-2</v>
      </c>
      <c r="AE178" s="36">
        <v>0.26555622417098795</v>
      </c>
      <c r="AF178" s="36">
        <v>0.29506247130109775</v>
      </c>
      <c r="AG178" s="141">
        <v>0.30138786524844652</v>
      </c>
      <c r="AH178" s="141">
        <v>0.51270579375597825</v>
      </c>
      <c r="AI178" s="141">
        <v>1.6420442313536054</v>
      </c>
      <c r="AJ178" s="36">
        <v>7.605835783914605E-6</v>
      </c>
      <c r="AK178" s="36">
        <v>9.1912150410321381E-6</v>
      </c>
      <c r="AL178" s="36">
        <v>2.2987976792115077E-5</v>
      </c>
      <c r="AM178" s="36">
        <f t="shared" si="17"/>
        <v>0.30142043719800066</v>
      </c>
      <c r="AN178" s="36">
        <f t="shared" si="17"/>
        <v>0.54222123210112905</v>
      </c>
      <c r="AO178" s="36">
        <f t="shared" si="17"/>
        <v>1.9076234435013855</v>
      </c>
      <c r="AP178" s="146">
        <v>57.133114261999999</v>
      </c>
      <c r="AQ178" s="146">
        <v>30.763984603000001</v>
      </c>
      <c r="AR178" s="36">
        <f t="shared" si="15"/>
        <v>87.897098865000004</v>
      </c>
      <c r="AS178" s="36">
        <v>1.7289148219999999</v>
      </c>
      <c r="AT178" s="36">
        <v>100.41903123500001</v>
      </c>
      <c r="AU178" s="36">
        <v>241.47741953400001</v>
      </c>
      <c r="AV178" s="36">
        <v>80.111189307999993</v>
      </c>
      <c r="AW178" s="36">
        <v>192.64319752899999</v>
      </c>
      <c r="AX178" s="36">
        <v>74.695648246999994</v>
      </c>
      <c r="AY178" s="36">
        <v>179.62045806699999</v>
      </c>
      <c r="AZ178" s="36">
        <v>0.19572967099999999</v>
      </c>
      <c r="BA178" s="36">
        <v>0.39145934199999999</v>
      </c>
      <c r="BB178" s="36">
        <v>1.4881043890000001</v>
      </c>
      <c r="BC178" s="36">
        <v>91.807346455000001</v>
      </c>
      <c r="BD178" s="36">
        <v>220.76892042700001</v>
      </c>
      <c r="BE178" s="36">
        <v>0.330689864</v>
      </c>
      <c r="BF178" s="36">
        <v>0.661379728</v>
      </c>
      <c r="BG178" s="36">
        <v>7.4177891340000004</v>
      </c>
      <c r="BH178" s="36">
        <v>27.037513642</v>
      </c>
      <c r="BI178" s="36">
        <v>0.12</v>
      </c>
      <c r="BJ178" s="36">
        <v>0.12</v>
      </c>
      <c r="BK178" s="36">
        <v>0.03</v>
      </c>
      <c r="BL178" s="36">
        <v>0.03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6.0539837219999999</v>
      </c>
      <c r="E179" s="36">
        <v>10</v>
      </c>
      <c r="F179" s="36">
        <v>5</v>
      </c>
      <c r="G179" s="36">
        <v>5</v>
      </c>
      <c r="H179" s="36">
        <v>0</v>
      </c>
      <c r="I179" s="36">
        <v>40.577498822250639</v>
      </c>
      <c r="J179" s="36">
        <v>241.67953829830819</v>
      </c>
      <c r="K179" s="36">
        <v>0.80836982220733011</v>
      </c>
      <c r="L179" s="36">
        <v>39.769129000043307</v>
      </c>
      <c r="M179" s="36">
        <v>18.016577620514504</v>
      </c>
      <c r="N179" s="36">
        <v>264.24045950004432</v>
      </c>
      <c r="O179" s="36">
        <v>1.123133425</v>
      </c>
      <c r="P179" s="36">
        <v>2.0297628489999999</v>
      </c>
      <c r="Q179" s="36">
        <v>1.0325620529999999</v>
      </c>
      <c r="R179" s="36">
        <v>9.0571372000000011E-2</v>
      </c>
      <c r="S179" s="36">
        <v>1.911626276</v>
      </c>
      <c r="T179" s="36">
        <v>0.11813657299999999</v>
      </c>
      <c r="U179" s="139">
        <v>1.2403999999999999</v>
      </c>
      <c r="V179" s="139">
        <v>2.9458000000000002</v>
      </c>
      <c r="W179" s="36">
        <f t="shared" si="16"/>
        <v>42.941032247250639</v>
      </c>
      <c r="X179" s="36">
        <f t="shared" si="16"/>
        <v>246.65510114730819</v>
      </c>
      <c r="Y179" s="36">
        <f t="shared" si="13"/>
        <v>289.59613339455882</v>
      </c>
      <c r="Z179" s="36">
        <v>0.14791603636767703</v>
      </c>
      <c r="AA179" s="36">
        <v>7.128263678249766E-2</v>
      </c>
      <c r="AB179" s="36">
        <v>7.1282636999999996E-2</v>
      </c>
      <c r="AC179" s="36">
        <v>0.1403711407547511</v>
      </c>
      <c r="AD179" s="36">
        <v>0.7913371351243661</v>
      </c>
      <c r="AE179" s="36">
        <v>7.1220342161192942</v>
      </c>
      <c r="AF179" s="36">
        <v>7.9133713512436605</v>
      </c>
      <c r="AG179" s="141">
        <v>0.10187301669553579</v>
      </c>
      <c r="AH179" s="141">
        <v>0.17330122380389998</v>
      </c>
      <c r="AI179" s="141">
        <v>0.55503229785843644</v>
      </c>
      <c r="AJ179" s="36">
        <v>2.7943718838643918E-3</v>
      </c>
      <c r="AK179" s="36">
        <v>3.3768376732235543E-3</v>
      </c>
      <c r="AL179" s="36">
        <v>8.445745825362146E-3</v>
      </c>
      <c r="AM179" s="36">
        <f t="shared" si="17"/>
        <v>0.24503852933415127</v>
      </c>
      <c r="AN179" s="36">
        <f t="shared" si="17"/>
        <v>0.96801519660148971</v>
      </c>
      <c r="AO179" s="36">
        <f t="shared" si="17"/>
        <v>7.6855122598030929</v>
      </c>
      <c r="AP179" s="146">
        <v>1265.0004472000001</v>
      </c>
      <c r="AQ179" s="146">
        <v>681.15408695400004</v>
      </c>
      <c r="AR179" s="36">
        <f t="shared" si="15"/>
        <v>1946.154534154</v>
      </c>
      <c r="AS179" s="36">
        <v>316.33286444999999</v>
      </c>
      <c r="AT179" s="36">
        <v>4621.0192786649995</v>
      </c>
      <c r="AU179" s="36">
        <v>12271.320702331999</v>
      </c>
      <c r="AV179" s="36">
        <v>2891.4420139019999</v>
      </c>
      <c r="AW179" s="36">
        <v>7678.3519187210004</v>
      </c>
      <c r="AX179" s="36">
        <v>2821.9263860199999</v>
      </c>
      <c r="AY179" s="36">
        <v>7493.7500999189997</v>
      </c>
      <c r="AZ179" s="36">
        <v>52.201043460000001</v>
      </c>
      <c r="BA179" s="36">
        <v>104.40208692</v>
      </c>
      <c r="BB179" s="36">
        <v>4.3249212220000004</v>
      </c>
      <c r="BC179" s="36">
        <v>251.486792923</v>
      </c>
      <c r="BD179" s="36">
        <v>667.83428119799999</v>
      </c>
      <c r="BE179" s="36">
        <v>0.96109360499999996</v>
      </c>
      <c r="BF179" s="36">
        <v>1.9221872099999999</v>
      </c>
      <c r="BG179" s="36">
        <v>15.270580382</v>
      </c>
      <c r="BH179" s="36">
        <v>126.0122071</v>
      </c>
      <c r="BI179" s="36">
        <v>1.9800000000000013</v>
      </c>
      <c r="BJ179" s="36">
        <v>2.1000000000000005</v>
      </c>
      <c r="BK179" s="36">
        <v>1.1400000000000008</v>
      </c>
      <c r="BL179" s="36">
        <v>1.1400000000000008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6.3986191689999998</v>
      </c>
      <c r="E180" s="36">
        <v>2</v>
      </c>
      <c r="F180" s="36">
        <v>2</v>
      </c>
      <c r="G180" s="36">
        <v>0</v>
      </c>
      <c r="H180" s="36">
        <v>0</v>
      </c>
      <c r="I180" s="36">
        <v>33.879951092031348</v>
      </c>
      <c r="J180" s="36">
        <v>184.61816862236148</v>
      </c>
      <c r="K180" s="36">
        <v>13.394440092002096</v>
      </c>
      <c r="L180" s="36">
        <v>20.485511000029256</v>
      </c>
      <c r="M180" s="36">
        <v>127.64560121437106</v>
      </c>
      <c r="N180" s="36">
        <v>90.852518500021773</v>
      </c>
      <c r="O180" s="36">
        <v>0.56315255200000003</v>
      </c>
      <c r="P180" s="36">
        <v>1.026614693</v>
      </c>
      <c r="Q180" s="36">
        <v>0.53376090399999998</v>
      </c>
      <c r="R180" s="36">
        <v>2.9391647999999999E-2</v>
      </c>
      <c r="S180" s="36">
        <v>0.98827776200000006</v>
      </c>
      <c r="T180" s="36">
        <v>3.8336930999999998E-2</v>
      </c>
      <c r="U180" s="139">
        <v>1.2272000000000001</v>
      </c>
      <c r="V180" s="139">
        <v>2.9146000000000001</v>
      </c>
      <c r="W180" s="36">
        <f t="shared" si="16"/>
        <v>35.67030364403135</v>
      </c>
      <c r="X180" s="36">
        <f t="shared" si="16"/>
        <v>188.55938331536149</v>
      </c>
      <c r="Y180" s="36">
        <f t="shared" si="13"/>
        <v>224.22968695939284</v>
      </c>
      <c r="Z180" s="36">
        <v>0.10876382966919143</v>
      </c>
      <c r="AA180" s="36">
        <v>5.2424165900550219E-2</v>
      </c>
      <c r="AB180" s="36">
        <v>5.2424166000000001E-2</v>
      </c>
      <c r="AC180" s="36">
        <v>0.14789980771135935</v>
      </c>
      <c r="AD180" s="36">
        <v>2.5399579080930361</v>
      </c>
      <c r="AE180" s="36">
        <v>22.876707824643706</v>
      </c>
      <c r="AF180" s="36">
        <v>25.416665732736739</v>
      </c>
      <c r="AG180" s="141">
        <v>8.8625856759222507E-2</v>
      </c>
      <c r="AH180" s="141">
        <v>0.15076582529155094</v>
      </c>
      <c r="AI180" s="141">
        <v>0.48285811613645369</v>
      </c>
      <c r="AJ180" s="36">
        <v>2.0550953701287226E-3</v>
      </c>
      <c r="AK180" s="36">
        <v>2.4834645039313761E-3</v>
      </c>
      <c r="AL180" s="36">
        <v>6.2113468268940753E-3</v>
      </c>
      <c r="AM180" s="36">
        <f t="shared" si="17"/>
        <v>0.23858075984071059</v>
      </c>
      <c r="AN180" s="36">
        <f t="shared" si="17"/>
        <v>2.6932071978885186</v>
      </c>
      <c r="AO180" s="36">
        <f t="shared" si="17"/>
        <v>23.365777287607056</v>
      </c>
      <c r="AP180" s="146">
        <v>3075.1647178439998</v>
      </c>
      <c r="AQ180" s="146">
        <v>1655.8579249930001</v>
      </c>
      <c r="AR180" s="36">
        <f t="shared" si="15"/>
        <v>4731.0226428369997</v>
      </c>
      <c r="AS180" s="36">
        <v>413.814012241</v>
      </c>
      <c r="AT180" s="36">
        <v>9178.2162590509997</v>
      </c>
      <c r="AU180" s="36">
        <v>21542.756503668999</v>
      </c>
      <c r="AV180" s="36">
        <v>6889.4962616339999</v>
      </c>
      <c r="AW180" s="36">
        <v>16170.760876435999</v>
      </c>
      <c r="AX180" s="36">
        <v>6801.9788577119998</v>
      </c>
      <c r="AY180" s="36">
        <v>15965.343389059</v>
      </c>
      <c r="AZ180" s="36">
        <v>36.970606594000003</v>
      </c>
      <c r="BA180" s="36">
        <v>73.941213188000006</v>
      </c>
      <c r="BB180" s="36">
        <v>12.369276150999999</v>
      </c>
      <c r="BC180" s="36">
        <v>834.10174351199998</v>
      </c>
      <c r="BD180" s="36">
        <v>1957.7715595940001</v>
      </c>
      <c r="BE180" s="36">
        <v>2.7487280329999999</v>
      </c>
      <c r="BF180" s="36">
        <v>5.4974560669999999</v>
      </c>
      <c r="BG180" s="36">
        <v>7.8238338949999999</v>
      </c>
      <c r="BH180" s="36">
        <v>82.066233199999999</v>
      </c>
      <c r="BI180" s="36">
        <v>2.7600000000000007</v>
      </c>
      <c r="BJ180" s="36">
        <v>4.0799999999999983</v>
      </c>
      <c r="BK180" s="36">
        <v>0.96000000000000008</v>
      </c>
      <c r="BL180" s="36">
        <v>1.27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6.4499592650000004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18.801273645778345</v>
      </c>
      <c r="J181" s="36">
        <v>96.943489713888539</v>
      </c>
      <c r="K181" s="36">
        <v>2.3225086457339774</v>
      </c>
      <c r="L181" s="36">
        <v>16.478765000044369</v>
      </c>
      <c r="M181" s="36">
        <v>29.976651359685015</v>
      </c>
      <c r="N181" s="36">
        <v>85.768111999981869</v>
      </c>
      <c r="O181" s="36">
        <v>0.45341748400000004</v>
      </c>
      <c r="P181" s="36">
        <v>0.80393492700000002</v>
      </c>
      <c r="Q181" s="36">
        <v>0.40682007000000003</v>
      </c>
      <c r="R181" s="36">
        <v>4.6597414000000004E-2</v>
      </c>
      <c r="S181" s="36">
        <v>0.74315569100000001</v>
      </c>
      <c r="T181" s="36">
        <v>6.0779236E-2</v>
      </c>
      <c r="U181" s="139" t="s">
        <v>340</v>
      </c>
      <c r="V181" s="139" t="s">
        <v>340</v>
      </c>
      <c r="W181" s="36">
        <f t="shared" si="16"/>
        <v>19.254691129778344</v>
      </c>
      <c r="X181" s="36">
        <f t="shared" si="16"/>
        <v>97.747424640888539</v>
      </c>
      <c r="Y181" s="36">
        <f t="shared" si="13"/>
        <v>117.00211577066688</v>
      </c>
      <c r="Z181" s="36">
        <v>6.0734843964010875E-2</v>
      </c>
      <c r="AA181" s="36">
        <v>2.9274194790653241E-2</v>
      </c>
      <c r="AB181" s="36">
        <v>2.9274194999999999E-2</v>
      </c>
      <c r="AC181" s="36">
        <v>8.2682223493337217E-2</v>
      </c>
      <c r="AD181" s="36">
        <v>0.46404046618428307</v>
      </c>
      <c r="AE181" s="36">
        <v>4.1763641956585484</v>
      </c>
      <c r="AF181" s="36">
        <v>4.6404046618428305</v>
      </c>
      <c r="AG181" s="141" t="s">
        <v>340</v>
      </c>
      <c r="AH181" s="141" t="s">
        <v>340</v>
      </c>
      <c r="AI181" s="141" t="s">
        <v>340</v>
      </c>
      <c r="AJ181" s="36">
        <v>1.1475864434297555E-3</v>
      </c>
      <c r="AK181" s="36">
        <v>1.3867921935785373E-3</v>
      </c>
      <c r="AL181" s="36">
        <v>3.4684801322948733E-3</v>
      </c>
      <c r="AM181" s="36">
        <f t="shared" si="17"/>
        <v>8.3829809936766975E-2</v>
      </c>
      <c r="AN181" s="36">
        <f t="shared" si="17"/>
        <v>0.46542725837786159</v>
      </c>
      <c r="AO181" s="36">
        <f t="shared" si="17"/>
        <v>4.1798326757908431</v>
      </c>
      <c r="AP181" s="146">
        <v>687.14349488699997</v>
      </c>
      <c r="AQ181" s="146">
        <v>370.00034340100001</v>
      </c>
      <c r="AR181" s="36">
        <f t="shared" si="15"/>
        <v>1057.1438382880001</v>
      </c>
      <c r="AS181" s="36">
        <v>174.66068465999999</v>
      </c>
      <c r="AT181" s="36">
        <v>1982.184349272</v>
      </c>
      <c r="AU181" s="36">
        <v>4923.0024932599999</v>
      </c>
      <c r="AV181" s="36">
        <v>1364.960077186</v>
      </c>
      <c r="AW181" s="36">
        <v>3390.0488951279999</v>
      </c>
      <c r="AX181" s="36">
        <v>1341.0162788580001</v>
      </c>
      <c r="AY181" s="36">
        <v>3330.5814803479998</v>
      </c>
      <c r="AZ181" s="36">
        <v>13.663577255</v>
      </c>
      <c r="BA181" s="36">
        <v>27.327154511</v>
      </c>
      <c r="BB181" s="36">
        <v>2.9530648849999999</v>
      </c>
      <c r="BC181" s="36">
        <v>140.119404194</v>
      </c>
      <c r="BD181" s="36">
        <v>348.00404738100002</v>
      </c>
      <c r="BE181" s="36">
        <v>0.65623664100000001</v>
      </c>
      <c r="BF181" s="36">
        <v>1.312473282</v>
      </c>
      <c r="BG181" s="36">
        <v>5.8990495149999997</v>
      </c>
      <c r="BH181" s="36">
        <v>39.086287503999998</v>
      </c>
      <c r="BI181" s="36">
        <v>1.23</v>
      </c>
      <c r="BJ181" s="36">
        <v>1.54</v>
      </c>
      <c r="BK181" s="36">
        <v>1.1700000000000004</v>
      </c>
      <c r="BL181" s="36">
        <v>1.4200000000000004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6.094593905</v>
      </c>
      <c r="E182" s="36">
        <v>121</v>
      </c>
      <c r="F182" s="36">
        <v>2</v>
      </c>
      <c r="G182" s="36">
        <v>16</v>
      </c>
      <c r="H182" s="36">
        <v>103</v>
      </c>
      <c r="I182" s="36">
        <v>0.70596562594079237</v>
      </c>
      <c r="J182" s="36">
        <v>5.2362036695273622</v>
      </c>
      <c r="K182" s="36">
        <v>0.11532862593959411</v>
      </c>
      <c r="L182" s="36">
        <v>0.59063700000119823</v>
      </c>
      <c r="M182" s="36">
        <v>1.840685795466332</v>
      </c>
      <c r="N182" s="36">
        <v>4.1014835000018222</v>
      </c>
      <c r="O182" s="36">
        <v>5.4565265000000002E-2</v>
      </c>
      <c r="P182" s="36">
        <v>9.4514646999999993E-2</v>
      </c>
      <c r="Q182" s="36">
        <v>4.7209545999999998E-2</v>
      </c>
      <c r="R182" s="36">
        <v>7.3557190000000001E-3</v>
      </c>
      <c r="S182" s="36">
        <v>8.4920229999999999E-2</v>
      </c>
      <c r="T182" s="36">
        <v>9.5944169999999992E-3</v>
      </c>
      <c r="U182" s="139">
        <v>2.8378999999999985</v>
      </c>
      <c r="V182" s="139">
        <v>6.7408000000000019</v>
      </c>
      <c r="W182" s="36">
        <f t="shared" si="16"/>
        <v>3.5984308909407909</v>
      </c>
      <c r="X182" s="36">
        <f t="shared" si="16"/>
        <v>12.071518316527364</v>
      </c>
      <c r="Y182" s="36">
        <f t="shared" si="13"/>
        <v>15.669949207468154</v>
      </c>
      <c r="Z182" s="36">
        <v>3.2602454919683612E-3</v>
      </c>
      <c r="AA182" s="36">
        <v>1.4910978072524325E-3</v>
      </c>
      <c r="AB182" s="36">
        <v>1.4910979999999999E-3</v>
      </c>
      <c r="AC182" s="36">
        <v>4.606758566622713E-4</v>
      </c>
      <c r="AD182" s="36">
        <v>2.8806706023524184E-2</v>
      </c>
      <c r="AE182" s="36">
        <v>0.25926035421171767</v>
      </c>
      <c r="AF182" s="36">
        <v>0.28806706023524181</v>
      </c>
      <c r="AG182" s="141">
        <v>0.232977172886117</v>
      </c>
      <c r="AH182" s="141">
        <v>0.39632898376029113</v>
      </c>
      <c r="AI182" s="141">
        <v>1.2693239074485005</v>
      </c>
      <c r="AJ182" s="36">
        <v>5.8452976632005684E-5</v>
      </c>
      <c r="AK182" s="36">
        <v>7.0637059917807134E-5</v>
      </c>
      <c r="AL182" s="36">
        <v>1.7666903524775389E-4</v>
      </c>
      <c r="AM182" s="36">
        <f t="shared" si="17"/>
        <v>0.23349630171941127</v>
      </c>
      <c r="AN182" s="36">
        <f t="shared" si="17"/>
        <v>0.42520632684373316</v>
      </c>
      <c r="AO182" s="36">
        <f t="shared" si="17"/>
        <v>1.5287609306954661</v>
      </c>
      <c r="AP182" s="146">
        <v>328.81809622399999</v>
      </c>
      <c r="AQ182" s="146">
        <v>177.05589796699999</v>
      </c>
      <c r="AR182" s="36">
        <f t="shared" si="15"/>
        <v>505.87399419099995</v>
      </c>
      <c r="AS182" s="36">
        <v>12.888229593</v>
      </c>
      <c r="AT182" s="36">
        <v>146.19949988799999</v>
      </c>
      <c r="AU182" s="36">
        <v>394.43616797800001</v>
      </c>
      <c r="AV182" s="36">
        <v>99.161273973999997</v>
      </c>
      <c r="AW182" s="36">
        <v>267.53027847499999</v>
      </c>
      <c r="AX182" s="36">
        <v>95.402337940999999</v>
      </c>
      <c r="AY182" s="36">
        <v>257.38892829600002</v>
      </c>
      <c r="AZ182" s="36">
        <v>11.869333449999999</v>
      </c>
      <c r="BA182" s="36">
        <v>23.738666900999998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2.3495875470000001</v>
      </c>
      <c r="BH182" s="36">
        <v>4.8509096270000001</v>
      </c>
      <c r="BI182" s="36">
        <v>0.03</v>
      </c>
      <c r="BJ182" s="36">
        <v>0.03</v>
      </c>
      <c r="BK182" s="36">
        <v>0.03</v>
      </c>
      <c r="BL182" s="36">
        <v>0.03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 t="str">
        <f>IF(D4="－","－",MAX(D4:D27))</f>
        <v>－</v>
      </c>
      <c r="E185" s="41" t="str">
        <f>IF(E4="－","－",SUM(E4:E27))</f>
        <v>－</v>
      </c>
      <c r="F185" s="41" t="str">
        <f t="shared" ref="F185:BL185" si="18">IF(F4="－","－",SUM(F4:F27))</f>
        <v>－</v>
      </c>
      <c r="G185" s="41" t="str">
        <f t="shared" si="18"/>
        <v>－</v>
      </c>
      <c r="H185" s="41" t="str">
        <f t="shared" si="18"/>
        <v>－</v>
      </c>
      <c r="I185" s="41" t="str">
        <f t="shared" si="18"/>
        <v>－</v>
      </c>
      <c r="J185" s="41" t="str">
        <f t="shared" si="18"/>
        <v>－</v>
      </c>
      <c r="K185" s="41" t="str">
        <f t="shared" si="18"/>
        <v>－</v>
      </c>
      <c r="L185" s="41" t="str">
        <f t="shared" si="18"/>
        <v>－</v>
      </c>
      <c r="M185" s="41" t="str">
        <f t="shared" si="18"/>
        <v>－</v>
      </c>
      <c r="N185" s="41" t="str">
        <f t="shared" si="18"/>
        <v>－</v>
      </c>
      <c r="O185" s="41" t="str">
        <f t="shared" si="18"/>
        <v>－</v>
      </c>
      <c r="P185" s="41" t="str">
        <f t="shared" si="18"/>
        <v>－</v>
      </c>
      <c r="Q185" s="41" t="str">
        <f t="shared" si="18"/>
        <v>－</v>
      </c>
      <c r="R185" s="41" t="str">
        <f t="shared" si="18"/>
        <v>－</v>
      </c>
      <c r="S185" s="41" t="str">
        <f t="shared" si="18"/>
        <v>－</v>
      </c>
      <c r="T185" s="41" t="str">
        <f t="shared" si="18"/>
        <v>－</v>
      </c>
      <c r="U185" s="41" t="str">
        <f t="shared" si="18"/>
        <v>－</v>
      </c>
      <c r="V185" s="41" t="str">
        <f t="shared" si="18"/>
        <v>－</v>
      </c>
      <c r="W185" s="41" t="str">
        <f t="shared" si="18"/>
        <v>－</v>
      </c>
      <c r="X185" s="41" t="str">
        <f t="shared" si="18"/>
        <v>－</v>
      </c>
      <c r="Y185" s="41" t="str">
        <f t="shared" si="18"/>
        <v>－</v>
      </c>
      <c r="Z185" s="41" t="str">
        <f t="shared" si="18"/>
        <v>－</v>
      </c>
      <c r="AA185" s="41" t="str">
        <f t="shared" si="18"/>
        <v>－</v>
      </c>
      <c r="AB185" s="41" t="str">
        <f t="shared" si="18"/>
        <v>－</v>
      </c>
      <c r="AC185" s="41" t="str">
        <f t="shared" si="18"/>
        <v>－</v>
      </c>
      <c r="AD185" s="41" t="str">
        <f t="shared" si="18"/>
        <v>－</v>
      </c>
      <c r="AE185" s="41" t="str">
        <f t="shared" si="18"/>
        <v>－</v>
      </c>
      <c r="AF185" s="41" t="str">
        <f t="shared" si="18"/>
        <v>－</v>
      </c>
      <c r="AG185" s="41" t="str">
        <f t="shared" si="18"/>
        <v>－</v>
      </c>
      <c r="AH185" s="41" t="str">
        <f t="shared" si="18"/>
        <v>－</v>
      </c>
      <c r="AI185" s="41" t="str">
        <f t="shared" si="18"/>
        <v>－</v>
      </c>
      <c r="AJ185" s="41" t="str">
        <f t="shared" si="18"/>
        <v>－</v>
      </c>
      <c r="AK185" s="41" t="str">
        <f t="shared" si="18"/>
        <v>－</v>
      </c>
      <c r="AL185" s="41" t="str">
        <f t="shared" si="18"/>
        <v>－</v>
      </c>
      <c r="AM185" s="41" t="str">
        <f t="shared" si="18"/>
        <v>－</v>
      </c>
      <c r="AN185" s="41" t="str">
        <f t="shared" si="18"/>
        <v>－</v>
      </c>
      <c r="AO185" s="41" t="str">
        <f t="shared" si="18"/>
        <v>－</v>
      </c>
      <c r="AP185" s="41" t="str">
        <f t="shared" si="18"/>
        <v>－</v>
      </c>
      <c r="AQ185" s="41" t="str">
        <f t="shared" si="18"/>
        <v>－</v>
      </c>
      <c r="AR185" s="41" t="str">
        <f t="shared" si="18"/>
        <v>－</v>
      </c>
      <c r="AS185" s="41" t="str">
        <f t="shared" si="18"/>
        <v>－</v>
      </c>
      <c r="AT185" s="41" t="str">
        <f t="shared" si="18"/>
        <v>－</v>
      </c>
      <c r="AU185" s="41" t="str">
        <f t="shared" si="18"/>
        <v>－</v>
      </c>
      <c r="AV185" s="41" t="str">
        <f t="shared" si="18"/>
        <v>－</v>
      </c>
      <c r="AW185" s="41" t="str">
        <f t="shared" si="18"/>
        <v>－</v>
      </c>
      <c r="AX185" s="41" t="str">
        <f t="shared" si="18"/>
        <v>－</v>
      </c>
      <c r="AY185" s="41" t="str">
        <f t="shared" si="18"/>
        <v>－</v>
      </c>
      <c r="AZ185" s="41" t="str">
        <f t="shared" si="18"/>
        <v>－</v>
      </c>
      <c r="BA185" s="41" t="str">
        <f t="shared" si="18"/>
        <v>－</v>
      </c>
      <c r="BB185" s="41" t="str">
        <f t="shared" si="18"/>
        <v>－</v>
      </c>
      <c r="BC185" s="41" t="str">
        <f t="shared" si="18"/>
        <v>－</v>
      </c>
      <c r="BD185" s="41" t="str">
        <f t="shared" si="18"/>
        <v>－</v>
      </c>
      <c r="BE185" s="41" t="str">
        <f t="shared" si="18"/>
        <v>－</v>
      </c>
      <c r="BF185" s="41" t="str">
        <f t="shared" si="18"/>
        <v>－</v>
      </c>
      <c r="BG185" s="41" t="str">
        <f t="shared" si="18"/>
        <v>－</v>
      </c>
      <c r="BH185" s="41" t="str">
        <f t="shared" si="18"/>
        <v>－</v>
      </c>
      <c r="BI185" s="41" t="str">
        <f t="shared" si="18"/>
        <v>－</v>
      </c>
      <c r="BJ185" s="41" t="str">
        <f t="shared" si="18"/>
        <v>－</v>
      </c>
      <c r="BK185" s="41" t="str">
        <f t="shared" si="18"/>
        <v>－</v>
      </c>
      <c r="BL185" s="41" t="str">
        <f t="shared" si="18"/>
        <v>－</v>
      </c>
    </row>
    <row r="186" spans="1:64" s="37" customFormat="1" x14ac:dyDescent="0.2">
      <c r="A186" s="7"/>
      <c r="B186" s="36">
        <v>2</v>
      </c>
      <c r="C186" s="34" t="s">
        <v>131</v>
      </c>
      <c r="D186" s="41" t="str">
        <f>IF(D28="－","－",MAX(D28:D35))</f>
        <v>－</v>
      </c>
      <c r="E186" s="41" t="str">
        <f>IF(E28="－","－",SUM(E28:E35))</f>
        <v>－</v>
      </c>
      <c r="F186" s="41" t="str">
        <f t="shared" ref="F186:BL186" si="19">IF(F28="－","－",SUM(F28:F35))</f>
        <v>－</v>
      </c>
      <c r="G186" s="41" t="str">
        <f t="shared" si="19"/>
        <v>－</v>
      </c>
      <c r="H186" s="41" t="str">
        <f t="shared" si="19"/>
        <v>－</v>
      </c>
      <c r="I186" s="41" t="str">
        <f t="shared" si="19"/>
        <v>－</v>
      </c>
      <c r="J186" s="41" t="str">
        <f t="shared" si="19"/>
        <v>－</v>
      </c>
      <c r="K186" s="41" t="str">
        <f t="shared" si="19"/>
        <v>－</v>
      </c>
      <c r="L186" s="41" t="str">
        <f t="shared" si="19"/>
        <v>－</v>
      </c>
      <c r="M186" s="41" t="str">
        <f t="shared" si="19"/>
        <v>－</v>
      </c>
      <c r="N186" s="41" t="str">
        <f t="shared" si="19"/>
        <v>－</v>
      </c>
      <c r="O186" s="41" t="str">
        <f t="shared" si="19"/>
        <v>－</v>
      </c>
      <c r="P186" s="41" t="str">
        <f t="shared" si="19"/>
        <v>－</v>
      </c>
      <c r="Q186" s="41" t="str">
        <f t="shared" si="19"/>
        <v>－</v>
      </c>
      <c r="R186" s="41" t="str">
        <f t="shared" si="19"/>
        <v>－</v>
      </c>
      <c r="S186" s="41" t="str">
        <f t="shared" si="19"/>
        <v>－</v>
      </c>
      <c r="T186" s="41" t="str">
        <f t="shared" si="19"/>
        <v>－</v>
      </c>
      <c r="U186" s="41" t="str">
        <f t="shared" si="19"/>
        <v>－</v>
      </c>
      <c r="V186" s="41" t="str">
        <f t="shared" si="19"/>
        <v>－</v>
      </c>
      <c r="W186" s="41" t="str">
        <f t="shared" si="19"/>
        <v>－</v>
      </c>
      <c r="X186" s="41" t="str">
        <f t="shared" si="19"/>
        <v>－</v>
      </c>
      <c r="Y186" s="41" t="str">
        <f t="shared" si="19"/>
        <v>－</v>
      </c>
      <c r="Z186" s="41" t="str">
        <f t="shared" si="19"/>
        <v>－</v>
      </c>
      <c r="AA186" s="41" t="str">
        <f t="shared" si="19"/>
        <v>－</v>
      </c>
      <c r="AB186" s="41" t="str">
        <f t="shared" si="19"/>
        <v>－</v>
      </c>
      <c r="AC186" s="41" t="str">
        <f t="shared" si="19"/>
        <v>－</v>
      </c>
      <c r="AD186" s="41" t="str">
        <f t="shared" si="19"/>
        <v>－</v>
      </c>
      <c r="AE186" s="41" t="str">
        <f t="shared" si="19"/>
        <v>－</v>
      </c>
      <c r="AF186" s="41" t="str">
        <f t="shared" si="19"/>
        <v>－</v>
      </c>
      <c r="AG186" s="41" t="str">
        <f t="shared" si="19"/>
        <v>－</v>
      </c>
      <c r="AH186" s="41" t="str">
        <f t="shared" si="19"/>
        <v>－</v>
      </c>
      <c r="AI186" s="41" t="str">
        <f t="shared" si="19"/>
        <v>－</v>
      </c>
      <c r="AJ186" s="41" t="str">
        <f t="shared" si="19"/>
        <v>－</v>
      </c>
      <c r="AK186" s="41" t="str">
        <f t="shared" si="19"/>
        <v>－</v>
      </c>
      <c r="AL186" s="41" t="str">
        <f t="shared" si="19"/>
        <v>－</v>
      </c>
      <c r="AM186" s="41" t="str">
        <f t="shared" si="19"/>
        <v>－</v>
      </c>
      <c r="AN186" s="41" t="str">
        <f t="shared" si="19"/>
        <v>－</v>
      </c>
      <c r="AO186" s="41" t="str">
        <f t="shared" si="19"/>
        <v>－</v>
      </c>
      <c r="AP186" s="41" t="str">
        <f t="shared" si="19"/>
        <v>－</v>
      </c>
      <c r="AQ186" s="41" t="str">
        <f t="shared" si="19"/>
        <v>－</v>
      </c>
      <c r="AR186" s="41" t="str">
        <f t="shared" si="19"/>
        <v>－</v>
      </c>
      <c r="AS186" s="41" t="str">
        <f t="shared" si="19"/>
        <v>－</v>
      </c>
      <c r="AT186" s="41" t="str">
        <f t="shared" si="19"/>
        <v>－</v>
      </c>
      <c r="AU186" s="41" t="str">
        <f t="shared" si="19"/>
        <v>－</v>
      </c>
      <c r="AV186" s="41" t="str">
        <f t="shared" si="19"/>
        <v>－</v>
      </c>
      <c r="AW186" s="41" t="str">
        <f t="shared" si="19"/>
        <v>－</v>
      </c>
      <c r="AX186" s="41" t="str">
        <f t="shared" si="19"/>
        <v>－</v>
      </c>
      <c r="AY186" s="41" t="str">
        <f t="shared" si="19"/>
        <v>－</v>
      </c>
      <c r="AZ186" s="41" t="str">
        <f t="shared" si="19"/>
        <v>－</v>
      </c>
      <c r="BA186" s="41" t="str">
        <f t="shared" si="19"/>
        <v>－</v>
      </c>
      <c r="BB186" s="41" t="str">
        <f t="shared" si="19"/>
        <v>－</v>
      </c>
      <c r="BC186" s="41" t="str">
        <f t="shared" si="19"/>
        <v>－</v>
      </c>
      <c r="BD186" s="41" t="str">
        <f t="shared" si="19"/>
        <v>－</v>
      </c>
      <c r="BE186" s="41" t="str">
        <f t="shared" si="19"/>
        <v>－</v>
      </c>
      <c r="BF186" s="41" t="str">
        <f t="shared" si="19"/>
        <v>－</v>
      </c>
      <c r="BG186" s="41" t="str">
        <f t="shared" si="19"/>
        <v>－</v>
      </c>
      <c r="BH186" s="41" t="str">
        <f t="shared" si="19"/>
        <v>－</v>
      </c>
      <c r="BI186" s="41" t="str">
        <f t="shared" si="19"/>
        <v>－</v>
      </c>
      <c r="BJ186" s="41" t="str">
        <f t="shared" si="19"/>
        <v>－</v>
      </c>
      <c r="BK186" s="41" t="str">
        <f t="shared" si="19"/>
        <v>－</v>
      </c>
      <c r="BL186" s="41" t="str">
        <f t="shared" si="19"/>
        <v>－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0">IF(F36="－","－",SUM(F36:F55))</f>
        <v>－</v>
      </c>
      <c r="G187" s="41" t="str">
        <f t="shared" si="20"/>
        <v>－</v>
      </c>
      <c r="H187" s="41" t="str">
        <f t="shared" si="20"/>
        <v>－</v>
      </c>
      <c r="I187" s="41" t="str">
        <f t="shared" si="20"/>
        <v>－</v>
      </c>
      <c r="J187" s="41" t="str">
        <f t="shared" si="20"/>
        <v>－</v>
      </c>
      <c r="K187" s="41" t="str">
        <f t="shared" si="20"/>
        <v>－</v>
      </c>
      <c r="L187" s="41" t="str">
        <f t="shared" si="20"/>
        <v>－</v>
      </c>
      <c r="M187" s="41" t="str">
        <f t="shared" si="20"/>
        <v>－</v>
      </c>
      <c r="N187" s="41" t="str">
        <f t="shared" si="20"/>
        <v>－</v>
      </c>
      <c r="O187" s="41" t="str">
        <f t="shared" si="20"/>
        <v>－</v>
      </c>
      <c r="P187" s="41" t="str">
        <f t="shared" si="20"/>
        <v>－</v>
      </c>
      <c r="Q187" s="41" t="str">
        <f t="shared" si="20"/>
        <v>－</v>
      </c>
      <c r="R187" s="41" t="str">
        <f t="shared" si="20"/>
        <v>－</v>
      </c>
      <c r="S187" s="41" t="str">
        <f t="shared" si="20"/>
        <v>－</v>
      </c>
      <c r="T187" s="41" t="str">
        <f t="shared" si="20"/>
        <v>－</v>
      </c>
      <c r="U187" s="41" t="str">
        <f t="shared" si="20"/>
        <v>－</v>
      </c>
      <c r="V187" s="41" t="str">
        <f t="shared" si="20"/>
        <v>－</v>
      </c>
      <c r="W187" s="41" t="str">
        <f t="shared" si="20"/>
        <v>－</v>
      </c>
      <c r="X187" s="41" t="str">
        <f t="shared" si="20"/>
        <v>－</v>
      </c>
      <c r="Y187" s="41" t="str">
        <f t="shared" si="20"/>
        <v>－</v>
      </c>
      <c r="Z187" s="41" t="str">
        <f t="shared" si="20"/>
        <v>－</v>
      </c>
      <c r="AA187" s="41" t="str">
        <f t="shared" si="20"/>
        <v>－</v>
      </c>
      <c r="AB187" s="41" t="str">
        <f t="shared" si="20"/>
        <v>－</v>
      </c>
      <c r="AC187" s="41" t="str">
        <f t="shared" si="20"/>
        <v>－</v>
      </c>
      <c r="AD187" s="41" t="str">
        <f t="shared" si="20"/>
        <v>－</v>
      </c>
      <c r="AE187" s="41" t="str">
        <f t="shared" si="20"/>
        <v>－</v>
      </c>
      <c r="AF187" s="41" t="str">
        <f t="shared" si="20"/>
        <v>－</v>
      </c>
      <c r="AG187" s="41" t="str">
        <f t="shared" si="20"/>
        <v>－</v>
      </c>
      <c r="AH187" s="41" t="str">
        <f t="shared" si="20"/>
        <v>－</v>
      </c>
      <c r="AI187" s="41" t="str">
        <f t="shared" si="20"/>
        <v>－</v>
      </c>
      <c r="AJ187" s="41" t="str">
        <f t="shared" si="20"/>
        <v>－</v>
      </c>
      <c r="AK187" s="41" t="str">
        <f t="shared" si="20"/>
        <v>－</v>
      </c>
      <c r="AL187" s="41" t="str">
        <f t="shared" si="20"/>
        <v>－</v>
      </c>
      <c r="AM187" s="41" t="str">
        <f t="shared" si="20"/>
        <v>－</v>
      </c>
      <c r="AN187" s="41" t="str">
        <f t="shared" si="20"/>
        <v>－</v>
      </c>
      <c r="AO187" s="41" t="str">
        <f t="shared" si="20"/>
        <v>－</v>
      </c>
      <c r="AP187" s="41" t="str">
        <f t="shared" si="20"/>
        <v>－</v>
      </c>
      <c r="AQ187" s="41" t="str">
        <f t="shared" si="20"/>
        <v>－</v>
      </c>
      <c r="AR187" s="41" t="str">
        <f t="shared" si="20"/>
        <v>－</v>
      </c>
      <c r="AS187" s="41" t="str">
        <f t="shared" si="20"/>
        <v>－</v>
      </c>
      <c r="AT187" s="41" t="str">
        <f t="shared" si="20"/>
        <v>－</v>
      </c>
      <c r="AU187" s="41" t="str">
        <f t="shared" si="20"/>
        <v>－</v>
      </c>
      <c r="AV187" s="41" t="str">
        <f t="shared" si="20"/>
        <v>－</v>
      </c>
      <c r="AW187" s="41" t="str">
        <f t="shared" si="20"/>
        <v>－</v>
      </c>
      <c r="AX187" s="41" t="str">
        <f t="shared" si="20"/>
        <v>－</v>
      </c>
      <c r="AY187" s="41" t="str">
        <f t="shared" si="20"/>
        <v>－</v>
      </c>
      <c r="AZ187" s="41" t="str">
        <f t="shared" si="20"/>
        <v>－</v>
      </c>
      <c r="BA187" s="41" t="str">
        <f t="shared" si="20"/>
        <v>－</v>
      </c>
      <c r="BB187" s="41" t="str">
        <f t="shared" si="20"/>
        <v>－</v>
      </c>
      <c r="BC187" s="41" t="str">
        <f t="shared" si="20"/>
        <v>－</v>
      </c>
      <c r="BD187" s="41" t="str">
        <f t="shared" si="20"/>
        <v>－</v>
      </c>
      <c r="BE187" s="41" t="str">
        <f t="shared" si="20"/>
        <v>－</v>
      </c>
      <c r="BF187" s="41" t="str">
        <f t="shared" si="20"/>
        <v>－</v>
      </c>
      <c r="BG187" s="41" t="str">
        <f t="shared" si="20"/>
        <v>－</v>
      </c>
      <c r="BH187" s="41" t="str">
        <f t="shared" si="20"/>
        <v>－</v>
      </c>
      <c r="BI187" s="41" t="str">
        <f t="shared" si="20"/>
        <v>－</v>
      </c>
      <c r="BJ187" s="41" t="str">
        <f t="shared" si="20"/>
        <v>－</v>
      </c>
      <c r="BK187" s="41" t="str">
        <f t="shared" si="20"/>
        <v>－</v>
      </c>
      <c r="BL187" s="41" t="str">
        <f t="shared" si="20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 t="str">
        <f>IF(D56="－","－",MAX(D56:D66))</f>
        <v>－</v>
      </c>
      <c r="E188" s="41" t="str">
        <f>IF(E56="－","－",SUM(E56:E66))</f>
        <v>－</v>
      </c>
      <c r="F188" s="41" t="str">
        <f t="shared" ref="F188:BL188" si="21">IF(F56="－","－",SUM(F56:F66))</f>
        <v>－</v>
      </c>
      <c r="G188" s="41" t="str">
        <f t="shared" si="21"/>
        <v>－</v>
      </c>
      <c r="H188" s="41" t="str">
        <f t="shared" si="21"/>
        <v>－</v>
      </c>
      <c r="I188" s="41" t="str">
        <f t="shared" si="21"/>
        <v>－</v>
      </c>
      <c r="J188" s="41" t="str">
        <f t="shared" si="21"/>
        <v>－</v>
      </c>
      <c r="K188" s="41" t="str">
        <f t="shared" si="21"/>
        <v>－</v>
      </c>
      <c r="L188" s="41" t="str">
        <f t="shared" si="21"/>
        <v>－</v>
      </c>
      <c r="M188" s="41" t="str">
        <f t="shared" si="21"/>
        <v>－</v>
      </c>
      <c r="N188" s="41" t="str">
        <f t="shared" si="21"/>
        <v>－</v>
      </c>
      <c r="O188" s="41" t="str">
        <f t="shared" si="21"/>
        <v>－</v>
      </c>
      <c r="P188" s="41" t="str">
        <f t="shared" si="21"/>
        <v>－</v>
      </c>
      <c r="Q188" s="41" t="str">
        <f t="shared" si="21"/>
        <v>－</v>
      </c>
      <c r="R188" s="41" t="str">
        <f t="shared" si="21"/>
        <v>－</v>
      </c>
      <c r="S188" s="41" t="str">
        <f t="shared" si="21"/>
        <v>－</v>
      </c>
      <c r="T188" s="41" t="str">
        <f t="shared" si="21"/>
        <v>－</v>
      </c>
      <c r="U188" s="41" t="str">
        <f t="shared" si="21"/>
        <v>－</v>
      </c>
      <c r="V188" s="41" t="str">
        <f t="shared" si="21"/>
        <v>－</v>
      </c>
      <c r="W188" s="41" t="str">
        <f t="shared" si="21"/>
        <v>－</v>
      </c>
      <c r="X188" s="41" t="str">
        <f t="shared" si="21"/>
        <v>－</v>
      </c>
      <c r="Y188" s="41" t="str">
        <f t="shared" si="21"/>
        <v>－</v>
      </c>
      <c r="Z188" s="41" t="str">
        <f t="shared" si="21"/>
        <v>－</v>
      </c>
      <c r="AA188" s="41" t="str">
        <f t="shared" si="21"/>
        <v>－</v>
      </c>
      <c r="AB188" s="41" t="str">
        <f t="shared" si="21"/>
        <v>－</v>
      </c>
      <c r="AC188" s="41" t="str">
        <f t="shared" si="21"/>
        <v>－</v>
      </c>
      <c r="AD188" s="41" t="str">
        <f t="shared" si="21"/>
        <v>－</v>
      </c>
      <c r="AE188" s="41" t="str">
        <f t="shared" si="21"/>
        <v>－</v>
      </c>
      <c r="AF188" s="41" t="str">
        <f t="shared" si="21"/>
        <v>－</v>
      </c>
      <c r="AG188" s="41" t="str">
        <f t="shared" si="21"/>
        <v>－</v>
      </c>
      <c r="AH188" s="41" t="str">
        <f t="shared" si="21"/>
        <v>－</v>
      </c>
      <c r="AI188" s="41" t="str">
        <f t="shared" si="21"/>
        <v>－</v>
      </c>
      <c r="AJ188" s="41" t="str">
        <f t="shared" si="21"/>
        <v>－</v>
      </c>
      <c r="AK188" s="41" t="str">
        <f t="shared" si="21"/>
        <v>－</v>
      </c>
      <c r="AL188" s="41" t="str">
        <f t="shared" si="21"/>
        <v>－</v>
      </c>
      <c r="AM188" s="41" t="str">
        <f t="shared" si="21"/>
        <v>－</v>
      </c>
      <c r="AN188" s="41" t="str">
        <f t="shared" si="21"/>
        <v>－</v>
      </c>
      <c r="AO188" s="41" t="str">
        <f t="shared" si="21"/>
        <v>－</v>
      </c>
      <c r="AP188" s="41" t="str">
        <f t="shared" si="21"/>
        <v>－</v>
      </c>
      <c r="AQ188" s="41" t="str">
        <f t="shared" si="21"/>
        <v>－</v>
      </c>
      <c r="AR188" s="41" t="str">
        <f t="shared" si="21"/>
        <v>－</v>
      </c>
      <c r="AS188" s="41" t="str">
        <f t="shared" si="21"/>
        <v>－</v>
      </c>
      <c r="AT188" s="41" t="str">
        <f t="shared" si="21"/>
        <v>－</v>
      </c>
      <c r="AU188" s="41" t="str">
        <f t="shared" si="21"/>
        <v>－</v>
      </c>
      <c r="AV188" s="41" t="str">
        <f t="shared" si="21"/>
        <v>－</v>
      </c>
      <c r="AW188" s="41" t="str">
        <f t="shared" si="21"/>
        <v>－</v>
      </c>
      <c r="AX188" s="41" t="str">
        <f t="shared" si="21"/>
        <v>－</v>
      </c>
      <c r="AY188" s="41" t="str">
        <f t="shared" si="21"/>
        <v>－</v>
      </c>
      <c r="AZ188" s="41" t="str">
        <f t="shared" si="21"/>
        <v>－</v>
      </c>
      <c r="BA188" s="41" t="str">
        <f t="shared" si="21"/>
        <v>－</v>
      </c>
      <c r="BB188" s="41" t="str">
        <f t="shared" si="21"/>
        <v>－</v>
      </c>
      <c r="BC188" s="41" t="str">
        <f t="shared" si="21"/>
        <v>－</v>
      </c>
      <c r="BD188" s="41" t="str">
        <f t="shared" si="21"/>
        <v>－</v>
      </c>
      <c r="BE188" s="41" t="str">
        <f t="shared" si="21"/>
        <v>－</v>
      </c>
      <c r="BF188" s="41" t="str">
        <f t="shared" si="21"/>
        <v>－</v>
      </c>
      <c r="BG188" s="41" t="str">
        <f t="shared" si="21"/>
        <v>－</v>
      </c>
      <c r="BH188" s="41" t="str">
        <f t="shared" si="21"/>
        <v>－</v>
      </c>
      <c r="BI188" s="41" t="str">
        <f t="shared" si="21"/>
        <v>－</v>
      </c>
      <c r="BJ188" s="41" t="str">
        <f t="shared" si="21"/>
        <v>－</v>
      </c>
      <c r="BK188" s="41" t="str">
        <f t="shared" si="21"/>
        <v>－</v>
      </c>
      <c r="BL188" s="41" t="str">
        <f t="shared" si="21"/>
        <v>－</v>
      </c>
    </row>
    <row r="189" spans="1:64" s="37" customFormat="1" x14ac:dyDescent="0.2">
      <c r="A189" s="7"/>
      <c r="B189" s="36">
        <v>5</v>
      </c>
      <c r="C189" s="34" t="s">
        <v>173</v>
      </c>
      <c r="D189" s="41" t="str">
        <f>IF(D67="－","－",MAX(D67:D73))</f>
        <v>－</v>
      </c>
      <c r="E189" s="41" t="str">
        <f>IF(E67="－","－",SUM(E67:E73))</f>
        <v>－</v>
      </c>
      <c r="F189" s="41" t="str">
        <f t="shared" ref="F189:BL189" si="22">IF(F67="－","－",SUM(F67:F73))</f>
        <v>－</v>
      </c>
      <c r="G189" s="41" t="str">
        <f t="shared" si="22"/>
        <v>－</v>
      </c>
      <c r="H189" s="41" t="str">
        <f t="shared" si="22"/>
        <v>－</v>
      </c>
      <c r="I189" s="41" t="str">
        <f t="shared" si="22"/>
        <v>－</v>
      </c>
      <c r="J189" s="41" t="str">
        <f t="shared" si="22"/>
        <v>－</v>
      </c>
      <c r="K189" s="41" t="str">
        <f t="shared" si="22"/>
        <v>－</v>
      </c>
      <c r="L189" s="41" t="str">
        <f t="shared" si="22"/>
        <v>－</v>
      </c>
      <c r="M189" s="41" t="str">
        <f t="shared" si="22"/>
        <v>－</v>
      </c>
      <c r="N189" s="41" t="str">
        <f t="shared" si="22"/>
        <v>－</v>
      </c>
      <c r="O189" s="41" t="str">
        <f t="shared" si="22"/>
        <v>－</v>
      </c>
      <c r="P189" s="41" t="str">
        <f t="shared" si="22"/>
        <v>－</v>
      </c>
      <c r="Q189" s="41" t="str">
        <f t="shared" si="22"/>
        <v>－</v>
      </c>
      <c r="R189" s="41" t="str">
        <f t="shared" si="22"/>
        <v>－</v>
      </c>
      <c r="S189" s="41" t="str">
        <f t="shared" si="22"/>
        <v>－</v>
      </c>
      <c r="T189" s="41" t="str">
        <f t="shared" si="22"/>
        <v>－</v>
      </c>
      <c r="U189" s="41" t="str">
        <f t="shared" si="22"/>
        <v>－</v>
      </c>
      <c r="V189" s="41" t="str">
        <f t="shared" si="22"/>
        <v>－</v>
      </c>
      <c r="W189" s="41" t="str">
        <f t="shared" si="22"/>
        <v>－</v>
      </c>
      <c r="X189" s="41" t="str">
        <f t="shared" si="22"/>
        <v>－</v>
      </c>
      <c r="Y189" s="41" t="str">
        <f t="shared" si="22"/>
        <v>－</v>
      </c>
      <c r="Z189" s="41" t="str">
        <f t="shared" si="22"/>
        <v>－</v>
      </c>
      <c r="AA189" s="41" t="str">
        <f t="shared" si="22"/>
        <v>－</v>
      </c>
      <c r="AB189" s="41" t="str">
        <f t="shared" si="22"/>
        <v>－</v>
      </c>
      <c r="AC189" s="41" t="str">
        <f t="shared" si="22"/>
        <v>－</v>
      </c>
      <c r="AD189" s="41" t="str">
        <f t="shared" si="22"/>
        <v>－</v>
      </c>
      <c r="AE189" s="41" t="str">
        <f t="shared" si="22"/>
        <v>－</v>
      </c>
      <c r="AF189" s="41" t="str">
        <f t="shared" si="22"/>
        <v>－</v>
      </c>
      <c r="AG189" s="41" t="str">
        <f t="shared" si="22"/>
        <v>－</v>
      </c>
      <c r="AH189" s="41" t="str">
        <f t="shared" si="22"/>
        <v>－</v>
      </c>
      <c r="AI189" s="41" t="str">
        <f t="shared" si="22"/>
        <v>－</v>
      </c>
      <c r="AJ189" s="41" t="str">
        <f t="shared" si="22"/>
        <v>－</v>
      </c>
      <c r="AK189" s="41" t="str">
        <f t="shared" si="22"/>
        <v>－</v>
      </c>
      <c r="AL189" s="41" t="str">
        <f t="shared" si="22"/>
        <v>－</v>
      </c>
      <c r="AM189" s="41" t="str">
        <f t="shared" si="22"/>
        <v>－</v>
      </c>
      <c r="AN189" s="41" t="str">
        <f t="shared" si="22"/>
        <v>－</v>
      </c>
      <c r="AO189" s="41" t="str">
        <f t="shared" si="22"/>
        <v>－</v>
      </c>
      <c r="AP189" s="41" t="str">
        <f t="shared" si="22"/>
        <v>－</v>
      </c>
      <c r="AQ189" s="41" t="str">
        <f t="shared" si="22"/>
        <v>－</v>
      </c>
      <c r="AR189" s="41" t="str">
        <f t="shared" si="22"/>
        <v>－</v>
      </c>
      <c r="AS189" s="41" t="str">
        <f t="shared" si="22"/>
        <v>－</v>
      </c>
      <c r="AT189" s="41" t="str">
        <f t="shared" si="22"/>
        <v>－</v>
      </c>
      <c r="AU189" s="41" t="str">
        <f t="shared" si="22"/>
        <v>－</v>
      </c>
      <c r="AV189" s="41" t="str">
        <f t="shared" si="22"/>
        <v>－</v>
      </c>
      <c r="AW189" s="41" t="str">
        <f t="shared" si="22"/>
        <v>－</v>
      </c>
      <c r="AX189" s="41" t="str">
        <f t="shared" si="22"/>
        <v>－</v>
      </c>
      <c r="AY189" s="41" t="str">
        <f t="shared" si="22"/>
        <v>－</v>
      </c>
      <c r="AZ189" s="41" t="str">
        <f t="shared" si="22"/>
        <v>－</v>
      </c>
      <c r="BA189" s="41" t="str">
        <f t="shared" si="22"/>
        <v>－</v>
      </c>
      <c r="BB189" s="41" t="str">
        <f t="shared" si="22"/>
        <v>－</v>
      </c>
      <c r="BC189" s="41" t="str">
        <f t="shared" si="22"/>
        <v>－</v>
      </c>
      <c r="BD189" s="41" t="str">
        <f t="shared" si="22"/>
        <v>－</v>
      </c>
      <c r="BE189" s="41" t="str">
        <f t="shared" si="22"/>
        <v>－</v>
      </c>
      <c r="BF189" s="41" t="str">
        <f t="shared" si="22"/>
        <v>－</v>
      </c>
      <c r="BG189" s="41" t="str">
        <f t="shared" si="22"/>
        <v>－</v>
      </c>
      <c r="BH189" s="41" t="str">
        <f t="shared" si="22"/>
        <v>－</v>
      </c>
      <c r="BI189" s="41" t="str">
        <f t="shared" si="22"/>
        <v>－</v>
      </c>
      <c r="BJ189" s="41" t="str">
        <f t="shared" si="22"/>
        <v>－</v>
      </c>
      <c r="BK189" s="41" t="str">
        <f t="shared" si="22"/>
        <v>－</v>
      </c>
      <c r="BL189" s="41" t="str">
        <f t="shared" si="22"/>
        <v>－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23">IF(F74="－","－",SUM(F74:F84))</f>
        <v>－</v>
      </c>
      <c r="G190" s="41" t="str">
        <f t="shared" si="23"/>
        <v>－</v>
      </c>
      <c r="H190" s="41" t="str">
        <f t="shared" si="23"/>
        <v>－</v>
      </c>
      <c r="I190" s="41" t="str">
        <f t="shared" si="23"/>
        <v>－</v>
      </c>
      <c r="J190" s="41" t="str">
        <f t="shared" si="23"/>
        <v>－</v>
      </c>
      <c r="K190" s="41" t="str">
        <f t="shared" si="23"/>
        <v>－</v>
      </c>
      <c r="L190" s="41" t="str">
        <f t="shared" si="23"/>
        <v>－</v>
      </c>
      <c r="M190" s="41" t="str">
        <f t="shared" si="23"/>
        <v>－</v>
      </c>
      <c r="N190" s="41" t="str">
        <f t="shared" si="23"/>
        <v>－</v>
      </c>
      <c r="O190" s="41" t="str">
        <f t="shared" si="23"/>
        <v>－</v>
      </c>
      <c r="P190" s="41" t="str">
        <f t="shared" si="23"/>
        <v>－</v>
      </c>
      <c r="Q190" s="41" t="str">
        <f t="shared" si="23"/>
        <v>－</v>
      </c>
      <c r="R190" s="41" t="str">
        <f t="shared" si="23"/>
        <v>－</v>
      </c>
      <c r="S190" s="41" t="str">
        <f t="shared" si="23"/>
        <v>－</v>
      </c>
      <c r="T190" s="41" t="str">
        <f t="shared" si="23"/>
        <v>－</v>
      </c>
      <c r="U190" s="41" t="str">
        <f t="shared" si="23"/>
        <v>－</v>
      </c>
      <c r="V190" s="41" t="str">
        <f t="shared" si="23"/>
        <v>－</v>
      </c>
      <c r="W190" s="41" t="str">
        <f t="shared" si="23"/>
        <v>－</v>
      </c>
      <c r="X190" s="41" t="str">
        <f t="shared" si="23"/>
        <v>－</v>
      </c>
      <c r="Y190" s="41" t="str">
        <f t="shared" si="23"/>
        <v>－</v>
      </c>
      <c r="Z190" s="41" t="str">
        <f t="shared" si="23"/>
        <v>－</v>
      </c>
      <c r="AA190" s="41" t="str">
        <f t="shared" si="23"/>
        <v>－</v>
      </c>
      <c r="AB190" s="41" t="str">
        <f t="shared" si="23"/>
        <v>－</v>
      </c>
      <c r="AC190" s="41" t="str">
        <f t="shared" si="23"/>
        <v>－</v>
      </c>
      <c r="AD190" s="41" t="str">
        <f t="shared" si="23"/>
        <v>－</v>
      </c>
      <c r="AE190" s="41" t="str">
        <f t="shared" si="23"/>
        <v>－</v>
      </c>
      <c r="AF190" s="41" t="str">
        <f t="shared" si="23"/>
        <v>－</v>
      </c>
      <c r="AG190" s="41" t="str">
        <f t="shared" si="23"/>
        <v>－</v>
      </c>
      <c r="AH190" s="41" t="str">
        <f t="shared" si="23"/>
        <v>－</v>
      </c>
      <c r="AI190" s="41" t="str">
        <f t="shared" si="23"/>
        <v>－</v>
      </c>
      <c r="AJ190" s="41" t="str">
        <f t="shared" si="23"/>
        <v>－</v>
      </c>
      <c r="AK190" s="41" t="str">
        <f t="shared" si="23"/>
        <v>－</v>
      </c>
      <c r="AL190" s="41" t="str">
        <f t="shared" si="23"/>
        <v>－</v>
      </c>
      <c r="AM190" s="41" t="str">
        <f t="shared" si="23"/>
        <v>－</v>
      </c>
      <c r="AN190" s="41" t="str">
        <f t="shared" si="23"/>
        <v>－</v>
      </c>
      <c r="AO190" s="41" t="str">
        <f t="shared" si="23"/>
        <v>－</v>
      </c>
      <c r="AP190" s="41" t="str">
        <f t="shared" si="23"/>
        <v>－</v>
      </c>
      <c r="AQ190" s="41" t="str">
        <f t="shared" si="23"/>
        <v>－</v>
      </c>
      <c r="AR190" s="41" t="str">
        <f t="shared" si="23"/>
        <v>－</v>
      </c>
      <c r="AS190" s="41" t="str">
        <f t="shared" si="23"/>
        <v>－</v>
      </c>
      <c r="AT190" s="41" t="str">
        <f t="shared" si="23"/>
        <v>－</v>
      </c>
      <c r="AU190" s="41" t="str">
        <f t="shared" si="23"/>
        <v>－</v>
      </c>
      <c r="AV190" s="41" t="str">
        <f t="shared" si="23"/>
        <v>－</v>
      </c>
      <c r="AW190" s="41" t="str">
        <f t="shared" si="23"/>
        <v>－</v>
      </c>
      <c r="AX190" s="41" t="str">
        <f t="shared" si="23"/>
        <v>－</v>
      </c>
      <c r="AY190" s="41" t="str">
        <f t="shared" si="23"/>
        <v>－</v>
      </c>
      <c r="AZ190" s="41" t="str">
        <f t="shared" si="23"/>
        <v>－</v>
      </c>
      <c r="BA190" s="41" t="str">
        <f t="shared" si="23"/>
        <v>－</v>
      </c>
      <c r="BB190" s="41" t="str">
        <f t="shared" si="23"/>
        <v>－</v>
      </c>
      <c r="BC190" s="41" t="str">
        <f t="shared" si="23"/>
        <v>－</v>
      </c>
      <c r="BD190" s="41" t="str">
        <f t="shared" si="23"/>
        <v>－</v>
      </c>
      <c r="BE190" s="41" t="str">
        <f t="shared" si="23"/>
        <v>－</v>
      </c>
      <c r="BF190" s="41" t="str">
        <f t="shared" si="23"/>
        <v>－</v>
      </c>
      <c r="BG190" s="41" t="str">
        <f t="shared" si="23"/>
        <v>－</v>
      </c>
      <c r="BH190" s="41" t="str">
        <f t="shared" si="23"/>
        <v>－</v>
      </c>
      <c r="BI190" s="41" t="str">
        <f t="shared" si="23"/>
        <v>－</v>
      </c>
      <c r="BJ190" s="41" t="str">
        <f t="shared" si="23"/>
        <v>－</v>
      </c>
      <c r="BK190" s="41" t="str">
        <f t="shared" si="23"/>
        <v>－</v>
      </c>
      <c r="BL190" s="41" t="str">
        <f t="shared" si="23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24">IF(F85="－","－",SUM(F85:F91))</f>
        <v>－</v>
      </c>
      <c r="G191" s="41" t="str">
        <f t="shared" si="24"/>
        <v>－</v>
      </c>
      <c r="H191" s="41" t="str">
        <f t="shared" si="24"/>
        <v>－</v>
      </c>
      <c r="I191" s="41" t="str">
        <f t="shared" si="24"/>
        <v>－</v>
      </c>
      <c r="J191" s="41" t="str">
        <f t="shared" si="24"/>
        <v>－</v>
      </c>
      <c r="K191" s="41" t="str">
        <f t="shared" si="24"/>
        <v>－</v>
      </c>
      <c r="L191" s="41" t="str">
        <f t="shared" si="24"/>
        <v>－</v>
      </c>
      <c r="M191" s="41" t="str">
        <f t="shared" si="24"/>
        <v>－</v>
      </c>
      <c r="N191" s="41" t="str">
        <f t="shared" si="24"/>
        <v>－</v>
      </c>
      <c r="O191" s="41" t="str">
        <f t="shared" si="24"/>
        <v>－</v>
      </c>
      <c r="P191" s="41" t="str">
        <f t="shared" si="24"/>
        <v>－</v>
      </c>
      <c r="Q191" s="41" t="str">
        <f t="shared" si="24"/>
        <v>－</v>
      </c>
      <c r="R191" s="41" t="str">
        <f t="shared" si="24"/>
        <v>－</v>
      </c>
      <c r="S191" s="41" t="str">
        <f t="shared" si="24"/>
        <v>－</v>
      </c>
      <c r="T191" s="41" t="str">
        <f t="shared" si="24"/>
        <v>－</v>
      </c>
      <c r="U191" s="41" t="str">
        <f t="shared" si="24"/>
        <v>－</v>
      </c>
      <c r="V191" s="41" t="str">
        <f t="shared" si="24"/>
        <v>－</v>
      </c>
      <c r="W191" s="41" t="str">
        <f t="shared" si="24"/>
        <v>－</v>
      </c>
      <c r="X191" s="41" t="str">
        <f t="shared" si="24"/>
        <v>－</v>
      </c>
      <c r="Y191" s="41" t="str">
        <f t="shared" si="24"/>
        <v>－</v>
      </c>
      <c r="Z191" s="41" t="str">
        <f t="shared" si="24"/>
        <v>－</v>
      </c>
      <c r="AA191" s="41" t="str">
        <f t="shared" si="24"/>
        <v>－</v>
      </c>
      <c r="AB191" s="41" t="str">
        <f t="shared" si="24"/>
        <v>－</v>
      </c>
      <c r="AC191" s="41" t="str">
        <f t="shared" si="24"/>
        <v>－</v>
      </c>
      <c r="AD191" s="41" t="str">
        <f t="shared" si="24"/>
        <v>－</v>
      </c>
      <c r="AE191" s="41" t="str">
        <f t="shared" si="24"/>
        <v>－</v>
      </c>
      <c r="AF191" s="41" t="str">
        <f t="shared" si="24"/>
        <v>－</v>
      </c>
      <c r="AG191" s="41" t="str">
        <f t="shared" si="24"/>
        <v>－</v>
      </c>
      <c r="AH191" s="41" t="str">
        <f t="shared" si="24"/>
        <v>－</v>
      </c>
      <c r="AI191" s="41" t="str">
        <f t="shared" si="24"/>
        <v>－</v>
      </c>
      <c r="AJ191" s="41" t="str">
        <f t="shared" si="24"/>
        <v>－</v>
      </c>
      <c r="AK191" s="41" t="str">
        <f t="shared" si="24"/>
        <v>－</v>
      </c>
      <c r="AL191" s="41" t="str">
        <f t="shared" si="24"/>
        <v>－</v>
      </c>
      <c r="AM191" s="41" t="str">
        <f t="shared" si="24"/>
        <v>－</v>
      </c>
      <c r="AN191" s="41" t="str">
        <f t="shared" si="24"/>
        <v>－</v>
      </c>
      <c r="AO191" s="41" t="str">
        <f t="shared" si="24"/>
        <v>－</v>
      </c>
      <c r="AP191" s="41" t="str">
        <f t="shared" si="24"/>
        <v>－</v>
      </c>
      <c r="AQ191" s="41" t="str">
        <f t="shared" si="24"/>
        <v>－</v>
      </c>
      <c r="AR191" s="41" t="str">
        <f t="shared" si="24"/>
        <v>－</v>
      </c>
      <c r="AS191" s="41" t="str">
        <f t="shared" si="24"/>
        <v>－</v>
      </c>
      <c r="AT191" s="41" t="str">
        <f t="shared" si="24"/>
        <v>－</v>
      </c>
      <c r="AU191" s="41" t="str">
        <f t="shared" si="24"/>
        <v>－</v>
      </c>
      <c r="AV191" s="41" t="str">
        <f t="shared" si="24"/>
        <v>－</v>
      </c>
      <c r="AW191" s="41" t="str">
        <f t="shared" si="24"/>
        <v>－</v>
      </c>
      <c r="AX191" s="41" t="str">
        <f t="shared" si="24"/>
        <v>－</v>
      </c>
      <c r="AY191" s="41" t="str">
        <f t="shared" si="24"/>
        <v>－</v>
      </c>
      <c r="AZ191" s="41" t="str">
        <f t="shared" si="24"/>
        <v>－</v>
      </c>
      <c r="BA191" s="41" t="str">
        <f t="shared" si="24"/>
        <v>－</v>
      </c>
      <c r="BB191" s="41" t="str">
        <f t="shared" si="24"/>
        <v>－</v>
      </c>
      <c r="BC191" s="41" t="str">
        <f t="shared" si="24"/>
        <v>－</v>
      </c>
      <c r="BD191" s="41" t="str">
        <f t="shared" si="24"/>
        <v>－</v>
      </c>
      <c r="BE191" s="41" t="str">
        <f t="shared" si="24"/>
        <v>－</v>
      </c>
      <c r="BF191" s="41" t="str">
        <f t="shared" si="24"/>
        <v>－</v>
      </c>
      <c r="BG191" s="41" t="str">
        <f t="shared" si="24"/>
        <v>－</v>
      </c>
      <c r="BH191" s="41" t="str">
        <f t="shared" si="24"/>
        <v>－</v>
      </c>
      <c r="BI191" s="41" t="str">
        <f t="shared" si="24"/>
        <v>－</v>
      </c>
      <c r="BJ191" s="41" t="str">
        <f t="shared" si="24"/>
        <v>－</v>
      </c>
      <c r="BK191" s="41" t="str">
        <f t="shared" si="24"/>
        <v>－</v>
      </c>
      <c r="BL191" s="41" t="str">
        <f t="shared" si="24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 t="str">
        <f>IF(D92="－","－",MAX(D92:D114))</f>
        <v>－</v>
      </c>
      <c r="E192" s="41" t="str">
        <f>IF(E92="－","－",SUM(E92:E114))</f>
        <v>－</v>
      </c>
      <c r="F192" s="41" t="str">
        <f t="shared" ref="F192:BL192" si="25">IF(F92="－","－",SUM(F92:F114))</f>
        <v>－</v>
      </c>
      <c r="G192" s="41" t="str">
        <f t="shared" si="25"/>
        <v>－</v>
      </c>
      <c r="H192" s="41" t="str">
        <f t="shared" si="25"/>
        <v>－</v>
      </c>
      <c r="I192" s="41" t="str">
        <f t="shared" si="25"/>
        <v>－</v>
      </c>
      <c r="J192" s="41" t="str">
        <f t="shared" si="25"/>
        <v>－</v>
      </c>
      <c r="K192" s="41" t="str">
        <f t="shared" si="25"/>
        <v>－</v>
      </c>
      <c r="L192" s="41" t="str">
        <f t="shared" si="25"/>
        <v>－</v>
      </c>
      <c r="M192" s="41" t="str">
        <f t="shared" si="25"/>
        <v>－</v>
      </c>
      <c r="N192" s="41" t="str">
        <f t="shared" si="25"/>
        <v>－</v>
      </c>
      <c r="O192" s="41" t="str">
        <f t="shared" si="25"/>
        <v>－</v>
      </c>
      <c r="P192" s="41" t="str">
        <f t="shared" si="25"/>
        <v>－</v>
      </c>
      <c r="Q192" s="41" t="str">
        <f t="shared" si="25"/>
        <v>－</v>
      </c>
      <c r="R192" s="41" t="str">
        <f t="shared" si="25"/>
        <v>－</v>
      </c>
      <c r="S192" s="41" t="str">
        <f t="shared" si="25"/>
        <v>－</v>
      </c>
      <c r="T192" s="41" t="str">
        <f t="shared" si="25"/>
        <v>－</v>
      </c>
      <c r="U192" s="41" t="str">
        <f t="shared" si="25"/>
        <v>－</v>
      </c>
      <c r="V192" s="41" t="str">
        <f t="shared" si="25"/>
        <v>－</v>
      </c>
      <c r="W192" s="41" t="str">
        <f t="shared" si="25"/>
        <v>－</v>
      </c>
      <c r="X192" s="41" t="str">
        <f t="shared" si="25"/>
        <v>－</v>
      </c>
      <c r="Y192" s="41" t="str">
        <f t="shared" si="25"/>
        <v>－</v>
      </c>
      <c r="Z192" s="41" t="str">
        <f t="shared" si="25"/>
        <v>－</v>
      </c>
      <c r="AA192" s="41" t="str">
        <f t="shared" si="25"/>
        <v>－</v>
      </c>
      <c r="AB192" s="41" t="str">
        <f t="shared" si="25"/>
        <v>－</v>
      </c>
      <c r="AC192" s="41" t="str">
        <f t="shared" si="25"/>
        <v>－</v>
      </c>
      <c r="AD192" s="41" t="str">
        <f t="shared" si="25"/>
        <v>－</v>
      </c>
      <c r="AE192" s="41" t="str">
        <f t="shared" si="25"/>
        <v>－</v>
      </c>
      <c r="AF192" s="41" t="str">
        <f t="shared" si="25"/>
        <v>－</v>
      </c>
      <c r="AG192" s="41" t="str">
        <f t="shared" si="25"/>
        <v>－</v>
      </c>
      <c r="AH192" s="41" t="str">
        <f t="shared" si="25"/>
        <v>－</v>
      </c>
      <c r="AI192" s="41" t="str">
        <f t="shared" si="25"/>
        <v>－</v>
      </c>
      <c r="AJ192" s="41" t="str">
        <f t="shared" si="25"/>
        <v>－</v>
      </c>
      <c r="AK192" s="41" t="str">
        <f t="shared" si="25"/>
        <v>－</v>
      </c>
      <c r="AL192" s="41" t="str">
        <f t="shared" si="25"/>
        <v>－</v>
      </c>
      <c r="AM192" s="41" t="str">
        <f t="shared" si="25"/>
        <v>－</v>
      </c>
      <c r="AN192" s="41" t="str">
        <f t="shared" si="25"/>
        <v>－</v>
      </c>
      <c r="AO192" s="41" t="str">
        <f t="shared" si="25"/>
        <v>－</v>
      </c>
      <c r="AP192" s="41" t="str">
        <f t="shared" si="25"/>
        <v>－</v>
      </c>
      <c r="AQ192" s="41" t="str">
        <f t="shared" si="25"/>
        <v>－</v>
      </c>
      <c r="AR192" s="41" t="str">
        <f t="shared" si="25"/>
        <v>－</v>
      </c>
      <c r="AS192" s="41" t="str">
        <f t="shared" si="25"/>
        <v>－</v>
      </c>
      <c r="AT192" s="41" t="str">
        <f t="shared" si="25"/>
        <v>－</v>
      </c>
      <c r="AU192" s="41" t="str">
        <f t="shared" si="25"/>
        <v>－</v>
      </c>
      <c r="AV192" s="41" t="str">
        <f t="shared" si="25"/>
        <v>－</v>
      </c>
      <c r="AW192" s="41" t="str">
        <f t="shared" si="25"/>
        <v>－</v>
      </c>
      <c r="AX192" s="41" t="str">
        <f t="shared" si="25"/>
        <v>－</v>
      </c>
      <c r="AY192" s="41" t="str">
        <f t="shared" si="25"/>
        <v>－</v>
      </c>
      <c r="AZ192" s="41" t="str">
        <f t="shared" si="25"/>
        <v>－</v>
      </c>
      <c r="BA192" s="41" t="str">
        <f t="shared" si="25"/>
        <v>－</v>
      </c>
      <c r="BB192" s="41" t="str">
        <f t="shared" si="25"/>
        <v>－</v>
      </c>
      <c r="BC192" s="41" t="str">
        <f t="shared" si="25"/>
        <v>－</v>
      </c>
      <c r="BD192" s="41" t="str">
        <f t="shared" si="25"/>
        <v>－</v>
      </c>
      <c r="BE192" s="41" t="str">
        <f t="shared" si="25"/>
        <v>－</v>
      </c>
      <c r="BF192" s="41" t="str">
        <f t="shared" si="25"/>
        <v>－</v>
      </c>
      <c r="BG192" s="41" t="str">
        <f t="shared" si="25"/>
        <v>－</v>
      </c>
      <c r="BH192" s="41" t="str">
        <f t="shared" si="25"/>
        <v>－</v>
      </c>
      <c r="BI192" s="41" t="str">
        <f t="shared" si="25"/>
        <v>－</v>
      </c>
      <c r="BJ192" s="41" t="str">
        <f t="shared" si="25"/>
        <v>－</v>
      </c>
      <c r="BK192" s="41" t="str">
        <f t="shared" si="25"/>
        <v>－</v>
      </c>
      <c r="BL192" s="41" t="str">
        <f t="shared" si="25"/>
        <v>－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26">IF(F115="－","－",SUM(F115:F122))</f>
        <v>－</v>
      </c>
      <c r="G193" s="41" t="str">
        <f t="shared" si="26"/>
        <v>－</v>
      </c>
      <c r="H193" s="41" t="str">
        <f t="shared" si="26"/>
        <v>－</v>
      </c>
      <c r="I193" s="41" t="str">
        <f t="shared" si="26"/>
        <v>－</v>
      </c>
      <c r="J193" s="41" t="str">
        <f t="shared" si="26"/>
        <v>－</v>
      </c>
      <c r="K193" s="41" t="str">
        <f t="shared" si="26"/>
        <v>－</v>
      </c>
      <c r="L193" s="41" t="str">
        <f t="shared" si="26"/>
        <v>－</v>
      </c>
      <c r="M193" s="41" t="str">
        <f t="shared" si="26"/>
        <v>－</v>
      </c>
      <c r="N193" s="41" t="str">
        <f t="shared" si="26"/>
        <v>－</v>
      </c>
      <c r="O193" s="41" t="str">
        <f t="shared" si="26"/>
        <v>－</v>
      </c>
      <c r="P193" s="41" t="str">
        <f t="shared" si="26"/>
        <v>－</v>
      </c>
      <c r="Q193" s="41" t="str">
        <f t="shared" si="26"/>
        <v>－</v>
      </c>
      <c r="R193" s="41" t="str">
        <f t="shared" si="26"/>
        <v>－</v>
      </c>
      <c r="S193" s="41" t="str">
        <f t="shared" si="26"/>
        <v>－</v>
      </c>
      <c r="T193" s="41" t="str">
        <f t="shared" si="26"/>
        <v>－</v>
      </c>
      <c r="U193" s="41" t="str">
        <f t="shared" si="26"/>
        <v>－</v>
      </c>
      <c r="V193" s="41" t="str">
        <f t="shared" si="26"/>
        <v>－</v>
      </c>
      <c r="W193" s="41" t="str">
        <f t="shared" si="26"/>
        <v>－</v>
      </c>
      <c r="X193" s="41" t="str">
        <f t="shared" si="26"/>
        <v>－</v>
      </c>
      <c r="Y193" s="41" t="str">
        <f t="shared" si="26"/>
        <v>－</v>
      </c>
      <c r="Z193" s="41" t="str">
        <f t="shared" si="26"/>
        <v>－</v>
      </c>
      <c r="AA193" s="41" t="str">
        <f t="shared" si="26"/>
        <v>－</v>
      </c>
      <c r="AB193" s="41" t="str">
        <f t="shared" si="26"/>
        <v>－</v>
      </c>
      <c r="AC193" s="41" t="str">
        <f t="shared" si="26"/>
        <v>－</v>
      </c>
      <c r="AD193" s="41" t="str">
        <f t="shared" si="26"/>
        <v>－</v>
      </c>
      <c r="AE193" s="41" t="str">
        <f t="shared" si="26"/>
        <v>－</v>
      </c>
      <c r="AF193" s="41" t="str">
        <f t="shared" si="26"/>
        <v>－</v>
      </c>
      <c r="AG193" s="41" t="str">
        <f t="shared" si="26"/>
        <v>－</v>
      </c>
      <c r="AH193" s="41" t="str">
        <f t="shared" si="26"/>
        <v>－</v>
      </c>
      <c r="AI193" s="41" t="str">
        <f t="shared" si="26"/>
        <v>－</v>
      </c>
      <c r="AJ193" s="41" t="str">
        <f t="shared" si="26"/>
        <v>－</v>
      </c>
      <c r="AK193" s="41" t="str">
        <f t="shared" si="26"/>
        <v>－</v>
      </c>
      <c r="AL193" s="41" t="str">
        <f t="shared" si="26"/>
        <v>－</v>
      </c>
      <c r="AM193" s="41" t="str">
        <f t="shared" si="26"/>
        <v>－</v>
      </c>
      <c r="AN193" s="41" t="str">
        <f t="shared" si="26"/>
        <v>－</v>
      </c>
      <c r="AO193" s="41" t="str">
        <f t="shared" si="26"/>
        <v>－</v>
      </c>
      <c r="AP193" s="41" t="str">
        <f t="shared" si="26"/>
        <v>－</v>
      </c>
      <c r="AQ193" s="41" t="str">
        <f t="shared" si="26"/>
        <v>－</v>
      </c>
      <c r="AR193" s="41" t="str">
        <f t="shared" si="26"/>
        <v>－</v>
      </c>
      <c r="AS193" s="41" t="str">
        <f t="shared" si="26"/>
        <v>－</v>
      </c>
      <c r="AT193" s="41" t="str">
        <f t="shared" si="26"/>
        <v>－</v>
      </c>
      <c r="AU193" s="41" t="str">
        <f t="shared" si="26"/>
        <v>－</v>
      </c>
      <c r="AV193" s="41" t="str">
        <f t="shared" si="26"/>
        <v>－</v>
      </c>
      <c r="AW193" s="41" t="str">
        <f t="shared" si="26"/>
        <v>－</v>
      </c>
      <c r="AX193" s="41" t="str">
        <f t="shared" si="26"/>
        <v>－</v>
      </c>
      <c r="AY193" s="41" t="str">
        <f t="shared" si="26"/>
        <v>－</v>
      </c>
      <c r="AZ193" s="41" t="str">
        <f t="shared" si="26"/>
        <v>－</v>
      </c>
      <c r="BA193" s="41" t="str">
        <f t="shared" si="26"/>
        <v>－</v>
      </c>
      <c r="BB193" s="41" t="str">
        <f t="shared" si="26"/>
        <v>－</v>
      </c>
      <c r="BC193" s="41" t="str">
        <f t="shared" si="26"/>
        <v>－</v>
      </c>
      <c r="BD193" s="41" t="str">
        <f t="shared" si="26"/>
        <v>－</v>
      </c>
      <c r="BE193" s="41" t="str">
        <f t="shared" si="26"/>
        <v>－</v>
      </c>
      <c r="BF193" s="41" t="str">
        <f t="shared" si="26"/>
        <v>－</v>
      </c>
      <c r="BG193" s="41" t="str">
        <f t="shared" si="26"/>
        <v>－</v>
      </c>
      <c r="BH193" s="41" t="str">
        <f t="shared" si="26"/>
        <v>－</v>
      </c>
      <c r="BI193" s="41" t="str">
        <f t="shared" si="26"/>
        <v>－</v>
      </c>
      <c r="BJ193" s="41" t="str">
        <f t="shared" si="26"/>
        <v>－</v>
      </c>
      <c r="BK193" s="41" t="str">
        <f t="shared" si="26"/>
        <v>－</v>
      </c>
      <c r="BL193" s="41" t="str">
        <f t="shared" si="26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27">IF(F123="－","－",SUM(F123:F132))</f>
        <v>－</v>
      </c>
      <c r="G194" s="41" t="str">
        <f t="shared" si="27"/>
        <v>－</v>
      </c>
      <c r="H194" s="41" t="str">
        <f t="shared" si="27"/>
        <v>－</v>
      </c>
      <c r="I194" s="41" t="str">
        <f t="shared" si="27"/>
        <v>－</v>
      </c>
      <c r="J194" s="41" t="str">
        <f t="shared" si="27"/>
        <v>－</v>
      </c>
      <c r="K194" s="41" t="str">
        <f t="shared" si="27"/>
        <v>－</v>
      </c>
      <c r="L194" s="41" t="str">
        <f t="shared" si="27"/>
        <v>－</v>
      </c>
      <c r="M194" s="41" t="str">
        <f t="shared" si="27"/>
        <v>－</v>
      </c>
      <c r="N194" s="41" t="str">
        <f t="shared" si="27"/>
        <v>－</v>
      </c>
      <c r="O194" s="41" t="str">
        <f t="shared" si="27"/>
        <v>－</v>
      </c>
      <c r="P194" s="41" t="str">
        <f t="shared" si="27"/>
        <v>－</v>
      </c>
      <c r="Q194" s="41" t="str">
        <f t="shared" si="27"/>
        <v>－</v>
      </c>
      <c r="R194" s="41" t="str">
        <f t="shared" si="27"/>
        <v>－</v>
      </c>
      <c r="S194" s="41" t="str">
        <f t="shared" si="27"/>
        <v>－</v>
      </c>
      <c r="T194" s="41" t="str">
        <f t="shared" si="27"/>
        <v>－</v>
      </c>
      <c r="U194" s="41" t="str">
        <f t="shared" si="27"/>
        <v>－</v>
      </c>
      <c r="V194" s="41" t="str">
        <f t="shared" si="27"/>
        <v>－</v>
      </c>
      <c r="W194" s="41" t="str">
        <f t="shared" si="27"/>
        <v>－</v>
      </c>
      <c r="X194" s="41" t="str">
        <f t="shared" si="27"/>
        <v>－</v>
      </c>
      <c r="Y194" s="41" t="str">
        <f t="shared" si="27"/>
        <v>－</v>
      </c>
      <c r="Z194" s="41" t="str">
        <f t="shared" si="27"/>
        <v>－</v>
      </c>
      <c r="AA194" s="41" t="str">
        <f t="shared" si="27"/>
        <v>－</v>
      </c>
      <c r="AB194" s="41" t="str">
        <f t="shared" si="27"/>
        <v>－</v>
      </c>
      <c r="AC194" s="41" t="str">
        <f t="shared" si="27"/>
        <v>－</v>
      </c>
      <c r="AD194" s="41" t="str">
        <f t="shared" si="27"/>
        <v>－</v>
      </c>
      <c r="AE194" s="41" t="str">
        <f t="shared" si="27"/>
        <v>－</v>
      </c>
      <c r="AF194" s="41" t="str">
        <f t="shared" si="27"/>
        <v>－</v>
      </c>
      <c r="AG194" s="41" t="str">
        <f t="shared" si="27"/>
        <v>－</v>
      </c>
      <c r="AH194" s="41" t="str">
        <f t="shared" si="27"/>
        <v>－</v>
      </c>
      <c r="AI194" s="41" t="str">
        <f t="shared" si="27"/>
        <v>－</v>
      </c>
      <c r="AJ194" s="41" t="str">
        <f t="shared" si="27"/>
        <v>－</v>
      </c>
      <c r="AK194" s="41" t="str">
        <f t="shared" si="27"/>
        <v>－</v>
      </c>
      <c r="AL194" s="41" t="str">
        <f t="shared" si="27"/>
        <v>－</v>
      </c>
      <c r="AM194" s="41" t="str">
        <f t="shared" si="27"/>
        <v>－</v>
      </c>
      <c r="AN194" s="41" t="str">
        <f t="shared" si="27"/>
        <v>－</v>
      </c>
      <c r="AO194" s="41" t="str">
        <f t="shared" si="27"/>
        <v>－</v>
      </c>
      <c r="AP194" s="41" t="str">
        <f t="shared" si="27"/>
        <v>－</v>
      </c>
      <c r="AQ194" s="41" t="str">
        <f t="shared" si="27"/>
        <v>－</v>
      </c>
      <c r="AR194" s="41" t="str">
        <f t="shared" si="27"/>
        <v>－</v>
      </c>
      <c r="AS194" s="41" t="str">
        <f t="shared" si="27"/>
        <v>－</v>
      </c>
      <c r="AT194" s="41" t="str">
        <f t="shared" si="27"/>
        <v>－</v>
      </c>
      <c r="AU194" s="41" t="str">
        <f t="shared" si="27"/>
        <v>－</v>
      </c>
      <c r="AV194" s="41" t="str">
        <f t="shared" si="27"/>
        <v>－</v>
      </c>
      <c r="AW194" s="41" t="str">
        <f t="shared" si="27"/>
        <v>－</v>
      </c>
      <c r="AX194" s="41" t="str">
        <f t="shared" si="27"/>
        <v>－</v>
      </c>
      <c r="AY194" s="41" t="str">
        <f t="shared" si="27"/>
        <v>－</v>
      </c>
      <c r="AZ194" s="41" t="str">
        <f t="shared" si="27"/>
        <v>－</v>
      </c>
      <c r="BA194" s="41" t="str">
        <f t="shared" si="27"/>
        <v>－</v>
      </c>
      <c r="BB194" s="41" t="str">
        <f t="shared" si="27"/>
        <v>－</v>
      </c>
      <c r="BC194" s="41" t="str">
        <f t="shared" si="27"/>
        <v>－</v>
      </c>
      <c r="BD194" s="41" t="str">
        <f t="shared" si="27"/>
        <v>－</v>
      </c>
      <c r="BE194" s="41" t="str">
        <f t="shared" si="27"/>
        <v>－</v>
      </c>
      <c r="BF194" s="41" t="str">
        <f t="shared" si="27"/>
        <v>－</v>
      </c>
      <c r="BG194" s="41" t="str">
        <f t="shared" si="27"/>
        <v>－</v>
      </c>
      <c r="BH194" s="41" t="str">
        <f t="shared" si="27"/>
        <v>－</v>
      </c>
      <c r="BI194" s="41" t="str">
        <f t="shared" si="27"/>
        <v>－</v>
      </c>
      <c r="BJ194" s="41" t="str">
        <f t="shared" si="27"/>
        <v>－</v>
      </c>
      <c r="BK194" s="41" t="str">
        <f t="shared" si="27"/>
        <v>－</v>
      </c>
      <c r="BL194" s="41" t="str">
        <f t="shared" si="27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6.5359856790000004</v>
      </c>
      <c r="E195" s="41">
        <f>IF(E133="－","－",SUM(E133:E150))</f>
        <v>314</v>
      </c>
      <c r="F195" s="41">
        <f t="shared" ref="F195:BL195" si="28">IF(F133="－","－",SUM(F133:F150))</f>
        <v>64</v>
      </c>
      <c r="G195" s="41">
        <f t="shared" si="28"/>
        <v>88</v>
      </c>
      <c r="H195" s="41">
        <f t="shared" si="28"/>
        <v>162</v>
      </c>
      <c r="I195" s="41">
        <f t="shared" si="28"/>
        <v>263.96107466873934</v>
      </c>
      <c r="J195" s="41">
        <f t="shared" si="28"/>
        <v>981.33897353819361</v>
      </c>
      <c r="K195" s="41">
        <f t="shared" si="28"/>
        <v>104.38731616862533</v>
      </c>
      <c r="L195" s="41">
        <f t="shared" si="28"/>
        <v>159.573758500114</v>
      </c>
      <c r="M195" s="41">
        <f t="shared" si="28"/>
        <v>573.39985370690442</v>
      </c>
      <c r="N195" s="41">
        <f t="shared" si="28"/>
        <v>671.90019450002865</v>
      </c>
      <c r="O195" s="41">
        <f t="shared" si="28"/>
        <v>3.5393927459999999</v>
      </c>
      <c r="P195" s="41">
        <f t="shared" si="28"/>
        <v>6.1736569980000002</v>
      </c>
      <c r="Q195" s="41">
        <f t="shared" si="28"/>
        <v>3.1698996279999996</v>
      </c>
      <c r="R195" s="41">
        <f t="shared" si="28"/>
        <v>0.36949311799999995</v>
      </c>
      <c r="S195" s="41">
        <f t="shared" si="28"/>
        <v>5.6917094479999983</v>
      </c>
      <c r="T195" s="41">
        <f t="shared" si="28"/>
        <v>0.48194755000000006</v>
      </c>
      <c r="U195" s="41">
        <f t="shared" si="28"/>
        <v>24.487300000000015</v>
      </c>
      <c r="V195" s="41">
        <f t="shared" si="28"/>
        <v>58.097800000000007</v>
      </c>
      <c r="W195" s="41">
        <f t="shared" si="28"/>
        <v>291.98776741473938</v>
      </c>
      <c r="X195" s="41">
        <f t="shared" si="28"/>
        <v>1045.6104305361939</v>
      </c>
      <c r="Y195" s="41">
        <f t="shared" si="28"/>
        <v>1337.5981979509329</v>
      </c>
      <c r="Z195" s="41">
        <f t="shared" si="28"/>
        <v>0.62658910188204042</v>
      </c>
      <c r="AA195" s="41">
        <f t="shared" si="28"/>
        <v>0.30086686647602118</v>
      </c>
      <c r="AB195" s="41">
        <f t="shared" si="28"/>
        <v>0.30086686662199996</v>
      </c>
      <c r="AC195" s="41">
        <f t="shared" si="28"/>
        <v>1.3863880862573856</v>
      </c>
      <c r="AD195" s="41">
        <f t="shared" si="28"/>
        <v>6.5825915696694777</v>
      </c>
      <c r="AE195" s="41">
        <f t="shared" si="28"/>
        <v>62.124959636365588</v>
      </c>
      <c r="AF195" s="41">
        <f t="shared" si="28"/>
        <v>68.707551206035063</v>
      </c>
      <c r="AG195" s="41">
        <f t="shared" si="28"/>
        <v>1.6921009727538687</v>
      </c>
      <c r="AH195" s="41">
        <f t="shared" si="28"/>
        <v>2.8785165973284195</v>
      </c>
      <c r="AI195" s="41">
        <f t="shared" si="28"/>
        <v>9.2190328860383168</v>
      </c>
      <c r="AJ195" s="41">
        <f t="shared" si="28"/>
        <v>1.1794293327183656E-2</v>
      </c>
      <c r="AK195" s="41">
        <f t="shared" si="28"/>
        <v>1.4252723568068138E-2</v>
      </c>
      <c r="AL195" s="41">
        <f t="shared" si="28"/>
        <v>3.5647221520169012E-2</v>
      </c>
      <c r="AM195" s="41">
        <f t="shared" si="28"/>
        <v>3.0902833523384379</v>
      </c>
      <c r="AN195" s="41">
        <f t="shared" si="28"/>
        <v>9.4753608905659661</v>
      </c>
      <c r="AO195" s="41">
        <f t="shared" si="28"/>
        <v>71.379639743924088</v>
      </c>
      <c r="AP195" s="41">
        <f t="shared" si="28"/>
        <v>5419.5931635030001</v>
      </c>
      <c r="AQ195" s="41">
        <f t="shared" si="28"/>
        <v>2918.2424726539998</v>
      </c>
      <c r="AR195" s="41">
        <f t="shared" si="28"/>
        <v>8337.8356361570004</v>
      </c>
      <c r="AS195" s="41">
        <f t="shared" si="28"/>
        <v>393.50754452299998</v>
      </c>
      <c r="AT195" s="41">
        <f t="shared" si="28"/>
        <v>13170.561891603</v>
      </c>
      <c r="AU195" s="41">
        <f t="shared" si="28"/>
        <v>31303.640828252996</v>
      </c>
      <c r="AV195" s="41">
        <f t="shared" si="28"/>
        <v>9761.1061996019998</v>
      </c>
      <c r="AW195" s="41">
        <f t="shared" si="28"/>
        <v>23093.462457027003</v>
      </c>
      <c r="AX195" s="41">
        <f t="shared" si="28"/>
        <v>9526.4261781820005</v>
      </c>
      <c r="AY195" s="41">
        <f t="shared" si="28"/>
        <v>22545.177170057003</v>
      </c>
      <c r="AZ195" s="41">
        <f t="shared" si="28"/>
        <v>13.390589137000001</v>
      </c>
      <c r="BA195" s="41">
        <f t="shared" si="28"/>
        <v>26.781178281999999</v>
      </c>
      <c r="BB195" s="41">
        <f t="shared" si="28"/>
        <v>35.770909196000005</v>
      </c>
      <c r="BC195" s="41">
        <f t="shared" si="28"/>
        <v>2042.026670022</v>
      </c>
      <c r="BD195" s="41">
        <f t="shared" si="28"/>
        <v>4688.6887349679992</v>
      </c>
      <c r="BE195" s="41">
        <f t="shared" si="28"/>
        <v>1.8020609099999998</v>
      </c>
      <c r="BF195" s="41">
        <f t="shared" si="28"/>
        <v>3.6041218280000002</v>
      </c>
      <c r="BG195" s="41">
        <f t="shared" si="28"/>
        <v>60.600986909999996</v>
      </c>
      <c r="BH195" s="41">
        <f t="shared" si="28"/>
        <v>480.077099304</v>
      </c>
      <c r="BI195" s="41">
        <f t="shared" si="28"/>
        <v>5.36</v>
      </c>
      <c r="BJ195" s="41">
        <f t="shared" si="28"/>
        <v>7.19</v>
      </c>
      <c r="BK195" s="41">
        <f t="shared" si="28"/>
        <v>5.0400000000000018</v>
      </c>
      <c r="BL195" s="41">
        <f t="shared" si="28"/>
        <v>6.8200000000000021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5.2591814919999997</v>
      </c>
      <c r="E196" s="41">
        <f>IF(E151="－","－",SUM(E151:E169))</f>
        <v>179</v>
      </c>
      <c r="F196" s="41">
        <f t="shared" ref="F196:BL196" si="29">IF(F151="－","－",SUM(F151:F169))</f>
        <v>1</v>
      </c>
      <c r="G196" s="41">
        <f t="shared" si="29"/>
        <v>22</v>
      </c>
      <c r="H196" s="41">
        <f t="shared" si="29"/>
        <v>156</v>
      </c>
      <c r="I196" s="41">
        <f t="shared" si="29"/>
        <v>7.8279864480797819E-5</v>
      </c>
      <c r="J196" s="41">
        <f t="shared" si="29"/>
        <v>0.57382977481701503</v>
      </c>
      <c r="K196" s="41">
        <f t="shared" si="29"/>
        <v>7.8279864480797819E-5</v>
      </c>
      <c r="L196" s="41">
        <f t="shared" si="29"/>
        <v>0</v>
      </c>
      <c r="M196" s="41">
        <f t="shared" si="29"/>
        <v>2.3618054681491963E-2</v>
      </c>
      <c r="N196" s="41">
        <f t="shared" si="29"/>
        <v>0.55029000000000394</v>
      </c>
      <c r="O196" s="41">
        <f t="shared" si="29"/>
        <v>0.136164228</v>
      </c>
      <c r="P196" s="41">
        <f t="shared" si="29"/>
        <v>0.23350085900000001</v>
      </c>
      <c r="Q196" s="41">
        <f t="shared" si="29"/>
        <v>0.12174552199999999</v>
      </c>
      <c r="R196" s="41">
        <f t="shared" si="29"/>
        <v>1.4418705999999998E-2</v>
      </c>
      <c r="S196" s="41">
        <f t="shared" si="29"/>
        <v>0.21469384899999999</v>
      </c>
      <c r="T196" s="41">
        <f t="shared" si="29"/>
        <v>1.8807009999999999E-2</v>
      </c>
      <c r="U196" s="41">
        <f t="shared" si="29"/>
        <v>1.5000000000000001E-2</v>
      </c>
      <c r="V196" s="41">
        <f t="shared" si="29"/>
        <v>3.6000000000000004E-2</v>
      </c>
      <c r="W196" s="41">
        <f t="shared" si="29"/>
        <v>0.15124250786448079</v>
      </c>
      <c r="X196" s="41">
        <f t="shared" si="29"/>
        <v>0.84333063381701512</v>
      </c>
      <c r="Y196" s="41">
        <f t="shared" si="29"/>
        <v>0.9945731416814958</v>
      </c>
      <c r="Z196" s="41">
        <f t="shared" si="29"/>
        <v>5.8106583378380951E-6</v>
      </c>
      <c r="AA196" s="41">
        <f t="shared" si="29"/>
        <v>1.2434808842973525E-6</v>
      </c>
      <c r="AB196" s="41">
        <f t="shared" si="29"/>
        <v>1.2434767999999999E-6</v>
      </c>
      <c r="AC196" s="41">
        <f t="shared" si="29"/>
        <v>5.6369963227492459E-7</v>
      </c>
      <c r="AD196" s="41">
        <f t="shared" si="29"/>
        <v>3.5856381902657987E-3</v>
      </c>
      <c r="AE196" s="41">
        <f t="shared" si="29"/>
        <v>3.2270743712392184E-2</v>
      </c>
      <c r="AF196" s="41">
        <f t="shared" si="29"/>
        <v>3.585638190265799E-2</v>
      </c>
      <c r="AG196" s="41">
        <f t="shared" si="29"/>
        <v>1.1238664064852602E-3</v>
      </c>
      <c r="AH196" s="41">
        <f t="shared" si="29"/>
        <v>1.9118646914921668E-3</v>
      </c>
      <c r="AI196" s="41">
        <f t="shared" si="29"/>
        <v>6.123134214643831E-3</v>
      </c>
      <c r="AJ196" s="41">
        <f t="shared" si="29"/>
        <v>4.8745904246506706E-8</v>
      </c>
      <c r="AK196" s="41">
        <f t="shared" si="29"/>
        <v>5.8906621313959969E-8</v>
      </c>
      <c r="AL196" s="41">
        <f t="shared" si="29"/>
        <v>1.4733025368484448E-7</v>
      </c>
      <c r="AM196" s="41">
        <f t="shared" si="29"/>
        <v>1.1244788520217816E-3</v>
      </c>
      <c r="AN196" s="41">
        <f t="shared" si="29"/>
        <v>5.4975617883792792E-3</v>
      </c>
      <c r="AO196" s="41">
        <f t="shared" si="29"/>
        <v>3.8394025257289702E-2</v>
      </c>
      <c r="AP196" s="41">
        <f t="shared" si="29"/>
        <v>1.6498720930000002</v>
      </c>
      <c r="AQ196" s="41">
        <f t="shared" si="29"/>
        <v>0.88839266399999994</v>
      </c>
      <c r="AR196" s="41">
        <f t="shared" si="29"/>
        <v>2.5382647570000003</v>
      </c>
      <c r="AS196" s="41">
        <f t="shared" si="29"/>
        <v>0.27389317299999999</v>
      </c>
      <c r="AT196" s="41">
        <f t="shared" si="29"/>
        <v>2.8447251320000002</v>
      </c>
      <c r="AU196" s="41">
        <f t="shared" si="29"/>
        <v>6.6497437330000002</v>
      </c>
      <c r="AV196" s="41">
        <f t="shared" si="29"/>
        <v>5.4864080250000002</v>
      </c>
      <c r="AW196" s="41">
        <f t="shared" si="29"/>
        <v>12.843188174</v>
      </c>
      <c r="AX196" s="41">
        <f t="shared" si="29"/>
        <v>4.9808926550000008</v>
      </c>
      <c r="AY196" s="41">
        <f t="shared" si="29"/>
        <v>11.659290403</v>
      </c>
      <c r="AZ196" s="41">
        <f t="shared" si="29"/>
        <v>6.9611970000000006E-3</v>
      </c>
      <c r="BA196" s="41">
        <f t="shared" si="29"/>
        <v>1.3922398000000001E-2</v>
      </c>
      <c r="BB196" s="41">
        <f t="shared" si="29"/>
        <v>6.5724863689999999</v>
      </c>
      <c r="BC196" s="41">
        <f t="shared" si="29"/>
        <v>383.36260574100004</v>
      </c>
      <c r="BD196" s="41">
        <f t="shared" si="29"/>
        <v>903.25943155100015</v>
      </c>
      <c r="BE196" s="41">
        <f t="shared" si="29"/>
        <v>0.32510236799999997</v>
      </c>
      <c r="BF196" s="41">
        <f t="shared" si="29"/>
        <v>0.65020474700000008</v>
      </c>
      <c r="BG196" s="41">
        <f t="shared" si="29"/>
        <v>28.208229773999999</v>
      </c>
      <c r="BH196" s="41">
        <f t="shared" si="29"/>
        <v>200.61365912299999</v>
      </c>
      <c r="BI196" s="41">
        <f t="shared" si="29"/>
        <v>0</v>
      </c>
      <c r="BJ196" s="41">
        <f t="shared" si="29"/>
        <v>0</v>
      </c>
      <c r="BK196" s="41">
        <f t="shared" si="29"/>
        <v>0</v>
      </c>
      <c r="BL196" s="41">
        <f t="shared" si="29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6.1791818870000004</v>
      </c>
      <c r="E197" s="41">
        <f>IF(E170="－","－",SUM(E170:E177))</f>
        <v>300</v>
      </c>
      <c r="F197" s="41">
        <f t="shared" ref="F197:BL197" si="30">IF(F170="－","－",SUM(F170:F177))</f>
        <v>31</v>
      </c>
      <c r="G197" s="41">
        <f t="shared" si="30"/>
        <v>127</v>
      </c>
      <c r="H197" s="41">
        <f t="shared" si="30"/>
        <v>142</v>
      </c>
      <c r="I197" s="41">
        <f t="shared" si="30"/>
        <v>7.7469480898858007</v>
      </c>
      <c r="J197" s="41">
        <f t="shared" si="30"/>
        <v>107.57456084473117</v>
      </c>
      <c r="K197" s="41">
        <f t="shared" si="30"/>
        <v>0.4902840898961528</v>
      </c>
      <c r="L197" s="41">
        <f t="shared" si="30"/>
        <v>7.2566639999896481</v>
      </c>
      <c r="M197" s="41">
        <f t="shared" si="30"/>
        <v>16.767080684788343</v>
      </c>
      <c r="N197" s="41">
        <f t="shared" si="30"/>
        <v>98.554428249828618</v>
      </c>
      <c r="O197" s="41">
        <f t="shared" si="30"/>
        <v>3.3013472310000003</v>
      </c>
      <c r="P197" s="41">
        <f t="shared" si="30"/>
        <v>5.9286017740000005</v>
      </c>
      <c r="Q197" s="41">
        <f t="shared" si="30"/>
        <v>3.0902614810000006</v>
      </c>
      <c r="R197" s="41">
        <f t="shared" si="30"/>
        <v>0.21108574999999999</v>
      </c>
      <c r="S197" s="41">
        <f t="shared" si="30"/>
        <v>5.6532725349999993</v>
      </c>
      <c r="T197" s="41">
        <f t="shared" si="30"/>
        <v>0.275329239</v>
      </c>
      <c r="U197" s="41">
        <f t="shared" si="30"/>
        <v>3.9731999999999998</v>
      </c>
      <c r="V197" s="41">
        <f t="shared" si="30"/>
        <v>9.4062999999999981</v>
      </c>
      <c r="W197" s="41">
        <f t="shared" si="30"/>
        <v>15.021495320885801</v>
      </c>
      <c r="X197" s="41">
        <f t="shared" si="30"/>
        <v>122.90946261873118</v>
      </c>
      <c r="Y197" s="41">
        <f t="shared" si="30"/>
        <v>137.93095793961697</v>
      </c>
      <c r="Z197" s="41">
        <f t="shared" si="30"/>
        <v>4.0273651004961407E-2</v>
      </c>
      <c r="AA197" s="41">
        <f t="shared" si="30"/>
        <v>1.7975110524268433E-2</v>
      </c>
      <c r="AB197" s="41">
        <f t="shared" si="30"/>
        <v>1.7975110491799999E-2</v>
      </c>
      <c r="AC197" s="41">
        <f t="shared" si="30"/>
        <v>1.1977717382130468E-2</v>
      </c>
      <c r="AD197" s="41">
        <f t="shared" si="30"/>
        <v>1.213870783011068</v>
      </c>
      <c r="AE197" s="41">
        <f t="shared" si="30"/>
        <v>10.924837047099615</v>
      </c>
      <c r="AF197" s="41">
        <f t="shared" si="30"/>
        <v>12.138707830110683</v>
      </c>
      <c r="AG197" s="41">
        <f t="shared" si="30"/>
        <v>0.28257413795116931</v>
      </c>
      <c r="AH197" s="41">
        <f t="shared" si="30"/>
        <v>0.48070083237670169</v>
      </c>
      <c r="AI197" s="41">
        <f t="shared" si="30"/>
        <v>1.5395418550443016</v>
      </c>
      <c r="AJ197" s="41">
        <f t="shared" si="30"/>
        <v>7.0236264128788163E-4</v>
      </c>
      <c r="AK197" s="41">
        <f t="shared" si="30"/>
        <v>8.4876485034239264E-4</v>
      </c>
      <c r="AL197" s="41">
        <f t="shared" si="30"/>
        <v>2.1228299625816278E-3</v>
      </c>
      <c r="AM197" s="41">
        <f t="shared" si="30"/>
        <v>0.29525421797458767</v>
      </c>
      <c r="AN197" s="41">
        <f t="shared" si="30"/>
        <v>1.6954203802381123</v>
      </c>
      <c r="AO197" s="41">
        <f t="shared" si="30"/>
        <v>12.466501732106499</v>
      </c>
      <c r="AP197" s="41">
        <f t="shared" si="30"/>
        <v>2009.1848525549999</v>
      </c>
      <c r="AQ197" s="41">
        <f t="shared" si="30"/>
        <v>1081.868766758</v>
      </c>
      <c r="AR197" s="41">
        <f t="shared" si="30"/>
        <v>3091.0536193130001</v>
      </c>
      <c r="AS197" s="41">
        <f t="shared" si="30"/>
        <v>189.48836580499997</v>
      </c>
      <c r="AT197" s="41">
        <f t="shared" si="30"/>
        <v>7910.3358918220001</v>
      </c>
      <c r="AU197" s="41">
        <f t="shared" si="30"/>
        <v>18593.286560949</v>
      </c>
      <c r="AV197" s="41">
        <f t="shared" si="30"/>
        <v>5040.8540587500001</v>
      </c>
      <c r="AW197" s="41">
        <f t="shared" si="30"/>
        <v>11754.803684984001</v>
      </c>
      <c r="AX197" s="41">
        <f t="shared" si="30"/>
        <v>4800.3431871699995</v>
      </c>
      <c r="AY197" s="41">
        <f t="shared" si="30"/>
        <v>11193.790826282</v>
      </c>
      <c r="AZ197" s="41">
        <f t="shared" si="30"/>
        <v>5.237369449</v>
      </c>
      <c r="BA197" s="41">
        <f t="shared" si="30"/>
        <v>10.474738901</v>
      </c>
      <c r="BB197" s="41">
        <f t="shared" si="30"/>
        <v>31.400113652999998</v>
      </c>
      <c r="BC197" s="41">
        <f t="shared" si="30"/>
        <v>2149.6048360300006</v>
      </c>
      <c r="BD197" s="41">
        <f t="shared" si="30"/>
        <v>4847.6515049440004</v>
      </c>
      <c r="BE197" s="41">
        <f t="shared" si="30"/>
        <v>1.8255880000000002</v>
      </c>
      <c r="BF197" s="41">
        <f t="shared" si="30"/>
        <v>3.6511760029999998</v>
      </c>
      <c r="BG197" s="41">
        <f t="shared" si="30"/>
        <v>68.454276237000002</v>
      </c>
      <c r="BH197" s="41">
        <f t="shared" si="30"/>
        <v>403.08727918299996</v>
      </c>
      <c r="BI197" s="41">
        <f t="shared" si="30"/>
        <v>1.02</v>
      </c>
      <c r="BJ197" s="41">
        <f t="shared" si="30"/>
        <v>1.0300000000000002</v>
      </c>
      <c r="BK197" s="41">
        <f t="shared" si="30"/>
        <v>0.65999999999999992</v>
      </c>
      <c r="BL197" s="41">
        <f t="shared" si="30"/>
        <v>0.66999999999999993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6.4499592650000004</v>
      </c>
      <c r="E198" s="41">
        <f>IF(E178="－","－",SUM(E178:E182))</f>
        <v>194</v>
      </c>
      <c r="F198" s="41">
        <f t="shared" ref="F198:BL198" si="31">IF(F178="－","－",SUM(F178:F182))</f>
        <v>21</v>
      </c>
      <c r="G198" s="41">
        <f t="shared" si="31"/>
        <v>50</v>
      </c>
      <c r="H198" s="41">
        <f t="shared" si="31"/>
        <v>123</v>
      </c>
      <c r="I198" s="41">
        <f t="shared" si="31"/>
        <v>94.04741052632022</v>
      </c>
      <c r="J198" s="41">
        <f t="shared" si="31"/>
        <v>533.48280023759662</v>
      </c>
      <c r="K198" s="41">
        <f t="shared" si="31"/>
        <v>16.643840526201611</v>
      </c>
      <c r="L198" s="41">
        <f t="shared" si="31"/>
        <v>77.40357000011862</v>
      </c>
      <c r="M198" s="41">
        <f t="shared" si="31"/>
        <v>177.79140326385919</v>
      </c>
      <c r="N198" s="41">
        <f t="shared" si="31"/>
        <v>449.73880750005759</v>
      </c>
      <c r="O198" s="41">
        <f t="shared" si="31"/>
        <v>2.2816679679999998</v>
      </c>
      <c r="P198" s="41">
        <f t="shared" si="31"/>
        <v>4.1007482859999991</v>
      </c>
      <c r="Q198" s="41">
        <f t="shared" si="31"/>
        <v>2.097118687</v>
      </c>
      <c r="R198" s="41">
        <f t="shared" si="31"/>
        <v>0.18454928100000004</v>
      </c>
      <c r="S198" s="41">
        <f t="shared" si="31"/>
        <v>3.8600318319999998</v>
      </c>
      <c r="T198" s="41">
        <f t="shared" si="31"/>
        <v>0.240716454</v>
      </c>
      <c r="U198" s="41">
        <f t="shared" si="31"/>
        <v>9.3580999999999985</v>
      </c>
      <c r="V198" s="41">
        <f t="shared" si="31"/>
        <v>22.195899999999998</v>
      </c>
      <c r="W198" s="41">
        <f t="shared" si="31"/>
        <v>105.68717849432022</v>
      </c>
      <c r="X198" s="41">
        <f t="shared" si="31"/>
        <v>559.77944852359644</v>
      </c>
      <c r="Y198" s="41">
        <f t="shared" si="31"/>
        <v>665.46662701791661</v>
      </c>
      <c r="Z198" s="41">
        <f t="shared" si="31"/>
        <v>0.32113007179608821</v>
      </c>
      <c r="AA198" s="41">
        <f t="shared" si="31"/>
        <v>0.15466611561715457</v>
      </c>
      <c r="AB198" s="41">
        <f t="shared" si="31"/>
        <v>0.15466611599999999</v>
      </c>
      <c r="AC198" s="41">
        <f t="shared" si="31"/>
        <v>0.37143881392988015</v>
      </c>
      <c r="AD198" s="41">
        <f t="shared" si="31"/>
        <v>3.8536484625553187</v>
      </c>
      <c r="AE198" s="41">
        <f t="shared" si="31"/>
        <v>34.699922814804253</v>
      </c>
      <c r="AF198" s="41">
        <f t="shared" si="31"/>
        <v>38.553571277359566</v>
      </c>
      <c r="AG198" s="41">
        <f t="shared" si="31"/>
        <v>0.72486391158932184</v>
      </c>
      <c r="AH198" s="41">
        <f t="shared" si="31"/>
        <v>1.2331018266117204</v>
      </c>
      <c r="AI198" s="41">
        <f t="shared" si="31"/>
        <v>3.9492585527969961</v>
      </c>
      <c r="AJ198" s="41">
        <f t="shared" si="31"/>
        <v>6.0631125098387908E-3</v>
      </c>
      <c r="AK198" s="41">
        <f t="shared" si="31"/>
        <v>7.3269226456923074E-3</v>
      </c>
      <c r="AL198" s="41">
        <f t="shared" si="31"/>
        <v>1.8325229796590962E-2</v>
      </c>
      <c r="AM198" s="41">
        <f t="shared" si="31"/>
        <v>1.1023658380290406</v>
      </c>
      <c r="AN198" s="41">
        <f t="shared" si="31"/>
        <v>5.0940772118127313</v>
      </c>
      <c r="AO198" s="41">
        <f t="shared" si="31"/>
        <v>38.667506597397846</v>
      </c>
      <c r="AP198" s="41">
        <f t="shared" si="31"/>
        <v>5413.2598704170005</v>
      </c>
      <c r="AQ198" s="41">
        <f t="shared" si="31"/>
        <v>2914.8322379179999</v>
      </c>
      <c r="AR198" s="41">
        <f t="shared" si="31"/>
        <v>8328.0921083350004</v>
      </c>
      <c r="AS198" s="41">
        <f t="shared" si="31"/>
        <v>919.42470576599999</v>
      </c>
      <c r="AT198" s="41">
        <f t="shared" si="31"/>
        <v>16028.038418110998</v>
      </c>
      <c r="AU198" s="41">
        <f t="shared" si="31"/>
        <v>39372.993286772995</v>
      </c>
      <c r="AV198" s="41">
        <f t="shared" si="31"/>
        <v>11325.170816004</v>
      </c>
      <c r="AW198" s="41">
        <f t="shared" si="31"/>
        <v>27699.335166288995</v>
      </c>
      <c r="AX198" s="41">
        <f t="shared" si="31"/>
        <v>11135.019508777999</v>
      </c>
      <c r="AY198" s="41">
        <f t="shared" si="31"/>
        <v>27226.684355688998</v>
      </c>
      <c r="AZ198" s="41">
        <f t="shared" si="31"/>
        <v>114.90029043000001</v>
      </c>
      <c r="BA198" s="41">
        <f t="shared" si="31"/>
        <v>229.800580862</v>
      </c>
      <c r="BB198" s="41">
        <f t="shared" si="31"/>
        <v>21.135366647000001</v>
      </c>
      <c r="BC198" s="41">
        <f t="shared" si="31"/>
        <v>1317.515287084</v>
      </c>
      <c r="BD198" s="41">
        <f t="shared" si="31"/>
        <v>3194.3788086</v>
      </c>
      <c r="BE198" s="41">
        <f t="shared" si="31"/>
        <v>4.6967481429999989</v>
      </c>
      <c r="BF198" s="41">
        <f t="shared" si="31"/>
        <v>9.3934962869999978</v>
      </c>
      <c r="BG198" s="41">
        <f t="shared" si="31"/>
        <v>38.760840473000002</v>
      </c>
      <c r="BH198" s="41">
        <f t="shared" si="31"/>
        <v>279.05315107300004</v>
      </c>
      <c r="BI198" s="41">
        <f t="shared" si="31"/>
        <v>6.1200000000000019</v>
      </c>
      <c r="BJ198" s="41">
        <f t="shared" si="31"/>
        <v>7.8699999999999992</v>
      </c>
      <c r="BK198" s="41">
        <f t="shared" si="31"/>
        <v>3.330000000000001</v>
      </c>
      <c r="BL198" s="41">
        <f t="shared" si="31"/>
        <v>3.890000000000001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6.5359856790000004</v>
      </c>
      <c r="E199" s="41">
        <f>SUM(E185:E198)</f>
        <v>987</v>
      </c>
      <c r="F199" s="41">
        <f t="shared" ref="F199:AY199" si="32">SUM(F185:F198)</f>
        <v>117</v>
      </c>
      <c r="G199" s="41">
        <f t="shared" si="32"/>
        <v>287</v>
      </c>
      <c r="H199" s="41">
        <f t="shared" si="32"/>
        <v>583</v>
      </c>
      <c r="I199" s="41">
        <f t="shared" si="32"/>
        <v>365.75551156480981</v>
      </c>
      <c r="J199" s="41">
        <f t="shared" si="32"/>
        <v>1622.9701643953383</v>
      </c>
      <c r="K199" s="41">
        <f t="shared" si="32"/>
        <v>121.52151906458758</v>
      </c>
      <c r="L199" s="41">
        <f t="shared" si="32"/>
        <v>244.23399250022226</v>
      </c>
      <c r="M199" s="41">
        <f t="shared" si="32"/>
        <v>767.98195571023348</v>
      </c>
      <c r="N199" s="41">
        <f t="shared" si="32"/>
        <v>1220.743720249915</v>
      </c>
      <c r="O199" s="41">
        <f t="shared" si="32"/>
        <v>9.258572173000001</v>
      </c>
      <c r="P199" s="41">
        <f t="shared" si="32"/>
        <v>16.436507917</v>
      </c>
      <c r="Q199" s="41">
        <f t="shared" si="32"/>
        <v>8.4790253179999997</v>
      </c>
      <c r="R199" s="41">
        <f t="shared" si="32"/>
        <v>0.77954685499999998</v>
      </c>
      <c r="S199" s="41">
        <f t="shared" si="32"/>
        <v>15.419707663999997</v>
      </c>
      <c r="T199" s="41">
        <f t="shared" si="32"/>
        <v>1.016800253</v>
      </c>
      <c r="U199" s="41">
        <f t="shared" si="32"/>
        <v>37.833600000000011</v>
      </c>
      <c r="V199" s="41">
        <f t="shared" si="32"/>
        <v>89.736000000000004</v>
      </c>
      <c r="W199" s="41">
        <f t="shared" si="32"/>
        <v>412.84768373780986</v>
      </c>
      <c r="X199" s="41">
        <f t="shared" si="32"/>
        <v>1729.1426723123386</v>
      </c>
      <c r="Y199" s="41">
        <f t="shared" si="32"/>
        <v>2141.990356050148</v>
      </c>
      <c r="Z199" s="41">
        <f t="shared" si="32"/>
        <v>0.98799863534142784</v>
      </c>
      <c r="AA199" s="41">
        <f t="shared" si="32"/>
        <v>0.47350933609832846</v>
      </c>
      <c r="AB199" s="41">
        <f t="shared" si="32"/>
        <v>0.47350933659059991</v>
      </c>
      <c r="AC199" s="41">
        <f t="shared" si="32"/>
        <v>1.7698051812690285</v>
      </c>
      <c r="AD199" s="41">
        <f t="shared" si="32"/>
        <v>11.65369645342613</v>
      </c>
      <c r="AE199" s="41">
        <f t="shared" si="32"/>
        <v>107.78199024198186</v>
      </c>
      <c r="AF199" s="41">
        <f t="shared" si="32"/>
        <v>119.43568669540798</v>
      </c>
      <c r="AG199" s="41">
        <f t="shared" si="32"/>
        <v>2.7006628887008448</v>
      </c>
      <c r="AH199" s="41">
        <f t="shared" si="32"/>
        <v>4.5942311210083329</v>
      </c>
      <c r="AI199" s="41">
        <f t="shared" si="32"/>
        <v>14.713956428094258</v>
      </c>
      <c r="AJ199" s="41">
        <f t="shared" si="32"/>
        <v>1.8559817224214577E-2</v>
      </c>
      <c r="AK199" s="41">
        <f t="shared" si="32"/>
        <v>2.242846997072415E-2</v>
      </c>
      <c r="AL199" s="41">
        <f t="shared" si="32"/>
        <v>5.609542860959528E-2</v>
      </c>
      <c r="AM199" s="41">
        <f t="shared" si="32"/>
        <v>4.4890278871940881</v>
      </c>
      <c r="AN199" s="41">
        <f t="shared" si="32"/>
        <v>16.27035604440519</v>
      </c>
      <c r="AO199" s="41">
        <f t="shared" si="32"/>
        <v>122.55204209868572</v>
      </c>
      <c r="AP199" s="41">
        <f t="shared" si="32"/>
        <v>12843.687758568001</v>
      </c>
      <c r="AQ199" s="41">
        <f t="shared" si="32"/>
        <v>6915.831869994</v>
      </c>
      <c r="AR199" s="41">
        <f t="shared" si="32"/>
        <v>19759.519628562</v>
      </c>
      <c r="AS199" s="41">
        <f t="shared" si="32"/>
        <v>1502.6945092669998</v>
      </c>
      <c r="AT199" s="41">
        <f t="shared" si="32"/>
        <v>37111.780926667998</v>
      </c>
      <c r="AU199" s="41">
        <f t="shared" si="32"/>
        <v>89276.57041970799</v>
      </c>
      <c r="AV199" s="41">
        <f t="shared" si="32"/>
        <v>26132.617482381</v>
      </c>
      <c r="AW199" s="41">
        <f t="shared" si="32"/>
        <v>62560.444496473996</v>
      </c>
      <c r="AX199" s="41">
        <f t="shared" si="32"/>
        <v>25466.769766785001</v>
      </c>
      <c r="AY199" s="41">
        <f t="shared" si="32"/>
        <v>60977.311642430999</v>
      </c>
      <c r="AZ199" s="52">
        <f>MAX(AZ185:AZ198)</f>
        <v>114.90029043000001</v>
      </c>
      <c r="BA199" s="52">
        <f>MAX(BA185:BA198)</f>
        <v>229.800580862</v>
      </c>
      <c r="BB199" s="41">
        <f t="shared" ref="BB199:BD199" si="33">SUM(BB185:BB198)</f>
        <v>94.878875865000012</v>
      </c>
      <c r="BC199" s="41">
        <f t="shared" si="33"/>
        <v>5892.5093988770013</v>
      </c>
      <c r="BD199" s="41">
        <f t="shared" si="33"/>
        <v>13633.978480063</v>
      </c>
      <c r="BE199" s="52">
        <f>MAX(BE185:BE198)</f>
        <v>4.6967481429999989</v>
      </c>
      <c r="BF199" s="52">
        <f>MAX(BF185:BF198)</f>
        <v>9.3934962869999978</v>
      </c>
      <c r="BG199" s="41">
        <f t="shared" ref="BG199:BL199" si="34">SUM(BG185:BG198)</f>
        <v>196.024333394</v>
      </c>
      <c r="BH199" s="41">
        <f t="shared" si="34"/>
        <v>1362.8311886829999</v>
      </c>
      <c r="BI199" s="41">
        <f t="shared" si="34"/>
        <v>12.500000000000004</v>
      </c>
      <c r="BJ199" s="41">
        <f t="shared" si="34"/>
        <v>16.09</v>
      </c>
      <c r="BK199" s="41">
        <f t="shared" si="34"/>
        <v>9.0300000000000029</v>
      </c>
      <c r="BL199" s="41">
        <f t="shared" si="34"/>
        <v>11.380000000000003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標津45_5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標津45_5（PT2）</v>
      </c>
    </row>
    <row r="204" spans="1:64" s="37" customFormat="1" x14ac:dyDescent="0.2">
      <c r="A204" s="7" t="s">
        <v>332</v>
      </c>
      <c r="B204" s="37">
        <f ca="1">VLOOKUP(B203,$B$207:$C$260,2,0)</f>
        <v>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L442"/>
  <sheetViews>
    <sheetView workbookViewId="0">
      <pane xSplit="3" ySplit="3" topLeftCell="D4" activePane="bottomRight" state="frozen"/>
      <selection activeCell="C177" sqref="C177"/>
      <selection pane="topRight" activeCell="C177" sqref="C177"/>
      <selection pane="bottomLeft" activeCell="C177" sqref="C17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339</v>
      </c>
      <c r="E4" s="36" t="s">
        <v>339</v>
      </c>
      <c r="F4" s="36" t="s">
        <v>339</v>
      </c>
      <c r="G4" s="36" t="s">
        <v>339</v>
      </c>
      <c r="H4" s="36" t="s">
        <v>339</v>
      </c>
      <c r="I4" s="36" t="s">
        <v>339</v>
      </c>
      <c r="J4" s="36" t="s">
        <v>339</v>
      </c>
      <c r="K4" s="36" t="s">
        <v>339</v>
      </c>
      <c r="L4" s="36" t="s">
        <v>339</v>
      </c>
      <c r="M4" s="36" t="s">
        <v>339</v>
      </c>
      <c r="N4" s="36" t="s">
        <v>339</v>
      </c>
      <c r="O4" s="36" t="s">
        <v>339</v>
      </c>
      <c r="P4" s="36" t="s">
        <v>339</v>
      </c>
      <c r="Q4" s="36" t="s">
        <v>339</v>
      </c>
      <c r="R4" s="36" t="s">
        <v>339</v>
      </c>
      <c r="S4" s="36" t="s">
        <v>339</v>
      </c>
      <c r="T4" s="36" t="s">
        <v>339</v>
      </c>
      <c r="U4" s="139" t="s">
        <v>339</v>
      </c>
      <c r="V4" s="139" t="s">
        <v>339</v>
      </c>
      <c r="W4" s="36" t="str">
        <f t="shared" ref="W4:X35" si="0">IF($D4="－","－",SUM(I4,O4,U4))</f>
        <v>－</v>
      </c>
      <c r="X4" s="36" t="str">
        <f t="shared" si="0"/>
        <v>－</v>
      </c>
      <c r="Y4" s="36" t="str">
        <f t="shared" ref="Y4:Y67" si="1">IF($D4="－","－",SUM(W4:X4))</f>
        <v>－</v>
      </c>
      <c r="Z4" s="36" t="s">
        <v>339</v>
      </c>
      <c r="AA4" s="36" t="s">
        <v>339</v>
      </c>
      <c r="AB4" s="36" t="s">
        <v>339</v>
      </c>
      <c r="AC4" s="36" t="s">
        <v>339</v>
      </c>
      <c r="AD4" s="36" t="s">
        <v>339</v>
      </c>
      <c r="AE4" s="36" t="s">
        <v>339</v>
      </c>
      <c r="AF4" s="36" t="s">
        <v>339</v>
      </c>
      <c r="AG4" s="142" t="s">
        <v>339</v>
      </c>
      <c r="AH4" s="142" t="s">
        <v>339</v>
      </c>
      <c r="AI4" s="142" t="s">
        <v>339</v>
      </c>
      <c r="AJ4" s="36" t="s">
        <v>339</v>
      </c>
      <c r="AK4" s="36" t="s">
        <v>339</v>
      </c>
      <c r="AL4" s="36" t="s">
        <v>339</v>
      </c>
      <c r="AM4" s="36" t="str">
        <f t="shared" ref="AM4:AO35" si="2">IF($D4="－","－",SUM(AC4,AG4,AJ4))</f>
        <v>－</v>
      </c>
      <c r="AN4" s="36" t="str">
        <f t="shared" si="2"/>
        <v>－</v>
      </c>
      <c r="AO4" s="36" t="str">
        <f t="shared" si="2"/>
        <v>－</v>
      </c>
      <c r="AP4" s="146" t="s">
        <v>339</v>
      </c>
      <c r="AQ4" s="146" t="s">
        <v>339</v>
      </c>
      <c r="AR4" s="36" t="str">
        <f t="shared" ref="AR4:AR67" si="3">IF($D4="－","－",SUM(AP4,AQ4))</f>
        <v>－</v>
      </c>
      <c r="AS4" s="36" t="s">
        <v>339</v>
      </c>
      <c r="AT4" s="36" t="s">
        <v>339</v>
      </c>
      <c r="AU4" s="36" t="s">
        <v>339</v>
      </c>
      <c r="AV4" s="36" t="s">
        <v>339</v>
      </c>
      <c r="AW4" s="36" t="s">
        <v>339</v>
      </c>
      <c r="AX4" s="36" t="s">
        <v>339</v>
      </c>
      <c r="AY4" s="36" t="s">
        <v>339</v>
      </c>
      <c r="AZ4" s="36" t="s">
        <v>339</v>
      </c>
      <c r="BA4" s="36" t="s">
        <v>339</v>
      </c>
      <c r="BB4" s="36" t="s">
        <v>339</v>
      </c>
      <c r="BC4" s="36" t="s">
        <v>339</v>
      </c>
      <c r="BD4" s="36" t="s">
        <v>339</v>
      </c>
      <c r="BE4" s="36" t="s">
        <v>339</v>
      </c>
      <c r="BF4" s="36" t="s">
        <v>339</v>
      </c>
      <c r="BG4" s="36" t="s">
        <v>339</v>
      </c>
      <c r="BH4" s="36" t="s">
        <v>339</v>
      </c>
      <c r="BI4" s="36" t="s">
        <v>339</v>
      </c>
      <c r="BJ4" s="36" t="s">
        <v>339</v>
      </c>
      <c r="BK4" s="36" t="s">
        <v>339</v>
      </c>
      <c r="BL4" s="36" t="s">
        <v>339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339</v>
      </c>
      <c r="E5" s="36" t="s">
        <v>339</v>
      </c>
      <c r="F5" s="36" t="s">
        <v>339</v>
      </c>
      <c r="G5" s="36" t="s">
        <v>339</v>
      </c>
      <c r="H5" s="36" t="s">
        <v>339</v>
      </c>
      <c r="I5" s="36" t="s">
        <v>339</v>
      </c>
      <c r="J5" s="36" t="s">
        <v>339</v>
      </c>
      <c r="K5" s="36" t="s">
        <v>339</v>
      </c>
      <c r="L5" s="36" t="s">
        <v>339</v>
      </c>
      <c r="M5" s="36" t="s">
        <v>339</v>
      </c>
      <c r="N5" s="36" t="s">
        <v>339</v>
      </c>
      <c r="O5" s="36" t="s">
        <v>339</v>
      </c>
      <c r="P5" s="36" t="s">
        <v>339</v>
      </c>
      <c r="Q5" s="36" t="s">
        <v>339</v>
      </c>
      <c r="R5" s="36" t="s">
        <v>339</v>
      </c>
      <c r="S5" s="36" t="s">
        <v>339</v>
      </c>
      <c r="T5" s="36" t="s">
        <v>339</v>
      </c>
      <c r="U5" s="139" t="s">
        <v>339</v>
      </c>
      <c r="V5" s="139" t="s">
        <v>339</v>
      </c>
      <c r="W5" s="36" t="str">
        <f t="shared" si="0"/>
        <v>－</v>
      </c>
      <c r="X5" s="36" t="str">
        <f t="shared" si="0"/>
        <v>－</v>
      </c>
      <c r="Y5" s="36" t="str">
        <f t="shared" si="1"/>
        <v>－</v>
      </c>
      <c r="Z5" s="36" t="s">
        <v>339</v>
      </c>
      <c r="AA5" s="36" t="s">
        <v>339</v>
      </c>
      <c r="AB5" s="36" t="s">
        <v>339</v>
      </c>
      <c r="AC5" s="36" t="s">
        <v>339</v>
      </c>
      <c r="AD5" s="36" t="s">
        <v>339</v>
      </c>
      <c r="AE5" s="36" t="s">
        <v>339</v>
      </c>
      <c r="AF5" s="36" t="s">
        <v>339</v>
      </c>
      <c r="AG5" s="142" t="s">
        <v>339</v>
      </c>
      <c r="AH5" s="142" t="s">
        <v>339</v>
      </c>
      <c r="AI5" s="142" t="s">
        <v>339</v>
      </c>
      <c r="AJ5" s="36" t="s">
        <v>339</v>
      </c>
      <c r="AK5" s="36" t="s">
        <v>339</v>
      </c>
      <c r="AL5" s="36" t="s">
        <v>339</v>
      </c>
      <c r="AM5" s="36" t="str">
        <f t="shared" si="2"/>
        <v>－</v>
      </c>
      <c r="AN5" s="36" t="str">
        <f t="shared" si="2"/>
        <v>－</v>
      </c>
      <c r="AO5" s="36" t="str">
        <f t="shared" si="2"/>
        <v>－</v>
      </c>
      <c r="AP5" s="146" t="s">
        <v>339</v>
      </c>
      <c r="AQ5" s="146" t="s">
        <v>339</v>
      </c>
      <c r="AR5" s="36" t="str">
        <f t="shared" si="3"/>
        <v>－</v>
      </c>
      <c r="AS5" s="36" t="s">
        <v>339</v>
      </c>
      <c r="AT5" s="36" t="s">
        <v>339</v>
      </c>
      <c r="AU5" s="36" t="s">
        <v>339</v>
      </c>
      <c r="AV5" s="36" t="s">
        <v>339</v>
      </c>
      <c r="AW5" s="36" t="s">
        <v>339</v>
      </c>
      <c r="AX5" s="36" t="s">
        <v>339</v>
      </c>
      <c r="AY5" s="36" t="s">
        <v>339</v>
      </c>
      <c r="AZ5" s="36" t="s">
        <v>339</v>
      </c>
      <c r="BA5" s="36" t="s">
        <v>339</v>
      </c>
      <c r="BB5" s="36" t="s">
        <v>339</v>
      </c>
      <c r="BC5" s="36" t="s">
        <v>339</v>
      </c>
      <c r="BD5" s="36" t="s">
        <v>339</v>
      </c>
      <c r="BE5" s="36" t="s">
        <v>339</v>
      </c>
      <c r="BF5" s="36" t="s">
        <v>339</v>
      </c>
      <c r="BG5" s="36" t="s">
        <v>339</v>
      </c>
      <c r="BH5" s="36" t="s">
        <v>339</v>
      </c>
      <c r="BI5" s="36" t="s">
        <v>339</v>
      </c>
      <c r="BJ5" s="36" t="s">
        <v>339</v>
      </c>
      <c r="BK5" s="36" t="s">
        <v>339</v>
      </c>
      <c r="BL5" s="36" t="s">
        <v>339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339</v>
      </c>
      <c r="E6" s="36" t="s">
        <v>339</v>
      </c>
      <c r="F6" s="36" t="s">
        <v>339</v>
      </c>
      <c r="G6" s="36" t="s">
        <v>339</v>
      </c>
      <c r="H6" s="36" t="s">
        <v>339</v>
      </c>
      <c r="I6" s="36" t="s">
        <v>339</v>
      </c>
      <c r="J6" s="36" t="s">
        <v>339</v>
      </c>
      <c r="K6" s="36" t="s">
        <v>339</v>
      </c>
      <c r="L6" s="36" t="s">
        <v>339</v>
      </c>
      <c r="M6" s="36" t="s">
        <v>339</v>
      </c>
      <c r="N6" s="36" t="s">
        <v>339</v>
      </c>
      <c r="O6" s="36" t="s">
        <v>339</v>
      </c>
      <c r="P6" s="36" t="s">
        <v>339</v>
      </c>
      <c r="Q6" s="36" t="s">
        <v>339</v>
      </c>
      <c r="R6" s="36" t="s">
        <v>339</v>
      </c>
      <c r="S6" s="36" t="s">
        <v>339</v>
      </c>
      <c r="T6" s="36" t="s">
        <v>339</v>
      </c>
      <c r="U6" s="139" t="s">
        <v>339</v>
      </c>
      <c r="V6" s="139" t="s">
        <v>339</v>
      </c>
      <c r="W6" s="36" t="str">
        <f t="shared" si="0"/>
        <v>－</v>
      </c>
      <c r="X6" s="36" t="str">
        <f t="shared" si="0"/>
        <v>－</v>
      </c>
      <c r="Y6" s="36" t="str">
        <f t="shared" si="1"/>
        <v>－</v>
      </c>
      <c r="Z6" s="36" t="s">
        <v>339</v>
      </c>
      <c r="AA6" s="36" t="s">
        <v>339</v>
      </c>
      <c r="AB6" s="36" t="s">
        <v>339</v>
      </c>
      <c r="AC6" s="36" t="s">
        <v>339</v>
      </c>
      <c r="AD6" s="36" t="s">
        <v>339</v>
      </c>
      <c r="AE6" s="36" t="s">
        <v>339</v>
      </c>
      <c r="AF6" s="36" t="s">
        <v>339</v>
      </c>
      <c r="AG6" s="142" t="s">
        <v>339</v>
      </c>
      <c r="AH6" s="142" t="s">
        <v>339</v>
      </c>
      <c r="AI6" s="142" t="s">
        <v>339</v>
      </c>
      <c r="AJ6" s="36" t="s">
        <v>339</v>
      </c>
      <c r="AK6" s="36" t="s">
        <v>339</v>
      </c>
      <c r="AL6" s="36" t="s">
        <v>339</v>
      </c>
      <c r="AM6" s="36" t="str">
        <f t="shared" si="2"/>
        <v>－</v>
      </c>
      <c r="AN6" s="36" t="str">
        <f t="shared" si="2"/>
        <v>－</v>
      </c>
      <c r="AO6" s="36" t="str">
        <f t="shared" si="2"/>
        <v>－</v>
      </c>
      <c r="AP6" s="146" t="s">
        <v>339</v>
      </c>
      <c r="AQ6" s="146" t="s">
        <v>339</v>
      </c>
      <c r="AR6" s="36" t="str">
        <f t="shared" si="3"/>
        <v>－</v>
      </c>
      <c r="AS6" s="36" t="s">
        <v>339</v>
      </c>
      <c r="AT6" s="36" t="s">
        <v>339</v>
      </c>
      <c r="AU6" s="36" t="s">
        <v>339</v>
      </c>
      <c r="AV6" s="36" t="s">
        <v>339</v>
      </c>
      <c r="AW6" s="36" t="s">
        <v>339</v>
      </c>
      <c r="AX6" s="36" t="s">
        <v>339</v>
      </c>
      <c r="AY6" s="36" t="s">
        <v>339</v>
      </c>
      <c r="AZ6" s="36" t="s">
        <v>339</v>
      </c>
      <c r="BA6" s="36" t="s">
        <v>339</v>
      </c>
      <c r="BB6" s="36" t="s">
        <v>339</v>
      </c>
      <c r="BC6" s="36" t="s">
        <v>339</v>
      </c>
      <c r="BD6" s="36" t="s">
        <v>339</v>
      </c>
      <c r="BE6" s="36" t="s">
        <v>339</v>
      </c>
      <c r="BF6" s="36" t="s">
        <v>339</v>
      </c>
      <c r="BG6" s="36" t="s">
        <v>339</v>
      </c>
      <c r="BH6" s="36" t="s">
        <v>339</v>
      </c>
      <c r="BI6" s="36" t="s">
        <v>339</v>
      </c>
      <c r="BJ6" s="36" t="s">
        <v>339</v>
      </c>
      <c r="BK6" s="36" t="s">
        <v>339</v>
      </c>
      <c r="BL6" s="36" t="s">
        <v>339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339</v>
      </c>
      <c r="E7" s="36" t="s">
        <v>339</v>
      </c>
      <c r="F7" s="36" t="s">
        <v>339</v>
      </c>
      <c r="G7" s="36" t="s">
        <v>339</v>
      </c>
      <c r="H7" s="36" t="s">
        <v>339</v>
      </c>
      <c r="I7" s="36" t="s">
        <v>339</v>
      </c>
      <c r="J7" s="36" t="s">
        <v>339</v>
      </c>
      <c r="K7" s="36" t="s">
        <v>339</v>
      </c>
      <c r="L7" s="36" t="s">
        <v>339</v>
      </c>
      <c r="M7" s="36" t="s">
        <v>339</v>
      </c>
      <c r="N7" s="36" t="s">
        <v>339</v>
      </c>
      <c r="O7" s="36" t="s">
        <v>339</v>
      </c>
      <c r="P7" s="36" t="s">
        <v>339</v>
      </c>
      <c r="Q7" s="36" t="s">
        <v>339</v>
      </c>
      <c r="R7" s="36" t="s">
        <v>339</v>
      </c>
      <c r="S7" s="36" t="s">
        <v>339</v>
      </c>
      <c r="T7" s="36" t="s">
        <v>339</v>
      </c>
      <c r="U7" s="139" t="s">
        <v>339</v>
      </c>
      <c r="V7" s="139" t="s">
        <v>339</v>
      </c>
      <c r="W7" s="36" t="str">
        <f t="shared" si="0"/>
        <v>－</v>
      </c>
      <c r="X7" s="36" t="str">
        <f t="shared" si="0"/>
        <v>－</v>
      </c>
      <c r="Y7" s="36" t="str">
        <f t="shared" si="1"/>
        <v>－</v>
      </c>
      <c r="Z7" s="36" t="s">
        <v>339</v>
      </c>
      <c r="AA7" s="36" t="s">
        <v>339</v>
      </c>
      <c r="AB7" s="36" t="s">
        <v>339</v>
      </c>
      <c r="AC7" s="36" t="s">
        <v>339</v>
      </c>
      <c r="AD7" s="36" t="s">
        <v>339</v>
      </c>
      <c r="AE7" s="36" t="s">
        <v>339</v>
      </c>
      <c r="AF7" s="36" t="s">
        <v>339</v>
      </c>
      <c r="AG7" s="142" t="s">
        <v>339</v>
      </c>
      <c r="AH7" s="142" t="s">
        <v>339</v>
      </c>
      <c r="AI7" s="142" t="s">
        <v>339</v>
      </c>
      <c r="AJ7" s="36" t="s">
        <v>339</v>
      </c>
      <c r="AK7" s="36" t="s">
        <v>339</v>
      </c>
      <c r="AL7" s="36" t="s">
        <v>339</v>
      </c>
      <c r="AM7" s="36" t="str">
        <f t="shared" si="2"/>
        <v>－</v>
      </c>
      <c r="AN7" s="36" t="str">
        <f t="shared" si="2"/>
        <v>－</v>
      </c>
      <c r="AO7" s="36" t="str">
        <f t="shared" si="2"/>
        <v>－</v>
      </c>
      <c r="AP7" s="146" t="s">
        <v>339</v>
      </c>
      <c r="AQ7" s="146" t="s">
        <v>339</v>
      </c>
      <c r="AR7" s="36" t="str">
        <f t="shared" si="3"/>
        <v>－</v>
      </c>
      <c r="AS7" s="36" t="s">
        <v>339</v>
      </c>
      <c r="AT7" s="36" t="s">
        <v>339</v>
      </c>
      <c r="AU7" s="36" t="s">
        <v>339</v>
      </c>
      <c r="AV7" s="36" t="s">
        <v>339</v>
      </c>
      <c r="AW7" s="36" t="s">
        <v>339</v>
      </c>
      <c r="AX7" s="36" t="s">
        <v>339</v>
      </c>
      <c r="AY7" s="36" t="s">
        <v>339</v>
      </c>
      <c r="AZ7" s="36" t="s">
        <v>339</v>
      </c>
      <c r="BA7" s="36" t="s">
        <v>339</v>
      </c>
      <c r="BB7" s="36" t="s">
        <v>339</v>
      </c>
      <c r="BC7" s="36" t="s">
        <v>339</v>
      </c>
      <c r="BD7" s="36" t="s">
        <v>339</v>
      </c>
      <c r="BE7" s="36" t="s">
        <v>339</v>
      </c>
      <c r="BF7" s="36" t="s">
        <v>339</v>
      </c>
      <c r="BG7" s="36" t="s">
        <v>339</v>
      </c>
      <c r="BH7" s="36" t="s">
        <v>339</v>
      </c>
      <c r="BI7" s="36" t="s">
        <v>339</v>
      </c>
      <c r="BJ7" s="36" t="s">
        <v>339</v>
      </c>
      <c r="BK7" s="36" t="s">
        <v>339</v>
      </c>
      <c r="BL7" s="36" t="s">
        <v>339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339</v>
      </c>
      <c r="E8" s="36" t="s">
        <v>339</v>
      </c>
      <c r="F8" s="36" t="s">
        <v>339</v>
      </c>
      <c r="G8" s="36" t="s">
        <v>339</v>
      </c>
      <c r="H8" s="36" t="s">
        <v>339</v>
      </c>
      <c r="I8" s="36" t="s">
        <v>339</v>
      </c>
      <c r="J8" s="36" t="s">
        <v>339</v>
      </c>
      <c r="K8" s="36" t="s">
        <v>339</v>
      </c>
      <c r="L8" s="36" t="s">
        <v>339</v>
      </c>
      <c r="M8" s="36" t="s">
        <v>339</v>
      </c>
      <c r="N8" s="36" t="s">
        <v>339</v>
      </c>
      <c r="O8" s="36" t="s">
        <v>339</v>
      </c>
      <c r="P8" s="36" t="s">
        <v>339</v>
      </c>
      <c r="Q8" s="36" t="s">
        <v>339</v>
      </c>
      <c r="R8" s="36" t="s">
        <v>339</v>
      </c>
      <c r="S8" s="36" t="s">
        <v>339</v>
      </c>
      <c r="T8" s="36" t="s">
        <v>339</v>
      </c>
      <c r="U8" s="139" t="s">
        <v>339</v>
      </c>
      <c r="V8" s="139" t="s">
        <v>339</v>
      </c>
      <c r="W8" s="36" t="str">
        <f t="shared" si="0"/>
        <v>－</v>
      </c>
      <c r="X8" s="36" t="str">
        <f t="shared" si="0"/>
        <v>－</v>
      </c>
      <c r="Y8" s="36" t="str">
        <f t="shared" si="1"/>
        <v>－</v>
      </c>
      <c r="Z8" s="36" t="s">
        <v>339</v>
      </c>
      <c r="AA8" s="36" t="s">
        <v>339</v>
      </c>
      <c r="AB8" s="36" t="s">
        <v>339</v>
      </c>
      <c r="AC8" s="36" t="s">
        <v>339</v>
      </c>
      <c r="AD8" s="36" t="s">
        <v>339</v>
      </c>
      <c r="AE8" s="36" t="s">
        <v>339</v>
      </c>
      <c r="AF8" s="36" t="s">
        <v>339</v>
      </c>
      <c r="AG8" s="142" t="s">
        <v>339</v>
      </c>
      <c r="AH8" s="142" t="s">
        <v>339</v>
      </c>
      <c r="AI8" s="142" t="s">
        <v>339</v>
      </c>
      <c r="AJ8" s="36" t="s">
        <v>339</v>
      </c>
      <c r="AK8" s="36" t="s">
        <v>339</v>
      </c>
      <c r="AL8" s="36" t="s">
        <v>339</v>
      </c>
      <c r="AM8" s="36" t="str">
        <f t="shared" si="2"/>
        <v>－</v>
      </c>
      <c r="AN8" s="36" t="str">
        <f t="shared" si="2"/>
        <v>－</v>
      </c>
      <c r="AO8" s="36" t="str">
        <f t="shared" si="2"/>
        <v>－</v>
      </c>
      <c r="AP8" s="146" t="s">
        <v>339</v>
      </c>
      <c r="AQ8" s="146" t="s">
        <v>339</v>
      </c>
      <c r="AR8" s="36" t="str">
        <f t="shared" si="3"/>
        <v>－</v>
      </c>
      <c r="AS8" s="36" t="s">
        <v>339</v>
      </c>
      <c r="AT8" s="36" t="s">
        <v>339</v>
      </c>
      <c r="AU8" s="36" t="s">
        <v>339</v>
      </c>
      <c r="AV8" s="36" t="s">
        <v>339</v>
      </c>
      <c r="AW8" s="36" t="s">
        <v>339</v>
      </c>
      <c r="AX8" s="36" t="s">
        <v>339</v>
      </c>
      <c r="AY8" s="36" t="s">
        <v>339</v>
      </c>
      <c r="AZ8" s="36" t="s">
        <v>339</v>
      </c>
      <c r="BA8" s="36" t="s">
        <v>339</v>
      </c>
      <c r="BB8" s="36" t="s">
        <v>339</v>
      </c>
      <c r="BC8" s="36" t="s">
        <v>339</v>
      </c>
      <c r="BD8" s="36" t="s">
        <v>339</v>
      </c>
      <c r="BE8" s="36" t="s">
        <v>339</v>
      </c>
      <c r="BF8" s="36" t="s">
        <v>339</v>
      </c>
      <c r="BG8" s="36" t="s">
        <v>339</v>
      </c>
      <c r="BH8" s="36" t="s">
        <v>339</v>
      </c>
      <c r="BI8" s="36" t="s">
        <v>339</v>
      </c>
      <c r="BJ8" s="36" t="s">
        <v>339</v>
      </c>
      <c r="BK8" s="36" t="s">
        <v>339</v>
      </c>
      <c r="BL8" s="36" t="s">
        <v>339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339</v>
      </c>
      <c r="E9" s="36" t="s">
        <v>339</v>
      </c>
      <c r="F9" s="36" t="s">
        <v>339</v>
      </c>
      <c r="G9" s="36" t="s">
        <v>339</v>
      </c>
      <c r="H9" s="36" t="s">
        <v>339</v>
      </c>
      <c r="I9" s="36" t="s">
        <v>339</v>
      </c>
      <c r="J9" s="36" t="s">
        <v>339</v>
      </c>
      <c r="K9" s="36" t="s">
        <v>339</v>
      </c>
      <c r="L9" s="36" t="s">
        <v>339</v>
      </c>
      <c r="M9" s="36" t="s">
        <v>339</v>
      </c>
      <c r="N9" s="36" t="s">
        <v>339</v>
      </c>
      <c r="O9" s="36" t="s">
        <v>339</v>
      </c>
      <c r="P9" s="36" t="s">
        <v>339</v>
      </c>
      <c r="Q9" s="36" t="s">
        <v>339</v>
      </c>
      <c r="R9" s="36" t="s">
        <v>339</v>
      </c>
      <c r="S9" s="36" t="s">
        <v>339</v>
      </c>
      <c r="T9" s="36" t="s">
        <v>339</v>
      </c>
      <c r="U9" s="139" t="s">
        <v>339</v>
      </c>
      <c r="V9" s="139" t="s">
        <v>339</v>
      </c>
      <c r="W9" s="36" t="str">
        <f t="shared" si="0"/>
        <v>－</v>
      </c>
      <c r="X9" s="36" t="str">
        <f t="shared" si="0"/>
        <v>－</v>
      </c>
      <c r="Y9" s="36" t="str">
        <f t="shared" si="1"/>
        <v>－</v>
      </c>
      <c r="Z9" s="36" t="s">
        <v>339</v>
      </c>
      <c r="AA9" s="36" t="s">
        <v>339</v>
      </c>
      <c r="AB9" s="36" t="s">
        <v>339</v>
      </c>
      <c r="AC9" s="36" t="s">
        <v>339</v>
      </c>
      <c r="AD9" s="36" t="s">
        <v>339</v>
      </c>
      <c r="AE9" s="36" t="s">
        <v>339</v>
      </c>
      <c r="AF9" s="36" t="s">
        <v>339</v>
      </c>
      <c r="AG9" s="142" t="s">
        <v>339</v>
      </c>
      <c r="AH9" s="142" t="s">
        <v>339</v>
      </c>
      <c r="AI9" s="142" t="s">
        <v>339</v>
      </c>
      <c r="AJ9" s="36" t="s">
        <v>339</v>
      </c>
      <c r="AK9" s="36" t="s">
        <v>339</v>
      </c>
      <c r="AL9" s="36" t="s">
        <v>339</v>
      </c>
      <c r="AM9" s="36" t="str">
        <f t="shared" si="2"/>
        <v>－</v>
      </c>
      <c r="AN9" s="36" t="str">
        <f t="shared" si="2"/>
        <v>－</v>
      </c>
      <c r="AO9" s="36" t="str">
        <f t="shared" si="2"/>
        <v>－</v>
      </c>
      <c r="AP9" s="146" t="s">
        <v>339</v>
      </c>
      <c r="AQ9" s="146" t="s">
        <v>339</v>
      </c>
      <c r="AR9" s="36" t="str">
        <f t="shared" si="3"/>
        <v>－</v>
      </c>
      <c r="AS9" s="36" t="s">
        <v>339</v>
      </c>
      <c r="AT9" s="36" t="s">
        <v>339</v>
      </c>
      <c r="AU9" s="36" t="s">
        <v>339</v>
      </c>
      <c r="AV9" s="36" t="s">
        <v>339</v>
      </c>
      <c r="AW9" s="36" t="s">
        <v>339</v>
      </c>
      <c r="AX9" s="36" t="s">
        <v>339</v>
      </c>
      <c r="AY9" s="36" t="s">
        <v>339</v>
      </c>
      <c r="AZ9" s="36" t="s">
        <v>339</v>
      </c>
      <c r="BA9" s="36" t="s">
        <v>339</v>
      </c>
      <c r="BB9" s="36" t="s">
        <v>339</v>
      </c>
      <c r="BC9" s="36" t="s">
        <v>339</v>
      </c>
      <c r="BD9" s="36" t="s">
        <v>339</v>
      </c>
      <c r="BE9" s="36" t="s">
        <v>339</v>
      </c>
      <c r="BF9" s="36" t="s">
        <v>339</v>
      </c>
      <c r="BG9" s="36" t="s">
        <v>339</v>
      </c>
      <c r="BH9" s="36" t="s">
        <v>339</v>
      </c>
      <c r="BI9" s="36" t="s">
        <v>339</v>
      </c>
      <c r="BJ9" s="36" t="s">
        <v>339</v>
      </c>
      <c r="BK9" s="36" t="s">
        <v>339</v>
      </c>
      <c r="BL9" s="36" t="s">
        <v>339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339</v>
      </c>
      <c r="E10" s="36" t="s">
        <v>339</v>
      </c>
      <c r="F10" s="36" t="s">
        <v>339</v>
      </c>
      <c r="G10" s="36" t="s">
        <v>339</v>
      </c>
      <c r="H10" s="36" t="s">
        <v>339</v>
      </c>
      <c r="I10" s="36" t="s">
        <v>339</v>
      </c>
      <c r="J10" s="36" t="s">
        <v>339</v>
      </c>
      <c r="K10" s="36" t="s">
        <v>339</v>
      </c>
      <c r="L10" s="36" t="s">
        <v>339</v>
      </c>
      <c r="M10" s="36" t="s">
        <v>339</v>
      </c>
      <c r="N10" s="36" t="s">
        <v>339</v>
      </c>
      <c r="O10" s="36" t="s">
        <v>339</v>
      </c>
      <c r="P10" s="36" t="s">
        <v>339</v>
      </c>
      <c r="Q10" s="36" t="s">
        <v>339</v>
      </c>
      <c r="R10" s="36" t="s">
        <v>339</v>
      </c>
      <c r="S10" s="36" t="s">
        <v>339</v>
      </c>
      <c r="T10" s="36" t="s">
        <v>339</v>
      </c>
      <c r="U10" s="139" t="s">
        <v>339</v>
      </c>
      <c r="V10" s="139" t="s">
        <v>339</v>
      </c>
      <c r="W10" s="36" t="str">
        <f t="shared" si="0"/>
        <v>－</v>
      </c>
      <c r="X10" s="36" t="str">
        <f t="shared" si="0"/>
        <v>－</v>
      </c>
      <c r="Y10" s="36" t="str">
        <f t="shared" si="1"/>
        <v>－</v>
      </c>
      <c r="Z10" s="36" t="s">
        <v>339</v>
      </c>
      <c r="AA10" s="36" t="s">
        <v>339</v>
      </c>
      <c r="AB10" s="36" t="s">
        <v>339</v>
      </c>
      <c r="AC10" s="36" t="s">
        <v>339</v>
      </c>
      <c r="AD10" s="36" t="s">
        <v>339</v>
      </c>
      <c r="AE10" s="36" t="s">
        <v>339</v>
      </c>
      <c r="AF10" s="36" t="s">
        <v>339</v>
      </c>
      <c r="AG10" s="142" t="s">
        <v>339</v>
      </c>
      <c r="AH10" s="142" t="s">
        <v>339</v>
      </c>
      <c r="AI10" s="142" t="s">
        <v>339</v>
      </c>
      <c r="AJ10" s="36" t="s">
        <v>339</v>
      </c>
      <c r="AK10" s="36" t="s">
        <v>339</v>
      </c>
      <c r="AL10" s="36" t="s">
        <v>339</v>
      </c>
      <c r="AM10" s="36" t="str">
        <f t="shared" si="2"/>
        <v>－</v>
      </c>
      <c r="AN10" s="36" t="str">
        <f t="shared" si="2"/>
        <v>－</v>
      </c>
      <c r="AO10" s="36" t="str">
        <f t="shared" si="2"/>
        <v>－</v>
      </c>
      <c r="AP10" s="146" t="s">
        <v>339</v>
      </c>
      <c r="AQ10" s="146" t="s">
        <v>339</v>
      </c>
      <c r="AR10" s="36" t="str">
        <f t="shared" si="3"/>
        <v>－</v>
      </c>
      <c r="AS10" s="36" t="s">
        <v>339</v>
      </c>
      <c r="AT10" s="36" t="s">
        <v>339</v>
      </c>
      <c r="AU10" s="36" t="s">
        <v>339</v>
      </c>
      <c r="AV10" s="36" t="s">
        <v>339</v>
      </c>
      <c r="AW10" s="36" t="s">
        <v>339</v>
      </c>
      <c r="AX10" s="36" t="s">
        <v>339</v>
      </c>
      <c r="AY10" s="36" t="s">
        <v>339</v>
      </c>
      <c r="AZ10" s="36" t="s">
        <v>339</v>
      </c>
      <c r="BA10" s="36" t="s">
        <v>339</v>
      </c>
      <c r="BB10" s="36" t="s">
        <v>339</v>
      </c>
      <c r="BC10" s="36" t="s">
        <v>339</v>
      </c>
      <c r="BD10" s="36" t="s">
        <v>339</v>
      </c>
      <c r="BE10" s="36" t="s">
        <v>339</v>
      </c>
      <c r="BF10" s="36" t="s">
        <v>339</v>
      </c>
      <c r="BG10" s="36" t="s">
        <v>339</v>
      </c>
      <c r="BH10" s="36" t="s">
        <v>339</v>
      </c>
      <c r="BI10" s="36" t="s">
        <v>339</v>
      </c>
      <c r="BJ10" s="36" t="s">
        <v>339</v>
      </c>
      <c r="BK10" s="36" t="s">
        <v>339</v>
      </c>
      <c r="BL10" s="36" t="s">
        <v>339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339</v>
      </c>
      <c r="E11" s="36" t="s">
        <v>339</v>
      </c>
      <c r="F11" s="36" t="s">
        <v>339</v>
      </c>
      <c r="G11" s="36" t="s">
        <v>339</v>
      </c>
      <c r="H11" s="36" t="s">
        <v>339</v>
      </c>
      <c r="I11" s="36" t="s">
        <v>339</v>
      </c>
      <c r="J11" s="36" t="s">
        <v>339</v>
      </c>
      <c r="K11" s="36" t="s">
        <v>339</v>
      </c>
      <c r="L11" s="36" t="s">
        <v>339</v>
      </c>
      <c r="M11" s="36" t="s">
        <v>339</v>
      </c>
      <c r="N11" s="36" t="s">
        <v>339</v>
      </c>
      <c r="O11" s="36" t="s">
        <v>339</v>
      </c>
      <c r="P11" s="36" t="s">
        <v>339</v>
      </c>
      <c r="Q11" s="36" t="s">
        <v>339</v>
      </c>
      <c r="R11" s="36" t="s">
        <v>339</v>
      </c>
      <c r="S11" s="36" t="s">
        <v>339</v>
      </c>
      <c r="T11" s="36" t="s">
        <v>339</v>
      </c>
      <c r="U11" s="139" t="s">
        <v>339</v>
      </c>
      <c r="V11" s="139" t="s">
        <v>339</v>
      </c>
      <c r="W11" s="36" t="str">
        <f t="shared" si="0"/>
        <v>－</v>
      </c>
      <c r="X11" s="36" t="str">
        <f t="shared" si="0"/>
        <v>－</v>
      </c>
      <c r="Y11" s="36" t="str">
        <f t="shared" si="1"/>
        <v>－</v>
      </c>
      <c r="Z11" s="36" t="s">
        <v>339</v>
      </c>
      <c r="AA11" s="36" t="s">
        <v>339</v>
      </c>
      <c r="AB11" s="36" t="s">
        <v>339</v>
      </c>
      <c r="AC11" s="36" t="s">
        <v>339</v>
      </c>
      <c r="AD11" s="36" t="s">
        <v>339</v>
      </c>
      <c r="AE11" s="36" t="s">
        <v>339</v>
      </c>
      <c r="AF11" s="36" t="s">
        <v>339</v>
      </c>
      <c r="AG11" s="142" t="s">
        <v>339</v>
      </c>
      <c r="AH11" s="142" t="s">
        <v>339</v>
      </c>
      <c r="AI11" s="142" t="s">
        <v>339</v>
      </c>
      <c r="AJ11" s="36" t="s">
        <v>339</v>
      </c>
      <c r="AK11" s="36" t="s">
        <v>339</v>
      </c>
      <c r="AL11" s="36" t="s">
        <v>339</v>
      </c>
      <c r="AM11" s="36" t="str">
        <f t="shared" si="2"/>
        <v>－</v>
      </c>
      <c r="AN11" s="36" t="str">
        <f t="shared" si="2"/>
        <v>－</v>
      </c>
      <c r="AO11" s="36" t="str">
        <f t="shared" si="2"/>
        <v>－</v>
      </c>
      <c r="AP11" s="146" t="s">
        <v>339</v>
      </c>
      <c r="AQ11" s="146" t="s">
        <v>339</v>
      </c>
      <c r="AR11" s="36" t="str">
        <f t="shared" si="3"/>
        <v>－</v>
      </c>
      <c r="AS11" s="36" t="s">
        <v>339</v>
      </c>
      <c r="AT11" s="36" t="s">
        <v>339</v>
      </c>
      <c r="AU11" s="36" t="s">
        <v>339</v>
      </c>
      <c r="AV11" s="36" t="s">
        <v>339</v>
      </c>
      <c r="AW11" s="36" t="s">
        <v>339</v>
      </c>
      <c r="AX11" s="36" t="s">
        <v>339</v>
      </c>
      <c r="AY11" s="36" t="s">
        <v>339</v>
      </c>
      <c r="AZ11" s="36" t="s">
        <v>339</v>
      </c>
      <c r="BA11" s="36" t="s">
        <v>339</v>
      </c>
      <c r="BB11" s="36" t="s">
        <v>339</v>
      </c>
      <c r="BC11" s="36" t="s">
        <v>339</v>
      </c>
      <c r="BD11" s="36" t="s">
        <v>339</v>
      </c>
      <c r="BE11" s="36" t="s">
        <v>339</v>
      </c>
      <c r="BF11" s="36" t="s">
        <v>339</v>
      </c>
      <c r="BG11" s="36" t="s">
        <v>339</v>
      </c>
      <c r="BH11" s="36" t="s">
        <v>339</v>
      </c>
      <c r="BI11" s="36" t="s">
        <v>339</v>
      </c>
      <c r="BJ11" s="36" t="s">
        <v>339</v>
      </c>
      <c r="BK11" s="36" t="s">
        <v>339</v>
      </c>
      <c r="BL11" s="36" t="s">
        <v>339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339</v>
      </c>
      <c r="E12" s="36" t="s">
        <v>339</v>
      </c>
      <c r="F12" s="36" t="s">
        <v>339</v>
      </c>
      <c r="G12" s="36" t="s">
        <v>339</v>
      </c>
      <c r="H12" s="36" t="s">
        <v>339</v>
      </c>
      <c r="I12" s="36" t="s">
        <v>339</v>
      </c>
      <c r="J12" s="36" t="s">
        <v>339</v>
      </c>
      <c r="K12" s="36" t="s">
        <v>339</v>
      </c>
      <c r="L12" s="36" t="s">
        <v>339</v>
      </c>
      <c r="M12" s="36" t="s">
        <v>339</v>
      </c>
      <c r="N12" s="36" t="s">
        <v>339</v>
      </c>
      <c r="O12" s="36" t="s">
        <v>339</v>
      </c>
      <c r="P12" s="36" t="s">
        <v>339</v>
      </c>
      <c r="Q12" s="36" t="s">
        <v>339</v>
      </c>
      <c r="R12" s="36" t="s">
        <v>339</v>
      </c>
      <c r="S12" s="36" t="s">
        <v>339</v>
      </c>
      <c r="T12" s="36" t="s">
        <v>339</v>
      </c>
      <c r="U12" s="139" t="s">
        <v>339</v>
      </c>
      <c r="V12" s="139" t="s">
        <v>339</v>
      </c>
      <c r="W12" s="36" t="str">
        <f t="shared" si="0"/>
        <v>－</v>
      </c>
      <c r="X12" s="36" t="str">
        <f t="shared" si="0"/>
        <v>－</v>
      </c>
      <c r="Y12" s="36" t="str">
        <f t="shared" si="1"/>
        <v>－</v>
      </c>
      <c r="Z12" s="36" t="s">
        <v>339</v>
      </c>
      <c r="AA12" s="36" t="s">
        <v>339</v>
      </c>
      <c r="AB12" s="36" t="s">
        <v>339</v>
      </c>
      <c r="AC12" s="36" t="s">
        <v>339</v>
      </c>
      <c r="AD12" s="36" t="s">
        <v>339</v>
      </c>
      <c r="AE12" s="36" t="s">
        <v>339</v>
      </c>
      <c r="AF12" s="36" t="s">
        <v>339</v>
      </c>
      <c r="AG12" s="142" t="s">
        <v>339</v>
      </c>
      <c r="AH12" s="142" t="s">
        <v>339</v>
      </c>
      <c r="AI12" s="142" t="s">
        <v>339</v>
      </c>
      <c r="AJ12" s="36" t="s">
        <v>339</v>
      </c>
      <c r="AK12" s="36" t="s">
        <v>339</v>
      </c>
      <c r="AL12" s="36" t="s">
        <v>339</v>
      </c>
      <c r="AM12" s="36" t="str">
        <f t="shared" si="2"/>
        <v>－</v>
      </c>
      <c r="AN12" s="36" t="str">
        <f t="shared" si="2"/>
        <v>－</v>
      </c>
      <c r="AO12" s="36" t="str">
        <f t="shared" si="2"/>
        <v>－</v>
      </c>
      <c r="AP12" s="146" t="s">
        <v>339</v>
      </c>
      <c r="AQ12" s="146" t="s">
        <v>339</v>
      </c>
      <c r="AR12" s="36" t="str">
        <f t="shared" si="3"/>
        <v>－</v>
      </c>
      <c r="AS12" s="36" t="s">
        <v>339</v>
      </c>
      <c r="AT12" s="36" t="s">
        <v>339</v>
      </c>
      <c r="AU12" s="36" t="s">
        <v>339</v>
      </c>
      <c r="AV12" s="36" t="s">
        <v>339</v>
      </c>
      <c r="AW12" s="36" t="s">
        <v>339</v>
      </c>
      <c r="AX12" s="36" t="s">
        <v>339</v>
      </c>
      <c r="AY12" s="36" t="s">
        <v>339</v>
      </c>
      <c r="AZ12" s="36" t="s">
        <v>339</v>
      </c>
      <c r="BA12" s="36" t="s">
        <v>339</v>
      </c>
      <c r="BB12" s="36" t="s">
        <v>339</v>
      </c>
      <c r="BC12" s="36" t="s">
        <v>339</v>
      </c>
      <c r="BD12" s="36" t="s">
        <v>339</v>
      </c>
      <c r="BE12" s="36" t="s">
        <v>339</v>
      </c>
      <c r="BF12" s="36" t="s">
        <v>339</v>
      </c>
      <c r="BG12" s="36" t="s">
        <v>339</v>
      </c>
      <c r="BH12" s="36" t="s">
        <v>339</v>
      </c>
      <c r="BI12" s="36" t="s">
        <v>339</v>
      </c>
      <c r="BJ12" s="36" t="s">
        <v>339</v>
      </c>
      <c r="BK12" s="36" t="s">
        <v>339</v>
      </c>
      <c r="BL12" s="36" t="s">
        <v>339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339</v>
      </c>
      <c r="E13" s="36" t="s">
        <v>339</v>
      </c>
      <c r="F13" s="36" t="s">
        <v>339</v>
      </c>
      <c r="G13" s="36" t="s">
        <v>339</v>
      </c>
      <c r="H13" s="36" t="s">
        <v>339</v>
      </c>
      <c r="I13" s="36" t="s">
        <v>339</v>
      </c>
      <c r="J13" s="36" t="s">
        <v>339</v>
      </c>
      <c r="K13" s="36" t="s">
        <v>339</v>
      </c>
      <c r="L13" s="36" t="s">
        <v>339</v>
      </c>
      <c r="M13" s="36" t="s">
        <v>339</v>
      </c>
      <c r="N13" s="36" t="s">
        <v>339</v>
      </c>
      <c r="O13" s="36" t="s">
        <v>339</v>
      </c>
      <c r="P13" s="36" t="s">
        <v>339</v>
      </c>
      <c r="Q13" s="36" t="s">
        <v>339</v>
      </c>
      <c r="R13" s="36" t="s">
        <v>339</v>
      </c>
      <c r="S13" s="36" t="s">
        <v>339</v>
      </c>
      <c r="T13" s="36" t="s">
        <v>339</v>
      </c>
      <c r="U13" s="139" t="s">
        <v>339</v>
      </c>
      <c r="V13" s="139" t="s">
        <v>339</v>
      </c>
      <c r="W13" s="36" t="str">
        <f t="shared" si="0"/>
        <v>－</v>
      </c>
      <c r="X13" s="36" t="str">
        <f t="shared" si="0"/>
        <v>－</v>
      </c>
      <c r="Y13" s="36" t="str">
        <f t="shared" si="1"/>
        <v>－</v>
      </c>
      <c r="Z13" s="36" t="s">
        <v>339</v>
      </c>
      <c r="AA13" s="36" t="s">
        <v>339</v>
      </c>
      <c r="AB13" s="36" t="s">
        <v>339</v>
      </c>
      <c r="AC13" s="36" t="s">
        <v>339</v>
      </c>
      <c r="AD13" s="36" t="s">
        <v>339</v>
      </c>
      <c r="AE13" s="36" t="s">
        <v>339</v>
      </c>
      <c r="AF13" s="36" t="s">
        <v>339</v>
      </c>
      <c r="AG13" s="142" t="s">
        <v>339</v>
      </c>
      <c r="AH13" s="142" t="s">
        <v>339</v>
      </c>
      <c r="AI13" s="142" t="s">
        <v>339</v>
      </c>
      <c r="AJ13" s="36" t="s">
        <v>339</v>
      </c>
      <c r="AK13" s="36" t="s">
        <v>339</v>
      </c>
      <c r="AL13" s="36" t="s">
        <v>339</v>
      </c>
      <c r="AM13" s="36" t="str">
        <f t="shared" si="2"/>
        <v>－</v>
      </c>
      <c r="AN13" s="36" t="str">
        <f t="shared" si="2"/>
        <v>－</v>
      </c>
      <c r="AO13" s="36" t="str">
        <f t="shared" si="2"/>
        <v>－</v>
      </c>
      <c r="AP13" s="146" t="s">
        <v>339</v>
      </c>
      <c r="AQ13" s="146" t="s">
        <v>339</v>
      </c>
      <c r="AR13" s="36" t="str">
        <f t="shared" si="3"/>
        <v>－</v>
      </c>
      <c r="AS13" s="36" t="s">
        <v>339</v>
      </c>
      <c r="AT13" s="36" t="s">
        <v>339</v>
      </c>
      <c r="AU13" s="36" t="s">
        <v>339</v>
      </c>
      <c r="AV13" s="36" t="s">
        <v>339</v>
      </c>
      <c r="AW13" s="36" t="s">
        <v>339</v>
      </c>
      <c r="AX13" s="36" t="s">
        <v>339</v>
      </c>
      <c r="AY13" s="36" t="s">
        <v>339</v>
      </c>
      <c r="AZ13" s="36" t="s">
        <v>339</v>
      </c>
      <c r="BA13" s="36" t="s">
        <v>339</v>
      </c>
      <c r="BB13" s="36" t="s">
        <v>339</v>
      </c>
      <c r="BC13" s="36" t="s">
        <v>339</v>
      </c>
      <c r="BD13" s="36" t="s">
        <v>339</v>
      </c>
      <c r="BE13" s="36" t="s">
        <v>339</v>
      </c>
      <c r="BF13" s="36" t="s">
        <v>339</v>
      </c>
      <c r="BG13" s="36" t="s">
        <v>339</v>
      </c>
      <c r="BH13" s="36" t="s">
        <v>339</v>
      </c>
      <c r="BI13" s="36" t="s">
        <v>339</v>
      </c>
      <c r="BJ13" s="36" t="s">
        <v>339</v>
      </c>
      <c r="BK13" s="36" t="s">
        <v>339</v>
      </c>
      <c r="BL13" s="36" t="s">
        <v>339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339</v>
      </c>
      <c r="E14" s="36" t="s">
        <v>339</v>
      </c>
      <c r="F14" s="36" t="s">
        <v>339</v>
      </c>
      <c r="G14" s="36" t="s">
        <v>339</v>
      </c>
      <c r="H14" s="36" t="s">
        <v>339</v>
      </c>
      <c r="I14" s="36" t="s">
        <v>339</v>
      </c>
      <c r="J14" s="36" t="s">
        <v>339</v>
      </c>
      <c r="K14" s="36" t="s">
        <v>339</v>
      </c>
      <c r="L14" s="36" t="s">
        <v>339</v>
      </c>
      <c r="M14" s="36" t="s">
        <v>339</v>
      </c>
      <c r="N14" s="36" t="s">
        <v>339</v>
      </c>
      <c r="O14" s="36" t="s">
        <v>339</v>
      </c>
      <c r="P14" s="36" t="s">
        <v>339</v>
      </c>
      <c r="Q14" s="36" t="s">
        <v>339</v>
      </c>
      <c r="R14" s="36" t="s">
        <v>339</v>
      </c>
      <c r="S14" s="36" t="s">
        <v>339</v>
      </c>
      <c r="T14" s="36" t="s">
        <v>339</v>
      </c>
      <c r="U14" s="139" t="s">
        <v>339</v>
      </c>
      <c r="V14" s="139" t="s">
        <v>339</v>
      </c>
      <c r="W14" s="36" t="str">
        <f t="shared" si="0"/>
        <v>－</v>
      </c>
      <c r="X14" s="36" t="str">
        <f t="shared" si="0"/>
        <v>－</v>
      </c>
      <c r="Y14" s="36" t="str">
        <f t="shared" si="1"/>
        <v>－</v>
      </c>
      <c r="Z14" s="36" t="s">
        <v>339</v>
      </c>
      <c r="AA14" s="36" t="s">
        <v>339</v>
      </c>
      <c r="AB14" s="36" t="s">
        <v>339</v>
      </c>
      <c r="AC14" s="36" t="s">
        <v>339</v>
      </c>
      <c r="AD14" s="36" t="s">
        <v>339</v>
      </c>
      <c r="AE14" s="36" t="s">
        <v>339</v>
      </c>
      <c r="AF14" s="36" t="s">
        <v>339</v>
      </c>
      <c r="AG14" s="142" t="s">
        <v>339</v>
      </c>
      <c r="AH14" s="142" t="s">
        <v>339</v>
      </c>
      <c r="AI14" s="142" t="s">
        <v>339</v>
      </c>
      <c r="AJ14" s="36" t="s">
        <v>339</v>
      </c>
      <c r="AK14" s="36" t="s">
        <v>339</v>
      </c>
      <c r="AL14" s="36" t="s">
        <v>339</v>
      </c>
      <c r="AM14" s="36" t="str">
        <f t="shared" si="2"/>
        <v>－</v>
      </c>
      <c r="AN14" s="36" t="str">
        <f t="shared" si="2"/>
        <v>－</v>
      </c>
      <c r="AO14" s="36" t="str">
        <f t="shared" si="2"/>
        <v>－</v>
      </c>
      <c r="AP14" s="146" t="s">
        <v>339</v>
      </c>
      <c r="AQ14" s="146" t="s">
        <v>339</v>
      </c>
      <c r="AR14" s="36" t="str">
        <f t="shared" si="3"/>
        <v>－</v>
      </c>
      <c r="AS14" s="36" t="s">
        <v>339</v>
      </c>
      <c r="AT14" s="36" t="s">
        <v>339</v>
      </c>
      <c r="AU14" s="36" t="s">
        <v>339</v>
      </c>
      <c r="AV14" s="36" t="s">
        <v>339</v>
      </c>
      <c r="AW14" s="36" t="s">
        <v>339</v>
      </c>
      <c r="AX14" s="36" t="s">
        <v>339</v>
      </c>
      <c r="AY14" s="36" t="s">
        <v>339</v>
      </c>
      <c r="AZ14" s="36" t="s">
        <v>339</v>
      </c>
      <c r="BA14" s="36" t="s">
        <v>339</v>
      </c>
      <c r="BB14" s="36" t="s">
        <v>339</v>
      </c>
      <c r="BC14" s="36" t="s">
        <v>339</v>
      </c>
      <c r="BD14" s="36" t="s">
        <v>339</v>
      </c>
      <c r="BE14" s="36" t="s">
        <v>339</v>
      </c>
      <c r="BF14" s="36" t="s">
        <v>339</v>
      </c>
      <c r="BG14" s="36" t="s">
        <v>339</v>
      </c>
      <c r="BH14" s="36" t="s">
        <v>339</v>
      </c>
      <c r="BI14" s="36" t="s">
        <v>339</v>
      </c>
      <c r="BJ14" s="36" t="s">
        <v>339</v>
      </c>
      <c r="BK14" s="36" t="s">
        <v>339</v>
      </c>
      <c r="BL14" s="36" t="s">
        <v>339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339</v>
      </c>
      <c r="E15" s="36" t="s">
        <v>339</v>
      </c>
      <c r="F15" s="36" t="s">
        <v>339</v>
      </c>
      <c r="G15" s="36" t="s">
        <v>339</v>
      </c>
      <c r="H15" s="36" t="s">
        <v>339</v>
      </c>
      <c r="I15" s="36" t="s">
        <v>339</v>
      </c>
      <c r="J15" s="36" t="s">
        <v>339</v>
      </c>
      <c r="K15" s="36" t="s">
        <v>339</v>
      </c>
      <c r="L15" s="36" t="s">
        <v>339</v>
      </c>
      <c r="M15" s="36" t="s">
        <v>339</v>
      </c>
      <c r="N15" s="36" t="s">
        <v>339</v>
      </c>
      <c r="O15" s="36" t="s">
        <v>339</v>
      </c>
      <c r="P15" s="36" t="s">
        <v>339</v>
      </c>
      <c r="Q15" s="36" t="s">
        <v>339</v>
      </c>
      <c r="R15" s="36" t="s">
        <v>339</v>
      </c>
      <c r="S15" s="36" t="s">
        <v>339</v>
      </c>
      <c r="T15" s="36" t="s">
        <v>339</v>
      </c>
      <c r="U15" s="139" t="s">
        <v>339</v>
      </c>
      <c r="V15" s="139" t="s">
        <v>339</v>
      </c>
      <c r="W15" s="36" t="str">
        <f t="shared" si="0"/>
        <v>－</v>
      </c>
      <c r="X15" s="36" t="str">
        <f t="shared" si="0"/>
        <v>－</v>
      </c>
      <c r="Y15" s="36" t="str">
        <f t="shared" si="1"/>
        <v>－</v>
      </c>
      <c r="Z15" s="36" t="s">
        <v>339</v>
      </c>
      <c r="AA15" s="36" t="s">
        <v>339</v>
      </c>
      <c r="AB15" s="36" t="s">
        <v>339</v>
      </c>
      <c r="AC15" s="36" t="s">
        <v>339</v>
      </c>
      <c r="AD15" s="36" t="s">
        <v>339</v>
      </c>
      <c r="AE15" s="36" t="s">
        <v>339</v>
      </c>
      <c r="AF15" s="36" t="s">
        <v>339</v>
      </c>
      <c r="AG15" s="142" t="s">
        <v>339</v>
      </c>
      <c r="AH15" s="142" t="s">
        <v>339</v>
      </c>
      <c r="AI15" s="142" t="s">
        <v>339</v>
      </c>
      <c r="AJ15" s="36" t="s">
        <v>339</v>
      </c>
      <c r="AK15" s="36" t="s">
        <v>339</v>
      </c>
      <c r="AL15" s="36" t="s">
        <v>339</v>
      </c>
      <c r="AM15" s="36" t="str">
        <f t="shared" si="2"/>
        <v>－</v>
      </c>
      <c r="AN15" s="36" t="str">
        <f t="shared" si="2"/>
        <v>－</v>
      </c>
      <c r="AO15" s="36" t="str">
        <f t="shared" si="2"/>
        <v>－</v>
      </c>
      <c r="AP15" s="146" t="s">
        <v>339</v>
      </c>
      <c r="AQ15" s="146" t="s">
        <v>339</v>
      </c>
      <c r="AR15" s="36" t="str">
        <f t="shared" si="3"/>
        <v>－</v>
      </c>
      <c r="AS15" s="36" t="s">
        <v>339</v>
      </c>
      <c r="AT15" s="36" t="s">
        <v>339</v>
      </c>
      <c r="AU15" s="36" t="s">
        <v>339</v>
      </c>
      <c r="AV15" s="36" t="s">
        <v>339</v>
      </c>
      <c r="AW15" s="36" t="s">
        <v>339</v>
      </c>
      <c r="AX15" s="36" t="s">
        <v>339</v>
      </c>
      <c r="AY15" s="36" t="s">
        <v>339</v>
      </c>
      <c r="AZ15" s="36" t="s">
        <v>339</v>
      </c>
      <c r="BA15" s="36" t="s">
        <v>339</v>
      </c>
      <c r="BB15" s="36" t="s">
        <v>339</v>
      </c>
      <c r="BC15" s="36" t="s">
        <v>339</v>
      </c>
      <c r="BD15" s="36" t="s">
        <v>339</v>
      </c>
      <c r="BE15" s="36" t="s">
        <v>339</v>
      </c>
      <c r="BF15" s="36" t="s">
        <v>339</v>
      </c>
      <c r="BG15" s="36" t="s">
        <v>339</v>
      </c>
      <c r="BH15" s="36" t="s">
        <v>339</v>
      </c>
      <c r="BI15" s="36" t="s">
        <v>339</v>
      </c>
      <c r="BJ15" s="36" t="s">
        <v>339</v>
      </c>
      <c r="BK15" s="36" t="s">
        <v>339</v>
      </c>
      <c r="BL15" s="36" t="s">
        <v>339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339</v>
      </c>
      <c r="E16" s="36" t="s">
        <v>339</v>
      </c>
      <c r="F16" s="36" t="s">
        <v>339</v>
      </c>
      <c r="G16" s="36" t="s">
        <v>339</v>
      </c>
      <c r="H16" s="36" t="s">
        <v>339</v>
      </c>
      <c r="I16" s="36" t="s">
        <v>339</v>
      </c>
      <c r="J16" s="36" t="s">
        <v>339</v>
      </c>
      <c r="K16" s="36" t="s">
        <v>339</v>
      </c>
      <c r="L16" s="36" t="s">
        <v>339</v>
      </c>
      <c r="M16" s="36" t="s">
        <v>339</v>
      </c>
      <c r="N16" s="36" t="s">
        <v>339</v>
      </c>
      <c r="O16" s="36" t="s">
        <v>339</v>
      </c>
      <c r="P16" s="36" t="s">
        <v>339</v>
      </c>
      <c r="Q16" s="36" t="s">
        <v>339</v>
      </c>
      <c r="R16" s="36" t="s">
        <v>339</v>
      </c>
      <c r="S16" s="36" t="s">
        <v>339</v>
      </c>
      <c r="T16" s="36" t="s">
        <v>339</v>
      </c>
      <c r="U16" s="139" t="s">
        <v>339</v>
      </c>
      <c r="V16" s="139" t="s">
        <v>339</v>
      </c>
      <c r="W16" s="36" t="str">
        <f t="shared" si="0"/>
        <v>－</v>
      </c>
      <c r="X16" s="36" t="str">
        <f t="shared" si="0"/>
        <v>－</v>
      </c>
      <c r="Y16" s="36" t="str">
        <f t="shared" si="1"/>
        <v>－</v>
      </c>
      <c r="Z16" s="36" t="s">
        <v>339</v>
      </c>
      <c r="AA16" s="36" t="s">
        <v>339</v>
      </c>
      <c r="AB16" s="36" t="s">
        <v>339</v>
      </c>
      <c r="AC16" s="36" t="s">
        <v>339</v>
      </c>
      <c r="AD16" s="36" t="s">
        <v>339</v>
      </c>
      <c r="AE16" s="36" t="s">
        <v>339</v>
      </c>
      <c r="AF16" s="36" t="s">
        <v>339</v>
      </c>
      <c r="AG16" s="142" t="s">
        <v>339</v>
      </c>
      <c r="AH16" s="142" t="s">
        <v>339</v>
      </c>
      <c r="AI16" s="142" t="s">
        <v>339</v>
      </c>
      <c r="AJ16" s="36" t="s">
        <v>339</v>
      </c>
      <c r="AK16" s="36" t="s">
        <v>339</v>
      </c>
      <c r="AL16" s="36" t="s">
        <v>339</v>
      </c>
      <c r="AM16" s="36" t="str">
        <f t="shared" si="2"/>
        <v>－</v>
      </c>
      <c r="AN16" s="36" t="str">
        <f t="shared" si="2"/>
        <v>－</v>
      </c>
      <c r="AO16" s="36" t="str">
        <f t="shared" si="2"/>
        <v>－</v>
      </c>
      <c r="AP16" s="146" t="s">
        <v>339</v>
      </c>
      <c r="AQ16" s="146" t="s">
        <v>339</v>
      </c>
      <c r="AR16" s="36" t="str">
        <f t="shared" si="3"/>
        <v>－</v>
      </c>
      <c r="AS16" s="36" t="s">
        <v>339</v>
      </c>
      <c r="AT16" s="36" t="s">
        <v>339</v>
      </c>
      <c r="AU16" s="36" t="s">
        <v>339</v>
      </c>
      <c r="AV16" s="36" t="s">
        <v>339</v>
      </c>
      <c r="AW16" s="36" t="s">
        <v>339</v>
      </c>
      <c r="AX16" s="36" t="s">
        <v>339</v>
      </c>
      <c r="AY16" s="36" t="s">
        <v>339</v>
      </c>
      <c r="AZ16" s="36" t="s">
        <v>339</v>
      </c>
      <c r="BA16" s="36" t="s">
        <v>339</v>
      </c>
      <c r="BB16" s="36" t="s">
        <v>339</v>
      </c>
      <c r="BC16" s="36" t="s">
        <v>339</v>
      </c>
      <c r="BD16" s="36" t="s">
        <v>339</v>
      </c>
      <c r="BE16" s="36" t="s">
        <v>339</v>
      </c>
      <c r="BF16" s="36" t="s">
        <v>339</v>
      </c>
      <c r="BG16" s="36" t="s">
        <v>339</v>
      </c>
      <c r="BH16" s="36" t="s">
        <v>339</v>
      </c>
      <c r="BI16" s="36" t="s">
        <v>339</v>
      </c>
      <c r="BJ16" s="36" t="s">
        <v>339</v>
      </c>
      <c r="BK16" s="36" t="s">
        <v>339</v>
      </c>
      <c r="BL16" s="36" t="s">
        <v>339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339</v>
      </c>
      <c r="E17" s="36" t="s">
        <v>339</v>
      </c>
      <c r="F17" s="36" t="s">
        <v>339</v>
      </c>
      <c r="G17" s="36" t="s">
        <v>339</v>
      </c>
      <c r="H17" s="36" t="s">
        <v>339</v>
      </c>
      <c r="I17" s="36" t="s">
        <v>339</v>
      </c>
      <c r="J17" s="36" t="s">
        <v>339</v>
      </c>
      <c r="K17" s="36" t="s">
        <v>339</v>
      </c>
      <c r="L17" s="36" t="s">
        <v>339</v>
      </c>
      <c r="M17" s="36" t="s">
        <v>339</v>
      </c>
      <c r="N17" s="36" t="s">
        <v>339</v>
      </c>
      <c r="O17" s="36" t="s">
        <v>339</v>
      </c>
      <c r="P17" s="36" t="s">
        <v>339</v>
      </c>
      <c r="Q17" s="36" t="s">
        <v>339</v>
      </c>
      <c r="R17" s="36" t="s">
        <v>339</v>
      </c>
      <c r="S17" s="36" t="s">
        <v>339</v>
      </c>
      <c r="T17" s="36" t="s">
        <v>339</v>
      </c>
      <c r="U17" s="139" t="s">
        <v>339</v>
      </c>
      <c r="V17" s="139" t="s">
        <v>339</v>
      </c>
      <c r="W17" s="36" t="str">
        <f t="shared" si="0"/>
        <v>－</v>
      </c>
      <c r="X17" s="36" t="str">
        <f t="shared" si="0"/>
        <v>－</v>
      </c>
      <c r="Y17" s="36" t="str">
        <f t="shared" si="1"/>
        <v>－</v>
      </c>
      <c r="Z17" s="36" t="s">
        <v>339</v>
      </c>
      <c r="AA17" s="36" t="s">
        <v>339</v>
      </c>
      <c r="AB17" s="36" t="s">
        <v>339</v>
      </c>
      <c r="AC17" s="36" t="s">
        <v>339</v>
      </c>
      <c r="AD17" s="36" t="s">
        <v>339</v>
      </c>
      <c r="AE17" s="36" t="s">
        <v>339</v>
      </c>
      <c r="AF17" s="36" t="s">
        <v>339</v>
      </c>
      <c r="AG17" s="142" t="s">
        <v>339</v>
      </c>
      <c r="AH17" s="142" t="s">
        <v>339</v>
      </c>
      <c r="AI17" s="142" t="s">
        <v>339</v>
      </c>
      <c r="AJ17" s="36" t="s">
        <v>339</v>
      </c>
      <c r="AK17" s="36" t="s">
        <v>339</v>
      </c>
      <c r="AL17" s="36" t="s">
        <v>339</v>
      </c>
      <c r="AM17" s="36" t="str">
        <f t="shared" si="2"/>
        <v>－</v>
      </c>
      <c r="AN17" s="36" t="str">
        <f t="shared" si="2"/>
        <v>－</v>
      </c>
      <c r="AO17" s="36" t="str">
        <f t="shared" si="2"/>
        <v>－</v>
      </c>
      <c r="AP17" s="146" t="s">
        <v>339</v>
      </c>
      <c r="AQ17" s="146" t="s">
        <v>339</v>
      </c>
      <c r="AR17" s="36" t="str">
        <f t="shared" si="3"/>
        <v>－</v>
      </c>
      <c r="AS17" s="36" t="s">
        <v>339</v>
      </c>
      <c r="AT17" s="36" t="s">
        <v>339</v>
      </c>
      <c r="AU17" s="36" t="s">
        <v>339</v>
      </c>
      <c r="AV17" s="36" t="s">
        <v>339</v>
      </c>
      <c r="AW17" s="36" t="s">
        <v>339</v>
      </c>
      <c r="AX17" s="36" t="s">
        <v>339</v>
      </c>
      <c r="AY17" s="36" t="s">
        <v>339</v>
      </c>
      <c r="AZ17" s="36" t="s">
        <v>339</v>
      </c>
      <c r="BA17" s="36" t="s">
        <v>339</v>
      </c>
      <c r="BB17" s="36" t="s">
        <v>339</v>
      </c>
      <c r="BC17" s="36" t="s">
        <v>339</v>
      </c>
      <c r="BD17" s="36" t="s">
        <v>339</v>
      </c>
      <c r="BE17" s="36" t="s">
        <v>339</v>
      </c>
      <c r="BF17" s="36" t="s">
        <v>339</v>
      </c>
      <c r="BG17" s="36" t="s">
        <v>339</v>
      </c>
      <c r="BH17" s="36" t="s">
        <v>339</v>
      </c>
      <c r="BI17" s="36" t="s">
        <v>339</v>
      </c>
      <c r="BJ17" s="36" t="s">
        <v>339</v>
      </c>
      <c r="BK17" s="36" t="s">
        <v>339</v>
      </c>
      <c r="BL17" s="36" t="s">
        <v>339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339</v>
      </c>
      <c r="E18" s="36" t="s">
        <v>339</v>
      </c>
      <c r="F18" s="36" t="s">
        <v>339</v>
      </c>
      <c r="G18" s="36" t="s">
        <v>339</v>
      </c>
      <c r="H18" s="36" t="s">
        <v>339</v>
      </c>
      <c r="I18" s="36" t="s">
        <v>339</v>
      </c>
      <c r="J18" s="36" t="s">
        <v>339</v>
      </c>
      <c r="K18" s="36" t="s">
        <v>339</v>
      </c>
      <c r="L18" s="36" t="s">
        <v>339</v>
      </c>
      <c r="M18" s="36" t="s">
        <v>339</v>
      </c>
      <c r="N18" s="36" t="s">
        <v>339</v>
      </c>
      <c r="O18" s="36" t="s">
        <v>339</v>
      </c>
      <c r="P18" s="36" t="s">
        <v>339</v>
      </c>
      <c r="Q18" s="36" t="s">
        <v>339</v>
      </c>
      <c r="R18" s="36" t="s">
        <v>339</v>
      </c>
      <c r="S18" s="36" t="s">
        <v>339</v>
      </c>
      <c r="T18" s="36" t="s">
        <v>339</v>
      </c>
      <c r="U18" s="139" t="s">
        <v>339</v>
      </c>
      <c r="V18" s="139" t="s">
        <v>339</v>
      </c>
      <c r="W18" s="36" t="str">
        <f t="shared" si="0"/>
        <v>－</v>
      </c>
      <c r="X18" s="36" t="str">
        <f t="shared" si="0"/>
        <v>－</v>
      </c>
      <c r="Y18" s="36" t="str">
        <f t="shared" si="1"/>
        <v>－</v>
      </c>
      <c r="Z18" s="36" t="s">
        <v>339</v>
      </c>
      <c r="AA18" s="36" t="s">
        <v>339</v>
      </c>
      <c r="AB18" s="36" t="s">
        <v>339</v>
      </c>
      <c r="AC18" s="36" t="s">
        <v>339</v>
      </c>
      <c r="AD18" s="36" t="s">
        <v>339</v>
      </c>
      <c r="AE18" s="36" t="s">
        <v>339</v>
      </c>
      <c r="AF18" s="36" t="s">
        <v>339</v>
      </c>
      <c r="AG18" s="142" t="s">
        <v>339</v>
      </c>
      <c r="AH18" s="142" t="s">
        <v>339</v>
      </c>
      <c r="AI18" s="142" t="s">
        <v>339</v>
      </c>
      <c r="AJ18" s="36" t="s">
        <v>339</v>
      </c>
      <c r="AK18" s="36" t="s">
        <v>339</v>
      </c>
      <c r="AL18" s="36" t="s">
        <v>339</v>
      </c>
      <c r="AM18" s="36" t="str">
        <f t="shared" si="2"/>
        <v>－</v>
      </c>
      <c r="AN18" s="36" t="str">
        <f t="shared" si="2"/>
        <v>－</v>
      </c>
      <c r="AO18" s="36" t="str">
        <f t="shared" si="2"/>
        <v>－</v>
      </c>
      <c r="AP18" s="146" t="s">
        <v>339</v>
      </c>
      <c r="AQ18" s="146" t="s">
        <v>339</v>
      </c>
      <c r="AR18" s="36" t="str">
        <f t="shared" si="3"/>
        <v>－</v>
      </c>
      <c r="AS18" s="36" t="s">
        <v>339</v>
      </c>
      <c r="AT18" s="36" t="s">
        <v>339</v>
      </c>
      <c r="AU18" s="36" t="s">
        <v>339</v>
      </c>
      <c r="AV18" s="36" t="s">
        <v>339</v>
      </c>
      <c r="AW18" s="36" t="s">
        <v>339</v>
      </c>
      <c r="AX18" s="36" t="s">
        <v>339</v>
      </c>
      <c r="AY18" s="36" t="s">
        <v>339</v>
      </c>
      <c r="AZ18" s="36" t="s">
        <v>339</v>
      </c>
      <c r="BA18" s="36" t="s">
        <v>339</v>
      </c>
      <c r="BB18" s="36" t="s">
        <v>339</v>
      </c>
      <c r="BC18" s="36" t="s">
        <v>339</v>
      </c>
      <c r="BD18" s="36" t="s">
        <v>339</v>
      </c>
      <c r="BE18" s="36" t="s">
        <v>339</v>
      </c>
      <c r="BF18" s="36" t="s">
        <v>339</v>
      </c>
      <c r="BG18" s="36" t="s">
        <v>339</v>
      </c>
      <c r="BH18" s="36" t="s">
        <v>339</v>
      </c>
      <c r="BI18" s="36" t="s">
        <v>339</v>
      </c>
      <c r="BJ18" s="36" t="s">
        <v>339</v>
      </c>
      <c r="BK18" s="36" t="s">
        <v>339</v>
      </c>
      <c r="BL18" s="36" t="s">
        <v>339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339</v>
      </c>
      <c r="E19" s="36" t="s">
        <v>339</v>
      </c>
      <c r="F19" s="36" t="s">
        <v>339</v>
      </c>
      <c r="G19" s="36" t="s">
        <v>339</v>
      </c>
      <c r="H19" s="36" t="s">
        <v>339</v>
      </c>
      <c r="I19" s="36" t="s">
        <v>339</v>
      </c>
      <c r="J19" s="36" t="s">
        <v>339</v>
      </c>
      <c r="K19" s="36" t="s">
        <v>339</v>
      </c>
      <c r="L19" s="36" t="s">
        <v>339</v>
      </c>
      <c r="M19" s="36" t="s">
        <v>339</v>
      </c>
      <c r="N19" s="36" t="s">
        <v>339</v>
      </c>
      <c r="O19" s="36" t="s">
        <v>339</v>
      </c>
      <c r="P19" s="36" t="s">
        <v>339</v>
      </c>
      <c r="Q19" s="36" t="s">
        <v>339</v>
      </c>
      <c r="R19" s="36" t="s">
        <v>339</v>
      </c>
      <c r="S19" s="36" t="s">
        <v>339</v>
      </c>
      <c r="T19" s="36" t="s">
        <v>339</v>
      </c>
      <c r="U19" s="139" t="s">
        <v>339</v>
      </c>
      <c r="V19" s="139" t="s">
        <v>339</v>
      </c>
      <c r="W19" s="36" t="str">
        <f t="shared" si="0"/>
        <v>－</v>
      </c>
      <c r="X19" s="36" t="str">
        <f t="shared" si="0"/>
        <v>－</v>
      </c>
      <c r="Y19" s="36" t="str">
        <f t="shared" si="1"/>
        <v>－</v>
      </c>
      <c r="Z19" s="36" t="s">
        <v>339</v>
      </c>
      <c r="AA19" s="36" t="s">
        <v>339</v>
      </c>
      <c r="AB19" s="36" t="s">
        <v>339</v>
      </c>
      <c r="AC19" s="36" t="s">
        <v>339</v>
      </c>
      <c r="AD19" s="36" t="s">
        <v>339</v>
      </c>
      <c r="AE19" s="36" t="s">
        <v>339</v>
      </c>
      <c r="AF19" s="36" t="s">
        <v>339</v>
      </c>
      <c r="AG19" s="142" t="s">
        <v>339</v>
      </c>
      <c r="AH19" s="142" t="s">
        <v>339</v>
      </c>
      <c r="AI19" s="142" t="s">
        <v>339</v>
      </c>
      <c r="AJ19" s="36" t="s">
        <v>339</v>
      </c>
      <c r="AK19" s="36" t="s">
        <v>339</v>
      </c>
      <c r="AL19" s="36" t="s">
        <v>339</v>
      </c>
      <c r="AM19" s="36" t="str">
        <f t="shared" si="2"/>
        <v>－</v>
      </c>
      <c r="AN19" s="36" t="str">
        <f t="shared" si="2"/>
        <v>－</v>
      </c>
      <c r="AO19" s="36" t="str">
        <f t="shared" si="2"/>
        <v>－</v>
      </c>
      <c r="AP19" s="146" t="s">
        <v>339</v>
      </c>
      <c r="AQ19" s="146" t="s">
        <v>339</v>
      </c>
      <c r="AR19" s="36" t="str">
        <f t="shared" si="3"/>
        <v>－</v>
      </c>
      <c r="AS19" s="36" t="s">
        <v>339</v>
      </c>
      <c r="AT19" s="36" t="s">
        <v>339</v>
      </c>
      <c r="AU19" s="36" t="s">
        <v>339</v>
      </c>
      <c r="AV19" s="36" t="s">
        <v>339</v>
      </c>
      <c r="AW19" s="36" t="s">
        <v>339</v>
      </c>
      <c r="AX19" s="36" t="s">
        <v>339</v>
      </c>
      <c r="AY19" s="36" t="s">
        <v>339</v>
      </c>
      <c r="AZ19" s="36" t="s">
        <v>339</v>
      </c>
      <c r="BA19" s="36" t="s">
        <v>339</v>
      </c>
      <c r="BB19" s="36" t="s">
        <v>339</v>
      </c>
      <c r="BC19" s="36" t="s">
        <v>339</v>
      </c>
      <c r="BD19" s="36" t="s">
        <v>339</v>
      </c>
      <c r="BE19" s="36" t="s">
        <v>339</v>
      </c>
      <c r="BF19" s="36" t="s">
        <v>339</v>
      </c>
      <c r="BG19" s="36" t="s">
        <v>339</v>
      </c>
      <c r="BH19" s="36" t="s">
        <v>339</v>
      </c>
      <c r="BI19" s="36" t="s">
        <v>339</v>
      </c>
      <c r="BJ19" s="36" t="s">
        <v>339</v>
      </c>
      <c r="BK19" s="36" t="s">
        <v>339</v>
      </c>
      <c r="BL19" s="36" t="s">
        <v>339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339</v>
      </c>
      <c r="E20" s="36" t="s">
        <v>339</v>
      </c>
      <c r="F20" s="36" t="s">
        <v>339</v>
      </c>
      <c r="G20" s="36" t="s">
        <v>339</v>
      </c>
      <c r="H20" s="36" t="s">
        <v>339</v>
      </c>
      <c r="I20" s="36" t="s">
        <v>339</v>
      </c>
      <c r="J20" s="36" t="s">
        <v>339</v>
      </c>
      <c r="K20" s="36" t="s">
        <v>339</v>
      </c>
      <c r="L20" s="36" t="s">
        <v>339</v>
      </c>
      <c r="M20" s="36" t="s">
        <v>339</v>
      </c>
      <c r="N20" s="36" t="s">
        <v>339</v>
      </c>
      <c r="O20" s="36" t="s">
        <v>339</v>
      </c>
      <c r="P20" s="36" t="s">
        <v>339</v>
      </c>
      <c r="Q20" s="36" t="s">
        <v>339</v>
      </c>
      <c r="R20" s="36" t="s">
        <v>339</v>
      </c>
      <c r="S20" s="36" t="s">
        <v>339</v>
      </c>
      <c r="T20" s="36" t="s">
        <v>339</v>
      </c>
      <c r="U20" s="139" t="s">
        <v>339</v>
      </c>
      <c r="V20" s="139" t="s">
        <v>339</v>
      </c>
      <c r="W20" s="36" t="str">
        <f t="shared" si="0"/>
        <v>－</v>
      </c>
      <c r="X20" s="36" t="str">
        <f t="shared" si="0"/>
        <v>－</v>
      </c>
      <c r="Y20" s="36" t="str">
        <f t="shared" si="1"/>
        <v>－</v>
      </c>
      <c r="Z20" s="36" t="s">
        <v>339</v>
      </c>
      <c r="AA20" s="36" t="s">
        <v>339</v>
      </c>
      <c r="AB20" s="36" t="s">
        <v>339</v>
      </c>
      <c r="AC20" s="36" t="s">
        <v>339</v>
      </c>
      <c r="AD20" s="36" t="s">
        <v>339</v>
      </c>
      <c r="AE20" s="36" t="s">
        <v>339</v>
      </c>
      <c r="AF20" s="36" t="s">
        <v>339</v>
      </c>
      <c r="AG20" s="142" t="s">
        <v>339</v>
      </c>
      <c r="AH20" s="142" t="s">
        <v>339</v>
      </c>
      <c r="AI20" s="142" t="s">
        <v>339</v>
      </c>
      <c r="AJ20" s="36" t="s">
        <v>339</v>
      </c>
      <c r="AK20" s="36" t="s">
        <v>339</v>
      </c>
      <c r="AL20" s="36" t="s">
        <v>339</v>
      </c>
      <c r="AM20" s="36" t="str">
        <f t="shared" si="2"/>
        <v>－</v>
      </c>
      <c r="AN20" s="36" t="str">
        <f t="shared" si="2"/>
        <v>－</v>
      </c>
      <c r="AO20" s="36" t="str">
        <f t="shared" si="2"/>
        <v>－</v>
      </c>
      <c r="AP20" s="146" t="s">
        <v>339</v>
      </c>
      <c r="AQ20" s="146" t="s">
        <v>339</v>
      </c>
      <c r="AR20" s="36" t="str">
        <f t="shared" si="3"/>
        <v>－</v>
      </c>
      <c r="AS20" s="36" t="s">
        <v>339</v>
      </c>
      <c r="AT20" s="36" t="s">
        <v>339</v>
      </c>
      <c r="AU20" s="36" t="s">
        <v>339</v>
      </c>
      <c r="AV20" s="36" t="s">
        <v>339</v>
      </c>
      <c r="AW20" s="36" t="s">
        <v>339</v>
      </c>
      <c r="AX20" s="36" t="s">
        <v>339</v>
      </c>
      <c r="AY20" s="36" t="s">
        <v>339</v>
      </c>
      <c r="AZ20" s="36" t="s">
        <v>339</v>
      </c>
      <c r="BA20" s="36" t="s">
        <v>339</v>
      </c>
      <c r="BB20" s="36" t="s">
        <v>339</v>
      </c>
      <c r="BC20" s="36" t="s">
        <v>339</v>
      </c>
      <c r="BD20" s="36" t="s">
        <v>339</v>
      </c>
      <c r="BE20" s="36" t="s">
        <v>339</v>
      </c>
      <c r="BF20" s="36" t="s">
        <v>339</v>
      </c>
      <c r="BG20" s="36" t="s">
        <v>339</v>
      </c>
      <c r="BH20" s="36" t="s">
        <v>339</v>
      </c>
      <c r="BI20" s="36" t="s">
        <v>339</v>
      </c>
      <c r="BJ20" s="36" t="s">
        <v>339</v>
      </c>
      <c r="BK20" s="36" t="s">
        <v>339</v>
      </c>
      <c r="BL20" s="36" t="s">
        <v>339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339</v>
      </c>
      <c r="E21" s="36" t="s">
        <v>339</v>
      </c>
      <c r="F21" s="36" t="s">
        <v>339</v>
      </c>
      <c r="G21" s="36" t="s">
        <v>339</v>
      </c>
      <c r="H21" s="36" t="s">
        <v>339</v>
      </c>
      <c r="I21" s="36" t="s">
        <v>339</v>
      </c>
      <c r="J21" s="36" t="s">
        <v>339</v>
      </c>
      <c r="K21" s="36" t="s">
        <v>339</v>
      </c>
      <c r="L21" s="36" t="s">
        <v>339</v>
      </c>
      <c r="M21" s="36" t="s">
        <v>339</v>
      </c>
      <c r="N21" s="36" t="s">
        <v>339</v>
      </c>
      <c r="O21" s="36" t="s">
        <v>339</v>
      </c>
      <c r="P21" s="36" t="s">
        <v>339</v>
      </c>
      <c r="Q21" s="36" t="s">
        <v>339</v>
      </c>
      <c r="R21" s="36" t="s">
        <v>339</v>
      </c>
      <c r="S21" s="36" t="s">
        <v>339</v>
      </c>
      <c r="T21" s="36" t="s">
        <v>339</v>
      </c>
      <c r="U21" s="139" t="s">
        <v>339</v>
      </c>
      <c r="V21" s="139" t="s">
        <v>339</v>
      </c>
      <c r="W21" s="36" t="str">
        <f t="shared" si="0"/>
        <v>－</v>
      </c>
      <c r="X21" s="36" t="str">
        <f t="shared" si="0"/>
        <v>－</v>
      </c>
      <c r="Y21" s="36" t="str">
        <f t="shared" si="1"/>
        <v>－</v>
      </c>
      <c r="Z21" s="36" t="s">
        <v>339</v>
      </c>
      <c r="AA21" s="36" t="s">
        <v>339</v>
      </c>
      <c r="AB21" s="36" t="s">
        <v>339</v>
      </c>
      <c r="AC21" s="36" t="s">
        <v>339</v>
      </c>
      <c r="AD21" s="36" t="s">
        <v>339</v>
      </c>
      <c r="AE21" s="36" t="s">
        <v>339</v>
      </c>
      <c r="AF21" s="36" t="s">
        <v>339</v>
      </c>
      <c r="AG21" s="142" t="s">
        <v>339</v>
      </c>
      <c r="AH21" s="142" t="s">
        <v>339</v>
      </c>
      <c r="AI21" s="142" t="s">
        <v>339</v>
      </c>
      <c r="AJ21" s="36" t="s">
        <v>339</v>
      </c>
      <c r="AK21" s="36" t="s">
        <v>339</v>
      </c>
      <c r="AL21" s="36" t="s">
        <v>339</v>
      </c>
      <c r="AM21" s="36" t="str">
        <f t="shared" si="2"/>
        <v>－</v>
      </c>
      <c r="AN21" s="36" t="str">
        <f t="shared" si="2"/>
        <v>－</v>
      </c>
      <c r="AO21" s="36" t="str">
        <f t="shared" si="2"/>
        <v>－</v>
      </c>
      <c r="AP21" s="146" t="s">
        <v>339</v>
      </c>
      <c r="AQ21" s="146" t="s">
        <v>339</v>
      </c>
      <c r="AR21" s="36" t="str">
        <f t="shared" si="3"/>
        <v>－</v>
      </c>
      <c r="AS21" s="36" t="s">
        <v>339</v>
      </c>
      <c r="AT21" s="36" t="s">
        <v>339</v>
      </c>
      <c r="AU21" s="36" t="s">
        <v>339</v>
      </c>
      <c r="AV21" s="36" t="s">
        <v>339</v>
      </c>
      <c r="AW21" s="36" t="s">
        <v>339</v>
      </c>
      <c r="AX21" s="36" t="s">
        <v>339</v>
      </c>
      <c r="AY21" s="36" t="s">
        <v>339</v>
      </c>
      <c r="AZ21" s="36" t="s">
        <v>339</v>
      </c>
      <c r="BA21" s="36" t="s">
        <v>339</v>
      </c>
      <c r="BB21" s="36" t="s">
        <v>339</v>
      </c>
      <c r="BC21" s="36" t="s">
        <v>339</v>
      </c>
      <c r="BD21" s="36" t="s">
        <v>339</v>
      </c>
      <c r="BE21" s="36" t="s">
        <v>339</v>
      </c>
      <c r="BF21" s="36" t="s">
        <v>339</v>
      </c>
      <c r="BG21" s="36" t="s">
        <v>339</v>
      </c>
      <c r="BH21" s="36" t="s">
        <v>339</v>
      </c>
      <c r="BI21" s="36" t="s">
        <v>339</v>
      </c>
      <c r="BJ21" s="36" t="s">
        <v>339</v>
      </c>
      <c r="BK21" s="36" t="s">
        <v>339</v>
      </c>
      <c r="BL21" s="36" t="s">
        <v>339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339</v>
      </c>
      <c r="E22" s="36" t="s">
        <v>339</v>
      </c>
      <c r="F22" s="36" t="s">
        <v>339</v>
      </c>
      <c r="G22" s="36" t="s">
        <v>339</v>
      </c>
      <c r="H22" s="36" t="s">
        <v>339</v>
      </c>
      <c r="I22" s="36" t="s">
        <v>339</v>
      </c>
      <c r="J22" s="36" t="s">
        <v>339</v>
      </c>
      <c r="K22" s="36" t="s">
        <v>339</v>
      </c>
      <c r="L22" s="36" t="s">
        <v>339</v>
      </c>
      <c r="M22" s="36" t="s">
        <v>339</v>
      </c>
      <c r="N22" s="36" t="s">
        <v>339</v>
      </c>
      <c r="O22" s="36" t="s">
        <v>339</v>
      </c>
      <c r="P22" s="36" t="s">
        <v>339</v>
      </c>
      <c r="Q22" s="36" t="s">
        <v>339</v>
      </c>
      <c r="R22" s="36" t="s">
        <v>339</v>
      </c>
      <c r="S22" s="36" t="s">
        <v>339</v>
      </c>
      <c r="T22" s="36" t="s">
        <v>339</v>
      </c>
      <c r="U22" s="139" t="s">
        <v>339</v>
      </c>
      <c r="V22" s="139" t="s">
        <v>339</v>
      </c>
      <c r="W22" s="36" t="str">
        <f t="shared" si="0"/>
        <v>－</v>
      </c>
      <c r="X22" s="36" t="str">
        <f t="shared" si="0"/>
        <v>－</v>
      </c>
      <c r="Y22" s="36" t="str">
        <f t="shared" si="1"/>
        <v>－</v>
      </c>
      <c r="Z22" s="36" t="s">
        <v>339</v>
      </c>
      <c r="AA22" s="36" t="s">
        <v>339</v>
      </c>
      <c r="AB22" s="36" t="s">
        <v>339</v>
      </c>
      <c r="AC22" s="36" t="s">
        <v>339</v>
      </c>
      <c r="AD22" s="36" t="s">
        <v>339</v>
      </c>
      <c r="AE22" s="36" t="s">
        <v>339</v>
      </c>
      <c r="AF22" s="36" t="s">
        <v>339</v>
      </c>
      <c r="AG22" s="142" t="s">
        <v>339</v>
      </c>
      <c r="AH22" s="142" t="s">
        <v>339</v>
      </c>
      <c r="AI22" s="142" t="s">
        <v>339</v>
      </c>
      <c r="AJ22" s="36" t="s">
        <v>339</v>
      </c>
      <c r="AK22" s="36" t="s">
        <v>339</v>
      </c>
      <c r="AL22" s="36" t="s">
        <v>339</v>
      </c>
      <c r="AM22" s="36" t="str">
        <f t="shared" si="2"/>
        <v>－</v>
      </c>
      <c r="AN22" s="36" t="str">
        <f t="shared" si="2"/>
        <v>－</v>
      </c>
      <c r="AO22" s="36" t="str">
        <f t="shared" si="2"/>
        <v>－</v>
      </c>
      <c r="AP22" s="146" t="s">
        <v>339</v>
      </c>
      <c r="AQ22" s="146" t="s">
        <v>339</v>
      </c>
      <c r="AR22" s="36" t="str">
        <f t="shared" si="3"/>
        <v>－</v>
      </c>
      <c r="AS22" s="36" t="s">
        <v>339</v>
      </c>
      <c r="AT22" s="36" t="s">
        <v>339</v>
      </c>
      <c r="AU22" s="36" t="s">
        <v>339</v>
      </c>
      <c r="AV22" s="36" t="s">
        <v>339</v>
      </c>
      <c r="AW22" s="36" t="s">
        <v>339</v>
      </c>
      <c r="AX22" s="36" t="s">
        <v>339</v>
      </c>
      <c r="AY22" s="36" t="s">
        <v>339</v>
      </c>
      <c r="AZ22" s="36" t="s">
        <v>339</v>
      </c>
      <c r="BA22" s="36" t="s">
        <v>339</v>
      </c>
      <c r="BB22" s="36" t="s">
        <v>339</v>
      </c>
      <c r="BC22" s="36" t="s">
        <v>339</v>
      </c>
      <c r="BD22" s="36" t="s">
        <v>339</v>
      </c>
      <c r="BE22" s="36" t="s">
        <v>339</v>
      </c>
      <c r="BF22" s="36" t="s">
        <v>339</v>
      </c>
      <c r="BG22" s="36" t="s">
        <v>339</v>
      </c>
      <c r="BH22" s="36" t="s">
        <v>339</v>
      </c>
      <c r="BI22" s="36" t="s">
        <v>339</v>
      </c>
      <c r="BJ22" s="36" t="s">
        <v>339</v>
      </c>
      <c r="BK22" s="36" t="s">
        <v>339</v>
      </c>
      <c r="BL22" s="36" t="s">
        <v>339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339</v>
      </c>
      <c r="E23" s="36" t="s">
        <v>339</v>
      </c>
      <c r="F23" s="36" t="s">
        <v>339</v>
      </c>
      <c r="G23" s="36" t="s">
        <v>339</v>
      </c>
      <c r="H23" s="36" t="s">
        <v>339</v>
      </c>
      <c r="I23" s="36" t="s">
        <v>339</v>
      </c>
      <c r="J23" s="36" t="s">
        <v>339</v>
      </c>
      <c r="K23" s="36" t="s">
        <v>339</v>
      </c>
      <c r="L23" s="36" t="s">
        <v>339</v>
      </c>
      <c r="M23" s="36" t="s">
        <v>339</v>
      </c>
      <c r="N23" s="36" t="s">
        <v>339</v>
      </c>
      <c r="O23" s="36" t="s">
        <v>339</v>
      </c>
      <c r="P23" s="36" t="s">
        <v>339</v>
      </c>
      <c r="Q23" s="36" t="s">
        <v>339</v>
      </c>
      <c r="R23" s="36" t="s">
        <v>339</v>
      </c>
      <c r="S23" s="36" t="s">
        <v>339</v>
      </c>
      <c r="T23" s="36" t="s">
        <v>339</v>
      </c>
      <c r="U23" s="139" t="s">
        <v>339</v>
      </c>
      <c r="V23" s="139" t="s">
        <v>339</v>
      </c>
      <c r="W23" s="36" t="str">
        <f t="shared" si="0"/>
        <v>－</v>
      </c>
      <c r="X23" s="36" t="str">
        <f t="shared" si="0"/>
        <v>－</v>
      </c>
      <c r="Y23" s="36" t="str">
        <f t="shared" si="1"/>
        <v>－</v>
      </c>
      <c r="Z23" s="36" t="s">
        <v>339</v>
      </c>
      <c r="AA23" s="36" t="s">
        <v>339</v>
      </c>
      <c r="AB23" s="36" t="s">
        <v>339</v>
      </c>
      <c r="AC23" s="36" t="s">
        <v>339</v>
      </c>
      <c r="AD23" s="36" t="s">
        <v>339</v>
      </c>
      <c r="AE23" s="36" t="s">
        <v>339</v>
      </c>
      <c r="AF23" s="36" t="s">
        <v>339</v>
      </c>
      <c r="AG23" s="142" t="s">
        <v>339</v>
      </c>
      <c r="AH23" s="142" t="s">
        <v>339</v>
      </c>
      <c r="AI23" s="142" t="s">
        <v>339</v>
      </c>
      <c r="AJ23" s="36" t="s">
        <v>339</v>
      </c>
      <c r="AK23" s="36" t="s">
        <v>339</v>
      </c>
      <c r="AL23" s="36" t="s">
        <v>339</v>
      </c>
      <c r="AM23" s="36" t="str">
        <f t="shared" si="2"/>
        <v>－</v>
      </c>
      <c r="AN23" s="36" t="str">
        <f t="shared" si="2"/>
        <v>－</v>
      </c>
      <c r="AO23" s="36" t="str">
        <f t="shared" si="2"/>
        <v>－</v>
      </c>
      <c r="AP23" s="146" t="s">
        <v>339</v>
      </c>
      <c r="AQ23" s="146" t="s">
        <v>339</v>
      </c>
      <c r="AR23" s="36" t="str">
        <f t="shared" si="3"/>
        <v>－</v>
      </c>
      <c r="AS23" s="36" t="s">
        <v>339</v>
      </c>
      <c r="AT23" s="36" t="s">
        <v>339</v>
      </c>
      <c r="AU23" s="36" t="s">
        <v>339</v>
      </c>
      <c r="AV23" s="36" t="s">
        <v>339</v>
      </c>
      <c r="AW23" s="36" t="s">
        <v>339</v>
      </c>
      <c r="AX23" s="36" t="s">
        <v>339</v>
      </c>
      <c r="AY23" s="36" t="s">
        <v>339</v>
      </c>
      <c r="AZ23" s="36" t="s">
        <v>339</v>
      </c>
      <c r="BA23" s="36" t="s">
        <v>339</v>
      </c>
      <c r="BB23" s="36" t="s">
        <v>339</v>
      </c>
      <c r="BC23" s="36" t="s">
        <v>339</v>
      </c>
      <c r="BD23" s="36" t="s">
        <v>339</v>
      </c>
      <c r="BE23" s="36" t="s">
        <v>339</v>
      </c>
      <c r="BF23" s="36" t="s">
        <v>339</v>
      </c>
      <c r="BG23" s="36" t="s">
        <v>339</v>
      </c>
      <c r="BH23" s="36" t="s">
        <v>339</v>
      </c>
      <c r="BI23" s="36" t="s">
        <v>339</v>
      </c>
      <c r="BJ23" s="36" t="s">
        <v>339</v>
      </c>
      <c r="BK23" s="36" t="s">
        <v>339</v>
      </c>
      <c r="BL23" s="36" t="s">
        <v>339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339</v>
      </c>
      <c r="E24" s="36" t="s">
        <v>339</v>
      </c>
      <c r="F24" s="36" t="s">
        <v>339</v>
      </c>
      <c r="G24" s="36" t="s">
        <v>339</v>
      </c>
      <c r="H24" s="36" t="s">
        <v>339</v>
      </c>
      <c r="I24" s="36" t="s">
        <v>339</v>
      </c>
      <c r="J24" s="36" t="s">
        <v>339</v>
      </c>
      <c r="K24" s="36" t="s">
        <v>339</v>
      </c>
      <c r="L24" s="36" t="s">
        <v>339</v>
      </c>
      <c r="M24" s="36" t="s">
        <v>339</v>
      </c>
      <c r="N24" s="36" t="s">
        <v>339</v>
      </c>
      <c r="O24" s="36" t="s">
        <v>339</v>
      </c>
      <c r="P24" s="36" t="s">
        <v>339</v>
      </c>
      <c r="Q24" s="36" t="s">
        <v>339</v>
      </c>
      <c r="R24" s="36" t="s">
        <v>339</v>
      </c>
      <c r="S24" s="36" t="s">
        <v>339</v>
      </c>
      <c r="T24" s="36" t="s">
        <v>339</v>
      </c>
      <c r="U24" s="139" t="s">
        <v>339</v>
      </c>
      <c r="V24" s="139" t="s">
        <v>339</v>
      </c>
      <c r="W24" s="36" t="str">
        <f t="shared" si="0"/>
        <v>－</v>
      </c>
      <c r="X24" s="36" t="str">
        <f t="shared" si="0"/>
        <v>－</v>
      </c>
      <c r="Y24" s="36" t="str">
        <f t="shared" si="1"/>
        <v>－</v>
      </c>
      <c r="Z24" s="36" t="s">
        <v>339</v>
      </c>
      <c r="AA24" s="36" t="s">
        <v>339</v>
      </c>
      <c r="AB24" s="36" t="s">
        <v>339</v>
      </c>
      <c r="AC24" s="36" t="s">
        <v>339</v>
      </c>
      <c r="AD24" s="36" t="s">
        <v>339</v>
      </c>
      <c r="AE24" s="36" t="s">
        <v>339</v>
      </c>
      <c r="AF24" s="36" t="s">
        <v>339</v>
      </c>
      <c r="AG24" s="142" t="s">
        <v>339</v>
      </c>
      <c r="AH24" s="142" t="s">
        <v>339</v>
      </c>
      <c r="AI24" s="142" t="s">
        <v>339</v>
      </c>
      <c r="AJ24" s="36" t="s">
        <v>339</v>
      </c>
      <c r="AK24" s="36" t="s">
        <v>339</v>
      </c>
      <c r="AL24" s="36" t="s">
        <v>339</v>
      </c>
      <c r="AM24" s="36" t="str">
        <f t="shared" si="2"/>
        <v>－</v>
      </c>
      <c r="AN24" s="36" t="str">
        <f t="shared" si="2"/>
        <v>－</v>
      </c>
      <c r="AO24" s="36" t="str">
        <f t="shared" si="2"/>
        <v>－</v>
      </c>
      <c r="AP24" s="146" t="s">
        <v>339</v>
      </c>
      <c r="AQ24" s="146" t="s">
        <v>339</v>
      </c>
      <c r="AR24" s="36" t="str">
        <f t="shared" si="3"/>
        <v>－</v>
      </c>
      <c r="AS24" s="36" t="s">
        <v>339</v>
      </c>
      <c r="AT24" s="36" t="s">
        <v>339</v>
      </c>
      <c r="AU24" s="36" t="s">
        <v>339</v>
      </c>
      <c r="AV24" s="36" t="s">
        <v>339</v>
      </c>
      <c r="AW24" s="36" t="s">
        <v>339</v>
      </c>
      <c r="AX24" s="36" t="s">
        <v>339</v>
      </c>
      <c r="AY24" s="36" t="s">
        <v>339</v>
      </c>
      <c r="AZ24" s="36" t="s">
        <v>339</v>
      </c>
      <c r="BA24" s="36" t="s">
        <v>339</v>
      </c>
      <c r="BB24" s="36" t="s">
        <v>339</v>
      </c>
      <c r="BC24" s="36" t="s">
        <v>339</v>
      </c>
      <c r="BD24" s="36" t="s">
        <v>339</v>
      </c>
      <c r="BE24" s="36" t="s">
        <v>339</v>
      </c>
      <c r="BF24" s="36" t="s">
        <v>339</v>
      </c>
      <c r="BG24" s="36" t="s">
        <v>339</v>
      </c>
      <c r="BH24" s="36" t="s">
        <v>339</v>
      </c>
      <c r="BI24" s="36" t="s">
        <v>339</v>
      </c>
      <c r="BJ24" s="36" t="s">
        <v>339</v>
      </c>
      <c r="BK24" s="36" t="s">
        <v>339</v>
      </c>
      <c r="BL24" s="36" t="s">
        <v>339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339</v>
      </c>
      <c r="E25" s="36" t="s">
        <v>339</v>
      </c>
      <c r="F25" s="36" t="s">
        <v>339</v>
      </c>
      <c r="G25" s="36" t="s">
        <v>339</v>
      </c>
      <c r="H25" s="36" t="s">
        <v>339</v>
      </c>
      <c r="I25" s="36" t="s">
        <v>339</v>
      </c>
      <c r="J25" s="36" t="s">
        <v>339</v>
      </c>
      <c r="K25" s="36" t="s">
        <v>339</v>
      </c>
      <c r="L25" s="36" t="s">
        <v>339</v>
      </c>
      <c r="M25" s="36" t="s">
        <v>339</v>
      </c>
      <c r="N25" s="36" t="s">
        <v>339</v>
      </c>
      <c r="O25" s="36" t="s">
        <v>339</v>
      </c>
      <c r="P25" s="36" t="s">
        <v>339</v>
      </c>
      <c r="Q25" s="36" t="s">
        <v>339</v>
      </c>
      <c r="R25" s="36" t="s">
        <v>339</v>
      </c>
      <c r="S25" s="36" t="s">
        <v>339</v>
      </c>
      <c r="T25" s="36" t="s">
        <v>339</v>
      </c>
      <c r="U25" s="139" t="s">
        <v>339</v>
      </c>
      <c r="V25" s="139" t="s">
        <v>339</v>
      </c>
      <c r="W25" s="36" t="str">
        <f t="shared" si="0"/>
        <v>－</v>
      </c>
      <c r="X25" s="36" t="str">
        <f t="shared" si="0"/>
        <v>－</v>
      </c>
      <c r="Y25" s="36" t="str">
        <f t="shared" si="1"/>
        <v>－</v>
      </c>
      <c r="Z25" s="36" t="s">
        <v>339</v>
      </c>
      <c r="AA25" s="36" t="s">
        <v>339</v>
      </c>
      <c r="AB25" s="36" t="s">
        <v>339</v>
      </c>
      <c r="AC25" s="36" t="s">
        <v>339</v>
      </c>
      <c r="AD25" s="36" t="s">
        <v>339</v>
      </c>
      <c r="AE25" s="36" t="s">
        <v>339</v>
      </c>
      <c r="AF25" s="36" t="s">
        <v>339</v>
      </c>
      <c r="AG25" s="142" t="s">
        <v>339</v>
      </c>
      <c r="AH25" s="142" t="s">
        <v>339</v>
      </c>
      <c r="AI25" s="142" t="s">
        <v>339</v>
      </c>
      <c r="AJ25" s="36" t="s">
        <v>339</v>
      </c>
      <c r="AK25" s="36" t="s">
        <v>339</v>
      </c>
      <c r="AL25" s="36" t="s">
        <v>339</v>
      </c>
      <c r="AM25" s="36" t="str">
        <f t="shared" si="2"/>
        <v>－</v>
      </c>
      <c r="AN25" s="36" t="str">
        <f t="shared" si="2"/>
        <v>－</v>
      </c>
      <c r="AO25" s="36" t="str">
        <f t="shared" si="2"/>
        <v>－</v>
      </c>
      <c r="AP25" s="146" t="s">
        <v>339</v>
      </c>
      <c r="AQ25" s="146" t="s">
        <v>339</v>
      </c>
      <c r="AR25" s="36" t="str">
        <f t="shared" si="3"/>
        <v>－</v>
      </c>
      <c r="AS25" s="36" t="s">
        <v>339</v>
      </c>
      <c r="AT25" s="36" t="s">
        <v>339</v>
      </c>
      <c r="AU25" s="36" t="s">
        <v>339</v>
      </c>
      <c r="AV25" s="36" t="s">
        <v>339</v>
      </c>
      <c r="AW25" s="36" t="s">
        <v>339</v>
      </c>
      <c r="AX25" s="36" t="s">
        <v>339</v>
      </c>
      <c r="AY25" s="36" t="s">
        <v>339</v>
      </c>
      <c r="AZ25" s="36" t="s">
        <v>339</v>
      </c>
      <c r="BA25" s="36" t="s">
        <v>339</v>
      </c>
      <c r="BB25" s="36" t="s">
        <v>339</v>
      </c>
      <c r="BC25" s="36" t="s">
        <v>339</v>
      </c>
      <c r="BD25" s="36" t="s">
        <v>339</v>
      </c>
      <c r="BE25" s="36" t="s">
        <v>339</v>
      </c>
      <c r="BF25" s="36" t="s">
        <v>339</v>
      </c>
      <c r="BG25" s="36" t="s">
        <v>339</v>
      </c>
      <c r="BH25" s="36" t="s">
        <v>339</v>
      </c>
      <c r="BI25" s="36" t="s">
        <v>339</v>
      </c>
      <c r="BJ25" s="36" t="s">
        <v>339</v>
      </c>
      <c r="BK25" s="36" t="s">
        <v>339</v>
      </c>
      <c r="BL25" s="36" t="s">
        <v>339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 t="s">
        <v>339</v>
      </c>
      <c r="E26" s="36" t="s">
        <v>339</v>
      </c>
      <c r="F26" s="36" t="s">
        <v>339</v>
      </c>
      <c r="G26" s="36" t="s">
        <v>339</v>
      </c>
      <c r="H26" s="36" t="s">
        <v>339</v>
      </c>
      <c r="I26" s="36" t="s">
        <v>339</v>
      </c>
      <c r="J26" s="36" t="s">
        <v>339</v>
      </c>
      <c r="K26" s="36" t="s">
        <v>339</v>
      </c>
      <c r="L26" s="36" t="s">
        <v>339</v>
      </c>
      <c r="M26" s="36" t="s">
        <v>339</v>
      </c>
      <c r="N26" s="36" t="s">
        <v>339</v>
      </c>
      <c r="O26" s="36" t="s">
        <v>339</v>
      </c>
      <c r="P26" s="36" t="s">
        <v>339</v>
      </c>
      <c r="Q26" s="36" t="s">
        <v>339</v>
      </c>
      <c r="R26" s="36" t="s">
        <v>339</v>
      </c>
      <c r="S26" s="36" t="s">
        <v>339</v>
      </c>
      <c r="T26" s="36" t="s">
        <v>339</v>
      </c>
      <c r="U26" s="139" t="s">
        <v>339</v>
      </c>
      <c r="V26" s="139" t="s">
        <v>339</v>
      </c>
      <c r="W26" s="36" t="str">
        <f t="shared" si="0"/>
        <v>－</v>
      </c>
      <c r="X26" s="36" t="str">
        <f t="shared" si="0"/>
        <v>－</v>
      </c>
      <c r="Y26" s="36" t="str">
        <f t="shared" si="1"/>
        <v>－</v>
      </c>
      <c r="Z26" s="36" t="s">
        <v>339</v>
      </c>
      <c r="AA26" s="36" t="s">
        <v>339</v>
      </c>
      <c r="AB26" s="36" t="s">
        <v>339</v>
      </c>
      <c r="AC26" s="36" t="s">
        <v>339</v>
      </c>
      <c r="AD26" s="36" t="s">
        <v>339</v>
      </c>
      <c r="AE26" s="36" t="s">
        <v>339</v>
      </c>
      <c r="AF26" s="36" t="s">
        <v>339</v>
      </c>
      <c r="AG26" s="142" t="s">
        <v>339</v>
      </c>
      <c r="AH26" s="142" t="s">
        <v>339</v>
      </c>
      <c r="AI26" s="142" t="s">
        <v>339</v>
      </c>
      <c r="AJ26" s="36" t="s">
        <v>339</v>
      </c>
      <c r="AK26" s="36" t="s">
        <v>339</v>
      </c>
      <c r="AL26" s="36" t="s">
        <v>339</v>
      </c>
      <c r="AM26" s="36" t="str">
        <f t="shared" si="2"/>
        <v>－</v>
      </c>
      <c r="AN26" s="36" t="str">
        <f t="shared" si="2"/>
        <v>－</v>
      </c>
      <c r="AO26" s="36" t="str">
        <f t="shared" si="2"/>
        <v>－</v>
      </c>
      <c r="AP26" s="146" t="s">
        <v>339</v>
      </c>
      <c r="AQ26" s="146" t="s">
        <v>339</v>
      </c>
      <c r="AR26" s="36" t="str">
        <f t="shared" si="3"/>
        <v>－</v>
      </c>
      <c r="AS26" s="36" t="s">
        <v>339</v>
      </c>
      <c r="AT26" s="36" t="s">
        <v>339</v>
      </c>
      <c r="AU26" s="36" t="s">
        <v>339</v>
      </c>
      <c r="AV26" s="36" t="s">
        <v>339</v>
      </c>
      <c r="AW26" s="36" t="s">
        <v>339</v>
      </c>
      <c r="AX26" s="36" t="s">
        <v>339</v>
      </c>
      <c r="AY26" s="36" t="s">
        <v>339</v>
      </c>
      <c r="AZ26" s="36" t="s">
        <v>339</v>
      </c>
      <c r="BA26" s="36" t="s">
        <v>339</v>
      </c>
      <c r="BB26" s="36" t="s">
        <v>339</v>
      </c>
      <c r="BC26" s="36" t="s">
        <v>339</v>
      </c>
      <c r="BD26" s="36" t="s">
        <v>339</v>
      </c>
      <c r="BE26" s="36" t="s">
        <v>339</v>
      </c>
      <c r="BF26" s="36" t="s">
        <v>339</v>
      </c>
      <c r="BG26" s="36" t="s">
        <v>339</v>
      </c>
      <c r="BH26" s="36" t="s">
        <v>339</v>
      </c>
      <c r="BI26" s="36" t="s">
        <v>339</v>
      </c>
      <c r="BJ26" s="36" t="s">
        <v>339</v>
      </c>
      <c r="BK26" s="36" t="s">
        <v>339</v>
      </c>
      <c r="BL26" s="36" t="s">
        <v>339</v>
      </c>
    </row>
    <row r="27" spans="1:64" s="37" customFormat="1" x14ac:dyDescent="0.2">
      <c r="A27" s="6">
        <v>24</v>
      </c>
      <c r="B27" s="34" t="s">
        <v>106</v>
      </c>
      <c r="C27" s="6" t="s">
        <v>129</v>
      </c>
      <c r="D27" s="172" t="s">
        <v>339</v>
      </c>
      <c r="E27" s="82" t="s">
        <v>339</v>
      </c>
      <c r="F27" s="82" t="s">
        <v>339</v>
      </c>
      <c r="G27" s="36" t="s">
        <v>339</v>
      </c>
      <c r="H27" s="36" t="s">
        <v>339</v>
      </c>
      <c r="I27" s="36" t="s">
        <v>339</v>
      </c>
      <c r="J27" s="36" t="s">
        <v>339</v>
      </c>
      <c r="K27" s="36" t="s">
        <v>339</v>
      </c>
      <c r="L27" s="36" t="s">
        <v>339</v>
      </c>
      <c r="M27" s="36" t="s">
        <v>339</v>
      </c>
      <c r="N27" s="36" t="s">
        <v>339</v>
      </c>
      <c r="O27" s="36" t="s">
        <v>339</v>
      </c>
      <c r="P27" s="36" t="s">
        <v>339</v>
      </c>
      <c r="Q27" s="36" t="s">
        <v>339</v>
      </c>
      <c r="R27" s="36" t="s">
        <v>339</v>
      </c>
      <c r="S27" s="36" t="s">
        <v>339</v>
      </c>
      <c r="T27" s="36" t="s">
        <v>339</v>
      </c>
      <c r="U27" s="139" t="s">
        <v>339</v>
      </c>
      <c r="V27" s="139" t="s">
        <v>339</v>
      </c>
      <c r="W27" s="36" t="str">
        <f t="shared" si="0"/>
        <v>－</v>
      </c>
      <c r="X27" s="36" t="str">
        <f t="shared" si="0"/>
        <v>－</v>
      </c>
      <c r="Y27" s="36" t="str">
        <f t="shared" si="1"/>
        <v>－</v>
      </c>
      <c r="Z27" s="36" t="s">
        <v>339</v>
      </c>
      <c r="AA27" s="36" t="s">
        <v>339</v>
      </c>
      <c r="AB27" s="36" t="s">
        <v>339</v>
      </c>
      <c r="AC27" s="36" t="s">
        <v>339</v>
      </c>
      <c r="AD27" s="36" t="s">
        <v>339</v>
      </c>
      <c r="AE27" s="36" t="s">
        <v>339</v>
      </c>
      <c r="AF27" s="36" t="s">
        <v>339</v>
      </c>
      <c r="AG27" s="142" t="s">
        <v>339</v>
      </c>
      <c r="AH27" s="142" t="s">
        <v>339</v>
      </c>
      <c r="AI27" s="142" t="s">
        <v>339</v>
      </c>
      <c r="AJ27" s="36" t="s">
        <v>339</v>
      </c>
      <c r="AK27" s="36" t="s">
        <v>339</v>
      </c>
      <c r="AL27" s="36" t="s">
        <v>339</v>
      </c>
      <c r="AM27" s="36" t="str">
        <f t="shared" si="2"/>
        <v>－</v>
      </c>
      <c r="AN27" s="36" t="str">
        <f t="shared" si="2"/>
        <v>－</v>
      </c>
      <c r="AO27" s="36" t="str">
        <f t="shared" si="2"/>
        <v>－</v>
      </c>
      <c r="AP27" s="146" t="s">
        <v>339</v>
      </c>
      <c r="AQ27" s="146" t="s">
        <v>339</v>
      </c>
      <c r="AR27" s="36" t="str">
        <f t="shared" si="3"/>
        <v>－</v>
      </c>
      <c r="AS27" s="36" t="s">
        <v>339</v>
      </c>
      <c r="AT27" s="36" t="s">
        <v>339</v>
      </c>
      <c r="AU27" s="36" t="s">
        <v>339</v>
      </c>
      <c r="AV27" s="36" t="s">
        <v>339</v>
      </c>
      <c r="AW27" s="36" t="s">
        <v>339</v>
      </c>
      <c r="AX27" s="36" t="s">
        <v>339</v>
      </c>
      <c r="AY27" s="36" t="s">
        <v>339</v>
      </c>
      <c r="AZ27" s="36" t="s">
        <v>339</v>
      </c>
      <c r="BA27" s="36" t="s">
        <v>339</v>
      </c>
      <c r="BB27" s="36" t="s">
        <v>339</v>
      </c>
      <c r="BC27" s="36" t="s">
        <v>339</v>
      </c>
      <c r="BD27" s="36" t="s">
        <v>339</v>
      </c>
      <c r="BE27" s="36" t="s">
        <v>339</v>
      </c>
      <c r="BF27" s="36" t="s">
        <v>339</v>
      </c>
      <c r="BG27" s="36" t="s">
        <v>339</v>
      </c>
      <c r="BH27" s="36" t="s">
        <v>339</v>
      </c>
      <c r="BI27" s="36" t="s">
        <v>339</v>
      </c>
      <c r="BJ27" s="36" t="s">
        <v>339</v>
      </c>
      <c r="BK27" s="36" t="s">
        <v>339</v>
      </c>
      <c r="BL27" s="36" t="s">
        <v>339</v>
      </c>
    </row>
    <row r="28" spans="1:64" s="37" customFormat="1" x14ac:dyDescent="0.2">
      <c r="A28" s="6">
        <v>25</v>
      </c>
      <c r="B28" s="34" t="s">
        <v>131</v>
      </c>
      <c r="C28" s="6" t="s">
        <v>130</v>
      </c>
      <c r="D28" s="172" t="s">
        <v>339</v>
      </c>
      <c r="E28" s="82" t="s">
        <v>339</v>
      </c>
      <c r="F28" s="82" t="s">
        <v>339</v>
      </c>
      <c r="G28" s="36" t="s">
        <v>339</v>
      </c>
      <c r="H28" s="36" t="s">
        <v>339</v>
      </c>
      <c r="I28" s="36" t="s">
        <v>339</v>
      </c>
      <c r="J28" s="36" t="s">
        <v>339</v>
      </c>
      <c r="K28" s="36" t="s">
        <v>339</v>
      </c>
      <c r="L28" s="36" t="s">
        <v>339</v>
      </c>
      <c r="M28" s="36" t="s">
        <v>339</v>
      </c>
      <c r="N28" s="36" t="s">
        <v>339</v>
      </c>
      <c r="O28" s="36" t="s">
        <v>339</v>
      </c>
      <c r="P28" s="36" t="s">
        <v>339</v>
      </c>
      <c r="Q28" s="36" t="s">
        <v>339</v>
      </c>
      <c r="R28" s="36" t="s">
        <v>339</v>
      </c>
      <c r="S28" s="36" t="s">
        <v>339</v>
      </c>
      <c r="T28" s="36" t="s">
        <v>339</v>
      </c>
      <c r="U28" s="139" t="s">
        <v>339</v>
      </c>
      <c r="V28" s="139" t="s">
        <v>339</v>
      </c>
      <c r="W28" s="36" t="str">
        <f t="shared" si="0"/>
        <v>－</v>
      </c>
      <c r="X28" s="36" t="str">
        <f t="shared" si="0"/>
        <v>－</v>
      </c>
      <c r="Y28" s="36" t="str">
        <f t="shared" si="1"/>
        <v>－</v>
      </c>
      <c r="Z28" s="36" t="s">
        <v>339</v>
      </c>
      <c r="AA28" s="36" t="s">
        <v>339</v>
      </c>
      <c r="AB28" s="36" t="s">
        <v>339</v>
      </c>
      <c r="AC28" s="36" t="s">
        <v>339</v>
      </c>
      <c r="AD28" s="36" t="s">
        <v>339</v>
      </c>
      <c r="AE28" s="36" t="s">
        <v>339</v>
      </c>
      <c r="AF28" s="36" t="s">
        <v>339</v>
      </c>
      <c r="AG28" s="142" t="s">
        <v>339</v>
      </c>
      <c r="AH28" s="142" t="s">
        <v>339</v>
      </c>
      <c r="AI28" s="142" t="s">
        <v>339</v>
      </c>
      <c r="AJ28" s="36" t="s">
        <v>339</v>
      </c>
      <c r="AK28" s="36" t="s">
        <v>339</v>
      </c>
      <c r="AL28" s="36" t="s">
        <v>339</v>
      </c>
      <c r="AM28" s="36" t="str">
        <f t="shared" si="2"/>
        <v>－</v>
      </c>
      <c r="AN28" s="36" t="str">
        <f t="shared" si="2"/>
        <v>－</v>
      </c>
      <c r="AO28" s="36" t="str">
        <f t="shared" si="2"/>
        <v>－</v>
      </c>
      <c r="AP28" s="146" t="s">
        <v>339</v>
      </c>
      <c r="AQ28" s="146" t="s">
        <v>339</v>
      </c>
      <c r="AR28" s="36" t="str">
        <f t="shared" si="3"/>
        <v>－</v>
      </c>
      <c r="AS28" s="36" t="s">
        <v>339</v>
      </c>
      <c r="AT28" s="36" t="s">
        <v>339</v>
      </c>
      <c r="AU28" s="36" t="s">
        <v>339</v>
      </c>
      <c r="AV28" s="36" t="s">
        <v>339</v>
      </c>
      <c r="AW28" s="36" t="s">
        <v>339</v>
      </c>
      <c r="AX28" s="36" t="s">
        <v>339</v>
      </c>
      <c r="AY28" s="36" t="s">
        <v>339</v>
      </c>
      <c r="AZ28" s="36" t="s">
        <v>339</v>
      </c>
      <c r="BA28" s="36" t="s">
        <v>339</v>
      </c>
      <c r="BB28" s="36" t="s">
        <v>339</v>
      </c>
      <c r="BC28" s="36" t="s">
        <v>339</v>
      </c>
      <c r="BD28" s="36" t="s">
        <v>339</v>
      </c>
      <c r="BE28" s="36" t="s">
        <v>339</v>
      </c>
      <c r="BF28" s="36" t="s">
        <v>339</v>
      </c>
      <c r="BG28" s="36" t="s">
        <v>339</v>
      </c>
      <c r="BH28" s="36" t="s">
        <v>339</v>
      </c>
      <c r="BI28" s="36" t="s">
        <v>339</v>
      </c>
      <c r="BJ28" s="36" t="s">
        <v>339</v>
      </c>
      <c r="BK28" s="36" t="s">
        <v>339</v>
      </c>
      <c r="BL28" s="36" t="s">
        <v>339</v>
      </c>
    </row>
    <row r="29" spans="1:64" s="37" customFormat="1" x14ac:dyDescent="0.2">
      <c r="A29" s="6">
        <v>26</v>
      </c>
      <c r="B29" s="34" t="s">
        <v>131</v>
      </c>
      <c r="C29" s="6" t="s">
        <v>132</v>
      </c>
      <c r="D29" s="172" t="s">
        <v>339</v>
      </c>
      <c r="E29" s="82" t="s">
        <v>339</v>
      </c>
      <c r="F29" s="82" t="s">
        <v>339</v>
      </c>
      <c r="G29" s="36" t="s">
        <v>339</v>
      </c>
      <c r="H29" s="36" t="s">
        <v>339</v>
      </c>
      <c r="I29" s="36" t="s">
        <v>339</v>
      </c>
      <c r="J29" s="36" t="s">
        <v>339</v>
      </c>
      <c r="K29" s="36" t="s">
        <v>339</v>
      </c>
      <c r="L29" s="36" t="s">
        <v>339</v>
      </c>
      <c r="M29" s="36" t="s">
        <v>339</v>
      </c>
      <c r="N29" s="36" t="s">
        <v>339</v>
      </c>
      <c r="O29" s="36" t="s">
        <v>339</v>
      </c>
      <c r="P29" s="36" t="s">
        <v>339</v>
      </c>
      <c r="Q29" s="36" t="s">
        <v>339</v>
      </c>
      <c r="R29" s="36" t="s">
        <v>339</v>
      </c>
      <c r="S29" s="36" t="s">
        <v>339</v>
      </c>
      <c r="T29" s="36" t="s">
        <v>339</v>
      </c>
      <c r="U29" s="139" t="s">
        <v>339</v>
      </c>
      <c r="V29" s="139" t="s">
        <v>339</v>
      </c>
      <c r="W29" s="36" t="str">
        <f t="shared" si="0"/>
        <v>－</v>
      </c>
      <c r="X29" s="36" t="str">
        <f t="shared" si="0"/>
        <v>－</v>
      </c>
      <c r="Y29" s="36" t="str">
        <f t="shared" si="1"/>
        <v>－</v>
      </c>
      <c r="Z29" s="36" t="s">
        <v>339</v>
      </c>
      <c r="AA29" s="36" t="s">
        <v>339</v>
      </c>
      <c r="AB29" s="36" t="s">
        <v>339</v>
      </c>
      <c r="AC29" s="36" t="s">
        <v>339</v>
      </c>
      <c r="AD29" s="36" t="s">
        <v>339</v>
      </c>
      <c r="AE29" s="36" t="s">
        <v>339</v>
      </c>
      <c r="AF29" s="36" t="s">
        <v>339</v>
      </c>
      <c r="AG29" s="142" t="s">
        <v>339</v>
      </c>
      <c r="AH29" s="142" t="s">
        <v>339</v>
      </c>
      <c r="AI29" s="142" t="s">
        <v>339</v>
      </c>
      <c r="AJ29" s="36" t="s">
        <v>339</v>
      </c>
      <c r="AK29" s="36" t="s">
        <v>339</v>
      </c>
      <c r="AL29" s="36" t="s">
        <v>339</v>
      </c>
      <c r="AM29" s="36" t="str">
        <f t="shared" si="2"/>
        <v>－</v>
      </c>
      <c r="AN29" s="36" t="str">
        <f t="shared" si="2"/>
        <v>－</v>
      </c>
      <c r="AO29" s="36" t="str">
        <f t="shared" si="2"/>
        <v>－</v>
      </c>
      <c r="AP29" s="146" t="s">
        <v>339</v>
      </c>
      <c r="AQ29" s="146" t="s">
        <v>339</v>
      </c>
      <c r="AR29" s="36" t="str">
        <f t="shared" si="3"/>
        <v>－</v>
      </c>
      <c r="AS29" s="36" t="s">
        <v>339</v>
      </c>
      <c r="AT29" s="36" t="s">
        <v>339</v>
      </c>
      <c r="AU29" s="36" t="s">
        <v>339</v>
      </c>
      <c r="AV29" s="36" t="s">
        <v>339</v>
      </c>
      <c r="AW29" s="36" t="s">
        <v>339</v>
      </c>
      <c r="AX29" s="36" t="s">
        <v>339</v>
      </c>
      <c r="AY29" s="36" t="s">
        <v>339</v>
      </c>
      <c r="AZ29" s="36" t="s">
        <v>339</v>
      </c>
      <c r="BA29" s="36" t="s">
        <v>339</v>
      </c>
      <c r="BB29" s="36" t="s">
        <v>339</v>
      </c>
      <c r="BC29" s="36" t="s">
        <v>339</v>
      </c>
      <c r="BD29" s="36" t="s">
        <v>339</v>
      </c>
      <c r="BE29" s="36" t="s">
        <v>339</v>
      </c>
      <c r="BF29" s="36" t="s">
        <v>339</v>
      </c>
      <c r="BG29" s="36" t="s">
        <v>339</v>
      </c>
      <c r="BH29" s="36" t="s">
        <v>339</v>
      </c>
      <c r="BI29" s="36" t="s">
        <v>339</v>
      </c>
      <c r="BJ29" s="36" t="s">
        <v>339</v>
      </c>
      <c r="BK29" s="36" t="s">
        <v>339</v>
      </c>
      <c r="BL29" s="36" t="s">
        <v>339</v>
      </c>
    </row>
    <row r="30" spans="1:64" s="37" customFormat="1" x14ac:dyDescent="0.2">
      <c r="A30" s="6">
        <v>27</v>
      </c>
      <c r="B30" s="34" t="s">
        <v>131</v>
      </c>
      <c r="C30" s="6" t="s">
        <v>133</v>
      </c>
      <c r="D30" s="172" t="s">
        <v>339</v>
      </c>
      <c r="E30" s="82" t="s">
        <v>339</v>
      </c>
      <c r="F30" s="82" t="s">
        <v>339</v>
      </c>
      <c r="G30" s="36" t="s">
        <v>339</v>
      </c>
      <c r="H30" s="36" t="s">
        <v>339</v>
      </c>
      <c r="I30" s="36" t="s">
        <v>339</v>
      </c>
      <c r="J30" s="36" t="s">
        <v>339</v>
      </c>
      <c r="K30" s="36" t="s">
        <v>339</v>
      </c>
      <c r="L30" s="36" t="s">
        <v>339</v>
      </c>
      <c r="M30" s="36" t="s">
        <v>339</v>
      </c>
      <c r="N30" s="36" t="s">
        <v>339</v>
      </c>
      <c r="O30" s="36" t="s">
        <v>339</v>
      </c>
      <c r="P30" s="36" t="s">
        <v>339</v>
      </c>
      <c r="Q30" s="36" t="s">
        <v>339</v>
      </c>
      <c r="R30" s="36" t="s">
        <v>339</v>
      </c>
      <c r="S30" s="36" t="s">
        <v>339</v>
      </c>
      <c r="T30" s="36" t="s">
        <v>339</v>
      </c>
      <c r="U30" s="139" t="s">
        <v>339</v>
      </c>
      <c r="V30" s="139" t="s">
        <v>339</v>
      </c>
      <c r="W30" s="36" t="str">
        <f t="shared" si="0"/>
        <v>－</v>
      </c>
      <c r="X30" s="36" t="str">
        <f t="shared" si="0"/>
        <v>－</v>
      </c>
      <c r="Y30" s="36" t="str">
        <f t="shared" si="1"/>
        <v>－</v>
      </c>
      <c r="Z30" s="36" t="s">
        <v>339</v>
      </c>
      <c r="AA30" s="36" t="s">
        <v>339</v>
      </c>
      <c r="AB30" s="36" t="s">
        <v>339</v>
      </c>
      <c r="AC30" s="36" t="s">
        <v>339</v>
      </c>
      <c r="AD30" s="36" t="s">
        <v>339</v>
      </c>
      <c r="AE30" s="36" t="s">
        <v>339</v>
      </c>
      <c r="AF30" s="36" t="s">
        <v>339</v>
      </c>
      <c r="AG30" s="142" t="s">
        <v>339</v>
      </c>
      <c r="AH30" s="142" t="s">
        <v>339</v>
      </c>
      <c r="AI30" s="142" t="s">
        <v>339</v>
      </c>
      <c r="AJ30" s="36" t="s">
        <v>339</v>
      </c>
      <c r="AK30" s="36" t="s">
        <v>339</v>
      </c>
      <c r="AL30" s="36" t="s">
        <v>339</v>
      </c>
      <c r="AM30" s="36" t="str">
        <f t="shared" si="2"/>
        <v>－</v>
      </c>
      <c r="AN30" s="36" t="str">
        <f t="shared" si="2"/>
        <v>－</v>
      </c>
      <c r="AO30" s="36" t="str">
        <f t="shared" si="2"/>
        <v>－</v>
      </c>
      <c r="AP30" s="146" t="s">
        <v>339</v>
      </c>
      <c r="AQ30" s="146" t="s">
        <v>339</v>
      </c>
      <c r="AR30" s="36" t="str">
        <f t="shared" si="3"/>
        <v>－</v>
      </c>
      <c r="AS30" s="36" t="s">
        <v>339</v>
      </c>
      <c r="AT30" s="36" t="s">
        <v>339</v>
      </c>
      <c r="AU30" s="36" t="s">
        <v>339</v>
      </c>
      <c r="AV30" s="36" t="s">
        <v>339</v>
      </c>
      <c r="AW30" s="36" t="s">
        <v>339</v>
      </c>
      <c r="AX30" s="36" t="s">
        <v>339</v>
      </c>
      <c r="AY30" s="36" t="s">
        <v>339</v>
      </c>
      <c r="AZ30" s="36" t="s">
        <v>339</v>
      </c>
      <c r="BA30" s="36" t="s">
        <v>339</v>
      </c>
      <c r="BB30" s="36" t="s">
        <v>339</v>
      </c>
      <c r="BC30" s="36" t="s">
        <v>339</v>
      </c>
      <c r="BD30" s="36" t="s">
        <v>339</v>
      </c>
      <c r="BE30" s="36" t="s">
        <v>339</v>
      </c>
      <c r="BF30" s="36" t="s">
        <v>339</v>
      </c>
      <c r="BG30" s="36" t="s">
        <v>339</v>
      </c>
      <c r="BH30" s="36" t="s">
        <v>339</v>
      </c>
      <c r="BI30" s="36" t="s">
        <v>339</v>
      </c>
      <c r="BJ30" s="36" t="s">
        <v>339</v>
      </c>
      <c r="BK30" s="36" t="s">
        <v>339</v>
      </c>
      <c r="BL30" s="36" t="s">
        <v>339</v>
      </c>
    </row>
    <row r="31" spans="1:64" s="37" customFormat="1" x14ac:dyDescent="0.2">
      <c r="A31" s="6">
        <v>28</v>
      </c>
      <c r="B31" s="34" t="s">
        <v>131</v>
      </c>
      <c r="C31" s="6" t="s">
        <v>134</v>
      </c>
      <c r="D31" s="172" t="s">
        <v>339</v>
      </c>
      <c r="E31" s="82" t="s">
        <v>339</v>
      </c>
      <c r="F31" s="82" t="s">
        <v>339</v>
      </c>
      <c r="G31" s="36" t="s">
        <v>339</v>
      </c>
      <c r="H31" s="36" t="s">
        <v>339</v>
      </c>
      <c r="I31" s="36" t="s">
        <v>339</v>
      </c>
      <c r="J31" s="36" t="s">
        <v>339</v>
      </c>
      <c r="K31" s="36" t="s">
        <v>339</v>
      </c>
      <c r="L31" s="36" t="s">
        <v>339</v>
      </c>
      <c r="M31" s="36" t="s">
        <v>339</v>
      </c>
      <c r="N31" s="36" t="s">
        <v>339</v>
      </c>
      <c r="O31" s="36" t="s">
        <v>339</v>
      </c>
      <c r="P31" s="36" t="s">
        <v>339</v>
      </c>
      <c r="Q31" s="36" t="s">
        <v>339</v>
      </c>
      <c r="R31" s="36" t="s">
        <v>339</v>
      </c>
      <c r="S31" s="36" t="s">
        <v>339</v>
      </c>
      <c r="T31" s="36" t="s">
        <v>339</v>
      </c>
      <c r="U31" s="139" t="s">
        <v>339</v>
      </c>
      <c r="V31" s="139" t="s">
        <v>339</v>
      </c>
      <c r="W31" s="36" t="str">
        <f t="shared" si="0"/>
        <v>－</v>
      </c>
      <c r="X31" s="36" t="str">
        <f t="shared" si="0"/>
        <v>－</v>
      </c>
      <c r="Y31" s="36" t="str">
        <f t="shared" si="1"/>
        <v>－</v>
      </c>
      <c r="Z31" s="36" t="s">
        <v>339</v>
      </c>
      <c r="AA31" s="36" t="s">
        <v>339</v>
      </c>
      <c r="AB31" s="36" t="s">
        <v>339</v>
      </c>
      <c r="AC31" s="36" t="s">
        <v>339</v>
      </c>
      <c r="AD31" s="36" t="s">
        <v>339</v>
      </c>
      <c r="AE31" s="36" t="s">
        <v>339</v>
      </c>
      <c r="AF31" s="36" t="s">
        <v>339</v>
      </c>
      <c r="AG31" s="142" t="s">
        <v>339</v>
      </c>
      <c r="AH31" s="142" t="s">
        <v>339</v>
      </c>
      <c r="AI31" s="142" t="s">
        <v>339</v>
      </c>
      <c r="AJ31" s="36" t="s">
        <v>339</v>
      </c>
      <c r="AK31" s="36" t="s">
        <v>339</v>
      </c>
      <c r="AL31" s="36" t="s">
        <v>339</v>
      </c>
      <c r="AM31" s="36" t="str">
        <f t="shared" si="2"/>
        <v>－</v>
      </c>
      <c r="AN31" s="36" t="str">
        <f t="shared" si="2"/>
        <v>－</v>
      </c>
      <c r="AO31" s="36" t="str">
        <f t="shared" si="2"/>
        <v>－</v>
      </c>
      <c r="AP31" s="146" t="s">
        <v>339</v>
      </c>
      <c r="AQ31" s="146" t="s">
        <v>339</v>
      </c>
      <c r="AR31" s="36" t="str">
        <f t="shared" si="3"/>
        <v>－</v>
      </c>
      <c r="AS31" s="36" t="s">
        <v>339</v>
      </c>
      <c r="AT31" s="36" t="s">
        <v>339</v>
      </c>
      <c r="AU31" s="36" t="s">
        <v>339</v>
      </c>
      <c r="AV31" s="36" t="s">
        <v>339</v>
      </c>
      <c r="AW31" s="36" t="s">
        <v>339</v>
      </c>
      <c r="AX31" s="36" t="s">
        <v>339</v>
      </c>
      <c r="AY31" s="36" t="s">
        <v>339</v>
      </c>
      <c r="AZ31" s="36" t="s">
        <v>339</v>
      </c>
      <c r="BA31" s="36" t="s">
        <v>339</v>
      </c>
      <c r="BB31" s="36" t="s">
        <v>339</v>
      </c>
      <c r="BC31" s="36" t="s">
        <v>339</v>
      </c>
      <c r="BD31" s="36" t="s">
        <v>339</v>
      </c>
      <c r="BE31" s="36" t="s">
        <v>339</v>
      </c>
      <c r="BF31" s="36" t="s">
        <v>339</v>
      </c>
      <c r="BG31" s="36" t="s">
        <v>339</v>
      </c>
      <c r="BH31" s="36" t="s">
        <v>339</v>
      </c>
      <c r="BI31" s="36" t="s">
        <v>339</v>
      </c>
      <c r="BJ31" s="36" t="s">
        <v>339</v>
      </c>
      <c r="BK31" s="36" t="s">
        <v>339</v>
      </c>
      <c r="BL31" s="36" t="s">
        <v>339</v>
      </c>
    </row>
    <row r="32" spans="1:64" s="37" customFormat="1" x14ac:dyDescent="0.2">
      <c r="A32" s="6">
        <v>29</v>
      </c>
      <c r="B32" s="34" t="s">
        <v>131</v>
      </c>
      <c r="C32" s="6" t="s">
        <v>135</v>
      </c>
      <c r="D32" s="172" t="s">
        <v>339</v>
      </c>
      <c r="E32" s="82" t="s">
        <v>339</v>
      </c>
      <c r="F32" s="82" t="s">
        <v>339</v>
      </c>
      <c r="G32" s="36" t="s">
        <v>339</v>
      </c>
      <c r="H32" s="36" t="s">
        <v>339</v>
      </c>
      <c r="I32" s="36" t="s">
        <v>339</v>
      </c>
      <c r="J32" s="36" t="s">
        <v>339</v>
      </c>
      <c r="K32" s="36" t="s">
        <v>339</v>
      </c>
      <c r="L32" s="36" t="s">
        <v>339</v>
      </c>
      <c r="M32" s="36" t="s">
        <v>339</v>
      </c>
      <c r="N32" s="36" t="s">
        <v>339</v>
      </c>
      <c r="O32" s="36" t="s">
        <v>339</v>
      </c>
      <c r="P32" s="36" t="s">
        <v>339</v>
      </c>
      <c r="Q32" s="36" t="s">
        <v>339</v>
      </c>
      <c r="R32" s="36" t="s">
        <v>339</v>
      </c>
      <c r="S32" s="36" t="s">
        <v>339</v>
      </c>
      <c r="T32" s="36" t="s">
        <v>339</v>
      </c>
      <c r="U32" s="139" t="s">
        <v>339</v>
      </c>
      <c r="V32" s="139" t="s">
        <v>339</v>
      </c>
      <c r="W32" s="36" t="str">
        <f t="shared" si="0"/>
        <v>－</v>
      </c>
      <c r="X32" s="36" t="str">
        <f t="shared" si="0"/>
        <v>－</v>
      </c>
      <c r="Y32" s="36" t="str">
        <f t="shared" si="1"/>
        <v>－</v>
      </c>
      <c r="Z32" s="36" t="s">
        <v>339</v>
      </c>
      <c r="AA32" s="36" t="s">
        <v>339</v>
      </c>
      <c r="AB32" s="36" t="s">
        <v>339</v>
      </c>
      <c r="AC32" s="36" t="s">
        <v>339</v>
      </c>
      <c r="AD32" s="36" t="s">
        <v>339</v>
      </c>
      <c r="AE32" s="36" t="s">
        <v>339</v>
      </c>
      <c r="AF32" s="36" t="s">
        <v>339</v>
      </c>
      <c r="AG32" s="142" t="s">
        <v>339</v>
      </c>
      <c r="AH32" s="142" t="s">
        <v>339</v>
      </c>
      <c r="AI32" s="142" t="s">
        <v>339</v>
      </c>
      <c r="AJ32" s="36" t="s">
        <v>339</v>
      </c>
      <c r="AK32" s="36" t="s">
        <v>339</v>
      </c>
      <c r="AL32" s="36" t="s">
        <v>339</v>
      </c>
      <c r="AM32" s="36" t="str">
        <f t="shared" si="2"/>
        <v>－</v>
      </c>
      <c r="AN32" s="36" t="str">
        <f t="shared" si="2"/>
        <v>－</v>
      </c>
      <c r="AO32" s="36" t="str">
        <f t="shared" si="2"/>
        <v>－</v>
      </c>
      <c r="AP32" s="146" t="s">
        <v>339</v>
      </c>
      <c r="AQ32" s="146" t="s">
        <v>339</v>
      </c>
      <c r="AR32" s="36" t="str">
        <f t="shared" si="3"/>
        <v>－</v>
      </c>
      <c r="AS32" s="36" t="s">
        <v>339</v>
      </c>
      <c r="AT32" s="36" t="s">
        <v>339</v>
      </c>
      <c r="AU32" s="36" t="s">
        <v>339</v>
      </c>
      <c r="AV32" s="36" t="s">
        <v>339</v>
      </c>
      <c r="AW32" s="36" t="s">
        <v>339</v>
      </c>
      <c r="AX32" s="36" t="s">
        <v>339</v>
      </c>
      <c r="AY32" s="36" t="s">
        <v>339</v>
      </c>
      <c r="AZ32" s="36" t="s">
        <v>339</v>
      </c>
      <c r="BA32" s="36" t="s">
        <v>339</v>
      </c>
      <c r="BB32" s="36" t="s">
        <v>339</v>
      </c>
      <c r="BC32" s="36" t="s">
        <v>339</v>
      </c>
      <c r="BD32" s="36" t="s">
        <v>339</v>
      </c>
      <c r="BE32" s="36" t="s">
        <v>339</v>
      </c>
      <c r="BF32" s="36" t="s">
        <v>339</v>
      </c>
      <c r="BG32" s="36" t="s">
        <v>339</v>
      </c>
      <c r="BH32" s="36" t="s">
        <v>339</v>
      </c>
      <c r="BI32" s="36" t="s">
        <v>339</v>
      </c>
      <c r="BJ32" s="36" t="s">
        <v>339</v>
      </c>
      <c r="BK32" s="36" t="s">
        <v>339</v>
      </c>
      <c r="BL32" s="36" t="s">
        <v>339</v>
      </c>
    </row>
    <row r="33" spans="1:64" s="37" customFormat="1" x14ac:dyDescent="0.2">
      <c r="A33" s="6">
        <v>30</v>
      </c>
      <c r="B33" s="34" t="s">
        <v>131</v>
      </c>
      <c r="C33" s="6" t="s">
        <v>136</v>
      </c>
      <c r="D33" s="172" t="s">
        <v>339</v>
      </c>
      <c r="E33" s="82" t="s">
        <v>339</v>
      </c>
      <c r="F33" s="82" t="s">
        <v>339</v>
      </c>
      <c r="G33" s="36" t="s">
        <v>339</v>
      </c>
      <c r="H33" s="36" t="s">
        <v>339</v>
      </c>
      <c r="I33" s="36" t="s">
        <v>339</v>
      </c>
      <c r="J33" s="36" t="s">
        <v>339</v>
      </c>
      <c r="K33" s="36" t="s">
        <v>339</v>
      </c>
      <c r="L33" s="36" t="s">
        <v>339</v>
      </c>
      <c r="M33" s="36" t="s">
        <v>339</v>
      </c>
      <c r="N33" s="36" t="s">
        <v>339</v>
      </c>
      <c r="O33" s="36" t="s">
        <v>339</v>
      </c>
      <c r="P33" s="36" t="s">
        <v>339</v>
      </c>
      <c r="Q33" s="36" t="s">
        <v>339</v>
      </c>
      <c r="R33" s="36" t="s">
        <v>339</v>
      </c>
      <c r="S33" s="36" t="s">
        <v>339</v>
      </c>
      <c r="T33" s="36" t="s">
        <v>339</v>
      </c>
      <c r="U33" s="139" t="s">
        <v>339</v>
      </c>
      <c r="V33" s="139" t="s">
        <v>339</v>
      </c>
      <c r="W33" s="36" t="str">
        <f t="shared" si="0"/>
        <v>－</v>
      </c>
      <c r="X33" s="36" t="str">
        <f t="shared" si="0"/>
        <v>－</v>
      </c>
      <c r="Y33" s="36" t="str">
        <f t="shared" si="1"/>
        <v>－</v>
      </c>
      <c r="Z33" s="36" t="s">
        <v>339</v>
      </c>
      <c r="AA33" s="36" t="s">
        <v>339</v>
      </c>
      <c r="AB33" s="36" t="s">
        <v>339</v>
      </c>
      <c r="AC33" s="36" t="s">
        <v>339</v>
      </c>
      <c r="AD33" s="36" t="s">
        <v>339</v>
      </c>
      <c r="AE33" s="36" t="s">
        <v>339</v>
      </c>
      <c r="AF33" s="36" t="s">
        <v>339</v>
      </c>
      <c r="AG33" s="142" t="s">
        <v>339</v>
      </c>
      <c r="AH33" s="142" t="s">
        <v>339</v>
      </c>
      <c r="AI33" s="142" t="s">
        <v>339</v>
      </c>
      <c r="AJ33" s="36" t="s">
        <v>339</v>
      </c>
      <c r="AK33" s="36" t="s">
        <v>339</v>
      </c>
      <c r="AL33" s="36" t="s">
        <v>339</v>
      </c>
      <c r="AM33" s="36" t="str">
        <f t="shared" si="2"/>
        <v>－</v>
      </c>
      <c r="AN33" s="36" t="str">
        <f t="shared" si="2"/>
        <v>－</v>
      </c>
      <c r="AO33" s="36" t="str">
        <f t="shared" si="2"/>
        <v>－</v>
      </c>
      <c r="AP33" s="146" t="s">
        <v>339</v>
      </c>
      <c r="AQ33" s="146" t="s">
        <v>339</v>
      </c>
      <c r="AR33" s="36" t="str">
        <f t="shared" si="3"/>
        <v>－</v>
      </c>
      <c r="AS33" s="36" t="s">
        <v>339</v>
      </c>
      <c r="AT33" s="36" t="s">
        <v>339</v>
      </c>
      <c r="AU33" s="36" t="s">
        <v>339</v>
      </c>
      <c r="AV33" s="36" t="s">
        <v>339</v>
      </c>
      <c r="AW33" s="36" t="s">
        <v>339</v>
      </c>
      <c r="AX33" s="36" t="s">
        <v>339</v>
      </c>
      <c r="AY33" s="36" t="s">
        <v>339</v>
      </c>
      <c r="AZ33" s="36" t="s">
        <v>339</v>
      </c>
      <c r="BA33" s="36" t="s">
        <v>339</v>
      </c>
      <c r="BB33" s="36" t="s">
        <v>339</v>
      </c>
      <c r="BC33" s="36" t="s">
        <v>339</v>
      </c>
      <c r="BD33" s="36" t="s">
        <v>339</v>
      </c>
      <c r="BE33" s="36" t="s">
        <v>339</v>
      </c>
      <c r="BF33" s="36" t="s">
        <v>339</v>
      </c>
      <c r="BG33" s="36" t="s">
        <v>339</v>
      </c>
      <c r="BH33" s="36" t="s">
        <v>339</v>
      </c>
      <c r="BI33" s="36" t="s">
        <v>339</v>
      </c>
      <c r="BJ33" s="36" t="s">
        <v>339</v>
      </c>
      <c r="BK33" s="36" t="s">
        <v>339</v>
      </c>
      <c r="BL33" s="36" t="s">
        <v>339</v>
      </c>
    </row>
    <row r="34" spans="1:64" s="37" customFormat="1" x14ac:dyDescent="0.2">
      <c r="A34" s="6">
        <v>31</v>
      </c>
      <c r="B34" s="34" t="s">
        <v>131</v>
      </c>
      <c r="C34" s="6" t="s">
        <v>137</v>
      </c>
      <c r="D34" s="172" t="s">
        <v>339</v>
      </c>
      <c r="E34" s="82" t="s">
        <v>339</v>
      </c>
      <c r="F34" s="82" t="s">
        <v>339</v>
      </c>
      <c r="G34" s="36" t="s">
        <v>339</v>
      </c>
      <c r="H34" s="36" t="s">
        <v>339</v>
      </c>
      <c r="I34" s="36" t="s">
        <v>339</v>
      </c>
      <c r="J34" s="36" t="s">
        <v>339</v>
      </c>
      <c r="K34" s="36" t="s">
        <v>339</v>
      </c>
      <c r="L34" s="36" t="s">
        <v>339</v>
      </c>
      <c r="M34" s="36" t="s">
        <v>339</v>
      </c>
      <c r="N34" s="36" t="s">
        <v>339</v>
      </c>
      <c r="O34" s="36" t="s">
        <v>339</v>
      </c>
      <c r="P34" s="36" t="s">
        <v>339</v>
      </c>
      <c r="Q34" s="36" t="s">
        <v>339</v>
      </c>
      <c r="R34" s="36" t="s">
        <v>339</v>
      </c>
      <c r="S34" s="36" t="s">
        <v>339</v>
      </c>
      <c r="T34" s="36" t="s">
        <v>339</v>
      </c>
      <c r="U34" s="139" t="s">
        <v>339</v>
      </c>
      <c r="V34" s="139" t="s">
        <v>339</v>
      </c>
      <c r="W34" s="36" t="str">
        <f t="shared" si="0"/>
        <v>－</v>
      </c>
      <c r="X34" s="36" t="str">
        <f t="shared" si="0"/>
        <v>－</v>
      </c>
      <c r="Y34" s="36" t="str">
        <f t="shared" si="1"/>
        <v>－</v>
      </c>
      <c r="Z34" s="36" t="s">
        <v>339</v>
      </c>
      <c r="AA34" s="36" t="s">
        <v>339</v>
      </c>
      <c r="AB34" s="36" t="s">
        <v>339</v>
      </c>
      <c r="AC34" s="36" t="s">
        <v>339</v>
      </c>
      <c r="AD34" s="36" t="s">
        <v>339</v>
      </c>
      <c r="AE34" s="36" t="s">
        <v>339</v>
      </c>
      <c r="AF34" s="36" t="s">
        <v>339</v>
      </c>
      <c r="AG34" s="142" t="s">
        <v>339</v>
      </c>
      <c r="AH34" s="142" t="s">
        <v>339</v>
      </c>
      <c r="AI34" s="142" t="s">
        <v>339</v>
      </c>
      <c r="AJ34" s="36" t="s">
        <v>339</v>
      </c>
      <c r="AK34" s="36" t="s">
        <v>339</v>
      </c>
      <c r="AL34" s="36" t="s">
        <v>339</v>
      </c>
      <c r="AM34" s="36" t="str">
        <f t="shared" si="2"/>
        <v>－</v>
      </c>
      <c r="AN34" s="36" t="str">
        <f t="shared" si="2"/>
        <v>－</v>
      </c>
      <c r="AO34" s="36" t="str">
        <f t="shared" si="2"/>
        <v>－</v>
      </c>
      <c r="AP34" s="146" t="s">
        <v>339</v>
      </c>
      <c r="AQ34" s="146" t="s">
        <v>339</v>
      </c>
      <c r="AR34" s="36" t="str">
        <f t="shared" si="3"/>
        <v>－</v>
      </c>
      <c r="AS34" s="36" t="s">
        <v>339</v>
      </c>
      <c r="AT34" s="36" t="s">
        <v>339</v>
      </c>
      <c r="AU34" s="36" t="s">
        <v>339</v>
      </c>
      <c r="AV34" s="36" t="s">
        <v>339</v>
      </c>
      <c r="AW34" s="36" t="s">
        <v>339</v>
      </c>
      <c r="AX34" s="36" t="s">
        <v>339</v>
      </c>
      <c r="AY34" s="36" t="s">
        <v>339</v>
      </c>
      <c r="AZ34" s="36" t="s">
        <v>339</v>
      </c>
      <c r="BA34" s="36" t="s">
        <v>339</v>
      </c>
      <c r="BB34" s="36" t="s">
        <v>339</v>
      </c>
      <c r="BC34" s="36" t="s">
        <v>339</v>
      </c>
      <c r="BD34" s="36" t="s">
        <v>339</v>
      </c>
      <c r="BE34" s="36" t="s">
        <v>339</v>
      </c>
      <c r="BF34" s="36" t="s">
        <v>339</v>
      </c>
      <c r="BG34" s="36" t="s">
        <v>339</v>
      </c>
      <c r="BH34" s="36" t="s">
        <v>339</v>
      </c>
      <c r="BI34" s="36" t="s">
        <v>339</v>
      </c>
      <c r="BJ34" s="36" t="s">
        <v>339</v>
      </c>
      <c r="BK34" s="36" t="s">
        <v>339</v>
      </c>
      <c r="BL34" s="36" t="s">
        <v>339</v>
      </c>
    </row>
    <row r="35" spans="1:64" s="37" customFormat="1" x14ac:dyDescent="0.2">
      <c r="A35" s="6">
        <v>32</v>
      </c>
      <c r="B35" s="34" t="s">
        <v>131</v>
      </c>
      <c r="C35" s="6" t="s">
        <v>138</v>
      </c>
      <c r="D35" s="172" t="s">
        <v>339</v>
      </c>
      <c r="E35" s="82" t="s">
        <v>339</v>
      </c>
      <c r="F35" s="82" t="s">
        <v>339</v>
      </c>
      <c r="G35" s="36" t="s">
        <v>339</v>
      </c>
      <c r="H35" s="36" t="s">
        <v>339</v>
      </c>
      <c r="I35" s="36" t="s">
        <v>339</v>
      </c>
      <c r="J35" s="36" t="s">
        <v>339</v>
      </c>
      <c r="K35" s="36" t="s">
        <v>339</v>
      </c>
      <c r="L35" s="36" t="s">
        <v>339</v>
      </c>
      <c r="M35" s="36" t="s">
        <v>339</v>
      </c>
      <c r="N35" s="36" t="s">
        <v>339</v>
      </c>
      <c r="O35" s="36" t="s">
        <v>339</v>
      </c>
      <c r="P35" s="36" t="s">
        <v>339</v>
      </c>
      <c r="Q35" s="36" t="s">
        <v>339</v>
      </c>
      <c r="R35" s="36" t="s">
        <v>339</v>
      </c>
      <c r="S35" s="36" t="s">
        <v>339</v>
      </c>
      <c r="T35" s="36" t="s">
        <v>339</v>
      </c>
      <c r="U35" s="139" t="s">
        <v>339</v>
      </c>
      <c r="V35" s="139" t="s">
        <v>339</v>
      </c>
      <c r="W35" s="36" t="str">
        <f t="shared" si="0"/>
        <v>－</v>
      </c>
      <c r="X35" s="36" t="str">
        <f t="shared" si="0"/>
        <v>－</v>
      </c>
      <c r="Y35" s="36" t="str">
        <f t="shared" si="1"/>
        <v>－</v>
      </c>
      <c r="Z35" s="36" t="s">
        <v>339</v>
      </c>
      <c r="AA35" s="36" t="s">
        <v>339</v>
      </c>
      <c r="AB35" s="36" t="s">
        <v>339</v>
      </c>
      <c r="AC35" s="36" t="s">
        <v>339</v>
      </c>
      <c r="AD35" s="36" t="s">
        <v>339</v>
      </c>
      <c r="AE35" s="36" t="s">
        <v>339</v>
      </c>
      <c r="AF35" s="36" t="s">
        <v>339</v>
      </c>
      <c r="AG35" s="142" t="s">
        <v>339</v>
      </c>
      <c r="AH35" s="142" t="s">
        <v>339</v>
      </c>
      <c r="AI35" s="142" t="s">
        <v>339</v>
      </c>
      <c r="AJ35" s="36" t="s">
        <v>339</v>
      </c>
      <c r="AK35" s="36" t="s">
        <v>339</v>
      </c>
      <c r="AL35" s="36" t="s">
        <v>339</v>
      </c>
      <c r="AM35" s="36" t="str">
        <f t="shared" si="2"/>
        <v>－</v>
      </c>
      <c r="AN35" s="36" t="str">
        <f t="shared" si="2"/>
        <v>－</v>
      </c>
      <c r="AO35" s="36" t="str">
        <f t="shared" si="2"/>
        <v>－</v>
      </c>
      <c r="AP35" s="146" t="s">
        <v>339</v>
      </c>
      <c r="AQ35" s="146" t="s">
        <v>339</v>
      </c>
      <c r="AR35" s="36" t="str">
        <f t="shared" si="3"/>
        <v>－</v>
      </c>
      <c r="AS35" s="36" t="s">
        <v>339</v>
      </c>
      <c r="AT35" s="36" t="s">
        <v>339</v>
      </c>
      <c r="AU35" s="36" t="s">
        <v>339</v>
      </c>
      <c r="AV35" s="36" t="s">
        <v>339</v>
      </c>
      <c r="AW35" s="36" t="s">
        <v>339</v>
      </c>
      <c r="AX35" s="36" t="s">
        <v>339</v>
      </c>
      <c r="AY35" s="36" t="s">
        <v>339</v>
      </c>
      <c r="AZ35" s="36" t="s">
        <v>339</v>
      </c>
      <c r="BA35" s="36" t="s">
        <v>339</v>
      </c>
      <c r="BB35" s="36" t="s">
        <v>339</v>
      </c>
      <c r="BC35" s="36" t="s">
        <v>339</v>
      </c>
      <c r="BD35" s="36" t="s">
        <v>339</v>
      </c>
      <c r="BE35" s="36" t="s">
        <v>339</v>
      </c>
      <c r="BF35" s="36" t="s">
        <v>339</v>
      </c>
      <c r="BG35" s="36" t="s">
        <v>339</v>
      </c>
      <c r="BH35" s="36" t="s">
        <v>339</v>
      </c>
      <c r="BI35" s="36" t="s">
        <v>339</v>
      </c>
      <c r="BJ35" s="36" t="s">
        <v>339</v>
      </c>
      <c r="BK35" s="36" t="s">
        <v>339</v>
      </c>
      <c r="BL35" s="36" t="s">
        <v>339</v>
      </c>
    </row>
    <row r="36" spans="1:64" s="37" customFormat="1" x14ac:dyDescent="0.2">
      <c r="A36" s="6">
        <v>33</v>
      </c>
      <c r="B36" s="34" t="s">
        <v>140</v>
      </c>
      <c r="C36" s="6" t="s">
        <v>139</v>
      </c>
      <c r="D36" s="172" t="s">
        <v>339</v>
      </c>
      <c r="E36" s="82" t="s">
        <v>339</v>
      </c>
      <c r="F36" s="82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139" t="s">
        <v>339</v>
      </c>
      <c r="V36" s="139" t="s">
        <v>339</v>
      </c>
      <c r="W36" s="36" t="str">
        <f t="shared" ref="W36:X67" si="4">IF($D36="－","－",SUM(I36,O36,U36))</f>
        <v>－</v>
      </c>
      <c r="X36" s="36" t="str">
        <f t="shared" si="4"/>
        <v>－</v>
      </c>
      <c r="Y36" s="36" t="str">
        <f t="shared" si="1"/>
        <v>－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142" t="s">
        <v>339</v>
      </c>
      <c r="AH36" s="142" t="s">
        <v>339</v>
      </c>
      <c r="AI36" s="142" t="s">
        <v>339</v>
      </c>
      <c r="AJ36" s="36" t="s">
        <v>339</v>
      </c>
      <c r="AK36" s="36" t="s">
        <v>339</v>
      </c>
      <c r="AL36" s="36" t="s">
        <v>339</v>
      </c>
      <c r="AM36" s="36" t="str">
        <f t="shared" ref="AM36:AO67" si="5">IF($D36="－","－",SUM(AC36,AG36,AJ36))</f>
        <v>－</v>
      </c>
      <c r="AN36" s="36" t="str">
        <f t="shared" si="5"/>
        <v>－</v>
      </c>
      <c r="AO36" s="36" t="str">
        <f t="shared" si="5"/>
        <v>－</v>
      </c>
      <c r="AP36" s="146" t="s">
        <v>339</v>
      </c>
      <c r="AQ36" s="146" t="s">
        <v>339</v>
      </c>
      <c r="AR36" s="36" t="str">
        <f t="shared" si="3"/>
        <v>－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6" t="s">
        <v>141</v>
      </c>
      <c r="D37" s="172" t="s">
        <v>339</v>
      </c>
      <c r="E37" s="82" t="s">
        <v>339</v>
      </c>
      <c r="F37" s="82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139" t="s">
        <v>339</v>
      </c>
      <c r="V37" s="139" t="s">
        <v>339</v>
      </c>
      <c r="W37" s="36" t="str">
        <f t="shared" si="4"/>
        <v>－</v>
      </c>
      <c r="X37" s="36" t="str">
        <f t="shared" si="4"/>
        <v>－</v>
      </c>
      <c r="Y37" s="36" t="str">
        <f t="shared" si="1"/>
        <v>－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142" t="s">
        <v>339</v>
      </c>
      <c r="AH37" s="142" t="s">
        <v>339</v>
      </c>
      <c r="AI37" s="142" t="s">
        <v>339</v>
      </c>
      <c r="AJ37" s="36" t="s">
        <v>339</v>
      </c>
      <c r="AK37" s="36" t="s">
        <v>339</v>
      </c>
      <c r="AL37" s="36" t="s">
        <v>339</v>
      </c>
      <c r="AM37" s="36" t="str">
        <f t="shared" si="5"/>
        <v>－</v>
      </c>
      <c r="AN37" s="36" t="str">
        <f t="shared" si="5"/>
        <v>－</v>
      </c>
      <c r="AO37" s="36" t="str">
        <f t="shared" si="5"/>
        <v>－</v>
      </c>
      <c r="AP37" s="146" t="s">
        <v>339</v>
      </c>
      <c r="AQ37" s="146" t="s">
        <v>339</v>
      </c>
      <c r="AR37" s="36" t="str">
        <f t="shared" si="3"/>
        <v>－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6" t="s">
        <v>142</v>
      </c>
      <c r="D38" s="172" t="s">
        <v>339</v>
      </c>
      <c r="E38" s="82" t="s">
        <v>339</v>
      </c>
      <c r="F38" s="82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139" t="s">
        <v>339</v>
      </c>
      <c r="V38" s="139" t="s">
        <v>339</v>
      </c>
      <c r="W38" s="36" t="str">
        <f t="shared" si="4"/>
        <v>－</v>
      </c>
      <c r="X38" s="36" t="str">
        <f t="shared" si="4"/>
        <v>－</v>
      </c>
      <c r="Y38" s="36" t="str">
        <f t="shared" si="1"/>
        <v>－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142" t="s">
        <v>339</v>
      </c>
      <c r="AH38" s="142" t="s">
        <v>339</v>
      </c>
      <c r="AI38" s="142" t="s">
        <v>339</v>
      </c>
      <c r="AJ38" s="36" t="s">
        <v>339</v>
      </c>
      <c r="AK38" s="36" t="s">
        <v>339</v>
      </c>
      <c r="AL38" s="36" t="s">
        <v>339</v>
      </c>
      <c r="AM38" s="36" t="str">
        <f t="shared" si="5"/>
        <v>－</v>
      </c>
      <c r="AN38" s="36" t="str">
        <f t="shared" si="5"/>
        <v>－</v>
      </c>
      <c r="AO38" s="36" t="str">
        <f t="shared" si="5"/>
        <v>－</v>
      </c>
      <c r="AP38" s="146" t="s">
        <v>339</v>
      </c>
      <c r="AQ38" s="146" t="s">
        <v>339</v>
      </c>
      <c r="AR38" s="36" t="str">
        <f t="shared" si="3"/>
        <v>－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6" t="s">
        <v>143</v>
      </c>
      <c r="D39" s="172" t="s">
        <v>339</v>
      </c>
      <c r="E39" s="82" t="s">
        <v>339</v>
      </c>
      <c r="F39" s="82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139" t="s">
        <v>339</v>
      </c>
      <c r="V39" s="139" t="s">
        <v>339</v>
      </c>
      <c r="W39" s="36" t="str">
        <f t="shared" si="4"/>
        <v>－</v>
      </c>
      <c r="X39" s="36" t="str">
        <f t="shared" si="4"/>
        <v>－</v>
      </c>
      <c r="Y39" s="36" t="str">
        <f t="shared" si="1"/>
        <v>－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142" t="s">
        <v>339</v>
      </c>
      <c r="AH39" s="142" t="s">
        <v>339</v>
      </c>
      <c r="AI39" s="142" t="s">
        <v>339</v>
      </c>
      <c r="AJ39" s="36" t="s">
        <v>339</v>
      </c>
      <c r="AK39" s="36" t="s">
        <v>339</v>
      </c>
      <c r="AL39" s="36" t="s">
        <v>339</v>
      </c>
      <c r="AM39" s="36" t="str">
        <f t="shared" si="5"/>
        <v>－</v>
      </c>
      <c r="AN39" s="36" t="str">
        <f t="shared" si="5"/>
        <v>－</v>
      </c>
      <c r="AO39" s="36" t="str">
        <f t="shared" si="5"/>
        <v>－</v>
      </c>
      <c r="AP39" s="146" t="s">
        <v>339</v>
      </c>
      <c r="AQ39" s="146" t="s">
        <v>339</v>
      </c>
      <c r="AR39" s="36" t="str">
        <f t="shared" si="3"/>
        <v>－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6" t="s">
        <v>144</v>
      </c>
      <c r="D40" s="172" t="s">
        <v>339</v>
      </c>
      <c r="E40" s="82" t="s">
        <v>339</v>
      </c>
      <c r="F40" s="82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139" t="s">
        <v>339</v>
      </c>
      <c r="V40" s="139" t="s">
        <v>339</v>
      </c>
      <c r="W40" s="36" t="str">
        <f t="shared" si="4"/>
        <v>－</v>
      </c>
      <c r="X40" s="36" t="str">
        <f t="shared" si="4"/>
        <v>－</v>
      </c>
      <c r="Y40" s="36" t="str">
        <f t="shared" si="1"/>
        <v>－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142" t="s">
        <v>339</v>
      </c>
      <c r="AH40" s="142" t="s">
        <v>339</v>
      </c>
      <c r="AI40" s="142" t="s">
        <v>339</v>
      </c>
      <c r="AJ40" s="36" t="s">
        <v>339</v>
      </c>
      <c r="AK40" s="36" t="s">
        <v>339</v>
      </c>
      <c r="AL40" s="36" t="s">
        <v>339</v>
      </c>
      <c r="AM40" s="36" t="str">
        <f t="shared" si="5"/>
        <v>－</v>
      </c>
      <c r="AN40" s="36" t="str">
        <f t="shared" si="5"/>
        <v>－</v>
      </c>
      <c r="AO40" s="36" t="str">
        <f t="shared" si="5"/>
        <v>－</v>
      </c>
      <c r="AP40" s="146" t="s">
        <v>339</v>
      </c>
      <c r="AQ40" s="146" t="s">
        <v>339</v>
      </c>
      <c r="AR40" s="36" t="str">
        <f t="shared" si="3"/>
        <v>－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139" t="s">
        <v>339</v>
      </c>
      <c r="V41" s="139" t="s">
        <v>339</v>
      </c>
      <c r="W41" s="36" t="str">
        <f t="shared" si="4"/>
        <v>－</v>
      </c>
      <c r="X41" s="36" t="str">
        <f t="shared" si="4"/>
        <v>－</v>
      </c>
      <c r="Y41" s="36" t="str">
        <f t="shared" si="1"/>
        <v>－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142" t="s">
        <v>339</v>
      </c>
      <c r="AH41" s="142" t="s">
        <v>339</v>
      </c>
      <c r="AI41" s="142" t="s">
        <v>339</v>
      </c>
      <c r="AJ41" s="36" t="s">
        <v>339</v>
      </c>
      <c r="AK41" s="36" t="s">
        <v>339</v>
      </c>
      <c r="AL41" s="36" t="s">
        <v>339</v>
      </c>
      <c r="AM41" s="36" t="str">
        <f t="shared" si="5"/>
        <v>－</v>
      </c>
      <c r="AN41" s="36" t="str">
        <f t="shared" si="5"/>
        <v>－</v>
      </c>
      <c r="AO41" s="36" t="str">
        <f t="shared" si="5"/>
        <v>－</v>
      </c>
      <c r="AP41" s="146" t="s">
        <v>339</v>
      </c>
      <c r="AQ41" s="146" t="s">
        <v>339</v>
      </c>
      <c r="AR41" s="36" t="str">
        <f t="shared" si="3"/>
        <v>－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139" t="s">
        <v>339</v>
      </c>
      <c r="V42" s="139" t="s">
        <v>339</v>
      </c>
      <c r="W42" s="36" t="str">
        <f t="shared" si="4"/>
        <v>－</v>
      </c>
      <c r="X42" s="36" t="str">
        <f t="shared" si="4"/>
        <v>－</v>
      </c>
      <c r="Y42" s="36" t="str">
        <f t="shared" si="1"/>
        <v>－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142" t="s">
        <v>339</v>
      </c>
      <c r="AH42" s="142" t="s">
        <v>339</v>
      </c>
      <c r="AI42" s="142" t="s">
        <v>339</v>
      </c>
      <c r="AJ42" s="36" t="s">
        <v>339</v>
      </c>
      <c r="AK42" s="36" t="s">
        <v>339</v>
      </c>
      <c r="AL42" s="36" t="s">
        <v>339</v>
      </c>
      <c r="AM42" s="36" t="str">
        <f t="shared" si="5"/>
        <v>－</v>
      </c>
      <c r="AN42" s="36" t="str">
        <f t="shared" si="5"/>
        <v>－</v>
      </c>
      <c r="AO42" s="36" t="str">
        <f t="shared" si="5"/>
        <v>－</v>
      </c>
      <c r="AP42" s="146" t="s">
        <v>339</v>
      </c>
      <c r="AQ42" s="146" t="s">
        <v>339</v>
      </c>
      <c r="AR42" s="36" t="str">
        <f t="shared" si="3"/>
        <v>－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139" t="s">
        <v>339</v>
      </c>
      <c r="V43" s="139" t="s">
        <v>339</v>
      </c>
      <c r="W43" s="36" t="str">
        <f t="shared" si="4"/>
        <v>－</v>
      </c>
      <c r="X43" s="36" t="str">
        <f t="shared" si="4"/>
        <v>－</v>
      </c>
      <c r="Y43" s="36" t="str">
        <f t="shared" si="1"/>
        <v>－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142" t="s">
        <v>339</v>
      </c>
      <c r="AH43" s="142" t="s">
        <v>339</v>
      </c>
      <c r="AI43" s="142" t="s">
        <v>339</v>
      </c>
      <c r="AJ43" s="36" t="s">
        <v>339</v>
      </c>
      <c r="AK43" s="36" t="s">
        <v>339</v>
      </c>
      <c r="AL43" s="36" t="s">
        <v>339</v>
      </c>
      <c r="AM43" s="36" t="str">
        <f t="shared" si="5"/>
        <v>－</v>
      </c>
      <c r="AN43" s="36" t="str">
        <f t="shared" si="5"/>
        <v>－</v>
      </c>
      <c r="AO43" s="36" t="str">
        <f t="shared" si="5"/>
        <v>－</v>
      </c>
      <c r="AP43" s="146" t="s">
        <v>339</v>
      </c>
      <c r="AQ43" s="146" t="s">
        <v>339</v>
      </c>
      <c r="AR43" s="36" t="str">
        <f t="shared" si="3"/>
        <v>－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139" t="s">
        <v>339</v>
      </c>
      <c r="V44" s="139" t="s">
        <v>339</v>
      </c>
      <c r="W44" s="36" t="str">
        <f t="shared" si="4"/>
        <v>－</v>
      </c>
      <c r="X44" s="36" t="str">
        <f t="shared" si="4"/>
        <v>－</v>
      </c>
      <c r="Y44" s="36" t="str">
        <f t="shared" si="1"/>
        <v>－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142" t="s">
        <v>339</v>
      </c>
      <c r="AH44" s="142" t="s">
        <v>339</v>
      </c>
      <c r="AI44" s="142" t="s">
        <v>339</v>
      </c>
      <c r="AJ44" s="36" t="s">
        <v>339</v>
      </c>
      <c r="AK44" s="36" t="s">
        <v>339</v>
      </c>
      <c r="AL44" s="36" t="s">
        <v>339</v>
      </c>
      <c r="AM44" s="36" t="str">
        <f t="shared" si="5"/>
        <v>－</v>
      </c>
      <c r="AN44" s="36" t="str">
        <f t="shared" si="5"/>
        <v>－</v>
      </c>
      <c r="AO44" s="36" t="str">
        <f t="shared" si="5"/>
        <v>－</v>
      </c>
      <c r="AP44" s="146" t="s">
        <v>339</v>
      </c>
      <c r="AQ44" s="146" t="s">
        <v>339</v>
      </c>
      <c r="AR44" s="36" t="str">
        <f t="shared" si="3"/>
        <v>－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139" t="s">
        <v>339</v>
      </c>
      <c r="V45" s="139" t="s">
        <v>339</v>
      </c>
      <c r="W45" s="36" t="str">
        <f t="shared" si="4"/>
        <v>－</v>
      </c>
      <c r="X45" s="36" t="str">
        <f t="shared" si="4"/>
        <v>－</v>
      </c>
      <c r="Y45" s="36" t="str">
        <f t="shared" si="1"/>
        <v>－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142" t="s">
        <v>339</v>
      </c>
      <c r="AH45" s="142" t="s">
        <v>339</v>
      </c>
      <c r="AI45" s="142" t="s">
        <v>339</v>
      </c>
      <c r="AJ45" s="36" t="s">
        <v>339</v>
      </c>
      <c r="AK45" s="36" t="s">
        <v>339</v>
      </c>
      <c r="AL45" s="36" t="s">
        <v>339</v>
      </c>
      <c r="AM45" s="36" t="str">
        <f t="shared" si="5"/>
        <v>－</v>
      </c>
      <c r="AN45" s="36" t="str">
        <f t="shared" si="5"/>
        <v>－</v>
      </c>
      <c r="AO45" s="36" t="str">
        <f t="shared" si="5"/>
        <v>－</v>
      </c>
      <c r="AP45" s="146" t="s">
        <v>339</v>
      </c>
      <c r="AQ45" s="146" t="s">
        <v>339</v>
      </c>
      <c r="AR45" s="36" t="str">
        <f t="shared" si="3"/>
        <v>－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139" t="s">
        <v>339</v>
      </c>
      <c r="V46" s="139" t="s">
        <v>339</v>
      </c>
      <c r="W46" s="36" t="str">
        <f t="shared" si="4"/>
        <v>－</v>
      </c>
      <c r="X46" s="36" t="str">
        <f t="shared" si="4"/>
        <v>－</v>
      </c>
      <c r="Y46" s="36" t="str">
        <f t="shared" si="1"/>
        <v>－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142" t="s">
        <v>339</v>
      </c>
      <c r="AH46" s="142" t="s">
        <v>339</v>
      </c>
      <c r="AI46" s="142" t="s">
        <v>339</v>
      </c>
      <c r="AJ46" s="36" t="s">
        <v>339</v>
      </c>
      <c r="AK46" s="36" t="s">
        <v>339</v>
      </c>
      <c r="AL46" s="36" t="s">
        <v>339</v>
      </c>
      <c r="AM46" s="36" t="str">
        <f t="shared" si="5"/>
        <v>－</v>
      </c>
      <c r="AN46" s="36" t="str">
        <f t="shared" si="5"/>
        <v>－</v>
      </c>
      <c r="AO46" s="36" t="str">
        <f t="shared" si="5"/>
        <v>－</v>
      </c>
      <c r="AP46" s="146" t="s">
        <v>339</v>
      </c>
      <c r="AQ46" s="146" t="s">
        <v>339</v>
      </c>
      <c r="AR46" s="36" t="str">
        <f t="shared" si="3"/>
        <v>－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139" t="s">
        <v>339</v>
      </c>
      <c r="V47" s="139" t="s">
        <v>339</v>
      </c>
      <c r="W47" s="36" t="str">
        <f t="shared" si="4"/>
        <v>－</v>
      </c>
      <c r="X47" s="36" t="str">
        <f t="shared" si="4"/>
        <v>－</v>
      </c>
      <c r="Y47" s="36" t="str">
        <f t="shared" si="1"/>
        <v>－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142" t="s">
        <v>339</v>
      </c>
      <c r="AH47" s="142" t="s">
        <v>339</v>
      </c>
      <c r="AI47" s="142" t="s">
        <v>339</v>
      </c>
      <c r="AJ47" s="36" t="s">
        <v>339</v>
      </c>
      <c r="AK47" s="36" t="s">
        <v>339</v>
      </c>
      <c r="AL47" s="36" t="s">
        <v>339</v>
      </c>
      <c r="AM47" s="36" t="str">
        <f t="shared" si="5"/>
        <v>－</v>
      </c>
      <c r="AN47" s="36" t="str">
        <f t="shared" si="5"/>
        <v>－</v>
      </c>
      <c r="AO47" s="36" t="str">
        <f t="shared" si="5"/>
        <v>－</v>
      </c>
      <c r="AP47" s="146" t="s">
        <v>339</v>
      </c>
      <c r="AQ47" s="146" t="s">
        <v>339</v>
      </c>
      <c r="AR47" s="36" t="str">
        <f t="shared" si="3"/>
        <v>－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139" t="s">
        <v>339</v>
      </c>
      <c r="V48" s="139" t="s">
        <v>339</v>
      </c>
      <c r="W48" s="36" t="str">
        <f t="shared" si="4"/>
        <v>－</v>
      </c>
      <c r="X48" s="36" t="str">
        <f t="shared" si="4"/>
        <v>－</v>
      </c>
      <c r="Y48" s="36" t="str">
        <f t="shared" si="1"/>
        <v>－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142" t="s">
        <v>339</v>
      </c>
      <c r="AH48" s="142" t="s">
        <v>339</v>
      </c>
      <c r="AI48" s="142" t="s">
        <v>339</v>
      </c>
      <c r="AJ48" s="36" t="s">
        <v>339</v>
      </c>
      <c r="AK48" s="36" t="s">
        <v>339</v>
      </c>
      <c r="AL48" s="36" t="s">
        <v>339</v>
      </c>
      <c r="AM48" s="36" t="str">
        <f t="shared" si="5"/>
        <v>－</v>
      </c>
      <c r="AN48" s="36" t="str">
        <f t="shared" si="5"/>
        <v>－</v>
      </c>
      <c r="AO48" s="36" t="str">
        <f t="shared" si="5"/>
        <v>－</v>
      </c>
      <c r="AP48" s="146" t="s">
        <v>339</v>
      </c>
      <c r="AQ48" s="146" t="s">
        <v>339</v>
      </c>
      <c r="AR48" s="36" t="str">
        <f t="shared" si="3"/>
        <v>－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139" t="s">
        <v>339</v>
      </c>
      <c r="V49" s="139" t="s">
        <v>339</v>
      </c>
      <c r="W49" s="36" t="str">
        <f t="shared" si="4"/>
        <v>－</v>
      </c>
      <c r="X49" s="36" t="str">
        <f t="shared" si="4"/>
        <v>－</v>
      </c>
      <c r="Y49" s="36" t="str">
        <f t="shared" si="1"/>
        <v>－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142" t="s">
        <v>339</v>
      </c>
      <c r="AH49" s="142" t="s">
        <v>339</v>
      </c>
      <c r="AI49" s="142" t="s">
        <v>339</v>
      </c>
      <c r="AJ49" s="36" t="s">
        <v>339</v>
      </c>
      <c r="AK49" s="36" t="s">
        <v>339</v>
      </c>
      <c r="AL49" s="36" t="s">
        <v>339</v>
      </c>
      <c r="AM49" s="36" t="str">
        <f t="shared" si="5"/>
        <v>－</v>
      </c>
      <c r="AN49" s="36" t="str">
        <f t="shared" si="5"/>
        <v>－</v>
      </c>
      <c r="AO49" s="36" t="str">
        <f t="shared" si="5"/>
        <v>－</v>
      </c>
      <c r="AP49" s="146" t="s">
        <v>339</v>
      </c>
      <c r="AQ49" s="146" t="s">
        <v>339</v>
      </c>
      <c r="AR49" s="36" t="str">
        <f t="shared" si="3"/>
        <v>－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139" t="s">
        <v>339</v>
      </c>
      <c r="V50" s="139" t="s">
        <v>339</v>
      </c>
      <c r="W50" s="36" t="str">
        <f t="shared" si="4"/>
        <v>－</v>
      </c>
      <c r="X50" s="36" t="str">
        <f t="shared" si="4"/>
        <v>－</v>
      </c>
      <c r="Y50" s="36" t="str">
        <f t="shared" si="1"/>
        <v>－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142" t="s">
        <v>339</v>
      </c>
      <c r="AH50" s="142" t="s">
        <v>339</v>
      </c>
      <c r="AI50" s="142" t="s">
        <v>339</v>
      </c>
      <c r="AJ50" s="36" t="s">
        <v>339</v>
      </c>
      <c r="AK50" s="36" t="s">
        <v>339</v>
      </c>
      <c r="AL50" s="36" t="s">
        <v>339</v>
      </c>
      <c r="AM50" s="36" t="str">
        <f t="shared" si="5"/>
        <v>－</v>
      </c>
      <c r="AN50" s="36" t="str">
        <f t="shared" si="5"/>
        <v>－</v>
      </c>
      <c r="AO50" s="36" t="str">
        <f t="shared" si="5"/>
        <v>－</v>
      </c>
      <c r="AP50" s="146" t="s">
        <v>339</v>
      </c>
      <c r="AQ50" s="146" t="s">
        <v>339</v>
      </c>
      <c r="AR50" s="36" t="str">
        <f t="shared" si="3"/>
        <v>－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139" t="s">
        <v>339</v>
      </c>
      <c r="V51" s="139" t="s">
        <v>339</v>
      </c>
      <c r="W51" s="36" t="str">
        <f t="shared" si="4"/>
        <v>－</v>
      </c>
      <c r="X51" s="36" t="str">
        <f t="shared" si="4"/>
        <v>－</v>
      </c>
      <c r="Y51" s="36" t="str">
        <f t="shared" si="1"/>
        <v>－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142" t="s">
        <v>339</v>
      </c>
      <c r="AH51" s="142" t="s">
        <v>339</v>
      </c>
      <c r="AI51" s="142" t="s">
        <v>339</v>
      </c>
      <c r="AJ51" s="36" t="s">
        <v>339</v>
      </c>
      <c r="AK51" s="36" t="s">
        <v>339</v>
      </c>
      <c r="AL51" s="36" t="s">
        <v>339</v>
      </c>
      <c r="AM51" s="36" t="str">
        <f t="shared" si="5"/>
        <v>－</v>
      </c>
      <c r="AN51" s="36" t="str">
        <f t="shared" si="5"/>
        <v>－</v>
      </c>
      <c r="AO51" s="36" t="str">
        <f t="shared" si="5"/>
        <v>－</v>
      </c>
      <c r="AP51" s="146" t="s">
        <v>339</v>
      </c>
      <c r="AQ51" s="146" t="s">
        <v>339</v>
      </c>
      <c r="AR51" s="36" t="str">
        <f t="shared" si="3"/>
        <v>－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139" t="s">
        <v>339</v>
      </c>
      <c r="V52" s="139" t="s">
        <v>339</v>
      </c>
      <c r="W52" s="36" t="str">
        <f t="shared" si="4"/>
        <v>－</v>
      </c>
      <c r="X52" s="36" t="str">
        <f t="shared" si="4"/>
        <v>－</v>
      </c>
      <c r="Y52" s="36" t="str">
        <f t="shared" si="1"/>
        <v>－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142" t="s">
        <v>339</v>
      </c>
      <c r="AH52" s="142" t="s">
        <v>339</v>
      </c>
      <c r="AI52" s="142" t="s">
        <v>339</v>
      </c>
      <c r="AJ52" s="36" t="s">
        <v>339</v>
      </c>
      <c r="AK52" s="36" t="s">
        <v>339</v>
      </c>
      <c r="AL52" s="36" t="s">
        <v>339</v>
      </c>
      <c r="AM52" s="36" t="str">
        <f t="shared" si="5"/>
        <v>－</v>
      </c>
      <c r="AN52" s="36" t="str">
        <f t="shared" si="5"/>
        <v>－</v>
      </c>
      <c r="AO52" s="36" t="str">
        <f t="shared" si="5"/>
        <v>－</v>
      </c>
      <c r="AP52" s="146" t="s">
        <v>339</v>
      </c>
      <c r="AQ52" s="146" t="s">
        <v>339</v>
      </c>
      <c r="AR52" s="36" t="str">
        <f t="shared" si="3"/>
        <v>－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139" t="s">
        <v>339</v>
      </c>
      <c r="V53" s="139" t="s">
        <v>339</v>
      </c>
      <c r="W53" s="36" t="str">
        <f t="shared" si="4"/>
        <v>－</v>
      </c>
      <c r="X53" s="36" t="str">
        <f t="shared" si="4"/>
        <v>－</v>
      </c>
      <c r="Y53" s="36" t="str">
        <f t="shared" si="1"/>
        <v>－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142" t="s">
        <v>339</v>
      </c>
      <c r="AH53" s="142" t="s">
        <v>339</v>
      </c>
      <c r="AI53" s="142" t="s">
        <v>339</v>
      </c>
      <c r="AJ53" s="36" t="s">
        <v>339</v>
      </c>
      <c r="AK53" s="36" t="s">
        <v>339</v>
      </c>
      <c r="AL53" s="36" t="s">
        <v>339</v>
      </c>
      <c r="AM53" s="36" t="str">
        <f t="shared" si="5"/>
        <v>－</v>
      </c>
      <c r="AN53" s="36" t="str">
        <f t="shared" si="5"/>
        <v>－</v>
      </c>
      <c r="AO53" s="36" t="str">
        <f t="shared" si="5"/>
        <v>－</v>
      </c>
      <c r="AP53" s="146" t="s">
        <v>339</v>
      </c>
      <c r="AQ53" s="146" t="s">
        <v>339</v>
      </c>
      <c r="AR53" s="36" t="str">
        <f t="shared" si="3"/>
        <v>－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139" t="s">
        <v>339</v>
      </c>
      <c r="V54" s="139" t="s">
        <v>339</v>
      </c>
      <c r="W54" s="36" t="str">
        <f t="shared" si="4"/>
        <v>－</v>
      </c>
      <c r="X54" s="36" t="str">
        <f t="shared" si="4"/>
        <v>－</v>
      </c>
      <c r="Y54" s="36" t="str">
        <f t="shared" si="1"/>
        <v>－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142" t="s">
        <v>339</v>
      </c>
      <c r="AH54" s="142" t="s">
        <v>339</v>
      </c>
      <c r="AI54" s="142" t="s">
        <v>339</v>
      </c>
      <c r="AJ54" s="36" t="s">
        <v>339</v>
      </c>
      <c r="AK54" s="36" t="s">
        <v>339</v>
      </c>
      <c r="AL54" s="36" t="s">
        <v>339</v>
      </c>
      <c r="AM54" s="36" t="str">
        <f t="shared" si="5"/>
        <v>－</v>
      </c>
      <c r="AN54" s="36" t="str">
        <f t="shared" si="5"/>
        <v>－</v>
      </c>
      <c r="AO54" s="36" t="str">
        <f t="shared" si="5"/>
        <v>－</v>
      </c>
      <c r="AP54" s="146" t="s">
        <v>339</v>
      </c>
      <c r="AQ54" s="146" t="s">
        <v>339</v>
      </c>
      <c r="AR54" s="36" t="str">
        <f t="shared" si="3"/>
        <v>－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139" t="s">
        <v>339</v>
      </c>
      <c r="V55" s="139" t="s">
        <v>339</v>
      </c>
      <c r="W55" s="36" t="str">
        <f t="shared" si="4"/>
        <v>－</v>
      </c>
      <c r="X55" s="36" t="str">
        <f t="shared" si="4"/>
        <v>－</v>
      </c>
      <c r="Y55" s="36" t="str">
        <f t="shared" si="1"/>
        <v>－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142" t="s">
        <v>339</v>
      </c>
      <c r="AH55" s="142" t="s">
        <v>339</v>
      </c>
      <c r="AI55" s="142" t="s">
        <v>339</v>
      </c>
      <c r="AJ55" s="36" t="s">
        <v>339</v>
      </c>
      <c r="AK55" s="36" t="s">
        <v>339</v>
      </c>
      <c r="AL55" s="36" t="s">
        <v>339</v>
      </c>
      <c r="AM55" s="36" t="str">
        <f t="shared" si="5"/>
        <v>－</v>
      </c>
      <c r="AN55" s="36" t="str">
        <f t="shared" si="5"/>
        <v>－</v>
      </c>
      <c r="AO55" s="36" t="str">
        <f t="shared" si="5"/>
        <v>－</v>
      </c>
      <c r="AP55" s="146" t="s">
        <v>339</v>
      </c>
      <c r="AQ55" s="146" t="s">
        <v>339</v>
      </c>
      <c r="AR55" s="36" t="str">
        <f t="shared" si="3"/>
        <v>－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339</v>
      </c>
      <c r="E56" s="36" t="s">
        <v>339</v>
      </c>
      <c r="F56" s="36" t="s">
        <v>339</v>
      </c>
      <c r="G56" s="36" t="s">
        <v>339</v>
      </c>
      <c r="H56" s="36" t="s">
        <v>339</v>
      </c>
      <c r="I56" s="36" t="s">
        <v>339</v>
      </c>
      <c r="J56" s="36" t="s">
        <v>339</v>
      </c>
      <c r="K56" s="36" t="s">
        <v>339</v>
      </c>
      <c r="L56" s="36" t="s">
        <v>339</v>
      </c>
      <c r="M56" s="36" t="s">
        <v>339</v>
      </c>
      <c r="N56" s="36" t="s">
        <v>339</v>
      </c>
      <c r="O56" s="36" t="s">
        <v>339</v>
      </c>
      <c r="P56" s="36" t="s">
        <v>339</v>
      </c>
      <c r="Q56" s="36" t="s">
        <v>339</v>
      </c>
      <c r="R56" s="36" t="s">
        <v>339</v>
      </c>
      <c r="S56" s="36" t="s">
        <v>339</v>
      </c>
      <c r="T56" s="36" t="s">
        <v>339</v>
      </c>
      <c r="U56" s="139" t="s">
        <v>339</v>
      </c>
      <c r="V56" s="139" t="s">
        <v>339</v>
      </c>
      <c r="W56" s="36" t="str">
        <f t="shared" si="4"/>
        <v>－</v>
      </c>
      <c r="X56" s="36" t="str">
        <f t="shared" si="4"/>
        <v>－</v>
      </c>
      <c r="Y56" s="36" t="str">
        <f t="shared" si="1"/>
        <v>－</v>
      </c>
      <c r="Z56" s="36" t="s">
        <v>339</v>
      </c>
      <c r="AA56" s="36" t="s">
        <v>339</v>
      </c>
      <c r="AB56" s="36" t="s">
        <v>339</v>
      </c>
      <c r="AC56" s="36" t="s">
        <v>339</v>
      </c>
      <c r="AD56" s="36" t="s">
        <v>339</v>
      </c>
      <c r="AE56" s="36" t="s">
        <v>339</v>
      </c>
      <c r="AF56" s="36" t="s">
        <v>339</v>
      </c>
      <c r="AG56" s="142" t="s">
        <v>339</v>
      </c>
      <c r="AH56" s="142" t="s">
        <v>339</v>
      </c>
      <c r="AI56" s="142" t="s">
        <v>339</v>
      </c>
      <c r="AJ56" s="36" t="s">
        <v>339</v>
      </c>
      <c r="AK56" s="36" t="s">
        <v>339</v>
      </c>
      <c r="AL56" s="36" t="s">
        <v>339</v>
      </c>
      <c r="AM56" s="36" t="str">
        <f t="shared" si="5"/>
        <v>－</v>
      </c>
      <c r="AN56" s="36" t="str">
        <f t="shared" si="5"/>
        <v>－</v>
      </c>
      <c r="AO56" s="36" t="str">
        <f t="shared" si="5"/>
        <v>－</v>
      </c>
      <c r="AP56" s="146" t="s">
        <v>339</v>
      </c>
      <c r="AQ56" s="146" t="s">
        <v>339</v>
      </c>
      <c r="AR56" s="36" t="str">
        <f t="shared" si="3"/>
        <v>－</v>
      </c>
      <c r="AS56" s="36" t="s">
        <v>339</v>
      </c>
      <c r="AT56" s="36" t="s">
        <v>339</v>
      </c>
      <c r="AU56" s="36" t="s">
        <v>339</v>
      </c>
      <c r="AV56" s="36" t="s">
        <v>339</v>
      </c>
      <c r="AW56" s="36" t="s">
        <v>339</v>
      </c>
      <c r="AX56" s="36" t="s">
        <v>339</v>
      </c>
      <c r="AY56" s="36" t="s">
        <v>339</v>
      </c>
      <c r="AZ56" s="36" t="s">
        <v>339</v>
      </c>
      <c r="BA56" s="36" t="s">
        <v>339</v>
      </c>
      <c r="BB56" s="36" t="s">
        <v>339</v>
      </c>
      <c r="BC56" s="36" t="s">
        <v>339</v>
      </c>
      <c r="BD56" s="36" t="s">
        <v>339</v>
      </c>
      <c r="BE56" s="36" t="s">
        <v>339</v>
      </c>
      <c r="BF56" s="36" t="s">
        <v>339</v>
      </c>
      <c r="BG56" s="36" t="s">
        <v>339</v>
      </c>
      <c r="BH56" s="36" t="s">
        <v>339</v>
      </c>
      <c r="BI56" s="36" t="s">
        <v>339</v>
      </c>
      <c r="BJ56" s="36" t="s">
        <v>339</v>
      </c>
      <c r="BK56" s="36" t="s">
        <v>339</v>
      </c>
      <c r="BL56" s="36" t="s">
        <v>339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339</v>
      </c>
      <c r="E57" s="36" t="s">
        <v>339</v>
      </c>
      <c r="F57" s="36" t="s">
        <v>339</v>
      </c>
      <c r="G57" s="36" t="s">
        <v>339</v>
      </c>
      <c r="H57" s="36" t="s">
        <v>339</v>
      </c>
      <c r="I57" s="36" t="s">
        <v>339</v>
      </c>
      <c r="J57" s="36" t="s">
        <v>339</v>
      </c>
      <c r="K57" s="36" t="s">
        <v>339</v>
      </c>
      <c r="L57" s="36" t="s">
        <v>339</v>
      </c>
      <c r="M57" s="36" t="s">
        <v>339</v>
      </c>
      <c r="N57" s="36" t="s">
        <v>339</v>
      </c>
      <c r="O57" s="36" t="s">
        <v>339</v>
      </c>
      <c r="P57" s="36" t="s">
        <v>339</v>
      </c>
      <c r="Q57" s="36" t="s">
        <v>339</v>
      </c>
      <c r="R57" s="36" t="s">
        <v>339</v>
      </c>
      <c r="S57" s="36" t="s">
        <v>339</v>
      </c>
      <c r="T57" s="36" t="s">
        <v>339</v>
      </c>
      <c r="U57" s="139" t="s">
        <v>339</v>
      </c>
      <c r="V57" s="139" t="s">
        <v>339</v>
      </c>
      <c r="W57" s="36" t="str">
        <f t="shared" si="4"/>
        <v>－</v>
      </c>
      <c r="X57" s="36" t="str">
        <f t="shared" si="4"/>
        <v>－</v>
      </c>
      <c r="Y57" s="36" t="str">
        <f t="shared" si="1"/>
        <v>－</v>
      </c>
      <c r="Z57" s="36" t="s">
        <v>339</v>
      </c>
      <c r="AA57" s="36" t="s">
        <v>339</v>
      </c>
      <c r="AB57" s="36" t="s">
        <v>339</v>
      </c>
      <c r="AC57" s="36" t="s">
        <v>339</v>
      </c>
      <c r="AD57" s="36" t="s">
        <v>339</v>
      </c>
      <c r="AE57" s="36" t="s">
        <v>339</v>
      </c>
      <c r="AF57" s="36" t="s">
        <v>339</v>
      </c>
      <c r="AG57" s="142" t="s">
        <v>339</v>
      </c>
      <c r="AH57" s="142" t="s">
        <v>339</v>
      </c>
      <c r="AI57" s="142" t="s">
        <v>339</v>
      </c>
      <c r="AJ57" s="36" t="s">
        <v>339</v>
      </c>
      <c r="AK57" s="36" t="s">
        <v>339</v>
      </c>
      <c r="AL57" s="36" t="s">
        <v>339</v>
      </c>
      <c r="AM57" s="36" t="str">
        <f t="shared" si="5"/>
        <v>－</v>
      </c>
      <c r="AN57" s="36" t="str">
        <f t="shared" si="5"/>
        <v>－</v>
      </c>
      <c r="AO57" s="36" t="str">
        <f t="shared" si="5"/>
        <v>－</v>
      </c>
      <c r="AP57" s="146" t="s">
        <v>339</v>
      </c>
      <c r="AQ57" s="146" t="s">
        <v>339</v>
      </c>
      <c r="AR57" s="36" t="str">
        <f t="shared" si="3"/>
        <v>－</v>
      </c>
      <c r="AS57" s="36" t="s">
        <v>339</v>
      </c>
      <c r="AT57" s="36" t="s">
        <v>339</v>
      </c>
      <c r="AU57" s="36" t="s">
        <v>339</v>
      </c>
      <c r="AV57" s="36" t="s">
        <v>339</v>
      </c>
      <c r="AW57" s="36" t="s">
        <v>339</v>
      </c>
      <c r="AX57" s="36" t="s">
        <v>339</v>
      </c>
      <c r="AY57" s="36" t="s">
        <v>339</v>
      </c>
      <c r="AZ57" s="36" t="s">
        <v>339</v>
      </c>
      <c r="BA57" s="36" t="s">
        <v>339</v>
      </c>
      <c r="BB57" s="36" t="s">
        <v>339</v>
      </c>
      <c r="BC57" s="36" t="s">
        <v>339</v>
      </c>
      <c r="BD57" s="36" t="s">
        <v>339</v>
      </c>
      <c r="BE57" s="36" t="s">
        <v>339</v>
      </c>
      <c r="BF57" s="36" t="s">
        <v>339</v>
      </c>
      <c r="BG57" s="36" t="s">
        <v>339</v>
      </c>
      <c r="BH57" s="36" t="s">
        <v>339</v>
      </c>
      <c r="BI57" s="36" t="s">
        <v>339</v>
      </c>
      <c r="BJ57" s="36" t="s">
        <v>339</v>
      </c>
      <c r="BK57" s="36" t="s">
        <v>339</v>
      </c>
      <c r="BL57" s="36" t="s">
        <v>339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339</v>
      </c>
      <c r="E58" s="36" t="s">
        <v>339</v>
      </c>
      <c r="F58" s="36" t="s">
        <v>339</v>
      </c>
      <c r="G58" s="36" t="s">
        <v>339</v>
      </c>
      <c r="H58" s="36" t="s">
        <v>339</v>
      </c>
      <c r="I58" s="36" t="s">
        <v>339</v>
      </c>
      <c r="J58" s="36" t="s">
        <v>339</v>
      </c>
      <c r="K58" s="36" t="s">
        <v>339</v>
      </c>
      <c r="L58" s="36" t="s">
        <v>339</v>
      </c>
      <c r="M58" s="36" t="s">
        <v>339</v>
      </c>
      <c r="N58" s="36" t="s">
        <v>339</v>
      </c>
      <c r="O58" s="36" t="s">
        <v>339</v>
      </c>
      <c r="P58" s="36" t="s">
        <v>339</v>
      </c>
      <c r="Q58" s="36" t="s">
        <v>339</v>
      </c>
      <c r="R58" s="36" t="s">
        <v>339</v>
      </c>
      <c r="S58" s="36" t="s">
        <v>339</v>
      </c>
      <c r="T58" s="36" t="s">
        <v>339</v>
      </c>
      <c r="U58" s="139" t="s">
        <v>339</v>
      </c>
      <c r="V58" s="139" t="s">
        <v>339</v>
      </c>
      <c r="W58" s="36" t="str">
        <f t="shared" si="4"/>
        <v>－</v>
      </c>
      <c r="X58" s="36" t="str">
        <f t="shared" si="4"/>
        <v>－</v>
      </c>
      <c r="Y58" s="36" t="str">
        <f t="shared" si="1"/>
        <v>－</v>
      </c>
      <c r="Z58" s="36" t="s">
        <v>339</v>
      </c>
      <c r="AA58" s="36" t="s">
        <v>339</v>
      </c>
      <c r="AB58" s="36" t="s">
        <v>339</v>
      </c>
      <c r="AC58" s="36" t="s">
        <v>339</v>
      </c>
      <c r="AD58" s="36" t="s">
        <v>339</v>
      </c>
      <c r="AE58" s="36" t="s">
        <v>339</v>
      </c>
      <c r="AF58" s="36" t="s">
        <v>339</v>
      </c>
      <c r="AG58" s="142" t="s">
        <v>339</v>
      </c>
      <c r="AH58" s="142" t="s">
        <v>339</v>
      </c>
      <c r="AI58" s="142" t="s">
        <v>339</v>
      </c>
      <c r="AJ58" s="36" t="s">
        <v>339</v>
      </c>
      <c r="AK58" s="36" t="s">
        <v>339</v>
      </c>
      <c r="AL58" s="36" t="s">
        <v>339</v>
      </c>
      <c r="AM58" s="36" t="str">
        <f t="shared" si="5"/>
        <v>－</v>
      </c>
      <c r="AN58" s="36" t="str">
        <f t="shared" si="5"/>
        <v>－</v>
      </c>
      <c r="AO58" s="36" t="str">
        <f t="shared" si="5"/>
        <v>－</v>
      </c>
      <c r="AP58" s="146" t="s">
        <v>339</v>
      </c>
      <c r="AQ58" s="146" t="s">
        <v>339</v>
      </c>
      <c r="AR58" s="36" t="str">
        <f t="shared" si="3"/>
        <v>－</v>
      </c>
      <c r="AS58" s="36" t="s">
        <v>339</v>
      </c>
      <c r="AT58" s="36" t="s">
        <v>339</v>
      </c>
      <c r="AU58" s="36" t="s">
        <v>339</v>
      </c>
      <c r="AV58" s="36" t="s">
        <v>339</v>
      </c>
      <c r="AW58" s="36" t="s">
        <v>339</v>
      </c>
      <c r="AX58" s="36" t="s">
        <v>339</v>
      </c>
      <c r="AY58" s="36" t="s">
        <v>339</v>
      </c>
      <c r="AZ58" s="36" t="s">
        <v>339</v>
      </c>
      <c r="BA58" s="36" t="s">
        <v>339</v>
      </c>
      <c r="BB58" s="36" t="s">
        <v>339</v>
      </c>
      <c r="BC58" s="36" t="s">
        <v>339</v>
      </c>
      <c r="BD58" s="36" t="s">
        <v>339</v>
      </c>
      <c r="BE58" s="36" t="s">
        <v>339</v>
      </c>
      <c r="BF58" s="36" t="s">
        <v>339</v>
      </c>
      <c r="BG58" s="36" t="s">
        <v>339</v>
      </c>
      <c r="BH58" s="36" t="s">
        <v>339</v>
      </c>
      <c r="BI58" s="36" t="s">
        <v>339</v>
      </c>
      <c r="BJ58" s="36" t="s">
        <v>339</v>
      </c>
      <c r="BK58" s="36" t="s">
        <v>339</v>
      </c>
      <c r="BL58" s="36" t="s">
        <v>339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339</v>
      </c>
      <c r="E59" s="36" t="s">
        <v>339</v>
      </c>
      <c r="F59" s="36" t="s">
        <v>339</v>
      </c>
      <c r="G59" s="36" t="s">
        <v>339</v>
      </c>
      <c r="H59" s="36" t="s">
        <v>339</v>
      </c>
      <c r="I59" s="36" t="s">
        <v>339</v>
      </c>
      <c r="J59" s="36" t="s">
        <v>339</v>
      </c>
      <c r="K59" s="36" t="s">
        <v>339</v>
      </c>
      <c r="L59" s="36" t="s">
        <v>339</v>
      </c>
      <c r="M59" s="36" t="s">
        <v>339</v>
      </c>
      <c r="N59" s="36" t="s">
        <v>339</v>
      </c>
      <c r="O59" s="36" t="s">
        <v>339</v>
      </c>
      <c r="P59" s="36" t="s">
        <v>339</v>
      </c>
      <c r="Q59" s="36" t="s">
        <v>339</v>
      </c>
      <c r="R59" s="36" t="s">
        <v>339</v>
      </c>
      <c r="S59" s="36" t="s">
        <v>339</v>
      </c>
      <c r="T59" s="36" t="s">
        <v>339</v>
      </c>
      <c r="U59" s="139" t="s">
        <v>339</v>
      </c>
      <c r="V59" s="139" t="s">
        <v>339</v>
      </c>
      <c r="W59" s="36" t="str">
        <f t="shared" si="4"/>
        <v>－</v>
      </c>
      <c r="X59" s="36" t="str">
        <f t="shared" si="4"/>
        <v>－</v>
      </c>
      <c r="Y59" s="36" t="str">
        <f t="shared" si="1"/>
        <v>－</v>
      </c>
      <c r="Z59" s="36" t="s">
        <v>339</v>
      </c>
      <c r="AA59" s="36" t="s">
        <v>339</v>
      </c>
      <c r="AB59" s="36" t="s">
        <v>339</v>
      </c>
      <c r="AC59" s="36" t="s">
        <v>339</v>
      </c>
      <c r="AD59" s="36" t="s">
        <v>339</v>
      </c>
      <c r="AE59" s="36" t="s">
        <v>339</v>
      </c>
      <c r="AF59" s="36" t="s">
        <v>339</v>
      </c>
      <c r="AG59" s="142" t="s">
        <v>339</v>
      </c>
      <c r="AH59" s="142" t="s">
        <v>339</v>
      </c>
      <c r="AI59" s="142" t="s">
        <v>339</v>
      </c>
      <c r="AJ59" s="36" t="s">
        <v>339</v>
      </c>
      <c r="AK59" s="36" t="s">
        <v>339</v>
      </c>
      <c r="AL59" s="36" t="s">
        <v>339</v>
      </c>
      <c r="AM59" s="36" t="str">
        <f t="shared" si="5"/>
        <v>－</v>
      </c>
      <c r="AN59" s="36" t="str">
        <f t="shared" si="5"/>
        <v>－</v>
      </c>
      <c r="AO59" s="36" t="str">
        <f t="shared" si="5"/>
        <v>－</v>
      </c>
      <c r="AP59" s="146" t="s">
        <v>339</v>
      </c>
      <c r="AQ59" s="146" t="s">
        <v>339</v>
      </c>
      <c r="AR59" s="36" t="str">
        <f t="shared" si="3"/>
        <v>－</v>
      </c>
      <c r="AS59" s="36" t="s">
        <v>339</v>
      </c>
      <c r="AT59" s="36" t="s">
        <v>339</v>
      </c>
      <c r="AU59" s="36" t="s">
        <v>339</v>
      </c>
      <c r="AV59" s="36" t="s">
        <v>339</v>
      </c>
      <c r="AW59" s="36" t="s">
        <v>339</v>
      </c>
      <c r="AX59" s="36" t="s">
        <v>339</v>
      </c>
      <c r="AY59" s="36" t="s">
        <v>339</v>
      </c>
      <c r="AZ59" s="36" t="s">
        <v>339</v>
      </c>
      <c r="BA59" s="36" t="s">
        <v>339</v>
      </c>
      <c r="BB59" s="36" t="s">
        <v>339</v>
      </c>
      <c r="BC59" s="36" t="s">
        <v>339</v>
      </c>
      <c r="BD59" s="36" t="s">
        <v>339</v>
      </c>
      <c r="BE59" s="36" t="s">
        <v>339</v>
      </c>
      <c r="BF59" s="36" t="s">
        <v>339</v>
      </c>
      <c r="BG59" s="36" t="s">
        <v>339</v>
      </c>
      <c r="BH59" s="36" t="s">
        <v>339</v>
      </c>
      <c r="BI59" s="36" t="s">
        <v>339</v>
      </c>
      <c r="BJ59" s="36" t="s">
        <v>339</v>
      </c>
      <c r="BK59" s="36" t="s">
        <v>339</v>
      </c>
      <c r="BL59" s="36" t="s">
        <v>339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339</v>
      </c>
      <c r="E60" s="36" t="s">
        <v>339</v>
      </c>
      <c r="F60" s="36" t="s">
        <v>339</v>
      </c>
      <c r="G60" s="36" t="s">
        <v>339</v>
      </c>
      <c r="H60" s="36" t="s">
        <v>339</v>
      </c>
      <c r="I60" s="36" t="s">
        <v>339</v>
      </c>
      <c r="J60" s="36" t="s">
        <v>339</v>
      </c>
      <c r="K60" s="36" t="s">
        <v>339</v>
      </c>
      <c r="L60" s="36" t="s">
        <v>339</v>
      </c>
      <c r="M60" s="36" t="s">
        <v>339</v>
      </c>
      <c r="N60" s="36" t="s">
        <v>339</v>
      </c>
      <c r="O60" s="36" t="s">
        <v>339</v>
      </c>
      <c r="P60" s="36" t="s">
        <v>339</v>
      </c>
      <c r="Q60" s="36" t="s">
        <v>339</v>
      </c>
      <c r="R60" s="36" t="s">
        <v>339</v>
      </c>
      <c r="S60" s="36" t="s">
        <v>339</v>
      </c>
      <c r="T60" s="36" t="s">
        <v>339</v>
      </c>
      <c r="U60" s="139" t="s">
        <v>339</v>
      </c>
      <c r="V60" s="139" t="s">
        <v>339</v>
      </c>
      <c r="W60" s="36" t="str">
        <f t="shared" si="4"/>
        <v>－</v>
      </c>
      <c r="X60" s="36" t="str">
        <f t="shared" si="4"/>
        <v>－</v>
      </c>
      <c r="Y60" s="36" t="str">
        <f t="shared" si="1"/>
        <v>－</v>
      </c>
      <c r="Z60" s="36" t="s">
        <v>339</v>
      </c>
      <c r="AA60" s="36" t="s">
        <v>339</v>
      </c>
      <c r="AB60" s="36" t="s">
        <v>339</v>
      </c>
      <c r="AC60" s="36" t="s">
        <v>339</v>
      </c>
      <c r="AD60" s="36" t="s">
        <v>339</v>
      </c>
      <c r="AE60" s="36" t="s">
        <v>339</v>
      </c>
      <c r="AF60" s="36" t="s">
        <v>339</v>
      </c>
      <c r="AG60" s="142" t="s">
        <v>339</v>
      </c>
      <c r="AH60" s="142" t="s">
        <v>339</v>
      </c>
      <c r="AI60" s="142" t="s">
        <v>339</v>
      </c>
      <c r="AJ60" s="36" t="s">
        <v>339</v>
      </c>
      <c r="AK60" s="36" t="s">
        <v>339</v>
      </c>
      <c r="AL60" s="36" t="s">
        <v>339</v>
      </c>
      <c r="AM60" s="36" t="str">
        <f t="shared" si="5"/>
        <v>－</v>
      </c>
      <c r="AN60" s="36" t="str">
        <f t="shared" si="5"/>
        <v>－</v>
      </c>
      <c r="AO60" s="36" t="str">
        <f t="shared" si="5"/>
        <v>－</v>
      </c>
      <c r="AP60" s="146" t="s">
        <v>339</v>
      </c>
      <c r="AQ60" s="146" t="s">
        <v>339</v>
      </c>
      <c r="AR60" s="36" t="str">
        <f t="shared" si="3"/>
        <v>－</v>
      </c>
      <c r="AS60" s="36" t="s">
        <v>339</v>
      </c>
      <c r="AT60" s="36" t="s">
        <v>339</v>
      </c>
      <c r="AU60" s="36" t="s">
        <v>339</v>
      </c>
      <c r="AV60" s="36" t="s">
        <v>339</v>
      </c>
      <c r="AW60" s="36" t="s">
        <v>339</v>
      </c>
      <c r="AX60" s="36" t="s">
        <v>339</v>
      </c>
      <c r="AY60" s="36" t="s">
        <v>339</v>
      </c>
      <c r="AZ60" s="36" t="s">
        <v>339</v>
      </c>
      <c r="BA60" s="36" t="s">
        <v>339</v>
      </c>
      <c r="BB60" s="36" t="s">
        <v>339</v>
      </c>
      <c r="BC60" s="36" t="s">
        <v>339</v>
      </c>
      <c r="BD60" s="36" t="s">
        <v>339</v>
      </c>
      <c r="BE60" s="36" t="s">
        <v>339</v>
      </c>
      <c r="BF60" s="36" t="s">
        <v>339</v>
      </c>
      <c r="BG60" s="36" t="s">
        <v>339</v>
      </c>
      <c r="BH60" s="36" t="s">
        <v>339</v>
      </c>
      <c r="BI60" s="36" t="s">
        <v>339</v>
      </c>
      <c r="BJ60" s="36" t="s">
        <v>339</v>
      </c>
      <c r="BK60" s="36" t="s">
        <v>339</v>
      </c>
      <c r="BL60" s="36" t="s">
        <v>339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339</v>
      </c>
      <c r="E61" s="36" t="s">
        <v>339</v>
      </c>
      <c r="F61" s="36" t="s">
        <v>339</v>
      </c>
      <c r="G61" s="36" t="s">
        <v>339</v>
      </c>
      <c r="H61" s="36" t="s">
        <v>339</v>
      </c>
      <c r="I61" s="36" t="s">
        <v>339</v>
      </c>
      <c r="J61" s="36" t="s">
        <v>339</v>
      </c>
      <c r="K61" s="36" t="s">
        <v>339</v>
      </c>
      <c r="L61" s="36" t="s">
        <v>339</v>
      </c>
      <c r="M61" s="36" t="s">
        <v>339</v>
      </c>
      <c r="N61" s="36" t="s">
        <v>339</v>
      </c>
      <c r="O61" s="36" t="s">
        <v>339</v>
      </c>
      <c r="P61" s="36" t="s">
        <v>339</v>
      </c>
      <c r="Q61" s="36" t="s">
        <v>339</v>
      </c>
      <c r="R61" s="36" t="s">
        <v>339</v>
      </c>
      <c r="S61" s="36" t="s">
        <v>339</v>
      </c>
      <c r="T61" s="36" t="s">
        <v>339</v>
      </c>
      <c r="U61" s="139" t="s">
        <v>339</v>
      </c>
      <c r="V61" s="139" t="s">
        <v>339</v>
      </c>
      <c r="W61" s="36" t="str">
        <f t="shared" si="4"/>
        <v>－</v>
      </c>
      <c r="X61" s="36" t="str">
        <f t="shared" si="4"/>
        <v>－</v>
      </c>
      <c r="Y61" s="36" t="str">
        <f t="shared" si="1"/>
        <v>－</v>
      </c>
      <c r="Z61" s="36" t="s">
        <v>339</v>
      </c>
      <c r="AA61" s="36" t="s">
        <v>339</v>
      </c>
      <c r="AB61" s="36" t="s">
        <v>339</v>
      </c>
      <c r="AC61" s="36" t="s">
        <v>339</v>
      </c>
      <c r="AD61" s="36" t="s">
        <v>339</v>
      </c>
      <c r="AE61" s="36" t="s">
        <v>339</v>
      </c>
      <c r="AF61" s="36" t="s">
        <v>339</v>
      </c>
      <c r="AG61" s="142" t="s">
        <v>339</v>
      </c>
      <c r="AH61" s="142" t="s">
        <v>339</v>
      </c>
      <c r="AI61" s="142" t="s">
        <v>339</v>
      </c>
      <c r="AJ61" s="36" t="s">
        <v>339</v>
      </c>
      <c r="AK61" s="36" t="s">
        <v>339</v>
      </c>
      <c r="AL61" s="36" t="s">
        <v>339</v>
      </c>
      <c r="AM61" s="36" t="str">
        <f t="shared" si="5"/>
        <v>－</v>
      </c>
      <c r="AN61" s="36" t="str">
        <f t="shared" si="5"/>
        <v>－</v>
      </c>
      <c r="AO61" s="36" t="str">
        <f t="shared" si="5"/>
        <v>－</v>
      </c>
      <c r="AP61" s="146" t="s">
        <v>339</v>
      </c>
      <c r="AQ61" s="146" t="s">
        <v>339</v>
      </c>
      <c r="AR61" s="36" t="str">
        <f t="shared" si="3"/>
        <v>－</v>
      </c>
      <c r="AS61" s="36" t="s">
        <v>339</v>
      </c>
      <c r="AT61" s="36" t="s">
        <v>339</v>
      </c>
      <c r="AU61" s="36" t="s">
        <v>339</v>
      </c>
      <c r="AV61" s="36" t="s">
        <v>339</v>
      </c>
      <c r="AW61" s="36" t="s">
        <v>339</v>
      </c>
      <c r="AX61" s="36" t="s">
        <v>339</v>
      </c>
      <c r="AY61" s="36" t="s">
        <v>339</v>
      </c>
      <c r="AZ61" s="36" t="s">
        <v>339</v>
      </c>
      <c r="BA61" s="36" t="s">
        <v>339</v>
      </c>
      <c r="BB61" s="36" t="s">
        <v>339</v>
      </c>
      <c r="BC61" s="36" t="s">
        <v>339</v>
      </c>
      <c r="BD61" s="36" t="s">
        <v>339</v>
      </c>
      <c r="BE61" s="36" t="s">
        <v>339</v>
      </c>
      <c r="BF61" s="36" t="s">
        <v>339</v>
      </c>
      <c r="BG61" s="36" t="s">
        <v>339</v>
      </c>
      <c r="BH61" s="36" t="s">
        <v>339</v>
      </c>
      <c r="BI61" s="36" t="s">
        <v>339</v>
      </c>
      <c r="BJ61" s="36" t="s">
        <v>339</v>
      </c>
      <c r="BK61" s="36" t="s">
        <v>339</v>
      </c>
      <c r="BL61" s="36" t="s">
        <v>339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339</v>
      </c>
      <c r="E62" s="36" t="s">
        <v>339</v>
      </c>
      <c r="F62" s="36" t="s">
        <v>339</v>
      </c>
      <c r="G62" s="36" t="s">
        <v>339</v>
      </c>
      <c r="H62" s="36" t="s">
        <v>339</v>
      </c>
      <c r="I62" s="36" t="s">
        <v>339</v>
      </c>
      <c r="J62" s="36" t="s">
        <v>339</v>
      </c>
      <c r="K62" s="36" t="s">
        <v>339</v>
      </c>
      <c r="L62" s="36" t="s">
        <v>339</v>
      </c>
      <c r="M62" s="36" t="s">
        <v>339</v>
      </c>
      <c r="N62" s="36" t="s">
        <v>339</v>
      </c>
      <c r="O62" s="36" t="s">
        <v>339</v>
      </c>
      <c r="P62" s="36" t="s">
        <v>339</v>
      </c>
      <c r="Q62" s="36" t="s">
        <v>339</v>
      </c>
      <c r="R62" s="36" t="s">
        <v>339</v>
      </c>
      <c r="S62" s="36" t="s">
        <v>339</v>
      </c>
      <c r="T62" s="36" t="s">
        <v>339</v>
      </c>
      <c r="U62" s="139" t="s">
        <v>339</v>
      </c>
      <c r="V62" s="139" t="s">
        <v>339</v>
      </c>
      <c r="W62" s="36" t="str">
        <f t="shared" si="4"/>
        <v>－</v>
      </c>
      <c r="X62" s="36" t="str">
        <f t="shared" si="4"/>
        <v>－</v>
      </c>
      <c r="Y62" s="36" t="str">
        <f t="shared" si="1"/>
        <v>－</v>
      </c>
      <c r="Z62" s="36" t="s">
        <v>339</v>
      </c>
      <c r="AA62" s="36" t="s">
        <v>339</v>
      </c>
      <c r="AB62" s="36" t="s">
        <v>339</v>
      </c>
      <c r="AC62" s="36" t="s">
        <v>339</v>
      </c>
      <c r="AD62" s="36" t="s">
        <v>339</v>
      </c>
      <c r="AE62" s="36" t="s">
        <v>339</v>
      </c>
      <c r="AF62" s="36" t="s">
        <v>339</v>
      </c>
      <c r="AG62" s="142" t="s">
        <v>339</v>
      </c>
      <c r="AH62" s="142" t="s">
        <v>339</v>
      </c>
      <c r="AI62" s="142" t="s">
        <v>339</v>
      </c>
      <c r="AJ62" s="36" t="s">
        <v>339</v>
      </c>
      <c r="AK62" s="36" t="s">
        <v>339</v>
      </c>
      <c r="AL62" s="36" t="s">
        <v>339</v>
      </c>
      <c r="AM62" s="36" t="str">
        <f t="shared" si="5"/>
        <v>－</v>
      </c>
      <c r="AN62" s="36" t="str">
        <f t="shared" si="5"/>
        <v>－</v>
      </c>
      <c r="AO62" s="36" t="str">
        <f t="shared" si="5"/>
        <v>－</v>
      </c>
      <c r="AP62" s="146" t="s">
        <v>339</v>
      </c>
      <c r="AQ62" s="146" t="s">
        <v>339</v>
      </c>
      <c r="AR62" s="36" t="str">
        <f t="shared" si="3"/>
        <v>－</v>
      </c>
      <c r="AS62" s="36" t="s">
        <v>339</v>
      </c>
      <c r="AT62" s="36" t="s">
        <v>339</v>
      </c>
      <c r="AU62" s="36" t="s">
        <v>339</v>
      </c>
      <c r="AV62" s="36" t="s">
        <v>339</v>
      </c>
      <c r="AW62" s="36" t="s">
        <v>339</v>
      </c>
      <c r="AX62" s="36" t="s">
        <v>339</v>
      </c>
      <c r="AY62" s="36" t="s">
        <v>339</v>
      </c>
      <c r="AZ62" s="36" t="s">
        <v>339</v>
      </c>
      <c r="BA62" s="36" t="s">
        <v>339</v>
      </c>
      <c r="BB62" s="36" t="s">
        <v>339</v>
      </c>
      <c r="BC62" s="36" t="s">
        <v>339</v>
      </c>
      <c r="BD62" s="36" t="s">
        <v>339</v>
      </c>
      <c r="BE62" s="36" t="s">
        <v>339</v>
      </c>
      <c r="BF62" s="36" t="s">
        <v>339</v>
      </c>
      <c r="BG62" s="36" t="s">
        <v>339</v>
      </c>
      <c r="BH62" s="36" t="s">
        <v>339</v>
      </c>
      <c r="BI62" s="36" t="s">
        <v>339</v>
      </c>
      <c r="BJ62" s="36" t="s">
        <v>339</v>
      </c>
      <c r="BK62" s="36" t="s">
        <v>339</v>
      </c>
      <c r="BL62" s="36" t="s">
        <v>339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339</v>
      </c>
      <c r="E63" s="36" t="s">
        <v>339</v>
      </c>
      <c r="F63" s="36" t="s">
        <v>339</v>
      </c>
      <c r="G63" s="36" t="s">
        <v>339</v>
      </c>
      <c r="H63" s="36" t="s">
        <v>339</v>
      </c>
      <c r="I63" s="36" t="s">
        <v>339</v>
      </c>
      <c r="J63" s="36" t="s">
        <v>339</v>
      </c>
      <c r="K63" s="36" t="s">
        <v>339</v>
      </c>
      <c r="L63" s="36" t="s">
        <v>339</v>
      </c>
      <c r="M63" s="36" t="s">
        <v>339</v>
      </c>
      <c r="N63" s="36" t="s">
        <v>339</v>
      </c>
      <c r="O63" s="36" t="s">
        <v>339</v>
      </c>
      <c r="P63" s="36" t="s">
        <v>339</v>
      </c>
      <c r="Q63" s="36" t="s">
        <v>339</v>
      </c>
      <c r="R63" s="36" t="s">
        <v>339</v>
      </c>
      <c r="S63" s="36" t="s">
        <v>339</v>
      </c>
      <c r="T63" s="36" t="s">
        <v>339</v>
      </c>
      <c r="U63" s="139" t="s">
        <v>339</v>
      </c>
      <c r="V63" s="139" t="s">
        <v>339</v>
      </c>
      <c r="W63" s="36" t="str">
        <f t="shared" si="4"/>
        <v>－</v>
      </c>
      <c r="X63" s="36" t="str">
        <f t="shared" si="4"/>
        <v>－</v>
      </c>
      <c r="Y63" s="36" t="str">
        <f t="shared" si="1"/>
        <v>－</v>
      </c>
      <c r="Z63" s="36" t="s">
        <v>339</v>
      </c>
      <c r="AA63" s="36" t="s">
        <v>339</v>
      </c>
      <c r="AB63" s="36" t="s">
        <v>339</v>
      </c>
      <c r="AC63" s="36" t="s">
        <v>339</v>
      </c>
      <c r="AD63" s="36" t="s">
        <v>339</v>
      </c>
      <c r="AE63" s="36" t="s">
        <v>339</v>
      </c>
      <c r="AF63" s="36" t="s">
        <v>339</v>
      </c>
      <c r="AG63" s="142" t="s">
        <v>339</v>
      </c>
      <c r="AH63" s="142" t="s">
        <v>339</v>
      </c>
      <c r="AI63" s="142" t="s">
        <v>339</v>
      </c>
      <c r="AJ63" s="36" t="s">
        <v>339</v>
      </c>
      <c r="AK63" s="36" t="s">
        <v>339</v>
      </c>
      <c r="AL63" s="36" t="s">
        <v>339</v>
      </c>
      <c r="AM63" s="36" t="str">
        <f t="shared" si="5"/>
        <v>－</v>
      </c>
      <c r="AN63" s="36" t="str">
        <f t="shared" si="5"/>
        <v>－</v>
      </c>
      <c r="AO63" s="36" t="str">
        <f t="shared" si="5"/>
        <v>－</v>
      </c>
      <c r="AP63" s="146" t="s">
        <v>339</v>
      </c>
      <c r="AQ63" s="146" t="s">
        <v>339</v>
      </c>
      <c r="AR63" s="36" t="str">
        <f t="shared" si="3"/>
        <v>－</v>
      </c>
      <c r="AS63" s="36" t="s">
        <v>339</v>
      </c>
      <c r="AT63" s="36" t="s">
        <v>339</v>
      </c>
      <c r="AU63" s="36" t="s">
        <v>339</v>
      </c>
      <c r="AV63" s="36" t="s">
        <v>339</v>
      </c>
      <c r="AW63" s="36" t="s">
        <v>339</v>
      </c>
      <c r="AX63" s="36" t="s">
        <v>339</v>
      </c>
      <c r="AY63" s="36" t="s">
        <v>339</v>
      </c>
      <c r="AZ63" s="36" t="s">
        <v>339</v>
      </c>
      <c r="BA63" s="36" t="s">
        <v>339</v>
      </c>
      <c r="BB63" s="36" t="s">
        <v>339</v>
      </c>
      <c r="BC63" s="36" t="s">
        <v>339</v>
      </c>
      <c r="BD63" s="36" t="s">
        <v>339</v>
      </c>
      <c r="BE63" s="36" t="s">
        <v>339</v>
      </c>
      <c r="BF63" s="36" t="s">
        <v>339</v>
      </c>
      <c r="BG63" s="36" t="s">
        <v>339</v>
      </c>
      <c r="BH63" s="36" t="s">
        <v>339</v>
      </c>
      <c r="BI63" s="36" t="s">
        <v>339</v>
      </c>
      <c r="BJ63" s="36" t="s">
        <v>339</v>
      </c>
      <c r="BK63" s="36" t="s">
        <v>339</v>
      </c>
      <c r="BL63" s="36" t="s">
        <v>339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339</v>
      </c>
      <c r="E64" s="36" t="s">
        <v>339</v>
      </c>
      <c r="F64" s="36" t="s">
        <v>339</v>
      </c>
      <c r="G64" s="36" t="s">
        <v>339</v>
      </c>
      <c r="H64" s="36" t="s">
        <v>339</v>
      </c>
      <c r="I64" s="36" t="s">
        <v>339</v>
      </c>
      <c r="J64" s="36" t="s">
        <v>339</v>
      </c>
      <c r="K64" s="36" t="s">
        <v>339</v>
      </c>
      <c r="L64" s="36" t="s">
        <v>339</v>
      </c>
      <c r="M64" s="36" t="s">
        <v>339</v>
      </c>
      <c r="N64" s="36" t="s">
        <v>339</v>
      </c>
      <c r="O64" s="36" t="s">
        <v>339</v>
      </c>
      <c r="P64" s="36" t="s">
        <v>339</v>
      </c>
      <c r="Q64" s="36" t="s">
        <v>339</v>
      </c>
      <c r="R64" s="36" t="s">
        <v>339</v>
      </c>
      <c r="S64" s="36" t="s">
        <v>339</v>
      </c>
      <c r="T64" s="36" t="s">
        <v>339</v>
      </c>
      <c r="U64" s="139" t="s">
        <v>339</v>
      </c>
      <c r="V64" s="139" t="s">
        <v>339</v>
      </c>
      <c r="W64" s="36" t="str">
        <f t="shared" si="4"/>
        <v>－</v>
      </c>
      <c r="X64" s="36" t="str">
        <f t="shared" si="4"/>
        <v>－</v>
      </c>
      <c r="Y64" s="36" t="str">
        <f t="shared" si="1"/>
        <v>－</v>
      </c>
      <c r="Z64" s="36" t="s">
        <v>339</v>
      </c>
      <c r="AA64" s="36" t="s">
        <v>339</v>
      </c>
      <c r="AB64" s="36" t="s">
        <v>339</v>
      </c>
      <c r="AC64" s="36" t="s">
        <v>339</v>
      </c>
      <c r="AD64" s="36" t="s">
        <v>339</v>
      </c>
      <c r="AE64" s="36" t="s">
        <v>339</v>
      </c>
      <c r="AF64" s="36" t="s">
        <v>339</v>
      </c>
      <c r="AG64" s="142" t="s">
        <v>339</v>
      </c>
      <c r="AH64" s="142" t="s">
        <v>339</v>
      </c>
      <c r="AI64" s="142" t="s">
        <v>339</v>
      </c>
      <c r="AJ64" s="36" t="s">
        <v>339</v>
      </c>
      <c r="AK64" s="36" t="s">
        <v>339</v>
      </c>
      <c r="AL64" s="36" t="s">
        <v>339</v>
      </c>
      <c r="AM64" s="36" t="str">
        <f t="shared" si="5"/>
        <v>－</v>
      </c>
      <c r="AN64" s="36" t="str">
        <f t="shared" si="5"/>
        <v>－</v>
      </c>
      <c r="AO64" s="36" t="str">
        <f t="shared" si="5"/>
        <v>－</v>
      </c>
      <c r="AP64" s="146" t="s">
        <v>339</v>
      </c>
      <c r="AQ64" s="146" t="s">
        <v>339</v>
      </c>
      <c r="AR64" s="36" t="str">
        <f t="shared" si="3"/>
        <v>－</v>
      </c>
      <c r="AS64" s="36" t="s">
        <v>339</v>
      </c>
      <c r="AT64" s="36" t="s">
        <v>339</v>
      </c>
      <c r="AU64" s="36" t="s">
        <v>339</v>
      </c>
      <c r="AV64" s="36" t="s">
        <v>339</v>
      </c>
      <c r="AW64" s="36" t="s">
        <v>339</v>
      </c>
      <c r="AX64" s="36" t="s">
        <v>339</v>
      </c>
      <c r="AY64" s="36" t="s">
        <v>339</v>
      </c>
      <c r="AZ64" s="36" t="s">
        <v>339</v>
      </c>
      <c r="BA64" s="36" t="s">
        <v>339</v>
      </c>
      <c r="BB64" s="36" t="s">
        <v>339</v>
      </c>
      <c r="BC64" s="36" t="s">
        <v>339</v>
      </c>
      <c r="BD64" s="36" t="s">
        <v>339</v>
      </c>
      <c r="BE64" s="36" t="s">
        <v>339</v>
      </c>
      <c r="BF64" s="36" t="s">
        <v>339</v>
      </c>
      <c r="BG64" s="36" t="s">
        <v>339</v>
      </c>
      <c r="BH64" s="36" t="s">
        <v>339</v>
      </c>
      <c r="BI64" s="36" t="s">
        <v>339</v>
      </c>
      <c r="BJ64" s="36" t="s">
        <v>339</v>
      </c>
      <c r="BK64" s="36" t="s">
        <v>339</v>
      </c>
      <c r="BL64" s="36" t="s">
        <v>339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339</v>
      </c>
      <c r="E65" s="36" t="s">
        <v>339</v>
      </c>
      <c r="F65" s="36" t="s">
        <v>339</v>
      </c>
      <c r="G65" s="36" t="s">
        <v>339</v>
      </c>
      <c r="H65" s="36" t="s">
        <v>339</v>
      </c>
      <c r="I65" s="36" t="s">
        <v>339</v>
      </c>
      <c r="J65" s="36" t="s">
        <v>339</v>
      </c>
      <c r="K65" s="36" t="s">
        <v>339</v>
      </c>
      <c r="L65" s="36" t="s">
        <v>339</v>
      </c>
      <c r="M65" s="36" t="s">
        <v>339</v>
      </c>
      <c r="N65" s="36" t="s">
        <v>339</v>
      </c>
      <c r="O65" s="36" t="s">
        <v>339</v>
      </c>
      <c r="P65" s="36" t="s">
        <v>339</v>
      </c>
      <c r="Q65" s="36" t="s">
        <v>339</v>
      </c>
      <c r="R65" s="36" t="s">
        <v>339</v>
      </c>
      <c r="S65" s="36" t="s">
        <v>339</v>
      </c>
      <c r="T65" s="36" t="s">
        <v>339</v>
      </c>
      <c r="U65" s="139" t="s">
        <v>339</v>
      </c>
      <c r="V65" s="139" t="s">
        <v>339</v>
      </c>
      <c r="W65" s="36" t="str">
        <f t="shared" si="4"/>
        <v>－</v>
      </c>
      <c r="X65" s="36" t="str">
        <f t="shared" si="4"/>
        <v>－</v>
      </c>
      <c r="Y65" s="36" t="str">
        <f t="shared" si="1"/>
        <v>－</v>
      </c>
      <c r="Z65" s="36" t="s">
        <v>339</v>
      </c>
      <c r="AA65" s="36" t="s">
        <v>339</v>
      </c>
      <c r="AB65" s="36" t="s">
        <v>339</v>
      </c>
      <c r="AC65" s="36" t="s">
        <v>339</v>
      </c>
      <c r="AD65" s="36" t="s">
        <v>339</v>
      </c>
      <c r="AE65" s="36" t="s">
        <v>339</v>
      </c>
      <c r="AF65" s="36" t="s">
        <v>339</v>
      </c>
      <c r="AG65" s="142" t="s">
        <v>339</v>
      </c>
      <c r="AH65" s="142" t="s">
        <v>339</v>
      </c>
      <c r="AI65" s="142" t="s">
        <v>339</v>
      </c>
      <c r="AJ65" s="36" t="s">
        <v>339</v>
      </c>
      <c r="AK65" s="36" t="s">
        <v>339</v>
      </c>
      <c r="AL65" s="36" t="s">
        <v>339</v>
      </c>
      <c r="AM65" s="36" t="str">
        <f t="shared" si="5"/>
        <v>－</v>
      </c>
      <c r="AN65" s="36" t="str">
        <f t="shared" si="5"/>
        <v>－</v>
      </c>
      <c r="AO65" s="36" t="str">
        <f t="shared" si="5"/>
        <v>－</v>
      </c>
      <c r="AP65" s="146" t="s">
        <v>339</v>
      </c>
      <c r="AQ65" s="146" t="s">
        <v>339</v>
      </c>
      <c r="AR65" s="36" t="str">
        <f t="shared" si="3"/>
        <v>－</v>
      </c>
      <c r="AS65" s="36" t="s">
        <v>339</v>
      </c>
      <c r="AT65" s="36" t="s">
        <v>339</v>
      </c>
      <c r="AU65" s="36" t="s">
        <v>339</v>
      </c>
      <c r="AV65" s="36" t="s">
        <v>339</v>
      </c>
      <c r="AW65" s="36" t="s">
        <v>339</v>
      </c>
      <c r="AX65" s="36" t="s">
        <v>339</v>
      </c>
      <c r="AY65" s="36" t="s">
        <v>339</v>
      </c>
      <c r="AZ65" s="36" t="s">
        <v>339</v>
      </c>
      <c r="BA65" s="36" t="s">
        <v>339</v>
      </c>
      <c r="BB65" s="36" t="s">
        <v>339</v>
      </c>
      <c r="BC65" s="36" t="s">
        <v>339</v>
      </c>
      <c r="BD65" s="36" t="s">
        <v>339</v>
      </c>
      <c r="BE65" s="36" t="s">
        <v>339</v>
      </c>
      <c r="BF65" s="36" t="s">
        <v>339</v>
      </c>
      <c r="BG65" s="36" t="s">
        <v>339</v>
      </c>
      <c r="BH65" s="36" t="s">
        <v>339</v>
      </c>
      <c r="BI65" s="36" t="s">
        <v>339</v>
      </c>
      <c r="BJ65" s="36" t="s">
        <v>339</v>
      </c>
      <c r="BK65" s="36" t="s">
        <v>339</v>
      </c>
      <c r="BL65" s="36" t="s">
        <v>339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339</v>
      </c>
      <c r="E66" s="36" t="s">
        <v>339</v>
      </c>
      <c r="F66" s="36" t="s">
        <v>339</v>
      </c>
      <c r="G66" s="36" t="s">
        <v>339</v>
      </c>
      <c r="H66" s="36" t="s">
        <v>339</v>
      </c>
      <c r="I66" s="36" t="s">
        <v>339</v>
      </c>
      <c r="J66" s="36" t="s">
        <v>339</v>
      </c>
      <c r="K66" s="36" t="s">
        <v>339</v>
      </c>
      <c r="L66" s="36" t="s">
        <v>339</v>
      </c>
      <c r="M66" s="36" t="s">
        <v>339</v>
      </c>
      <c r="N66" s="36" t="s">
        <v>339</v>
      </c>
      <c r="O66" s="36" t="s">
        <v>339</v>
      </c>
      <c r="P66" s="36" t="s">
        <v>339</v>
      </c>
      <c r="Q66" s="36" t="s">
        <v>339</v>
      </c>
      <c r="R66" s="36" t="s">
        <v>339</v>
      </c>
      <c r="S66" s="36" t="s">
        <v>339</v>
      </c>
      <c r="T66" s="36" t="s">
        <v>339</v>
      </c>
      <c r="U66" s="139" t="s">
        <v>339</v>
      </c>
      <c r="V66" s="139" t="s">
        <v>339</v>
      </c>
      <c r="W66" s="36" t="str">
        <f t="shared" si="4"/>
        <v>－</v>
      </c>
      <c r="X66" s="36" t="str">
        <f t="shared" si="4"/>
        <v>－</v>
      </c>
      <c r="Y66" s="36" t="str">
        <f t="shared" si="1"/>
        <v>－</v>
      </c>
      <c r="Z66" s="36" t="s">
        <v>339</v>
      </c>
      <c r="AA66" s="36" t="s">
        <v>339</v>
      </c>
      <c r="AB66" s="36" t="s">
        <v>339</v>
      </c>
      <c r="AC66" s="36" t="s">
        <v>339</v>
      </c>
      <c r="AD66" s="36" t="s">
        <v>339</v>
      </c>
      <c r="AE66" s="36" t="s">
        <v>339</v>
      </c>
      <c r="AF66" s="36" t="s">
        <v>339</v>
      </c>
      <c r="AG66" s="142" t="s">
        <v>339</v>
      </c>
      <c r="AH66" s="142" t="s">
        <v>339</v>
      </c>
      <c r="AI66" s="142" t="s">
        <v>339</v>
      </c>
      <c r="AJ66" s="36" t="s">
        <v>339</v>
      </c>
      <c r="AK66" s="36" t="s">
        <v>339</v>
      </c>
      <c r="AL66" s="36" t="s">
        <v>339</v>
      </c>
      <c r="AM66" s="36" t="str">
        <f t="shared" si="5"/>
        <v>－</v>
      </c>
      <c r="AN66" s="36" t="str">
        <f t="shared" si="5"/>
        <v>－</v>
      </c>
      <c r="AO66" s="36" t="str">
        <f t="shared" si="5"/>
        <v>－</v>
      </c>
      <c r="AP66" s="146" t="s">
        <v>339</v>
      </c>
      <c r="AQ66" s="146" t="s">
        <v>339</v>
      </c>
      <c r="AR66" s="36" t="str">
        <f t="shared" si="3"/>
        <v>－</v>
      </c>
      <c r="AS66" s="36" t="s">
        <v>339</v>
      </c>
      <c r="AT66" s="36" t="s">
        <v>339</v>
      </c>
      <c r="AU66" s="36" t="s">
        <v>339</v>
      </c>
      <c r="AV66" s="36" t="s">
        <v>339</v>
      </c>
      <c r="AW66" s="36" t="s">
        <v>339</v>
      </c>
      <c r="AX66" s="36" t="s">
        <v>339</v>
      </c>
      <c r="AY66" s="36" t="s">
        <v>339</v>
      </c>
      <c r="AZ66" s="36" t="s">
        <v>339</v>
      </c>
      <c r="BA66" s="36" t="s">
        <v>339</v>
      </c>
      <c r="BB66" s="36" t="s">
        <v>339</v>
      </c>
      <c r="BC66" s="36" t="s">
        <v>339</v>
      </c>
      <c r="BD66" s="36" t="s">
        <v>339</v>
      </c>
      <c r="BE66" s="36" t="s">
        <v>339</v>
      </c>
      <c r="BF66" s="36" t="s">
        <v>339</v>
      </c>
      <c r="BG66" s="36" t="s">
        <v>339</v>
      </c>
      <c r="BH66" s="36" t="s">
        <v>339</v>
      </c>
      <c r="BI66" s="36" t="s">
        <v>339</v>
      </c>
      <c r="BJ66" s="36" t="s">
        <v>339</v>
      </c>
      <c r="BK66" s="36" t="s">
        <v>339</v>
      </c>
      <c r="BL66" s="36" t="s">
        <v>339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339</v>
      </c>
      <c r="E67" s="36" t="s">
        <v>339</v>
      </c>
      <c r="F67" s="36" t="s">
        <v>339</v>
      </c>
      <c r="G67" s="36" t="s">
        <v>339</v>
      </c>
      <c r="H67" s="36" t="s">
        <v>339</v>
      </c>
      <c r="I67" s="36" t="s">
        <v>339</v>
      </c>
      <c r="J67" s="36" t="s">
        <v>339</v>
      </c>
      <c r="K67" s="36" t="s">
        <v>339</v>
      </c>
      <c r="L67" s="36" t="s">
        <v>339</v>
      </c>
      <c r="M67" s="36" t="s">
        <v>339</v>
      </c>
      <c r="N67" s="36" t="s">
        <v>339</v>
      </c>
      <c r="O67" s="36" t="s">
        <v>339</v>
      </c>
      <c r="P67" s="36" t="s">
        <v>339</v>
      </c>
      <c r="Q67" s="36" t="s">
        <v>339</v>
      </c>
      <c r="R67" s="36" t="s">
        <v>339</v>
      </c>
      <c r="S67" s="36" t="s">
        <v>339</v>
      </c>
      <c r="T67" s="36" t="s">
        <v>339</v>
      </c>
      <c r="U67" s="139" t="s">
        <v>339</v>
      </c>
      <c r="V67" s="139" t="s">
        <v>339</v>
      </c>
      <c r="W67" s="36" t="str">
        <f t="shared" si="4"/>
        <v>－</v>
      </c>
      <c r="X67" s="36" t="str">
        <f t="shared" si="4"/>
        <v>－</v>
      </c>
      <c r="Y67" s="36" t="str">
        <f t="shared" si="1"/>
        <v>－</v>
      </c>
      <c r="Z67" s="36" t="s">
        <v>339</v>
      </c>
      <c r="AA67" s="36" t="s">
        <v>339</v>
      </c>
      <c r="AB67" s="36" t="s">
        <v>339</v>
      </c>
      <c r="AC67" s="36" t="s">
        <v>339</v>
      </c>
      <c r="AD67" s="36" t="s">
        <v>339</v>
      </c>
      <c r="AE67" s="36" t="s">
        <v>339</v>
      </c>
      <c r="AF67" s="36" t="s">
        <v>339</v>
      </c>
      <c r="AG67" s="142" t="s">
        <v>339</v>
      </c>
      <c r="AH67" s="142" t="s">
        <v>339</v>
      </c>
      <c r="AI67" s="142" t="s">
        <v>339</v>
      </c>
      <c r="AJ67" s="36" t="s">
        <v>339</v>
      </c>
      <c r="AK67" s="36" t="s">
        <v>339</v>
      </c>
      <c r="AL67" s="36" t="s">
        <v>339</v>
      </c>
      <c r="AM67" s="36" t="str">
        <f t="shared" si="5"/>
        <v>－</v>
      </c>
      <c r="AN67" s="36" t="str">
        <f t="shared" si="5"/>
        <v>－</v>
      </c>
      <c r="AO67" s="36" t="str">
        <f t="shared" si="5"/>
        <v>－</v>
      </c>
      <c r="AP67" s="146" t="s">
        <v>339</v>
      </c>
      <c r="AQ67" s="146" t="s">
        <v>339</v>
      </c>
      <c r="AR67" s="36" t="str">
        <f t="shared" si="3"/>
        <v>－</v>
      </c>
      <c r="AS67" s="36" t="s">
        <v>339</v>
      </c>
      <c r="AT67" s="36" t="s">
        <v>339</v>
      </c>
      <c r="AU67" s="36" t="s">
        <v>339</v>
      </c>
      <c r="AV67" s="36" t="s">
        <v>339</v>
      </c>
      <c r="AW67" s="36" t="s">
        <v>339</v>
      </c>
      <c r="AX67" s="36" t="s">
        <v>339</v>
      </c>
      <c r="AY67" s="36" t="s">
        <v>339</v>
      </c>
      <c r="AZ67" s="36" t="s">
        <v>339</v>
      </c>
      <c r="BA67" s="36" t="s">
        <v>339</v>
      </c>
      <c r="BB67" s="36" t="s">
        <v>339</v>
      </c>
      <c r="BC67" s="36" t="s">
        <v>339</v>
      </c>
      <c r="BD67" s="36" t="s">
        <v>339</v>
      </c>
      <c r="BE67" s="36" t="s">
        <v>339</v>
      </c>
      <c r="BF67" s="36" t="s">
        <v>339</v>
      </c>
      <c r="BG67" s="36" t="s">
        <v>339</v>
      </c>
      <c r="BH67" s="36" t="s">
        <v>339</v>
      </c>
      <c r="BI67" s="36" t="s">
        <v>339</v>
      </c>
      <c r="BJ67" s="36" t="s">
        <v>339</v>
      </c>
      <c r="BK67" s="36" t="s">
        <v>339</v>
      </c>
      <c r="BL67" s="36" t="s">
        <v>339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339</v>
      </c>
      <c r="E68" s="36" t="s">
        <v>339</v>
      </c>
      <c r="F68" s="36" t="s">
        <v>339</v>
      </c>
      <c r="G68" s="36" t="s">
        <v>339</v>
      </c>
      <c r="H68" s="36" t="s">
        <v>339</v>
      </c>
      <c r="I68" s="36" t="s">
        <v>339</v>
      </c>
      <c r="J68" s="36" t="s">
        <v>339</v>
      </c>
      <c r="K68" s="36" t="s">
        <v>339</v>
      </c>
      <c r="L68" s="36" t="s">
        <v>339</v>
      </c>
      <c r="M68" s="36" t="s">
        <v>339</v>
      </c>
      <c r="N68" s="36" t="s">
        <v>339</v>
      </c>
      <c r="O68" s="36" t="s">
        <v>339</v>
      </c>
      <c r="P68" s="36" t="s">
        <v>339</v>
      </c>
      <c r="Q68" s="36" t="s">
        <v>339</v>
      </c>
      <c r="R68" s="36" t="s">
        <v>339</v>
      </c>
      <c r="S68" s="36" t="s">
        <v>339</v>
      </c>
      <c r="T68" s="36" t="s">
        <v>339</v>
      </c>
      <c r="U68" s="139" t="s">
        <v>339</v>
      </c>
      <c r="V68" s="139" t="s">
        <v>339</v>
      </c>
      <c r="W68" s="36" t="str">
        <f t="shared" ref="W68:X99" si="6">IF($D68="－","－",SUM(I68,O68,U68))</f>
        <v>－</v>
      </c>
      <c r="X68" s="36" t="str">
        <f t="shared" si="6"/>
        <v>－</v>
      </c>
      <c r="Y68" s="36" t="str">
        <f t="shared" ref="Y68:Y131" si="7">IF($D68="－","－",SUM(W68:X68))</f>
        <v>－</v>
      </c>
      <c r="Z68" s="36" t="s">
        <v>339</v>
      </c>
      <c r="AA68" s="36" t="s">
        <v>339</v>
      </c>
      <c r="AB68" s="36" t="s">
        <v>339</v>
      </c>
      <c r="AC68" s="36" t="s">
        <v>339</v>
      </c>
      <c r="AD68" s="36" t="s">
        <v>339</v>
      </c>
      <c r="AE68" s="36" t="s">
        <v>339</v>
      </c>
      <c r="AF68" s="36" t="s">
        <v>339</v>
      </c>
      <c r="AG68" s="142" t="s">
        <v>339</v>
      </c>
      <c r="AH68" s="142" t="s">
        <v>339</v>
      </c>
      <c r="AI68" s="142" t="s">
        <v>339</v>
      </c>
      <c r="AJ68" s="36" t="s">
        <v>339</v>
      </c>
      <c r="AK68" s="36" t="s">
        <v>339</v>
      </c>
      <c r="AL68" s="36" t="s">
        <v>339</v>
      </c>
      <c r="AM68" s="36" t="str">
        <f t="shared" ref="AM68:AO99" si="8">IF($D68="－","－",SUM(AC68,AG68,AJ68))</f>
        <v>－</v>
      </c>
      <c r="AN68" s="36" t="str">
        <f t="shared" si="8"/>
        <v>－</v>
      </c>
      <c r="AO68" s="36" t="str">
        <f t="shared" si="8"/>
        <v>－</v>
      </c>
      <c r="AP68" s="146" t="s">
        <v>339</v>
      </c>
      <c r="AQ68" s="146" t="s">
        <v>339</v>
      </c>
      <c r="AR68" s="36" t="str">
        <f t="shared" ref="AR68:AR131" si="9">IF($D68="－","－",SUM(AP68,AQ68))</f>
        <v>－</v>
      </c>
      <c r="AS68" s="36" t="s">
        <v>339</v>
      </c>
      <c r="AT68" s="36" t="s">
        <v>339</v>
      </c>
      <c r="AU68" s="36" t="s">
        <v>339</v>
      </c>
      <c r="AV68" s="36" t="s">
        <v>339</v>
      </c>
      <c r="AW68" s="36" t="s">
        <v>339</v>
      </c>
      <c r="AX68" s="36" t="s">
        <v>339</v>
      </c>
      <c r="AY68" s="36" t="s">
        <v>339</v>
      </c>
      <c r="AZ68" s="36" t="s">
        <v>339</v>
      </c>
      <c r="BA68" s="36" t="s">
        <v>339</v>
      </c>
      <c r="BB68" s="36" t="s">
        <v>339</v>
      </c>
      <c r="BC68" s="36" t="s">
        <v>339</v>
      </c>
      <c r="BD68" s="36" t="s">
        <v>339</v>
      </c>
      <c r="BE68" s="36" t="s">
        <v>339</v>
      </c>
      <c r="BF68" s="36" t="s">
        <v>339</v>
      </c>
      <c r="BG68" s="36" t="s">
        <v>339</v>
      </c>
      <c r="BH68" s="36" t="s">
        <v>339</v>
      </c>
      <c r="BI68" s="36" t="s">
        <v>339</v>
      </c>
      <c r="BJ68" s="36" t="s">
        <v>339</v>
      </c>
      <c r="BK68" s="36" t="s">
        <v>339</v>
      </c>
      <c r="BL68" s="36" t="s">
        <v>339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339</v>
      </c>
      <c r="E69" s="36" t="s">
        <v>339</v>
      </c>
      <c r="F69" s="36" t="s">
        <v>339</v>
      </c>
      <c r="G69" s="36" t="s">
        <v>339</v>
      </c>
      <c r="H69" s="36" t="s">
        <v>339</v>
      </c>
      <c r="I69" s="36" t="s">
        <v>339</v>
      </c>
      <c r="J69" s="36" t="s">
        <v>339</v>
      </c>
      <c r="K69" s="36" t="s">
        <v>339</v>
      </c>
      <c r="L69" s="36" t="s">
        <v>339</v>
      </c>
      <c r="M69" s="36" t="s">
        <v>339</v>
      </c>
      <c r="N69" s="36" t="s">
        <v>339</v>
      </c>
      <c r="O69" s="36" t="s">
        <v>339</v>
      </c>
      <c r="P69" s="36" t="s">
        <v>339</v>
      </c>
      <c r="Q69" s="36" t="s">
        <v>339</v>
      </c>
      <c r="R69" s="36" t="s">
        <v>339</v>
      </c>
      <c r="S69" s="36" t="s">
        <v>339</v>
      </c>
      <c r="T69" s="36" t="s">
        <v>339</v>
      </c>
      <c r="U69" s="139" t="s">
        <v>339</v>
      </c>
      <c r="V69" s="139" t="s">
        <v>339</v>
      </c>
      <c r="W69" s="36" t="str">
        <f t="shared" si="6"/>
        <v>－</v>
      </c>
      <c r="X69" s="36" t="str">
        <f t="shared" si="6"/>
        <v>－</v>
      </c>
      <c r="Y69" s="36" t="str">
        <f t="shared" si="7"/>
        <v>－</v>
      </c>
      <c r="Z69" s="36" t="s">
        <v>339</v>
      </c>
      <c r="AA69" s="36" t="s">
        <v>339</v>
      </c>
      <c r="AB69" s="36" t="s">
        <v>339</v>
      </c>
      <c r="AC69" s="36" t="s">
        <v>339</v>
      </c>
      <c r="AD69" s="36" t="s">
        <v>339</v>
      </c>
      <c r="AE69" s="36" t="s">
        <v>339</v>
      </c>
      <c r="AF69" s="36" t="s">
        <v>339</v>
      </c>
      <c r="AG69" s="142" t="s">
        <v>339</v>
      </c>
      <c r="AH69" s="142" t="s">
        <v>339</v>
      </c>
      <c r="AI69" s="142" t="s">
        <v>339</v>
      </c>
      <c r="AJ69" s="36" t="s">
        <v>339</v>
      </c>
      <c r="AK69" s="36" t="s">
        <v>339</v>
      </c>
      <c r="AL69" s="36" t="s">
        <v>339</v>
      </c>
      <c r="AM69" s="36" t="str">
        <f t="shared" si="8"/>
        <v>－</v>
      </c>
      <c r="AN69" s="36" t="str">
        <f t="shared" si="8"/>
        <v>－</v>
      </c>
      <c r="AO69" s="36" t="str">
        <f t="shared" si="8"/>
        <v>－</v>
      </c>
      <c r="AP69" s="146" t="s">
        <v>339</v>
      </c>
      <c r="AQ69" s="146" t="s">
        <v>339</v>
      </c>
      <c r="AR69" s="36" t="str">
        <f t="shared" si="9"/>
        <v>－</v>
      </c>
      <c r="AS69" s="36" t="s">
        <v>339</v>
      </c>
      <c r="AT69" s="36" t="s">
        <v>339</v>
      </c>
      <c r="AU69" s="36" t="s">
        <v>339</v>
      </c>
      <c r="AV69" s="36" t="s">
        <v>339</v>
      </c>
      <c r="AW69" s="36" t="s">
        <v>339</v>
      </c>
      <c r="AX69" s="36" t="s">
        <v>339</v>
      </c>
      <c r="AY69" s="36" t="s">
        <v>339</v>
      </c>
      <c r="AZ69" s="36" t="s">
        <v>339</v>
      </c>
      <c r="BA69" s="36" t="s">
        <v>339</v>
      </c>
      <c r="BB69" s="36" t="s">
        <v>339</v>
      </c>
      <c r="BC69" s="36" t="s">
        <v>339</v>
      </c>
      <c r="BD69" s="36" t="s">
        <v>339</v>
      </c>
      <c r="BE69" s="36" t="s">
        <v>339</v>
      </c>
      <c r="BF69" s="36" t="s">
        <v>339</v>
      </c>
      <c r="BG69" s="36" t="s">
        <v>339</v>
      </c>
      <c r="BH69" s="36" t="s">
        <v>339</v>
      </c>
      <c r="BI69" s="36" t="s">
        <v>339</v>
      </c>
      <c r="BJ69" s="36" t="s">
        <v>339</v>
      </c>
      <c r="BK69" s="36" t="s">
        <v>339</v>
      </c>
      <c r="BL69" s="36" t="s">
        <v>339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339</v>
      </c>
      <c r="E70" s="36" t="s">
        <v>339</v>
      </c>
      <c r="F70" s="36" t="s">
        <v>339</v>
      </c>
      <c r="G70" s="36" t="s">
        <v>339</v>
      </c>
      <c r="H70" s="36" t="s">
        <v>339</v>
      </c>
      <c r="I70" s="36" t="s">
        <v>339</v>
      </c>
      <c r="J70" s="36" t="s">
        <v>339</v>
      </c>
      <c r="K70" s="36" t="s">
        <v>339</v>
      </c>
      <c r="L70" s="36" t="s">
        <v>339</v>
      </c>
      <c r="M70" s="36" t="s">
        <v>339</v>
      </c>
      <c r="N70" s="36" t="s">
        <v>339</v>
      </c>
      <c r="O70" s="36" t="s">
        <v>339</v>
      </c>
      <c r="P70" s="36" t="s">
        <v>339</v>
      </c>
      <c r="Q70" s="36" t="s">
        <v>339</v>
      </c>
      <c r="R70" s="36" t="s">
        <v>339</v>
      </c>
      <c r="S70" s="36" t="s">
        <v>339</v>
      </c>
      <c r="T70" s="36" t="s">
        <v>339</v>
      </c>
      <c r="U70" s="139" t="s">
        <v>339</v>
      </c>
      <c r="V70" s="139" t="s">
        <v>339</v>
      </c>
      <c r="W70" s="36" t="str">
        <f t="shared" si="6"/>
        <v>－</v>
      </c>
      <c r="X70" s="36" t="str">
        <f t="shared" si="6"/>
        <v>－</v>
      </c>
      <c r="Y70" s="36" t="str">
        <f t="shared" si="7"/>
        <v>－</v>
      </c>
      <c r="Z70" s="36" t="s">
        <v>339</v>
      </c>
      <c r="AA70" s="36" t="s">
        <v>339</v>
      </c>
      <c r="AB70" s="36" t="s">
        <v>339</v>
      </c>
      <c r="AC70" s="36" t="s">
        <v>339</v>
      </c>
      <c r="AD70" s="36" t="s">
        <v>339</v>
      </c>
      <c r="AE70" s="36" t="s">
        <v>339</v>
      </c>
      <c r="AF70" s="36" t="s">
        <v>339</v>
      </c>
      <c r="AG70" s="142" t="s">
        <v>339</v>
      </c>
      <c r="AH70" s="142" t="s">
        <v>339</v>
      </c>
      <c r="AI70" s="142" t="s">
        <v>339</v>
      </c>
      <c r="AJ70" s="36" t="s">
        <v>339</v>
      </c>
      <c r="AK70" s="36" t="s">
        <v>339</v>
      </c>
      <c r="AL70" s="36" t="s">
        <v>339</v>
      </c>
      <c r="AM70" s="36" t="str">
        <f t="shared" si="8"/>
        <v>－</v>
      </c>
      <c r="AN70" s="36" t="str">
        <f t="shared" si="8"/>
        <v>－</v>
      </c>
      <c r="AO70" s="36" t="str">
        <f t="shared" si="8"/>
        <v>－</v>
      </c>
      <c r="AP70" s="146" t="s">
        <v>339</v>
      </c>
      <c r="AQ70" s="146" t="s">
        <v>339</v>
      </c>
      <c r="AR70" s="36" t="str">
        <f t="shared" si="9"/>
        <v>－</v>
      </c>
      <c r="AS70" s="36" t="s">
        <v>339</v>
      </c>
      <c r="AT70" s="36" t="s">
        <v>339</v>
      </c>
      <c r="AU70" s="36" t="s">
        <v>339</v>
      </c>
      <c r="AV70" s="36" t="s">
        <v>339</v>
      </c>
      <c r="AW70" s="36" t="s">
        <v>339</v>
      </c>
      <c r="AX70" s="36" t="s">
        <v>339</v>
      </c>
      <c r="AY70" s="36" t="s">
        <v>339</v>
      </c>
      <c r="AZ70" s="36" t="s">
        <v>339</v>
      </c>
      <c r="BA70" s="36" t="s">
        <v>339</v>
      </c>
      <c r="BB70" s="36" t="s">
        <v>339</v>
      </c>
      <c r="BC70" s="36" t="s">
        <v>339</v>
      </c>
      <c r="BD70" s="36" t="s">
        <v>339</v>
      </c>
      <c r="BE70" s="36" t="s">
        <v>339</v>
      </c>
      <c r="BF70" s="36" t="s">
        <v>339</v>
      </c>
      <c r="BG70" s="36" t="s">
        <v>339</v>
      </c>
      <c r="BH70" s="36" t="s">
        <v>339</v>
      </c>
      <c r="BI70" s="36" t="s">
        <v>339</v>
      </c>
      <c r="BJ70" s="36" t="s">
        <v>339</v>
      </c>
      <c r="BK70" s="36" t="s">
        <v>339</v>
      </c>
      <c r="BL70" s="36" t="s">
        <v>339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339</v>
      </c>
      <c r="E71" s="36" t="s">
        <v>339</v>
      </c>
      <c r="F71" s="36" t="s">
        <v>339</v>
      </c>
      <c r="G71" s="36" t="s">
        <v>339</v>
      </c>
      <c r="H71" s="36" t="s">
        <v>339</v>
      </c>
      <c r="I71" s="36" t="s">
        <v>339</v>
      </c>
      <c r="J71" s="36" t="s">
        <v>339</v>
      </c>
      <c r="K71" s="36" t="s">
        <v>339</v>
      </c>
      <c r="L71" s="36" t="s">
        <v>339</v>
      </c>
      <c r="M71" s="36" t="s">
        <v>339</v>
      </c>
      <c r="N71" s="36" t="s">
        <v>339</v>
      </c>
      <c r="O71" s="36" t="s">
        <v>339</v>
      </c>
      <c r="P71" s="36" t="s">
        <v>339</v>
      </c>
      <c r="Q71" s="36" t="s">
        <v>339</v>
      </c>
      <c r="R71" s="36" t="s">
        <v>339</v>
      </c>
      <c r="S71" s="36" t="s">
        <v>339</v>
      </c>
      <c r="T71" s="36" t="s">
        <v>339</v>
      </c>
      <c r="U71" s="139" t="s">
        <v>339</v>
      </c>
      <c r="V71" s="139" t="s">
        <v>339</v>
      </c>
      <c r="W71" s="36" t="str">
        <f t="shared" si="6"/>
        <v>－</v>
      </c>
      <c r="X71" s="36" t="str">
        <f t="shared" si="6"/>
        <v>－</v>
      </c>
      <c r="Y71" s="36" t="str">
        <f t="shared" si="7"/>
        <v>－</v>
      </c>
      <c r="Z71" s="36" t="s">
        <v>339</v>
      </c>
      <c r="AA71" s="36" t="s">
        <v>339</v>
      </c>
      <c r="AB71" s="36" t="s">
        <v>339</v>
      </c>
      <c r="AC71" s="36" t="s">
        <v>339</v>
      </c>
      <c r="AD71" s="36" t="s">
        <v>339</v>
      </c>
      <c r="AE71" s="36" t="s">
        <v>339</v>
      </c>
      <c r="AF71" s="36" t="s">
        <v>339</v>
      </c>
      <c r="AG71" s="142" t="s">
        <v>339</v>
      </c>
      <c r="AH71" s="142" t="s">
        <v>339</v>
      </c>
      <c r="AI71" s="142" t="s">
        <v>339</v>
      </c>
      <c r="AJ71" s="36" t="s">
        <v>339</v>
      </c>
      <c r="AK71" s="36" t="s">
        <v>339</v>
      </c>
      <c r="AL71" s="36" t="s">
        <v>339</v>
      </c>
      <c r="AM71" s="36" t="str">
        <f t="shared" si="8"/>
        <v>－</v>
      </c>
      <c r="AN71" s="36" t="str">
        <f t="shared" si="8"/>
        <v>－</v>
      </c>
      <c r="AO71" s="36" t="str">
        <f t="shared" si="8"/>
        <v>－</v>
      </c>
      <c r="AP71" s="146" t="s">
        <v>339</v>
      </c>
      <c r="AQ71" s="146" t="s">
        <v>339</v>
      </c>
      <c r="AR71" s="36" t="str">
        <f t="shared" si="9"/>
        <v>－</v>
      </c>
      <c r="AS71" s="36" t="s">
        <v>339</v>
      </c>
      <c r="AT71" s="36" t="s">
        <v>339</v>
      </c>
      <c r="AU71" s="36" t="s">
        <v>339</v>
      </c>
      <c r="AV71" s="36" t="s">
        <v>339</v>
      </c>
      <c r="AW71" s="36" t="s">
        <v>339</v>
      </c>
      <c r="AX71" s="36" t="s">
        <v>339</v>
      </c>
      <c r="AY71" s="36" t="s">
        <v>339</v>
      </c>
      <c r="AZ71" s="36" t="s">
        <v>339</v>
      </c>
      <c r="BA71" s="36" t="s">
        <v>339</v>
      </c>
      <c r="BB71" s="36" t="s">
        <v>339</v>
      </c>
      <c r="BC71" s="36" t="s">
        <v>339</v>
      </c>
      <c r="BD71" s="36" t="s">
        <v>339</v>
      </c>
      <c r="BE71" s="36" t="s">
        <v>339</v>
      </c>
      <c r="BF71" s="36" t="s">
        <v>339</v>
      </c>
      <c r="BG71" s="36" t="s">
        <v>339</v>
      </c>
      <c r="BH71" s="36" t="s">
        <v>339</v>
      </c>
      <c r="BI71" s="36" t="s">
        <v>339</v>
      </c>
      <c r="BJ71" s="36" t="s">
        <v>339</v>
      </c>
      <c r="BK71" s="36" t="s">
        <v>339</v>
      </c>
      <c r="BL71" s="36" t="s">
        <v>339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339</v>
      </c>
      <c r="E72" s="36" t="s">
        <v>339</v>
      </c>
      <c r="F72" s="36" t="s">
        <v>339</v>
      </c>
      <c r="G72" s="36" t="s">
        <v>339</v>
      </c>
      <c r="H72" s="36" t="s">
        <v>339</v>
      </c>
      <c r="I72" s="36" t="s">
        <v>339</v>
      </c>
      <c r="J72" s="36" t="s">
        <v>339</v>
      </c>
      <c r="K72" s="36" t="s">
        <v>339</v>
      </c>
      <c r="L72" s="36" t="s">
        <v>339</v>
      </c>
      <c r="M72" s="36" t="s">
        <v>339</v>
      </c>
      <c r="N72" s="36" t="s">
        <v>339</v>
      </c>
      <c r="O72" s="36" t="s">
        <v>339</v>
      </c>
      <c r="P72" s="36" t="s">
        <v>339</v>
      </c>
      <c r="Q72" s="36" t="s">
        <v>339</v>
      </c>
      <c r="R72" s="36" t="s">
        <v>339</v>
      </c>
      <c r="S72" s="36" t="s">
        <v>339</v>
      </c>
      <c r="T72" s="36" t="s">
        <v>339</v>
      </c>
      <c r="U72" s="139" t="s">
        <v>339</v>
      </c>
      <c r="V72" s="139" t="s">
        <v>339</v>
      </c>
      <c r="W72" s="36" t="str">
        <f t="shared" si="6"/>
        <v>－</v>
      </c>
      <c r="X72" s="36" t="str">
        <f t="shared" si="6"/>
        <v>－</v>
      </c>
      <c r="Y72" s="36" t="str">
        <f t="shared" si="7"/>
        <v>－</v>
      </c>
      <c r="Z72" s="36" t="s">
        <v>339</v>
      </c>
      <c r="AA72" s="36" t="s">
        <v>339</v>
      </c>
      <c r="AB72" s="36" t="s">
        <v>339</v>
      </c>
      <c r="AC72" s="36" t="s">
        <v>339</v>
      </c>
      <c r="AD72" s="36" t="s">
        <v>339</v>
      </c>
      <c r="AE72" s="36" t="s">
        <v>339</v>
      </c>
      <c r="AF72" s="36" t="s">
        <v>339</v>
      </c>
      <c r="AG72" s="142" t="s">
        <v>339</v>
      </c>
      <c r="AH72" s="142" t="s">
        <v>339</v>
      </c>
      <c r="AI72" s="142" t="s">
        <v>339</v>
      </c>
      <c r="AJ72" s="36" t="s">
        <v>339</v>
      </c>
      <c r="AK72" s="36" t="s">
        <v>339</v>
      </c>
      <c r="AL72" s="36" t="s">
        <v>339</v>
      </c>
      <c r="AM72" s="36" t="str">
        <f t="shared" si="8"/>
        <v>－</v>
      </c>
      <c r="AN72" s="36" t="str">
        <f t="shared" si="8"/>
        <v>－</v>
      </c>
      <c r="AO72" s="36" t="str">
        <f t="shared" si="8"/>
        <v>－</v>
      </c>
      <c r="AP72" s="146" t="s">
        <v>339</v>
      </c>
      <c r="AQ72" s="146" t="s">
        <v>339</v>
      </c>
      <c r="AR72" s="36" t="str">
        <f t="shared" si="9"/>
        <v>－</v>
      </c>
      <c r="AS72" s="36" t="s">
        <v>339</v>
      </c>
      <c r="AT72" s="36" t="s">
        <v>339</v>
      </c>
      <c r="AU72" s="36" t="s">
        <v>339</v>
      </c>
      <c r="AV72" s="36" t="s">
        <v>339</v>
      </c>
      <c r="AW72" s="36" t="s">
        <v>339</v>
      </c>
      <c r="AX72" s="36" t="s">
        <v>339</v>
      </c>
      <c r="AY72" s="36" t="s">
        <v>339</v>
      </c>
      <c r="AZ72" s="36" t="s">
        <v>339</v>
      </c>
      <c r="BA72" s="36" t="s">
        <v>339</v>
      </c>
      <c r="BB72" s="36" t="s">
        <v>339</v>
      </c>
      <c r="BC72" s="36" t="s">
        <v>339</v>
      </c>
      <c r="BD72" s="36" t="s">
        <v>339</v>
      </c>
      <c r="BE72" s="36" t="s">
        <v>339</v>
      </c>
      <c r="BF72" s="36" t="s">
        <v>339</v>
      </c>
      <c r="BG72" s="36" t="s">
        <v>339</v>
      </c>
      <c r="BH72" s="36" t="s">
        <v>339</v>
      </c>
      <c r="BI72" s="36" t="s">
        <v>339</v>
      </c>
      <c r="BJ72" s="36" t="s">
        <v>339</v>
      </c>
      <c r="BK72" s="36" t="s">
        <v>339</v>
      </c>
      <c r="BL72" s="36" t="s">
        <v>339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339</v>
      </c>
      <c r="E73" s="36" t="s">
        <v>339</v>
      </c>
      <c r="F73" s="36" t="s">
        <v>339</v>
      </c>
      <c r="G73" s="36" t="s">
        <v>339</v>
      </c>
      <c r="H73" s="36" t="s">
        <v>339</v>
      </c>
      <c r="I73" s="36" t="s">
        <v>339</v>
      </c>
      <c r="J73" s="36" t="s">
        <v>339</v>
      </c>
      <c r="K73" s="36" t="s">
        <v>339</v>
      </c>
      <c r="L73" s="36" t="s">
        <v>339</v>
      </c>
      <c r="M73" s="36" t="s">
        <v>339</v>
      </c>
      <c r="N73" s="36" t="s">
        <v>339</v>
      </c>
      <c r="O73" s="36" t="s">
        <v>339</v>
      </c>
      <c r="P73" s="36" t="s">
        <v>339</v>
      </c>
      <c r="Q73" s="36" t="s">
        <v>339</v>
      </c>
      <c r="R73" s="36" t="s">
        <v>339</v>
      </c>
      <c r="S73" s="36" t="s">
        <v>339</v>
      </c>
      <c r="T73" s="36" t="s">
        <v>339</v>
      </c>
      <c r="U73" s="139" t="s">
        <v>339</v>
      </c>
      <c r="V73" s="139" t="s">
        <v>339</v>
      </c>
      <c r="W73" s="36" t="str">
        <f t="shared" si="6"/>
        <v>－</v>
      </c>
      <c r="X73" s="36" t="str">
        <f t="shared" si="6"/>
        <v>－</v>
      </c>
      <c r="Y73" s="36" t="str">
        <f t="shared" si="7"/>
        <v>－</v>
      </c>
      <c r="Z73" s="36" t="s">
        <v>339</v>
      </c>
      <c r="AA73" s="36" t="s">
        <v>339</v>
      </c>
      <c r="AB73" s="36" t="s">
        <v>339</v>
      </c>
      <c r="AC73" s="36" t="s">
        <v>339</v>
      </c>
      <c r="AD73" s="36" t="s">
        <v>339</v>
      </c>
      <c r="AE73" s="36" t="s">
        <v>339</v>
      </c>
      <c r="AF73" s="36" t="s">
        <v>339</v>
      </c>
      <c r="AG73" s="142" t="s">
        <v>339</v>
      </c>
      <c r="AH73" s="142" t="s">
        <v>339</v>
      </c>
      <c r="AI73" s="142" t="s">
        <v>339</v>
      </c>
      <c r="AJ73" s="36" t="s">
        <v>339</v>
      </c>
      <c r="AK73" s="36" t="s">
        <v>339</v>
      </c>
      <c r="AL73" s="36" t="s">
        <v>339</v>
      </c>
      <c r="AM73" s="36" t="str">
        <f t="shared" si="8"/>
        <v>－</v>
      </c>
      <c r="AN73" s="36" t="str">
        <f t="shared" si="8"/>
        <v>－</v>
      </c>
      <c r="AO73" s="36" t="str">
        <f t="shared" si="8"/>
        <v>－</v>
      </c>
      <c r="AP73" s="146" t="s">
        <v>339</v>
      </c>
      <c r="AQ73" s="146" t="s">
        <v>339</v>
      </c>
      <c r="AR73" s="36" t="str">
        <f t="shared" si="9"/>
        <v>－</v>
      </c>
      <c r="AS73" s="36" t="s">
        <v>339</v>
      </c>
      <c r="AT73" s="36" t="s">
        <v>339</v>
      </c>
      <c r="AU73" s="36" t="s">
        <v>339</v>
      </c>
      <c r="AV73" s="36" t="s">
        <v>339</v>
      </c>
      <c r="AW73" s="36" t="s">
        <v>339</v>
      </c>
      <c r="AX73" s="36" t="s">
        <v>339</v>
      </c>
      <c r="AY73" s="36" t="s">
        <v>339</v>
      </c>
      <c r="AZ73" s="36" t="s">
        <v>339</v>
      </c>
      <c r="BA73" s="36" t="s">
        <v>339</v>
      </c>
      <c r="BB73" s="36" t="s">
        <v>339</v>
      </c>
      <c r="BC73" s="36" t="s">
        <v>339</v>
      </c>
      <c r="BD73" s="36" t="s">
        <v>339</v>
      </c>
      <c r="BE73" s="36" t="s">
        <v>339</v>
      </c>
      <c r="BF73" s="36" t="s">
        <v>339</v>
      </c>
      <c r="BG73" s="36" t="s">
        <v>339</v>
      </c>
      <c r="BH73" s="36" t="s">
        <v>339</v>
      </c>
      <c r="BI73" s="36" t="s">
        <v>339</v>
      </c>
      <c r="BJ73" s="36" t="s">
        <v>339</v>
      </c>
      <c r="BK73" s="36" t="s">
        <v>339</v>
      </c>
      <c r="BL73" s="36" t="s">
        <v>339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139" t="s">
        <v>339</v>
      </c>
      <c r="V74" s="139" t="s">
        <v>339</v>
      </c>
      <c r="W74" s="36" t="str">
        <f t="shared" si="6"/>
        <v>－</v>
      </c>
      <c r="X74" s="36" t="str">
        <f t="shared" si="6"/>
        <v>－</v>
      </c>
      <c r="Y74" s="36" t="str">
        <f t="shared" si="7"/>
        <v>－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142" t="s">
        <v>339</v>
      </c>
      <c r="AH74" s="142" t="s">
        <v>339</v>
      </c>
      <c r="AI74" s="142" t="s">
        <v>339</v>
      </c>
      <c r="AJ74" s="36" t="s">
        <v>339</v>
      </c>
      <c r="AK74" s="36" t="s">
        <v>339</v>
      </c>
      <c r="AL74" s="36" t="s">
        <v>339</v>
      </c>
      <c r="AM74" s="36" t="str">
        <f t="shared" si="8"/>
        <v>－</v>
      </c>
      <c r="AN74" s="36" t="str">
        <f t="shared" si="8"/>
        <v>－</v>
      </c>
      <c r="AO74" s="36" t="str">
        <f t="shared" si="8"/>
        <v>－</v>
      </c>
      <c r="AP74" s="146" t="s">
        <v>339</v>
      </c>
      <c r="AQ74" s="146" t="s">
        <v>339</v>
      </c>
      <c r="AR74" s="36" t="str">
        <f t="shared" si="9"/>
        <v>－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139" t="s">
        <v>339</v>
      </c>
      <c r="V75" s="139" t="s">
        <v>339</v>
      </c>
      <c r="W75" s="36" t="str">
        <f t="shared" si="6"/>
        <v>－</v>
      </c>
      <c r="X75" s="36" t="str">
        <f t="shared" si="6"/>
        <v>－</v>
      </c>
      <c r="Y75" s="36" t="str">
        <f t="shared" si="7"/>
        <v>－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142" t="s">
        <v>339</v>
      </c>
      <c r="AH75" s="142" t="s">
        <v>339</v>
      </c>
      <c r="AI75" s="142" t="s">
        <v>339</v>
      </c>
      <c r="AJ75" s="36" t="s">
        <v>339</v>
      </c>
      <c r="AK75" s="36" t="s">
        <v>339</v>
      </c>
      <c r="AL75" s="36" t="s">
        <v>339</v>
      </c>
      <c r="AM75" s="36" t="str">
        <f t="shared" si="8"/>
        <v>－</v>
      </c>
      <c r="AN75" s="36" t="str">
        <f t="shared" si="8"/>
        <v>－</v>
      </c>
      <c r="AO75" s="36" t="str">
        <f t="shared" si="8"/>
        <v>－</v>
      </c>
      <c r="AP75" s="146" t="s">
        <v>339</v>
      </c>
      <c r="AQ75" s="146" t="s">
        <v>339</v>
      </c>
      <c r="AR75" s="36" t="str">
        <f t="shared" si="9"/>
        <v>－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139" t="s">
        <v>339</v>
      </c>
      <c r="V76" s="139" t="s">
        <v>339</v>
      </c>
      <c r="W76" s="36" t="str">
        <f t="shared" si="6"/>
        <v>－</v>
      </c>
      <c r="X76" s="36" t="str">
        <f t="shared" si="6"/>
        <v>－</v>
      </c>
      <c r="Y76" s="36" t="str">
        <f t="shared" si="7"/>
        <v>－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142" t="s">
        <v>339</v>
      </c>
      <c r="AH76" s="142" t="s">
        <v>339</v>
      </c>
      <c r="AI76" s="142" t="s">
        <v>339</v>
      </c>
      <c r="AJ76" s="36" t="s">
        <v>339</v>
      </c>
      <c r="AK76" s="36" t="s">
        <v>339</v>
      </c>
      <c r="AL76" s="36" t="s">
        <v>339</v>
      </c>
      <c r="AM76" s="36" t="str">
        <f t="shared" si="8"/>
        <v>－</v>
      </c>
      <c r="AN76" s="36" t="str">
        <f t="shared" si="8"/>
        <v>－</v>
      </c>
      <c r="AO76" s="36" t="str">
        <f t="shared" si="8"/>
        <v>－</v>
      </c>
      <c r="AP76" s="146" t="s">
        <v>339</v>
      </c>
      <c r="AQ76" s="146" t="s">
        <v>339</v>
      </c>
      <c r="AR76" s="36" t="str">
        <f t="shared" si="9"/>
        <v>－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139" t="s">
        <v>339</v>
      </c>
      <c r="V77" s="139" t="s">
        <v>339</v>
      </c>
      <c r="W77" s="36" t="str">
        <f t="shared" si="6"/>
        <v>－</v>
      </c>
      <c r="X77" s="36" t="str">
        <f t="shared" si="6"/>
        <v>－</v>
      </c>
      <c r="Y77" s="36" t="str">
        <f t="shared" si="7"/>
        <v>－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142" t="s">
        <v>339</v>
      </c>
      <c r="AH77" s="142" t="s">
        <v>339</v>
      </c>
      <c r="AI77" s="142" t="s">
        <v>339</v>
      </c>
      <c r="AJ77" s="36" t="s">
        <v>339</v>
      </c>
      <c r="AK77" s="36" t="s">
        <v>339</v>
      </c>
      <c r="AL77" s="36" t="s">
        <v>339</v>
      </c>
      <c r="AM77" s="36" t="str">
        <f t="shared" si="8"/>
        <v>－</v>
      </c>
      <c r="AN77" s="36" t="str">
        <f t="shared" si="8"/>
        <v>－</v>
      </c>
      <c r="AO77" s="36" t="str">
        <f t="shared" si="8"/>
        <v>－</v>
      </c>
      <c r="AP77" s="146" t="s">
        <v>339</v>
      </c>
      <c r="AQ77" s="146" t="s">
        <v>339</v>
      </c>
      <c r="AR77" s="36" t="str">
        <f t="shared" si="9"/>
        <v>－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139" t="s">
        <v>339</v>
      </c>
      <c r="V78" s="139" t="s">
        <v>339</v>
      </c>
      <c r="W78" s="36" t="str">
        <f t="shared" si="6"/>
        <v>－</v>
      </c>
      <c r="X78" s="36" t="str">
        <f t="shared" si="6"/>
        <v>－</v>
      </c>
      <c r="Y78" s="36" t="str">
        <f t="shared" si="7"/>
        <v>－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142" t="s">
        <v>339</v>
      </c>
      <c r="AH78" s="142" t="s">
        <v>339</v>
      </c>
      <c r="AI78" s="142" t="s">
        <v>339</v>
      </c>
      <c r="AJ78" s="36" t="s">
        <v>339</v>
      </c>
      <c r="AK78" s="36" t="s">
        <v>339</v>
      </c>
      <c r="AL78" s="36" t="s">
        <v>339</v>
      </c>
      <c r="AM78" s="36" t="str">
        <f t="shared" si="8"/>
        <v>－</v>
      </c>
      <c r="AN78" s="36" t="str">
        <f t="shared" si="8"/>
        <v>－</v>
      </c>
      <c r="AO78" s="36" t="str">
        <f t="shared" si="8"/>
        <v>－</v>
      </c>
      <c r="AP78" s="146" t="s">
        <v>339</v>
      </c>
      <c r="AQ78" s="146" t="s">
        <v>339</v>
      </c>
      <c r="AR78" s="36" t="str">
        <f t="shared" si="9"/>
        <v>－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139" t="s">
        <v>339</v>
      </c>
      <c r="V79" s="139" t="s">
        <v>339</v>
      </c>
      <c r="W79" s="36" t="str">
        <f t="shared" si="6"/>
        <v>－</v>
      </c>
      <c r="X79" s="36" t="str">
        <f t="shared" si="6"/>
        <v>－</v>
      </c>
      <c r="Y79" s="36" t="str">
        <f t="shared" si="7"/>
        <v>－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142" t="s">
        <v>339</v>
      </c>
      <c r="AH79" s="142" t="s">
        <v>339</v>
      </c>
      <c r="AI79" s="142" t="s">
        <v>339</v>
      </c>
      <c r="AJ79" s="36" t="s">
        <v>339</v>
      </c>
      <c r="AK79" s="36" t="s">
        <v>339</v>
      </c>
      <c r="AL79" s="36" t="s">
        <v>339</v>
      </c>
      <c r="AM79" s="36" t="str">
        <f t="shared" si="8"/>
        <v>－</v>
      </c>
      <c r="AN79" s="36" t="str">
        <f t="shared" si="8"/>
        <v>－</v>
      </c>
      <c r="AO79" s="36" t="str">
        <f t="shared" si="8"/>
        <v>－</v>
      </c>
      <c r="AP79" s="146" t="s">
        <v>339</v>
      </c>
      <c r="AQ79" s="146" t="s">
        <v>339</v>
      </c>
      <c r="AR79" s="36" t="str">
        <f t="shared" si="9"/>
        <v>－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139" t="s">
        <v>339</v>
      </c>
      <c r="V80" s="139" t="s">
        <v>339</v>
      </c>
      <c r="W80" s="36" t="str">
        <f t="shared" si="6"/>
        <v>－</v>
      </c>
      <c r="X80" s="36" t="str">
        <f t="shared" si="6"/>
        <v>－</v>
      </c>
      <c r="Y80" s="36" t="str">
        <f t="shared" si="7"/>
        <v>－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142" t="s">
        <v>339</v>
      </c>
      <c r="AH80" s="142" t="s">
        <v>339</v>
      </c>
      <c r="AI80" s="142" t="s">
        <v>339</v>
      </c>
      <c r="AJ80" s="36" t="s">
        <v>339</v>
      </c>
      <c r="AK80" s="36" t="s">
        <v>339</v>
      </c>
      <c r="AL80" s="36" t="s">
        <v>339</v>
      </c>
      <c r="AM80" s="36" t="str">
        <f t="shared" si="8"/>
        <v>－</v>
      </c>
      <c r="AN80" s="36" t="str">
        <f t="shared" si="8"/>
        <v>－</v>
      </c>
      <c r="AO80" s="36" t="str">
        <f t="shared" si="8"/>
        <v>－</v>
      </c>
      <c r="AP80" s="146" t="s">
        <v>339</v>
      </c>
      <c r="AQ80" s="146" t="s">
        <v>339</v>
      </c>
      <c r="AR80" s="36" t="str">
        <f t="shared" si="9"/>
        <v>－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139" t="s">
        <v>339</v>
      </c>
      <c r="V81" s="139" t="s">
        <v>339</v>
      </c>
      <c r="W81" s="36" t="str">
        <f t="shared" si="6"/>
        <v>－</v>
      </c>
      <c r="X81" s="36" t="str">
        <f t="shared" si="6"/>
        <v>－</v>
      </c>
      <c r="Y81" s="36" t="str">
        <f t="shared" si="7"/>
        <v>－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142" t="s">
        <v>339</v>
      </c>
      <c r="AH81" s="142" t="s">
        <v>339</v>
      </c>
      <c r="AI81" s="142" t="s">
        <v>339</v>
      </c>
      <c r="AJ81" s="36" t="s">
        <v>339</v>
      </c>
      <c r="AK81" s="36" t="s">
        <v>339</v>
      </c>
      <c r="AL81" s="36" t="s">
        <v>339</v>
      </c>
      <c r="AM81" s="36" t="str">
        <f t="shared" si="8"/>
        <v>－</v>
      </c>
      <c r="AN81" s="36" t="str">
        <f t="shared" si="8"/>
        <v>－</v>
      </c>
      <c r="AO81" s="36" t="str">
        <f t="shared" si="8"/>
        <v>－</v>
      </c>
      <c r="AP81" s="146" t="s">
        <v>339</v>
      </c>
      <c r="AQ81" s="146" t="s">
        <v>339</v>
      </c>
      <c r="AR81" s="36" t="str">
        <f t="shared" si="9"/>
        <v>－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139" t="s">
        <v>339</v>
      </c>
      <c r="V82" s="139" t="s">
        <v>339</v>
      </c>
      <c r="W82" s="36" t="str">
        <f t="shared" si="6"/>
        <v>－</v>
      </c>
      <c r="X82" s="36" t="str">
        <f t="shared" si="6"/>
        <v>－</v>
      </c>
      <c r="Y82" s="36" t="str">
        <f t="shared" si="7"/>
        <v>－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142" t="s">
        <v>339</v>
      </c>
      <c r="AH82" s="142" t="s">
        <v>339</v>
      </c>
      <c r="AI82" s="142" t="s">
        <v>339</v>
      </c>
      <c r="AJ82" s="36" t="s">
        <v>339</v>
      </c>
      <c r="AK82" s="36" t="s">
        <v>339</v>
      </c>
      <c r="AL82" s="36" t="s">
        <v>339</v>
      </c>
      <c r="AM82" s="36" t="str">
        <f t="shared" si="8"/>
        <v>－</v>
      </c>
      <c r="AN82" s="36" t="str">
        <f t="shared" si="8"/>
        <v>－</v>
      </c>
      <c r="AO82" s="36" t="str">
        <f t="shared" si="8"/>
        <v>－</v>
      </c>
      <c r="AP82" s="146" t="s">
        <v>339</v>
      </c>
      <c r="AQ82" s="146" t="s">
        <v>339</v>
      </c>
      <c r="AR82" s="36" t="str">
        <f t="shared" si="9"/>
        <v>－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139" t="s">
        <v>339</v>
      </c>
      <c r="V83" s="139" t="s">
        <v>339</v>
      </c>
      <c r="W83" s="36" t="str">
        <f t="shared" si="6"/>
        <v>－</v>
      </c>
      <c r="X83" s="36" t="str">
        <f t="shared" si="6"/>
        <v>－</v>
      </c>
      <c r="Y83" s="36" t="str">
        <f t="shared" si="7"/>
        <v>－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142" t="s">
        <v>339</v>
      </c>
      <c r="AH83" s="142" t="s">
        <v>339</v>
      </c>
      <c r="AI83" s="142" t="s">
        <v>339</v>
      </c>
      <c r="AJ83" s="36" t="s">
        <v>339</v>
      </c>
      <c r="AK83" s="36" t="s">
        <v>339</v>
      </c>
      <c r="AL83" s="36" t="s">
        <v>339</v>
      </c>
      <c r="AM83" s="36" t="str">
        <f t="shared" si="8"/>
        <v>－</v>
      </c>
      <c r="AN83" s="36" t="str">
        <f t="shared" si="8"/>
        <v>－</v>
      </c>
      <c r="AO83" s="36" t="str">
        <f t="shared" si="8"/>
        <v>－</v>
      </c>
      <c r="AP83" s="146" t="s">
        <v>339</v>
      </c>
      <c r="AQ83" s="146" t="s">
        <v>339</v>
      </c>
      <c r="AR83" s="36" t="str">
        <f t="shared" si="9"/>
        <v>－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139" t="s">
        <v>339</v>
      </c>
      <c r="V84" s="139" t="s">
        <v>339</v>
      </c>
      <c r="W84" s="36" t="str">
        <f t="shared" si="6"/>
        <v>－</v>
      </c>
      <c r="X84" s="36" t="str">
        <f t="shared" si="6"/>
        <v>－</v>
      </c>
      <c r="Y84" s="36" t="str">
        <f t="shared" si="7"/>
        <v>－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142" t="s">
        <v>339</v>
      </c>
      <c r="AH84" s="142" t="s">
        <v>339</v>
      </c>
      <c r="AI84" s="142" t="s">
        <v>339</v>
      </c>
      <c r="AJ84" s="36" t="s">
        <v>339</v>
      </c>
      <c r="AK84" s="36" t="s">
        <v>339</v>
      </c>
      <c r="AL84" s="36" t="s">
        <v>339</v>
      </c>
      <c r="AM84" s="36" t="str">
        <f t="shared" si="8"/>
        <v>－</v>
      </c>
      <c r="AN84" s="36" t="str">
        <f t="shared" si="8"/>
        <v>－</v>
      </c>
      <c r="AO84" s="36" t="str">
        <f t="shared" si="8"/>
        <v>－</v>
      </c>
      <c r="AP84" s="146" t="s">
        <v>339</v>
      </c>
      <c r="AQ84" s="146" t="s">
        <v>339</v>
      </c>
      <c r="AR84" s="36" t="str">
        <f t="shared" si="9"/>
        <v>－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139" t="s">
        <v>339</v>
      </c>
      <c r="V85" s="139" t="s">
        <v>339</v>
      </c>
      <c r="W85" s="36" t="str">
        <f t="shared" si="6"/>
        <v>－</v>
      </c>
      <c r="X85" s="36" t="str">
        <f t="shared" si="6"/>
        <v>－</v>
      </c>
      <c r="Y85" s="36" t="str">
        <f t="shared" si="7"/>
        <v>－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142" t="s">
        <v>339</v>
      </c>
      <c r="AH85" s="142" t="s">
        <v>339</v>
      </c>
      <c r="AI85" s="142" t="s">
        <v>339</v>
      </c>
      <c r="AJ85" s="36" t="s">
        <v>339</v>
      </c>
      <c r="AK85" s="36" t="s">
        <v>339</v>
      </c>
      <c r="AL85" s="36" t="s">
        <v>339</v>
      </c>
      <c r="AM85" s="36" t="str">
        <f t="shared" si="8"/>
        <v>－</v>
      </c>
      <c r="AN85" s="36" t="str">
        <f t="shared" si="8"/>
        <v>－</v>
      </c>
      <c r="AO85" s="36" t="str">
        <f t="shared" si="8"/>
        <v>－</v>
      </c>
      <c r="AP85" s="146" t="s">
        <v>339</v>
      </c>
      <c r="AQ85" s="146" t="s">
        <v>339</v>
      </c>
      <c r="AR85" s="36" t="str">
        <f t="shared" si="9"/>
        <v>－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139" t="s">
        <v>339</v>
      </c>
      <c r="V86" s="139" t="s">
        <v>339</v>
      </c>
      <c r="W86" s="36" t="str">
        <f t="shared" si="6"/>
        <v>－</v>
      </c>
      <c r="X86" s="36" t="str">
        <f t="shared" si="6"/>
        <v>－</v>
      </c>
      <c r="Y86" s="36" t="str">
        <f t="shared" si="7"/>
        <v>－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142" t="s">
        <v>339</v>
      </c>
      <c r="AH86" s="142" t="s">
        <v>339</v>
      </c>
      <c r="AI86" s="142" t="s">
        <v>339</v>
      </c>
      <c r="AJ86" s="36" t="s">
        <v>339</v>
      </c>
      <c r="AK86" s="36" t="s">
        <v>339</v>
      </c>
      <c r="AL86" s="36" t="s">
        <v>339</v>
      </c>
      <c r="AM86" s="36" t="str">
        <f t="shared" si="8"/>
        <v>－</v>
      </c>
      <c r="AN86" s="36" t="str">
        <f t="shared" si="8"/>
        <v>－</v>
      </c>
      <c r="AO86" s="36" t="str">
        <f t="shared" si="8"/>
        <v>－</v>
      </c>
      <c r="AP86" s="146" t="s">
        <v>339</v>
      </c>
      <c r="AQ86" s="146" t="s">
        <v>339</v>
      </c>
      <c r="AR86" s="36" t="str">
        <f t="shared" si="9"/>
        <v>－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139" t="s">
        <v>339</v>
      </c>
      <c r="V87" s="139" t="s">
        <v>339</v>
      </c>
      <c r="W87" s="36" t="str">
        <f t="shared" si="6"/>
        <v>－</v>
      </c>
      <c r="X87" s="36" t="str">
        <f t="shared" si="6"/>
        <v>－</v>
      </c>
      <c r="Y87" s="36" t="str">
        <f t="shared" si="7"/>
        <v>－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142" t="s">
        <v>339</v>
      </c>
      <c r="AH87" s="142" t="s">
        <v>339</v>
      </c>
      <c r="AI87" s="142" t="s">
        <v>339</v>
      </c>
      <c r="AJ87" s="36" t="s">
        <v>339</v>
      </c>
      <c r="AK87" s="36" t="s">
        <v>339</v>
      </c>
      <c r="AL87" s="36" t="s">
        <v>339</v>
      </c>
      <c r="AM87" s="36" t="str">
        <f t="shared" si="8"/>
        <v>－</v>
      </c>
      <c r="AN87" s="36" t="str">
        <f t="shared" si="8"/>
        <v>－</v>
      </c>
      <c r="AO87" s="36" t="str">
        <f t="shared" si="8"/>
        <v>－</v>
      </c>
      <c r="AP87" s="146" t="s">
        <v>339</v>
      </c>
      <c r="AQ87" s="146" t="s">
        <v>339</v>
      </c>
      <c r="AR87" s="36" t="str">
        <f t="shared" si="9"/>
        <v>－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139" t="s">
        <v>339</v>
      </c>
      <c r="V88" s="139" t="s">
        <v>339</v>
      </c>
      <c r="W88" s="36" t="str">
        <f t="shared" si="6"/>
        <v>－</v>
      </c>
      <c r="X88" s="36" t="str">
        <f t="shared" si="6"/>
        <v>－</v>
      </c>
      <c r="Y88" s="36" t="str">
        <f t="shared" si="7"/>
        <v>－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142" t="s">
        <v>339</v>
      </c>
      <c r="AH88" s="142" t="s">
        <v>339</v>
      </c>
      <c r="AI88" s="142" t="s">
        <v>339</v>
      </c>
      <c r="AJ88" s="36" t="s">
        <v>339</v>
      </c>
      <c r="AK88" s="36" t="s">
        <v>339</v>
      </c>
      <c r="AL88" s="36" t="s">
        <v>339</v>
      </c>
      <c r="AM88" s="36" t="str">
        <f t="shared" si="8"/>
        <v>－</v>
      </c>
      <c r="AN88" s="36" t="str">
        <f t="shared" si="8"/>
        <v>－</v>
      </c>
      <c r="AO88" s="36" t="str">
        <f t="shared" si="8"/>
        <v>－</v>
      </c>
      <c r="AP88" s="146" t="s">
        <v>339</v>
      </c>
      <c r="AQ88" s="146" t="s">
        <v>339</v>
      </c>
      <c r="AR88" s="36" t="str">
        <f t="shared" si="9"/>
        <v>－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139" t="s">
        <v>339</v>
      </c>
      <c r="V89" s="139" t="s">
        <v>339</v>
      </c>
      <c r="W89" s="36" t="str">
        <f t="shared" si="6"/>
        <v>－</v>
      </c>
      <c r="X89" s="36" t="str">
        <f t="shared" si="6"/>
        <v>－</v>
      </c>
      <c r="Y89" s="36" t="str">
        <f t="shared" si="7"/>
        <v>－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142" t="s">
        <v>339</v>
      </c>
      <c r="AH89" s="142" t="s">
        <v>339</v>
      </c>
      <c r="AI89" s="142" t="s">
        <v>339</v>
      </c>
      <c r="AJ89" s="36" t="s">
        <v>339</v>
      </c>
      <c r="AK89" s="36" t="s">
        <v>339</v>
      </c>
      <c r="AL89" s="36" t="s">
        <v>339</v>
      </c>
      <c r="AM89" s="36" t="str">
        <f t="shared" si="8"/>
        <v>－</v>
      </c>
      <c r="AN89" s="36" t="str">
        <f t="shared" si="8"/>
        <v>－</v>
      </c>
      <c r="AO89" s="36" t="str">
        <f t="shared" si="8"/>
        <v>－</v>
      </c>
      <c r="AP89" s="146" t="s">
        <v>339</v>
      </c>
      <c r="AQ89" s="146" t="s">
        <v>339</v>
      </c>
      <c r="AR89" s="36" t="str">
        <f t="shared" si="9"/>
        <v>－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139" t="s">
        <v>339</v>
      </c>
      <c r="V90" s="139" t="s">
        <v>339</v>
      </c>
      <c r="W90" s="36" t="str">
        <f t="shared" si="6"/>
        <v>－</v>
      </c>
      <c r="X90" s="36" t="str">
        <f t="shared" si="6"/>
        <v>－</v>
      </c>
      <c r="Y90" s="36" t="str">
        <f t="shared" si="7"/>
        <v>－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142" t="s">
        <v>339</v>
      </c>
      <c r="AH90" s="142" t="s">
        <v>339</v>
      </c>
      <c r="AI90" s="142" t="s">
        <v>339</v>
      </c>
      <c r="AJ90" s="36" t="s">
        <v>339</v>
      </c>
      <c r="AK90" s="36" t="s">
        <v>339</v>
      </c>
      <c r="AL90" s="36" t="s">
        <v>339</v>
      </c>
      <c r="AM90" s="36" t="str">
        <f t="shared" si="8"/>
        <v>－</v>
      </c>
      <c r="AN90" s="36" t="str">
        <f t="shared" si="8"/>
        <v>－</v>
      </c>
      <c r="AO90" s="36" t="str">
        <f t="shared" si="8"/>
        <v>－</v>
      </c>
      <c r="AP90" s="146" t="s">
        <v>339</v>
      </c>
      <c r="AQ90" s="146" t="s">
        <v>339</v>
      </c>
      <c r="AR90" s="36" t="str">
        <f t="shared" si="9"/>
        <v>－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139" t="s">
        <v>339</v>
      </c>
      <c r="V91" s="139" t="s">
        <v>339</v>
      </c>
      <c r="W91" s="36" t="str">
        <f t="shared" si="6"/>
        <v>－</v>
      </c>
      <c r="X91" s="36" t="str">
        <f t="shared" si="6"/>
        <v>－</v>
      </c>
      <c r="Y91" s="36" t="str">
        <f t="shared" si="7"/>
        <v>－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142" t="s">
        <v>339</v>
      </c>
      <c r="AH91" s="142" t="s">
        <v>339</v>
      </c>
      <c r="AI91" s="142" t="s">
        <v>339</v>
      </c>
      <c r="AJ91" s="36" t="s">
        <v>339</v>
      </c>
      <c r="AK91" s="36" t="s">
        <v>339</v>
      </c>
      <c r="AL91" s="36" t="s">
        <v>339</v>
      </c>
      <c r="AM91" s="36" t="str">
        <f t="shared" si="8"/>
        <v>－</v>
      </c>
      <c r="AN91" s="36" t="str">
        <f t="shared" si="8"/>
        <v>－</v>
      </c>
      <c r="AO91" s="36" t="str">
        <f t="shared" si="8"/>
        <v>－</v>
      </c>
      <c r="AP91" s="146" t="s">
        <v>339</v>
      </c>
      <c r="AQ91" s="146" t="s">
        <v>339</v>
      </c>
      <c r="AR91" s="36" t="str">
        <f t="shared" si="9"/>
        <v>－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339</v>
      </c>
      <c r="E92" s="36" t="s">
        <v>339</v>
      </c>
      <c r="F92" s="36" t="s">
        <v>339</v>
      </c>
      <c r="G92" s="36" t="s">
        <v>339</v>
      </c>
      <c r="H92" s="36" t="s">
        <v>339</v>
      </c>
      <c r="I92" s="36" t="s">
        <v>339</v>
      </c>
      <c r="J92" s="36" t="s">
        <v>339</v>
      </c>
      <c r="K92" s="36" t="s">
        <v>339</v>
      </c>
      <c r="L92" s="36" t="s">
        <v>339</v>
      </c>
      <c r="M92" s="36" t="s">
        <v>339</v>
      </c>
      <c r="N92" s="36" t="s">
        <v>339</v>
      </c>
      <c r="O92" s="36" t="s">
        <v>339</v>
      </c>
      <c r="P92" s="36" t="s">
        <v>339</v>
      </c>
      <c r="Q92" s="36" t="s">
        <v>339</v>
      </c>
      <c r="R92" s="36" t="s">
        <v>339</v>
      </c>
      <c r="S92" s="36" t="s">
        <v>339</v>
      </c>
      <c r="T92" s="36" t="s">
        <v>339</v>
      </c>
      <c r="U92" s="139" t="s">
        <v>339</v>
      </c>
      <c r="V92" s="139" t="s">
        <v>339</v>
      </c>
      <c r="W92" s="36" t="str">
        <f t="shared" si="6"/>
        <v>－</v>
      </c>
      <c r="X92" s="36" t="str">
        <f t="shared" si="6"/>
        <v>－</v>
      </c>
      <c r="Y92" s="36" t="str">
        <f t="shared" si="7"/>
        <v>－</v>
      </c>
      <c r="Z92" s="36" t="s">
        <v>339</v>
      </c>
      <c r="AA92" s="36" t="s">
        <v>339</v>
      </c>
      <c r="AB92" s="36" t="s">
        <v>339</v>
      </c>
      <c r="AC92" s="36" t="s">
        <v>339</v>
      </c>
      <c r="AD92" s="36" t="s">
        <v>339</v>
      </c>
      <c r="AE92" s="36" t="s">
        <v>339</v>
      </c>
      <c r="AF92" s="36" t="s">
        <v>339</v>
      </c>
      <c r="AG92" s="142" t="s">
        <v>339</v>
      </c>
      <c r="AH92" s="142" t="s">
        <v>339</v>
      </c>
      <c r="AI92" s="142" t="s">
        <v>339</v>
      </c>
      <c r="AJ92" s="36" t="s">
        <v>339</v>
      </c>
      <c r="AK92" s="36" t="s">
        <v>339</v>
      </c>
      <c r="AL92" s="36" t="s">
        <v>339</v>
      </c>
      <c r="AM92" s="36" t="str">
        <f t="shared" si="8"/>
        <v>－</v>
      </c>
      <c r="AN92" s="36" t="str">
        <f t="shared" si="8"/>
        <v>－</v>
      </c>
      <c r="AO92" s="36" t="str">
        <f t="shared" si="8"/>
        <v>－</v>
      </c>
      <c r="AP92" s="146" t="s">
        <v>339</v>
      </c>
      <c r="AQ92" s="146" t="s">
        <v>339</v>
      </c>
      <c r="AR92" s="36" t="str">
        <f t="shared" si="9"/>
        <v>－</v>
      </c>
      <c r="AS92" s="36" t="s">
        <v>339</v>
      </c>
      <c r="AT92" s="36" t="s">
        <v>339</v>
      </c>
      <c r="AU92" s="36" t="s">
        <v>339</v>
      </c>
      <c r="AV92" s="36" t="s">
        <v>339</v>
      </c>
      <c r="AW92" s="36" t="s">
        <v>339</v>
      </c>
      <c r="AX92" s="36" t="s">
        <v>339</v>
      </c>
      <c r="AY92" s="36" t="s">
        <v>339</v>
      </c>
      <c r="AZ92" s="36" t="s">
        <v>339</v>
      </c>
      <c r="BA92" s="36" t="s">
        <v>339</v>
      </c>
      <c r="BB92" s="36" t="s">
        <v>339</v>
      </c>
      <c r="BC92" s="36" t="s">
        <v>339</v>
      </c>
      <c r="BD92" s="36" t="s">
        <v>339</v>
      </c>
      <c r="BE92" s="36" t="s">
        <v>339</v>
      </c>
      <c r="BF92" s="36" t="s">
        <v>339</v>
      </c>
      <c r="BG92" s="36" t="s">
        <v>339</v>
      </c>
      <c r="BH92" s="36" t="s">
        <v>339</v>
      </c>
      <c r="BI92" s="36" t="s">
        <v>339</v>
      </c>
      <c r="BJ92" s="36" t="s">
        <v>339</v>
      </c>
      <c r="BK92" s="36" t="s">
        <v>339</v>
      </c>
      <c r="BL92" s="36" t="s">
        <v>339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339</v>
      </c>
      <c r="E93" s="36" t="s">
        <v>339</v>
      </c>
      <c r="F93" s="36" t="s">
        <v>339</v>
      </c>
      <c r="G93" s="36" t="s">
        <v>339</v>
      </c>
      <c r="H93" s="36" t="s">
        <v>339</v>
      </c>
      <c r="I93" s="36" t="s">
        <v>339</v>
      </c>
      <c r="J93" s="36" t="s">
        <v>339</v>
      </c>
      <c r="K93" s="36" t="s">
        <v>339</v>
      </c>
      <c r="L93" s="36" t="s">
        <v>339</v>
      </c>
      <c r="M93" s="36" t="s">
        <v>339</v>
      </c>
      <c r="N93" s="36" t="s">
        <v>339</v>
      </c>
      <c r="O93" s="36" t="s">
        <v>339</v>
      </c>
      <c r="P93" s="36" t="s">
        <v>339</v>
      </c>
      <c r="Q93" s="36" t="s">
        <v>339</v>
      </c>
      <c r="R93" s="36" t="s">
        <v>339</v>
      </c>
      <c r="S93" s="36" t="s">
        <v>339</v>
      </c>
      <c r="T93" s="36" t="s">
        <v>339</v>
      </c>
      <c r="U93" s="139" t="s">
        <v>339</v>
      </c>
      <c r="V93" s="139" t="s">
        <v>339</v>
      </c>
      <c r="W93" s="36" t="str">
        <f t="shared" si="6"/>
        <v>－</v>
      </c>
      <c r="X93" s="36" t="str">
        <f t="shared" si="6"/>
        <v>－</v>
      </c>
      <c r="Y93" s="36" t="str">
        <f t="shared" si="7"/>
        <v>－</v>
      </c>
      <c r="Z93" s="36" t="s">
        <v>339</v>
      </c>
      <c r="AA93" s="36" t="s">
        <v>339</v>
      </c>
      <c r="AB93" s="36" t="s">
        <v>339</v>
      </c>
      <c r="AC93" s="36" t="s">
        <v>339</v>
      </c>
      <c r="AD93" s="36" t="s">
        <v>339</v>
      </c>
      <c r="AE93" s="36" t="s">
        <v>339</v>
      </c>
      <c r="AF93" s="36" t="s">
        <v>339</v>
      </c>
      <c r="AG93" s="142" t="s">
        <v>339</v>
      </c>
      <c r="AH93" s="142" t="s">
        <v>339</v>
      </c>
      <c r="AI93" s="142" t="s">
        <v>339</v>
      </c>
      <c r="AJ93" s="36" t="s">
        <v>339</v>
      </c>
      <c r="AK93" s="36" t="s">
        <v>339</v>
      </c>
      <c r="AL93" s="36" t="s">
        <v>339</v>
      </c>
      <c r="AM93" s="36" t="str">
        <f t="shared" si="8"/>
        <v>－</v>
      </c>
      <c r="AN93" s="36" t="str">
        <f t="shared" si="8"/>
        <v>－</v>
      </c>
      <c r="AO93" s="36" t="str">
        <f t="shared" si="8"/>
        <v>－</v>
      </c>
      <c r="AP93" s="146" t="s">
        <v>339</v>
      </c>
      <c r="AQ93" s="146" t="s">
        <v>339</v>
      </c>
      <c r="AR93" s="36" t="str">
        <f t="shared" si="9"/>
        <v>－</v>
      </c>
      <c r="AS93" s="36" t="s">
        <v>339</v>
      </c>
      <c r="AT93" s="36" t="s">
        <v>339</v>
      </c>
      <c r="AU93" s="36" t="s">
        <v>339</v>
      </c>
      <c r="AV93" s="36" t="s">
        <v>339</v>
      </c>
      <c r="AW93" s="36" t="s">
        <v>339</v>
      </c>
      <c r="AX93" s="36" t="s">
        <v>339</v>
      </c>
      <c r="AY93" s="36" t="s">
        <v>339</v>
      </c>
      <c r="AZ93" s="36" t="s">
        <v>339</v>
      </c>
      <c r="BA93" s="36" t="s">
        <v>339</v>
      </c>
      <c r="BB93" s="36" t="s">
        <v>339</v>
      </c>
      <c r="BC93" s="36" t="s">
        <v>339</v>
      </c>
      <c r="BD93" s="36" t="s">
        <v>339</v>
      </c>
      <c r="BE93" s="36" t="s">
        <v>339</v>
      </c>
      <c r="BF93" s="36" t="s">
        <v>339</v>
      </c>
      <c r="BG93" s="36" t="s">
        <v>339</v>
      </c>
      <c r="BH93" s="36" t="s">
        <v>339</v>
      </c>
      <c r="BI93" s="36" t="s">
        <v>339</v>
      </c>
      <c r="BJ93" s="36" t="s">
        <v>339</v>
      </c>
      <c r="BK93" s="36" t="s">
        <v>339</v>
      </c>
      <c r="BL93" s="36" t="s">
        <v>339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339</v>
      </c>
      <c r="E94" s="36" t="s">
        <v>339</v>
      </c>
      <c r="F94" s="36" t="s">
        <v>339</v>
      </c>
      <c r="G94" s="36" t="s">
        <v>339</v>
      </c>
      <c r="H94" s="36" t="s">
        <v>339</v>
      </c>
      <c r="I94" s="36" t="s">
        <v>339</v>
      </c>
      <c r="J94" s="36" t="s">
        <v>339</v>
      </c>
      <c r="K94" s="36" t="s">
        <v>339</v>
      </c>
      <c r="L94" s="36" t="s">
        <v>339</v>
      </c>
      <c r="M94" s="36" t="s">
        <v>339</v>
      </c>
      <c r="N94" s="36" t="s">
        <v>339</v>
      </c>
      <c r="O94" s="36" t="s">
        <v>339</v>
      </c>
      <c r="P94" s="36" t="s">
        <v>339</v>
      </c>
      <c r="Q94" s="36" t="s">
        <v>339</v>
      </c>
      <c r="R94" s="36" t="s">
        <v>339</v>
      </c>
      <c r="S94" s="36" t="s">
        <v>339</v>
      </c>
      <c r="T94" s="36" t="s">
        <v>339</v>
      </c>
      <c r="U94" s="139" t="s">
        <v>339</v>
      </c>
      <c r="V94" s="139" t="s">
        <v>339</v>
      </c>
      <c r="W94" s="36" t="str">
        <f t="shared" si="6"/>
        <v>－</v>
      </c>
      <c r="X94" s="36" t="str">
        <f t="shared" si="6"/>
        <v>－</v>
      </c>
      <c r="Y94" s="36" t="str">
        <f t="shared" si="7"/>
        <v>－</v>
      </c>
      <c r="Z94" s="36" t="s">
        <v>339</v>
      </c>
      <c r="AA94" s="36" t="s">
        <v>339</v>
      </c>
      <c r="AB94" s="36" t="s">
        <v>339</v>
      </c>
      <c r="AC94" s="36" t="s">
        <v>339</v>
      </c>
      <c r="AD94" s="36" t="s">
        <v>339</v>
      </c>
      <c r="AE94" s="36" t="s">
        <v>339</v>
      </c>
      <c r="AF94" s="36" t="s">
        <v>339</v>
      </c>
      <c r="AG94" s="142" t="s">
        <v>339</v>
      </c>
      <c r="AH94" s="142" t="s">
        <v>339</v>
      </c>
      <c r="AI94" s="142" t="s">
        <v>339</v>
      </c>
      <c r="AJ94" s="36" t="s">
        <v>339</v>
      </c>
      <c r="AK94" s="36" t="s">
        <v>339</v>
      </c>
      <c r="AL94" s="36" t="s">
        <v>339</v>
      </c>
      <c r="AM94" s="36" t="str">
        <f t="shared" si="8"/>
        <v>－</v>
      </c>
      <c r="AN94" s="36" t="str">
        <f t="shared" si="8"/>
        <v>－</v>
      </c>
      <c r="AO94" s="36" t="str">
        <f t="shared" si="8"/>
        <v>－</v>
      </c>
      <c r="AP94" s="146" t="s">
        <v>339</v>
      </c>
      <c r="AQ94" s="146" t="s">
        <v>339</v>
      </c>
      <c r="AR94" s="36" t="str">
        <f t="shared" si="9"/>
        <v>－</v>
      </c>
      <c r="AS94" s="36" t="s">
        <v>339</v>
      </c>
      <c r="AT94" s="36" t="s">
        <v>339</v>
      </c>
      <c r="AU94" s="36" t="s">
        <v>339</v>
      </c>
      <c r="AV94" s="36" t="s">
        <v>339</v>
      </c>
      <c r="AW94" s="36" t="s">
        <v>339</v>
      </c>
      <c r="AX94" s="36" t="s">
        <v>339</v>
      </c>
      <c r="AY94" s="36" t="s">
        <v>339</v>
      </c>
      <c r="AZ94" s="36" t="s">
        <v>339</v>
      </c>
      <c r="BA94" s="36" t="s">
        <v>339</v>
      </c>
      <c r="BB94" s="36" t="s">
        <v>339</v>
      </c>
      <c r="BC94" s="36" t="s">
        <v>339</v>
      </c>
      <c r="BD94" s="36" t="s">
        <v>339</v>
      </c>
      <c r="BE94" s="36" t="s">
        <v>339</v>
      </c>
      <c r="BF94" s="36" t="s">
        <v>339</v>
      </c>
      <c r="BG94" s="36" t="s">
        <v>339</v>
      </c>
      <c r="BH94" s="36" t="s">
        <v>339</v>
      </c>
      <c r="BI94" s="36" t="s">
        <v>339</v>
      </c>
      <c r="BJ94" s="36" t="s">
        <v>339</v>
      </c>
      <c r="BK94" s="36" t="s">
        <v>339</v>
      </c>
      <c r="BL94" s="36" t="s">
        <v>339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339</v>
      </c>
      <c r="E95" s="36" t="s">
        <v>339</v>
      </c>
      <c r="F95" s="36" t="s">
        <v>339</v>
      </c>
      <c r="G95" s="36" t="s">
        <v>339</v>
      </c>
      <c r="H95" s="36" t="s">
        <v>339</v>
      </c>
      <c r="I95" s="36" t="s">
        <v>339</v>
      </c>
      <c r="J95" s="36" t="s">
        <v>339</v>
      </c>
      <c r="K95" s="36" t="s">
        <v>339</v>
      </c>
      <c r="L95" s="36" t="s">
        <v>339</v>
      </c>
      <c r="M95" s="36" t="s">
        <v>339</v>
      </c>
      <c r="N95" s="36" t="s">
        <v>339</v>
      </c>
      <c r="O95" s="36" t="s">
        <v>339</v>
      </c>
      <c r="P95" s="36" t="s">
        <v>339</v>
      </c>
      <c r="Q95" s="36" t="s">
        <v>339</v>
      </c>
      <c r="R95" s="36" t="s">
        <v>339</v>
      </c>
      <c r="S95" s="36" t="s">
        <v>339</v>
      </c>
      <c r="T95" s="36" t="s">
        <v>339</v>
      </c>
      <c r="U95" s="139" t="s">
        <v>339</v>
      </c>
      <c r="V95" s="139" t="s">
        <v>339</v>
      </c>
      <c r="W95" s="36" t="str">
        <f t="shared" si="6"/>
        <v>－</v>
      </c>
      <c r="X95" s="36" t="str">
        <f t="shared" si="6"/>
        <v>－</v>
      </c>
      <c r="Y95" s="36" t="str">
        <f t="shared" si="7"/>
        <v>－</v>
      </c>
      <c r="Z95" s="36" t="s">
        <v>339</v>
      </c>
      <c r="AA95" s="36" t="s">
        <v>339</v>
      </c>
      <c r="AB95" s="36" t="s">
        <v>339</v>
      </c>
      <c r="AC95" s="36" t="s">
        <v>339</v>
      </c>
      <c r="AD95" s="36" t="s">
        <v>339</v>
      </c>
      <c r="AE95" s="36" t="s">
        <v>339</v>
      </c>
      <c r="AF95" s="36" t="s">
        <v>339</v>
      </c>
      <c r="AG95" s="142" t="s">
        <v>339</v>
      </c>
      <c r="AH95" s="142" t="s">
        <v>339</v>
      </c>
      <c r="AI95" s="142" t="s">
        <v>339</v>
      </c>
      <c r="AJ95" s="36" t="s">
        <v>339</v>
      </c>
      <c r="AK95" s="36" t="s">
        <v>339</v>
      </c>
      <c r="AL95" s="36" t="s">
        <v>339</v>
      </c>
      <c r="AM95" s="36" t="str">
        <f t="shared" si="8"/>
        <v>－</v>
      </c>
      <c r="AN95" s="36" t="str">
        <f t="shared" si="8"/>
        <v>－</v>
      </c>
      <c r="AO95" s="36" t="str">
        <f t="shared" si="8"/>
        <v>－</v>
      </c>
      <c r="AP95" s="146" t="s">
        <v>339</v>
      </c>
      <c r="AQ95" s="146" t="s">
        <v>339</v>
      </c>
      <c r="AR95" s="36" t="str">
        <f t="shared" si="9"/>
        <v>－</v>
      </c>
      <c r="AS95" s="36" t="s">
        <v>339</v>
      </c>
      <c r="AT95" s="36" t="s">
        <v>339</v>
      </c>
      <c r="AU95" s="36" t="s">
        <v>339</v>
      </c>
      <c r="AV95" s="36" t="s">
        <v>339</v>
      </c>
      <c r="AW95" s="36" t="s">
        <v>339</v>
      </c>
      <c r="AX95" s="36" t="s">
        <v>339</v>
      </c>
      <c r="AY95" s="36" t="s">
        <v>339</v>
      </c>
      <c r="AZ95" s="36" t="s">
        <v>339</v>
      </c>
      <c r="BA95" s="36" t="s">
        <v>339</v>
      </c>
      <c r="BB95" s="36" t="s">
        <v>339</v>
      </c>
      <c r="BC95" s="36" t="s">
        <v>339</v>
      </c>
      <c r="BD95" s="36" t="s">
        <v>339</v>
      </c>
      <c r="BE95" s="36" t="s">
        <v>339</v>
      </c>
      <c r="BF95" s="36" t="s">
        <v>339</v>
      </c>
      <c r="BG95" s="36" t="s">
        <v>339</v>
      </c>
      <c r="BH95" s="36" t="s">
        <v>339</v>
      </c>
      <c r="BI95" s="36" t="s">
        <v>339</v>
      </c>
      <c r="BJ95" s="36" t="s">
        <v>339</v>
      </c>
      <c r="BK95" s="36" t="s">
        <v>339</v>
      </c>
      <c r="BL95" s="36" t="s">
        <v>339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339</v>
      </c>
      <c r="E96" s="36" t="s">
        <v>339</v>
      </c>
      <c r="F96" s="36" t="s">
        <v>339</v>
      </c>
      <c r="G96" s="36" t="s">
        <v>339</v>
      </c>
      <c r="H96" s="36" t="s">
        <v>339</v>
      </c>
      <c r="I96" s="36" t="s">
        <v>339</v>
      </c>
      <c r="J96" s="36" t="s">
        <v>339</v>
      </c>
      <c r="K96" s="36" t="s">
        <v>339</v>
      </c>
      <c r="L96" s="36" t="s">
        <v>339</v>
      </c>
      <c r="M96" s="36" t="s">
        <v>339</v>
      </c>
      <c r="N96" s="36" t="s">
        <v>339</v>
      </c>
      <c r="O96" s="36" t="s">
        <v>339</v>
      </c>
      <c r="P96" s="36" t="s">
        <v>339</v>
      </c>
      <c r="Q96" s="36" t="s">
        <v>339</v>
      </c>
      <c r="R96" s="36" t="s">
        <v>339</v>
      </c>
      <c r="S96" s="36" t="s">
        <v>339</v>
      </c>
      <c r="T96" s="36" t="s">
        <v>339</v>
      </c>
      <c r="U96" s="139" t="s">
        <v>339</v>
      </c>
      <c r="V96" s="139" t="s">
        <v>339</v>
      </c>
      <c r="W96" s="36" t="str">
        <f t="shared" si="6"/>
        <v>－</v>
      </c>
      <c r="X96" s="36" t="str">
        <f t="shared" si="6"/>
        <v>－</v>
      </c>
      <c r="Y96" s="36" t="str">
        <f t="shared" si="7"/>
        <v>－</v>
      </c>
      <c r="Z96" s="36" t="s">
        <v>339</v>
      </c>
      <c r="AA96" s="36" t="s">
        <v>339</v>
      </c>
      <c r="AB96" s="36" t="s">
        <v>339</v>
      </c>
      <c r="AC96" s="36" t="s">
        <v>339</v>
      </c>
      <c r="AD96" s="36" t="s">
        <v>339</v>
      </c>
      <c r="AE96" s="36" t="s">
        <v>339</v>
      </c>
      <c r="AF96" s="36" t="s">
        <v>339</v>
      </c>
      <c r="AG96" s="142" t="s">
        <v>339</v>
      </c>
      <c r="AH96" s="142" t="s">
        <v>339</v>
      </c>
      <c r="AI96" s="142" t="s">
        <v>339</v>
      </c>
      <c r="AJ96" s="36" t="s">
        <v>339</v>
      </c>
      <c r="AK96" s="36" t="s">
        <v>339</v>
      </c>
      <c r="AL96" s="36" t="s">
        <v>339</v>
      </c>
      <c r="AM96" s="36" t="str">
        <f t="shared" si="8"/>
        <v>－</v>
      </c>
      <c r="AN96" s="36" t="str">
        <f t="shared" si="8"/>
        <v>－</v>
      </c>
      <c r="AO96" s="36" t="str">
        <f t="shared" si="8"/>
        <v>－</v>
      </c>
      <c r="AP96" s="146" t="s">
        <v>339</v>
      </c>
      <c r="AQ96" s="146" t="s">
        <v>339</v>
      </c>
      <c r="AR96" s="36" t="str">
        <f t="shared" si="9"/>
        <v>－</v>
      </c>
      <c r="AS96" s="36" t="s">
        <v>339</v>
      </c>
      <c r="AT96" s="36" t="s">
        <v>339</v>
      </c>
      <c r="AU96" s="36" t="s">
        <v>339</v>
      </c>
      <c r="AV96" s="36" t="s">
        <v>339</v>
      </c>
      <c r="AW96" s="36" t="s">
        <v>339</v>
      </c>
      <c r="AX96" s="36" t="s">
        <v>339</v>
      </c>
      <c r="AY96" s="36" t="s">
        <v>339</v>
      </c>
      <c r="AZ96" s="36" t="s">
        <v>339</v>
      </c>
      <c r="BA96" s="36" t="s">
        <v>339</v>
      </c>
      <c r="BB96" s="36" t="s">
        <v>339</v>
      </c>
      <c r="BC96" s="36" t="s">
        <v>339</v>
      </c>
      <c r="BD96" s="36" t="s">
        <v>339</v>
      </c>
      <c r="BE96" s="36" t="s">
        <v>339</v>
      </c>
      <c r="BF96" s="36" t="s">
        <v>339</v>
      </c>
      <c r="BG96" s="36" t="s">
        <v>339</v>
      </c>
      <c r="BH96" s="36" t="s">
        <v>339</v>
      </c>
      <c r="BI96" s="36" t="s">
        <v>339</v>
      </c>
      <c r="BJ96" s="36" t="s">
        <v>339</v>
      </c>
      <c r="BK96" s="36" t="s">
        <v>339</v>
      </c>
      <c r="BL96" s="36" t="s">
        <v>339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339</v>
      </c>
      <c r="E97" s="36" t="s">
        <v>339</v>
      </c>
      <c r="F97" s="36" t="s">
        <v>339</v>
      </c>
      <c r="G97" s="36" t="s">
        <v>339</v>
      </c>
      <c r="H97" s="36" t="s">
        <v>339</v>
      </c>
      <c r="I97" s="36" t="s">
        <v>339</v>
      </c>
      <c r="J97" s="36" t="s">
        <v>339</v>
      </c>
      <c r="K97" s="36" t="s">
        <v>339</v>
      </c>
      <c r="L97" s="36" t="s">
        <v>339</v>
      </c>
      <c r="M97" s="36" t="s">
        <v>339</v>
      </c>
      <c r="N97" s="36" t="s">
        <v>339</v>
      </c>
      <c r="O97" s="36" t="s">
        <v>339</v>
      </c>
      <c r="P97" s="36" t="s">
        <v>339</v>
      </c>
      <c r="Q97" s="36" t="s">
        <v>339</v>
      </c>
      <c r="R97" s="36" t="s">
        <v>339</v>
      </c>
      <c r="S97" s="36" t="s">
        <v>339</v>
      </c>
      <c r="T97" s="36" t="s">
        <v>339</v>
      </c>
      <c r="U97" s="139" t="s">
        <v>339</v>
      </c>
      <c r="V97" s="139" t="s">
        <v>339</v>
      </c>
      <c r="W97" s="36" t="str">
        <f t="shared" si="6"/>
        <v>－</v>
      </c>
      <c r="X97" s="36" t="str">
        <f t="shared" si="6"/>
        <v>－</v>
      </c>
      <c r="Y97" s="36" t="str">
        <f t="shared" si="7"/>
        <v>－</v>
      </c>
      <c r="Z97" s="36" t="s">
        <v>339</v>
      </c>
      <c r="AA97" s="36" t="s">
        <v>339</v>
      </c>
      <c r="AB97" s="36" t="s">
        <v>339</v>
      </c>
      <c r="AC97" s="36" t="s">
        <v>339</v>
      </c>
      <c r="AD97" s="36" t="s">
        <v>339</v>
      </c>
      <c r="AE97" s="36" t="s">
        <v>339</v>
      </c>
      <c r="AF97" s="36" t="s">
        <v>339</v>
      </c>
      <c r="AG97" s="142" t="s">
        <v>339</v>
      </c>
      <c r="AH97" s="142" t="s">
        <v>339</v>
      </c>
      <c r="AI97" s="142" t="s">
        <v>339</v>
      </c>
      <c r="AJ97" s="36" t="s">
        <v>339</v>
      </c>
      <c r="AK97" s="36" t="s">
        <v>339</v>
      </c>
      <c r="AL97" s="36" t="s">
        <v>339</v>
      </c>
      <c r="AM97" s="36" t="str">
        <f t="shared" si="8"/>
        <v>－</v>
      </c>
      <c r="AN97" s="36" t="str">
        <f t="shared" si="8"/>
        <v>－</v>
      </c>
      <c r="AO97" s="36" t="str">
        <f t="shared" si="8"/>
        <v>－</v>
      </c>
      <c r="AP97" s="146" t="s">
        <v>339</v>
      </c>
      <c r="AQ97" s="146" t="s">
        <v>339</v>
      </c>
      <c r="AR97" s="36" t="str">
        <f t="shared" si="9"/>
        <v>－</v>
      </c>
      <c r="AS97" s="36" t="s">
        <v>339</v>
      </c>
      <c r="AT97" s="36" t="s">
        <v>339</v>
      </c>
      <c r="AU97" s="36" t="s">
        <v>339</v>
      </c>
      <c r="AV97" s="36" t="s">
        <v>339</v>
      </c>
      <c r="AW97" s="36" t="s">
        <v>339</v>
      </c>
      <c r="AX97" s="36" t="s">
        <v>339</v>
      </c>
      <c r="AY97" s="36" t="s">
        <v>339</v>
      </c>
      <c r="AZ97" s="36" t="s">
        <v>339</v>
      </c>
      <c r="BA97" s="36" t="s">
        <v>339</v>
      </c>
      <c r="BB97" s="36" t="s">
        <v>339</v>
      </c>
      <c r="BC97" s="36" t="s">
        <v>339</v>
      </c>
      <c r="BD97" s="36" t="s">
        <v>339</v>
      </c>
      <c r="BE97" s="36" t="s">
        <v>339</v>
      </c>
      <c r="BF97" s="36" t="s">
        <v>339</v>
      </c>
      <c r="BG97" s="36" t="s">
        <v>339</v>
      </c>
      <c r="BH97" s="36" t="s">
        <v>339</v>
      </c>
      <c r="BI97" s="36" t="s">
        <v>339</v>
      </c>
      <c r="BJ97" s="36" t="s">
        <v>339</v>
      </c>
      <c r="BK97" s="36" t="s">
        <v>339</v>
      </c>
      <c r="BL97" s="36" t="s">
        <v>339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339</v>
      </c>
      <c r="E98" s="36" t="s">
        <v>339</v>
      </c>
      <c r="F98" s="36" t="s">
        <v>339</v>
      </c>
      <c r="G98" s="36" t="s">
        <v>339</v>
      </c>
      <c r="H98" s="36" t="s">
        <v>339</v>
      </c>
      <c r="I98" s="36" t="s">
        <v>339</v>
      </c>
      <c r="J98" s="36" t="s">
        <v>339</v>
      </c>
      <c r="K98" s="36" t="s">
        <v>339</v>
      </c>
      <c r="L98" s="36" t="s">
        <v>339</v>
      </c>
      <c r="M98" s="36" t="s">
        <v>339</v>
      </c>
      <c r="N98" s="36" t="s">
        <v>339</v>
      </c>
      <c r="O98" s="36" t="s">
        <v>339</v>
      </c>
      <c r="P98" s="36" t="s">
        <v>339</v>
      </c>
      <c r="Q98" s="36" t="s">
        <v>339</v>
      </c>
      <c r="R98" s="36" t="s">
        <v>339</v>
      </c>
      <c r="S98" s="36" t="s">
        <v>339</v>
      </c>
      <c r="T98" s="36" t="s">
        <v>339</v>
      </c>
      <c r="U98" s="139" t="s">
        <v>339</v>
      </c>
      <c r="V98" s="139" t="s">
        <v>339</v>
      </c>
      <c r="W98" s="36" t="str">
        <f t="shared" si="6"/>
        <v>－</v>
      </c>
      <c r="X98" s="36" t="str">
        <f t="shared" si="6"/>
        <v>－</v>
      </c>
      <c r="Y98" s="36" t="str">
        <f t="shared" si="7"/>
        <v>－</v>
      </c>
      <c r="Z98" s="36" t="s">
        <v>339</v>
      </c>
      <c r="AA98" s="36" t="s">
        <v>339</v>
      </c>
      <c r="AB98" s="36" t="s">
        <v>339</v>
      </c>
      <c r="AC98" s="36" t="s">
        <v>339</v>
      </c>
      <c r="AD98" s="36" t="s">
        <v>339</v>
      </c>
      <c r="AE98" s="36" t="s">
        <v>339</v>
      </c>
      <c r="AF98" s="36" t="s">
        <v>339</v>
      </c>
      <c r="AG98" s="142" t="s">
        <v>339</v>
      </c>
      <c r="AH98" s="142" t="s">
        <v>339</v>
      </c>
      <c r="AI98" s="142" t="s">
        <v>339</v>
      </c>
      <c r="AJ98" s="36" t="s">
        <v>339</v>
      </c>
      <c r="AK98" s="36" t="s">
        <v>339</v>
      </c>
      <c r="AL98" s="36" t="s">
        <v>339</v>
      </c>
      <c r="AM98" s="36" t="str">
        <f t="shared" si="8"/>
        <v>－</v>
      </c>
      <c r="AN98" s="36" t="str">
        <f t="shared" si="8"/>
        <v>－</v>
      </c>
      <c r="AO98" s="36" t="str">
        <f t="shared" si="8"/>
        <v>－</v>
      </c>
      <c r="AP98" s="146" t="s">
        <v>339</v>
      </c>
      <c r="AQ98" s="146" t="s">
        <v>339</v>
      </c>
      <c r="AR98" s="36" t="str">
        <f t="shared" si="9"/>
        <v>－</v>
      </c>
      <c r="AS98" s="36" t="s">
        <v>339</v>
      </c>
      <c r="AT98" s="36" t="s">
        <v>339</v>
      </c>
      <c r="AU98" s="36" t="s">
        <v>339</v>
      </c>
      <c r="AV98" s="36" t="s">
        <v>339</v>
      </c>
      <c r="AW98" s="36" t="s">
        <v>339</v>
      </c>
      <c r="AX98" s="36" t="s">
        <v>339</v>
      </c>
      <c r="AY98" s="36" t="s">
        <v>339</v>
      </c>
      <c r="AZ98" s="36" t="s">
        <v>339</v>
      </c>
      <c r="BA98" s="36" t="s">
        <v>339</v>
      </c>
      <c r="BB98" s="36" t="s">
        <v>339</v>
      </c>
      <c r="BC98" s="36" t="s">
        <v>339</v>
      </c>
      <c r="BD98" s="36" t="s">
        <v>339</v>
      </c>
      <c r="BE98" s="36" t="s">
        <v>339</v>
      </c>
      <c r="BF98" s="36" t="s">
        <v>339</v>
      </c>
      <c r="BG98" s="36" t="s">
        <v>339</v>
      </c>
      <c r="BH98" s="36" t="s">
        <v>339</v>
      </c>
      <c r="BI98" s="36" t="s">
        <v>339</v>
      </c>
      <c r="BJ98" s="36" t="s">
        <v>339</v>
      </c>
      <c r="BK98" s="36" t="s">
        <v>339</v>
      </c>
      <c r="BL98" s="36" t="s">
        <v>339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339</v>
      </c>
      <c r="E99" s="36" t="s">
        <v>339</v>
      </c>
      <c r="F99" s="36" t="s">
        <v>339</v>
      </c>
      <c r="G99" s="36" t="s">
        <v>339</v>
      </c>
      <c r="H99" s="36" t="s">
        <v>339</v>
      </c>
      <c r="I99" s="36" t="s">
        <v>339</v>
      </c>
      <c r="J99" s="36" t="s">
        <v>339</v>
      </c>
      <c r="K99" s="36" t="s">
        <v>339</v>
      </c>
      <c r="L99" s="36" t="s">
        <v>339</v>
      </c>
      <c r="M99" s="36" t="s">
        <v>339</v>
      </c>
      <c r="N99" s="36" t="s">
        <v>339</v>
      </c>
      <c r="O99" s="36" t="s">
        <v>339</v>
      </c>
      <c r="P99" s="36" t="s">
        <v>339</v>
      </c>
      <c r="Q99" s="36" t="s">
        <v>339</v>
      </c>
      <c r="R99" s="36" t="s">
        <v>339</v>
      </c>
      <c r="S99" s="36" t="s">
        <v>339</v>
      </c>
      <c r="T99" s="36" t="s">
        <v>339</v>
      </c>
      <c r="U99" s="139" t="s">
        <v>339</v>
      </c>
      <c r="V99" s="139" t="s">
        <v>339</v>
      </c>
      <c r="W99" s="36" t="str">
        <f t="shared" si="6"/>
        <v>－</v>
      </c>
      <c r="X99" s="36" t="str">
        <f t="shared" si="6"/>
        <v>－</v>
      </c>
      <c r="Y99" s="36" t="str">
        <f t="shared" si="7"/>
        <v>－</v>
      </c>
      <c r="Z99" s="36" t="s">
        <v>339</v>
      </c>
      <c r="AA99" s="36" t="s">
        <v>339</v>
      </c>
      <c r="AB99" s="36" t="s">
        <v>339</v>
      </c>
      <c r="AC99" s="36" t="s">
        <v>339</v>
      </c>
      <c r="AD99" s="36" t="s">
        <v>339</v>
      </c>
      <c r="AE99" s="36" t="s">
        <v>339</v>
      </c>
      <c r="AF99" s="36" t="s">
        <v>339</v>
      </c>
      <c r="AG99" s="142" t="s">
        <v>339</v>
      </c>
      <c r="AH99" s="142" t="s">
        <v>339</v>
      </c>
      <c r="AI99" s="142" t="s">
        <v>339</v>
      </c>
      <c r="AJ99" s="36" t="s">
        <v>339</v>
      </c>
      <c r="AK99" s="36" t="s">
        <v>339</v>
      </c>
      <c r="AL99" s="36" t="s">
        <v>339</v>
      </c>
      <c r="AM99" s="36" t="str">
        <f t="shared" si="8"/>
        <v>－</v>
      </c>
      <c r="AN99" s="36" t="str">
        <f t="shared" si="8"/>
        <v>－</v>
      </c>
      <c r="AO99" s="36" t="str">
        <f t="shared" si="8"/>
        <v>－</v>
      </c>
      <c r="AP99" s="146" t="s">
        <v>339</v>
      </c>
      <c r="AQ99" s="146" t="s">
        <v>339</v>
      </c>
      <c r="AR99" s="36" t="str">
        <f t="shared" si="9"/>
        <v>－</v>
      </c>
      <c r="AS99" s="36" t="s">
        <v>339</v>
      </c>
      <c r="AT99" s="36" t="s">
        <v>339</v>
      </c>
      <c r="AU99" s="36" t="s">
        <v>339</v>
      </c>
      <c r="AV99" s="36" t="s">
        <v>339</v>
      </c>
      <c r="AW99" s="36" t="s">
        <v>339</v>
      </c>
      <c r="AX99" s="36" t="s">
        <v>339</v>
      </c>
      <c r="AY99" s="36" t="s">
        <v>339</v>
      </c>
      <c r="AZ99" s="36" t="s">
        <v>339</v>
      </c>
      <c r="BA99" s="36" t="s">
        <v>339</v>
      </c>
      <c r="BB99" s="36" t="s">
        <v>339</v>
      </c>
      <c r="BC99" s="36" t="s">
        <v>339</v>
      </c>
      <c r="BD99" s="36" t="s">
        <v>339</v>
      </c>
      <c r="BE99" s="36" t="s">
        <v>339</v>
      </c>
      <c r="BF99" s="36" t="s">
        <v>339</v>
      </c>
      <c r="BG99" s="36" t="s">
        <v>339</v>
      </c>
      <c r="BH99" s="36" t="s">
        <v>339</v>
      </c>
      <c r="BI99" s="36" t="s">
        <v>339</v>
      </c>
      <c r="BJ99" s="36" t="s">
        <v>339</v>
      </c>
      <c r="BK99" s="36" t="s">
        <v>339</v>
      </c>
      <c r="BL99" s="36" t="s">
        <v>339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339</v>
      </c>
      <c r="E100" s="36" t="s">
        <v>339</v>
      </c>
      <c r="F100" s="36" t="s">
        <v>339</v>
      </c>
      <c r="G100" s="36" t="s">
        <v>339</v>
      </c>
      <c r="H100" s="36" t="s">
        <v>339</v>
      </c>
      <c r="I100" s="36" t="s">
        <v>339</v>
      </c>
      <c r="J100" s="36" t="s">
        <v>339</v>
      </c>
      <c r="K100" s="36" t="s">
        <v>339</v>
      </c>
      <c r="L100" s="36" t="s">
        <v>339</v>
      </c>
      <c r="M100" s="36" t="s">
        <v>339</v>
      </c>
      <c r="N100" s="36" t="s">
        <v>339</v>
      </c>
      <c r="O100" s="36" t="s">
        <v>339</v>
      </c>
      <c r="P100" s="36" t="s">
        <v>339</v>
      </c>
      <c r="Q100" s="36" t="s">
        <v>339</v>
      </c>
      <c r="R100" s="36" t="s">
        <v>339</v>
      </c>
      <c r="S100" s="36" t="s">
        <v>339</v>
      </c>
      <c r="T100" s="36" t="s">
        <v>339</v>
      </c>
      <c r="U100" s="139" t="s">
        <v>339</v>
      </c>
      <c r="V100" s="139" t="s">
        <v>339</v>
      </c>
      <c r="W100" s="36" t="str">
        <f t="shared" ref="W100:X131" si="10">IF($D100="－","－",SUM(I100,O100,U100))</f>
        <v>－</v>
      </c>
      <c r="X100" s="36" t="str">
        <f t="shared" si="10"/>
        <v>－</v>
      </c>
      <c r="Y100" s="36" t="str">
        <f t="shared" si="7"/>
        <v>－</v>
      </c>
      <c r="Z100" s="36" t="s">
        <v>339</v>
      </c>
      <c r="AA100" s="36" t="s">
        <v>339</v>
      </c>
      <c r="AB100" s="36" t="s">
        <v>339</v>
      </c>
      <c r="AC100" s="36" t="s">
        <v>339</v>
      </c>
      <c r="AD100" s="36" t="s">
        <v>339</v>
      </c>
      <c r="AE100" s="36" t="s">
        <v>339</v>
      </c>
      <c r="AF100" s="36" t="s">
        <v>339</v>
      </c>
      <c r="AG100" s="142" t="s">
        <v>339</v>
      </c>
      <c r="AH100" s="142" t="s">
        <v>339</v>
      </c>
      <c r="AI100" s="142" t="s">
        <v>339</v>
      </c>
      <c r="AJ100" s="36" t="s">
        <v>339</v>
      </c>
      <c r="AK100" s="36" t="s">
        <v>339</v>
      </c>
      <c r="AL100" s="36" t="s">
        <v>339</v>
      </c>
      <c r="AM100" s="36" t="str">
        <f t="shared" ref="AM100:AO131" si="11">IF($D100="－","－",SUM(AC100,AG100,AJ100))</f>
        <v>－</v>
      </c>
      <c r="AN100" s="36" t="str">
        <f t="shared" si="11"/>
        <v>－</v>
      </c>
      <c r="AO100" s="36" t="str">
        <f t="shared" si="11"/>
        <v>－</v>
      </c>
      <c r="AP100" s="146" t="s">
        <v>339</v>
      </c>
      <c r="AQ100" s="146" t="s">
        <v>339</v>
      </c>
      <c r="AR100" s="36" t="str">
        <f t="shared" si="9"/>
        <v>－</v>
      </c>
      <c r="AS100" s="36" t="s">
        <v>339</v>
      </c>
      <c r="AT100" s="36" t="s">
        <v>339</v>
      </c>
      <c r="AU100" s="36" t="s">
        <v>339</v>
      </c>
      <c r="AV100" s="36" t="s">
        <v>339</v>
      </c>
      <c r="AW100" s="36" t="s">
        <v>339</v>
      </c>
      <c r="AX100" s="36" t="s">
        <v>339</v>
      </c>
      <c r="AY100" s="36" t="s">
        <v>339</v>
      </c>
      <c r="AZ100" s="36" t="s">
        <v>339</v>
      </c>
      <c r="BA100" s="36" t="s">
        <v>339</v>
      </c>
      <c r="BB100" s="36" t="s">
        <v>339</v>
      </c>
      <c r="BC100" s="36" t="s">
        <v>339</v>
      </c>
      <c r="BD100" s="36" t="s">
        <v>339</v>
      </c>
      <c r="BE100" s="36" t="s">
        <v>339</v>
      </c>
      <c r="BF100" s="36" t="s">
        <v>339</v>
      </c>
      <c r="BG100" s="36" t="s">
        <v>339</v>
      </c>
      <c r="BH100" s="36" t="s">
        <v>339</v>
      </c>
      <c r="BI100" s="36" t="s">
        <v>339</v>
      </c>
      <c r="BJ100" s="36" t="s">
        <v>339</v>
      </c>
      <c r="BK100" s="36" t="s">
        <v>339</v>
      </c>
      <c r="BL100" s="36" t="s">
        <v>339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339</v>
      </c>
      <c r="E101" s="36" t="s">
        <v>339</v>
      </c>
      <c r="F101" s="36" t="s">
        <v>339</v>
      </c>
      <c r="G101" s="36" t="s">
        <v>339</v>
      </c>
      <c r="H101" s="36" t="s">
        <v>339</v>
      </c>
      <c r="I101" s="36" t="s">
        <v>339</v>
      </c>
      <c r="J101" s="36" t="s">
        <v>339</v>
      </c>
      <c r="K101" s="36" t="s">
        <v>339</v>
      </c>
      <c r="L101" s="36" t="s">
        <v>339</v>
      </c>
      <c r="M101" s="36" t="s">
        <v>339</v>
      </c>
      <c r="N101" s="36" t="s">
        <v>339</v>
      </c>
      <c r="O101" s="36" t="s">
        <v>339</v>
      </c>
      <c r="P101" s="36" t="s">
        <v>339</v>
      </c>
      <c r="Q101" s="36" t="s">
        <v>339</v>
      </c>
      <c r="R101" s="36" t="s">
        <v>339</v>
      </c>
      <c r="S101" s="36" t="s">
        <v>339</v>
      </c>
      <c r="T101" s="36" t="s">
        <v>339</v>
      </c>
      <c r="U101" s="139" t="s">
        <v>339</v>
      </c>
      <c r="V101" s="139" t="s">
        <v>339</v>
      </c>
      <c r="W101" s="36" t="str">
        <f t="shared" si="10"/>
        <v>－</v>
      </c>
      <c r="X101" s="36" t="str">
        <f t="shared" si="10"/>
        <v>－</v>
      </c>
      <c r="Y101" s="36" t="str">
        <f t="shared" si="7"/>
        <v>－</v>
      </c>
      <c r="Z101" s="36" t="s">
        <v>339</v>
      </c>
      <c r="AA101" s="36" t="s">
        <v>339</v>
      </c>
      <c r="AB101" s="36" t="s">
        <v>339</v>
      </c>
      <c r="AC101" s="36" t="s">
        <v>339</v>
      </c>
      <c r="AD101" s="36" t="s">
        <v>339</v>
      </c>
      <c r="AE101" s="36" t="s">
        <v>339</v>
      </c>
      <c r="AF101" s="36" t="s">
        <v>339</v>
      </c>
      <c r="AG101" s="142" t="s">
        <v>339</v>
      </c>
      <c r="AH101" s="142" t="s">
        <v>339</v>
      </c>
      <c r="AI101" s="142" t="s">
        <v>339</v>
      </c>
      <c r="AJ101" s="36" t="s">
        <v>339</v>
      </c>
      <c r="AK101" s="36" t="s">
        <v>339</v>
      </c>
      <c r="AL101" s="36" t="s">
        <v>339</v>
      </c>
      <c r="AM101" s="36" t="str">
        <f t="shared" si="11"/>
        <v>－</v>
      </c>
      <c r="AN101" s="36" t="str">
        <f t="shared" si="11"/>
        <v>－</v>
      </c>
      <c r="AO101" s="36" t="str">
        <f t="shared" si="11"/>
        <v>－</v>
      </c>
      <c r="AP101" s="146" t="s">
        <v>339</v>
      </c>
      <c r="AQ101" s="146" t="s">
        <v>339</v>
      </c>
      <c r="AR101" s="36" t="str">
        <f t="shared" si="9"/>
        <v>－</v>
      </c>
      <c r="AS101" s="36" t="s">
        <v>339</v>
      </c>
      <c r="AT101" s="36" t="s">
        <v>339</v>
      </c>
      <c r="AU101" s="36" t="s">
        <v>339</v>
      </c>
      <c r="AV101" s="36" t="s">
        <v>339</v>
      </c>
      <c r="AW101" s="36" t="s">
        <v>339</v>
      </c>
      <c r="AX101" s="36" t="s">
        <v>339</v>
      </c>
      <c r="AY101" s="36" t="s">
        <v>339</v>
      </c>
      <c r="AZ101" s="36" t="s">
        <v>339</v>
      </c>
      <c r="BA101" s="36" t="s">
        <v>339</v>
      </c>
      <c r="BB101" s="36" t="s">
        <v>339</v>
      </c>
      <c r="BC101" s="36" t="s">
        <v>339</v>
      </c>
      <c r="BD101" s="36" t="s">
        <v>339</v>
      </c>
      <c r="BE101" s="36" t="s">
        <v>339</v>
      </c>
      <c r="BF101" s="36" t="s">
        <v>339</v>
      </c>
      <c r="BG101" s="36" t="s">
        <v>339</v>
      </c>
      <c r="BH101" s="36" t="s">
        <v>339</v>
      </c>
      <c r="BI101" s="36" t="s">
        <v>339</v>
      </c>
      <c r="BJ101" s="36" t="s">
        <v>339</v>
      </c>
      <c r="BK101" s="36" t="s">
        <v>339</v>
      </c>
      <c r="BL101" s="36" t="s">
        <v>339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339</v>
      </c>
      <c r="E102" s="36" t="s">
        <v>339</v>
      </c>
      <c r="F102" s="36" t="s">
        <v>339</v>
      </c>
      <c r="G102" s="36" t="s">
        <v>339</v>
      </c>
      <c r="H102" s="36" t="s">
        <v>339</v>
      </c>
      <c r="I102" s="36" t="s">
        <v>339</v>
      </c>
      <c r="J102" s="36" t="s">
        <v>339</v>
      </c>
      <c r="K102" s="36" t="s">
        <v>339</v>
      </c>
      <c r="L102" s="36" t="s">
        <v>339</v>
      </c>
      <c r="M102" s="36" t="s">
        <v>339</v>
      </c>
      <c r="N102" s="36" t="s">
        <v>339</v>
      </c>
      <c r="O102" s="36" t="s">
        <v>339</v>
      </c>
      <c r="P102" s="36" t="s">
        <v>339</v>
      </c>
      <c r="Q102" s="36" t="s">
        <v>339</v>
      </c>
      <c r="R102" s="36" t="s">
        <v>339</v>
      </c>
      <c r="S102" s="36" t="s">
        <v>339</v>
      </c>
      <c r="T102" s="36" t="s">
        <v>339</v>
      </c>
      <c r="U102" s="139" t="s">
        <v>339</v>
      </c>
      <c r="V102" s="139" t="s">
        <v>339</v>
      </c>
      <c r="W102" s="36" t="str">
        <f t="shared" si="10"/>
        <v>－</v>
      </c>
      <c r="X102" s="36" t="str">
        <f t="shared" si="10"/>
        <v>－</v>
      </c>
      <c r="Y102" s="36" t="str">
        <f t="shared" si="7"/>
        <v>－</v>
      </c>
      <c r="Z102" s="36" t="s">
        <v>339</v>
      </c>
      <c r="AA102" s="36" t="s">
        <v>339</v>
      </c>
      <c r="AB102" s="36" t="s">
        <v>339</v>
      </c>
      <c r="AC102" s="36" t="s">
        <v>339</v>
      </c>
      <c r="AD102" s="36" t="s">
        <v>339</v>
      </c>
      <c r="AE102" s="36" t="s">
        <v>339</v>
      </c>
      <c r="AF102" s="36" t="s">
        <v>339</v>
      </c>
      <c r="AG102" s="142" t="s">
        <v>339</v>
      </c>
      <c r="AH102" s="142" t="s">
        <v>339</v>
      </c>
      <c r="AI102" s="142" t="s">
        <v>339</v>
      </c>
      <c r="AJ102" s="36" t="s">
        <v>339</v>
      </c>
      <c r="AK102" s="36" t="s">
        <v>339</v>
      </c>
      <c r="AL102" s="36" t="s">
        <v>339</v>
      </c>
      <c r="AM102" s="36" t="str">
        <f t="shared" si="11"/>
        <v>－</v>
      </c>
      <c r="AN102" s="36" t="str">
        <f t="shared" si="11"/>
        <v>－</v>
      </c>
      <c r="AO102" s="36" t="str">
        <f t="shared" si="11"/>
        <v>－</v>
      </c>
      <c r="AP102" s="146" t="s">
        <v>339</v>
      </c>
      <c r="AQ102" s="146" t="s">
        <v>339</v>
      </c>
      <c r="AR102" s="36" t="str">
        <f t="shared" si="9"/>
        <v>－</v>
      </c>
      <c r="AS102" s="36" t="s">
        <v>339</v>
      </c>
      <c r="AT102" s="36" t="s">
        <v>339</v>
      </c>
      <c r="AU102" s="36" t="s">
        <v>339</v>
      </c>
      <c r="AV102" s="36" t="s">
        <v>339</v>
      </c>
      <c r="AW102" s="36" t="s">
        <v>339</v>
      </c>
      <c r="AX102" s="36" t="s">
        <v>339</v>
      </c>
      <c r="AY102" s="36" t="s">
        <v>339</v>
      </c>
      <c r="AZ102" s="36" t="s">
        <v>339</v>
      </c>
      <c r="BA102" s="36" t="s">
        <v>339</v>
      </c>
      <c r="BB102" s="36" t="s">
        <v>339</v>
      </c>
      <c r="BC102" s="36" t="s">
        <v>339</v>
      </c>
      <c r="BD102" s="36" t="s">
        <v>339</v>
      </c>
      <c r="BE102" s="36" t="s">
        <v>339</v>
      </c>
      <c r="BF102" s="36" t="s">
        <v>339</v>
      </c>
      <c r="BG102" s="36" t="s">
        <v>339</v>
      </c>
      <c r="BH102" s="36" t="s">
        <v>339</v>
      </c>
      <c r="BI102" s="36" t="s">
        <v>339</v>
      </c>
      <c r="BJ102" s="36" t="s">
        <v>339</v>
      </c>
      <c r="BK102" s="36" t="s">
        <v>339</v>
      </c>
      <c r="BL102" s="36" t="s">
        <v>339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339</v>
      </c>
      <c r="E103" s="36" t="s">
        <v>339</v>
      </c>
      <c r="F103" s="36" t="s">
        <v>339</v>
      </c>
      <c r="G103" s="36" t="s">
        <v>339</v>
      </c>
      <c r="H103" s="36" t="s">
        <v>339</v>
      </c>
      <c r="I103" s="36" t="s">
        <v>339</v>
      </c>
      <c r="J103" s="36" t="s">
        <v>339</v>
      </c>
      <c r="K103" s="36" t="s">
        <v>339</v>
      </c>
      <c r="L103" s="36" t="s">
        <v>339</v>
      </c>
      <c r="M103" s="36" t="s">
        <v>339</v>
      </c>
      <c r="N103" s="36" t="s">
        <v>339</v>
      </c>
      <c r="O103" s="36" t="s">
        <v>339</v>
      </c>
      <c r="P103" s="36" t="s">
        <v>339</v>
      </c>
      <c r="Q103" s="36" t="s">
        <v>339</v>
      </c>
      <c r="R103" s="36" t="s">
        <v>339</v>
      </c>
      <c r="S103" s="36" t="s">
        <v>339</v>
      </c>
      <c r="T103" s="36" t="s">
        <v>339</v>
      </c>
      <c r="U103" s="139" t="s">
        <v>339</v>
      </c>
      <c r="V103" s="139" t="s">
        <v>339</v>
      </c>
      <c r="W103" s="36" t="str">
        <f t="shared" si="10"/>
        <v>－</v>
      </c>
      <c r="X103" s="36" t="str">
        <f t="shared" si="10"/>
        <v>－</v>
      </c>
      <c r="Y103" s="36" t="str">
        <f t="shared" si="7"/>
        <v>－</v>
      </c>
      <c r="Z103" s="36" t="s">
        <v>339</v>
      </c>
      <c r="AA103" s="36" t="s">
        <v>339</v>
      </c>
      <c r="AB103" s="36" t="s">
        <v>339</v>
      </c>
      <c r="AC103" s="36" t="s">
        <v>339</v>
      </c>
      <c r="AD103" s="36" t="s">
        <v>339</v>
      </c>
      <c r="AE103" s="36" t="s">
        <v>339</v>
      </c>
      <c r="AF103" s="36" t="s">
        <v>339</v>
      </c>
      <c r="AG103" s="142" t="s">
        <v>339</v>
      </c>
      <c r="AH103" s="142" t="s">
        <v>339</v>
      </c>
      <c r="AI103" s="142" t="s">
        <v>339</v>
      </c>
      <c r="AJ103" s="36" t="s">
        <v>339</v>
      </c>
      <c r="AK103" s="36" t="s">
        <v>339</v>
      </c>
      <c r="AL103" s="36" t="s">
        <v>339</v>
      </c>
      <c r="AM103" s="36" t="str">
        <f t="shared" si="11"/>
        <v>－</v>
      </c>
      <c r="AN103" s="36" t="str">
        <f t="shared" si="11"/>
        <v>－</v>
      </c>
      <c r="AO103" s="36" t="str">
        <f t="shared" si="11"/>
        <v>－</v>
      </c>
      <c r="AP103" s="146" t="s">
        <v>339</v>
      </c>
      <c r="AQ103" s="146" t="s">
        <v>339</v>
      </c>
      <c r="AR103" s="36" t="str">
        <f t="shared" si="9"/>
        <v>－</v>
      </c>
      <c r="AS103" s="36" t="s">
        <v>339</v>
      </c>
      <c r="AT103" s="36" t="s">
        <v>339</v>
      </c>
      <c r="AU103" s="36" t="s">
        <v>339</v>
      </c>
      <c r="AV103" s="36" t="s">
        <v>339</v>
      </c>
      <c r="AW103" s="36" t="s">
        <v>339</v>
      </c>
      <c r="AX103" s="36" t="s">
        <v>339</v>
      </c>
      <c r="AY103" s="36" t="s">
        <v>339</v>
      </c>
      <c r="AZ103" s="36" t="s">
        <v>339</v>
      </c>
      <c r="BA103" s="36" t="s">
        <v>339</v>
      </c>
      <c r="BB103" s="36" t="s">
        <v>339</v>
      </c>
      <c r="BC103" s="36" t="s">
        <v>339</v>
      </c>
      <c r="BD103" s="36" t="s">
        <v>339</v>
      </c>
      <c r="BE103" s="36" t="s">
        <v>339</v>
      </c>
      <c r="BF103" s="36" t="s">
        <v>339</v>
      </c>
      <c r="BG103" s="36" t="s">
        <v>339</v>
      </c>
      <c r="BH103" s="36" t="s">
        <v>339</v>
      </c>
      <c r="BI103" s="36" t="s">
        <v>339</v>
      </c>
      <c r="BJ103" s="36" t="s">
        <v>339</v>
      </c>
      <c r="BK103" s="36" t="s">
        <v>339</v>
      </c>
      <c r="BL103" s="36" t="s">
        <v>339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339</v>
      </c>
      <c r="E104" s="36" t="s">
        <v>339</v>
      </c>
      <c r="F104" s="36" t="s">
        <v>339</v>
      </c>
      <c r="G104" s="36" t="s">
        <v>339</v>
      </c>
      <c r="H104" s="36" t="s">
        <v>339</v>
      </c>
      <c r="I104" s="36" t="s">
        <v>339</v>
      </c>
      <c r="J104" s="36" t="s">
        <v>339</v>
      </c>
      <c r="K104" s="36" t="s">
        <v>339</v>
      </c>
      <c r="L104" s="36" t="s">
        <v>339</v>
      </c>
      <c r="M104" s="36" t="s">
        <v>339</v>
      </c>
      <c r="N104" s="36" t="s">
        <v>339</v>
      </c>
      <c r="O104" s="36" t="s">
        <v>339</v>
      </c>
      <c r="P104" s="36" t="s">
        <v>339</v>
      </c>
      <c r="Q104" s="36" t="s">
        <v>339</v>
      </c>
      <c r="R104" s="36" t="s">
        <v>339</v>
      </c>
      <c r="S104" s="36" t="s">
        <v>339</v>
      </c>
      <c r="T104" s="36" t="s">
        <v>339</v>
      </c>
      <c r="U104" s="139" t="s">
        <v>339</v>
      </c>
      <c r="V104" s="139" t="s">
        <v>339</v>
      </c>
      <c r="W104" s="36" t="str">
        <f t="shared" si="10"/>
        <v>－</v>
      </c>
      <c r="X104" s="36" t="str">
        <f t="shared" si="10"/>
        <v>－</v>
      </c>
      <c r="Y104" s="36" t="str">
        <f t="shared" si="7"/>
        <v>－</v>
      </c>
      <c r="Z104" s="36" t="s">
        <v>339</v>
      </c>
      <c r="AA104" s="36" t="s">
        <v>339</v>
      </c>
      <c r="AB104" s="36" t="s">
        <v>339</v>
      </c>
      <c r="AC104" s="36" t="s">
        <v>339</v>
      </c>
      <c r="AD104" s="36" t="s">
        <v>339</v>
      </c>
      <c r="AE104" s="36" t="s">
        <v>339</v>
      </c>
      <c r="AF104" s="36" t="s">
        <v>339</v>
      </c>
      <c r="AG104" s="142" t="s">
        <v>339</v>
      </c>
      <c r="AH104" s="142" t="s">
        <v>339</v>
      </c>
      <c r="AI104" s="142" t="s">
        <v>339</v>
      </c>
      <c r="AJ104" s="36" t="s">
        <v>339</v>
      </c>
      <c r="AK104" s="36" t="s">
        <v>339</v>
      </c>
      <c r="AL104" s="36" t="s">
        <v>339</v>
      </c>
      <c r="AM104" s="36" t="str">
        <f t="shared" si="11"/>
        <v>－</v>
      </c>
      <c r="AN104" s="36" t="str">
        <f t="shared" si="11"/>
        <v>－</v>
      </c>
      <c r="AO104" s="36" t="str">
        <f t="shared" si="11"/>
        <v>－</v>
      </c>
      <c r="AP104" s="146" t="s">
        <v>339</v>
      </c>
      <c r="AQ104" s="146" t="s">
        <v>339</v>
      </c>
      <c r="AR104" s="36" t="str">
        <f t="shared" si="9"/>
        <v>－</v>
      </c>
      <c r="AS104" s="36" t="s">
        <v>339</v>
      </c>
      <c r="AT104" s="36" t="s">
        <v>339</v>
      </c>
      <c r="AU104" s="36" t="s">
        <v>339</v>
      </c>
      <c r="AV104" s="36" t="s">
        <v>339</v>
      </c>
      <c r="AW104" s="36" t="s">
        <v>339</v>
      </c>
      <c r="AX104" s="36" t="s">
        <v>339</v>
      </c>
      <c r="AY104" s="36" t="s">
        <v>339</v>
      </c>
      <c r="AZ104" s="36" t="s">
        <v>339</v>
      </c>
      <c r="BA104" s="36" t="s">
        <v>339</v>
      </c>
      <c r="BB104" s="36" t="s">
        <v>339</v>
      </c>
      <c r="BC104" s="36" t="s">
        <v>339</v>
      </c>
      <c r="BD104" s="36" t="s">
        <v>339</v>
      </c>
      <c r="BE104" s="36" t="s">
        <v>339</v>
      </c>
      <c r="BF104" s="36" t="s">
        <v>339</v>
      </c>
      <c r="BG104" s="36" t="s">
        <v>339</v>
      </c>
      <c r="BH104" s="36" t="s">
        <v>339</v>
      </c>
      <c r="BI104" s="36" t="s">
        <v>339</v>
      </c>
      <c r="BJ104" s="36" t="s">
        <v>339</v>
      </c>
      <c r="BK104" s="36" t="s">
        <v>339</v>
      </c>
      <c r="BL104" s="36" t="s">
        <v>339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339</v>
      </c>
      <c r="E105" s="36" t="s">
        <v>339</v>
      </c>
      <c r="F105" s="36" t="s">
        <v>339</v>
      </c>
      <c r="G105" s="36" t="s">
        <v>339</v>
      </c>
      <c r="H105" s="36" t="s">
        <v>339</v>
      </c>
      <c r="I105" s="36" t="s">
        <v>339</v>
      </c>
      <c r="J105" s="36" t="s">
        <v>339</v>
      </c>
      <c r="K105" s="36" t="s">
        <v>339</v>
      </c>
      <c r="L105" s="36" t="s">
        <v>339</v>
      </c>
      <c r="M105" s="36" t="s">
        <v>339</v>
      </c>
      <c r="N105" s="36" t="s">
        <v>339</v>
      </c>
      <c r="O105" s="36" t="s">
        <v>339</v>
      </c>
      <c r="P105" s="36" t="s">
        <v>339</v>
      </c>
      <c r="Q105" s="36" t="s">
        <v>339</v>
      </c>
      <c r="R105" s="36" t="s">
        <v>339</v>
      </c>
      <c r="S105" s="36" t="s">
        <v>339</v>
      </c>
      <c r="T105" s="36" t="s">
        <v>339</v>
      </c>
      <c r="U105" s="139" t="s">
        <v>339</v>
      </c>
      <c r="V105" s="139" t="s">
        <v>339</v>
      </c>
      <c r="W105" s="36" t="str">
        <f t="shared" si="10"/>
        <v>－</v>
      </c>
      <c r="X105" s="36" t="str">
        <f t="shared" si="10"/>
        <v>－</v>
      </c>
      <c r="Y105" s="36" t="str">
        <f t="shared" si="7"/>
        <v>－</v>
      </c>
      <c r="Z105" s="36" t="s">
        <v>339</v>
      </c>
      <c r="AA105" s="36" t="s">
        <v>339</v>
      </c>
      <c r="AB105" s="36" t="s">
        <v>339</v>
      </c>
      <c r="AC105" s="36" t="s">
        <v>339</v>
      </c>
      <c r="AD105" s="36" t="s">
        <v>339</v>
      </c>
      <c r="AE105" s="36" t="s">
        <v>339</v>
      </c>
      <c r="AF105" s="36" t="s">
        <v>339</v>
      </c>
      <c r="AG105" s="142" t="s">
        <v>339</v>
      </c>
      <c r="AH105" s="142" t="s">
        <v>339</v>
      </c>
      <c r="AI105" s="142" t="s">
        <v>339</v>
      </c>
      <c r="AJ105" s="36" t="s">
        <v>339</v>
      </c>
      <c r="AK105" s="36" t="s">
        <v>339</v>
      </c>
      <c r="AL105" s="36" t="s">
        <v>339</v>
      </c>
      <c r="AM105" s="36" t="str">
        <f t="shared" si="11"/>
        <v>－</v>
      </c>
      <c r="AN105" s="36" t="str">
        <f t="shared" si="11"/>
        <v>－</v>
      </c>
      <c r="AO105" s="36" t="str">
        <f t="shared" si="11"/>
        <v>－</v>
      </c>
      <c r="AP105" s="146" t="s">
        <v>339</v>
      </c>
      <c r="AQ105" s="146" t="s">
        <v>339</v>
      </c>
      <c r="AR105" s="36" t="str">
        <f t="shared" si="9"/>
        <v>－</v>
      </c>
      <c r="AS105" s="36" t="s">
        <v>339</v>
      </c>
      <c r="AT105" s="36" t="s">
        <v>339</v>
      </c>
      <c r="AU105" s="36" t="s">
        <v>339</v>
      </c>
      <c r="AV105" s="36" t="s">
        <v>339</v>
      </c>
      <c r="AW105" s="36" t="s">
        <v>339</v>
      </c>
      <c r="AX105" s="36" t="s">
        <v>339</v>
      </c>
      <c r="AY105" s="36" t="s">
        <v>339</v>
      </c>
      <c r="AZ105" s="36" t="s">
        <v>339</v>
      </c>
      <c r="BA105" s="36" t="s">
        <v>339</v>
      </c>
      <c r="BB105" s="36" t="s">
        <v>339</v>
      </c>
      <c r="BC105" s="36" t="s">
        <v>339</v>
      </c>
      <c r="BD105" s="36" t="s">
        <v>339</v>
      </c>
      <c r="BE105" s="36" t="s">
        <v>339</v>
      </c>
      <c r="BF105" s="36" t="s">
        <v>339</v>
      </c>
      <c r="BG105" s="36" t="s">
        <v>339</v>
      </c>
      <c r="BH105" s="36" t="s">
        <v>339</v>
      </c>
      <c r="BI105" s="36" t="s">
        <v>339</v>
      </c>
      <c r="BJ105" s="36" t="s">
        <v>339</v>
      </c>
      <c r="BK105" s="36" t="s">
        <v>339</v>
      </c>
      <c r="BL105" s="36" t="s">
        <v>339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339</v>
      </c>
      <c r="E106" s="36" t="s">
        <v>339</v>
      </c>
      <c r="F106" s="36" t="s">
        <v>339</v>
      </c>
      <c r="G106" s="36" t="s">
        <v>339</v>
      </c>
      <c r="H106" s="36" t="s">
        <v>339</v>
      </c>
      <c r="I106" s="36" t="s">
        <v>339</v>
      </c>
      <c r="J106" s="36" t="s">
        <v>339</v>
      </c>
      <c r="K106" s="36" t="s">
        <v>339</v>
      </c>
      <c r="L106" s="36" t="s">
        <v>339</v>
      </c>
      <c r="M106" s="36" t="s">
        <v>339</v>
      </c>
      <c r="N106" s="36" t="s">
        <v>339</v>
      </c>
      <c r="O106" s="36" t="s">
        <v>339</v>
      </c>
      <c r="P106" s="36" t="s">
        <v>339</v>
      </c>
      <c r="Q106" s="36" t="s">
        <v>339</v>
      </c>
      <c r="R106" s="36" t="s">
        <v>339</v>
      </c>
      <c r="S106" s="36" t="s">
        <v>339</v>
      </c>
      <c r="T106" s="36" t="s">
        <v>339</v>
      </c>
      <c r="U106" s="139" t="s">
        <v>339</v>
      </c>
      <c r="V106" s="139" t="s">
        <v>339</v>
      </c>
      <c r="W106" s="36" t="str">
        <f t="shared" si="10"/>
        <v>－</v>
      </c>
      <c r="X106" s="36" t="str">
        <f t="shared" si="10"/>
        <v>－</v>
      </c>
      <c r="Y106" s="36" t="str">
        <f t="shared" si="7"/>
        <v>－</v>
      </c>
      <c r="Z106" s="36" t="s">
        <v>339</v>
      </c>
      <c r="AA106" s="36" t="s">
        <v>339</v>
      </c>
      <c r="AB106" s="36" t="s">
        <v>339</v>
      </c>
      <c r="AC106" s="36" t="s">
        <v>339</v>
      </c>
      <c r="AD106" s="36" t="s">
        <v>339</v>
      </c>
      <c r="AE106" s="36" t="s">
        <v>339</v>
      </c>
      <c r="AF106" s="36" t="s">
        <v>339</v>
      </c>
      <c r="AG106" s="142" t="s">
        <v>339</v>
      </c>
      <c r="AH106" s="142" t="s">
        <v>339</v>
      </c>
      <c r="AI106" s="142" t="s">
        <v>339</v>
      </c>
      <c r="AJ106" s="36" t="s">
        <v>339</v>
      </c>
      <c r="AK106" s="36" t="s">
        <v>339</v>
      </c>
      <c r="AL106" s="36" t="s">
        <v>339</v>
      </c>
      <c r="AM106" s="36" t="str">
        <f t="shared" si="11"/>
        <v>－</v>
      </c>
      <c r="AN106" s="36" t="str">
        <f t="shared" si="11"/>
        <v>－</v>
      </c>
      <c r="AO106" s="36" t="str">
        <f t="shared" si="11"/>
        <v>－</v>
      </c>
      <c r="AP106" s="146" t="s">
        <v>339</v>
      </c>
      <c r="AQ106" s="146" t="s">
        <v>339</v>
      </c>
      <c r="AR106" s="36" t="str">
        <f t="shared" si="9"/>
        <v>－</v>
      </c>
      <c r="AS106" s="36" t="s">
        <v>339</v>
      </c>
      <c r="AT106" s="36" t="s">
        <v>339</v>
      </c>
      <c r="AU106" s="36" t="s">
        <v>339</v>
      </c>
      <c r="AV106" s="36" t="s">
        <v>339</v>
      </c>
      <c r="AW106" s="36" t="s">
        <v>339</v>
      </c>
      <c r="AX106" s="36" t="s">
        <v>339</v>
      </c>
      <c r="AY106" s="36" t="s">
        <v>339</v>
      </c>
      <c r="AZ106" s="36" t="s">
        <v>339</v>
      </c>
      <c r="BA106" s="36" t="s">
        <v>339</v>
      </c>
      <c r="BB106" s="36" t="s">
        <v>339</v>
      </c>
      <c r="BC106" s="36" t="s">
        <v>339</v>
      </c>
      <c r="BD106" s="36" t="s">
        <v>339</v>
      </c>
      <c r="BE106" s="36" t="s">
        <v>339</v>
      </c>
      <c r="BF106" s="36" t="s">
        <v>339</v>
      </c>
      <c r="BG106" s="36" t="s">
        <v>339</v>
      </c>
      <c r="BH106" s="36" t="s">
        <v>339</v>
      </c>
      <c r="BI106" s="36" t="s">
        <v>339</v>
      </c>
      <c r="BJ106" s="36" t="s">
        <v>339</v>
      </c>
      <c r="BK106" s="36" t="s">
        <v>339</v>
      </c>
      <c r="BL106" s="36" t="s">
        <v>339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339</v>
      </c>
      <c r="E107" s="36" t="s">
        <v>339</v>
      </c>
      <c r="F107" s="36" t="s">
        <v>339</v>
      </c>
      <c r="G107" s="36" t="s">
        <v>339</v>
      </c>
      <c r="H107" s="36" t="s">
        <v>339</v>
      </c>
      <c r="I107" s="36" t="s">
        <v>339</v>
      </c>
      <c r="J107" s="36" t="s">
        <v>339</v>
      </c>
      <c r="K107" s="36" t="s">
        <v>339</v>
      </c>
      <c r="L107" s="36" t="s">
        <v>339</v>
      </c>
      <c r="M107" s="36" t="s">
        <v>339</v>
      </c>
      <c r="N107" s="36" t="s">
        <v>339</v>
      </c>
      <c r="O107" s="36" t="s">
        <v>339</v>
      </c>
      <c r="P107" s="36" t="s">
        <v>339</v>
      </c>
      <c r="Q107" s="36" t="s">
        <v>339</v>
      </c>
      <c r="R107" s="36" t="s">
        <v>339</v>
      </c>
      <c r="S107" s="36" t="s">
        <v>339</v>
      </c>
      <c r="T107" s="36" t="s">
        <v>339</v>
      </c>
      <c r="U107" s="139" t="s">
        <v>339</v>
      </c>
      <c r="V107" s="139" t="s">
        <v>339</v>
      </c>
      <c r="W107" s="36" t="str">
        <f t="shared" si="10"/>
        <v>－</v>
      </c>
      <c r="X107" s="36" t="str">
        <f t="shared" si="10"/>
        <v>－</v>
      </c>
      <c r="Y107" s="36" t="str">
        <f t="shared" si="7"/>
        <v>－</v>
      </c>
      <c r="Z107" s="36" t="s">
        <v>339</v>
      </c>
      <c r="AA107" s="36" t="s">
        <v>339</v>
      </c>
      <c r="AB107" s="36" t="s">
        <v>339</v>
      </c>
      <c r="AC107" s="36" t="s">
        <v>339</v>
      </c>
      <c r="AD107" s="36" t="s">
        <v>339</v>
      </c>
      <c r="AE107" s="36" t="s">
        <v>339</v>
      </c>
      <c r="AF107" s="36" t="s">
        <v>339</v>
      </c>
      <c r="AG107" s="142" t="s">
        <v>339</v>
      </c>
      <c r="AH107" s="142" t="s">
        <v>339</v>
      </c>
      <c r="AI107" s="142" t="s">
        <v>339</v>
      </c>
      <c r="AJ107" s="36" t="s">
        <v>339</v>
      </c>
      <c r="AK107" s="36" t="s">
        <v>339</v>
      </c>
      <c r="AL107" s="36" t="s">
        <v>339</v>
      </c>
      <c r="AM107" s="36" t="str">
        <f t="shared" si="11"/>
        <v>－</v>
      </c>
      <c r="AN107" s="36" t="str">
        <f t="shared" si="11"/>
        <v>－</v>
      </c>
      <c r="AO107" s="36" t="str">
        <f t="shared" si="11"/>
        <v>－</v>
      </c>
      <c r="AP107" s="146" t="s">
        <v>339</v>
      </c>
      <c r="AQ107" s="146" t="s">
        <v>339</v>
      </c>
      <c r="AR107" s="36" t="str">
        <f t="shared" si="9"/>
        <v>－</v>
      </c>
      <c r="AS107" s="36" t="s">
        <v>339</v>
      </c>
      <c r="AT107" s="36" t="s">
        <v>339</v>
      </c>
      <c r="AU107" s="36" t="s">
        <v>339</v>
      </c>
      <c r="AV107" s="36" t="s">
        <v>339</v>
      </c>
      <c r="AW107" s="36" t="s">
        <v>339</v>
      </c>
      <c r="AX107" s="36" t="s">
        <v>339</v>
      </c>
      <c r="AY107" s="36" t="s">
        <v>339</v>
      </c>
      <c r="AZ107" s="36" t="s">
        <v>339</v>
      </c>
      <c r="BA107" s="36" t="s">
        <v>339</v>
      </c>
      <c r="BB107" s="36" t="s">
        <v>339</v>
      </c>
      <c r="BC107" s="36" t="s">
        <v>339</v>
      </c>
      <c r="BD107" s="36" t="s">
        <v>339</v>
      </c>
      <c r="BE107" s="36" t="s">
        <v>339</v>
      </c>
      <c r="BF107" s="36" t="s">
        <v>339</v>
      </c>
      <c r="BG107" s="36" t="s">
        <v>339</v>
      </c>
      <c r="BH107" s="36" t="s">
        <v>339</v>
      </c>
      <c r="BI107" s="36" t="s">
        <v>339</v>
      </c>
      <c r="BJ107" s="36" t="s">
        <v>339</v>
      </c>
      <c r="BK107" s="36" t="s">
        <v>339</v>
      </c>
      <c r="BL107" s="36" t="s">
        <v>339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339</v>
      </c>
      <c r="E108" s="36" t="s">
        <v>339</v>
      </c>
      <c r="F108" s="36" t="s">
        <v>339</v>
      </c>
      <c r="G108" s="36" t="s">
        <v>339</v>
      </c>
      <c r="H108" s="36" t="s">
        <v>339</v>
      </c>
      <c r="I108" s="36" t="s">
        <v>339</v>
      </c>
      <c r="J108" s="36" t="s">
        <v>339</v>
      </c>
      <c r="K108" s="36" t="s">
        <v>339</v>
      </c>
      <c r="L108" s="36" t="s">
        <v>339</v>
      </c>
      <c r="M108" s="36" t="s">
        <v>339</v>
      </c>
      <c r="N108" s="36" t="s">
        <v>339</v>
      </c>
      <c r="O108" s="36" t="s">
        <v>339</v>
      </c>
      <c r="P108" s="36" t="s">
        <v>339</v>
      </c>
      <c r="Q108" s="36" t="s">
        <v>339</v>
      </c>
      <c r="R108" s="36" t="s">
        <v>339</v>
      </c>
      <c r="S108" s="36" t="s">
        <v>339</v>
      </c>
      <c r="T108" s="36" t="s">
        <v>339</v>
      </c>
      <c r="U108" s="139" t="s">
        <v>339</v>
      </c>
      <c r="V108" s="139" t="s">
        <v>339</v>
      </c>
      <c r="W108" s="36" t="str">
        <f t="shared" si="10"/>
        <v>－</v>
      </c>
      <c r="X108" s="36" t="str">
        <f t="shared" si="10"/>
        <v>－</v>
      </c>
      <c r="Y108" s="36" t="str">
        <f t="shared" si="7"/>
        <v>－</v>
      </c>
      <c r="Z108" s="36" t="s">
        <v>339</v>
      </c>
      <c r="AA108" s="36" t="s">
        <v>339</v>
      </c>
      <c r="AB108" s="36" t="s">
        <v>339</v>
      </c>
      <c r="AC108" s="36" t="s">
        <v>339</v>
      </c>
      <c r="AD108" s="36" t="s">
        <v>339</v>
      </c>
      <c r="AE108" s="36" t="s">
        <v>339</v>
      </c>
      <c r="AF108" s="36" t="s">
        <v>339</v>
      </c>
      <c r="AG108" s="142" t="s">
        <v>339</v>
      </c>
      <c r="AH108" s="142" t="s">
        <v>339</v>
      </c>
      <c r="AI108" s="142" t="s">
        <v>339</v>
      </c>
      <c r="AJ108" s="36" t="s">
        <v>339</v>
      </c>
      <c r="AK108" s="36" t="s">
        <v>339</v>
      </c>
      <c r="AL108" s="36" t="s">
        <v>339</v>
      </c>
      <c r="AM108" s="36" t="str">
        <f t="shared" si="11"/>
        <v>－</v>
      </c>
      <c r="AN108" s="36" t="str">
        <f t="shared" si="11"/>
        <v>－</v>
      </c>
      <c r="AO108" s="36" t="str">
        <f t="shared" si="11"/>
        <v>－</v>
      </c>
      <c r="AP108" s="146" t="s">
        <v>339</v>
      </c>
      <c r="AQ108" s="146" t="s">
        <v>339</v>
      </c>
      <c r="AR108" s="36" t="str">
        <f t="shared" si="9"/>
        <v>－</v>
      </c>
      <c r="AS108" s="36" t="s">
        <v>339</v>
      </c>
      <c r="AT108" s="36" t="s">
        <v>339</v>
      </c>
      <c r="AU108" s="36" t="s">
        <v>339</v>
      </c>
      <c r="AV108" s="36" t="s">
        <v>339</v>
      </c>
      <c r="AW108" s="36" t="s">
        <v>339</v>
      </c>
      <c r="AX108" s="36" t="s">
        <v>339</v>
      </c>
      <c r="AY108" s="36" t="s">
        <v>339</v>
      </c>
      <c r="AZ108" s="36" t="s">
        <v>339</v>
      </c>
      <c r="BA108" s="36" t="s">
        <v>339</v>
      </c>
      <c r="BB108" s="36" t="s">
        <v>339</v>
      </c>
      <c r="BC108" s="36" t="s">
        <v>339</v>
      </c>
      <c r="BD108" s="36" t="s">
        <v>339</v>
      </c>
      <c r="BE108" s="36" t="s">
        <v>339</v>
      </c>
      <c r="BF108" s="36" t="s">
        <v>339</v>
      </c>
      <c r="BG108" s="36" t="s">
        <v>339</v>
      </c>
      <c r="BH108" s="36" t="s">
        <v>339</v>
      </c>
      <c r="BI108" s="36" t="s">
        <v>339</v>
      </c>
      <c r="BJ108" s="36" t="s">
        <v>339</v>
      </c>
      <c r="BK108" s="36" t="s">
        <v>339</v>
      </c>
      <c r="BL108" s="36" t="s">
        <v>339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339</v>
      </c>
      <c r="E109" s="36" t="s">
        <v>339</v>
      </c>
      <c r="F109" s="36" t="s">
        <v>339</v>
      </c>
      <c r="G109" s="36" t="s">
        <v>339</v>
      </c>
      <c r="H109" s="36" t="s">
        <v>339</v>
      </c>
      <c r="I109" s="36" t="s">
        <v>339</v>
      </c>
      <c r="J109" s="36" t="s">
        <v>339</v>
      </c>
      <c r="K109" s="36" t="s">
        <v>339</v>
      </c>
      <c r="L109" s="36" t="s">
        <v>339</v>
      </c>
      <c r="M109" s="36" t="s">
        <v>339</v>
      </c>
      <c r="N109" s="36" t="s">
        <v>339</v>
      </c>
      <c r="O109" s="36" t="s">
        <v>339</v>
      </c>
      <c r="P109" s="36" t="s">
        <v>339</v>
      </c>
      <c r="Q109" s="36" t="s">
        <v>339</v>
      </c>
      <c r="R109" s="36" t="s">
        <v>339</v>
      </c>
      <c r="S109" s="36" t="s">
        <v>339</v>
      </c>
      <c r="T109" s="36" t="s">
        <v>339</v>
      </c>
      <c r="U109" s="139" t="s">
        <v>339</v>
      </c>
      <c r="V109" s="139" t="s">
        <v>339</v>
      </c>
      <c r="W109" s="36" t="str">
        <f t="shared" si="10"/>
        <v>－</v>
      </c>
      <c r="X109" s="36" t="str">
        <f t="shared" si="10"/>
        <v>－</v>
      </c>
      <c r="Y109" s="36" t="str">
        <f t="shared" si="7"/>
        <v>－</v>
      </c>
      <c r="Z109" s="36" t="s">
        <v>339</v>
      </c>
      <c r="AA109" s="36" t="s">
        <v>339</v>
      </c>
      <c r="AB109" s="36" t="s">
        <v>339</v>
      </c>
      <c r="AC109" s="36" t="s">
        <v>339</v>
      </c>
      <c r="AD109" s="36" t="s">
        <v>339</v>
      </c>
      <c r="AE109" s="36" t="s">
        <v>339</v>
      </c>
      <c r="AF109" s="36" t="s">
        <v>339</v>
      </c>
      <c r="AG109" s="142" t="s">
        <v>339</v>
      </c>
      <c r="AH109" s="142" t="s">
        <v>339</v>
      </c>
      <c r="AI109" s="142" t="s">
        <v>339</v>
      </c>
      <c r="AJ109" s="36" t="s">
        <v>339</v>
      </c>
      <c r="AK109" s="36" t="s">
        <v>339</v>
      </c>
      <c r="AL109" s="36" t="s">
        <v>339</v>
      </c>
      <c r="AM109" s="36" t="str">
        <f t="shared" si="11"/>
        <v>－</v>
      </c>
      <c r="AN109" s="36" t="str">
        <f t="shared" si="11"/>
        <v>－</v>
      </c>
      <c r="AO109" s="36" t="str">
        <f t="shared" si="11"/>
        <v>－</v>
      </c>
      <c r="AP109" s="146" t="s">
        <v>339</v>
      </c>
      <c r="AQ109" s="146" t="s">
        <v>339</v>
      </c>
      <c r="AR109" s="36" t="str">
        <f t="shared" si="9"/>
        <v>－</v>
      </c>
      <c r="AS109" s="36" t="s">
        <v>339</v>
      </c>
      <c r="AT109" s="36" t="s">
        <v>339</v>
      </c>
      <c r="AU109" s="36" t="s">
        <v>339</v>
      </c>
      <c r="AV109" s="36" t="s">
        <v>339</v>
      </c>
      <c r="AW109" s="36" t="s">
        <v>339</v>
      </c>
      <c r="AX109" s="36" t="s">
        <v>339</v>
      </c>
      <c r="AY109" s="36" t="s">
        <v>339</v>
      </c>
      <c r="AZ109" s="36" t="s">
        <v>339</v>
      </c>
      <c r="BA109" s="36" t="s">
        <v>339</v>
      </c>
      <c r="BB109" s="36" t="s">
        <v>339</v>
      </c>
      <c r="BC109" s="36" t="s">
        <v>339</v>
      </c>
      <c r="BD109" s="36" t="s">
        <v>339</v>
      </c>
      <c r="BE109" s="36" t="s">
        <v>339</v>
      </c>
      <c r="BF109" s="36" t="s">
        <v>339</v>
      </c>
      <c r="BG109" s="36" t="s">
        <v>339</v>
      </c>
      <c r="BH109" s="36" t="s">
        <v>339</v>
      </c>
      <c r="BI109" s="36" t="s">
        <v>339</v>
      </c>
      <c r="BJ109" s="36" t="s">
        <v>339</v>
      </c>
      <c r="BK109" s="36" t="s">
        <v>339</v>
      </c>
      <c r="BL109" s="36" t="s">
        <v>339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339</v>
      </c>
      <c r="E110" s="36" t="s">
        <v>339</v>
      </c>
      <c r="F110" s="36" t="s">
        <v>339</v>
      </c>
      <c r="G110" s="36" t="s">
        <v>339</v>
      </c>
      <c r="H110" s="36" t="s">
        <v>339</v>
      </c>
      <c r="I110" s="36" t="s">
        <v>339</v>
      </c>
      <c r="J110" s="36" t="s">
        <v>339</v>
      </c>
      <c r="K110" s="36" t="s">
        <v>339</v>
      </c>
      <c r="L110" s="36" t="s">
        <v>339</v>
      </c>
      <c r="M110" s="36" t="s">
        <v>339</v>
      </c>
      <c r="N110" s="36" t="s">
        <v>339</v>
      </c>
      <c r="O110" s="36" t="s">
        <v>339</v>
      </c>
      <c r="P110" s="36" t="s">
        <v>339</v>
      </c>
      <c r="Q110" s="36" t="s">
        <v>339</v>
      </c>
      <c r="R110" s="36" t="s">
        <v>339</v>
      </c>
      <c r="S110" s="36" t="s">
        <v>339</v>
      </c>
      <c r="T110" s="36" t="s">
        <v>339</v>
      </c>
      <c r="U110" s="139" t="s">
        <v>339</v>
      </c>
      <c r="V110" s="139" t="s">
        <v>339</v>
      </c>
      <c r="W110" s="36" t="str">
        <f t="shared" si="10"/>
        <v>－</v>
      </c>
      <c r="X110" s="36" t="str">
        <f t="shared" si="10"/>
        <v>－</v>
      </c>
      <c r="Y110" s="36" t="str">
        <f t="shared" si="7"/>
        <v>－</v>
      </c>
      <c r="Z110" s="36" t="s">
        <v>339</v>
      </c>
      <c r="AA110" s="36" t="s">
        <v>339</v>
      </c>
      <c r="AB110" s="36" t="s">
        <v>339</v>
      </c>
      <c r="AC110" s="36" t="s">
        <v>339</v>
      </c>
      <c r="AD110" s="36" t="s">
        <v>339</v>
      </c>
      <c r="AE110" s="36" t="s">
        <v>339</v>
      </c>
      <c r="AF110" s="36" t="s">
        <v>339</v>
      </c>
      <c r="AG110" s="142" t="s">
        <v>339</v>
      </c>
      <c r="AH110" s="142" t="s">
        <v>339</v>
      </c>
      <c r="AI110" s="142" t="s">
        <v>339</v>
      </c>
      <c r="AJ110" s="36" t="s">
        <v>339</v>
      </c>
      <c r="AK110" s="36" t="s">
        <v>339</v>
      </c>
      <c r="AL110" s="36" t="s">
        <v>339</v>
      </c>
      <c r="AM110" s="36" t="str">
        <f t="shared" si="11"/>
        <v>－</v>
      </c>
      <c r="AN110" s="36" t="str">
        <f t="shared" si="11"/>
        <v>－</v>
      </c>
      <c r="AO110" s="36" t="str">
        <f t="shared" si="11"/>
        <v>－</v>
      </c>
      <c r="AP110" s="146" t="s">
        <v>339</v>
      </c>
      <c r="AQ110" s="146" t="s">
        <v>339</v>
      </c>
      <c r="AR110" s="36" t="str">
        <f t="shared" si="9"/>
        <v>－</v>
      </c>
      <c r="AS110" s="36" t="s">
        <v>339</v>
      </c>
      <c r="AT110" s="36" t="s">
        <v>339</v>
      </c>
      <c r="AU110" s="36" t="s">
        <v>339</v>
      </c>
      <c r="AV110" s="36" t="s">
        <v>339</v>
      </c>
      <c r="AW110" s="36" t="s">
        <v>339</v>
      </c>
      <c r="AX110" s="36" t="s">
        <v>339</v>
      </c>
      <c r="AY110" s="36" t="s">
        <v>339</v>
      </c>
      <c r="AZ110" s="36" t="s">
        <v>339</v>
      </c>
      <c r="BA110" s="36" t="s">
        <v>339</v>
      </c>
      <c r="BB110" s="36" t="s">
        <v>339</v>
      </c>
      <c r="BC110" s="36" t="s">
        <v>339</v>
      </c>
      <c r="BD110" s="36" t="s">
        <v>339</v>
      </c>
      <c r="BE110" s="36" t="s">
        <v>339</v>
      </c>
      <c r="BF110" s="36" t="s">
        <v>339</v>
      </c>
      <c r="BG110" s="36" t="s">
        <v>339</v>
      </c>
      <c r="BH110" s="36" t="s">
        <v>339</v>
      </c>
      <c r="BI110" s="36" t="s">
        <v>339</v>
      </c>
      <c r="BJ110" s="36" t="s">
        <v>339</v>
      </c>
      <c r="BK110" s="36" t="s">
        <v>339</v>
      </c>
      <c r="BL110" s="36" t="s">
        <v>339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339</v>
      </c>
      <c r="E111" s="36" t="s">
        <v>339</v>
      </c>
      <c r="F111" s="36" t="s">
        <v>339</v>
      </c>
      <c r="G111" s="36" t="s">
        <v>339</v>
      </c>
      <c r="H111" s="36" t="s">
        <v>339</v>
      </c>
      <c r="I111" s="36" t="s">
        <v>339</v>
      </c>
      <c r="J111" s="36" t="s">
        <v>339</v>
      </c>
      <c r="K111" s="36" t="s">
        <v>339</v>
      </c>
      <c r="L111" s="36" t="s">
        <v>339</v>
      </c>
      <c r="M111" s="36" t="s">
        <v>339</v>
      </c>
      <c r="N111" s="36" t="s">
        <v>339</v>
      </c>
      <c r="O111" s="36" t="s">
        <v>339</v>
      </c>
      <c r="P111" s="36" t="s">
        <v>339</v>
      </c>
      <c r="Q111" s="36" t="s">
        <v>339</v>
      </c>
      <c r="R111" s="36" t="s">
        <v>339</v>
      </c>
      <c r="S111" s="36" t="s">
        <v>339</v>
      </c>
      <c r="T111" s="36" t="s">
        <v>339</v>
      </c>
      <c r="U111" s="139" t="s">
        <v>339</v>
      </c>
      <c r="V111" s="139" t="s">
        <v>339</v>
      </c>
      <c r="W111" s="36" t="str">
        <f t="shared" si="10"/>
        <v>－</v>
      </c>
      <c r="X111" s="36" t="str">
        <f t="shared" si="10"/>
        <v>－</v>
      </c>
      <c r="Y111" s="36" t="str">
        <f t="shared" si="7"/>
        <v>－</v>
      </c>
      <c r="Z111" s="36" t="s">
        <v>339</v>
      </c>
      <c r="AA111" s="36" t="s">
        <v>339</v>
      </c>
      <c r="AB111" s="36" t="s">
        <v>339</v>
      </c>
      <c r="AC111" s="36" t="s">
        <v>339</v>
      </c>
      <c r="AD111" s="36" t="s">
        <v>339</v>
      </c>
      <c r="AE111" s="36" t="s">
        <v>339</v>
      </c>
      <c r="AF111" s="36" t="s">
        <v>339</v>
      </c>
      <c r="AG111" s="142" t="s">
        <v>339</v>
      </c>
      <c r="AH111" s="142" t="s">
        <v>339</v>
      </c>
      <c r="AI111" s="142" t="s">
        <v>339</v>
      </c>
      <c r="AJ111" s="36" t="s">
        <v>339</v>
      </c>
      <c r="AK111" s="36" t="s">
        <v>339</v>
      </c>
      <c r="AL111" s="36" t="s">
        <v>339</v>
      </c>
      <c r="AM111" s="36" t="str">
        <f t="shared" si="11"/>
        <v>－</v>
      </c>
      <c r="AN111" s="36" t="str">
        <f t="shared" si="11"/>
        <v>－</v>
      </c>
      <c r="AO111" s="36" t="str">
        <f t="shared" si="11"/>
        <v>－</v>
      </c>
      <c r="AP111" s="146" t="s">
        <v>339</v>
      </c>
      <c r="AQ111" s="146" t="s">
        <v>339</v>
      </c>
      <c r="AR111" s="36" t="str">
        <f t="shared" si="9"/>
        <v>－</v>
      </c>
      <c r="AS111" s="36" t="s">
        <v>339</v>
      </c>
      <c r="AT111" s="36" t="s">
        <v>339</v>
      </c>
      <c r="AU111" s="36" t="s">
        <v>339</v>
      </c>
      <c r="AV111" s="36" t="s">
        <v>339</v>
      </c>
      <c r="AW111" s="36" t="s">
        <v>339</v>
      </c>
      <c r="AX111" s="36" t="s">
        <v>339</v>
      </c>
      <c r="AY111" s="36" t="s">
        <v>339</v>
      </c>
      <c r="AZ111" s="36" t="s">
        <v>339</v>
      </c>
      <c r="BA111" s="36" t="s">
        <v>339</v>
      </c>
      <c r="BB111" s="36" t="s">
        <v>339</v>
      </c>
      <c r="BC111" s="36" t="s">
        <v>339</v>
      </c>
      <c r="BD111" s="36" t="s">
        <v>339</v>
      </c>
      <c r="BE111" s="36" t="s">
        <v>339</v>
      </c>
      <c r="BF111" s="36" t="s">
        <v>339</v>
      </c>
      <c r="BG111" s="36" t="s">
        <v>339</v>
      </c>
      <c r="BH111" s="36" t="s">
        <v>339</v>
      </c>
      <c r="BI111" s="36" t="s">
        <v>339</v>
      </c>
      <c r="BJ111" s="36" t="s">
        <v>339</v>
      </c>
      <c r="BK111" s="36" t="s">
        <v>339</v>
      </c>
      <c r="BL111" s="36" t="s">
        <v>339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339</v>
      </c>
      <c r="E112" s="36" t="s">
        <v>339</v>
      </c>
      <c r="F112" s="36" t="s">
        <v>339</v>
      </c>
      <c r="G112" s="36" t="s">
        <v>339</v>
      </c>
      <c r="H112" s="36" t="s">
        <v>339</v>
      </c>
      <c r="I112" s="36" t="s">
        <v>339</v>
      </c>
      <c r="J112" s="36" t="s">
        <v>339</v>
      </c>
      <c r="K112" s="36" t="s">
        <v>339</v>
      </c>
      <c r="L112" s="36" t="s">
        <v>339</v>
      </c>
      <c r="M112" s="36" t="s">
        <v>339</v>
      </c>
      <c r="N112" s="36" t="s">
        <v>339</v>
      </c>
      <c r="O112" s="36" t="s">
        <v>339</v>
      </c>
      <c r="P112" s="36" t="s">
        <v>339</v>
      </c>
      <c r="Q112" s="36" t="s">
        <v>339</v>
      </c>
      <c r="R112" s="36" t="s">
        <v>339</v>
      </c>
      <c r="S112" s="36" t="s">
        <v>339</v>
      </c>
      <c r="T112" s="36" t="s">
        <v>339</v>
      </c>
      <c r="U112" s="139" t="s">
        <v>339</v>
      </c>
      <c r="V112" s="139" t="s">
        <v>339</v>
      </c>
      <c r="W112" s="36" t="str">
        <f t="shared" si="10"/>
        <v>－</v>
      </c>
      <c r="X112" s="36" t="str">
        <f t="shared" si="10"/>
        <v>－</v>
      </c>
      <c r="Y112" s="36" t="str">
        <f t="shared" si="7"/>
        <v>－</v>
      </c>
      <c r="Z112" s="36" t="s">
        <v>339</v>
      </c>
      <c r="AA112" s="36" t="s">
        <v>339</v>
      </c>
      <c r="AB112" s="36" t="s">
        <v>339</v>
      </c>
      <c r="AC112" s="36" t="s">
        <v>339</v>
      </c>
      <c r="AD112" s="36" t="s">
        <v>339</v>
      </c>
      <c r="AE112" s="36" t="s">
        <v>339</v>
      </c>
      <c r="AF112" s="36" t="s">
        <v>339</v>
      </c>
      <c r="AG112" s="142" t="s">
        <v>339</v>
      </c>
      <c r="AH112" s="142" t="s">
        <v>339</v>
      </c>
      <c r="AI112" s="142" t="s">
        <v>339</v>
      </c>
      <c r="AJ112" s="36" t="s">
        <v>339</v>
      </c>
      <c r="AK112" s="36" t="s">
        <v>339</v>
      </c>
      <c r="AL112" s="36" t="s">
        <v>339</v>
      </c>
      <c r="AM112" s="36" t="str">
        <f t="shared" si="11"/>
        <v>－</v>
      </c>
      <c r="AN112" s="36" t="str">
        <f t="shared" si="11"/>
        <v>－</v>
      </c>
      <c r="AO112" s="36" t="str">
        <f t="shared" si="11"/>
        <v>－</v>
      </c>
      <c r="AP112" s="146" t="s">
        <v>339</v>
      </c>
      <c r="AQ112" s="146" t="s">
        <v>339</v>
      </c>
      <c r="AR112" s="36" t="str">
        <f t="shared" si="9"/>
        <v>－</v>
      </c>
      <c r="AS112" s="36" t="s">
        <v>339</v>
      </c>
      <c r="AT112" s="36" t="s">
        <v>339</v>
      </c>
      <c r="AU112" s="36" t="s">
        <v>339</v>
      </c>
      <c r="AV112" s="36" t="s">
        <v>339</v>
      </c>
      <c r="AW112" s="36" t="s">
        <v>339</v>
      </c>
      <c r="AX112" s="36" t="s">
        <v>339</v>
      </c>
      <c r="AY112" s="36" t="s">
        <v>339</v>
      </c>
      <c r="AZ112" s="36" t="s">
        <v>339</v>
      </c>
      <c r="BA112" s="36" t="s">
        <v>339</v>
      </c>
      <c r="BB112" s="36" t="s">
        <v>339</v>
      </c>
      <c r="BC112" s="36" t="s">
        <v>339</v>
      </c>
      <c r="BD112" s="36" t="s">
        <v>339</v>
      </c>
      <c r="BE112" s="36" t="s">
        <v>339</v>
      </c>
      <c r="BF112" s="36" t="s">
        <v>339</v>
      </c>
      <c r="BG112" s="36" t="s">
        <v>339</v>
      </c>
      <c r="BH112" s="36" t="s">
        <v>339</v>
      </c>
      <c r="BI112" s="36" t="s">
        <v>339</v>
      </c>
      <c r="BJ112" s="36" t="s">
        <v>339</v>
      </c>
      <c r="BK112" s="36" t="s">
        <v>339</v>
      </c>
      <c r="BL112" s="36" t="s">
        <v>339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339</v>
      </c>
      <c r="E113" s="36" t="s">
        <v>339</v>
      </c>
      <c r="F113" s="36" t="s">
        <v>339</v>
      </c>
      <c r="G113" s="36" t="s">
        <v>339</v>
      </c>
      <c r="H113" s="36" t="s">
        <v>339</v>
      </c>
      <c r="I113" s="36" t="s">
        <v>339</v>
      </c>
      <c r="J113" s="36" t="s">
        <v>339</v>
      </c>
      <c r="K113" s="36" t="s">
        <v>339</v>
      </c>
      <c r="L113" s="36" t="s">
        <v>339</v>
      </c>
      <c r="M113" s="36" t="s">
        <v>339</v>
      </c>
      <c r="N113" s="36" t="s">
        <v>339</v>
      </c>
      <c r="O113" s="36" t="s">
        <v>339</v>
      </c>
      <c r="P113" s="36" t="s">
        <v>339</v>
      </c>
      <c r="Q113" s="36" t="s">
        <v>339</v>
      </c>
      <c r="R113" s="36" t="s">
        <v>339</v>
      </c>
      <c r="S113" s="36" t="s">
        <v>339</v>
      </c>
      <c r="T113" s="36" t="s">
        <v>339</v>
      </c>
      <c r="U113" s="139" t="s">
        <v>339</v>
      </c>
      <c r="V113" s="139" t="s">
        <v>339</v>
      </c>
      <c r="W113" s="36" t="str">
        <f t="shared" si="10"/>
        <v>－</v>
      </c>
      <c r="X113" s="36" t="str">
        <f t="shared" si="10"/>
        <v>－</v>
      </c>
      <c r="Y113" s="36" t="str">
        <f t="shared" si="7"/>
        <v>－</v>
      </c>
      <c r="Z113" s="36" t="s">
        <v>339</v>
      </c>
      <c r="AA113" s="36" t="s">
        <v>339</v>
      </c>
      <c r="AB113" s="36" t="s">
        <v>339</v>
      </c>
      <c r="AC113" s="36" t="s">
        <v>339</v>
      </c>
      <c r="AD113" s="36" t="s">
        <v>339</v>
      </c>
      <c r="AE113" s="36" t="s">
        <v>339</v>
      </c>
      <c r="AF113" s="36" t="s">
        <v>339</v>
      </c>
      <c r="AG113" s="142" t="s">
        <v>339</v>
      </c>
      <c r="AH113" s="142" t="s">
        <v>339</v>
      </c>
      <c r="AI113" s="142" t="s">
        <v>339</v>
      </c>
      <c r="AJ113" s="36" t="s">
        <v>339</v>
      </c>
      <c r="AK113" s="36" t="s">
        <v>339</v>
      </c>
      <c r="AL113" s="36" t="s">
        <v>339</v>
      </c>
      <c r="AM113" s="36" t="str">
        <f t="shared" si="11"/>
        <v>－</v>
      </c>
      <c r="AN113" s="36" t="str">
        <f t="shared" si="11"/>
        <v>－</v>
      </c>
      <c r="AO113" s="36" t="str">
        <f t="shared" si="11"/>
        <v>－</v>
      </c>
      <c r="AP113" s="146" t="s">
        <v>339</v>
      </c>
      <c r="AQ113" s="146" t="s">
        <v>339</v>
      </c>
      <c r="AR113" s="36" t="str">
        <f t="shared" si="9"/>
        <v>－</v>
      </c>
      <c r="AS113" s="36" t="s">
        <v>339</v>
      </c>
      <c r="AT113" s="36" t="s">
        <v>339</v>
      </c>
      <c r="AU113" s="36" t="s">
        <v>339</v>
      </c>
      <c r="AV113" s="36" t="s">
        <v>339</v>
      </c>
      <c r="AW113" s="36" t="s">
        <v>339</v>
      </c>
      <c r="AX113" s="36" t="s">
        <v>339</v>
      </c>
      <c r="AY113" s="36" t="s">
        <v>339</v>
      </c>
      <c r="AZ113" s="36" t="s">
        <v>339</v>
      </c>
      <c r="BA113" s="36" t="s">
        <v>339</v>
      </c>
      <c r="BB113" s="36" t="s">
        <v>339</v>
      </c>
      <c r="BC113" s="36" t="s">
        <v>339</v>
      </c>
      <c r="BD113" s="36" t="s">
        <v>339</v>
      </c>
      <c r="BE113" s="36" t="s">
        <v>339</v>
      </c>
      <c r="BF113" s="36" t="s">
        <v>339</v>
      </c>
      <c r="BG113" s="36" t="s">
        <v>339</v>
      </c>
      <c r="BH113" s="36" t="s">
        <v>339</v>
      </c>
      <c r="BI113" s="36" t="s">
        <v>339</v>
      </c>
      <c r="BJ113" s="36" t="s">
        <v>339</v>
      </c>
      <c r="BK113" s="36" t="s">
        <v>339</v>
      </c>
      <c r="BL113" s="36" t="s">
        <v>339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339</v>
      </c>
      <c r="E114" s="36" t="s">
        <v>339</v>
      </c>
      <c r="F114" s="36" t="s">
        <v>339</v>
      </c>
      <c r="G114" s="36" t="s">
        <v>339</v>
      </c>
      <c r="H114" s="36" t="s">
        <v>339</v>
      </c>
      <c r="I114" s="36" t="s">
        <v>339</v>
      </c>
      <c r="J114" s="36" t="s">
        <v>339</v>
      </c>
      <c r="K114" s="36" t="s">
        <v>339</v>
      </c>
      <c r="L114" s="36" t="s">
        <v>339</v>
      </c>
      <c r="M114" s="36" t="s">
        <v>339</v>
      </c>
      <c r="N114" s="36" t="s">
        <v>339</v>
      </c>
      <c r="O114" s="36" t="s">
        <v>339</v>
      </c>
      <c r="P114" s="36" t="s">
        <v>339</v>
      </c>
      <c r="Q114" s="36" t="s">
        <v>339</v>
      </c>
      <c r="R114" s="36" t="s">
        <v>339</v>
      </c>
      <c r="S114" s="36" t="s">
        <v>339</v>
      </c>
      <c r="T114" s="36" t="s">
        <v>339</v>
      </c>
      <c r="U114" s="139" t="s">
        <v>339</v>
      </c>
      <c r="V114" s="139" t="s">
        <v>339</v>
      </c>
      <c r="W114" s="36" t="str">
        <f t="shared" si="10"/>
        <v>－</v>
      </c>
      <c r="X114" s="36" t="str">
        <f t="shared" si="10"/>
        <v>－</v>
      </c>
      <c r="Y114" s="36" t="str">
        <f t="shared" si="7"/>
        <v>－</v>
      </c>
      <c r="Z114" s="36" t="s">
        <v>339</v>
      </c>
      <c r="AA114" s="36" t="s">
        <v>339</v>
      </c>
      <c r="AB114" s="36" t="s">
        <v>339</v>
      </c>
      <c r="AC114" s="36" t="s">
        <v>339</v>
      </c>
      <c r="AD114" s="36" t="s">
        <v>339</v>
      </c>
      <c r="AE114" s="36" t="s">
        <v>339</v>
      </c>
      <c r="AF114" s="36" t="s">
        <v>339</v>
      </c>
      <c r="AG114" s="142" t="s">
        <v>339</v>
      </c>
      <c r="AH114" s="142" t="s">
        <v>339</v>
      </c>
      <c r="AI114" s="142" t="s">
        <v>339</v>
      </c>
      <c r="AJ114" s="36" t="s">
        <v>339</v>
      </c>
      <c r="AK114" s="36" t="s">
        <v>339</v>
      </c>
      <c r="AL114" s="36" t="s">
        <v>339</v>
      </c>
      <c r="AM114" s="36" t="str">
        <f t="shared" si="11"/>
        <v>－</v>
      </c>
      <c r="AN114" s="36" t="str">
        <f t="shared" si="11"/>
        <v>－</v>
      </c>
      <c r="AO114" s="36" t="str">
        <f t="shared" si="11"/>
        <v>－</v>
      </c>
      <c r="AP114" s="146" t="s">
        <v>339</v>
      </c>
      <c r="AQ114" s="146" t="s">
        <v>339</v>
      </c>
      <c r="AR114" s="36" t="str">
        <f t="shared" si="9"/>
        <v>－</v>
      </c>
      <c r="AS114" s="36" t="s">
        <v>339</v>
      </c>
      <c r="AT114" s="36" t="s">
        <v>339</v>
      </c>
      <c r="AU114" s="36" t="s">
        <v>339</v>
      </c>
      <c r="AV114" s="36" t="s">
        <v>339</v>
      </c>
      <c r="AW114" s="36" t="s">
        <v>339</v>
      </c>
      <c r="AX114" s="36" t="s">
        <v>339</v>
      </c>
      <c r="AY114" s="36" t="s">
        <v>339</v>
      </c>
      <c r="AZ114" s="36" t="s">
        <v>339</v>
      </c>
      <c r="BA114" s="36" t="s">
        <v>339</v>
      </c>
      <c r="BB114" s="36" t="s">
        <v>339</v>
      </c>
      <c r="BC114" s="36" t="s">
        <v>339</v>
      </c>
      <c r="BD114" s="36" t="s">
        <v>339</v>
      </c>
      <c r="BE114" s="36" t="s">
        <v>339</v>
      </c>
      <c r="BF114" s="36" t="s">
        <v>339</v>
      </c>
      <c r="BG114" s="36" t="s">
        <v>339</v>
      </c>
      <c r="BH114" s="36" t="s">
        <v>339</v>
      </c>
      <c r="BI114" s="36" t="s">
        <v>339</v>
      </c>
      <c r="BJ114" s="36" t="s">
        <v>339</v>
      </c>
      <c r="BK114" s="36" t="s">
        <v>339</v>
      </c>
      <c r="BL114" s="36" t="s">
        <v>339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139" t="s">
        <v>339</v>
      </c>
      <c r="V115" s="139" t="s">
        <v>339</v>
      </c>
      <c r="W115" s="36" t="str">
        <f t="shared" si="10"/>
        <v>－</v>
      </c>
      <c r="X115" s="36" t="str">
        <f t="shared" si="10"/>
        <v>－</v>
      </c>
      <c r="Y115" s="36" t="str">
        <f t="shared" si="7"/>
        <v>－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142" t="s">
        <v>339</v>
      </c>
      <c r="AH115" s="142" t="s">
        <v>339</v>
      </c>
      <c r="AI115" s="142" t="s">
        <v>339</v>
      </c>
      <c r="AJ115" s="36" t="s">
        <v>339</v>
      </c>
      <c r="AK115" s="36" t="s">
        <v>339</v>
      </c>
      <c r="AL115" s="36" t="s">
        <v>339</v>
      </c>
      <c r="AM115" s="36" t="str">
        <f t="shared" si="11"/>
        <v>－</v>
      </c>
      <c r="AN115" s="36" t="str">
        <f t="shared" si="11"/>
        <v>－</v>
      </c>
      <c r="AO115" s="36" t="str">
        <f t="shared" si="11"/>
        <v>－</v>
      </c>
      <c r="AP115" s="146" t="s">
        <v>339</v>
      </c>
      <c r="AQ115" s="146" t="s">
        <v>339</v>
      </c>
      <c r="AR115" s="36" t="str">
        <f t="shared" si="9"/>
        <v>－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139" t="s">
        <v>339</v>
      </c>
      <c r="V116" s="139" t="s">
        <v>339</v>
      </c>
      <c r="W116" s="36" t="str">
        <f t="shared" si="10"/>
        <v>－</v>
      </c>
      <c r="X116" s="36" t="str">
        <f t="shared" si="10"/>
        <v>－</v>
      </c>
      <c r="Y116" s="36" t="str">
        <f t="shared" si="7"/>
        <v>－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142" t="s">
        <v>339</v>
      </c>
      <c r="AH116" s="142" t="s">
        <v>339</v>
      </c>
      <c r="AI116" s="142" t="s">
        <v>339</v>
      </c>
      <c r="AJ116" s="36" t="s">
        <v>339</v>
      </c>
      <c r="AK116" s="36" t="s">
        <v>339</v>
      </c>
      <c r="AL116" s="36" t="s">
        <v>339</v>
      </c>
      <c r="AM116" s="36" t="str">
        <f t="shared" si="11"/>
        <v>－</v>
      </c>
      <c r="AN116" s="36" t="str">
        <f t="shared" si="11"/>
        <v>－</v>
      </c>
      <c r="AO116" s="36" t="str">
        <f t="shared" si="11"/>
        <v>－</v>
      </c>
      <c r="AP116" s="146" t="s">
        <v>339</v>
      </c>
      <c r="AQ116" s="146" t="s">
        <v>339</v>
      </c>
      <c r="AR116" s="36" t="str">
        <f t="shared" si="9"/>
        <v>－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139" t="s">
        <v>339</v>
      </c>
      <c r="V117" s="139" t="s">
        <v>339</v>
      </c>
      <c r="W117" s="36" t="str">
        <f t="shared" si="10"/>
        <v>－</v>
      </c>
      <c r="X117" s="36" t="str">
        <f t="shared" si="10"/>
        <v>－</v>
      </c>
      <c r="Y117" s="36" t="str">
        <f t="shared" si="7"/>
        <v>－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142" t="s">
        <v>339</v>
      </c>
      <c r="AH117" s="142" t="s">
        <v>339</v>
      </c>
      <c r="AI117" s="142" t="s">
        <v>339</v>
      </c>
      <c r="AJ117" s="36" t="s">
        <v>339</v>
      </c>
      <c r="AK117" s="36" t="s">
        <v>339</v>
      </c>
      <c r="AL117" s="36" t="s">
        <v>339</v>
      </c>
      <c r="AM117" s="36" t="str">
        <f t="shared" si="11"/>
        <v>－</v>
      </c>
      <c r="AN117" s="36" t="str">
        <f t="shared" si="11"/>
        <v>－</v>
      </c>
      <c r="AO117" s="36" t="str">
        <f t="shared" si="11"/>
        <v>－</v>
      </c>
      <c r="AP117" s="146" t="s">
        <v>339</v>
      </c>
      <c r="AQ117" s="146" t="s">
        <v>339</v>
      </c>
      <c r="AR117" s="36" t="str">
        <f t="shared" si="9"/>
        <v>－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139" t="s">
        <v>339</v>
      </c>
      <c r="V118" s="139" t="s">
        <v>339</v>
      </c>
      <c r="W118" s="36" t="str">
        <f t="shared" si="10"/>
        <v>－</v>
      </c>
      <c r="X118" s="36" t="str">
        <f t="shared" si="10"/>
        <v>－</v>
      </c>
      <c r="Y118" s="36" t="str">
        <f t="shared" si="7"/>
        <v>－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142" t="s">
        <v>339</v>
      </c>
      <c r="AH118" s="142" t="s">
        <v>339</v>
      </c>
      <c r="AI118" s="142" t="s">
        <v>339</v>
      </c>
      <c r="AJ118" s="36" t="s">
        <v>339</v>
      </c>
      <c r="AK118" s="36" t="s">
        <v>339</v>
      </c>
      <c r="AL118" s="36" t="s">
        <v>339</v>
      </c>
      <c r="AM118" s="36" t="str">
        <f t="shared" si="11"/>
        <v>－</v>
      </c>
      <c r="AN118" s="36" t="str">
        <f t="shared" si="11"/>
        <v>－</v>
      </c>
      <c r="AO118" s="36" t="str">
        <f t="shared" si="11"/>
        <v>－</v>
      </c>
      <c r="AP118" s="146" t="s">
        <v>339</v>
      </c>
      <c r="AQ118" s="146" t="s">
        <v>339</v>
      </c>
      <c r="AR118" s="36" t="str">
        <f t="shared" si="9"/>
        <v>－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139" t="s">
        <v>339</v>
      </c>
      <c r="V119" s="139" t="s">
        <v>339</v>
      </c>
      <c r="W119" s="36" t="str">
        <f t="shared" si="10"/>
        <v>－</v>
      </c>
      <c r="X119" s="36" t="str">
        <f t="shared" si="10"/>
        <v>－</v>
      </c>
      <c r="Y119" s="36" t="str">
        <f t="shared" si="7"/>
        <v>－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142" t="s">
        <v>339</v>
      </c>
      <c r="AH119" s="142" t="s">
        <v>339</v>
      </c>
      <c r="AI119" s="142" t="s">
        <v>339</v>
      </c>
      <c r="AJ119" s="36" t="s">
        <v>339</v>
      </c>
      <c r="AK119" s="36" t="s">
        <v>339</v>
      </c>
      <c r="AL119" s="36" t="s">
        <v>339</v>
      </c>
      <c r="AM119" s="36" t="str">
        <f t="shared" si="11"/>
        <v>－</v>
      </c>
      <c r="AN119" s="36" t="str">
        <f t="shared" si="11"/>
        <v>－</v>
      </c>
      <c r="AO119" s="36" t="str">
        <f t="shared" si="11"/>
        <v>－</v>
      </c>
      <c r="AP119" s="146" t="s">
        <v>339</v>
      </c>
      <c r="AQ119" s="146" t="s">
        <v>339</v>
      </c>
      <c r="AR119" s="36" t="str">
        <f t="shared" si="9"/>
        <v>－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139" t="s">
        <v>339</v>
      </c>
      <c r="V120" s="139" t="s">
        <v>339</v>
      </c>
      <c r="W120" s="36" t="str">
        <f t="shared" si="10"/>
        <v>－</v>
      </c>
      <c r="X120" s="36" t="str">
        <f t="shared" si="10"/>
        <v>－</v>
      </c>
      <c r="Y120" s="36" t="str">
        <f t="shared" si="7"/>
        <v>－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142" t="s">
        <v>339</v>
      </c>
      <c r="AH120" s="142" t="s">
        <v>339</v>
      </c>
      <c r="AI120" s="142" t="s">
        <v>339</v>
      </c>
      <c r="AJ120" s="36" t="s">
        <v>339</v>
      </c>
      <c r="AK120" s="36" t="s">
        <v>339</v>
      </c>
      <c r="AL120" s="36" t="s">
        <v>339</v>
      </c>
      <c r="AM120" s="36" t="str">
        <f t="shared" si="11"/>
        <v>－</v>
      </c>
      <c r="AN120" s="36" t="str">
        <f t="shared" si="11"/>
        <v>－</v>
      </c>
      <c r="AO120" s="36" t="str">
        <f t="shared" si="11"/>
        <v>－</v>
      </c>
      <c r="AP120" s="146" t="s">
        <v>339</v>
      </c>
      <c r="AQ120" s="146" t="s">
        <v>339</v>
      </c>
      <c r="AR120" s="36" t="str">
        <f t="shared" si="9"/>
        <v>－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139" t="s">
        <v>339</v>
      </c>
      <c r="V121" s="139" t="s">
        <v>339</v>
      </c>
      <c r="W121" s="36" t="str">
        <f t="shared" si="10"/>
        <v>－</v>
      </c>
      <c r="X121" s="36" t="str">
        <f t="shared" si="10"/>
        <v>－</v>
      </c>
      <c r="Y121" s="36" t="str">
        <f t="shared" si="7"/>
        <v>－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142" t="s">
        <v>339</v>
      </c>
      <c r="AH121" s="142" t="s">
        <v>339</v>
      </c>
      <c r="AI121" s="142" t="s">
        <v>339</v>
      </c>
      <c r="AJ121" s="36" t="s">
        <v>339</v>
      </c>
      <c r="AK121" s="36" t="s">
        <v>339</v>
      </c>
      <c r="AL121" s="36" t="s">
        <v>339</v>
      </c>
      <c r="AM121" s="36" t="str">
        <f t="shared" si="11"/>
        <v>－</v>
      </c>
      <c r="AN121" s="36" t="str">
        <f t="shared" si="11"/>
        <v>－</v>
      </c>
      <c r="AO121" s="36" t="str">
        <f t="shared" si="11"/>
        <v>－</v>
      </c>
      <c r="AP121" s="146" t="s">
        <v>339</v>
      </c>
      <c r="AQ121" s="146" t="s">
        <v>339</v>
      </c>
      <c r="AR121" s="36" t="str">
        <f t="shared" si="9"/>
        <v>－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139" t="s">
        <v>339</v>
      </c>
      <c r="V122" s="139" t="s">
        <v>339</v>
      </c>
      <c r="W122" s="36" t="str">
        <f t="shared" si="10"/>
        <v>－</v>
      </c>
      <c r="X122" s="36" t="str">
        <f t="shared" si="10"/>
        <v>－</v>
      </c>
      <c r="Y122" s="36" t="str">
        <f t="shared" si="7"/>
        <v>－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142" t="s">
        <v>339</v>
      </c>
      <c r="AH122" s="142" t="s">
        <v>339</v>
      </c>
      <c r="AI122" s="142" t="s">
        <v>339</v>
      </c>
      <c r="AJ122" s="36" t="s">
        <v>339</v>
      </c>
      <c r="AK122" s="36" t="s">
        <v>339</v>
      </c>
      <c r="AL122" s="36" t="s">
        <v>339</v>
      </c>
      <c r="AM122" s="36" t="str">
        <f t="shared" si="11"/>
        <v>－</v>
      </c>
      <c r="AN122" s="36" t="str">
        <f t="shared" si="11"/>
        <v>－</v>
      </c>
      <c r="AO122" s="36" t="str">
        <f t="shared" si="11"/>
        <v>－</v>
      </c>
      <c r="AP122" s="146" t="s">
        <v>339</v>
      </c>
      <c r="AQ122" s="146" t="s">
        <v>339</v>
      </c>
      <c r="AR122" s="36" t="str">
        <f t="shared" si="9"/>
        <v>－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139" t="s">
        <v>339</v>
      </c>
      <c r="V123" s="139" t="s">
        <v>339</v>
      </c>
      <c r="W123" s="36" t="str">
        <f t="shared" si="10"/>
        <v>－</v>
      </c>
      <c r="X123" s="36" t="str">
        <f t="shared" si="10"/>
        <v>－</v>
      </c>
      <c r="Y123" s="36" t="str">
        <f t="shared" si="7"/>
        <v>－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142" t="s">
        <v>339</v>
      </c>
      <c r="AH123" s="142" t="s">
        <v>339</v>
      </c>
      <c r="AI123" s="142" t="s">
        <v>339</v>
      </c>
      <c r="AJ123" s="36" t="s">
        <v>339</v>
      </c>
      <c r="AK123" s="36" t="s">
        <v>339</v>
      </c>
      <c r="AL123" s="36" t="s">
        <v>339</v>
      </c>
      <c r="AM123" s="36" t="str">
        <f t="shared" si="11"/>
        <v>－</v>
      </c>
      <c r="AN123" s="36" t="str">
        <f t="shared" si="11"/>
        <v>－</v>
      </c>
      <c r="AO123" s="36" t="str">
        <f t="shared" si="11"/>
        <v>－</v>
      </c>
      <c r="AP123" s="146" t="s">
        <v>339</v>
      </c>
      <c r="AQ123" s="146" t="s">
        <v>339</v>
      </c>
      <c r="AR123" s="36" t="str">
        <f t="shared" si="9"/>
        <v>－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139" t="s">
        <v>339</v>
      </c>
      <c r="V124" s="139" t="s">
        <v>339</v>
      </c>
      <c r="W124" s="36" t="str">
        <f t="shared" si="10"/>
        <v>－</v>
      </c>
      <c r="X124" s="36" t="str">
        <f t="shared" si="10"/>
        <v>－</v>
      </c>
      <c r="Y124" s="36" t="str">
        <f t="shared" si="7"/>
        <v>－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142" t="s">
        <v>339</v>
      </c>
      <c r="AH124" s="142" t="s">
        <v>339</v>
      </c>
      <c r="AI124" s="142" t="s">
        <v>339</v>
      </c>
      <c r="AJ124" s="36" t="s">
        <v>339</v>
      </c>
      <c r="AK124" s="36" t="s">
        <v>339</v>
      </c>
      <c r="AL124" s="36" t="s">
        <v>339</v>
      </c>
      <c r="AM124" s="36" t="str">
        <f t="shared" si="11"/>
        <v>－</v>
      </c>
      <c r="AN124" s="36" t="str">
        <f t="shared" si="11"/>
        <v>－</v>
      </c>
      <c r="AO124" s="36" t="str">
        <f t="shared" si="11"/>
        <v>－</v>
      </c>
      <c r="AP124" s="146" t="s">
        <v>339</v>
      </c>
      <c r="AQ124" s="146" t="s">
        <v>339</v>
      </c>
      <c r="AR124" s="36" t="str">
        <f t="shared" si="9"/>
        <v>－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139" t="s">
        <v>339</v>
      </c>
      <c r="V125" s="139" t="s">
        <v>339</v>
      </c>
      <c r="W125" s="36" t="str">
        <f t="shared" si="10"/>
        <v>－</v>
      </c>
      <c r="X125" s="36" t="str">
        <f t="shared" si="10"/>
        <v>－</v>
      </c>
      <c r="Y125" s="36" t="str">
        <f t="shared" si="7"/>
        <v>－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142" t="s">
        <v>339</v>
      </c>
      <c r="AH125" s="142" t="s">
        <v>339</v>
      </c>
      <c r="AI125" s="142" t="s">
        <v>339</v>
      </c>
      <c r="AJ125" s="36" t="s">
        <v>339</v>
      </c>
      <c r="AK125" s="36" t="s">
        <v>339</v>
      </c>
      <c r="AL125" s="36" t="s">
        <v>339</v>
      </c>
      <c r="AM125" s="36" t="str">
        <f t="shared" si="11"/>
        <v>－</v>
      </c>
      <c r="AN125" s="36" t="str">
        <f t="shared" si="11"/>
        <v>－</v>
      </c>
      <c r="AO125" s="36" t="str">
        <f t="shared" si="11"/>
        <v>－</v>
      </c>
      <c r="AP125" s="146" t="s">
        <v>339</v>
      </c>
      <c r="AQ125" s="146" t="s">
        <v>339</v>
      </c>
      <c r="AR125" s="36" t="str">
        <f t="shared" si="9"/>
        <v>－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139" t="s">
        <v>339</v>
      </c>
      <c r="V126" s="139" t="s">
        <v>339</v>
      </c>
      <c r="W126" s="36" t="str">
        <f t="shared" si="10"/>
        <v>－</v>
      </c>
      <c r="X126" s="36" t="str">
        <f t="shared" si="10"/>
        <v>－</v>
      </c>
      <c r="Y126" s="36" t="str">
        <f t="shared" si="7"/>
        <v>－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142" t="s">
        <v>339</v>
      </c>
      <c r="AH126" s="142" t="s">
        <v>339</v>
      </c>
      <c r="AI126" s="142" t="s">
        <v>339</v>
      </c>
      <c r="AJ126" s="36" t="s">
        <v>339</v>
      </c>
      <c r="AK126" s="36" t="s">
        <v>339</v>
      </c>
      <c r="AL126" s="36" t="s">
        <v>339</v>
      </c>
      <c r="AM126" s="36" t="str">
        <f t="shared" si="11"/>
        <v>－</v>
      </c>
      <c r="AN126" s="36" t="str">
        <f t="shared" si="11"/>
        <v>－</v>
      </c>
      <c r="AO126" s="36" t="str">
        <f t="shared" si="11"/>
        <v>－</v>
      </c>
      <c r="AP126" s="146" t="s">
        <v>339</v>
      </c>
      <c r="AQ126" s="146" t="s">
        <v>339</v>
      </c>
      <c r="AR126" s="36" t="str">
        <f t="shared" si="9"/>
        <v>－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139" t="s">
        <v>339</v>
      </c>
      <c r="V127" s="139" t="s">
        <v>339</v>
      </c>
      <c r="W127" s="36" t="str">
        <f t="shared" si="10"/>
        <v>－</v>
      </c>
      <c r="X127" s="36" t="str">
        <f t="shared" si="10"/>
        <v>－</v>
      </c>
      <c r="Y127" s="36" t="str">
        <f t="shared" si="7"/>
        <v>－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142" t="s">
        <v>339</v>
      </c>
      <c r="AH127" s="142" t="s">
        <v>339</v>
      </c>
      <c r="AI127" s="142" t="s">
        <v>339</v>
      </c>
      <c r="AJ127" s="36" t="s">
        <v>339</v>
      </c>
      <c r="AK127" s="36" t="s">
        <v>339</v>
      </c>
      <c r="AL127" s="36" t="s">
        <v>339</v>
      </c>
      <c r="AM127" s="36" t="str">
        <f t="shared" si="11"/>
        <v>－</v>
      </c>
      <c r="AN127" s="36" t="str">
        <f t="shared" si="11"/>
        <v>－</v>
      </c>
      <c r="AO127" s="36" t="str">
        <f t="shared" si="11"/>
        <v>－</v>
      </c>
      <c r="AP127" s="146" t="s">
        <v>339</v>
      </c>
      <c r="AQ127" s="146" t="s">
        <v>339</v>
      </c>
      <c r="AR127" s="36" t="str">
        <f t="shared" si="9"/>
        <v>－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139" t="s">
        <v>339</v>
      </c>
      <c r="V128" s="139" t="s">
        <v>339</v>
      </c>
      <c r="W128" s="36" t="str">
        <f t="shared" si="10"/>
        <v>－</v>
      </c>
      <c r="X128" s="36" t="str">
        <f t="shared" si="10"/>
        <v>－</v>
      </c>
      <c r="Y128" s="36" t="str">
        <f t="shared" si="7"/>
        <v>－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142" t="s">
        <v>339</v>
      </c>
      <c r="AH128" s="142" t="s">
        <v>339</v>
      </c>
      <c r="AI128" s="142" t="s">
        <v>339</v>
      </c>
      <c r="AJ128" s="36" t="s">
        <v>339</v>
      </c>
      <c r="AK128" s="36" t="s">
        <v>339</v>
      </c>
      <c r="AL128" s="36" t="s">
        <v>339</v>
      </c>
      <c r="AM128" s="36" t="str">
        <f t="shared" si="11"/>
        <v>－</v>
      </c>
      <c r="AN128" s="36" t="str">
        <f t="shared" si="11"/>
        <v>－</v>
      </c>
      <c r="AO128" s="36" t="str">
        <f t="shared" si="11"/>
        <v>－</v>
      </c>
      <c r="AP128" s="146" t="s">
        <v>339</v>
      </c>
      <c r="AQ128" s="146" t="s">
        <v>339</v>
      </c>
      <c r="AR128" s="36" t="str">
        <f t="shared" si="9"/>
        <v>－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139" t="s">
        <v>339</v>
      </c>
      <c r="V129" s="139" t="s">
        <v>339</v>
      </c>
      <c r="W129" s="36" t="str">
        <f t="shared" si="10"/>
        <v>－</v>
      </c>
      <c r="X129" s="36" t="str">
        <f t="shared" si="10"/>
        <v>－</v>
      </c>
      <c r="Y129" s="36" t="str">
        <f t="shared" si="7"/>
        <v>－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142" t="s">
        <v>339</v>
      </c>
      <c r="AH129" s="142" t="s">
        <v>339</v>
      </c>
      <c r="AI129" s="142" t="s">
        <v>339</v>
      </c>
      <c r="AJ129" s="36" t="s">
        <v>339</v>
      </c>
      <c r="AK129" s="36" t="s">
        <v>339</v>
      </c>
      <c r="AL129" s="36" t="s">
        <v>339</v>
      </c>
      <c r="AM129" s="36" t="str">
        <f t="shared" si="11"/>
        <v>－</v>
      </c>
      <c r="AN129" s="36" t="str">
        <f t="shared" si="11"/>
        <v>－</v>
      </c>
      <c r="AO129" s="36" t="str">
        <f t="shared" si="11"/>
        <v>－</v>
      </c>
      <c r="AP129" s="146" t="s">
        <v>339</v>
      </c>
      <c r="AQ129" s="146" t="s">
        <v>339</v>
      </c>
      <c r="AR129" s="36" t="str">
        <f t="shared" si="9"/>
        <v>－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139" t="s">
        <v>339</v>
      </c>
      <c r="V130" s="139" t="s">
        <v>339</v>
      </c>
      <c r="W130" s="36" t="str">
        <f t="shared" si="10"/>
        <v>－</v>
      </c>
      <c r="X130" s="36" t="str">
        <f t="shared" si="10"/>
        <v>－</v>
      </c>
      <c r="Y130" s="36" t="str">
        <f t="shared" si="7"/>
        <v>－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142" t="s">
        <v>339</v>
      </c>
      <c r="AH130" s="142" t="s">
        <v>339</v>
      </c>
      <c r="AI130" s="142" t="s">
        <v>339</v>
      </c>
      <c r="AJ130" s="36" t="s">
        <v>339</v>
      </c>
      <c r="AK130" s="36" t="s">
        <v>339</v>
      </c>
      <c r="AL130" s="36" t="s">
        <v>339</v>
      </c>
      <c r="AM130" s="36" t="str">
        <f t="shared" si="11"/>
        <v>－</v>
      </c>
      <c r="AN130" s="36" t="str">
        <f t="shared" si="11"/>
        <v>－</v>
      </c>
      <c r="AO130" s="36" t="str">
        <f t="shared" si="11"/>
        <v>－</v>
      </c>
      <c r="AP130" s="146" t="s">
        <v>339</v>
      </c>
      <c r="AQ130" s="146" t="s">
        <v>339</v>
      </c>
      <c r="AR130" s="36" t="str">
        <f t="shared" si="9"/>
        <v>－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139" t="s">
        <v>339</v>
      </c>
      <c r="V131" s="139" t="s">
        <v>339</v>
      </c>
      <c r="W131" s="36" t="str">
        <f t="shared" si="10"/>
        <v>－</v>
      </c>
      <c r="X131" s="36" t="str">
        <f t="shared" si="10"/>
        <v>－</v>
      </c>
      <c r="Y131" s="36" t="str">
        <f t="shared" si="7"/>
        <v>－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142" t="s">
        <v>339</v>
      </c>
      <c r="AH131" s="142" t="s">
        <v>339</v>
      </c>
      <c r="AI131" s="142" t="s">
        <v>339</v>
      </c>
      <c r="AJ131" s="36" t="s">
        <v>339</v>
      </c>
      <c r="AK131" s="36" t="s">
        <v>339</v>
      </c>
      <c r="AL131" s="36" t="s">
        <v>339</v>
      </c>
      <c r="AM131" s="36" t="str">
        <f t="shared" si="11"/>
        <v>－</v>
      </c>
      <c r="AN131" s="36" t="str">
        <f t="shared" si="11"/>
        <v>－</v>
      </c>
      <c r="AO131" s="36" t="str">
        <f t="shared" si="11"/>
        <v>－</v>
      </c>
      <c r="AP131" s="146" t="s">
        <v>339</v>
      </c>
      <c r="AQ131" s="146" t="s">
        <v>339</v>
      </c>
      <c r="AR131" s="36" t="str">
        <f t="shared" si="9"/>
        <v>－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139" t="s">
        <v>339</v>
      </c>
      <c r="V132" s="139" t="s">
        <v>339</v>
      </c>
      <c r="W132" s="36" t="str">
        <f t="shared" ref="W132:X163" si="12">IF($D132="－","－",SUM(I132,O132,U132))</f>
        <v>－</v>
      </c>
      <c r="X132" s="36" t="str">
        <f t="shared" si="12"/>
        <v>－</v>
      </c>
      <c r="Y132" s="36" t="str">
        <f t="shared" ref="Y132:Y182" si="13">IF($D132="－","－",SUM(W132:X132))</f>
        <v>－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142" t="s">
        <v>339</v>
      </c>
      <c r="AH132" s="142" t="s">
        <v>339</v>
      </c>
      <c r="AI132" s="142" t="s">
        <v>339</v>
      </c>
      <c r="AJ132" s="36" t="s">
        <v>339</v>
      </c>
      <c r="AK132" s="36" t="s">
        <v>339</v>
      </c>
      <c r="AL132" s="36" t="s">
        <v>339</v>
      </c>
      <c r="AM132" s="36" t="str">
        <f t="shared" ref="AM132:AO163" si="14">IF($D132="－","－",SUM(AC132,AG132,AJ132))</f>
        <v>－</v>
      </c>
      <c r="AN132" s="36" t="str">
        <f t="shared" si="14"/>
        <v>－</v>
      </c>
      <c r="AO132" s="36" t="str">
        <f t="shared" si="14"/>
        <v>－</v>
      </c>
      <c r="AP132" s="146" t="s">
        <v>339</v>
      </c>
      <c r="AQ132" s="146" t="s">
        <v>339</v>
      </c>
      <c r="AR132" s="36" t="str">
        <f t="shared" ref="AR132:AR182" si="15">IF($D132="－","－",SUM(AP132,AQ132))</f>
        <v>－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5.5881389309999996</v>
      </c>
      <c r="E133" s="36">
        <v>88</v>
      </c>
      <c r="F133" s="36">
        <v>11</v>
      </c>
      <c r="G133" s="36">
        <v>32</v>
      </c>
      <c r="H133" s="36">
        <v>45</v>
      </c>
      <c r="I133" s="36">
        <v>0.11740213769263103</v>
      </c>
      <c r="J133" s="36">
        <v>17.012800476485822</v>
      </c>
      <c r="K133" s="36">
        <v>0.11061913769679615</v>
      </c>
      <c r="L133" s="36">
        <v>6.7829999958348708E-3</v>
      </c>
      <c r="M133" s="36">
        <v>8.1932266141605066</v>
      </c>
      <c r="N133" s="36">
        <v>8.9369760000179479</v>
      </c>
      <c r="O133" s="36">
        <v>0.26619414999999996</v>
      </c>
      <c r="P133" s="36">
        <v>0.48231770199999996</v>
      </c>
      <c r="Q133" s="36">
        <v>0.24786091599999999</v>
      </c>
      <c r="R133" s="36">
        <v>1.8333234E-2</v>
      </c>
      <c r="S133" s="36">
        <v>0.45840478699999998</v>
      </c>
      <c r="T133" s="36">
        <v>2.3912915E-2</v>
      </c>
      <c r="U133" s="139">
        <v>2.4178500000000001</v>
      </c>
      <c r="V133" s="139">
        <v>5.7276999999999987</v>
      </c>
      <c r="W133" s="36">
        <f t="shared" si="12"/>
        <v>2.8014462876926309</v>
      </c>
      <c r="X133" s="36">
        <f t="shared" si="12"/>
        <v>23.22281817848582</v>
      </c>
      <c r="Y133" s="36">
        <f t="shared" si="13"/>
        <v>26.024264466178451</v>
      </c>
      <c r="Z133" s="36">
        <v>5.698706629025059E-2</v>
      </c>
      <c r="AA133" s="36">
        <v>1.2195232186113625E-2</v>
      </c>
      <c r="AB133" s="36">
        <v>1.2195232699999999E-2</v>
      </c>
      <c r="AC133" s="36">
        <v>1.6406883720644588E-3</v>
      </c>
      <c r="AD133" s="36">
        <v>0.31044332529235336</v>
      </c>
      <c r="AE133" s="36">
        <v>2.7939899276311801</v>
      </c>
      <c r="AF133" s="36">
        <v>3.1044332529235352</v>
      </c>
      <c r="AG133" s="142">
        <v>0.24339966486890552</v>
      </c>
      <c r="AH133" s="142">
        <v>0.4140592000068738</v>
      </c>
      <c r="AI133" s="142">
        <v>1.3261085189409336</v>
      </c>
      <c r="AJ133" s="36">
        <v>7.1442091648475073E-4</v>
      </c>
      <c r="AK133" s="36">
        <v>8.6333658256299668E-4</v>
      </c>
      <c r="AL133" s="36">
        <v>2.1592750507024843E-3</v>
      </c>
      <c r="AM133" s="36">
        <f t="shared" si="14"/>
        <v>0.24575477415745473</v>
      </c>
      <c r="AN133" s="36">
        <f t="shared" si="14"/>
        <v>0.7253658618817902</v>
      </c>
      <c r="AO133" s="36">
        <f t="shared" si="14"/>
        <v>4.1222577216228169</v>
      </c>
      <c r="AP133" s="146">
        <v>317.55539482900002</v>
      </c>
      <c r="AQ133" s="146">
        <v>170.991366446</v>
      </c>
      <c r="AR133" s="36">
        <f t="shared" si="15"/>
        <v>488.54676127499999</v>
      </c>
      <c r="AS133" s="36">
        <v>10.116460527999999</v>
      </c>
      <c r="AT133" s="36">
        <v>1217.6695287</v>
      </c>
      <c r="AU133" s="36">
        <v>2671.5652464660002</v>
      </c>
      <c r="AV133" s="36">
        <v>932.22379663900006</v>
      </c>
      <c r="AW133" s="36">
        <v>2045.2977087229999</v>
      </c>
      <c r="AX133" s="36">
        <v>868.15271000099995</v>
      </c>
      <c r="AY133" s="36">
        <v>1904.7258340630001</v>
      </c>
      <c r="AZ133" s="36">
        <v>0.17945716</v>
      </c>
      <c r="BA133" s="36">
        <v>0.35891432142857144</v>
      </c>
      <c r="BB133" s="36">
        <v>8.0575801059999996</v>
      </c>
      <c r="BC133" s="36">
        <v>542.02103990399996</v>
      </c>
      <c r="BD133" s="36">
        <v>1189.1934050499999</v>
      </c>
      <c r="BE133" s="36">
        <v>0.5798906157142858</v>
      </c>
      <c r="BF133" s="36">
        <v>1.1597812314285716</v>
      </c>
      <c r="BG133" s="36">
        <v>11.095998847000001</v>
      </c>
      <c r="BH133" s="36">
        <v>95.923881976000004</v>
      </c>
      <c r="BI133" s="36">
        <v>0.03</v>
      </c>
      <c r="BJ133" s="36">
        <v>0.03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6.1211763570000004</v>
      </c>
      <c r="E134" s="36">
        <v>95</v>
      </c>
      <c r="F134" s="36">
        <v>26</v>
      </c>
      <c r="G134" s="36">
        <v>36</v>
      </c>
      <c r="H134" s="36">
        <v>33</v>
      </c>
      <c r="I134" s="36">
        <v>1.1694517824415744</v>
      </c>
      <c r="J134" s="36">
        <v>20.729035132760963</v>
      </c>
      <c r="K134" s="36">
        <v>0.44096078243838072</v>
      </c>
      <c r="L134" s="36">
        <v>0.72849100000319367</v>
      </c>
      <c r="M134" s="36">
        <v>10.969902415194056</v>
      </c>
      <c r="N134" s="36">
        <v>10.92858450000848</v>
      </c>
      <c r="O134" s="36">
        <v>6.0651102999999998E-2</v>
      </c>
      <c r="P134" s="36">
        <v>9.8748630000000004E-2</v>
      </c>
      <c r="Q134" s="36">
        <v>4.2330737E-2</v>
      </c>
      <c r="R134" s="36">
        <v>1.8320366000000001E-2</v>
      </c>
      <c r="S134" s="36">
        <v>7.4852500000000002E-2</v>
      </c>
      <c r="T134" s="36">
        <v>2.3896130000000002E-2</v>
      </c>
      <c r="U134" s="139">
        <v>17.494650000000011</v>
      </c>
      <c r="V134" s="139">
        <v>41.518600000000013</v>
      </c>
      <c r="W134" s="36">
        <f t="shared" si="12"/>
        <v>18.724752885441585</v>
      </c>
      <c r="X134" s="36">
        <f t="shared" si="12"/>
        <v>62.346383762760979</v>
      </c>
      <c r="Y134" s="36">
        <f t="shared" si="13"/>
        <v>81.071136648202568</v>
      </c>
      <c r="Z134" s="36">
        <v>0.16445287182001839</v>
      </c>
      <c r="AA134" s="36">
        <v>6.6164402858264915E-2</v>
      </c>
      <c r="AB134" s="36">
        <v>6.6164402999999997E-2</v>
      </c>
      <c r="AC134" s="36">
        <v>6.0260213994146701E-3</v>
      </c>
      <c r="AD134" s="36">
        <v>0.22716428872834615</v>
      </c>
      <c r="AE134" s="36">
        <v>2.044478598555115</v>
      </c>
      <c r="AF134" s="36">
        <v>2.2716428872834613</v>
      </c>
      <c r="AG134" s="142">
        <v>1.7482029679634414</v>
      </c>
      <c r="AH134" s="142">
        <v>2.9739544742366584</v>
      </c>
      <c r="AI134" s="142">
        <v>9.5246920323525419</v>
      </c>
      <c r="AJ134" s="36">
        <v>3.7928910565698019E-3</v>
      </c>
      <c r="AK134" s="36">
        <v>4.5834906654324886E-3</v>
      </c>
      <c r="AL134" s="36">
        <v>1.146368315543252E-2</v>
      </c>
      <c r="AM134" s="36">
        <f t="shared" si="14"/>
        <v>1.7580218804194261</v>
      </c>
      <c r="AN134" s="36">
        <f t="shared" si="14"/>
        <v>3.2057022536304371</v>
      </c>
      <c r="AO134" s="36">
        <f t="shared" si="14"/>
        <v>11.580634314063088</v>
      </c>
      <c r="AP134" s="146">
        <v>530.96541001399999</v>
      </c>
      <c r="AQ134" s="146">
        <v>285.90445154600002</v>
      </c>
      <c r="AR134" s="36">
        <f t="shared" si="15"/>
        <v>816.86986156</v>
      </c>
      <c r="AS134" s="36">
        <v>18.773320336000001</v>
      </c>
      <c r="AT134" s="36">
        <v>529.90684902400005</v>
      </c>
      <c r="AU134" s="36">
        <v>1144.3277388020001</v>
      </c>
      <c r="AV134" s="36">
        <v>414.52801601099998</v>
      </c>
      <c r="AW134" s="36">
        <v>895.16847745200005</v>
      </c>
      <c r="AX134" s="36">
        <v>386.13940942400001</v>
      </c>
      <c r="AY134" s="36">
        <v>833.86360841099997</v>
      </c>
      <c r="AZ134" s="36">
        <v>2.4627880457142859</v>
      </c>
      <c r="BA134" s="36">
        <v>4.9255760928571428</v>
      </c>
      <c r="BB134" s="36">
        <v>6.1931846090000002</v>
      </c>
      <c r="BC134" s="36">
        <v>366.946541604</v>
      </c>
      <c r="BD134" s="36">
        <v>792.41683135200003</v>
      </c>
      <c r="BE134" s="36">
        <v>0.44571317714285719</v>
      </c>
      <c r="BF134" s="36">
        <v>0.89142635571428575</v>
      </c>
      <c r="BG134" s="36">
        <v>8.5369220660000007</v>
      </c>
      <c r="BH134" s="36">
        <v>50.980669055</v>
      </c>
      <c r="BI134" s="36">
        <v>0.18</v>
      </c>
      <c r="BJ134" s="36">
        <v>0.18</v>
      </c>
      <c r="BK134" s="36">
        <v>0.15</v>
      </c>
      <c r="BL134" s="36">
        <v>0.15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4.9437067189999997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7.1673999999999992E-5</v>
      </c>
      <c r="P135" s="36">
        <v>1.07682E-4</v>
      </c>
      <c r="Q135" s="36">
        <v>6.5637999999999997E-5</v>
      </c>
      <c r="R135" s="36">
        <v>6.0360000000000003E-6</v>
      </c>
      <c r="S135" s="36">
        <v>9.9809000000000006E-5</v>
      </c>
      <c r="T135" s="36">
        <v>7.872999999999999E-6</v>
      </c>
      <c r="U135" s="139">
        <v>0</v>
      </c>
      <c r="V135" s="139">
        <v>0</v>
      </c>
      <c r="W135" s="36">
        <f t="shared" si="12"/>
        <v>7.1673999999999992E-5</v>
      </c>
      <c r="X135" s="36">
        <f t="shared" si="12"/>
        <v>1.07682E-4</v>
      </c>
      <c r="Y135" s="36">
        <f t="shared" si="13"/>
        <v>1.7935599999999998E-4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142">
        <v>0</v>
      </c>
      <c r="AH135" s="142">
        <v>0</v>
      </c>
      <c r="AI135" s="142">
        <v>0</v>
      </c>
      <c r="AJ135" s="36">
        <v>0</v>
      </c>
      <c r="AK135" s="36">
        <v>0</v>
      </c>
      <c r="AL135" s="36">
        <v>0</v>
      </c>
      <c r="AM135" s="36">
        <f t="shared" si="14"/>
        <v>0</v>
      </c>
      <c r="AN135" s="36">
        <f t="shared" si="14"/>
        <v>0</v>
      </c>
      <c r="AO135" s="36">
        <f t="shared" si="14"/>
        <v>0</v>
      </c>
      <c r="AP135" s="146">
        <v>1.7176600000000001E-4</v>
      </c>
      <c r="AQ135" s="146">
        <v>9.2489000000000002E-5</v>
      </c>
      <c r="AR135" s="36">
        <f t="shared" si="15"/>
        <v>2.6425500000000002E-4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0.19604054100000001</v>
      </c>
      <c r="BC135" s="36">
        <v>10.844416229</v>
      </c>
      <c r="BD135" s="36">
        <v>22.956498097000001</v>
      </c>
      <c r="BE135" s="36">
        <v>1.4108710000000002E-2</v>
      </c>
      <c r="BF135" s="36">
        <v>2.8217421428571431E-2</v>
      </c>
      <c r="BG135" s="36">
        <v>0.50153060100000002</v>
      </c>
      <c r="BH135" s="36">
        <v>2.8048300340000001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5.8809534760000002</v>
      </c>
      <c r="E136" s="36">
        <v>13</v>
      </c>
      <c r="F136" s="36">
        <v>10</v>
      </c>
      <c r="G136" s="36">
        <v>3</v>
      </c>
      <c r="H136" s="36">
        <v>0</v>
      </c>
      <c r="I136" s="36">
        <v>5.0876248740549048</v>
      </c>
      <c r="J136" s="36">
        <v>58.724827374865562</v>
      </c>
      <c r="K136" s="36">
        <v>1.5478348740671801</v>
      </c>
      <c r="L136" s="36">
        <v>3.5397899999877249</v>
      </c>
      <c r="M136" s="36">
        <v>30.7923242489329</v>
      </c>
      <c r="N136" s="36">
        <v>33.020127999987565</v>
      </c>
      <c r="O136" s="36">
        <v>0.31685048300000002</v>
      </c>
      <c r="P136" s="36">
        <v>0.55008617600000009</v>
      </c>
      <c r="Q136" s="36">
        <v>0.27545460900000002</v>
      </c>
      <c r="R136" s="36">
        <v>4.1395873999999999E-2</v>
      </c>
      <c r="S136" s="36">
        <v>0.49609155800000004</v>
      </c>
      <c r="T136" s="36">
        <v>5.3994618000000001E-2</v>
      </c>
      <c r="U136" s="139">
        <v>0.79815000000000003</v>
      </c>
      <c r="V136" s="139">
        <v>1.8918999999999999</v>
      </c>
      <c r="W136" s="36">
        <f t="shared" si="12"/>
        <v>6.2026253570549041</v>
      </c>
      <c r="X136" s="36">
        <f t="shared" si="12"/>
        <v>61.166813550865562</v>
      </c>
      <c r="Y136" s="36">
        <f t="shared" si="13"/>
        <v>67.369438907920468</v>
      </c>
      <c r="Z136" s="36">
        <v>0.60036163138055265</v>
      </c>
      <c r="AA136" s="36">
        <v>0.26696575630251873</v>
      </c>
      <c r="AB136" s="36">
        <v>0.266965756</v>
      </c>
      <c r="AC136" s="36">
        <v>3.613342761877638E-2</v>
      </c>
      <c r="AD136" s="36">
        <v>0.455419734566613</v>
      </c>
      <c r="AE136" s="36">
        <v>4.098777611099516</v>
      </c>
      <c r="AF136" s="36">
        <v>4.5541973456661289</v>
      </c>
      <c r="AG136" s="142">
        <v>8.7054611105723309E-2</v>
      </c>
      <c r="AH136" s="142">
        <v>0.14809290165111555</v>
      </c>
      <c r="AI136" s="142">
        <v>0.47429753636911332</v>
      </c>
      <c r="AJ136" s="36">
        <v>1.5303879259517723E-2</v>
      </c>
      <c r="AK136" s="36">
        <v>1.8493857650557621E-2</v>
      </c>
      <c r="AL136" s="36">
        <v>4.625464300092768E-2</v>
      </c>
      <c r="AM136" s="36">
        <f t="shared" si="14"/>
        <v>0.13849191798401742</v>
      </c>
      <c r="AN136" s="36">
        <f t="shared" si="14"/>
        <v>0.62200649386828621</v>
      </c>
      <c r="AO136" s="36">
        <f t="shared" si="14"/>
        <v>4.6193297904695569</v>
      </c>
      <c r="AP136" s="146">
        <v>741.67191547899995</v>
      </c>
      <c r="AQ136" s="146">
        <v>399.36180064199999</v>
      </c>
      <c r="AR136" s="36">
        <f t="shared" si="15"/>
        <v>1141.033716121</v>
      </c>
      <c r="AS136" s="36">
        <v>25.795898648000001</v>
      </c>
      <c r="AT136" s="36">
        <v>1716.4909934310001</v>
      </c>
      <c r="AU136" s="36">
        <v>4121.3540646450001</v>
      </c>
      <c r="AV136" s="36">
        <v>1025.44872141</v>
      </c>
      <c r="AW136" s="36">
        <v>2462.1377404499999</v>
      </c>
      <c r="AX136" s="36">
        <v>978.60680042700005</v>
      </c>
      <c r="AY136" s="36">
        <v>2349.668672928</v>
      </c>
      <c r="AZ136" s="36">
        <v>0.71922306428571436</v>
      </c>
      <c r="BA136" s="36">
        <v>1.43844613</v>
      </c>
      <c r="BB136" s="36">
        <v>4.5766086860000001</v>
      </c>
      <c r="BC136" s="36">
        <v>242.706547282</v>
      </c>
      <c r="BD136" s="36">
        <v>582.74678922700002</v>
      </c>
      <c r="BE136" s="36">
        <v>0.32937090142857145</v>
      </c>
      <c r="BF136" s="36">
        <v>0.65874180428571438</v>
      </c>
      <c r="BG136" s="36">
        <v>7.7612410089999999</v>
      </c>
      <c r="BH136" s="36">
        <v>46.396510530999997</v>
      </c>
      <c r="BI136" s="36">
        <v>0.21</v>
      </c>
      <c r="BJ136" s="36">
        <v>0.21</v>
      </c>
      <c r="BK136" s="36">
        <v>0.87000000000000055</v>
      </c>
      <c r="BL136" s="36">
        <v>0.87000000000000055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5.5838460349999997</v>
      </c>
      <c r="E137" s="36">
        <v>7</v>
      </c>
      <c r="F137" s="36">
        <v>1</v>
      </c>
      <c r="G137" s="36">
        <v>4</v>
      </c>
      <c r="H137" s="36">
        <v>2</v>
      </c>
      <c r="I137" s="36">
        <v>1.8788091877222812E-2</v>
      </c>
      <c r="J137" s="36">
        <v>2.9743810745819843</v>
      </c>
      <c r="K137" s="36">
        <v>1.8788091877222812E-2</v>
      </c>
      <c r="L137" s="36">
        <v>0</v>
      </c>
      <c r="M137" s="36">
        <v>1.3493286664621977</v>
      </c>
      <c r="N137" s="36">
        <v>1.6438404999970095</v>
      </c>
      <c r="O137" s="36">
        <v>6.3530089999999997E-3</v>
      </c>
      <c r="P137" s="36">
        <v>1.0987654999999999E-2</v>
      </c>
      <c r="Q137" s="36">
        <v>5.765783E-3</v>
      </c>
      <c r="R137" s="36">
        <v>5.8722599999999994E-4</v>
      </c>
      <c r="S137" s="36">
        <v>1.0221707999999999E-2</v>
      </c>
      <c r="T137" s="36">
        <v>7.65947E-4</v>
      </c>
      <c r="U137" s="139">
        <v>9.2399999999999996E-2</v>
      </c>
      <c r="V137" s="139">
        <v>0.21840000000000001</v>
      </c>
      <c r="W137" s="36">
        <f t="shared" si="12"/>
        <v>0.1175411008772228</v>
      </c>
      <c r="X137" s="36">
        <f t="shared" si="12"/>
        <v>3.2037687295819843</v>
      </c>
      <c r="Y137" s="36">
        <f t="shared" si="13"/>
        <v>3.321309830459207</v>
      </c>
      <c r="Z137" s="36">
        <v>8.7514668003516507E-3</v>
      </c>
      <c r="AA137" s="36">
        <v>1.872813895275254E-3</v>
      </c>
      <c r="AB137" s="36">
        <v>1.872814E-3</v>
      </c>
      <c r="AC137" s="36">
        <v>2.0165581079414026E-4</v>
      </c>
      <c r="AD137" s="36">
        <v>2.1977251684390822E-2</v>
      </c>
      <c r="AE137" s="36">
        <v>0.1977952651595174</v>
      </c>
      <c r="AF137" s="36">
        <v>0.21977251684390817</v>
      </c>
      <c r="AG137" s="142">
        <v>9.7392192288119003E-3</v>
      </c>
      <c r="AH137" s="142">
        <v>1.6567867193840933E-2</v>
      </c>
      <c r="AI137" s="142">
        <v>5.3061953039733795E-2</v>
      </c>
      <c r="AJ137" s="36">
        <v>1.0735953393610913E-4</v>
      </c>
      <c r="AK137" s="36">
        <v>1.297378212131874E-4</v>
      </c>
      <c r="AL137" s="36">
        <v>3.2448484882510313E-4</v>
      </c>
      <c r="AM137" s="36">
        <f t="shared" si="14"/>
        <v>1.0048234573542149E-2</v>
      </c>
      <c r="AN137" s="36">
        <f t="shared" si="14"/>
        <v>3.867485669944494E-2</v>
      </c>
      <c r="AO137" s="36">
        <f t="shared" si="14"/>
        <v>0.2511817030480763</v>
      </c>
      <c r="AP137" s="146">
        <v>32.565800435</v>
      </c>
      <c r="AQ137" s="146">
        <v>17.535431002999999</v>
      </c>
      <c r="AR137" s="36">
        <f t="shared" si="15"/>
        <v>50.101231437999999</v>
      </c>
      <c r="AS137" s="36">
        <v>2.7280390200000002</v>
      </c>
      <c r="AT137" s="36">
        <v>103.66794218</v>
      </c>
      <c r="AU137" s="36">
        <v>242.80239241800001</v>
      </c>
      <c r="AV137" s="36">
        <v>83.196730622000004</v>
      </c>
      <c r="AW137" s="36">
        <v>194.85643113500001</v>
      </c>
      <c r="AX137" s="36">
        <v>77.363751186000002</v>
      </c>
      <c r="AY137" s="36">
        <v>181.19491406200001</v>
      </c>
      <c r="AZ137" s="36">
        <v>8.4732081428571429E-2</v>
      </c>
      <c r="BA137" s="36">
        <v>0.16946416428571429</v>
      </c>
      <c r="BB137" s="36">
        <v>0.83449225599999999</v>
      </c>
      <c r="BC137" s="36">
        <v>39.434224704999998</v>
      </c>
      <c r="BD137" s="36">
        <v>92.359546261000006</v>
      </c>
      <c r="BE137" s="36">
        <v>6.0057017142857147E-2</v>
      </c>
      <c r="BF137" s="36">
        <v>0.12011403428571429</v>
      </c>
      <c r="BG137" s="36">
        <v>5.3856897229999996</v>
      </c>
      <c r="BH137" s="36">
        <v>24.373967789999998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6.4607636939999997</v>
      </c>
      <c r="E138" s="36">
        <v>20</v>
      </c>
      <c r="F138" s="36">
        <v>7</v>
      </c>
      <c r="G138" s="36">
        <v>4</v>
      </c>
      <c r="H138" s="36">
        <v>9</v>
      </c>
      <c r="I138" s="36">
        <v>457.84659426589968</v>
      </c>
      <c r="J138" s="36">
        <v>1030.7017773854668</v>
      </c>
      <c r="K138" s="36">
        <v>377.3982127659209</v>
      </c>
      <c r="L138" s="36">
        <v>80.448381499978794</v>
      </c>
      <c r="M138" s="36">
        <v>1205.9507986513574</v>
      </c>
      <c r="N138" s="36">
        <v>282.59757300000905</v>
      </c>
      <c r="O138" s="36">
        <v>2.2159690849999998</v>
      </c>
      <c r="P138" s="36">
        <v>3.9366264539999998</v>
      </c>
      <c r="Q138" s="36">
        <v>2.044223476</v>
      </c>
      <c r="R138" s="36">
        <v>0.17174560899999999</v>
      </c>
      <c r="S138" s="36">
        <v>3.7126104419999999</v>
      </c>
      <c r="T138" s="36">
        <v>0.22401601199999999</v>
      </c>
      <c r="U138" s="139">
        <v>2.8014499999999996</v>
      </c>
      <c r="V138" s="139">
        <v>6.6492999999999993</v>
      </c>
      <c r="W138" s="36">
        <f t="shared" si="12"/>
        <v>462.86401335089965</v>
      </c>
      <c r="X138" s="36">
        <f t="shared" si="12"/>
        <v>1041.2877038394668</v>
      </c>
      <c r="Y138" s="36">
        <f t="shared" si="13"/>
        <v>1504.1517171903665</v>
      </c>
      <c r="Z138" s="36">
        <v>19.128982744283864</v>
      </c>
      <c r="AA138" s="36">
        <v>9.2199834160014404</v>
      </c>
      <c r="AB138" s="36">
        <v>28.5155360232094</v>
      </c>
      <c r="AC138" s="36">
        <v>5.2719067719006691</v>
      </c>
      <c r="AD138" s="36">
        <v>9.3528587890136468</v>
      </c>
      <c r="AE138" s="36">
        <v>112.73220590787075</v>
      </c>
      <c r="AF138" s="36">
        <v>122.0850646968844</v>
      </c>
      <c r="AG138" s="142">
        <v>0.28016207063192061</v>
      </c>
      <c r="AH138" s="142">
        <v>0.47659754544280758</v>
      </c>
      <c r="AI138" s="142">
        <v>1.5264002468911537</v>
      </c>
      <c r="AJ138" s="36">
        <v>0.88422813885788987</v>
      </c>
      <c r="AK138" s="36">
        <v>0.75180618249389275</v>
      </c>
      <c r="AL138" s="36">
        <v>1.8898088501246892</v>
      </c>
      <c r="AM138" s="36">
        <f t="shared" si="14"/>
        <v>6.4362969813904796</v>
      </c>
      <c r="AN138" s="36">
        <f t="shared" si="14"/>
        <v>10.581262516950346</v>
      </c>
      <c r="AO138" s="36">
        <f t="shared" si="14"/>
        <v>116.1484150048866</v>
      </c>
      <c r="AP138" s="146">
        <v>2336.1660696529998</v>
      </c>
      <c r="AQ138" s="146">
        <v>1257.935575967</v>
      </c>
      <c r="AR138" s="36">
        <f t="shared" si="15"/>
        <v>3594.1016456199995</v>
      </c>
      <c r="AS138" s="36">
        <v>110.545923612</v>
      </c>
      <c r="AT138" s="36">
        <v>4301.3852196280004</v>
      </c>
      <c r="AU138" s="36">
        <v>9615.3913395430009</v>
      </c>
      <c r="AV138" s="36">
        <v>3484.3018213179998</v>
      </c>
      <c r="AW138" s="36">
        <v>7788.8688983660004</v>
      </c>
      <c r="AX138" s="36">
        <v>3454.3993037260002</v>
      </c>
      <c r="AY138" s="36">
        <v>7722.0242904070001</v>
      </c>
      <c r="AZ138" s="36">
        <v>2.091868992857143</v>
      </c>
      <c r="BA138" s="36">
        <v>4.1837379871428571</v>
      </c>
      <c r="BB138" s="36">
        <v>5.6477024580000004</v>
      </c>
      <c r="BC138" s="36">
        <v>397.99701754699998</v>
      </c>
      <c r="BD138" s="36">
        <v>889.68945590500005</v>
      </c>
      <c r="BE138" s="36">
        <v>0.40645573571428573</v>
      </c>
      <c r="BF138" s="36">
        <v>0.81291147285714294</v>
      </c>
      <c r="BG138" s="36">
        <v>9.7077656769999994</v>
      </c>
      <c r="BH138" s="36">
        <v>72.290783282999996</v>
      </c>
      <c r="BI138" s="36">
        <v>1.2900000000000003</v>
      </c>
      <c r="BJ138" s="36">
        <v>1.8499999999999999</v>
      </c>
      <c r="BK138" s="36">
        <v>1.9200000000000008</v>
      </c>
      <c r="BL138" s="36">
        <v>3.2700000000000005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6.5359856790000004</v>
      </c>
      <c r="E139" s="36">
        <v>1</v>
      </c>
      <c r="F139" s="36">
        <v>1</v>
      </c>
      <c r="G139" s="36">
        <v>0</v>
      </c>
      <c r="H139" s="36">
        <v>0</v>
      </c>
      <c r="I139" s="36">
        <v>105.15627180399261</v>
      </c>
      <c r="J139" s="36">
        <v>342.99774367842144</v>
      </c>
      <c r="K139" s="36">
        <v>62.651919803934248</v>
      </c>
      <c r="L139" s="36">
        <v>42.504352000058361</v>
      </c>
      <c r="M139" s="36">
        <v>283.3509554824426</v>
      </c>
      <c r="N139" s="36">
        <v>164.8030599999714</v>
      </c>
      <c r="O139" s="36">
        <v>0.33651160999999996</v>
      </c>
      <c r="P139" s="36">
        <v>0.556499407</v>
      </c>
      <c r="Q139" s="36">
        <v>0.27559592799999999</v>
      </c>
      <c r="R139" s="36">
        <v>6.0915681999999999E-2</v>
      </c>
      <c r="S139" s="36">
        <v>0.47704416999999999</v>
      </c>
      <c r="T139" s="36">
        <v>7.9455237000000012E-2</v>
      </c>
      <c r="U139" s="139">
        <v>6.4899999999999999E-2</v>
      </c>
      <c r="V139" s="139">
        <v>0.15340000000000001</v>
      </c>
      <c r="W139" s="36">
        <f t="shared" si="12"/>
        <v>105.55768341399261</v>
      </c>
      <c r="X139" s="36">
        <f t="shared" si="12"/>
        <v>343.70764308542141</v>
      </c>
      <c r="Y139" s="36">
        <f t="shared" si="13"/>
        <v>449.26532649941402</v>
      </c>
      <c r="Z139" s="36">
        <v>5.3756666735141838</v>
      </c>
      <c r="AA139" s="36">
        <v>2.5910713366338367</v>
      </c>
      <c r="AB139" s="36">
        <v>2.5910713369999998</v>
      </c>
      <c r="AC139" s="36">
        <v>0.72875971021279773</v>
      </c>
      <c r="AD139" s="36">
        <v>2.703135028683616</v>
      </c>
      <c r="AE139" s="36">
        <v>25.612502608716778</v>
      </c>
      <c r="AF139" s="36">
        <v>28.315637637400389</v>
      </c>
      <c r="AG139" s="142">
        <v>7.2880573232149016E-3</v>
      </c>
      <c r="AH139" s="142">
        <v>1.239807452684834E-2</v>
      </c>
      <c r="AI139" s="142">
        <v>3.9707346795446706E-2</v>
      </c>
      <c r="AJ139" s="36">
        <v>0.14853489799184436</v>
      </c>
      <c r="AK139" s="36">
        <v>0.17949457333740587</v>
      </c>
      <c r="AL139" s="36">
        <v>0.44893053505660613</v>
      </c>
      <c r="AM139" s="36">
        <f t="shared" si="14"/>
        <v>0.88458266552785703</v>
      </c>
      <c r="AN139" s="36">
        <f t="shared" si="14"/>
        <v>2.8950276765478704</v>
      </c>
      <c r="AO139" s="36">
        <f t="shared" si="14"/>
        <v>26.101140490568831</v>
      </c>
      <c r="AP139" s="146">
        <v>779.50899029300001</v>
      </c>
      <c r="AQ139" s="146">
        <v>419.73561015799999</v>
      </c>
      <c r="AR139" s="36">
        <f t="shared" si="15"/>
        <v>1199.244600451</v>
      </c>
      <c r="AS139" s="36">
        <v>76.307436602999999</v>
      </c>
      <c r="AT139" s="36">
        <v>1707.5802301849999</v>
      </c>
      <c r="AU139" s="36">
        <v>4252.1719937219996</v>
      </c>
      <c r="AV139" s="36">
        <v>1413.3481019599999</v>
      </c>
      <c r="AW139" s="36">
        <v>3519.482780544</v>
      </c>
      <c r="AX139" s="36">
        <v>1402.819944584</v>
      </c>
      <c r="AY139" s="36">
        <v>3493.2658361529998</v>
      </c>
      <c r="AZ139" s="36">
        <v>1.175207962857143</v>
      </c>
      <c r="BA139" s="36">
        <v>2.3504159271428571</v>
      </c>
      <c r="BB139" s="36">
        <v>3.5714365809999999</v>
      </c>
      <c r="BC139" s="36">
        <v>179.13365499400001</v>
      </c>
      <c r="BD139" s="36">
        <v>446.07398085099999</v>
      </c>
      <c r="BE139" s="36">
        <v>0.25703034000000002</v>
      </c>
      <c r="BF139" s="36">
        <v>0.51406068000000005</v>
      </c>
      <c r="BG139" s="36">
        <v>0.56338041400000005</v>
      </c>
      <c r="BH139" s="36">
        <v>50.118366846000001</v>
      </c>
      <c r="BI139" s="36">
        <v>1.8500000000000005</v>
      </c>
      <c r="BJ139" s="36">
        <v>2.46</v>
      </c>
      <c r="BK139" s="36">
        <v>0.66</v>
      </c>
      <c r="BL139" s="36">
        <v>0.8500000000000002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6.2551910900000003</v>
      </c>
      <c r="E140" s="36">
        <v>3</v>
      </c>
      <c r="F140" s="36">
        <v>2</v>
      </c>
      <c r="G140" s="36">
        <v>1</v>
      </c>
      <c r="H140" s="36">
        <v>0</v>
      </c>
      <c r="I140" s="36">
        <v>58.611583458417556</v>
      </c>
      <c r="J140" s="36">
        <v>290.23559893274881</v>
      </c>
      <c r="K140" s="36">
        <v>30.664803458339073</v>
      </c>
      <c r="L140" s="36">
        <v>27.946780000078483</v>
      </c>
      <c r="M140" s="36">
        <v>215.76488289114715</v>
      </c>
      <c r="N140" s="36">
        <v>133.08229950001925</v>
      </c>
      <c r="O140" s="36">
        <v>0.20374345400000002</v>
      </c>
      <c r="P140" s="36">
        <v>0.33203896599999999</v>
      </c>
      <c r="Q140" s="36">
        <v>0.16815992400000002</v>
      </c>
      <c r="R140" s="36">
        <v>3.5583530000000002E-2</v>
      </c>
      <c r="S140" s="36">
        <v>0.285625666</v>
      </c>
      <c r="T140" s="36">
        <v>4.6413300000000005E-2</v>
      </c>
      <c r="U140" s="139">
        <v>0.37949999999999995</v>
      </c>
      <c r="V140" s="139">
        <v>0.89700000000000002</v>
      </c>
      <c r="W140" s="36">
        <f t="shared" si="12"/>
        <v>59.194826912417554</v>
      </c>
      <c r="X140" s="36">
        <f t="shared" si="12"/>
        <v>291.46463789874883</v>
      </c>
      <c r="Y140" s="36">
        <f t="shared" si="13"/>
        <v>350.6594648111664</v>
      </c>
      <c r="Z140" s="36">
        <v>3.7571264528276833</v>
      </c>
      <c r="AA140" s="36">
        <v>1.8109349502629435</v>
      </c>
      <c r="AB140" s="36">
        <v>1.81093495</v>
      </c>
      <c r="AC140" s="36">
        <v>0.38065442885836781</v>
      </c>
      <c r="AD140" s="36">
        <v>1.9899131881879495</v>
      </c>
      <c r="AE140" s="36">
        <v>17.931730234018719</v>
      </c>
      <c r="AF140" s="36">
        <v>19.921643422206671</v>
      </c>
      <c r="AG140" s="142">
        <v>4.3262249380971861E-2</v>
      </c>
      <c r="AH140" s="142">
        <v>7.3595550671078563E-2</v>
      </c>
      <c r="AI140" s="142">
        <v>0.23570466904115706</v>
      </c>
      <c r="AJ140" s="36">
        <v>0.10381245058909215</v>
      </c>
      <c r="AK140" s="36">
        <v>0.12545119524512979</v>
      </c>
      <c r="AL140" s="36">
        <v>0.3137636484364415</v>
      </c>
      <c r="AM140" s="36">
        <f t="shared" si="14"/>
        <v>0.52772912882843181</v>
      </c>
      <c r="AN140" s="36">
        <f t="shared" si="14"/>
        <v>2.1889599341041577</v>
      </c>
      <c r="AO140" s="36">
        <f t="shared" si="14"/>
        <v>18.48119855149632</v>
      </c>
      <c r="AP140" s="146">
        <v>790.27510919600002</v>
      </c>
      <c r="AQ140" s="146">
        <v>425.53275110499999</v>
      </c>
      <c r="AR140" s="36">
        <f t="shared" si="15"/>
        <v>1215.8078603009999</v>
      </c>
      <c r="AS140" s="36">
        <v>83.237146379999999</v>
      </c>
      <c r="AT140" s="36">
        <v>1792.1018137399999</v>
      </c>
      <c r="AU140" s="36">
        <v>4544.9090549209996</v>
      </c>
      <c r="AV140" s="36">
        <v>1382.9543443130001</v>
      </c>
      <c r="AW140" s="36">
        <v>3507.2793709719999</v>
      </c>
      <c r="AX140" s="36">
        <v>1367.632414233</v>
      </c>
      <c r="AY140" s="36">
        <v>3468.4217691170002</v>
      </c>
      <c r="AZ140" s="36">
        <v>7.8715588828571441</v>
      </c>
      <c r="BA140" s="36">
        <v>15.743117767142859</v>
      </c>
      <c r="BB140" s="36">
        <v>2.5484719149999999</v>
      </c>
      <c r="BC140" s="36">
        <v>99.144691246999997</v>
      </c>
      <c r="BD140" s="36">
        <v>251.438618913</v>
      </c>
      <c r="BE140" s="36">
        <v>0.18340927714285715</v>
      </c>
      <c r="BF140" s="36">
        <v>0.3668185542857143</v>
      </c>
      <c r="BG140" s="36">
        <v>6.9416774500000002</v>
      </c>
      <c r="BH140" s="36">
        <v>44.141764539</v>
      </c>
      <c r="BI140" s="36">
        <v>1.5000000000000004</v>
      </c>
      <c r="BJ140" s="36">
        <v>2.1599999999999997</v>
      </c>
      <c r="BK140" s="36">
        <v>0.63</v>
      </c>
      <c r="BL140" s="36">
        <v>0.87000000000000022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5.1080231869999997</v>
      </c>
      <c r="E141" s="36">
        <v>3</v>
      </c>
      <c r="F141" s="36">
        <v>0</v>
      </c>
      <c r="G141" s="36">
        <v>1</v>
      </c>
      <c r="H141" s="36">
        <v>2</v>
      </c>
      <c r="I141" s="36">
        <v>2.4523688483412434E-4</v>
      </c>
      <c r="J141" s="36">
        <v>0.14432206202466694</v>
      </c>
      <c r="K141" s="36">
        <v>2.4523688483412434E-4</v>
      </c>
      <c r="L141" s="36">
        <v>0</v>
      </c>
      <c r="M141" s="36">
        <v>4.0487298909505635E-2</v>
      </c>
      <c r="N141" s="36">
        <v>0.10407999999999544</v>
      </c>
      <c r="O141" s="36">
        <v>1.213017E-3</v>
      </c>
      <c r="P141" s="36">
        <v>2.1126000000000001E-3</v>
      </c>
      <c r="Q141" s="36">
        <v>1.0928000000000001E-3</v>
      </c>
      <c r="R141" s="36">
        <v>1.20217E-4</v>
      </c>
      <c r="S141" s="36">
        <v>1.9557939999999998E-3</v>
      </c>
      <c r="T141" s="36">
        <v>1.56806E-4</v>
      </c>
      <c r="U141" s="139">
        <v>0</v>
      </c>
      <c r="V141" s="139">
        <v>0</v>
      </c>
      <c r="W141" s="36">
        <f t="shared" si="12"/>
        <v>1.4582538848341244E-3</v>
      </c>
      <c r="X141" s="36">
        <f t="shared" si="12"/>
        <v>0.14643466202466693</v>
      </c>
      <c r="Y141" s="36">
        <f t="shared" si="13"/>
        <v>0.14789291590950104</v>
      </c>
      <c r="Z141" s="36">
        <v>2.5621443214449418E-4</v>
      </c>
      <c r="AA141" s="36">
        <v>5.4829888478921748E-5</v>
      </c>
      <c r="AB141" s="36">
        <v>5.4829900000000002E-5</v>
      </c>
      <c r="AC141" s="36">
        <v>2.6872602133851015E-6</v>
      </c>
      <c r="AD141" s="36">
        <v>1.7462546323409656E-3</v>
      </c>
      <c r="AE141" s="36">
        <v>1.5716291691068689E-2</v>
      </c>
      <c r="AF141" s="36">
        <v>1.7462546323409652E-2</v>
      </c>
      <c r="AG141" s="142">
        <v>0</v>
      </c>
      <c r="AH141" s="142">
        <v>0</v>
      </c>
      <c r="AI141" s="142">
        <v>0</v>
      </c>
      <c r="AJ141" s="36">
        <v>3.1431378181468842E-6</v>
      </c>
      <c r="AK141" s="36">
        <v>3.7983012532675132E-6</v>
      </c>
      <c r="AL141" s="36">
        <v>9.4998605374562143E-6</v>
      </c>
      <c r="AM141" s="36">
        <f t="shared" si="14"/>
        <v>5.8303980315319861E-6</v>
      </c>
      <c r="AN141" s="36">
        <f t="shared" si="14"/>
        <v>1.7500529335942332E-3</v>
      </c>
      <c r="AO141" s="36">
        <f t="shared" si="14"/>
        <v>1.5725791551606146E-2</v>
      </c>
      <c r="AP141" s="146">
        <v>0.12084104499999999</v>
      </c>
      <c r="AQ141" s="146">
        <v>6.5068255000000005E-2</v>
      </c>
      <c r="AR141" s="36">
        <f t="shared" si="15"/>
        <v>0.1859093</v>
      </c>
      <c r="AS141" s="36">
        <v>1.2442557E-2</v>
      </c>
      <c r="AT141" s="36">
        <v>3.4065126000000001E-2</v>
      </c>
      <c r="AU141" s="36">
        <v>9.3352052000000005E-2</v>
      </c>
      <c r="AV141" s="36">
        <v>0.16273569099999999</v>
      </c>
      <c r="AW141" s="36">
        <v>0.445960788</v>
      </c>
      <c r="AX141" s="36">
        <v>0.14472923800000001</v>
      </c>
      <c r="AY141" s="36">
        <v>0.39661591600000001</v>
      </c>
      <c r="AZ141" s="36">
        <v>1.3301857142857145E-4</v>
      </c>
      <c r="BA141" s="36">
        <v>2.6603714285714289E-4</v>
      </c>
      <c r="BB141" s="36">
        <v>0.39500568899999999</v>
      </c>
      <c r="BC141" s="36">
        <v>17.595084342</v>
      </c>
      <c r="BD141" s="36">
        <v>48.217558320000002</v>
      </c>
      <c r="BE141" s="36">
        <v>2.8427899999999999E-2</v>
      </c>
      <c r="BF141" s="36">
        <v>5.6855801428571426E-2</v>
      </c>
      <c r="BG141" s="36">
        <v>1.114786756</v>
      </c>
      <c r="BH141" s="36">
        <v>10.411235886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4.9578774299999999</v>
      </c>
      <c r="E142" s="36">
        <v>6</v>
      </c>
      <c r="F142" s="36">
        <v>0</v>
      </c>
      <c r="G142" s="36">
        <v>1</v>
      </c>
      <c r="H142" s="36">
        <v>5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9.4223999999999984E-5</v>
      </c>
      <c r="P142" s="36">
        <v>1.4905300000000001E-4</v>
      </c>
      <c r="Q142" s="36">
        <v>7.9175999999999989E-5</v>
      </c>
      <c r="R142" s="36">
        <v>1.5048000000000001E-5</v>
      </c>
      <c r="S142" s="36">
        <v>1.29424E-4</v>
      </c>
      <c r="T142" s="36">
        <v>1.9628999999999998E-5</v>
      </c>
      <c r="U142" s="139">
        <v>2.4E-2</v>
      </c>
      <c r="V142" s="139">
        <v>5.7599999999999998E-2</v>
      </c>
      <c r="W142" s="36">
        <f t="shared" si="12"/>
        <v>2.4094224000000001E-2</v>
      </c>
      <c r="X142" s="36">
        <f t="shared" si="12"/>
        <v>5.7749053000000002E-2</v>
      </c>
      <c r="Y142" s="36">
        <f t="shared" si="13"/>
        <v>8.1843277000000006E-2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142">
        <v>2.6779873186652411E-3</v>
      </c>
      <c r="AH142" s="142">
        <v>4.5556565880742039E-3</v>
      </c>
      <c r="AI142" s="142">
        <v>1.4590413667210625E-2</v>
      </c>
      <c r="AJ142" s="36">
        <v>0</v>
      </c>
      <c r="AK142" s="36">
        <v>0</v>
      </c>
      <c r="AL142" s="36">
        <v>0</v>
      </c>
      <c r="AM142" s="36">
        <f t="shared" si="14"/>
        <v>2.6779873186652411E-3</v>
      </c>
      <c r="AN142" s="36">
        <f t="shared" si="14"/>
        <v>4.5556565880742039E-3</v>
      </c>
      <c r="AO142" s="36">
        <f t="shared" si="14"/>
        <v>1.4590413667210625E-2</v>
      </c>
      <c r="AP142" s="146">
        <v>8.0430527000000002E-2</v>
      </c>
      <c r="AQ142" s="146">
        <v>4.3308745000000003E-2</v>
      </c>
      <c r="AR142" s="36">
        <f t="shared" si="15"/>
        <v>0.12373927200000001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0.27564412999999999</v>
      </c>
      <c r="BC142" s="36">
        <v>10.940129405</v>
      </c>
      <c r="BD142" s="36">
        <v>25.438612205999998</v>
      </c>
      <c r="BE142" s="36">
        <v>1.9837648571428574E-2</v>
      </c>
      <c r="BF142" s="36">
        <v>3.9675297142857148E-2</v>
      </c>
      <c r="BG142" s="36">
        <v>1.0920058290000001</v>
      </c>
      <c r="BH142" s="36">
        <v>9.1990832470000008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5.2258220609999997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1.2112210000000002E-3</v>
      </c>
      <c r="P143" s="36">
        <v>1.948525E-3</v>
      </c>
      <c r="Q143" s="36">
        <v>1.0997660000000001E-3</v>
      </c>
      <c r="R143" s="36">
        <v>1.11455E-4</v>
      </c>
      <c r="S143" s="36">
        <v>1.8031480000000001E-3</v>
      </c>
      <c r="T143" s="36">
        <v>1.45377E-4</v>
      </c>
      <c r="U143" s="139">
        <v>1.32E-2</v>
      </c>
      <c r="V143" s="139">
        <v>3.1199999999999999E-2</v>
      </c>
      <c r="W143" s="36">
        <f t="shared" si="12"/>
        <v>1.4411221E-2</v>
      </c>
      <c r="X143" s="36">
        <f t="shared" si="12"/>
        <v>3.3148524999999998E-2</v>
      </c>
      <c r="Y143" s="36">
        <f t="shared" si="13"/>
        <v>4.7559746E-2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142">
        <v>1.4176683115145721E-3</v>
      </c>
      <c r="AH143" s="142">
        <v>2.4116656333811114E-3</v>
      </c>
      <c r="AI143" s="142">
        <v>7.7238480420449103E-3</v>
      </c>
      <c r="AJ143" s="36">
        <v>0</v>
      </c>
      <c r="AK143" s="36">
        <v>0</v>
      </c>
      <c r="AL143" s="36">
        <v>0</v>
      </c>
      <c r="AM143" s="36">
        <f t="shared" si="14"/>
        <v>1.4176683115145721E-3</v>
      </c>
      <c r="AN143" s="36">
        <f t="shared" si="14"/>
        <v>2.4116656333811114E-3</v>
      </c>
      <c r="AO143" s="36">
        <f t="shared" si="14"/>
        <v>7.7238480420449103E-3</v>
      </c>
      <c r="AP143" s="146">
        <v>8.5770452999999997E-2</v>
      </c>
      <c r="AQ143" s="146">
        <v>4.6184089999999997E-2</v>
      </c>
      <c r="AR143" s="36">
        <f t="shared" si="15"/>
        <v>0.13195454299999998</v>
      </c>
      <c r="AS143" s="36">
        <v>2.0077293E-2</v>
      </c>
      <c r="AT143" s="36">
        <v>2.6654737000000001E-2</v>
      </c>
      <c r="AU143" s="36">
        <v>6.3154119999999994E-2</v>
      </c>
      <c r="AV143" s="36">
        <v>7.3884792000000005E-2</v>
      </c>
      <c r="AW143" s="36">
        <v>0.17505815</v>
      </c>
      <c r="AX143" s="36">
        <v>6.6529687000000004E-2</v>
      </c>
      <c r="AY143" s="36">
        <v>0.157631412</v>
      </c>
      <c r="AZ143" s="36">
        <v>1.1321285714285715E-4</v>
      </c>
      <c r="BA143" s="36">
        <v>2.264257142857143E-4</v>
      </c>
      <c r="BB143" s="36">
        <v>0.18557115399999999</v>
      </c>
      <c r="BC143" s="36">
        <v>8.3874210629999997</v>
      </c>
      <c r="BD143" s="36">
        <v>19.872647412999999</v>
      </c>
      <c r="BE143" s="36">
        <v>1.3355245714285716E-2</v>
      </c>
      <c r="BF143" s="36">
        <v>2.6710492857142859E-2</v>
      </c>
      <c r="BG143" s="36">
        <v>2.3533809880000001</v>
      </c>
      <c r="BH143" s="36">
        <v>7.724092035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4.4994236909999996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139">
        <v>0</v>
      </c>
      <c r="V144" s="139">
        <v>0</v>
      </c>
      <c r="W144" s="36">
        <f t="shared" si="12"/>
        <v>0</v>
      </c>
      <c r="X144" s="36">
        <f t="shared" si="12"/>
        <v>0</v>
      </c>
      <c r="Y144" s="36">
        <f t="shared" si="13"/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142">
        <v>0</v>
      </c>
      <c r="AH144" s="142">
        <v>0</v>
      </c>
      <c r="AI144" s="142">
        <v>0</v>
      </c>
      <c r="AJ144" s="36">
        <v>0</v>
      </c>
      <c r="AK144" s="36">
        <v>0</v>
      </c>
      <c r="AL144" s="36">
        <v>0</v>
      </c>
      <c r="AM144" s="36">
        <f t="shared" si="14"/>
        <v>0</v>
      </c>
      <c r="AN144" s="36">
        <f t="shared" si="14"/>
        <v>0</v>
      </c>
      <c r="AO144" s="36">
        <f t="shared" si="14"/>
        <v>0</v>
      </c>
      <c r="AP144" s="146">
        <v>0</v>
      </c>
      <c r="AQ144" s="146">
        <v>0</v>
      </c>
      <c r="AR144" s="36">
        <f t="shared" si="15"/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5.0584915160000001</v>
      </c>
      <c r="E145" s="36">
        <v>1</v>
      </c>
      <c r="F145" s="36">
        <v>0</v>
      </c>
      <c r="G145" s="36">
        <v>0</v>
      </c>
      <c r="H145" s="36">
        <v>1</v>
      </c>
      <c r="I145" s="36">
        <v>1.2464046147909113E-4</v>
      </c>
      <c r="J145" s="36">
        <v>8.2883373791821327E-2</v>
      </c>
      <c r="K145" s="36">
        <v>1.2464046147909113E-4</v>
      </c>
      <c r="L145" s="36">
        <v>0</v>
      </c>
      <c r="M145" s="36">
        <v>1.700801425330498E-2</v>
      </c>
      <c r="N145" s="36">
        <v>6.5999999999995437E-2</v>
      </c>
      <c r="O145" s="36">
        <v>6.2367579999999994E-3</v>
      </c>
      <c r="P145" s="36">
        <v>1.0536507000000001E-2</v>
      </c>
      <c r="Q145" s="36">
        <v>5.4797499999999994E-3</v>
      </c>
      <c r="R145" s="36">
        <v>7.5700799999999999E-4</v>
      </c>
      <c r="S145" s="36">
        <v>9.5491059999999999E-3</v>
      </c>
      <c r="T145" s="36">
        <v>9.8740100000000016E-4</v>
      </c>
      <c r="U145" s="139">
        <v>0</v>
      </c>
      <c r="V145" s="139">
        <v>0</v>
      </c>
      <c r="W145" s="36">
        <f t="shared" si="12"/>
        <v>6.3613984614790901E-3</v>
      </c>
      <c r="X145" s="36">
        <f t="shared" si="12"/>
        <v>9.3419880791821328E-2</v>
      </c>
      <c r="Y145" s="36">
        <f t="shared" si="13"/>
        <v>9.9781279253300423E-2</v>
      </c>
      <c r="Z145" s="36">
        <v>1.3543749665899865E-4</v>
      </c>
      <c r="AA145" s="36">
        <v>2.8983624285025706E-5</v>
      </c>
      <c r="AB145" s="36">
        <v>2.8983600000000001E-5</v>
      </c>
      <c r="AC145" s="36">
        <v>9.7492314856650208E-7</v>
      </c>
      <c r="AD145" s="36">
        <v>6.602930770372332E-4</v>
      </c>
      <c r="AE145" s="36">
        <v>5.9426376933350974E-3</v>
      </c>
      <c r="AF145" s="36">
        <v>6.6029307703723301E-3</v>
      </c>
      <c r="AG145" s="142">
        <v>0</v>
      </c>
      <c r="AH145" s="142">
        <v>0</v>
      </c>
      <c r="AI145" s="142">
        <v>0</v>
      </c>
      <c r="AJ145" s="36">
        <v>1.6614921651515303E-6</v>
      </c>
      <c r="AK145" s="36">
        <v>2.0078177090274522E-6</v>
      </c>
      <c r="AL145" s="36">
        <v>5.0217154850440354E-6</v>
      </c>
      <c r="AM145" s="36">
        <f t="shared" si="14"/>
        <v>2.6364153137180322E-6</v>
      </c>
      <c r="AN145" s="36">
        <f t="shared" si="14"/>
        <v>6.623008947462607E-4</v>
      </c>
      <c r="AO145" s="36">
        <f t="shared" si="14"/>
        <v>5.947659408820141E-3</v>
      </c>
      <c r="AP145" s="146">
        <v>5.9960350000000003E-2</v>
      </c>
      <c r="AQ145" s="146">
        <v>3.2286342000000003E-2</v>
      </c>
      <c r="AR145" s="36">
        <f t="shared" si="15"/>
        <v>9.2246692000000005E-2</v>
      </c>
      <c r="AS145" s="36">
        <v>2.8945569999999999E-3</v>
      </c>
      <c r="AT145" s="36">
        <v>8.6317679999999997E-3</v>
      </c>
      <c r="AU145" s="36">
        <v>2.1212571999999999E-2</v>
      </c>
      <c r="AV145" s="36">
        <v>5.1022157999999998E-2</v>
      </c>
      <c r="AW145" s="36">
        <v>0.12538695399999999</v>
      </c>
      <c r="AX145" s="36">
        <v>4.5171989000000003E-2</v>
      </c>
      <c r="AY145" s="36">
        <v>0.11101016499999999</v>
      </c>
      <c r="AZ145" s="36">
        <v>8.6132857142857147E-5</v>
      </c>
      <c r="BA145" s="36">
        <v>1.7226714285714287E-4</v>
      </c>
      <c r="BB145" s="36">
        <v>0.43980130000000001</v>
      </c>
      <c r="BC145" s="36">
        <v>22.018245352000001</v>
      </c>
      <c r="BD145" s="36">
        <v>54.109837951999999</v>
      </c>
      <c r="BE145" s="36">
        <v>3.1651765714285712E-2</v>
      </c>
      <c r="BF145" s="36">
        <v>6.3303532857142852E-2</v>
      </c>
      <c r="BG145" s="36">
        <v>0.75801511700000002</v>
      </c>
      <c r="BH145" s="36">
        <v>9.7728599389999999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4.0738337480000002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139">
        <v>0</v>
      </c>
      <c r="V146" s="139">
        <v>0</v>
      </c>
      <c r="W146" s="36">
        <f t="shared" si="12"/>
        <v>0</v>
      </c>
      <c r="X146" s="36">
        <f t="shared" si="12"/>
        <v>0</v>
      </c>
      <c r="Y146" s="36">
        <f t="shared" si="13"/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142">
        <v>0</v>
      </c>
      <c r="AH146" s="142">
        <v>0</v>
      </c>
      <c r="AI146" s="142">
        <v>0</v>
      </c>
      <c r="AJ146" s="36">
        <v>0</v>
      </c>
      <c r="AK146" s="36">
        <v>0</v>
      </c>
      <c r="AL146" s="36">
        <v>0</v>
      </c>
      <c r="AM146" s="36">
        <f t="shared" si="14"/>
        <v>0</v>
      </c>
      <c r="AN146" s="36">
        <f t="shared" si="14"/>
        <v>0</v>
      </c>
      <c r="AO146" s="36">
        <f t="shared" si="14"/>
        <v>0</v>
      </c>
      <c r="AP146" s="146">
        <v>0</v>
      </c>
      <c r="AQ146" s="146">
        <v>0</v>
      </c>
      <c r="AR146" s="36">
        <f t="shared" si="15"/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4.3706197659999999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139">
        <v>0</v>
      </c>
      <c r="V147" s="139">
        <v>0</v>
      </c>
      <c r="W147" s="36">
        <f t="shared" si="12"/>
        <v>0</v>
      </c>
      <c r="X147" s="36">
        <f t="shared" si="12"/>
        <v>0</v>
      </c>
      <c r="Y147" s="36">
        <f t="shared" si="13"/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142">
        <v>0</v>
      </c>
      <c r="AH147" s="142">
        <v>0</v>
      </c>
      <c r="AI147" s="142">
        <v>0</v>
      </c>
      <c r="AJ147" s="36">
        <v>0</v>
      </c>
      <c r="AK147" s="36">
        <v>0</v>
      </c>
      <c r="AL147" s="36">
        <v>0</v>
      </c>
      <c r="AM147" s="36">
        <f t="shared" si="14"/>
        <v>0</v>
      </c>
      <c r="AN147" s="36">
        <f t="shared" si="14"/>
        <v>0</v>
      </c>
      <c r="AO147" s="36">
        <f t="shared" si="14"/>
        <v>0</v>
      </c>
      <c r="AP147" s="146">
        <v>0</v>
      </c>
      <c r="AQ147" s="146">
        <v>0</v>
      </c>
      <c r="AR147" s="36">
        <f t="shared" si="15"/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3.94087196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139">
        <v>0</v>
      </c>
      <c r="V148" s="139">
        <v>0</v>
      </c>
      <c r="W148" s="36">
        <f t="shared" si="12"/>
        <v>0</v>
      </c>
      <c r="X148" s="36">
        <f t="shared" si="12"/>
        <v>0</v>
      </c>
      <c r="Y148" s="36">
        <f t="shared" si="13"/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142">
        <v>0</v>
      </c>
      <c r="AH148" s="142">
        <v>0</v>
      </c>
      <c r="AI148" s="142">
        <v>0</v>
      </c>
      <c r="AJ148" s="36">
        <v>0</v>
      </c>
      <c r="AK148" s="36">
        <v>0</v>
      </c>
      <c r="AL148" s="36">
        <v>0</v>
      </c>
      <c r="AM148" s="36">
        <f t="shared" si="14"/>
        <v>0</v>
      </c>
      <c r="AN148" s="36">
        <f t="shared" si="14"/>
        <v>0</v>
      </c>
      <c r="AO148" s="36">
        <f t="shared" si="14"/>
        <v>0</v>
      </c>
      <c r="AP148" s="146">
        <v>0</v>
      </c>
      <c r="AQ148" s="146">
        <v>0</v>
      </c>
      <c r="AR148" s="36">
        <f t="shared" si="15"/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4.4892562590000002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139">
        <v>0</v>
      </c>
      <c r="V149" s="139">
        <v>0</v>
      </c>
      <c r="W149" s="36">
        <f t="shared" si="12"/>
        <v>0</v>
      </c>
      <c r="X149" s="36">
        <f t="shared" si="12"/>
        <v>0</v>
      </c>
      <c r="Y149" s="36">
        <f t="shared" si="13"/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142">
        <v>0</v>
      </c>
      <c r="AH149" s="142">
        <v>0</v>
      </c>
      <c r="AI149" s="142">
        <v>0</v>
      </c>
      <c r="AJ149" s="36">
        <v>0</v>
      </c>
      <c r="AK149" s="36">
        <v>0</v>
      </c>
      <c r="AL149" s="36">
        <v>0</v>
      </c>
      <c r="AM149" s="36">
        <f t="shared" si="14"/>
        <v>0</v>
      </c>
      <c r="AN149" s="36">
        <f t="shared" si="14"/>
        <v>0</v>
      </c>
      <c r="AO149" s="36">
        <f t="shared" si="14"/>
        <v>0</v>
      </c>
      <c r="AP149" s="146">
        <v>0</v>
      </c>
      <c r="AQ149" s="146">
        <v>0</v>
      </c>
      <c r="AR149" s="36">
        <f t="shared" si="15"/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5.8749096190000003</v>
      </c>
      <c r="E150" s="36">
        <v>12</v>
      </c>
      <c r="F150" s="36">
        <v>6</v>
      </c>
      <c r="G150" s="36">
        <v>6</v>
      </c>
      <c r="H150" s="36">
        <v>0</v>
      </c>
      <c r="I150" s="36">
        <v>6.3823466131691955</v>
      </c>
      <c r="J150" s="36">
        <v>70.226187677802244</v>
      </c>
      <c r="K150" s="36">
        <v>1.983165613157589</v>
      </c>
      <c r="L150" s="36">
        <v>4.3991810000116063</v>
      </c>
      <c r="M150" s="36">
        <v>39.890881290953416</v>
      </c>
      <c r="N150" s="36">
        <v>36.717653000018018</v>
      </c>
      <c r="O150" s="36">
        <v>0.124292958</v>
      </c>
      <c r="P150" s="36">
        <v>0.191497641</v>
      </c>
      <c r="Q150" s="36">
        <v>0.10269112499999999</v>
      </c>
      <c r="R150" s="36">
        <v>2.1601833000000001E-2</v>
      </c>
      <c r="S150" s="36">
        <v>0.16332133599999998</v>
      </c>
      <c r="T150" s="36">
        <v>2.8176305000000002E-2</v>
      </c>
      <c r="U150" s="139">
        <v>0.4012</v>
      </c>
      <c r="V150" s="139">
        <v>0.95269999999999999</v>
      </c>
      <c r="W150" s="36">
        <f t="shared" si="12"/>
        <v>6.9078395711691956</v>
      </c>
      <c r="X150" s="36">
        <f t="shared" si="12"/>
        <v>71.370385318802235</v>
      </c>
      <c r="Y150" s="36">
        <f t="shared" si="13"/>
        <v>78.278224889971426</v>
      </c>
      <c r="Z150" s="36">
        <v>0.76344815264754262</v>
      </c>
      <c r="AA150" s="36">
        <v>0.34866914882193939</v>
      </c>
      <c r="AB150" s="36">
        <v>0.34866914900000001</v>
      </c>
      <c r="AC150" s="36">
        <v>3.9479153637913322E-2</v>
      </c>
      <c r="AD150" s="36">
        <v>0.3921024662773418</v>
      </c>
      <c r="AE150" s="36">
        <v>3.528922196496076</v>
      </c>
      <c r="AF150" s="36">
        <v>3.9210246627734175</v>
      </c>
      <c r="AG150" s="142">
        <v>4.7375363463742194E-2</v>
      </c>
      <c r="AH150" s="142">
        <v>8.0592572329124645E-2</v>
      </c>
      <c r="AI150" s="142">
        <v>0.25811404921625053</v>
      </c>
      <c r="AJ150" s="36">
        <v>1.9987547068407663E-2</v>
      </c>
      <c r="AK150" s="36">
        <v>2.4153800492476136E-2</v>
      </c>
      <c r="AL150" s="36">
        <v>6.0410620650658504E-2</v>
      </c>
      <c r="AM150" s="36">
        <f t="shared" si="14"/>
        <v>0.10684206417006317</v>
      </c>
      <c r="AN150" s="36">
        <f t="shared" si="14"/>
        <v>0.49684883909894256</v>
      </c>
      <c r="AO150" s="36">
        <f t="shared" si="14"/>
        <v>3.8474468663629851</v>
      </c>
      <c r="AP150" s="146">
        <v>567.74740390600005</v>
      </c>
      <c r="AQ150" s="146">
        <v>305.71014056500002</v>
      </c>
      <c r="AR150" s="36">
        <f t="shared" si="15"/>
        <v>873.45754447100012</v>
      </c>
      <c r="AS150" s="36">
        <v>65.967904989000004</v>
      </c>
      <c r="AT150" s="36">
        <v>1801.6899630840001</v>
      </c>
      <c r="AU150" s="36">
        <v>4710.9412789919998</v>
      </c>
      <c r="AV150" s="36">
        <v>1024.8170246879999</v>
      </c>
      <c r="AW150" s="36">
        <v>2679.6246434929999</v>
      </c>
      <c r="AX150" s="36">
        <v>991.05541368700005</v>
      </c>
      <c r="AY150" s="36">
        <v>2591.346987423</v>
      </c>
      <c r="AZ150" s="36">
        <v>4.5442444985714285</v>
      </c>
      <c r="BA150" s="36">
        <v>9.0884889971428571</v>
      </c>
      <c r="BB150" s="36">
        <v>2.8493697710000001</v>
      </c>
      <c r="BC150" s="36">
        <v>104.85765634800001</v>
      </c>
      <c r="BD150" s="36">
        <v>274.174953421</v>
      </c>
      <c r="BE150" s="36">
        <v>0.2050643942857143</v>
      </c>
      <c r="BF150" s="36">
        <v>0.41012879000000002</v>
      </c>
      <c r="BG150" s="36">
        <v>4.7885924329999998</v>
      </c>
      <c r="BH150" s="36">
        <v>55.939054143</v>
      </c>
      <c r="BI150" s="36">
        <v>0.30000000000000004</v>
      </c>
      <c r="BJ150" s="36">
        <v>0.30000000000000004</v>
      </c>
      <c r="BK150" s="36">
        <v>0.8100000000000005</v>
      </c>
      <c r="BL150" s="36">
        <v>0.8100000000000005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4.9933169660000001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2.5768349999999995E-3</v>
      </c>
      <c r="P151" s="36">
        <v>4.2814940000000003E-3</v>
      </c>
      <c r="Q151" s="36">
        <v>1.9608949999999998E-3</v>
      </c>
      <c r="R151" s="36">
        <v>6.1593999999999993E-4</v>
      </c>
      <c r="S151" s="36">
        <v>3.4780940000000002E-3</v>
      </c>
      <c r="T151" s="36">
        <v>8.0340000000000001E-4</v>
      </c>
      <c r="U151" s="139">
        <v>0</v>
      </c>
      <c r="V151" s="139">
        <v>0</v>
      </c>
      <c r="W151" s="36">
        <f t="shared" si="12"/>
        <v>2.5768349999999995E-3</v>
      </c>
      <c r="X151" s="36">
        <f t="shared" si="12"/>
        <v>4.2814940000000003E-3</v>
      </c>
      <c r="Y151" s="36">
        <f t="shared" si="13"/>
        <v>6.8583289999999998E-3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142">
        <v>0</v>
      </c>
      <c r="AH151" s="142">
        <v>0</v>
      </c>
      <c r="AI151" s="142">
        <v>0</v>
      </c>
      <c r="AJ151" s="36">
        <v>0</v>
      </c>
      <c r="AK151" s="36">
        <v>0</v>
      </c>
      <c r="AL151" s="36">
        <v>0</v>
      </c>
      <c r="AM151" s="36">
        <f t="shared" si="14"/>
        <v>0</v>
      </c>
      <c r="AN151" s="36">
        <f t="shared" si="14"/>
        <v>0</v>
      </c>
      <c r="AO151" s="36">
        <f t="shared" si="14"/>
        <v>0</v>
      </c>
      <c r="AP151" s="146">
        <v>8.6923940000000009E-3</v>
      </c>
      <c r="AQ151" s="146">
        <v>4.6805199999999996E-3</v>
      </c>
      <c r="AR151" s="36">
        <f t="shared" si="15"/>
        <v>1.3372914E-2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1.6385791009999999</v>
      </c>
      <c r="BC151" s="36">
        <v>102.221210266</v>
      </c>
      <c r="BD151" s="36">
        <v>221.734665342</v>
      </c>
      <c r="BE151" s="36">
        <v>0.11578700428571428</v>
      </c>
      <c r="BF151" s="36">
        <v>0.23157401</v>
      </c>
      <c r="BG151" s="36">
        <v>0.79429364300000005</v>
      </c>
      <c r="BH151" s="36">
        <v>10.011417031000001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4.9953647879999998</v>
      </c>
      <c r="E152" s="36">
        <v>31</v>
      </c>
      <c r="F152" s="36">
        <v>0</v>
      </c>
      <c r="G152" s="36">
        <v>9</v>
      </c>
      <c r="H152" s="36">
        <v>22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8.8437709999999985E-3</v>
      </c>
      <c r="P152" s="36">
        <v>1.5703279000000001E-2</v>
      </c>
      <c r="Q152" s="36">
        <v>8.1949009999999992E-3</v>
      </c>
      <c r="R152" s="36">
        <v>6.4886999999999996E-4</v>
      </c>
      <c r="S152" s="36">
        <v>1.4856925999999999E-2</v>
      </c>
      <c r="T152" s="36">
        <v>8.4635299999999999E-4</v>
      </c>
      <c r="U152" s="139">
        <v>0</v>
      </c>
      <c r="V152" s="139">
        <v>0</v>
      </c>
      <c r="W152" s="36">
        <f t="shared" si="12"/>
        <v>8.8437709999999985E-3</v>
      </c>
      <c r="X152" s="36">
        <f t="shared" si="12"/>
        <v>1.5703279000000001E-2</v>
      </c>
      <c r="Y152" s="36">
        <f t="shared" si="13"/>
        <v>2.4547050000000001E-2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142">
        <v>0</v>
      </c>
      <c r="AH152" s="142">
        <v>0</v>
      </c>
      <c r="AI152" s="142">
        <v>0</v>
      </c>
      <c r="AJ152" s="36">
        <v>0</v>
      </c>
      <c r="AK152" s="36">
        <v>0</v>
      </c>
      <c r="AL152" s="36">
        <v>0</v>
      </c>
      <c r="AM152" s="36">
        <f t="shared" si="14"/>
        <v>0</v>
      </c>
      <c r="AN152" s="36">
        <f t="shared" si="14"/>
        <v>0</v>
      </c>
      <c r="AO152" s="36">
        <f t="shared" si="14"/>
        <v>0</v>
      </c>
      <c r="AP152" s="146">
        <v>1.8995324000000001E-2</v>
      </c>
      <c r="AQ152" s="146">
        <v>1.0228251000000001E-2</v>
      </c>
      <c r="AR152" s="36">
        <f t="shared" si="15"/>
        <v>2.9223575000000002E-2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1.3654953439999999</v>
      </c>
      <c r="BC152" s="36">
        <v>105.690254724</v>
      </c>
      <c r="BD152" s="36">
        <v>263.18498877000002</v>
      </c>
      <c r="BE152" s="36">
        <v>9.6490071428571425E-2</v>
      </c>
      <c r="BF152" s="36">
        <v>0.19298014428571428</v>
      </c>
      <c r="BG152" s="36">
        <v>3.8429853289999998</v>
      </c>
      <c r="BH152" s="36">
        <v>31.422852108000001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4.7157661500000003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139" t="s">
        <v>340</v>
      </c>
      <c r="V153" s="139" t="s">
        <v>340</v>
      </c>
      <c r="W153" s="36">
        <f t="shared" si="12"/>
        <v>0</v>
      </c>
      <c r="X153" s="36">
        <f t="shared" si="12"/>
        <v>0</v>
      </c>
      <c r="Y153" s="36">
        <f t="shared" si="13"/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142" t="s">
        <v>340</v>
      </c>
      <c r="AH153" s="142" t="s">
        <v>340</v>
      </c>
      <c r="AI153" s="142" t="s">
        <v>340</v>
      </c>
      <c r="AJ153" s="36">
        <v>0</v>
      </c>
      <c r="AK153" s="36">
        <v>0</v>
      </c>
      <c r="AL153" s="36">
        <v>0</v>
      </c>
      <c r="AM153" s="36">
        <f t="shared" si="14"/>
        <v>0</v>
      </c>
      <c r="AN153" s="36">
        <f t="shared" si="14"/>
        <v>0</v>
      </c>
      <c r="AO153" s="36">
        <f t="shared" si="14"/>
        <v>0</v>
      </c>
      <c r="AP153" s="146">
        <v>0</v>
      </c>
      <c r="AQ153" s="146">
        <v>0</v>
      </c>
      <c r="AR153" s="36">
        <f t="shared" si="15"/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0.31407808399999998</v>
      </c>
      <c r="BC153" s="36">
        <v>18.277166707999999</v>
      </c>
      <c r="BD153" s="36">
        <v>46.441736687999999</v>
      </c>
      <c r="BE153" s="36">
        <v>2.2193715714285717E-2</v>
      </c>
      <c r="BF153" s="36">
        <v>4.4387432857142861E-2</v>
      </c>
      <c r="BG153" s="36">
        <v>1.4324910879999999</v>
      </c>
      <c r="BH153" s="36">
        <v>17.644947387999999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4.8466301400000003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139">
        <v>0</v>
      </c>
      <c r="V154" s="139">
        <v>0</v>
      </c>
      <c r="W154" s="36">
        <f t="shared" si="12"/>
        <v>0</v>
      </c>
      <c r="X154" s="36">
        <f t="shared" si="12"/>
        <v>0</v>
      </c>
      <c r="Y154" s="36">
        <f t="shared" si="13"/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142">
        <v>0</v>
      </c>
      <c r="AH154" s="142">
        <v>0</v>
      </c>
      <c r="AI154" s="142">
        <v>0</v>
      </c>
      <c r="AJ154" s="36">
        <v>0</v>
      </c>
      <c r="AK154" s="36">
        <v>0</v>
      </c>
      <c r="AL154" s="36">
        <v>0</v>
      </c>
      <c r="AM154" s="36">
        <f t="shared" si="14"/>
        <v>0</v>
      </c>
      <c r="AN154" s="36">
        <f t="shared" si="14"/>
        <v>0</v>
      </c>
      <c r="AO154" s="36">
        <f t="shared" si="14"/>
        <v>0</v>
      </c>
      <c r="AP154" s="146">
        <v>0</v>
      </c>
      <c r="AQ154" s="146">
        <v>0</v>
      </c>
      <c r="AR154" s="36">
        <f t="shared" si="15"/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0.103125328</v>
      </c>
      <c r="BC154" s="36">
        <v>4.8752095469999999</v>
      </c>
      <c r="BD154" s="36">
        <v>10.878675604</v>
      </c>
      <c r="BE154" s="36">
        <v>7.2871500000000001E-3</v>
      </c>
      <c r="BF154" s="36">
        <v>1.457430142857143E-2</v>
      </c>
      <c r="BG154" s="36">
        <v>0.41803913500000001</v>
      </c>
      <c r="BH154" s="36">
        <v>8.8374239580000005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4.6790593429999996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139">
        <v>0</v>
      </c>
      <c r="V155" s="139">
        <v>0</v>
      </c>
      <c r="W155" s="36">
        <f t="shared" si="12"/>
        <v>0</v>
      </c>
      <c r="X155" s="36">
        <f t="shared" si="12"/>
        <v>0</v>
      </c>
      <c r="Y155" s="36">
        <f t="shared" si="13"/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142">
        <v>0</v>
      </c>
      <c r="AH155" s="142">
        <v>0</v>
      </c>
      <c r="AI155" s="142">
        <v>0</v>
      </c>
      <c r="AJ155" s="36">
        <v>0</v>
      </c>
      <c r="AK155" s="36">
        <v>0</v>
      </c>
      <c r="AL155" s="36">
        <v>0</v>
      </c>
      <c r="AM155" s="36">
        <f t="shared" si="14"/>
        <v>0</v>
      </c>
      <c r="AN155" s="36">
        <f t="shared" si="14"/>
        <v>0</v>
      </c>
      <c r="AO155" s="36">
        <f t="shared" si="14"/>
        <v>0</v>
      </c>
      <c r="AP155" s="146">
        <v>0</v>
      </c>
      <c r="AQ155" s="146">
        <v>0</v>
      </c>
      <c r="AR155" s="36">
        <f t="shared" si="15"/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0.25053666800000002</v>
      </c>
      <c r="BH155" s="36">
        <v>1.6710377890000001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4.7551868480000001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139">
        <v>0</v>
      </c>
      <c r="V156" s="139">
        <v>0</v>
      </c>
      <c r="W156" s="36">
        <f t="shared" si="12"/>
        <v>0</v>
      </c>
      <c r="X156" s="36">
        <f t="shared" si="12"/>
        <v>0</v>
      </c>
      <c r="Y156" s="36">
        <f t="shared" si="13"/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142">
        <v>0</v>
      </c>
      <c r="AH156" s="142">
        <v>0</v>
      </c>
      <c r="AI156" s="142">
        <v>0</v>
      </c>
      <c r="AJ156" s="36">
        <v>0</v>
      </c>
      <c r="AK156" s="36">
        <v>0</v>
      </c>
      <c r="AL156" s="36">
        <v>0</v>
      </c>
      <c r="AM156" s="36">
        <f t="shared" si="14"/>
        <v>0</v>
      </c>
      <c r="AN156" s="36">
        <f t="shared" si="14"/>
        <v>0</v>
      </c>
      <c r="AO156" s="36">
        <f t="shared" si="14"/>
        <v>0</v>
      </c>
      <c r="AP156" s="146">
        <v>0</v>
      </c>
      <c r="AQ156" s="146">
        <v>0</v>
      </c>
      <c r="AR156" s="36">
        <f t="shared" si="15"/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4.4399090289999998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139" t="s">
        <v>340</v>
      </c>
      <c r="V157" s="139" t="s">
        <v>340</v>
      </c>
      <c r="W157" s="36">
        <f t="shared" si="12"/>
        <v>0</v>
      </c>
      <c r="X157" s="36">
        <f t="shared" si="12"/>
        <v>0</v>
      </c>
      <c r="Y157" s="36">
        <f t="shared" si="13"/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142" t="s">
        <v>340</v>
      </c>
      <c r="AH157" s="142" t="s">
        <v>340</v>
      </c>
      <c r="AI157" s="142" t="s">
        <v>340</v>
      </c>
      <c r="AJ157" s="36">
        <v>0</v>
      </c>
      <c r="AK157" s="36">
        <v>0</v>
      </c>
      <c r="AL157" s="36">
        <v>0</v>
      </c>
      <c r="AM157" s="36">
        <f t="shared" si="14"/>
        <v>0</v>
      </c>
      <c r="AN157" s="36">
        <f t="shared" si="14"/>
        <v>0</v>
      </c>
      <c r="AO157" s="36">
        <f t="shared" si="14"/>
        <v>0</v>
      </c>
      <c r="AP157" s="146">
        <v>0</v>
      </c>
      <c r="AQ157" s="146">
        <v>0</v>
      </c>
      <c r="AR157" s="36">
        <f t="shared" si="15"/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4.8656125799999996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1.4536480000000001E-3</v>
      </c>
      <c r="P158" s="36">
        <v>2.2112870000000001E-3</v>
      </c>
      <c r="Q158" s="36">
        <v>8.8015599999999999E-4</v>
      </c>
      <c r="R158" s="36">
        <v>5.7349199999999999E-4</v>
      </c>
      <c r="S158" s="36">
        <v>1.463254E-3</v>
      </c>
      <c r="T158" s="36">
        <v>7.4803300000000005E-4</v>
      </c>
      <c r="U158" s="139">
        <v>0</v>
      </c>
      <c r="V158" s="139">
        <v>0</v>
      </c>
      <c r="W158" s="36">
        <f t="shared" si="12"/>
        <v>1.4536480000000001E-3</v>
      </c>
      <c r="X158" s="36">
        <f t="shared" si="12"/>
        <v>2.2112870000000001E-3</v>
      </c>
      <c r="Y158" s="36">
        <f t="shared" si="13"/>
        <v>3.6649350000000002E-3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142">
        <v>0</v>
      </c>
      <c r="AH158" s="142">
        <v>0</v>
      </c>
      <c r="AI158" s="142">
        <v>0</v>
      </c>
      <c r="AJ158" s="36">
        <v>0</v>
      </c>
      <c r="AK158" s="36">
        <v>0</v>
      </c>
      <c r="AL158" s="36">
        <v>0</v>
      </c>
      <c r="AM158" s="36">
        <f t="shared" si="14"/>
        <v>0</v>
      </c>
      <c r="AN158" s="36">
        <f t="shared" si="14"/>
        <v>0</v>
      </c>
      <c r="AO158" s="36">
        <f t="shared" si="14"/>
        <v>0</v>
      </c>
      <c r="AP158" s="146">
        <v>2.1317720000000001E-3</v>
      </c>
      <c r="AQ158" s="146">
        <v>1.1478770000000001E-3</v>
      </c>
      <c r="AR158" s="36">
        <f t="shared" si="15"/>
        <v>3.2796489999999999E-3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3.3730386000000001E-2</v>
      </c>
      <c r="BC158" s="36">
        <v>0.81918336300000005</v>
      </c>
      <c r="BD158" s="36">
        <v>2.1535960379999999</v>
      </c>
      <c r="BE158" s="36">
        <v>2.3834914285714289E-3</v>
      </c>
      <c r="BF158" s="36">
        <v>4.7669842857142857E-3</v>
      </c>
      <c r="BG158" s="36">
        <v>0.38195430600000002</v>
      </c>
      <c r="BH158" s="36">
        <v>1.5369827110000001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4.3744912390000001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139" t="s">
        <v>340</v>
      </c>
      <c r="V159" s="139" t="s">
        <v>340</v>
      </c>
      <c r="W159" s="36">
        <f t="shared" si="12"/>
        <v>0</v>
      </c>
      <c r="X159" s="36">
        <f t="shared" si="12"/>
        <v>0</v>
      </c>
      <c r="Y159" s="36">
        <f t="shared" si="13"/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142" t="s">
        <v>340</v>
      </c>
      <c r="AH159" s="142" t="s">
        <v>340</v>
      </c>
      <c r="AI159" s="142" t="s">
        <v>340</v>
      </c>
      <c r="AJ159" s="36">
        <v>0</v>
      </c>
      <c r="AK159" s="36">
        <v>0</v>
      </c>
      <c r="AL159" s="36">
        <v>0</v>
      </c>
      <c r="AM159" s="36">
        <f t="shared" si="14"/>
        <v>0</v>
      </c>
      <c r="AN159" s="36">
        <f t="shared" si="14"/>
        <v>0</v>
      </c>
      <c r="AO159" s="36">
        <f t="shared" si="14"/>
        <v>0</v>
      </c>
      <c r="AP159" s="146">
        <v>0</v>
      </c>
      <c r="AQ159" s="146">
        <v>0</v>
      </c>
      <c r="AR159" s="36">
        <f t="shared" si="15"/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4.4061199670000004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139" t="s">
        <v>340</v>
      </c>
      <c r="V160" s="139" t="s">
        <v>340</v>
      </c>
      <c r="W160" s="36">
        <f t="shared" si="12"/>
        <v>0</v>
      </c>
      <c r="X160" s="36">
        <f t="shared" si="12"/>
        <v>0</v>
      </c>
      <c r="Y160" s="36">
        <f t="shared" si="13"/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142" t="s">
        <v>340</v>
      </c>
      <c r="AH160" s="142" t="s">
        <v>340</v>
      </c>
      <c r="AI160" s="142" t="s">
        <v>340</v>
      </c>
      <c r="AJ160" s="36">
        <v>0</v>
      </c>
      <c r="AK160" s="36">
        <v>0</v>
      </c>
      <c r="AL160" s="36">
        <v>0</v>
      </c>
      <c r="AM160" s="36">
        <f t="shared" si="14"/>
        <v>0</v>
      </c>
      <c r="AN160" s="36">
        <f t="shared" si="14"/>
        <v>0</v>
      </c>
      <c r="AO160" s="36">
        <f t="shared" si="14"/>
        <v>0</v>
      </c>
      <c r="AP160" s="146">
        <v>0</v>
      </c>
      <c r="AQ160" s="146">
        <v>0</v>
      </c>
      <c r="AR160" s="36">
        <f t="shared" si="15"/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4.9586187649999998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5.1629999999999995E-6</v>
      </c>
      <c r="P161" s="36">
        <v>8.7639999999999994E-6</v>
      </c>
      <c r="Q161" s="36">
        <v>4.476E-6</v>
      </c>
      <c r="R161" s="36">
        <v>6.8699999999999994E-7</v>
      </c>
      <c r="S161" s="36">
        <v>7.8679999999999999E-6</v>
      </c>
      <c r="T161" s="36">
        <v>8.9599999999999998E-7</v>
      </c>
      <c r="U161" s="139">
        <v>0</v>
      </c>
      <c r="V161" s="139">
        <v>0</v>
      </c>
      <c r="W161" s="36">
        <f t="shared" si="12"/>
        <v>5.1629999999999995E-6</v>
      </c>
      <c r="X161" s="36">
        <f t="shared" si="12"/>
        <v>8.7639999999999994E-6</v>
      </c>
      <c r="Y161" s="36">
        <f t="shared" si="13"/>
        <v>1.3926999999999999E-5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142">
        <v>0</v>
      </c>
      <c r="AH161" s="142">
        <v>0</v>
      </c>
      <c r="AI161" s="142">
        <v>0</v>
      </c>
      <c r="AJ161" s="36">
        <v>0</v>
      </c>
      <c r="AK161" s="36">
        <v>0</v>
      </c>
      <c r="AL161" s="36">
        <v>0</v>
      </c>
      <c r="AM161" s="36">
        <f t="shared" si="14"/>
        <v>0</v>
      </c>
      <c r="AN161" s="36">
        <f t="shared" si="14"/>
        <v>0</v>
      </c>
      <c r="AO161" s="36">
        <f t="shared" si="14"/>
        <v>0</v>
      </c>
      <c r="AP161" s="146">
        <v>1.1586999999999999E-5</v>
      </c>
      <c r="AQ161" s="146">
        <v>6.2389999999999999E-6</v>
      </c>
      <c r="AR161" s="36">
        <f t="shared" si="15"/>
        <v>1.7825999999999998E-5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0.17051670499999999</v>
      </c>
      <c r="BH161" s="36">
        <v>1.4870722460000001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4.5182336000000003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139">
        <v>0</v>
      </c>
      <c r="V162" s="139">
        <v>0</v>
      </c>
      <c r="W162" s="36">
        <f t="shared" si="12"/>
        <v>0</v>
      </c>
      <c r="X162" s="36">
        <f t="shared" si="12"/>
        <v>0</v>
      </c>
      <c r="Y162" s="36">
        <f t="shared" si="13"/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142">
        <v>0</v>
      </c>
      <c r="AH162" s="142">
        <v>0</v>
      </c>
      <c r="AI162" s="142">
        <v>0</v>
      </c>
      <c r="AJ162" s="36">
        <v>0</v>
      </c>
      <c r="AK162" s="36">
        <v>0</v>
      </c>
      <c r="AL162" s="36">
        <v>0</v>
      </c>
      <c r="AM162" s="36">
        <f t="shared" si="14"/>
        <v>0</v>
      </c>
      <c r="AN162" s="36">
        <f t="shared" si="14"/>
        <v>0</v>
      </c>
      <c r="AO162" s="36">
        <f t="shared" si="14"/>
        <v>0</v>
      </c>
      <c r="AP162" s="146">
        <v>0</v>
      </c>
      <c r="AQ162" s="146">
        <v>0</v>
      </c>
      <c r="AR162" s="36">
        <f t="shared" si="15"/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5.0743698899999998</v>
      </c>
      <c r="E163" s="36">
        <v>16</v>
      </c>
      <c r="F163" s="36">
        <v>1</v>
      </c>
      <c r="G163" s="36">
        <v>4</v>
      </c>
      <c r="H163" s="36">
        <v>11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6.3417696999999995E-2</v>
      </c>
      <c r="P163" s="36">
        <v>0.11519283799999999</v>
      </c>
      <c r="Q163" s="36">
        <v>6.0001073000000002E-2</v>
      </c>
      <c r="R163" s="36">
        <v>3.416624E-3</v>
      </c>
      <c r="S163" s="36">
        <v>0.11073637199999999</v>
      </c>
      <c r="T163" s="36">
        <v>4.4564660000000001E-3</v>
      </c>
      <c r="U163" s="139">
        <v>9.0000000000000011E-3</v>
      </c>
      <c r="V163" s="139">
        <v>2.1600000000000001E-2</v>
      </c>
      <c r="W163" s="36">
        <f t="shared" si="12"/>
        <v>7.2417697000000003E-2</v>
      </c>
      <c r="X163" s="36">
        <f t="shared" si="12"/>
        <v>0.136792838</v>
      </c>
      <c r="Y163" s="36">
        <f t="shared" si="13"/>
        <v>0.209210535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142">
        <v>1.0262781955490208E-3</v>
      </c>
      <c r="AH163" s="142">
        <v>1.7458525625431622E-3</v>
      </c>
      <c r="AI163" s="142">
        <v>5.5914467205774249E-3</v>
      </c>
      <c r="AJ163" s="36">
        <v>0</v>
      </c>
      <c r="AK163" s="36">
        <v>0</v>
      </c>
      <c r="AL163" s="36">
        <v>0</v>
      </c>
      <c r="AM163" s="36">
        <f t="shared" si="14"/>
        <v>1.0262781955490208E-3</v>
      </c>
      <c r="AN163" s="36">
        <f t="shared" si="14"/>
        <v>1.7458525625431622E-3</v>
      </c>
      <c r="AO163" s="36">
        <f t="shared" si="14"/>
        <v>5.5914467205774249E-3</v>
      </c>
      <c r="AP163" s="146">
        <v>0.24606799700000001</v>
      </c>
      <c r="AQ163" s="146">
        <v>0.13249815200000001</v>
      </c>
      <c r="AR163" s="36">
        <f t="shared" si="15"/>
        <v>0.37856614900000002</v>
      </c>
      <c r="AS163" s="36">
        <v>7.3749999999999998E-4</v>
      </c>
      <c r="AT163" s="36">
        <v>1.068903E-3</v>
      </c>
      <c r="AU163" s="36">
        <v>2.695514E-3</v>
      </c>
      <c r="AV163" s="36">
        <v>8.1703499999999998E-3</v>
      </c>
      <c r="AW163" s="36">
        <v>2.0603628999999998E-2</v>
      </c>
      <c r="AX163" s="36">
        <v>7.1878589999999996E-3</v>
      </c>
      <c r="AY163" s="36">
        <v>1.8126026E-2</v>
      </c>
      <c r="AZ163" s="36">
        <v>1.7597142857142858E-5</v>
      </c>
      <c r="BA163" s="36">
        <v>3.5195714285714287E-5</v>
      </c>
      <c r="BB163" s="36">
        <v>0.54929471299999999</v>
      </c>
      <c r="BC163" s="36">
        <v>36.644968882000001</v>
      </c>
      <c r="BD163" s="36">
        <v>92.409668190999994</v>
      </c>
      <c r="BE163" s="36">
        <v>3.8814841428571431E-2</v>
      </c>
      <c r="BF163" s="36">
        <v>7.762968428571429E-2</v>
      </c>
      <c r="BG163" s="36">
        <v>1.671021852</v>
      </c>
      <c r="BH163" s="36">
        <v>22.399877377999999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5.082664007</v>
      </c>
      <c r="E164" s="36">
        <v>1</v>
      </c>
      <c r="F164" s="36">
        <v>0</v>
      </c>
      <c r="G164" s="36">
        <v>0</v>
      </c>
      <c r="H164" s="36">
        <v>1</v>
      </c>
      <c r="I164" s="36">
        <v>1.1249113282364967E-3</v>
      </c>
      <c r="J164" s="36">
        <v>0.71117069761307583</v>
      </c>
      <c r="K164" s="36">
        <v>1.1249113282364967E-3</v>
      </c>
      <c r="L164" s="36">
        <v>0</v>
      </c>
      <c r="M164" s="36">
        <v>0.19118560894130765</v>
      </c>
      <c r="N164" s="36">
        <v>0.52111000000000463</v>
      </c>
      <c r="O164" s="36">
        <v>3.1541177000000004E-2</v>
      </c>
      <c r="P164" s="36">
        <v>5.046134E-2</v>
      </c>
      <c r="Q164" s="36">
        <v>2.6537194E-2</v>
      </c>
      <c r="R164" s="36">
        <v>5.003983E-3</v>
      </c>
      <c r="S164" s="36">
        <v>4.3934406000000002E-2</v>
      </c>
      <c r="T164" s="36">
        <v>6.5269339999999999E-3</v>
      </c>
      <c r="U164" s="139">
        <v>0</v>
      </c>
      <c r="V164" s="139">
        <v>0</v>
      </c>
      <c r="W164" s="36">
        <f t="shared" ref="W164:X182" si="16">IF($D164="－","－",SUM(I164,O164,U164))</f>
        <v>3.2666088328236503E-2</v>
      </c>
      <c r="X164" s="36">
        <f t="shared" si="16"/>
        <v>0.76163203761307585</v>
      </c>
      <c r="Y164" s="36">
        <f t="shared" si="13"/>
        <v>0.79429812594131233</v>
      </c>
      <c r="Z164" s="36">
        <v>1.0080265184644046E-3</v>
      </c>
      <c r="AA164" s="36">
        <v>2.1571767495138253E-4</v>
      </c>
      <c r="AB164" s="36">
        <v>2.15718E-4</v>
      </c>
      <c r="AC164" s="36">
        <v>9.785332237255162E-6</v>
      </c>
      <c r="AD164" s="36">
        <v>4.8654815718039892E-3</v>
      </c>
      <c r="AE164" s="36">
        <v>4.3789334146235891E-2</v>
      </c>
      <c r="AF164" s="36">
        <v>4.8654815718039882E-2</v>
      </c>
      <c r="AG164" s="142">
        <v>0</v>
      </c>
      <c r="AH164" s="142">
        <v>0</v>
      </c>
      <c r="AI164" s="142">
        <v>0</v>
      </c>
      <c r="AJ164" s="36">
        <v>1.2366088646067381E-5</v>
      </c>
      <c r="AK164" s="36">
        <v>1.4943706805089218E-5</v>
      </c>
      <c r="AL164" s="36">
        <v>3.7375426827679423E-5</v>
      </c>
      <c r="AM164" s="36">
        <f t="shared" ref="AM164:AO182" si="17">IF($D164="－","－",SUM(AC164,AG164,AJ164))</f>
        <v>2.2151420883322543E-5</v>
      </c>
      <c r="AN164" s="36">
        <f t="shared" si="17"/>
        <v>4.8804252786090784E-3</v>
      </c>
      <c r="AO164" s="36">
        <f t="shared" si="17"/>
        <v>4.3826709573063567E-2</v>
      </c>
      <c r="AP164" s="146">
        <v>1.183058146</v>
      </c>
      <c r="AQ164" s="146">
        <v>0.63703130900000005</v>
      </c>
      <c r="AR164" s="36">
        <f t="shared" si="15"/>
        <v>1.8200894550000002</v>
      </c>
      <c r="AS164" s="36">
        <v>0.168246864</v>
      </c>
      <c r="AT164" s="36">
        <v>2.7282464050000002</v>
      </c>
      <c r="AU164" s="36">
        <v>6.3673472279999999</v>
      </c>
      <c r="AV164" s="36">
        <v>5.0615291940000002</v>
      </c>
      <c r="AW164" s="36">
        <v>11.81290437</v>
      </c>
      <c r="AX164" s="36">
        <v>4.60091845</v>
      </c>
      <c r="AY164" s="36">
        <v>10.737903028</v>
      </c>
      <c r="AZ164" s="36">
        <v>3.3783128571428576E-3</v>
      </c>
      <c r="BA164" s="36">
        <v>6.7566257142857153E-3</v>
      </c>
      <c r="BB164" s="36">
        <v>0.767199878</v>
      </c>
      <c r="BC164" s="36">
        <v>33.930136951999998</v>
      </c>
      <c r="BD164" s="36">
        <v>79.188215197999995</v>
      </c>
      <c r="BE164" s="36">
        <v>5.4212687142857138E-2</v>
      </c>
      <c r="BF164" s="36">
        <v>0.10842537428571428</v>
      </c>
      <c r="BG164" s="36">
        <v>3.5930569459999999</v>
      </c>
      <c r="BH164" s="36">
        <v>21.428272593999999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5.0786084660000004</v>
      </c>
      <c r="E165" s="36">
        <v>8</v>
      </c>
      <c r="F165" s="36">
        <v>0</v>
      </c>
      <c r="G165" s="36">
        <v>2</v>
      </c>
      <c r="H165" s="36">
        <v>6</v>
      </c>
      <c r="I165" s="36">
        <v>1.0256714924102702E-4</v>
      </c>
      <c r="J165" s="36">
        <v>4.0761679685129143E-2</v>
      </c>
      <c r="K165" s="36">
        <v>1.0256714924102702E-4</v>
      </c>
      <c r="L165" s="36">
        <v>0</v>
      </c>
      <c r="M165" s="36">
        <v>1.8464246834370028E-2</v>
      </c>
      <c r="N165" s="36">
        <v>2.2400000000000142E-2</v>
      </c>
      <c r="O165" s="36">
        <v>3.6695780000000002E-3</v>
      </c>
      <c r="P165" s="36">
        <v>6.4570420000000005E-3</v>
      </c>
      <c r="Q165" s="36">
        <v>3.4636530000000001E-3</v>
      </c>
      <c r="R165" s="36">
        <v>2.0592499999999998E-4</v>
      </c>
      <c r="S165" s="36">
        <v>6.1884440000000004E-3</v>
      </c>
      <c r="T165" s="36">
        <v>2.6859799999999999E-4</v>
      </c>
      <c r="U165" s="139">
        <v>0</v>
      </c>
      <c r="V165" s="139">
        <v>0</v>
      </c>
      <c r="W165" s="36">
        <f t="shared" si="16"/>
        <v>3.7721451492410273E-3</v>
      </c>
      <c r="X165" s="36">
        <f t="shared" si="16"/>
        <v>4.7218721685129146E-2</v>
      </c>
      <c r="Y165" s="36">
        <f t="shared" si="13"/>
        <v>5.0990866834370173E-2</v>
      </c>
      <c r="Z165" s="36">
        <v>1.1711825268495598E-4</v>
      </c>
      <c r="AA165" s="36">
        <v>2.5063306074580574E-5</v>
      </c>
      <c r="AB165" s="36">
        <v>2.5063300000000001E-5</v>
      </c>
      <c r="AC165" s="36">
        <v>1.3257521732479832E-6</v>
      </c>
      <c r="AD165" s="36">
        <v>6.6135339199269812E-4</v>
      </c>
      <c r="AE165" s="36">
        <v>5.9521805279342836E-3</v>
      </c>
      <c r="AF165" s="36">
        <v>6.6135339199269814E-3</v>
      </c>
      <c r="AG165" s="142">
        <v>0</v>
      </c>
      <c r="AH165" s="142">
        <v>0</v>
      </c>
      <c r="AI165" s="142">
        <v>0</v>
      </c>
      <c r="AJ165" s="36">
        <v>1.4367599809148066E-6</v>
      </c>
      <c r="AK165" s="36">
        <v>1.7362417914499143E-6</v>
      </c>
      <c r="AL165" s="36">
        <v>4.3424820145290488E-6</v>
      </c>
      <c r="AM165" s="36">
        <f t="shared" si="17"/>
        <v>2.7625121541627896E-6</v>
      </c>
      <c r="AN165" s="36">
        <f t="shared" si="17"/>
        <v>6.6308963378414805E-4</v>
      </c>
      <c r="AO165" s="36">
        <f t="shared" si="17"/>
        <v>5.9565230099488126E-3</v>
      </c>
      <c r="AP165" s="146">
        <v>0.10880084499999999</v>
      </c>
      <c r="AQ165" s="146">
        <v>5.8585070000000003E-2</v>
      </c>
      <c r="AR165" s="36">
        <f t="shared" si="15"/>
        <v>0.167385915</v>
      </c>
      <c r="AS165" s="36">
        <v>5.1041679999999999E-2</v>
      </c>
      <c r="AT165" s="36">
        <v>8.7874211999999993E-2</v>
      </c>
      <c r="AU165" s="36">
        <v>0.213353983</v>
      </c>
      <c r="AV165" s="36">
        <v>0.30502051800000002</v>
      </c>
      <c r="AW165" s="36">
        <v>0.74057383499999996</v>
      </c>
      <c r="AX165" s="36">
        <v>0.273072337</v>
      </c>
      <c r="AY165" s="36">
        <v>0.66300532499999998</v>
      </c>
      <c r="AZ165" s="36">
        <v>7.9234714285714289E-4</v>
      </c>
      <c r="BA165" s="36">
        <v>1.5846957142857145E-3</v>
      </c>
      <c r="BB165" s="36">
        <v>0.416011203</v>
      </c>
      <c r="BC165" s="36">
        <v>15.795954253</v>
      </c>
      <c r="BD165" s="36">
        <v>38.351749193000003</v>
      </c>
      <c r="BE165" s="36">
        <v>2.939662142857143E-2</v>
      </c>
      <c r="BF165" s="36">
        <v>5.8793244285714287E-2</v>
      </c>
      <c r="BG165" s="36">
        <v>2.1486986360000002</v>
      </c>
      <c r="BH165" s="36">
        <v>24.717849397999998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5.1267720399999996</v>
      </c>
      <c r="E166" s="36">
        <v>22</v>
      </c>
      <c r="F166" s="36">
        <v>0</v>
      </c>
      <c r="G166" s="36">
        <v>1</v>
      </c>
      <c r="H166" s="36">
        <v>21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139">
        <v>0</v>
      </c>
      <c r="V166" s="139">
        <v>0</v>
      </c>
      <c r="W166" s="36">
        <f t="shared" si="16"/>
        <v>0</v>
      </c>
      <c r="X166" s="36">
        <f t="shared" si="16"/>
        <v>0</v>
      </c>
      <c r="Y166" s="36">
        <f t="shared" si="13"/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142">
        <v>0</v>
      </c>
      <c r="AH166" s="142">
        <v>0</v>
      </c>
      <c r="AI166" s="142">
        <v>0</v>
      </c>
      <c r="AJ166" s="36">
        <v>0</v>
      </c>
      <c r="AK166" s="36">
        <v>0</v>
      </c>
      <c r="AL166" s="36">
        <v>0</v>
      </c>
      <c r="AM166" s="36">
        <f t="shared" si="17"/>
        <v>0</v>
      </c>
      <c r="AN166" s="36">
        <f t="shared" si="17"/>
        <v>0</v>
      </c>
      <c r="AO166" s="36">
        <f t="shared" si="17"/>
        <v>0</v>
      </c>
      <c r="AP166" s="146">
        <v>0</v>
      </c>
      <c r="AQ166" s="146">
        <v>0</v>
      </c>
      <c r="AR166" s="36">
        <f t="shared" si="15"/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0.45653236200000002</v>
      </c>
      <c r="BC166" s="36">
        <v>22.088282954</v>
      </c>
      <c r="BD166" s="36">
        <v>50.638326773000003</v>
      </c>
      <c r="BE166" s="36">
        <v>3.2259969999999999E-2</v>
      </c>
      <c r="BF166" s="36">
        <v>6.4519941428571426E-2</v>
      </c>
      <c r="BG166" s="36">
        <v>3.2735948399999999</v>
      </c>
      <c r="BH166" s="36">
        <v>15.116954431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5.2591814919999997</v>
      </c>
      <c r="E167" s="36">
        <v>18</v>
      </c>
      <c r="F167" s="36">
        <v>0</v>
      </c>
      <c r="G167" s="36">
        <v>6</v>
      </c>
      <c r="H167" s="36">
        <v>12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5.6247199999999997E-3</v>
      </c>
      <c r="P167" s="36">
        <v>8.8182780000000006E-3</v>
      </c>
      <c r="Q167" s="36">
        <v>4.5694689999999996E-3</v>
      </c>
      <c r="R167" s="36">
        <v>1.0552509999999999E-3</v>
      </c>
      <c r="S167" s="36">
        <v>7.441863E-3</v>
      </c>
      <c r="T167" s="36">
        <v>1.3764150000000002E-3</v>
      </c>
      <c r="U167" s="139">
        <v>6.0000000000000001E-3</v>
      </c>
      <c r="V167" s="139">
        <v>1.44E-2</v>
      </c>
      <c r="W167" s="36">
        <f t="shared" si="16"/>
        <v>1.162472E-2</v>
      </c>
      <c r="X167" s="36">
        <f t="shared" si="16"/>
        <v>2.3218278000000002E-2</v>
      </c>
      <c r="Y167" s="36">
        <f t="shared" si="13"/>
        <v>3.4842998E-2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142">
        <v>6.0843657752044863E-4</v>
      </c>
      <c r="AH167" s="142">
        <v>1.0350415341727171E-3</v>
      </c>
      <c r="AI167" s="142">
        <v>3.3149303189045133E-3</v>
      </c>
      <c r="AJ167" s="36">
        <v>0</v>
      </c>
      <c r="AK167" s="36">
        <v>0</v>
      </c>
      <c r="AL167" s="36">
        <v>0</v>
      </c>
      <c r="AM167" s="36">
        <f t="shared" si="17"/>
        <v>6.0843657752044863E-4</v>
      </c>
      <c r="AN167" s="36">
        <f t="shared" si="17"/>
        <v>1.0350415341727171E-3</v>
      </c>
      <c r="AO167" s="36">
        <f t="shared" si="17"/>
        <v>3.3149303189045133E-3</v>
      </c>
      <c r="AP167" s="146">
        <v>2.9687736999999999E-2</v>
      </c>
      <c r="AQ167" s="146">
        <v>1.5985704E-2</v>
      </c>
      <c r="AR167" s="36">
        <f t="shared" si="15"/>
        <v>4.5673440999999995E-2</v>
      </c>
      <c r="AS167" s="36">
        <v>8.2400000000000007E-6</v>
      </c>
      <c r="AT167" s="36">
        <v>6.2600000000000002E-7</v>
      </c>
      <c r="AU167" s="36">
        <v>1.395E-6</v>
      </c>
      <c r="AV167" s="36">
        <v>3.3392999999999997E-5</v>
      </c>
      <c r="AW167" s="36">
        <v>7.4399000000000004E-5</v>
      </c>
      <c r="AX167" s="36">
        <v>2.8138000000000001E-5</v>
      </c>
      <c r="AY167" s="36">
        <v>6.2691E-5</v>
      </c>
      <c r="AZ167" s="36">
        <v>3.4285714285714286E-8</v>
      </c>
      <c r="BA167" s="36">
        <v>7.0000000000000005E-8</v>
      </c>
      <c r="BB167" s="36">
        <v>0.29762418400000001</v>
      </c>
      <c r="BC167" s="36">
        <v>18.056597695000001</v>
      </c>
      <c r="BD167" s="36">
        <v>40.229753461000001</v>
      </c>
      <c r="BE167" s="36">
        <v>2.1031032857142858E-2</v>
      </c>
      <c r="BF167" s="36">
        <v>4.2062067142857144E-2</v>
      </c>
      <c r="BG167" s="36">
        <v>3.9269145980000002</v>
      </c>
      <c r="BH167" s="36">
        <v>16.123388195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5.0825294010000004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1.2694900000000001E-4</v>
      </c>
      <c r="P168" s="36">
        <v>2.05031E-4</v>
      </c>
      <c r="Q168" s="36">
        <v>1.1694299999999999E-4</v>
      </c>
      <c r="R168" s="36">
        <v>1.0005999999999999E-5</v>
      </c>
      <c r="S168" s="36">
        <v>1.91979E-4</v>
      </c>
      <c r="T168" s="36">
        <v>1.3052E-5</v>
      </c>
      <c r="U168" s="139">
        <v>0</v>
      </c>
      <c r="V168" s="139">
        <v>0</v>
      </c>
      <c r="W168" s="36">
        <f t="shared" si="16"/>
        <v>1.2694900000000001E-4</v>
      </c>
      <c r="X168" s="36">
        <f t="shared" si="16"/>
        <v>2.05031E-4</v>
      </c>
      <c r="Y168" s="36">
        <f t="shared" si="13"/>
        <v>3.3198E-4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142">
        <v>0</v>
      </c>
      <c r="AH168" s="142">
        <v>0</v>
      </c>
      <c r="AI168" s="142">
        <v>0</v>
      </c>
      <c r="AJ168" s="36">
        <v>0</v>
      </c>
      <c r="AK168" s="36">
        <v>0</v>
      </c>
      <c r="AL168" s="36">
        <v>0</v>
      </c>
      <c r="AM168" s="36">
        <f t="shared" si="17"/>
        <v>0</v>
      </c>
      <c r="AN168" s="36">
        <f t="shared" si="17"/>
        <v>0</v>
      </c>
      <c r="AO168" s="36">
        <f t="shared" si="17"/>
        <v>0</v>
      </c>
      <c r="AP168" s="146">
        <v>1.4866599999999999E-4</v>
      </c>
      <c r="AQ168" s="146">
        <v>8.0050999999999996E-5</v>
      </c>
      <c r="AR168" s="36">
        <f t="shared" si="15"/>
        <v>2.2871699999999997E-4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0.18098964200000001</v>
      </c>
      <c r="BC168" s="36">
        <v>9.4775167049999993</v>
      </c>
      <c r="BD168" s="36">
        <v>20.734206221000001</v>
      </c>
      <c r="BE168" s="36">
        <v>1.2789280000000002E-2</v>
      </c>
      <c r="BF168" s="36">
        <v>2.5578561428571431E-2</v>
      </c>
      <c r="BG168" s="36">
        <v>1.965969187</v>
      </c>
      <c r="BH168" s="36">
        <v>10.778043715000001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5.1834765450000004</v>
      </c>
      <c r="E169" s="36">
        <v>11</v>
      </c>
      <c r="F169" s="36">
        <v>0</v>
      </c>
      <c r="G169" s="36">
        <v>0</v>
      </c>
      <c r="H169" s="36">
        <v>11</v>
      </c>
      <c r="I169" s="36">
        <v>2.2225603239976622E-5</v>
      </c>
      <c r="J169" s="36">
        <v>1.0967995903539186E-2</v>
      </c>
      <c r="K169" s="36">
        <v>2.2225603239976622E-5</v>
      </c>
      <c r="L169" s="36">
        <v>0</v>
      </c>
      <c r="M169" s="36">
        <v>4.2102215067800408E-3</v>
      </c>
      <c r="N169" s="36">
        <v>6.7799999999991201E-3</v>
      </c>
      <c r="O169" s="36">
        <v>1.8904690000000002E-2</v>
      </c>
      <c r="P169" s="36">
        <v>3.0161506000000001E-2</v>
      </c>
      <c r="Q169" s="36">
        <v>1.6016762E-2</v>
      </c>
      <c r="R169" s="36">
        <v>2.8879279999999997E-3</v>
      </c>
      <c r="S169" s="36">
        <v>2.6394643000000002E-2</v>
      </c>
      <c r="T169" s="36">
        <v>3.7668630000000001E-3</v>
      </c>
      <c r="U169" s="139">
        <v>0</v>
      </c>
      <c r="V169" s="139">
        <v>0</v>
      </c>
      <c r="W169" s="36">
        <f t="shared" si="16"/>
        <v>1.8926915603239978E-2</v>
      </c>
      <c r="X169" s="36">
        <f t="shared" si="16"/>
        <v>4.1129501903539187E-2</v>
      </c>
      <c r="Y169" s="36">
        <f t="shared" si="13"/>
        <v>6.0056417506779161E-2</v>
      </c>
      <c r="Z169" s="36">
        <v>2.0745000593452102E-5</v>
      </c>
      <c r="AA169" s="36">
        <v>4.4394301269987489E-6</v>
      </c>
      <c r="AB169" s="36">
        <v>4.4394299999999998E-6</v>
      </c>
      <c r="AC169" s="36">
        <v>1.5663621491356536E-7</v>
      </c>
      <c r="AD169" s="36">
        <v>2.4331286742139176E-5</v>
      </c>
      <c r="AE169" s="36">
        <v>2.189815806792526E-4</v>
      </c>
      <c r="AF169" s="36">
        <v>2.433128674213918E-4</v>
      </c>
      <c r="AG169" s="142">
        <v>0</v>
      </c>
      <c r="AH169" s="142">
        <v>0</v>
      </c>
      <c r="AI169" s="142">
        <v>0</v>
      </c>
      <c r="AJ169" s="36">
        <v>2.5449144215137727E-7</v>
      </c>
      <c r="AK169" s="36">
        <v>3.075382689516741E-7</v>
      </c>
      <c r="AL169" s="36">
        <v>7.6917823789208506E-7</v>
      </c>
      <c r="AM169" s="36">
        <f t="shared" si="17"/>
        <v>4.1112765706494263E-7</v>
      </c>
      <c r="AN169" s="36">
        <f t="shared" si="17"/>
        <v>2.463882501109085E-5</v>
      </c>
      <c r="AO169" s="36">
        <f t="shared" si="17"/>
        <v>2.1975075891714468E-4</v>
      </c>
      <c r="AP169" s="146">
        <v>0.162771528</v>
      </c>
      <c r="AQ169" s="146">
        <v>8.7646207000000004E-2</v>
      </c>
      <c r="AR169" s="36">
        <f t="shared" si="15"/>
        <v>0.25041773499999997</v>
      </c>
      <c r="AS169" s="36">
        <v>5.3858889E-2</v>
      </c>
      <c r="AT169" s="36">
        <v>2.7534986000000001E-2</v>
      </c>
      <c r="AU169" s="36">
        <v>6.6345612999999998E-2</v>
      </c>
      <c r="AV169" s="36">
        <v>0.11165456999999999</v>
      </c>
      <c r="AW169" s="36">
        <v>0.269031941</v>
      </c>
      <c r="AX169" s="36">
        <v>9.9685870999999995E-2</v>
      </c>
      <c r="AY169" s="36">
        <v>0.24019333300000001</v>
      </c>
      <c r="AZ169" s="36">
        <v>5.7562757142857147E-3</v>
      </c>
      <c r="BA169" s="36">
        <v>1.1512552857142857E-2</v>
      </c>
      <c r="BB169" s="36">
        <v>0.44982614399999998</v>
      </c>
      <c r="BC169" s="36">
        <v>15.486123692</v>
      </c>
      <c r="BD169" s="36">
        <v>37.313850072000001</v>
      </c>
      <c r="BE169" s="36">
        <v>3.1786088571428575E-2</v>
      </c>
      <c r="BF169" s="36">
        <v>6.3572178571428578E-2</v>
      </c>
      <c r="BG169" s="36">
        <v>4.338156841</v>
      </c>
      <c r="BH169" s="36">
        <v>17.437540180999999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5.6774697620000003</v>
      </c>
      <c r="E170" s="36">
        <v>126</v>
      </c>
      <c r="F170" s="36">
        <v>7</v>
      </c>
      <c r="G170" s="36">
        <v>58</v>
      </c>
      <c r="H170" s="36">
        <v>61</v>
      </c>
      <c r="I170" s="36">
        <v>0.4354581961692634</v>
      </c>
      <c r="J170" s="36">
        <v>28.927925253097353</v>
      </c>
      <c r="K170" s="36">
        <v>5.5003196168570759E-2</v>
      </c>
      <c r="L170" s="36">
        <v>0.38045500000069266</v>
      </c>
      <c r="M170" s="36">
        <v>4.2050166994906855</v>
      </c>
      <c r="N170" s="36">
        <v>25.158366749775933</v>
      </c>
      <c r="O170" s="36">
        <v>2.152003568</v>
      </c>
      <c r="P170" s="36">
        <v>3.8769828940000002</v>
      </c>
      <c r="Q170" s="36">
        <v>2.0128476430000002</v>
      </c>
      <c r="R170" s="36">
        <v>0.13915592499999999</v>
      </c>
      <c r="S170" s="36">
        <v>3.6954751670000001</v>
      </c>
      <c r="T170" s="36">
        <v>0.18150772700000001</v>
      </c>
      <c r="U170" s="139">
        <v>1.524</v>
      </c>
      <c r="V170" s="139">
        <v>3.6083999999999996</v>
      </c>
      <c r="W170" s="36">
        <f t="shared" si="16"/>
        <v>4.1114617641692632</v>
      </c>
      <c r="X170" s="36">
        <f t="shared" si="16"/>
        <v>36.413308147097354</v>
      </c>
      <c r="Y170" s="36">
        <f t="shared" si="13"/>
        <v>40.524769911266617</v>
      </c>
      <c r="Z170" s="36">
        <v>0.12836796123949437</v>
      </c>
      <c r="AA170" s="36">
        <v>4.5438011376911461E-2</v>
      </c>
      <c r="AB170" s="36">
        <v>4.5438011660000006E-2</v>
      </c>
      <c r="AC170" s="36">
        <v>8.9850125973670275E-4</v>
      </c>
      <c r="AD170" s="36">
        <v>0.87983335087230541</v>
      </c>
      <c r="AE170" s="36">
        <v>7.9185001578507457</v>
      </c>
      <c r="AF170" s="36">
        <v>8.7983335087230525</v>
      </c>
      <c r="AG170" s="142">
        <v>0.15390344752436788</v>
      </c>
      <c r="AH170" s="142">
        <v>0.26181276130582126</v>
      </c>
      <c r="AI170" s="142">
        <v>0.83850843823621135</v>
      </c>
      <c r="AJ170" s="36">
        <v>2.6618488332336016E-3</v>
      </c>
      <c r="AK170" s="36">
        <v>3.2166911997507028E-3</v>
      </c>
      <c r="AL170" s="36">
        <v>8.0452064626012915E-3</v>
      </c>
      <c r="AM170" s="36">
        <f t="shared" si="17"/>
        <v>0.1574637976173382</v>
      </c>
      <c r="AN170" s="36">
        <f t="shared" si="17"/>
        <v>1.1448628033778774</v>
      </c>
      <c r="AO170" s="36">
        <f t="shared" si="17"/>
        <v>8.7650538025495575</v>
      </c>
      <c r="AP170" s="146">
        <v>441.91582510199999</v>
      </c>
      <c r="AQ170" s="146">
        <v>237.95467505400001</v>
      </c>
      <c r="AR170" s="36">
        <f t="shared" si="15"/>
        <v>679.87050015599993</v>
      </c>
      <c r="AS170" s="36">
        <v>9.9870332370000003</v>
      </c>
      <c r="AT170" s="36">
        <v>1233.1030736529999</v>
      </c>
      <c r="AU170" s="36">
        <v>2691.9303804480001</v>
      </c>
      <c r="AV170" s="36">
        <v>1152.646439057</v>
      </c>
      <c r="AW170" s="36">
        <v>2516.2892166199999</v>
      </c>
      <c r="AX170" s="36">
        <v>1066.610035338</v>
      </c>
      <c r="AY170" s="36">
        <v>2328.4671164679999</v>
      </c>
      <c r="AZ170" s="36">
        <v>0.42543094000000004</v>
      </c>
      <c r="BA170" s="36">
        <v>0.85086188142857155</v>
      </c>
      <c r="BB170" s="36">
        <v>16.619721279</v>
      </c>
      <c r="BC170" s="36">
        <v>1515.7972209</v>
      </c>
      <c r="BD170" s="36">
        <v>3309.0669196459999</v>
      </c>
      <c r="BE170" s="36">
        <v>1.3803755214285716</v>
      </c>
      <c r="BF170" s="36">
        <v>2.7607510428571431</v>
      </c>
      <c r="BG170" s="36">
        <v>18.418881753000001</v>
      </c>
      <c r="BH170" s="36">
        <v>145.323951964</v>
      </c>
      <c r="BI170" s="36">
        <v>0.03</v>
      </c>
      <c r="BJ170" s="36">
        <v>0.03</v>
      </c>
      <c r="BK170" s="36">
        <v>0.03</v>
      </c>
      <c r="BL170" s="36">
        <v>0.03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5.6581922220000003</v>
      </c>
      <c r="E171" s="36">
        <v>48</v>
      </c>
      <c r="F171" s="36">
        <v>8</v>
      </c>
      <c r="G171" s="36">
        <v>17</v>
      </c>
      <c r="H171" s="36">
        <v>23</v>
      </c>
      <c r="I171" s="36">
        <v>0.44124964067760303</v>
      </c>
      <c r="J171" s="36">
        <v>6.6042061234073532</v>
      </c>
      <c r="K171" s="36">
        <v>1.7109640676325786E-2</v>
      </c>
      <c r="L171" s="36">
        <v>0.42414000000127722</v>
      </c>
      <c r="M171" s="36">
        <v>0.99983626407261905</v>
      </c>
      <c r="N171" s="36">
        <v>6.0456195000123376</v>
      </c>
      <c r="O171" s="36">
        <v>0.115969106</v>
      </c>
      <c r="P171" s="36">
        <v>0.21273634999999999</v>
      </c>
      <c r="Q171" s="36">
        <v>0.109339828</v>
      </c>
      <c r="R171" s="36">
        <v>6.6292780000000006E-3</v>
      </c>
      <c r="S171" s="36">
        <v>0.204089466</v>
      </c>
      <c r="T171" s="36">
        <v>8.6468840000000005E-3</v>
      </c>
      <c r="U171" s="139">
        <v>0.27485000000000004</v>
      </c>
      <c r="V171" s="139">
        <v>0.65269999999999995</v>
      </c>
      <c r="W171" s="36">
        <f t="shared" si="16"/>
        <v>0.83206874667760311</v>
      </c>
      <c r="X171" s="36">
        <f t="shared" si="16"/>
        <v>7.4696424734073537</v>
      </c>
      <c r="Y171" s="36">
        <f t="shared" si="13"/>
        <v>8.3017112200849574</v>
      </c>
      <c r="Z171" s="36">
        <v>8.2851877925540912E-2</v>
      </c>
      <c r="AA171" s="36">
        <v>3.527142268976844E-2</v>
      </c>
      <c r="AB171" s="36">
        <v>3.5271423000000003E-2</v>
      </c>
      <c r="AC171" s="36">
        <v>1.8583535930180074E-4</v>
      </c>
      <c r="AD171" s="36">
        <v>5.7987198300194769E-2</v>
      </c>
      <c r="AE171" s="36">
        <v>0.52188478470175315</v>
      </c>
      <c r="AF171" s="36">
        <v>0.57987198300194787</v>
      </c>
      <c r="AG171" s="142">
        <v>3.0768756196591758E-2</v>
      </c>
      <c r="AH171" s="142">
        <v>5.2342251920638849E-2</v>
      </c>
      <c r="AI171" s="142">
        <v>0.16763667169177573</v>
      </c>
      <c r="AJ171" s="36">
        <v>2.0219432014407556E-3</v>
      </c>
      <c r="AK171" s="36">
        <v>2.4434020522639765E-3</v>
      </c>
      <c r="AL171" s="36">
        <v>6.1111473750202986E-3</v>
      </c>
      <c r="AM171" s="36">
        <f t="shared" si="17"/>
        <v>3.2976534757334315E-2</v>
      </c>
      <c r="AN171" s="36">
        <f t="shared" si="17"/>
        <v>0.11277285227309761</v>
      </c>
      <c r="AO171" s="36">
        <f t="shared" si="17"/>
        <v>0.69563260376854918</v>
      </c>
      <c r="AP171" s="146">
        <v>347.81782025199999</v>
      </c>
      <c r="AQ171" s="146">
        <v>187.286518597</v>
      </c>
      <c r="AR171" s="36">
        <f t="shared" si="15"/>
        <v>535.10433884899999</v>
      </c>
      <c r="AS171" s="36">
        <v>7.6235484649999998</v>
      </c>
      <c r="AT171" s="36">
        <v>1654.135836808</v>
      </c>
      <c r="AU171" s="36">
        <v>4122.2342820260001</v>
      </c>
      <c r="AV171" s="36">
        <v>898.62417307500004</v>
      </c>
      <c r="AW171" s="36">
        <v>2239.4408551440001</v>
      </c>
      <c r="AX171" s="36">
        <v>855.27299448099996</v>
      </c>
      <c r="AY171" s="36">
        <v>2131.4063693500002</v>
      </c>
      <c r="AZ171" s="36">
        <v>0.18341213285714286</v>
      </c>
      <c r="BA171" s="36">
        <v>0.36682426571428572</v>
      </c>
      <c r="BB171" s="36">
        <v>4.4534640989999996</v>
      </c>
      <c r="BC171" s="36">
        <v>263.31340660799998</v>
      </c>
      <c r="BD171" s="36">
        <v>656.19734938500005</v>
      </c>
      <c r="BE171" s="36">
        <v>0.36988904428571434</v>
      </c>
      <c r="BF171" s="36">
        <v>0.73977808857142868</v>
      </c>
      <c r="BG171" s="36">
        <v>5.1319102560000003</v>
      </c>
      <c r="BH171" s="36">
        <v>27.495898754999999</v>
      </c>
      <c r="BI171" s="36">
        <v>0.03</v>
      </c>
      <c r="BJ171" s="36">
        <v>0.03</v>
      </c>
      <c r="BK171" s="36">
        <v>0.03</v>
      </c>
      <c r="BL171" s="36">
        <v>0.03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5.8091487510000004</v>
      </c>
      <c r="E172" s="36">
        <v>55</v>
      </c>
      <c r="F172" s="36">
        <v>2</v>
      </c>
      <c r="G172" s="36">
        <v>15</v>
      </c>
      <c r="H172" s="36">
        <v>38</v>
      </c>
      <c r="I172" s="36">
        <v>5.0313124251175546E-2</v>
      </c>
      <c r="J172" s="36">
        <v>5.3709197113930864</v>
      </c>
      <c r="K172" s="36">
        <v>7.3346242521704708E-3</v>
      </c>
      <c r="L172" s="36">
        <v>4.2978499999005076E-2</v>
      </c>
      <c r="M172" s="36">
        <v>0.53686533563280725</v>
      </c>
      <c r="N172" s="36">
        <v>4.8843675000114546</v>
      </c>
      <c r="O172" s="36">
        <v>0.32500619200000003</v>
      </c>
      <c r="P172" s="36">
        <v>0.580481582</v>
      </c>
      <c r="Q172" s="36">
        <v>0.30029092600000001</v>
      </c>
      <c r="R172" s="36">
        <v>2.4715266E-2</v>
      </c>
      <c r="S172" s="36">
        <v>0.54824427799999997</v>
      </c>
      <c r="T172" s="36">
        <v>3.2237304000000001E-2</v>
      </c>
      <c r="U172" s="139">
        <v>1.2035999999999998</v>
      </c>
      <c r="V172" s="139">
        <v>2.8451999999999997</v>
      </c>
      <c r="W172" s="36">
        <f t="shared" si="16"/>
        <v>1.5789193162511754</v>
      </c>
      <c r="X172" s="36">
        <f t="shared" si="16"/>
        <v>8.7966012933930866</v>
      </c>
      <c r="Y172" s="36">
        <f t="shared" si="13"/>
        <v>10.375520609644262</v>
      </c>
      <c r="Z172" s="36">
        <v>1.3502402806482124E-2</v>
      </c>
      <c r="AA172" s="36">
        <v>3.3724063953100986E-3</v>
      </c>
      <c r="AB172" s="36">
        <v>3.3724060000000001E-3</v>
      </c>
      <c r="AC172" s="36">
        <v>7.5703816790864426E-5</v>
      </c>
      <c r="AD172" s="36">
        <v>3.3616498597789958E-2</v>
      </c>
      <c r="AE172" s="36">
        <v>0.30254848738010964</v>
      </c>
      <c r="AF172" s="36">
        <v>0.33616498597789957</v>
      </c>
      <c r="AG172" s="142">
        <v>0.13166333979213862</v>
      </c>
      <c r="AH172" s="142">
        <v>0.22397901481881061</v>
      </c>
      <c r="AI172" s="142">
        <v>0.71733819610889327</v>
      </c>
      <c r="AJ172" s="36">
        <v>1.9332402278244315E-4</v>
      </c>
      <c r="AK172" s="36">
        <v>2.336209611238919E-4</v>
      </c>
      <c r="AL172" s="36">
        <v>5.8430503567725935E-4</v>
      </c>
      <c r="AM172" s="36">
        <f t="shared" si="17"/>
        <v>0.13193236763171193</v>
      </c>
      <c r="AN172" s="36">
        <f t="shared" si="17"/>
        <v>0.25782913437772448</v>
      </c>
      <c r="AO172" s="36">
        <f t="shared" si="17"/>
        <v>1.0204709885246801</v>
      </c>
      <c r="AP172" s="146">
        <v>169.656194484</v>
      </c>
      <c r="AQ172" s="146">
        <v>91.353335490999996</v>
      </c>
      <c r="AR172" s="36">
        <f t="shared" si="15"/>
        <v>261.00952997499996</v>
      </c>
      <c r="AS172" s="36">
        <v>12.195321427</v>
      </c>
      <c r="AT172" s="36">
        <v>542.86568227099997</v>
      </c>
      <c r="AU172" s="36">
        <v>1336.490272366</v>
      </c>
      <c r="AV172" s="36">
        <v>323.70534022099997</v>
      </c>
      <c r="AW172" s="36">
        <v>796.93569228399997</v>
      </c>
      <c r="AX172" s="36">
        <v>305.63834031300001</v>
      </c>
      <c r="AY172" s="36">
        <v>752.45623739200005</v>
      </c>
      <c r="AZ172" s="36">
        <v>0.33024154142857143</v>
      </c>
      <c r="BA172" s="36">
        <v>0.66048308428571434</v>
      </c>
      <c r="BB172" s="36">
        <v>1.1316244550000001</v>
      </c>
      <c r="BC172" s="36">
        <v>64.977402530000006</v>
      </c>
      <c r="BD172" s="36">
        <v>159.96897435400001</v>
      </c>
      <c r="BE172" s="36">
        <v>9.3988741428571429E-2</v>
      </c>
      <c r="BF172" s="36">
        <v>0.18797748428571429</v>
      </c>
      <c r="BG172" s="36">
        <v>7.4931102159999998</v>
      </c>
      <c r="BH172" s="36">
        <v>34.423615003000002</v>
      </c>
      <c r="BI172" s="36">
        <v>0.06</v>
      </c>
      <c r="BJ172" s="36">
        <v>0.06</v>
      </c>
      <c r="BK172" s="36">
        <v>0.03</v>
      </c>
      <c r="BL172" s="36">
        <v>0.03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5.8597704999999998</v>
      </c>
      <c r="E173" s="36">
        <v>35</v>
      </c>
      <c r="F173" s="36">
        <v>5</v>
      </c>
      <c r="G173" s="36">
        <v>18</v>
      </c>
      <c r="H173" s="36">
        <v>12</v>
      </c>
      <c r="I173" s="36">
        <v>0.12047318904847203</v>
      </c>
      <c r="J173" s="36">
        <v>8.5873029603655819</v>
      </c>
      <c r="K173" s="36">
        <v>2.4445689051149976E-2</v>
      </c>
      <c r="L173" s="36">
        <v>9.6027499997322047E-2</v>
      </c>
      <c r="M173" s="36">
        <v>1.2410091494087949</v>
      </c>
      <c r="N173" s="36">
        <v>7.4667670000052588</v>
      </c>
      <c r="O173" s="36">
        <v>0.370395378</v>
      </c>
      <c r="P173" s="36">
        <v>0.65615315499999993</v>
      </c>
      <c r="Q173" s="36">
        <v>0.35113907999999999</v>
      </c>
      <c r="R173" s="36">
        <v>1.9256297999999998E-2</v>
      </c>
      <c r="S173" s="36">
        <v>0.63103624399999991</v>
      </c>
      <c r="T173" s="36">
        <v>2.5116911000000002E-2</v>
      </c>
      <c r="U173" s="139">
        <v>0.21854999999999997</v>
      </c>
      <c r="V173" s="139">
        <v>0.51690000000000003</v>
      </c>
      <c r="W173" s="36">
        <f t="shared" si="16"/>
        <v>0.70941856704847206</v>
      </c>
      <c r="X173" s="36">
        <f t="shared" si="16"/>
        <v>9.7603561153655818</v>
      </c>
      <c r="Y173" s="36">
        <f t="shared" si="13"/>
        <v>10.469774682414053</v>
      </c>
      <c r="Z173" s="36">
        <v>2.8730299319768567E-2</v>
      </c>
      <c r="AA173" s="36">
        <v>9.4907193196539716E-3</v>
      </c>
      <c r="AB173" s="36">
        <v>9.4907189999999999E-3</v>
      </c>
      <c r="AC173" s="36">
        <v>1.5049742429917138E-4</v>
      </c>
      <c r="AD173" s="36">
        <v>2.3456792849400908E-2</v>
      </c>
      <c r="AE173" s="36">
        <v>0.21111113564460815</v>
      </c>
      <c r="AF173" s="36">
        <v>0.23456792849400901</v>
      </c>
      <c r="AG173" s="142">
        <v>2.6735560847991599E-2</v>
      </c>
      <c r="AH173" s="142">
        <v>4.5481183971296059E-2</v>
      </c>
      <c r="AI173" s="142">
        <v>0.14566271082698873</v>
      </c>
      <c r="AJ173" s="36">
        <v>5.4405785548696742E-4</v>
      </c>
      <c r="AK173" s="36">
        <v>6.5746262298690679E-4</v>
      </c>
      <c r="AL173" s="36">
        <v>1.644367523927381E-3</v>
      </c>
      <c r="AM173" s="36">
        <f t="shared" si="17"/>
        <v>2.7430116127777737E-2</v>
      </c>
      <c r="AN173" s="36">
        <f t="shared" si="17"/>
        <v>6.9595439443683876E-2</v>
      </c>
      <c r="AO173" s="36">
        <f t="shared" si="17"/>
        <v>0.35841821399552426</v>
      </c>
      <c r="AP173" s="146">
        <v>156.42719720299999</v>
      </c>
      <c r="AQ173" s="146">
        <v>84.230029263000006</v>
      </c>
      <c r="AR173" s="36">
        <f t="shared" si="15"/>
        <v>240.657226466</v>
      </c>
      <c r="AS173" s="36">
        <v>21.587661524000001</v>
      </c>
      <c r="AT173" s="36">
        <v>431.98175602600003</v>
      </c>
      <c r="AU173" s="36">
        <v>1189.7959049630001</v>
      </c>
      <c r="AV173" s="36">
        <v>247.853363583</v>
      </c>
      <c r="AW173" s="36">
        <v>682.65595226899995</v>
      </c>
      <c r="AX173" s="36">
        <v>234.519028682</v>
      </c>
      <c r="AY173" s="36">
        <v>645.92954695499998</v>
      </c>
      <c r="AZ173" s="36">
        <v>0.71201040857142861</v>
      </c>
      <c r="BA173" s="36">
        <v>1.4240208171428572</v>
      </c>
      <c r="BB173" s="36">
        <v>1.4803631509999999</v>
      </c>
      <c r="BC173" s="36">
        <v>31.402362833000002</v>
      </c>
      <c r="BD173" s="36">
        <v>86.490695923999994</v>
      </c>
      <c r="BE173" s="36">
        <v>0.12295375</v>
      </c>
      <c r="BF173" s="36">
        <v>0.2459075</v>
      </c>
      <c r="BG173" s="36">
        <v>5.9994424400000002</v>
      </c>
      <c r="BH173" s="36">
        <v>31.309985851</v>
      </c>
      <c r="BI173" s="36">
        <v>0.06</v>
      </c>
      <c r="BJ173" s="36">
        <v>0.06</v>
      </c>
      <c r="BK173" s="36">
        <v>0.03</v>
      </c>
      <c r="BL173" s="36">
        <v>0.03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6.1023812780000002</v>
      </c>
      <c r="E174" s="36">
        <v>3</v>
      </c>
      <c r="F174" s="36">
        <v>0</v>
      </c>
      <c r="G174" s="36">
        <v>1</v>
      </c>
      <c r="H174" s="36">
        <v>2</v>
      </c>
      <c r="I174" s="36">
        <v>6.010030580173753</v>
      </c>
      <c r="J174" s="36">
        <v>49.788403240731846</v>
      </c>
      <c r="K174" s="36">
        <v>2.1171790801832886</v>
      </c>
      <c r="L174" s="36">
        <v>3.892851499990464</v>
      </c>
      <c r="M174" s="36">
        <v>27.737153820907917</v>
      </c>
      <c r="N174" s="36">
        <v>28.06127999999768</v>
      </c>
      <c r="O174" s="36">
        <v>4.1529022999999998E-2</v>
      </c>
      <c r="P174" s="36">
        <v>7.3488425999999996E-2</v>
      </c>
      <c r="Q174" s="36">
        <v>3.7092886999999998E-2</v>
      </c>
      <c r="R174" s="36">
        <v>4.4361360000000002E-3</v>
      </c>
      <c r="S174" s="36">
        <v>6.7702161999999996E-2</v>
      </c>
      <c r="T174" s="36">
        <v>5.7862640000000002E-3</v>
      </c>
      <c r="U174" s="139">
        <v>2.8799999999999999E-2</v>
      </c>
      <c r="V174" s="139">
        <v>6.8400000000000002E-2</v>
      </c>
      <c r="W174" s="36">
        <f t="shared" si="16"/>
        <v>6.0803596031737532</v>
      </c>
      <c r="X174" s="36">
        <f t="shared" si="16"/>
        <v>49.93029166673184</v>
      </c>
      <c r="Y174" s="36">
        <f t="shared" si="13"/>
        <v>56.010651269905594</v>
      </c>
      <c r="Z174" s="36">
        <v>0.57632158328282235</v>
      </c>
      <c r="AA174" s="36">
        <v>0.2683988095680554</v>
      </c>
      <c r="AB174" s="36">
        <v>0.26839880999999999</v>
      </c>
      <c r="AC174" s="36">
        <v>2.7615860361532112E-2</v>
      </c>
      <c r="AD174" s="36">
        <v>0.38695483447179813</v>
      </c>
      <c r="AE174" s="36">
        <v>3.4825935102461827</v>
      </c>
      <c r="AF174" s="36">
        <v>3.8695483447179813</v>
      </c>
      <c r="AG174" s="142">
        <v>3.1319856806492179E-3</v>
      </c>
      <c r="AH174" s="142">
        <v>5.3279756406446471E-3</v>
      </c>
      <c r="AI174" s="142">
        <v>1.7063921984226776E-2</v>
      </c>
      <c r="AJ174" s="36">
        <v>1.5386029796083486E-2</v>
      </c>
      <c r="AK174" s="36">
        <v>1.8593131419143732E-2</v>
      </c>
      <c r="AL174" s="36">
        <v>4.6502934774989707E-2</v>
      </c>
      <c r="AM174" s="36">
        <f t="shared" si="17"/>
        <v>4.6133875838264816E-2</v>
      </c>
      <c r="AN174" s="36">
        <f t="shared" si="17"/>
        <v>0.41087594153158646</v>
      </c>
      <c r="AO174" s="36">
        <f t="shared" si="17"/>
        <v>3.5461603670053989</v>
      </c>
      <c r="AP174" s="146">
        <v>434.375917732</v>
      </c>
      <c r="AQ174" s="146">
        <v>233.894724932</v>
      </c>
      <c r="AR174" s="36">
        <f t="shared" si="15"/>
        <v>668.27064266399998</v>
      </c>
      <c r="AS174" s="36">
        <v>84.325419208</v>
      </c>
      <c r="AT174" s="36">
        <v>1433.929012309</v>
      </c>
      <c r="AU174" s="36">
        <v>3465.3284464630001</v>
      </c>
      <c r="AV174" s="36">
        <v>798.51426768399995</v>
      </c>
      <c r="AW174" s="36">
        <v>1929.7428135969999</v>
      </c>
      <c r="AX174" s="36">
        <v>768.41280666600005</v>
      </c>
      <c r="AY174" s="36">
        <v>1856.997616135</v>
      </c>
      <c r="AZ174" s="36">
        <v>2.8255110028571431</v>
      </c>
      <c r="BA174" s="36">
        <v>5.6510220057142861</v>
      </c>
      <c r="BB174" s="36">
        <v>3.6582672679999999</v>
      </c>
      <c r="BC174" s="36">
        <v>79.448454560000002</v>
      </c>
      <c r="BD174" s="36">
        <v>192.00043185800001</v>
      </c>
      <c r="BE174" s="36">
        <v>0.30384279571428574</v>
      </c>
      <c r="BF174" s="36">
        <v>0.60768559142857148</v>
      </c>
      <c r="BG174" s="36">
        <v>12.459013592</v>
      </c>
      <c r="BH174" s="36">
        <v>70.825386101999996</v>
      </c>
      <c r="BI174" s="36">
        <v>0.54000000000000026</v>
      </c>
      <c r="BJ174" s="36">
        <v>0.54000000000000026</v>
      </c>
      <c r="BK174" s="36">
        <v>0.18</v>
      </c>
      <c r="BL174" s="36">
        <v>0.18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6.1791818870000004</v>
      </c>
      <c r="E175" s="36">
        <v>19</v>
      </c>
      <c r="F175" s="36">
        <v>9</v>
      </c>
      <c r="G175" s="36">
        <v>10</v>
      </c>
      <c r="H175" s="36">
        <v>0</v>
      </c>
      <c r="I175" s="36">
        <v>3.9245103577125229</v>
      </c>
      <c r="J175" s="36">
        <v>52.407280925355018</v>
      </c>
      <c r="K175" s="36">
        <v>1.5042988577116359</v>
      </c>
      <c r="L175" s="36">
        <v>2.420211500000887</v>
      </c>
      <c r="M175" s="36">
        <v>34.316004783043446</v>
      </c>
      <c r="N175" s="36">
        <v>22.015786500024092</v>
      </c>
      <c r="O175" s="36">
        <v>4.6797298000000001E-2</v>
      </c>
      <c r="P175" s="36">
        <v>8.0162206E-2</v>
      </c>
      <c r="Q175" s="36">
        <v>4.1961342999999998E-2</v>
      </c>
      <c r="R175" s="36">
        <v>4.8359549999999994E-3</v>
      </c>
      <c r="S175" s="36">
        <v>7.3854436999999995E-2</v>
      </c>
      <c r="T175" s="36">
        <v>6.3077689999999995E-3</v>
      </c>
      <c r="U175" s="139">
        <v>0.65080000000000005</v>
      </c>
      <c r="V175" s="139">
        <v>1.5431000000000001</v>
      </c>
      <c r="W175" s="36">
        <f t="shared" si="16"/>
        <v>4.6221076557125231</v>
      </c>
      <c r="X175" s="36">
        <f t="shared" si="16"/>
        <v>54.030543131355017</v>
      </c>
      <c r="Y175" s="36">
        <f t="shared" si="13"/>
        <v>58.652650787067543</v>
      </c>
      <c r="Z175" s="36">
        <v>0.51255908540850437</v>
      </c>
      <c r="AA175" s="36">
        <v>0.24272189287542323</v>
      </c>
      <c r="AB175" s="36">
        <v>0.24272189299999999</v>
      </c>
      <c r="AC175" s="36">
        <v>1.3474981595199302E-2</v>
      </c>
      <c r="AD175" s="36">
        <v>0.36405844028448786</v>
      </c>
      <c r="AE175" s="36">
        <v>3.2765259625603913</v>
      </c>
      <c r="AF175" s="36">
        <v>3.6405844028448788</v>
      </c>
      <c r="AG175" s="142">
        <v>6.5439876197899011E-2</v>
      </c>
      <c r="AH175" s="142">
        <v>0.11132300778493166</v>
      </c>
      <c r="AI175" s="142">
        <v>0.35653449790579461</v>
      </c>
      <c r="AJ175" s="36">
        <v>1.391409374402167E-2</v>
      </c>
      <c r="AK175" s="36">
        <v>1.6814381758444994E-2</v>
      </c>
      <c r="AL175" s="36">
        <v>4.205413712020941E-2</v>
      </c>
      <c r="AM175" s="36">
        <f t="shared" si="17"/>
        <v>9.282895153711998E-2</v>
      </c>
      <c r="AN175" s="36">
        <f t="shared" si="17"/>
        <v>0.49219582982786453</v>
      </c>
      <c r="AO175" s="36">
        <f t="shared" si="17"/>
        <v>3.6751145975863952</v>
      </c>
      <c r="AP175" s="146">
        <v>440.69921133999998</v>
      </c>
      <c r="AQ175" s="146">
        <v>237.29957533699999</v>
      </c>
      <c r="AR175" s="36">
        <f t="shared" si="15"/>
        <v>677.998786677</v>
      </c>
      <c r="AS175" s="36">
        <v>47.610871756000002</v>
      </c>
      <c r="AT175" s="36">
        <v>2424.8491983889999</v>
      </c>
      <c r="AU175" s="36">
        <v>5322.7581051329998</v>
      </c>
      <c r="AV175" s="36">
        <v>1478.0043937129999</v>
      </c>
      <c r="AW175" s="36">
        <v>3244.3501522850001</v>
      </c>
      <c r="AX175" s="36">
        <v>1437.9289358779999</v>
      </c>
      <c r="AY175" s="36">
        <v>3156.3809836659998</v>
      </c>
      <c r="AZ175" s="36">
        <v>1.9297228614285715</v>
      </c>
      <c r="BA175" s="36">
        <v>3.859445722857143</v>
      </c>
      <c r="BB175" s="36">
        <v>2.117293675</v>
      </c>
      <c r="BC175" s="36">
        <v>112.48949537</v>
      </c>
      <c r="BD175" s="36">
        <v>246.92437518200001</v>
      </c>
      <c r="BE175" s="36">
        <v>0.17585495571428572</v>
      </c>
      <c r="BF175" s="36">
        <v>0.35170991285714287</v>
      </c>
      <c r="BG175" s="36">
        <v>11.804883736000001</v>
      </c>
      <c r="BH175" s="36">
        <v>37.090326152000003</v>
      </c>
      <c r="BI175" s="36">
        <v>0.18</v>
      </c>
      <c r="BJ175" s="36">
        <v>0.19</v>
      </c>
      <c r="BK175" s="36">
        <v>0.36</v>
      </c>
      <c r="BL175" s="36">
        <v>0.37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5.7421827370000003</v>
      </c>
      <c r="E176" s="36">
        <v>2</v>
      </c>
      <c r="F176" s="36">
        <v>0</v>
      </c>
      <c r="G176" s="36">
        <v>1</v>
      </c>
      <c r="H176" s="36">
        <v>1</v>
      </c>
      <c r="I176" s="36">
        <v>1.9231209218588313E-2</v>
      </c>
      <c r="J176" s="36">
        <v>3.328053875621146</v>
      </c>
      <c r="K176" s="36">
        <v>1.9231209218588313E-2</v>
      </c>
      <c r="L176" s="36">
        <v>0</v>
      </c>
      <c r="M176" s="36">
        <v>1.1333500848381592</v>
      </c>
      <c r="N176" s="36">
        <v>2.2139350000015749</v>
      </c>
      <c r="O176" s="36">
        <v>8.0440570000000003E-3</v>
      </c>
      <c r="P176" s="36">
        <v>1.3786712E-2</v>
      </c>
      <c r="Q176" s="36">
        <v>6.8814649999999998E-3</v>
      </c>
      <c r="R176" s="36">
        <v>1.1625919999999998E-3</v>
      </c>
      <c r="S176" s="36">
        <v>1.2270289E-2</v>
      </c>
      <c r="T176" s="36">
        <v>1.516423E-3</v>
      </c>
      <c r="U176" s="139">
        <v>0</v>
      </c>
      <c r="V176" s="139">
        <v>0</v>
      </c>
      <c r="W176" s="36">
        <f t="shared" si="16"/>
        <v>2.7275266218588314E-2</v>
      </c>
      <c r="X176" s="36">
        <f t="shared" si="16"/>
        <v>3.3418405876211459</v>
      </c>
      <c r="Y176" s="36">
        <f t="shared" si="13"/>
        <v>3.3691158538397343</v>
      </c>
      <c r="Z176" s="36">
        <v>7.8518148135122319E-3</v>
      </c>
      <c r="AA176" s="36">
        <v>1.6802883700916178E-3</v>
      </c>
      <c r="AB176" s="36">
        <v>1.6802880000000001E-3</v>
      </c>
      <c r="AC176" s="36">
        <v>1.2377430927162916E-4</v>
      </c>
      <c r="AD176" s="36">
        <v>1.0517972274191328E-2</v>
      </c>
      <c r="AE176" s="36">
        <v>9.4661750467721961E-2</v>
      </c>
      <c r="AF176" s="36">
        <v>0.10517972274191328</v>
      </c>
      <c r="AG176" s="142">
        <v>0</v>
      </c>
      <c r="AH176" s="142">
        <v>0</v>
      </c>
      <c r="AI176" s="142">
        <v>0</v>
      </c>
      <c r="AJ176" s="36">
        <v>9.6322932527411427E-5</v>
      </c>
      <c r="AK176" s="36">
        <v>1.164007232595785E-4</v>
      </c>
      <c r="AL176" s="36">
        <v>2.9112768147965306E-4</v>
      </c>
      <c r="AM176" s="36">
        <f t="shared" si="17"/>
        <v>2.2009724179904058E-4</v>
      </c>
      <c r="AN176" s="36">
        <f t="shared" si="17"/>
        <v>1.0634372997450906E-2</v>
      </c>
      <c r="AO176" s="36">
        <f t="shared" si="17"/>
        <v>9.4952878149201614E-2</v>
      </c>
      <c r="AP176" s="146">
        <v>26.396677852</v>
      </c>
      <c r="AQ176" s="146">
        <v>14.213595765999999</v>
      </c>
      <c r="AR176" s="36">
        <f t="shared" si="15"/>
        <v>40.610273618000001</v>
      </c>
      <c r="AS176" s="36">
        <v>5.1878325670000001</v>
      </c>
      <c r="AT176" s="36">
        <v>105.550106623</v>
      </c>
      <c r="AU176" s="36">
        <v>265.85846272200001</v>
      </c>
      <c r="AV176" s="36">
        <v>67.356295032000006</v>
      </c>
      <c r="AW176" s="36">
        <v>169.65630471399999</v>
      </c>
      <c r="AX176" s="36">
        <v>63.226425593999998</v>
      </c>
      <c r="AY176" s="36">
        <v>159.254034408</v>
      </c>
      <c r="AZ176" s="36">
        <v>1.0419679742857144</v>
      </c>
      <c r="BA176" s="36">
        <v>2.0839359499999999</v>
      </c>
      <c r="BB176" s="36">
        <v>0.37444117900000001</v>
      </c>
      <c r="BC176" s="36">
        <v>15.098859300000001</v>
      </c>
      <c r="BD176" s="36">
        <v>38.030842892999999</v>
      </c>
      <c r="BE176" s="36">
        <v>3.1099764285714291E-2</v>
      </c>
      <c r="BF176" s="36">
        <v>6.219953000000001E-2</v>
      </c>
      <c r="BG176" s="36">
        <v>2.6484689810000002</v>
      </c>
      <c r="BH176" s="36">
        <v>30.840902456999999</v>
      </c>
      <c r="BI176" s="36">
        <v>0.12</v>
      </c>
      <c r="BJ176" s="36">
        <v>0.12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5.4103688229999998</v>
      </c>
      <c r="E177" s="36">
        <v>12</v>
      </c>
      <c r="F177" s="36">
        <v>0</v>
      </c>
      <c r="G177" s="36">
        <v>7</v>
      </c>
      <c r="H177" s="36">
        <v>5</v>
      </c>
      <c r="I177" s="36">
        <v>2.8272379916525949E-3</v>
      </c>
      <c r="J177" s="36">
        <v>2.978327137881895</v>
      </c>
      <c r="K177" s="36">
        <v>2.8272379916525949E-3</v>
      </c>
      <c r="L177" s="36">
        <v>0</v>
      </c>
      <c r="M177" s="36">
        <v>0.27284837587325583</v>
      </c>
      <c r="N177" s="36">
        <v>2.7083060000002916</v>
      </c>
      <c r="O177" s="36">
        <v>0.241602609</v>
      </c>
      <c r="P177" s="36">
        <v>0.43481044899999999</v>
      </c>
      <c r="Q177" s="36">
        <v>0.230708309</v>
      </c>
      <c r="R177" s="36">
        <v>1.0894299999999999E-2</v>
      </c>
      <c r="S177" s="36">
        <v>0.42060049199999999</v>
      </c>
      <c r="T177" s="36">
        <v>1.4209956999999999E-2</v>
      </c>
      <c r="U177" s="139">
        <v>7.2599999999999998E-2</v>
      </c>
      <c r="V177" s="139">
        <v>0.1716</v>
      </c>
      <c r="W177" s="36">
        <f t="shared" si="16"/>
        <v>0.3170298469916526</v>
      </c>
      <c r="X177" s="36">
        <f t="shared" si="16"/>
        <v>3.5847375868818951</v>
      </c>
      <c r="Y177" s="36">
        <f t="shared" si="13"/>
        <v>3.9017674338735477</v>
      </c>
      <c r="Z177" s="36">
        <v>2.2796069003482235E-3</v>
      </c>
      <c r="AA177" s="36">
        <v>4.878358766745197E-4</v>
      </c>
      <c r="AB177" s="36">
        <v>4.8783600000000001E-4</v>
      </c>
      <c r="AC177" s="36">
        <v>2.6088454555189135E-5</v>
      </c>
      <c r="AD177" s="36">
        <v>3.0528992959134093E-2</v>
      </c>
      <c r="AE177" s="36">
        <v>0.27476093663220685</v>
      </c>
      <c r="AF177" s="36">
        <v>0.30528992959134088</v>
      </c>
      <c r="AG177" s="142">
        <v>7.6238692276101713E-3</v>
      </c>
      <c r="AH177" s="142">
        <v>1.2969340755015005E-2</v>
      </c>
      <c r="AI177" s="142">
        <v>4.1536942688358863E-2</v>
      </c>
      <c r="AJ177" s="36">
        <v>2.7965321487975375E-5</v>
      </c>
      <c r="AK177" s="36">
        <v>3.3794482393530003E-5</v>
      </c>
      <c r="AL177" s="36">
        <v>8.45227506369789E-5</v>
      </c>
      <c r="AM177" s="36">
        <f t="shared" si="17"/>
        <v>7.677923003653336E-3</v>
      </c>
      <c r="AN177" s="36">
        <f t="shared" si="17"/>
        <v>4.3532128196542633E-2</v>
      </c>
      <c r="AO177" s="36">
        <f t="shared" si="17"/>
        <v>0.31638240207120272</v>
      </c>
      <c r="AP177" s="146">
        <v>24.238655721000001</v>
      </c>
      <c r="AQ177" s="146">
        <v>13.05158385</v>
      </c>
      <c r="AR177" s="36">
        <f t="shared" si="15"/>
        <v>37.290239571000001</v>
      </c>
      <c r="AS177" s="36">
        <v>0.97067762099999999</v>
      </c>
      <c r="AT177" s="36">
        <v>83.921225742999994</v>
      </c>
      <c r="AU177" s="36">
        <v>198.89070682799999</v>
      </c>
      <c r="AV177" s="36">
        <v>74.149786384999999</v>
      </c>
      <c r="AW177" s="36">
        <v>175.73269807099999</v>
      </c>
      <c r="AX177" s="36">
        <v>68.734620218000003</v>
      </c>
      <c r="AY177" s="36">
        <v>162.89892190800001</v>
      </c>
      <c r="AZ177" s="36">
        <v>3.3659494285714284E-2</v>
      </c>
      <c r="BA177" s="36">
        <v>6.7318988571428567E-2</v>
      </c>
      <c r="BB177" s="36">
        <v>1.5649385469999999</v>
      </c>
      <c r="BC177" s="36">
        <v>67.077633929000001</v>
      </c>
      <c r="BD177" s="36">
        <v>158.97191570199999</v>
      </c>
      <c r="BE177" s="36">
        <v>0.12997828428571431</v>
      </c>
      <c r="BF177" s="36">
        <v>0.25995656857142863</v>
      </c>
      <c r="BG177" s="36">
        <v>4.4985652629999997</v>
      </c>
      <c r="BH177" s="36">
        <v>25.777212898999998</v>
      </c>
      <c r="BI177" s="36">
        <v>0</v>
      </c>
      <c r="BJ177" s="36">
        <v>0</v>
      </c>
      <c r="BK177" s="36">
        <v>0</v>
      </c>
      <c r="BL177" s="36">
        <v>0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5.8484391540000003</v>
      </c>
      <c r="E178" s="36">
        <v>61</v>
      </c>
      <c r="F178" s="36">
        <v>12</v>
      </c>
      <c r="G178" s="36">
        <v>29</v>
      </c>
      <c r="H178" s="36">
        <v>20</v>
      </c>
      <c r="I178" s="36">
        <v>8.2721340319105469E-2</v>
      </c>
      <c r="J178" s="36">
        <v>5.0053999335109483</v>
      </c>
      <c r="K178" s="36">
        <v>3.1933403186135802E-3</v>
      </c>
      <c r="L178" s="36">
        <v>7.9528000000491886E-2</v>
      </c>
      <c r="M178" s="36">
        <v>0.31188727382230225</v>
      </c>
      <c r="N178" s="36">
        <v>4.7762340000077517</v>
      </c>
      <c r="O178" s="36">
        <v>8.7399242000000002E-2</v>
      </c>
      <c r="P178" s="36">
        <v>0.14592116999999999</v>
      </c>
      <c r="Q178" s="36">
        <v>7.6766113999999996E-2</v>
      </c>
      <c r="R178" s="36">
        <v>1.0633128E-2</v>
      </c>
      <c r="S178" s="36">
        <v>0.13205187299999999</v>
      </c>
      <c r="T178" s="36">
        <v>1.3869296999999999E-2</v>
      </c>
      <c r="U178" s="139">
        <v>4.0526</v>
      </c>
      <c r="V178" s="139">
        <v>9.594699999999996</v>
      </c>
      <c r="W178" s="36">
        <f t="shared" si="16"/>
        <v>4.2227205823191056</v>
      </c>
      <c r="X178" s="36">
        <f t="shared" si="16"/>
        <v>14.746021103510945</v>
      </c>
      <c r="Y178" s="36">
        <f t="shared" si="13"/>
        <v>18.96874168583005</v>
      </c>
      <c r="Z178" s="36">
        <v>1.1593796083832781E-2</v>
      </c>
      <c r="AA178" s="36">
        <v>4.9425436927106395E-3</v>
      </c>
      <c r="AB178" s="36">
        <v>4.9425440000000001E-3</v>
      </c>
      <c r="AC178" s="36">
        <v>3.1673360200599253E-5</v>
      </c>
      <c r="AD178" s="36">
        <v>3.6648083986186276E-2</v>
      </c>
      <c r="AE178" s="36">
        <v>0.32983275587567645</v>
      </c>
      <c r="AF178" s="36">
        <v>0.3664808398618627</v>
      </c>
      <c r="AG178" s="142">
        <v>0.43838234945228588</v>
      </c>
      <c r="AH178" s="142">
        <v>0.7457538818268773</v>
      </c>
      <c r="AI178" s="142">
        <v>2.3884279728779716</v>
      </c>
      <c r="AJ178" s="36">
        <v>2.8333257883511403E-4</v>
      </c>
      <c r="AK178" s="36">
        <v>3.4239112363016947E-4</v>
      </c>
      <c r="AL178" s="36">
        <v>8.5634806374334062E-4</v>
      </c>
      <c r="AM178" s="36">
        <f t="shared" si="17"/>
        <v>0.4386973553913216</v>
      </c>
      <c r="AN178" s="36">
        <f t="shared" si="17"/>
        <v>0.78274435693669375</v>
      </c>
      <c r="AO178" s="36">
        <f t="shared" si="17"/>
        <v>2.7191170768173913</v>
      </c>
      <c r="AP178" s="146">
        <v>57.139089470000002</v>
      </c>
      <c r="AQ178" s="146">
        <v>30.767202021999999</v>
      </c>
      <c r="AR178" s="36">
        <f t="shared" si="15"/>
        <v>87.906291492000008</v>
      </c>
      <c r="AS178" s="36">
        <v>1.7289148219999999</v>
      </c>
      <c r="AT178" s="36">
        <v>100.41903123500001</v>
      </c>
      <c r="AU178" s="36">
        <v>241.47741953400001</v>
      </c>
      <c r="AV178" s="36">
        <v>80.111189307999993</v>
      </c>
      <c r="AW178" s="36">
        <v>192.64319752899999</v>
      </c>
      <c r="AX178" s="36">
        <v>74.695648246999994</v>
      </c>
      <c r="AY178" s="36">
        <v>179.62045806699999</v>
      </c>
      <c r="AZ178" s="36">
        <v>0.27961381571428573</v>
      </c>
      <c r="BA178" s="36">
        <v>0.55922763142857146</v>
      </c>
      <c r="BB178" s="36">
        <v>1.4881043890000001</v>
      </c>
      <c r="BC178" s="36">
        <v>91.807346455000001</v>
      </c>
      <c r="BD178" s="36">
        <v>220.76892042700001</v>
      </c>
      <c r="BE178" s="36">
        <v>0.47241409142857144</v>
      </c>
      <c r="BF178" s="36">
        <v>0.94482818285714287</v>
      </c>
      <c r="BG178" s="36">
        <v>7.4177891340000004</v>
      </c>
      <c r="BH178" s="36">
        <v>27.037513642</v>
      </c>
      <c r="BI178" s="36">
        <v>0.12</v>
      </c>
      <c r="BJ178" s="36">
        <v>0.12</v>
      </c>
      <c r="BK178" s="36">
        <v>0.03</v>
      </c>
      <c r="BL178" s="36">
        <v>0.03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6.0539837219999999</v>
      </c>
      <c r="E179" s="36">
        <v>10</v>
      </c>
      <c r="F179" s="36">
        <v>5</v>
      </c>
      <c r="G179" s="36">
        <v>5</v>
      </c>
      <c r="H179" s="36">
        <v>0</v>
      </c>
      <c r="I179" s="36">
        <v>49.664791424313961</v>
      </c>
      <c r="J179" s="36">
        <v>341.52373238643202</v>
      </c>
      <c r="K179" s="36">
        <v>9.8956624242706503</v>
      </c>
      <c r="L179" s="36">
        <v>39.769129000043307</v>
      </c>
      <c r="M179" s="36">
        <v>126.94806431070168</v>
      </c>
      <c r="N179" s="36">
        <v>264.24045950004432</v>
      </c>
      <c r="O179" s="36">
        <v>1.123133425</v>
      </c>
      <c r="P179" s="36">
        <v>2.0297628489999999</v>
      </c>
      <c r="Q179" s="36">
        <v>1.0325620529999999</v>
      </c>
      <c r="R179" s="36">
        <v>9.0571372000000011E-2</v>
      </c>
      <c r="S179" s="36">
        <v>1.911626276</v>
      </c>
      <c r="T179" s="36">
        <v>0.11813657299999999</v>
      </c>
      <c r="U179" s="139">
        <v>1.2403999999999999</v>
      </c>
      <c r="V179" s="139">
        <v>2.9458000000000002</v>
      </c>
      <c r="W179" s="36">
        <f t="shared" si="16"/>
        <v>52.028324849313961</v>
      </c>
      <c r="X179" s="36">
        <f t="shared" si="16"/>
        <v>346.49929523543204</v>
      </c>
      <c r="Y179" s="36">
        <f t="shared" si="13"/>
        <v>398.52762008474599</v>
      </c>
      <c r="Z179" s="36">
        <v>4.531359722200853</v>
      </c>
      <c r="AA179" s="36">
        <v>2.1827644809352553</v>
      </c>
      <c r="AB179" s="36">
        <v>2.182764481</v>
      </c>
      <c r="AC179" s="36">
        <v>0.25278225287655076</v>
      </c>
      <c r="AD179" s="36">
        <v>1.6771101232860173</v>
      </c>
      <c r="AE179" s="36">
        <v>15.093991109574153</v>
      </c>
      <c r="AF179" s="36">
        <v>16.771101232860175</v>
      </c>
      <c r="AG179" s="142">
        <v>0.14817893337532478</v>
      </c>
      <c r="AH179" s="142">
        <v>0.25207450735112724</v>
      </c>
      <c r="AI179" s="142">
        <v>0.80731970597590752</v>
      </c>
      <c r="AJ179" s="36">
        <v>0.1251275374679704</v>
      </c>
      <c r="AK179" s="36">
        <v>0.1512094142752424</v>
      </c>
      <c r="AL179" s="36">
        <v>0.37818705041615969</v>
      </c>
      <c r="AM179" s="36">
        <f t="shared" si="17"/>
        <v>0.52608872371984594</v>
      </c>
      <c r="AN179" s="36">
        <f t="shared" si="17"/>
        <v>2.0803940449123868</v>
      </c>
      <c r="AO179" s="36">
        <f t="shared" si="17"/>
        <v>16.279497865966221</v>
      </c>
      <c r="AP179" s="146">
        <v>1324.0544226730001</v>
      </c>
      <c r="AQ179" s="146">
        <v>712.95238143899996</v>
      </c>
      <c r="AR179" s="36">
        <f t="shared" si="15"/>
        <v>2037.0068041120001</v>
      </c>
      <c r="AS179" s="36">
        <v>316.33286444999999</v>
      </c>
      <c r="AT179" s="36">
        <v>4621.0192786649995</v>
      </c>
      <c r="AU179" s="36">
        <v>12271.320702331999</v>
      </c>
      <c r="AV179" s="36">
        <v>2891.4420139019999</v>
      </c>
      <c r="AW179" s="36">
        <v>7678.3519187210004</v>
      </c>
      <c r="AX179" s="36">
        <v>2821.9263860199999</v>
      </c>
      <c r="AY179" s="36">
        <v>7493.7500999189997</v>
      </c>
      <c r="AZ179" s="36">
        <v>74.572919228571436</v>
      </c>
      <c r="BA179" s="36">
        <v>149.14583845714287</v>
      </c>
      <c r="BB179" s="36">
        <v>4.3249212220000004</v>
      </c>
      <c r="BC179" s="36">
        <v>251.486792923</v>
      </c>
      <c r="BD179" s="36">
        <v>667.83428119799999</v>
      </c>
      <c r="BE179" s="36">
        <v>1.3729908642857143</v>
      </c>
      <c r="BF179" s="36">
        <v>2.7459817285714285</v>
      </c>
      <c r="BG179" s="36">
        <v>15.270580382</v>
      </c>
      <c r="BH179" s="36">
        <v>126.0122071</v>
      </c>
      <c r="BI179" s="36">
        <v>1.9800000000000013</v>
      </c>
      <c r="BJ179" s="36">
        <v>2.1000000000000005</v>
      </c>
      <c r="BK179" s="36">
        <v>1.1400000000000008</v>
      </c>
      <c r="BL179" s="36">
        <v>1.1400000000000008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6.3986191689999998</v>
      </c>
      <c r="E180" s="36">
        <v>2</v>
      </c>
      <c r="F180" s="36">
        <v>2</v>
      </c>
      <c r="G180" s="36">
        <v>0</v>
      </c>
      <c r="H180" s="36">
        <v>0</v>
      </c>
      <c r="I180" s="36">
        <v>117.87874203397533</v>
      </c>
      <c r="J180" s="36">
        <v>533.66712660088012</v>
      </c>
      <c r="K180" s="36">
        <v>97.39323103394608</v>
      </c>
      <c r="L180" s="36">
        <v>20.485511000029256</v>
      </c>
      <c r="M180" s="36">
        <v>560.69335013483362</v>
      </c>
      <c r="N180" s="36">
        <v>90.852518500021773</v>
      </c>
      <c r="O180" s="36">
        <v>0.56315255200000003</v>
      </c>
      <c r="P180" s="36">
        <v>1.026614693</v>
      </c>
      <c r="Q180" s="36">
        <v>0.53376090399999998</v>
      </c>
      <c r="R180" s="36">
        <v>2.9391647999999999E-2</v>
      </c>
      <c r="S180" s="36">
        <v>0.98827776200000006</v>
      </c>
      <c r="T180" s="36">
        <v>3.8336930999999998E-2</v>
      </c>
      <c r="U180" s="139">
        <v>1.2272000000000001</v>
      </c>
      <c r="V180" s="139">
        <v>2.9146000000000001</v>
      </c>
      <c r="W180" s="36">
        <f t="shared" si="16"/>
        <v>119.66909458597533</v>
      </c>
      <c r="X180" s="36">
        <f t="shared" si="16"/>
        <v>537.60834129388013</v>
      </c>
      <c r="Y180" s="36">
        <f t="shared" si="13"/>
        <v>657.27743587985549</v>
      </c>
      <c r="Z180" s="36">
        <v>7.1911711638356177</v>
      </c>
      <c r="AA180" s="36">
        <v>3.466144500968765</v>
      </c>
      <c r="AB180" s="36">
        <v>12.246155371082109</v>
      </c>
      <c r="AC180" s="36">
        <v>1.3733189131233128</v>
      </c>
      <c r="AD180" s="36">
        <v>7.251863230841054</v>
      </c>
      <c r="AE180" s="36">
        <v>65.523707571499415</v>
      </c>
      <c r="AF180" s="36">
        <v>72.775570802340496</v>
      </c>
      <c r="AG180" s="142">
        <v>0.1289103371043237</v>
      </c>
      <c r="AH180" s="142">
        <v>0.21929574587861961</v>
      </c>
      <c r="AI180" s="142">
        <v>0.70233907801666007</v>
      </c>
      <c r="AJ180" s="36">
        <v>0.3605333144102868</v>
      </c>
      <c r="AK180" s="36">
        <v>0.29157760880000183</v>
      </c>
      <c r="AL180" s="36">
        <v>0.73357317541475398</v>
      </c>
      <c r="AM180" s="36">
        <f t="shared" si="17"/>
        <v>1.8627625646379231</v>
      </c>
      <c r="AN180" s="36">
        <f t="shared" si="17"/>
        <v>7.7627365855196757</v>
      </c>
      <c r="AO180" s="36">
        <f t="shared" si="17"/>
        <v>66.959619824930826</v>
      </c>
      <c r="AP180" s="146">
        <v>3410.637222288</v>
      </c>
      <c r="AQ180" s="146">
        <v>1836.496965847</v>
      </c>
      <c r="AR180" s="36">
        <f t="shared" si="15"/>
        <v>5247.1341881349999</v>
      </c>
      <c r="AS180" s="36">
        <v>413.814012241</v>
      </c>
      <c r="AT180" s="36">
        <v>9178.2162590509997</v>
      </c>
      <c r="AU180" s="36">
        <v>21542.756503668999</v>
      </c>
      <c r="AV180" s="36">
        <v>6889.4962616339999</v>
      </c>
      <c r="AW180" s="36">
        <v>16170.760876435999</v>
      </c>
      <c r="AX180" s="36">
        <v>6801.9788577119998</v>
      </c>
      <c r="AY180" s="36">
        <v>15965.343389059</v>
      </c>
      <c r="AZ180" s="36">
        <v>52.815152277142865</v>
      </c>
      <c r="BA180" s="36">
        <v>105.63030455428573</v>
      </c>
      <c r="BB180" s="36">
        <v>12.369276150999999</v>
      </c>
      <c r="BC180" s="36">
        <v>834.10174351199998</v>
      </c>
      <c r="BD180" s="36">
        <v>1957.7715595940001</v>
      </c>
      <c r="BE180" s="36">
        <v>3.926754332857143</v>
      </c>
      <c r="BF180" s="36">
        <v>7.8535086671428571</v>
      </c>
      <c r="BG180" s="36">
        <v>7.8238338949999999</v>
      </c>
      <c r="BH180" s="36">
        <v>82.066233199999999</v>
      </c>
      <c r="BI180" s="36">
        <v>2.7600000000000007</v>
      </c>
      <c r="BJ180" s="36">
        <v>4.0799999999999983</v>
      </c>
      <c r="BK180" s="36">
        <v>0.96000000000000008</v>
      </c>
      <c r="BL180" s="36">
        <v>1.27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6.4499592650000004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32.026688429593115</v>
      </c>
      <c r="J181" s="36">
        <v>192.22778548921468</v>
      </c>
      <c r="K181" s="36">
        <v>15.547923429548746</v>
      </c>
      <c r="L181" s="36">
        <v>16.478765000044369</v>
      </c>
      <c r="M181" s="36">
        <v>138.48636191882593</v>
      </c>
      <c r="N181" s="36">
        <v>85.768111999981869</v>
      </c>
      <c r="O181" s="36">
        <v>0.45341748400000004</v>
      </c>
      <c r="P181" s="36">
        <v>0.80393492700000002</v>
      </c>
      <c r="Q181" s="36">
        <v>0.40682007000000003</v>
      </c>
      <c r="R181" s="36">
        <v>4.6597414000000004E-2</v>
      </c>
      <c r="S181" s="36">
        <v>0.74315569100000001</v>
      </c>
      <c r="T181" s="36">
        <v>6.0779236E-2</v>
      </c>
      <c r="U181" s="139" t="s">
        <v>340</v>
      </c>
      <c r="V181" s="139" t="s">
        <v>340</v>
      </c>
      <c r="W181" s="36">
        <f t="shared" si="16"/>
        <v>32.480105913593114</v>
      </c>
      <c r="X181" s="36">
        <f t="shared" si="16"/>
        <v>193.03172041621468</v>
      </c>
      <c r="Y181" s="36">
        <f t="shared" si="13"/>
        <v>225.5118263298078</v>
      </c>
      <c r="Z181" s="36">
        <v>2.3773593264395698</v>
      </c>
      <c r="AA181" s="36">
        <v>1.1458871953438727</v>
      </c>
      <c r="AB181" s="36">
        <v>1.145887195</v>
      </c>
      <c r="AC181" s="36">
        <v>0.19225730042765482</v>
      </c>
      <c r="AD181" s="36">
        <v>1.1505945236487352</v>
      </c>
      <c r="AE181" s="36">
        <v>10.355350712838616</v>
      </c>
      <c r="AF181" s="36">
        <v>11.505945236487349</v>
      </c>
      <c r="AG181" s="142" t="s">
        <v>340</v>
      </c>
      <c r="AH181" s="142" t="s">
        <v>340</v>
      </c>
      <c r="AI181" s="142" t="s">
        <v>340</v>
      </c>
      <c r="AJ181" s="36">
        <v>6.5688308814597945E-2</v>
      </c>
      <c r="AK181" s="36">
        <v>7.9380498028843671E-2</v>
      </c>
      <c r="AL181" s="36">
        <v>0.19853708549818427</v>
      </c>
      <c r="AM181" s="36">
        <f t="shared" si="17"/>
        <v>0.25794560924225274</v>
      </c>
      <c r="AN181" s="36">
        <f t="shared" si="17"/>
        <v>1.2299750216775789</v>
      </c>
      <c r="AO181" s="36">
        <f t="shared" si="17"/>
        <v>10.553887798336801</v>
      </c>
      <c r="AP181" s="146">
        <v>729.56179787099995</v>
      </c>
      <c r="AQ181" s="146">
        <v>392.840968084</v>
      </c>
      <c r="AR181" s="36">
        <f t="shared" si="15"/>
        <v>1122.4027659549999</v>
      </c>
      <c r="AS181" s="36">
        <v>174.66068465999999</v>
      </c>
      <c r="AT181" s="36">
        <v>1982.184349272</v>
      </c>
      <c r="AU181" s="36">
        <v>4923.0024932599999</v>
      </c>
      <c r="AV181" s="36">
        <v>1364.960077186</v>
      </c>
      <c r="AW181" s="36">
        <v>3390.0488951279999</v>
      </c>
      <c r="AX181" s="36">
        <v>1341.0162788580001</v>
      </c>
      <c r="AY181" s="36">
        <v>3330.5814803479998</v>
      </c>
      <c r="AZ181" s="36">
        <v>19.519396078571429</v>
      </c>
      <c r="BA181" s="36">
        <v>39.038792158571432</v>
      </c>
      <c r="BB181" s="36">
        <v>2.9530648849999999</v>
      </c>
      <c r="BC181" s="36">
        <v>140.119404194</v>
      </c>
      <c r="BD181" s="36">
        <v>348.00404738100002</v>
      </c>
      <c r="BE181" s="36">
        <v>0.93748091571428582</v>
      </c>
      <c r="BF181" s="36">
        <v>1.8749618314285716</v>
      </c>
      <c r="BG181" s="36">
        <v>5.8990495149999997</v>
      </c>
      <c r="BH181" s="36">
        <v>39.086287503999998</v>
      </c>
      <c r="BI181" s="36">
        <v>1.23</v>
      </c>
      <c r="BJ181" s="36">
        <v>1.54</v>
      </c>
      <c r="BK181" s="36">
        <v>1.1700000000000004</v>
      </c>
      <c r="BL181" s="36">
        <v>1.4200000000000004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6.094593905</v>
      </c>
      <c r="E182" s="36">
        <v>121</v>
      </c>
      <c r="F182" s="36">
        <v>2</v>
      </c>
      <c r="G182" s="36">
        <v>16</v>
      </c>
      <c r="H182" s="36">
        <v>103</v>
      </c>
      <c r="I182" s="36">
        <v>1.5707672235436798</v>
      </c>
      <c r="J182" s="36">
        <v>13.025228472828012</v>
      </c>
      <c r="K182" s="36">
        <v>0.98013022354248158</v>
      </c>
      <c r="L182" s="36">
        <v>0.59063700000119823</v>
      </c>
      <c r="M182" s="36">
        <v>10.494512196369868</v>
      </c>
      <c r="N182" s="36">
        <v>4.1014835000018222</v>
      </c>
      <c r="O182" s="36">
        <v>5.4565265000000002E-2</v>
      </c>
      <c r="P182" s="36">
        <v>9.4514646999999993E-2</v>
      </c>
      <c r="Q182" s="36">
        <v>4.7209545999999998E-2</v>
      </c>
      <c r="R182" s="36">
        <v>7.3557190000000001E-3</v>
      </c>
      <c r="S182" s="36">
        <v>8.4920229999999999E-2</v>
      </c>
      <c r="T182" s="36">
        <v>9.5944169999999992E-3</v>
      </c>
      <c r="U182" s="139">
        <v>2.8378999999999985</v>
      </c>
      <c r="V182" s="139">
        <v>6.7408000000000019</v>
      </c>
      <c r="W182" s="36">
        <f t="shared" si="16"/>
        <v>4.463232488543678</v>
      </c>
      <c r="X182" s="36">
        <f t="shared" si="16"/>
        <v>19.860543119828016</v>
      </c>
      <c r="Y182" s="36">
        <f t="shared" si="13"/>
        <v>24.323775608371694</v>
      </c>
      <c r="Z182" s="36">
        <v>0.14855247809106653</v>
      </c>
      <c r="AA182" s="36">
        <v>6.8228081099939969E-2</v>
      </c>
      <c r="AB182" s="36">
        <v>6.8228080999999996E-2</v>
      </c>
      <c r="AC182" s="36">
        <v>6.237167070992344E-3</v>
      </c>
      <c r="AD182" s="36">
        <v>8.0104603638249783E-2</v>
      </c>
      <c r="AE182" s="36">
        <v>0.72094143274424805</v>
      </c>
      <c r="AF182" s="36">
        <v>0.80104603638249783</v>
      </c>
      <c r="AG182" s="142">
        <v>0.3388758878343523</v>
      </c>
      <c r="AH182" s="142">
        <v>0.57647852183315063</v>
      </c>
      <c r="AI182" s="142">
        <v>1.8462893199250909</v>
      </c>
      <c r="AJ182" s="36">
        <v>3.9111919309859659E-3</v>
      </c>
      <c r="AK182" s="36">
        <v>4.7264504507638604E-3</v>
      </c>
      <c r="AL182" s="36">
        <v>1.1821237212511168E-2</v>
      </c>
      <c r="AM182" s="36">
        <f t="shared" si="17"/>
        <v>0.34902424683633065</v>
      </c>
      <c r="AN182" s="36">
        <f t="shared" si="17"/>
        <v>0.66130957592216422</v>
      </c>
      <c r="AO182" s="36">
        <f t="shared" si="17"/>
        <v>2.57905198988185</v>
      </c>
      <c r="AP182" s="146">
        <v>333.594892313</v>
      </c>
      <c r="AQ182" s="146">
        <v>179.628018938</v>
      </c>
      <c r="AR182" s="36">
        <f t="shared" si="15"/>
        <v>513.22291125100003</v>
      </c>
      <c r="AS182" s="36">
        <v>12.888229593</v>
      </c>
      <c r="AT182" s="36">
        <v>146.19949988799999</v>
      </c>
      <c r="AU182" s="36">
        <v>394.43616797800001</v>
      </c>
      <c r="AV182" s="36">
        <v>99.161273973999997</v>
      </c>
      <c r="AW182" s="36">
        <v>267.53027847499999</v>
      </c>
      <c r="AX182" s="36">
        <v>95.402337940999999</v>
      </c>
      <c r="AY182" s="36">
        <v>257.38892829600002</v>
      </c>
      <c r="AZ182" s="36">
        <v>16.956190642857141</v>
      </c>
      <c r="BA182" s="36">
        <v>33.912381287142857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2.3495875470000001</v>
      </c>
      <c r="BH182" s="36">
        <v>4.8509096270000001</v>
      </c>
      <c r="BI182" s="36">
        <v>0.03</v>
      </c>
      <c r="BJ182" s="36">
        <v>0.03</v>
      </c>
      <c r="BK182" s="36">
        <v>0.03</v>
      </c>
      <c r="BL182" s="36">
        <v>0.03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 t="str">
        <f>IF(D4="－","－",MAX(D4:D27))</f>
        <v>－</v>
      </c>
      <c r="E185" s="41" t="str">
        <f>IF(E4="－","－",SUM(E4:E27))</f>
        <v>－</v>
      </c>
      <c r="F185" s="41" t="str">
        <f t="shared" ref="F185:BL185" si="18">IF(F4="－","－",SUM(F4:F27))</f>
        <v>－</v>
      </c>
      <c r="G185" s="41" t="str">
        <f t="shared" si="18"/>
        <v>－</v>
      </c>
      <c r="H185" s="41" t="str">
        <f t="shared" si="18"/>
        <v>－</v>
      </c>
      <c r="I185" s="41" t="str">
        <f t="shared" si="18"/>
        <v>－</v>
      </c>
      <c r="J185" s="41" t="str">
        <f t="shared" si="18"/>
        <v>－</v>
      </c>
      <c r="K185" s="41" t="str">
        <f t="shared" si="18"/>
        <v>－</v>
      </c>
      <c r="L185" s="41" t="str">
        <f t="shared" si="18"/>
        <v>－</v>
      </c>
      <c r="M185" s="41" t="str">
        <f t="shared" si="18"/>
        <v>－</v>
      </c>
      <c r="N185" s="41" t="str">
        <f t="shared" si="18"/>
        <v>－</v>
      </c>
      <c r="O185" s="41" t="str">
        <f t="shared" si="18"/>
        <v>－</v>
      </c>
      <c r="P185" s="41" t="str">
        <f t="shared" si="18"/>
        <v>－</v>
      </c>
      <c r="Q185" s="41" t="str">
        <f t="shared" si="18"/>
        <v>－</v>
      </c>
      <c r="R185" s="41" t="str">
        <f t="shared" si="18"/>
        <v>－</v>
      </c>
      <c r="S185" s="41" t="str">
        <f t="shared" si="18"/>
        <v>－</v>
      </c>
      <c r="T185" s="41" t="str">
        <f t="shared" si="18"/>
        <v>－</v>
      </c>
      <c r="U185" s="41" t="str">
        <f t="shared" si="18"/>
        <v>－</v>
      </c>
      <c r="V185" s="41" t="str">
        <f t="shared" si="18"/>
        <v>－</v>
      </c>
      <c r="W185" s="41" t="str">
        <f t="shared" si="18"/>
        <v>－</v>
      </c>
      <c r="X185" s="41" t="str">
        <f t="shared" si="18"/>
        <v>－</v>
      </c>
      <c r="Y185" s="41" t="str">
        <f t="shared" si="18"/>
        <v>－</v>
      </c>
      <c r="Z185" s="41" t="str">
        <f t="shared" si="18"/>
        <v>－</v>
      </c>
      <c r="AA185" s="41" t="str">
        <f t="shared" si="18"/>
        <v>－</v>
      </c>
      <c r="AB185" s="41" t="str">
        <f t="shared" si="18"/>
        <v>－</v>
      </c>
      <c r="AC185" s="41" t="str">
        <f t="shared" si="18"/>
        <v>－</v>
      </c>
      <c r="AD185" s="41" t="str">
        <f t="shared" si="18"/>
        <v>－</v>
      </c>
      <c r="AE185" s="41" t="str">
        <f t="shared" si="18"/>
        <v>－</v>
      </c>
      <c r="AF185" s="41" t="str">
        <f t="shared" si="18"/>
        <v>－</v>
      </c>
      <c r="AG185" s="41" t="str">
        <f t="shared" si="18"/>
        <v>－</v>
      </c>
      <c r="AH185" s="41" t="str">
        <f t="shared" si="18"/>
        <v>－</v>
      </c>
      <c r="AI185" s="41" t="str">
        <f t="shared" si="18"/>
        <v>－</v>
      </c>
      <c r="AJ185" s="41" t="str">
        <f t="shared" si="18"/>
        <v>－</v>
      </c>
      <c r="AK185" s="41" t="str">
        <f t="shared" si="18"/>
        <v>－</v>
      </c>
      <c r="AL185" s="41" t="str">
        <f t="shared" si="18"/>
        <v>－</v>
      </c>
      <c r="AM185" s="41" t="str">
        <f t="shared" si="18"/>
        <v>－</v>
      </c>
      <c r="AN185" s="41" t="str">
        <f t="shared" si="18"/>
        <v>－</v>
      </c>
      <c r="AO185" s="41" t="str">
        <f t="shared" si="18"/>
        <v>－</v>
      </c>
      <c r="AP185" s="41" t="str">
        <f t="shared" si="18"/>
        <v>－</v>
      </c>
      <c r="AQ185" s="41" t="str">
        <f t="shared" si="18"/>
        <v>－</v>
      </c>
      <c r="AR185" s="41" t="str">
        <f t="shared" si="18"/>
        <v>－</v>
      </c>
      <c r="AS185" s="41" t="str">
        <f t="shared" si="18"/>
        <v>－</v>
      </c>
      <c r="AT185" s="41" t="str">
        <f t="shared" si="18"/>
        <v>－</v>
      </c>
      <c r="AU185" s="41" t="str">
        <f t="shared" si="18"/>
        <v>－</v>
      </c>
      <c r="AV185" s="41" t="str">
        <f t="shared" si="18"/>
        <v>－</v>
      </c>
      <c r="AW185" s="41" t="str">
        <f t="shared" si="18"/>
        <v>－</v>
      </c>
      <c r="AX185" s="41" t="str">
        <f t="shared" si="18"/>
        <v>－</v>
      </c>
      <c r="AY185" s="41" t="str">
        <f t="shared" si="18"/>
        <v>－</v>
      </c>
      <c r="AZ185" s="41" t="str">
        <f t="shared" si="18"/>
        <v>－</v>
      </c>
      <c r="BA185" s="41" t="str">
        <f t="shared" si="18"/>
        <v>－</v>
      </c>
      <c r="BB185" s="41" t="str">
        <f t="shared" si="18"/>
        <v>－</v>
      </c>
      <c r="BC185" s="41" t="str">
        <f t="shared" si="18"/>
        <v>－</v>
      </c>
      <c r="BD185" s="41" t="str">
        <f t="shared" si="18"/>
        <v>－</v>
      </c>
      <c r="BE185" s="41" t="str">
        <f t="shared" si="18"/>
        <v>－</v>
      </c>
      <c r="BF185" s="41" t="str">
        <f t="shared" si="18"/>
        <v>－</v>
      </c>
      <c r="BG185" s="41" t="str">
        <f t="shared" si="18"/>
        <v>－</v>
      </c>
      <c r="BH185" s="41" t="str">
        <f t="shared" si="18"/>
        <v>－</v>
      </c>
      <c r="BI185" s="41" t="str">
        <f t="shared" si="18"/>
        <v>－</v>
      </c>
      <c r="BJ185" s="41" t="str">
        <f t="shared" si="18"/>
        <v>－</v>
      </c>
      <c r="BK185" s="41" t="str">
        <f t="shared" si="18"/>
        <v>－</v>
      </c>
      <c r="BL185" s="41" t="str">
        <f t="shared" si="18"/>
        <v>－</v>
      </c>
    </row>
    <row r="186" spans="1:64" s="37" customFormat="1" x14ac:dyDescent="0.2">
      <c r="A186" s="7"/>
      <c r="B186" s="36">
        <v>2</v>
      </c>
      <c r="C186" s="34" t="s">
        <v>131</v>
      </c>
      <c r="D186" s="41" t="str">
        <f>IF(D28="－","－",MAX(D28:D35))</f>
        <v>－</v>
      </c>
      <c r="E186" s="41" t="str">
        <f>IF(E28="－","－",SUM(E28:E35))</f>
        <v>－</v>
      </c>
      <c r="F186" s="41" t="str">
        <f t="shared" ref="F186:BL186" si="19">IF(F28="－","－",SUM(F28:F35))</f>
        <v>－</v>
      </c>
      <c r="G186" s="41" t="str">
        <f t="shared" si="19"/>
        <v>－</v>
      </c>
      <c r="H186" s="41" t="str">
        <f t="shared" si="19"/>
        <v>－</v>
      </c>
      <c r="I186" s="41" t="str">
        <f t="shared" si="19"/>
        <v>－</v>
      </c>
      <c r="J186" s="41" t="str">
        <f t="shared" si="19"/>
        <v>－</v>
      </c>
      <c r="K186" s="41" t="str">
        <f t="shared" si="19"/>
        <v>－</v>
      </c>
      <c r="L186" s="41" t="str">
        <f t="shared" si="19"/>
        <v>－</v>
      </c>
      <c r="M186" s="41" t="str">
        <f t="shared" si="19"/>
        <v>－</v>
      </c>
      <c r="N186" s="41" t="str">
        <f t="shared" si="19"/>
        <v>－</v>
      </c>
      <c r="O186" s="41" t="str">
        <f t="shared" si="19"/>
        <v>－</v>
      </c>
      <c r="P186" s="41" t="str">
        <f t="shared" si="19"/>
        <v>－</v>
      </c>
      <c r="Q186" s="41" t="str">
        <f t="shared" si="19"/>
        <v>－</v>
      </c>
      <c r="R186" s="41" t="str">
        <f t="shared" si="19"/>
        <v>－</v>
      </c>
      <c r="S186" s="41" t="str">
        <f t="shared" si="19"/>
        <v>－</v>
      </c>
      <c r="T186" s="41" t="str">
        <f t="shared" si="19"/>
        <v>－</v>
      </c>
      <c r="U186" s="41" t="str">
        <f t="shared" si="19"/>
        <v>－</v>
      </c>
      <c r="V186" s="41" t="str">
        <f t="shared" si="19"/>
        <v>－</v>
      </c>
      <c r="W186" s="41" t="str">
        <f t="shared" si="19"/>
        <v>－</v>
      </c>
      <c r="X186" s="41" t="str">
        <f t="shared" si="19"/>
        <v>－</v>
      </c>
      <c r="Y186" s="41" t="str">
        <f t="shared" si="19"/>
        <v>－</v>
      </c>
      <c r="Z186" s="41" t="str">
        <f t="shared" si="19"/>
        <v>－</v>
      </c>
      <c r="AA186" s="41" t="str">
        <f t="shared" si="19"/>
        <v>－</v>
      </c>
      <c r="AB186" s="41" t="str">
        <f t="shared" si="19"/>
        <v>－</v>
      </c>
      <c r="AC186" s="41" t="str">
        <f t="shared" si="19"/>
        <v>－</v>
      </c>
      <c r="AD186" s="41" t="str">
        <f t="shared" si="19"/>
        <v>－</v>
      </c>
      <c r="AE186" s="41" t="str">
        <f t="shared" si="19"/>
        <v>－</v>
      </c>
      <c r="AF186" s="41" t="str">
        <f t="shared" si="19"/>
        <v>－</v>
      </c>
      <c r="AG186" s="41" t="str">
        <f t="shared" si="19"/>
        <v>－</v>
      </c>
      <c r="AH186" s="41" t="str">
        <f t="shared" si="19"/>
        <v>－</v>
      </c>
      <c r="AI186" s="41" t="str">
        <f t="shared" si="19"/>
        <v>－</v>
      </c>
      <c r="AJ186" s="41" t="str">
        <f t="shared" si="19"/>
        <v>－</v>
      </c>
      <c r="AK186" s="41" t="str">
        <f t="shared" si="19"/>
        <v>－</v>
      </c>
      <c r="AL186" s="41" t="str">
        <f t="shared" si="19"/>
        <v>－</v>
      </c>
      <c r="AM186" s="41" t="str">
        <f t="shared" si="19"/>
        <v>－</v>
      </c>
      <c r="AN186" s="41" t="str">
        <f t="shared" si="19"/>
        <v>－</v>
      </c>
      <c r="AO186" s="41" t="str">
        <f t="shared" si="19"/>
        <v>－</v>
      </c>
      <c r="AP186" s="41" t="str">
        <f t="shared" si="19"/>
        <v>－</v>
      </c>
      <c r="AQ186" s="41" t="str">
        <f t="shared" si="19"/>
        <v>－</v>
      </c>
      <c r="AR186" s="41" t="str">
        <f t="shared" si="19"/>
        <v>－</v>
      </c>
      <c r="AS186" s="41" t="str">
        <f t="shared" si="19"/>
        <v>－</v>
      </c>
      <c r="AT186" s="41" t="str">
        <f t="shared" si="19"/>
        <v>－</v>
      </c>
      <c r="AU186" s="41" t="str">
        <f t="shared" si="19"/>
        <v>－</v>
      </c>
      <c r="AV186" s="41" t="str">
        <f t="shared" si="19"/>
        <v>－</v>
      </c>
      <c r="AW186" s="41" t="str">
        <f t="shared" si="19"/>
        <v>－</v>
      </c>
      <c r="AX186" s="41" t="str">
        <f t="shared" si="19"/>
        <v>－</v>
      </c>
      <c r="AY186" s="41" t="str">
        <f t="shared" si="19"/>
        <v>－</v>
      </c>
      <c r="AZ186" s="41" t="str">
        <f t="shared" si="19"/>
        <v>－</v>
      </c>
      <c r="BA186" s="41" t="str">
        <f t="shared" si="19"/>
        <v>－</v>
      </c>
      <c r="BB186" s="41" t="str">
        <f t="shared" si="19"/>
        <v>－</v>
      </c>
      <c r="BC186" s="41" t="str">
        <f t="shared" si="19"/>
        <v>－</v>
      </c>
      <c r="BD186" s="41" t="str">
        <f t="shared" si="19"/>
        <v>－</v>
      </c>
      <c r="BE186" s="41" t="str">
        <f t="shared" si="19"/>
        <v>－</v>
      </c>
      <c r="BF186" s="41" t="str">
        <f t="shared" si="19"/>
        <v>－</v>
      </c>
      <c r="BG186" s="41" t="str">
        <f t="shared" si="19"/>
        <v>－</v>
      </c>
      <c r="BH186" s="41" t="str">
        <f t="shared" si="19"/>
        <v>－</v>
      </c>
      <c r="BI186" s="41" t="str">
        <f t="shared" si="19"/>
        <v>－</v>
      </c>
      <c r="BJ186" s="41" t="str">
        <f t="shared" si="19"/>
        <v>－</v>
      </c>
      <c r="BK186" s="41" t="str">
        <f t="shared" si="19"/>
        <v>－</v>
      </c>
      <c r="BL186" s="41" t="str">
        <f t="shared" si="19"/>
        <v>－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0">IF(F36="－","－",SUM(F36:F55))</f>
        <v>－</v>
      </c>
      <c r="G187" s="41" t="str">
        <f t="shared" si="20"/>
        <v>－</v>
      </c>
      <c r="H187" s="41" t="str">
        <f t="shared" si="20"/>
        <v>－</v>
      </c>
      <c r="I187" s="41" t="str">
        <f t="shared" si="20"/>
        <v>－</v>
      </c>
      <c r="J187" s="41" t="str">
        <f t="shared" si="20"/>
        <v>－</v>
      </c>
      <c r="K187" s="41" t="str">
        <f t="shared" si="20"/>
        <v>－</v>
      </c>
      <c r="L187" s="41" t="str">
        <f t="shared" si="20"/>
        <v>－</v>
      </c>
      <c r="M187" s="41" t="str">
        <f t="shared" si="20"/>
        <v>－</v>
      </c>
      <c r="N187" s="41" t="str">
        <f t="shared" si="20"/>
        <v>－</v>
      </c>
      <c r="O187" s="41" t="str">
        <f t="shared" si="20"/>
        <v>－</v>
      </c>
      <c r="P187" s="41" t="str">
        <f t="shared" si="20"/>
        <v>－</v>
      </c>
      <c r="Q187" s="41" t="str">
        <f t="shared" si="20"/>
        <v>－</v>
      </c>
      <c r="R187" s="41" t="str">
        <f t="shared" si="20"/>
        <v>－</v>
      </c>
      <c r="S187" s="41" t="str">
        <f t="shared" si="20"/>
        <v>－</v>
      </c>
      <c r="T187" s="41" t="str">
        <f t="shared" si="20"/>
        <v>－</v>
      </c>
      <c r="U187" s="41" t="str">
        <f t="shared" si="20"/>
        <v>－</v>
      </c>
      <c r="V187" s="41" t="str">
        <f t="shared" si="20"/>
        <v>－</v>
      </c>
      <c r="W187" s="41" t="str">
        <f t="shared" si="20"/>
        <v>－</v>
      </c>
      <c r="X187" s="41" t="str">
        <f t="shared" si="20"/>
        <v>－</v>
      </c>
      <c r="Y187" s="41" t="str">
        <f t="shared" si="20"/>
        <v>－</v>
      </c>
      <c r="Z187" s="41" t="str">
        <f t="shared" si="20"/>
        <v>－</v>
      </c>
      <c r="AA187" s="41" t="str">
        <f t="shared" si="20"/>
        <v>－</v>
      </c>
      <c r="AB187" s="41" t="str">
        <f t="shared" si="20"/>
        <v>－</v>
      </c>
      <c r="AC187" s="41" t="str">
        <f t="shared" si="20"/>
        <v>－</v>
      </c>
      <c r="AD187" s="41" t="str">
        <f t="shared" si="20"/>
        <v>－</v>
      </c>
      <c r="AE187" s="41" t="str">
        <f t="shared" si="20"/>
        <v>－</v>
      </c>
      <c r="AF187" s="41" t="str">
        <f t="shared" si="20"/>
        <v>－</v>
      </c>
      <c r="AG187" s="41" t="str">
        <f t="shared" si="20"/>
        <v>－</v>
      </c>
      <c r="AH187" s="41" t="str">
        <f t="shared" si="20"/>
        <v>－</v>
      </c>
      <c r="AI187" s="41" t="str">
        <f t="shared" si="20"/>
        <v>－</v>
      </c>
      <c r="AJ187" s="41" t="str">
        <f t="shared" si="20"/>
        <v>－</v>
      </c>
      <c r="AK187" s="41" t="str">
        <f t="shared" si="20"/>
        <v>－</v>
      </c>
      <c r="AL187" s="41" t="str">
        <f t="shared" si="20"/>
        <v>－</v>
      </c>
      <c r="AM187" s="41" t="str">
        <f t="shared" si="20"/>
        <v>－</v>
      </c>
      <c r="AN187" s="41" t="str">
        <f t="shared" si="20"/>
        <v>－</v>
      </c>
      <c r="AO187" s="41" t="str">
        <f t="shared" si="20"/>
        <v>－</v>
      </c>
      <c r="AP187" s="41" t="str">
        <f t="shared" si="20"/>
        <v>－</v>
      </c>
      <c r="AQ187" s="41" t="str">
        <f t="shared" si="20"/>
        <v>－</v>
      </c>
      <c r="AR187" s="41" t="str">
        <f t="shared" si="20"/>
        <v>－</v>
      </c>
      <c r="AS187" s="41" t="str">
        <f t="shared" si="20"/>
        <v>－</v>
      </c>
      <c r="AT187" s="41" t="str">
        <f t="shared" si="20"/>
        <v>－</v>
      </c>
      <c r="AU187" s="41" t="str">
        <f t="shared" si="20"/>
        <v>－</v>
      </c>
      <c r="AV187" s="41" t="str">
        <f t="shared" si="20"/>
        <v>－</v>
      </c>
      <c r="AW187" s="41" t="str">
        <f t="shared" si="20"/>
        <v>－</v>
      </c>
      <c r="AX187" s="41" t="str">
        <f t="shared" si="20"/>
        <v>－</v>
      </c>
      <c r="AY187" s="41" t="str">
        <f t="shared" si="20"/>
        <v>－</v>
      </c>
      <c r="AZ187" s="41" t="str">
        <f t="shared" si="20"/>
        <v>－</v>
      </c>
      <c r="BA187" s="41" t="str">
        <f t="shared" si="20"/>
        <v>－</v>
      </c>
      <c r="BB187" s="41" t="str">
        <f t="shared" si="20"/>
        <v>－</v>
      </c>
      <c r="BC187" s="41" t="str">
        <f t="shared" si="20"/>
        <v>－</v>
      </c>
      <c r="BD187" s="41" t="str">
        <f t="shared" si="20"/>
        <v>－</v>
      </c>
      <c r="BE187" s="41" t="str">
        <f t="shared" si="20"/>
        <v>－</v>
      </c>
      <c r="BF187" s="41" t="str">
        <f t="shared" si="20"/>
        <v>－</v>
      </c>
      <c r="BG187" s="41" t="str">
        <f t="shared" si="20"/>
        <v>－</v>
      </c>
      <c r="BH187" s="41" t="str">
        <f t="shared" si="20"/>
        <v>－</v>
      </c>
      <c r="BI187" s="41" t="str">
        <f t="shared" si="20"/>
        <v>－</v>
      </c>
      <c r="BJ187" s="41" t="str">
        <f t="shared" si="20"/>
        <v>－</v>
      </c>
      <c r="BK187" s="41" t="str">
        <f t="shared" si="20"/>
        <v>－</v>
      </c>
      <c r="BL187" s="41" t="str">
        <f t="shared" si="20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 t="str">
        <f>IF(D56="－","－",MAX(D56:D66))</f>
        <v>－</v>
      </c>
      <c r="E188" s="41" t="str">
        <f>IF(E56="－","－",SUM(E56:E66))</f>
        <v>－</v>
      </c>
      <c r="F188" s="41" t="str">
        <f t="shared" ref="F188:BL188" si="21">IF(F56="－","－",SUM(F56:F66))</f>
        <v>－</v>
      </c>
      <c r="G188" s="41" t="str">
        <f t="shared" si="21"/>
        <v>－</v>
      </c>
      <c r="H188" s="41" t="str">
        <f t="shared" si="21"/>
        <v>－</v>
      </c>
      <c r="I188" s="41" t="str">
        <f t="shared" si="21"/>
        <v>－</v>
      </c>
      <c r="J188" s="41" t="str">
        <f t="shared" si="21"/>
        <v>－</v>
      </c>
      <c r="K188" s="41" t="str">
        <f t="shared" si="21"/>
        <v>－</v>
      </c>
      <c r="L188" s="41" t="str">
        <f t="shared" si="21"/>
        <v>－</v>
      </c>
      <c r="M188" s="41" t="str">
        <f t="shared" si="21"/>
        <v>－</v>
      </c>
      <c r="N188" s="41" t="str">
        <f t="shared" si="21"/>
        <v>－</v>
      </c>
      <c r="O188" s="41" t="str">
        <f t="shared" si="21"/>
        <v>－</v>
      </c>
      <c r="P188" s="41" t="str">
        <f t="shared" si="21"/>
        <v>－</v>
      </c>
      <c r="Q188" s="41" t="str">
        <f t="shared" si="21"/>
        <v>－</v>
      </c>
      <c r="R188" s="41" t="str">
        <f t="shared" si="21"/>
        <v>－</v>
      </c>
      <c r="S188" s="41" t="str">
        <f t="shared" si="21"/>
        <v>－</v>
      </c>
      <c r="T188" s="41" t="str">
        <f t="shared" si="21"/>
        <v>－</v>
      </c>
      <c r="U188" s="41" t="str">
        <f t="shared" si="21"/>
        <v>－</v>
      </c>
      <c r="V188" s="41" t="str">
        <f t="shared" si="21"/>
        <v>－</v>
      </c>
      <c r="W188" s="41" t="str">
        <f t="shared" si="21"/>
        <v>－</v>
      </c>
      <c r="X188" s="41" t="str">
        <f t="shared" si="21"/>
        <v>－</v>
      </c>
      <c r="Y188" s="41" t="str">
        <f t="shared" si="21"/>
        <v>－</v>
      </c>
      <c r="Z188" s="41" t="str">
        <f t="shared" si="21"/>
        <v>－</v>
      </c>
      <c r="AA188" s="41" t="str">
        <f t="shared" si="21"/>
        <v>－</v>
      </c>
      <c r="AB188" s="41" t="str">
        <f t="shared" si="21"/>
        <v>－</v>
      </c>
      <c r="AC188" s="41" t="str">
        <f t="shared" si="21"/>
        <v>－</v>
      </c>
      <c r="AD188" s="41" t="str">
        <f t="shared" si="21"/>
        <v>－</v>
      </c>
      <c r="AE188" s="41" t="str">
        <f t="shared" si="21"/>
        <v>－</v>
      </c>
      <c r="AF188" s="41" t="str">
        <f t="shared" si="21"/>
        <v>－</v>
      </c>
      <c r="AG188" s="41" t="str">
        <f t="shared" si="21"/>
        <v>－</v>
      </c>
      <c r="AH188" s="41" t="str">
        <f t="shared" si="21"/>
        <v>－</v>
      </c>
      <c r="AI188" s="41" t="str">
        <f t="shared" si="21"/>
        <v>－</v>
      </c>
      <c r="AJ188" s="41" t="str">
        <f t="shared" si="21"/>
        <v>－</v>
      </c>
      <c r="AK188" s="41" t="str">
        <f t="shared" si="21"/>
        <v>－</v>
      </c>
      <c r="AL188" s="41" t="str">
        <f t="shared" si="21"/>
        <v>－</v>
      </c>
      <c r="AM188" s="41" t="str">
        <f t="shared" si="21"/>
        <v>－</v>
      </c>
      <c r="AN188" s="41" t="str">
        <f t="shared" si="21"/>
        <v>－</v>
      </c>
      <c r="AO188" s="41" t="str">
        <f t="shared" si="21"/>
        <v>－</v>
      </c>
      <c r="AP188" s="41" t="str">
        <f t="shared" si="21"/>
        <v>－</v>
      </c>
      <c r="AQ188" s="41" t="str">
        <f t="shared" si="21"/>
        <v>－</v>
      </c>
      <c r="AR188" s="41" t="str">
        <f t="shared" si="21"/>
        <v>－</v>
      </c>
      <c r="AS188" s="41" t="str">
        <f t="shared" si="21"/>
        <v>－</v>
      </c>
      <c r="AT188" s="41" t="str">
        <f t="shared" si="21"/>
        <v>－</v>
      </c>
      <c r="AU188" s="41" t="str">
        <f t="shared" si="21"/>
        <v>－</v>
      </c>
      <c r="AV188" s="41" t="str">
        <f t="shared" si="21"/>
        <v>－</v>
      </c>
      <c r="AW188" s="41" t="str">
        <f t="shared" si="21"/>
        <v>－</v>
      </c>
      <c r="AX188" s="41" t="str">
        <f t="shared" si="21"/>
        <v>－</v>
      </c>
      <c r="AY188" s="41" t="str">
        <f t="shared" si="21"/>
        <v>－</v>
      </c>
      <c r="AZ188" s="41" t="str">
        <f t="shared" si="21"/>
        <v>－</v>
      </c>
      <c r="BA188" s="41" t="str">
        <f t="shared" si="21"/>
        <v>－</v>
      </c>
      <c r="BB188" s="41" t="str">
        <f t="shared" si="21"/>
        <v>－</v>
      </c>
      <c r="BC188" s="41" t="str">
        <f t="shared" si="21"/>
        <v>－</v>
      </c>
      <c r="BD188" s="41" t="str">
        <f t="shared" si="21"/>
        <v>－</v>
      </c>
      <c r="BE188" s="41" t="str">
        <f t="shared" si="21"/>
        <v>－</v>
      </c>
      <c r="BF188" s="41" t="str">
        <f t="shared" si="21"/>
        <v>－</v>
      </c>
      <c r="BG188" s="41" t="str">
        <f t="shared" si="21"/>
        <v>－</v>
      </c>
      <c r="BH188" s="41" t="str">
        <f t="shared" si="21"/>
        <v>－</v>
      </c>
      <c r="BI188" s="41" t="str">
        <f t="shared" si="21"/>
        <v>－</v>
      </c>
      <c r="BJ188" s="41" t="str">
        <f t="shared" si="21"/>
        <v>－</v>
      </c>
      <c r="BK188" s="41" t="str">
        <f t="shared" si="21"/>
        <v>－</v>
      </c>
      <c r="BL188" s="41" t="str">
        <f t="shared" si="21"/>
        <v>－</v>
      </c>
    </row>
    <row r="189" spans="1:64" s="37" customFormat="1" x14ac:dyDescent="0.2">
      <c r="A189" s="7"/>
      <c r="B189" s="36">
        <v>5</v>
      </c>
      <c r="C189" s="34" t="s">
        <v>173</v>
      </c>
      <c r="D189" s="41" t="str">
        <f>IF(D67="－","－",MAX(D67:D73))</f>
        <v>－</v>
      </c>
      <c r="E189" s="41" t="str">
        <f>IF(E67="－","－",SUM(E67:E73))</f>
        <v>－</v>
      </c>
      <c r="F189" s="41" t="str">
        <f t="shared" ref="F189:BL189" si="22">IF(F67="－","－",SUM(F67:F73))</f>
        <v>－</v>
      </c>
      <c r="G189" s="41" t="str">
        <f t="shared" si="22"/>
        <v>－</v>
      </c>
      <c r="H189" s="41" t="str">
        <f t="shared" si="22"/>
        <v>－</v>
      </c>
      <c r="I189" s="41" t="str">
        <f t="shared" si="22"/>
        <v>－</v>
      </c>
      <c r="J189" s="41" t="str">
        <f t="shared" si="22"/>
        <v>－</v>
      </c>
      <c r="K189" s="41" t="str">
        <f t="shared" si="22"/>
        <v>－</v>
      </c>
      <c r="L189" s="41" t="str">
        <f t="shared" si="22"/>
        <v>－</v>
      </c>
      <c r="M189" s="41" t="str">
        <f t="shared" si="22"/>
        <v>－</v>
      </c>
      <c r="N189" s="41" t="str">
        <f t="shared" si="22"/>
        <v>－</v>
      </c>
      <c r="O189" s="41" t="str">
        <f t="shared" si="22"/>
        <v>－</v>
      </c>
      <c r="P189" s="41" t="str">
        <f t="shared" si="22"/>
        <v>－</v>
      </c>
      <c r="Q189" s="41" t="str">
        <f t="shared" si="22"/>
        <v>－</v>
      </c>
      <c r="R189" s="41" t="str">
        <f t="shared" si="22"/>
        <v>－</v>
      </c>
      <c r="S189" s="41" t="str">
        <f t="shared" si="22"/>
        <v>－</v>
      </c>
      <c r="T189" s="41" t="str">
        <f t="shared" si="22"/>
        <v>－</v>
      </c>
      <c r="U189" s="41" t="str">
        <f t="shared" si="22"/>
        <v>－</v>
      </c>
      <c r="V189" s="41" t="str">
        <f t="shared" si="22"/>
        <v>－</v>
      </c>
      <c r="W189" s="41" t="str">
        <f t="shared" si="22"/>
        <v>－</v>
      </c>
      <c r="X189" s="41" t="str">
        <f t="shared" si="22"/>
        <v>－</v>
      </c>
      <c r="Y189" s="41" t="str">
        <f t="shared" si="22"/>
        <v>－</v>
      </c>
      <c r="Z189" s="41" t="str">
        <f t="shared" si="22"/>
        <v>－</v>
      </c>
      <c r="AA189" s="41" t="str">
        <f t="shared" si="22"/>
        <v>－</v>
      </c>
      <c r="AB189" s="41" t="str">
        <f t="shared" si="22"/>
        <v>－</v>
      </c>
      <c r="AC189" s="41" t="str">
        <f t="shared" si="22"/>
        <v>－</v>
      </c>
      <c r="AD189" s="41" t="str">
        <f t="shared" si="22"/>
        <v>－</v>
      </c>
      <c r="AE189" s="41" t="str">
        <f t="shared" si="22"/>
        <v>－</v>
      </c>
      <c r="AF189" s="41" t="str">
        <f t="shared" si="22"/>
        <v>－</v>
      </c>
      <c r="AG189" s="41" t="str">
        <f t="shared" si="22"/>
        <v>－</v>
      </c>
      <c r="AH189" s="41" t="str">
        <f t="shared" si="22"/>
        <v>－</v>
      </c>
      <c r="AI189" s="41" t="str">
        <f t="shared" si="22"/>
        <v>－</v>
      </c>
      <c r="AJ189" s="41" t="str">
        <f t="shared" si="22"/>
        <v>－</v>
      </c>
      <c r="AK189" s="41" t="str">
        <f t="shared" si="22"/>
        <v>－</v>
      </c>
      <c r="AL189" s="41" t="str">
        <f t="shared" si="22"/>
        <v>－</v>
      </c>
      <c r="AM189" s="41" t="str">
        <f t="shared" si="22"/>
        <v>－</v>
      </c>
      <c r="AN189" s="41" t="str">
        <f t="shared" si="22"/>
        <v>－</v>
      </c>
      <c r="AO189" s="41" t="str">
        <f t="shared" si="22"/>
        <v>－</v>
      </c>
      <c r="AP189" s="41" t="str">
        <f t="shared" si="22"/>
        <v>－</v>
      </c>
      <c r="AQ189" s="41" t="str">
        <f t="shared" si="22"/>
        <v>－</v>
      </c>
      <c r="AR189" s="41" t="str">
        <f t="shared" si="22"/>
        <v>－</v>
      </c>
      <c r="AS189" s="41" t="str">
        <f t="shared" si="22"/>
        <v>－</v>
      </c>
      <c r="AT189" s="41" t="str">
        <f t="shared" si="22"/>
        <v>－</v>
      </c>
      <c r="AU189" s="41" t="str">
        <f t="shared" si="22"/>
        <v>－</v>
      </c>
      <c r="AV189" s="41" t="str">
        <f t="shared" si="22"/>
        <v>－</v>
      </c>
      <c r="AW189" s="41" t="str">
        <f t="shared" si="22"/>
        <v>－</v>
      </c>
      <c r="AX189" s="41" t="str">
        <f t="shared" si="22"/>
        <v>－</v>
      </c>
      <c r="AY189" s="41" t="str">
        <f t="shared" si="22"/>
        <v>－</v>
      </c>
      <c r="AZ189" s="41" t="str">
        <f t="shared" si="22"/>
        <v>－</v>
      </c>
      <c r="BA189" s="41" t="str">
        <f t="shared" si="22"/>
        <v>－</v>
      </c>
      <c r="BB189" s="41" t="str">
        <f t="shared" si="22"/>
        <v>－</v>
      </c>
      <c r="BC189" s="41" t="str">
        <f t="shared" si="22"/>
        <v>－</v>
      </c>
      <c r="BD189" s="41" t="str">
        <f t="shared" si="22"/>
        <v>－</v>
      </c>
      <c r="BE189" s="41" t="str">
        <f t="shared" si="22"/>
        <v>－</v>
      </c>
      <c r="BF189" s="41" t="str">
        <f t="shared" si="22"/>
        <v>－</v>
      </c>
      <c r="BG189" s="41" t="str">
        <f t="shared" si="22"/>
        <v>－</v>
      </c>
      <c r="BH189" s="41" t="str">
        <f t="shared" si="22"/>
        <v>－</v>
      </c>
      <c r="BI189" s="41" t="str">
        <f t="shared" si="22"/>
        <v>－</v>
      </c>
      <c r="BJ189" s="41" t="str">
        <f t="shared" si="22"/>
        <v>－</v>
      </c>
      <c r="BK189" s="41" t="str">
        <f t="shared" si="22"/>
        <v>－</v>
      </c>
      <c r="BL189" s="41" t="str">
        <f t="shared" si="22"/>
        <v>－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23">IF(F74="－","－",SUM(F74:F84))</f>
        <v>－</v>
      </c>
      <c r="G190" s="41" t="str">
        <f t="shared" si="23"/>
        <v>－</v>
      </c>
      <c r="H190" s="41" t="str">
        <f t="shared" si="23"/>
        <v>－</v>
      </c>
      <c r="I190" s="41" t="str">
        <f t="shared" si="23"/>
        <v>－</v>
      </c>
      <c r="J190" s="41" t="str">
        <f t="shared" si="23"/>
        <v>－</v>
      </c>
      <c r="K190" s="41" t="str">
        <f t="shared" si="23"/>
        <v>－</v>
      </c>
      <c r="L190" s="41" t="str">
        <f t="shared" si="23"/>
        <v>－</v>
      </c>
      <c r="M190" s="41" t="str">
        <f t="shared" si="23"/>
        <v>－</v>
      </c>
      <c r="N190" s="41" t="str">
        <f t="shared" si="23"/>
        <v>－</v>
      </c>
      <c r="O190" s="41" t="str">
        <f t="shared" si="23"/>
        <v>－</v>
      </c>
      <c r="P190" s="41" t="str">
        <f t="shared" si="23"/>
        <v>－</v>
      </c>
      <c r="Q190" s="41" t="str">
        <f t="shared" si="23"/>
        <v>－</v>
      </c>
      <c r="R190" s="41" t="str">
        <f t="shared" si="23"/>
        <v>－</v>
      </c>
      <c r="S190" s="41" t="str">
        <f t="shared" si="23"/>
        <v>－</v>
      </c>
      <c r="T190" s="41" t="str">
        <f t="shared" si="23"/>
        <v>－</v>
      </c>
      <c r="U190" s="41" t="str">
        <f t="shared" si="23"/>
        <v>－</v>
      </c>
      <c r="V190" s="41" t="str">
        <f t="shared" si="23"/>
        <v>－</v>
      </c>
      <c r="W190" s="41" t="str">
        <f t="shared" si="23"/>
        <v>－</v>
      </c>
      <c r="X190" s="41" t="str">
        <f t="shared" si="23"/>
        <v>－</v>
      </c>
      <c r="Y190" s="41" t="str">
        <f t="shared" si="23"/>
        <v>－</v>
      </c>
      <c r="Z190" s="41" t="str">
        <f t="shared" si="23"/>
        <v>－</v>
      </c>
      <c r="AA190" s="41" t="str">
        <f t="shared" si="23"/>
        <v>－</v>
      </c>
      <c r="AB190" s="41" t="str">
        <f t="shared" si="23"/>
        <v>－</v>
      </c>
      <c r="AC190" s="41" t="str">
        <f t="shared" si="23"/>
        <v>－</v>
      </c>
      <c r="AD190" s="41" t="str">
        <f t="shared" si="23"/>
        <v>－</v>
      </c>
      <c r="AE190" s="41" t="str">
        <f t="shared" si="23"/>
        <v>－</v>
      </c>
      <c r="AF190" s="41" t="str">
        <f t="shared" si="23"/>
        <v>－</v>
      </c>
      <c r="AG190" s="41" t="str">
        <f t="shared" si="23"/>
        <v>－</v>
      </c>
      <c r="AH190" s="41" t="str">
        <f t="shared" si="23"/>
        <v>－</v>
      </c>
      <c r="AI190" s="41" t="str">
        <f t="shared" si="23"/>
        <v>－</v>
      </c>
      <c r="AJ190" s="41" t="str">
        <f t="shared" si="23"/>
        <v>－</v>
      </c>
      <c r="AK190" s="41" t="str">
        <f t="shared" si="23"/>
        <v>－</v>
      </c>
      <c r="AL190" s="41" t="str">
        <f t="shared" si="23"/>
        <v>－</v>
      </c>
      <c r="AM190" s="41" t="str">
        <f t="shared" si="23"/>
        <v>－</v>
      </c>
      <c r="AN190" s="41" t="str">
        <f t="shared" si="23"/>
        <v>－</v>
      </c>
      <c r="AO190" s="41" t="str">
        <f t="shared" si="23"/>
        <v>－</v>
      </c>
      <c r="AP190" s="41" t="str">
        <f t="shared" si="23"/>
        <v>－</v>
      </c>
      <c r="AQ190" s="41" t="str">
        <f t="shared" si="23"/>
        <v>－</v>
      </c>
      <c r="AR190" s="41" t="str">
        <f t="shared" si="23"/>
        <v>－</v>
      </c>
      <c r="AS190" s="41" t="str">
        <f t="shared" si="23"/>
        <v>－</v>
      </c>
      <c r="AT190" s="41" t="str">
        <f t="shared" si="23"/>
        <v>－</v>
      </c>
      <c r="AU190" s="41" t="str">
        <f t="shared" si="23"/>
        <v>－</v>
      </c>
      <c r="AV190" s="41" t="str">
        <f t="shared" si="23"/>
        <v>－</v>
      </c>
      <c r="AW190" s="41" t="str">
        <f t="shared" si="23"/>
        <v>－</v>
      </c>
      <c r="AX190" s="41" t="str">
        <f t="shared" si="23"/>
        <v>－</v>
      </c>
      <c r="AY190" s="41" t="str">
        <f t="shared" si="23"/>
        <v>－</v>
      </c>
      <c r="AZ190" s="41" t="str">
        <f t="shared" si="23"/>
        <v>－</v>
      </c>
      <c r="BA190" s="41" t="str">
        <f t="shared" si="23"/>
        <v>－</v>
      </c>
      <c r="BB190" s="41" t="str">
        <f t="shared" si="23"/>
        <v>－</v>
      </c>
      <c r="BC190" s="41" t="str">
        <f t="shared" si="23"/>
        <v>－</v>
      </c>
      <c r="BD190" s="41" t="str">
        <f t="shared" si="23"/>
        <v>－</v>
      </c>
      <c r="BE190" s="41" t="str">
        <f t="shared" si="23"/>
        <v>－</v>
      </c>
      <c r="BF190" s="41" t="str">
        <f t="shared" si="23"/>
        <v>－</v>
      </c>
      <c r="BG190" s="41" t="str">
        <f t="shared" si="23"/>
        <v>－</v>
      </c>
      <c r="BH190" s="41" t="str">
        <f t="shared" si="23"/>
        <v>－</v>
      </c>
      <c r="BI190" s="41" t="str">
        <f t="shared" si="23"/>
        <v>－</v>
      </c>
      <c r="BJ190" s="41" t="str">
        <f t="shared" si="23"/>
        <v>－</v>
      </c>
      <c r="BK190" s="41" t="str">
        <f t="shared" si="23"/>
        <v>－</v>
      </c>
      <c r="BL190" s="41" t="str">
        <f t="shared" si="23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24">IF(F85="－","－",SUM(F85:F91))</f>
        <v>－</v>
      </c>
      <c r="G191" s="41" t="str">
        <f t="shared" si="24"/>
        <v>－</v>
      </c>
      <c r="H191" s="41" t="str">
        <f t="shared" si="24"/>
        <v>－</v>
      </c>
      <c r="I191" s="41" t="str">
        <f t="shared" si="24"/>
        <v>－</v>
      </c>
      <c r="J191" s="41" t="str">
        <f t="shared" si="24"/>
        <v>－</v>
      </c>
      <c r="K191" s="41" t="str">
        <f t="shared" si="24"/>
        <v>－</v>
      </c>
      <c r="L191" s="41" t="str">
        <f t="shared" si="24"/>
        <v>－</v>
      </c>
      <c r="M191" s="41" t="str">
        <f t="shared" si="24"/>
        <v>－</v>
      </c>
      <c r="N191" s="41" t="str">
        <f t="shared" si="24"/>
        <v>－</v>
      </c>
      <c r="O191" s="41" t="str">
        <f t="shared" si="24"/>
        <v>－</v>
      </c>
      <c r="P191" s="41" t="str">
        <f t="shared" si="24"/>
        <v>－</v>
      </c>
      <c r="Q191" s="41" t="str">
        <f t="shared" si="24"/>
        <v>－</v>
      </c>
      <c r="R191" s="41" t="str">
        <f t="shared" si="24"/>
        <v>－</v>
      </c>
      <c r="S191" s="41" t="str">
        <f t="shared" si="24"/>
        <v>－</v>
      </c>
      <c r="T191" s="41" t="str">
        <f t="shared" si="24"/>
        <v>－</v>
      </c>
      <c r="U191" s="41" t="str">
        <f t="shared" si="24"/>
        <v>－</v>
      </c>
      <c r="V191" s="41" t="str">
        <f t="shared" si="24"/>
        <v>－</v>
      </c>
      <c r="W191" s="41" t="str">
        <f t="shared" si="24"/>
        <v>－</v>
      </c>
      <c r="X191" s="41" t="str">
        <f t="shared" si="24"/>
        <v>－</v>
      </c>
      <c r="Y191" s="41" t="str">
        <f t="shared" si="24"/>
        <v>－</v>
      </c>
      <c r="Z191" s="41" t="str">
        <f t="shared" si="24"/>
        <v>－</v>
      </c>
      <c r="AA191" s="41" t="str">
        <f t="shared" si="24"/>
        <v>－</v>
      </c>
      <c r="AB191" s="41" t="str">
        <f t="shared" si="24"/>
        <v>－</v>
      </c>
      <c r="AC191" s="41" t="str">
        <f t="shared" si="24"/>
        <v>－</v>
      </c>
      <c r="AD191" s="41" t="str">
        <f t="shared" si="24"/>
        <v>－</v>
      </c>
      <c r="AE191" s="41" t="str">
        <f t="shared" si="24"/>
        <v>－</v>
      </c>
      <c r="AF191" s="41" t="str">
        <f t="shared" si="24"/>
        <v>－</v>
      </c>
      <c r="AG191" s="41" t="str">
        <f t="shared" si="24"/>
        <v>－</v>
      </c>
      <c r="AH191" s="41" t="str">
        <f t="shared" si="24"/>
        <v>－</v>
      </c>
      <c r="AI191" s="41" t="str">
        <f t="shared" si="24"/>
        <v>－</v>
      </c>
      <c r="AJ191" s="41" t="str">
        <f t="shared" si="24"/>
        <v>－</v>
      </c>
      <c r="AK191" s="41" t="str">
        <f t="shared" si="24"/>
        <v>－</v>
      </c>
      <c r="AL191" s="41" t="str">
        <f t="shared" si="24"/>
        <v>－</v>
      </c>
      <c r="AM191" s="41" t="str">
        <f t="shared" si="24"/>
        <v>－</v>
      </c>
      <c r="AN191" s="41" t="str">
        <f t="shared" si="24"/>
        <v>－</v>
      </c>
      <c r="AO191" s="41" t="str">
        <f t="shared" si="24"/>
        <v>－</v>
      </c>
      <c r="AP191" s="41" t="str">
        <f t="shared" si="24"/>
        <v>－</v>
      </c>
      <c r="AQ191" s="41" t="str">
        <f t="shared" si="24"/>
        <v>－</v>
      </c>
      <c r="AR191" s="41" t="str">
        <f t="shared" si="24"/>
        <v>－</v>
      </c>
      <c r="AS191" s="41" t="str">
        <f t="shared" si="24"/>
        <v>－</v>
      </c>
      <c r="AT191" s="41" t="str">
        <f t="shared" si="24"/>
        <v>－</v>
      </c>
      <c r="AU191" s="41" t="str">
        <f t="shared" si="24"/>
        <v>－</v>
      </c>
      <c r="AV191" s="41" t="str">
        <f t="shared" si="24"/>
        <v>－</v>
      </c>
      <c r="AW191" s="41" t="str">
        <f t="shared" si="24"/>
        <v>－</v>
      </c>
      <c r="AX191" s="41" t="str">
        <f t="shared" si="24"/>
        <v>－</v>
      </c>
      <c r="AY191" s="41" t="str">
        <f t="shared" si="24"/>
        <v>－</v>
      </c>
      <c r="AZ191" s="41" t="str">
        <f t="shared" si="24"/>
        <v>－</v>
      </c>
      <c r="BA191" s="41" t="str">
        <f t="shared" si="24"/>
        <v>－</v>
      </c>
      <c r="BB191" s="41" t="str">
        <f t="shared" si="24"/>
        <v>－</v>
      </c>
      <c r="BC191" s="41" t="str">
        <f t="shared" si="24"/>
        <v>－</v>
      </c>
      <c r="BD191" s="41" t="str">
        <f t="shared" si="24"/>
        <v>－</v>
      </c>
      <c r="BE191" s="41" t="str">
        <f t="shared" si="24"/>
        <v>－</v>
      </c>
      <c r="BF191" s="41" t="str">
        <f t="shared" si="24"/>
        <v>－</v>
      </c>
      <c r="BG191" s="41" t="str">
        <f t="shared" si="24"/>
        <v>－</v>
      </c>
      <c r="BH191" s="41" t="str">
        <f t="shared" si="24"/>
        <v>－</v>
      </c>
      <c r="BI191" s="41" t="str">
        <f t="shared" si="24"/>
        <v>－</v>
      </c>
      <c r="BJ191" s="41" t="str">
        <f t="shared" si="24"/>
        <v>－</v>
      </c>
      <c r="BK191" s="41" t="str">
        <f t="shared" si="24"/>
        <v>－</v>
      </c>
      <c r="BL191" s="41" t="str">
        <f t="shared" si="24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 t="str">
        <f>IF(D92="－","－",MAX(D92:D114))</f>
        <v>－</v>
      </c>
      <c r="E192" s="41" t="str">
        <f>IF(E92="－","－",SUM(E92:E114))</f>
        <v>－</v>
      </c>
      <c r="F192" s="41" t="str">
        <f t="shared" ref="F192:BL192" si="25">IF(F92="－","－",SUM(F92:F114))</f>
        <v>－</v>
      </c>
      <c r="G192" s="41" t="str">
        <f t="shared" si="25"/>
        <v>－</v>
      </c>
      <c r="H192" s="41" t="str">
        <f t="shared" si="25"/>
        <v>－</v>
      </c>
      <c r="I192" s="41" t="str">
        <f t="shared" si="25"/>
        <v>－</v>
      </c>
      <c r="J192" s="41" t="str">
        <f t="shared" si="25"/>
        <v>－</v>
      </c>
      <c r="K192" s="41" t="str">
        <f t="shared" si="25"/>
        <v>－</v>
      </c>
      <c r="L192" s="41" t="str">
        <f t="shared" si="25"/>
        <v>－</v>
      </c>
      <c r="M192" s="41" t="str">
        <f t="shared" si="25"/>
        <v>－</v>
      </c>
      <c r="N192" s="41" t="str">
        <f t="shared" si="25"/>
        <v>－</v>
      </c>
      <c r="O192" s="41" t="str">
        <f t="shared" si="25"/>
        <v>－</v>
      </c>
      <c r="P192" s="41" t="str">
        <f t="shared" si="25"/>
        <v>－</v>
      </c>
      <c r="Q192" s="41" t="str">
        <f t="shared" si="25"/>
        <v>－</v>
      </c>
      <c r="R192" s="41" t="str">
        <f t="shared" si="25"/>
        <v>－</v>
      </c>
      <c r="S192" s="41" t="str">
        <f t="shared" si="25"/>
        <v>－</v>
      </c>
      <c r="T192" s="41" t="str">
        <f t="shared" si="25"/>
        <v>－</v>
      </c>
      <c r="U192" s="41" t="str">
        <f t="shared" si="25"/>
        <v>－</v>
      </c>
      <c r="V192" s="41" t="str">
        <f t="shared" si="25"/>
        <v>－</v>
      </c>
      <c r="W192" s="41" t="str">
        <f t="shared" si="25"/>
        <v>－</v>
      </c>
      <c r="X192" s="41" t="str">
        <f t="shared" si="25"/>
        <v>－</v>
      </c>
      <c r="Y192" s="41" t="str">
        <f t="shared" si="25"/>
        <v>－</v>
      </c>
      <c r="Z192" s="41" t="str">
        <f t="shared" si="25"/>
        <v>－</v>
      </c>
      <c r="AA192" s="41" t="str">
        <f t="shared" si="25"/>
        <v>－</v>
      </c>
      <c r="AB192" s="41" t="str">
        <f t="shared" si="25"/>
        <v>－</v>
      </c>
      <c r="AC192" s="41" t="str">
        <f t="shared" si="25"/>
        <v>－</v>
      </c>
      <c r="AD192" s="41" t="str">
        <f t="shared" si="25"/>
        <v>－</v>
      </c>
      <c r="AE192" s="41" t="str">
        <f t="shared" si="25"/>
        <v>－</v>
      </c>
      <c r="AF192" s="41" t="str">
        <f t="shared" si="25"/>
        <v>－</v>
      </c>
      <c r="AG192" s="41" t="str">
        <f t="shared" si="25"/>
        <v>－</v>
      </c>
      <c r="AH192" s="41" t="str">
        <f t="shared" si="25"/>
        <v>－</v>
      </c>
      <c r="AI192" s="41" t="str">
        <f t="shared" si="25"/>
        <v>－</v>
      </c>
      <c r="AJ192" s="41" t="str">
        <f t="shared" si="25"/>
        <v>－</v>
      </c>
      <c r="AK192" s="41" t="str">
        <f t="shared" si="25"/>
        <v>－</v>
      </c>
      <c r="AL192" s="41" t="str">
        <f t="shared" si="25"/>
        <v>－</v>
      </c>
      <c r="AM192" s="41" t="str">
        <f t="shared" si="25"/>
        <v>－</v>
      </c>
      <c r="AN192" s="41" t="str">
        <f t="shared" si="25"/>
        <v>－</v>
      </c>
      <c r="AO192" s="41" t="str">
        <f t="shared" si="25"/>
        <v>－</v>
      </c>
      <c r="AP192" s="41" t="str">
        <f t="shared" si="25"/>
        <v>－</v>
      </c>
      <c r="AQ192" s="41" t="str">
        <f t="shared" si="25"/>
        <v>－</v>
      </c>
      <c r="AR192" s="41" t="str">
        <f t="shared" si="25"/>
        <v>－</v>
      </c>
      <c r="AS192" s="41" t="str">
        <f t="shared" si="25"/>
        <v>－</v>
      </c>
      <c r="AT192" s="41" t="str">
        <f t="shared" si="25"/>
        <v>－</v>
      </c>
      <c r="AU192" s="41" t="str">
        <f t="shared" si="25"/>
        <v>－</v>
      </c>
      <c r="AV192" s="41" t="str">
        <f t="shared" si="25"/>
        <v>－</v>
      </c>
      <c r="AW192" s="41" t="str">
        <f t="shared" si="25"/>
        <v>－</v>
      </c>
      <c r="AX192" s="41" t="str">
        <f t="shared" si="25"/>
        <v>－</v>
      </c>
      <c r="AY192" s="41" t="str">
        <f t="shared" si="25"/>
        <v>－</v>
      </c>
      <c r="AZ192" s="41" t="str">
        <f t="shared" si="25"/>
        <v>－</v>
      </c>
      <c r="BA192" s="41" t="str">
        <f t="shared" si="25"/>
        <v>－</v>
      </c>
      <c r="BB192" s="41" t="str">
        <f t="shared" si="25"/>
        <v>－</v>
      </c>
      <c r="BC192" s="41" t="str">
        <f t="shared" si="25"/>
        <v>－</v>
      </c>
      <c r="BD192" s="41" t="str">
        <f t="shared" si="25"/>
        <v>－</v>
      </c>
      <c r="BE192" s="41" t="str">
        <f t="shared" si="25"/>
        <v>－</v>
      </c>
      <c r="BF192" s="41" t="str">
        <f t="shared" si="25"/>
        <v>－</v>
      </c>
      <c r="BG192" s="41" t="str">
        <f t="shared" si="25"/>
        <v>－</v>
      </c>
      <c r="BH192" s="41" t="str">
        <f t="shared" si="25"/>
        <v>－</v>
      </c>
      <c r="BI192" s="41" t="str">
        <f t="shared" si="25"/>
        <v>－</v>
      </c>
      <c r="BJ192" s="41" t="str">
        <f t="shared" si="25"/>
        <v>－</v>
      </c>
      <c r="BK192" s="41" t="str">
        <f t="shared" si="25"/>
        <v>－</v>
      </c>
      <c r="BL192" s="41" t="str">
        <f t="shared" si="25"/>
        <v>－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26">IF(F115="－","－",SUM(F115:F122))</f>
        <v>－</v>
      </c>
      <c r="G193" s="41" t="str">
        <f t="shared" si="26"/>
        <v>－</v>
      </c>
      <c r="H193" s="41" t="str">
        <f t="shared" si="26"/>
        <v>－</v>
      </c>
      <c r="I193" s="41" t="str">
        <f t="shared" si="26"/>
        <v>－</v>
      </c>
      <c r="J193" s="41" t="str">
        <f t="shared" si="26"/>
        <v>－</v>
      </c>
      <c r="K193" s="41" t="str">
        <f t="shared" si="26"/>
        <v>－</v>
      </c>
      <c r="L193" s="41" t="str">
        <f t="shared" si="26"/>
        <v>－</v>
      </c>
      <c r="M193" s="41" t="str">
        <f t="shared" si="26"/>
        <v>－</v>
      </c>
      <c r="N193" s="41" t="str">
        <f t="shared" si="26"/>
        <v>－</v>
      </c>
      <c r="O193" s="41" t="str">
        <f t="shared" si="26"/>
        <v>－</v>
      </c>
      <c r="P193" s="41" t="str">
        <f t="shared" si="26"/>
        <v>－</v>
      </c>
      <c r="Q193" s="41" t="str">
        <f t="shared" si="26"/>
        <v>－</v>
      </c>
      <c r="R193" s="41" t="str">
        <f t="shared" si="26"/>
        <v>－</v>
      </c>
      <c r="S193" s="41" t="str">
        <f t="shared" si="26"/>
        <v>－</v>
      </c>
      <c r="T193" s="41" t="str">
        <f t="shared" si="26"/>
        <v>－</v>
      </c>
      <c r="U193" s="41" t="str">
        <f t="shared" si="26"/>
        <v>－</v>
      </c>
      <c r="V193" s="41" t="str">
        <f t="shared" si="26"/>
        <v>－</v>
      </c>
      <c r="W193" s="41" t="str">
        <f t="shared" si="26"/>
        <v>－</v>
      </c>
      <c r="X193" s="41" t="str">
        <f t="shared" si="26"/>
        <v>－</v>
      </c>
      <c r="Y193" s="41" t="str">
        <f t="shared" si="26"/>
        <v>－</v>
      </c>
      <c r="Z193" s="41" t="str">
        <f t="shared" si="26"/>
        <v>－</v>
      </c>
      <c r="AA193" s="41" t="str">
        <f t="shared" si="26"/>
        <v>－</v>
      </c>
      <c r="AB193" s="41" t="str">
        <f t="shared" si="26"/>
        <v>－</v>
      </c>
      <c r="AC193" s="41" t="str">
        <f t="shared" si="26"/>
        <v>－</v>
      </c>
      <c r="AD193" s="41" t="str">
        <f t="shared" si="26"/>
        <v>－</v>
      </c>
      <c r="AE193" s="41" t="str">
        <f t="shared" si="26"/>
        <v>－</v>
      </c>
      <c r="AF193" s="41" t="str">
        <f t="shared" si="26"/>
        <v>－</v>
      </c>
      <c r="AG193" s="41" t="str">
        <f t="shared" si="26"/>
        <v>－</v>
      </c>
      <c r="AH193" s="41" t="str">
        <f t="shared" si="26"/>
        <v>－</v>
      </c>
      <c r="AI193" s="41" t="str">
        <f t="shared" si="26"/>
        <v>－</v>
      </c>
      <c r="AJ193" s="41" t="str">
        <f t="shared" si="26"/>
        <v>－</v>
      </c>
      <c r="AK193" s="41" t="str">
        <f t="shared" si="26"/>
        <v>－</v>
      </c>
      <c r="AL193" s="41" t="str">
        <f t="shared" si="26"/>
        <v>－</v>
      </c>
      <c r="AM193" s="41" t="str">
        <f t="shared" si="26"/>
        <v>－</v>
      </c>
      <c r="AN193" s="41" t="str">
        <f t="shared" si="26"/>
        <v>－</v>
      </c>
      <c r="AO193" s="41" t="str">
        <f t="shared" si="26"/>
        <v>－</v>
      </c>
      <c r="AP193" s="41" t="str">
        <f t="shared" si="26"/>
        <v>－</v>
      </c>
      <c r="AQ193" s="41" t="str">
        <f t="shared" si="26"/>
        <v>－</v>
      </c>
      <c r="AR193" s="41" t="str">
        <f t="shared" si="26"/>
        <v>－</v>
      </c>
      <c r="AS193" s="41" t="str">
        <f t="shared" si="26"/>
        <v>－</v>
      </c>
      <c r="AT193" s="41" t="str">
        <f t="shared" si="26"/>
        <v>－</v>
      </c>
      <c r="AU193" s="41" t="str">
        <f t="shared" si="26"/>
        <v>－</v>
      </c>
      <c r="AV193" s="41" t="str">
        <f t="shared" si="26"/>
        <v>－</v>
      </c>
      <c r="AW193" s="41" t="str">
        <f t="shared" si="26"/>
        <v>－</v>
      </c>
      <c r="AX193" s="41" t="str">
        <f t="shared" si="26"/>
        <v>－</v>
      </c>
      <c r="AY193" s="41" t="str">
        <f t="shared" si="26"/>
        <v>－</v>
      </c>
      <c r="AZ193" s="41" t="str">
        <f t="shared" si="26"/>
        <v>－</v>
      </c>
      <c r="BA193" s="41" t="str">
        <f t="shared" si="26"/>
        <v>－</v>
      </c>
      <c r="BB193" s="41" t="str">
        <f t="shared" si="26"/>
        <v>－</v>
      </c>
      <c r="BC193" s="41" t="str">
        <f t="shared" si="26"/>
        <v>－</v>
      </c>
      <c r="BD193" s="41" t="str">
        <f t="shared" si="26"/>
        <v>－</v>
      </c>
      <c r="BE193" s="41" t="str">
        <f t="shared" si="26"/>
        <v>－</v>
      </c>
      <c r="BF193" s="41" t="str">
        <f t="shared" si="26"/>
        <v>－</v>
      </c>
      <c r="BG193" s="41" t="str">
        <f t="shared" si="26"/>
        <v>－</v>
      </c>
      <c r="BH193" s="41" t="str">
        <f t="shared" si="26"/>
        <v>－</v>
      </c>
      <c r="BI193" s="41" t="str">
        <f t="shared" si="26"/>
        <v>－</v>
      </c>
      <c r="BJ193" s="41" t="str">
        <f t="shared" si="26"/>
        <v>－</v>
      </c>
      <c r="BK193" s="41" t="str">
        <f t="shared" si="26"/>
        <v>－</v>
      </c>
      <c r="BL193" s="41" t="str">
        <f t="shared" si="26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27">IF(F123="－","－",SUM(F123:F132))</f>
        <v>－</v>
      </c>
      <c r="G194" s="41" t="str">
        <f t="shared" si="27"/>
        <v>－</v>
      </c>
      <c r="H194" s="41" t="str">
        <f t="shared" si="27"/>
        <v>－</v>
      </c>
      <c r="I194" s="41" t="str">
        <f t="shared" si="27"/>
        <v>－</v>
      </c>
      <c r="J194" s="41" t="str">
        <f t="shared" si="27"/>
        <v>－</v>
      </c>
      <c r="K194" s="41" t="str">
        <f t="shared" si="27"/>
        <v>－</v>
      </c>
      <c r="L194" s="41" t="str">
        <f t="shared" si="27"/>
        <v>－</v>
      </c>
      <c r="M194" s="41" t="str">
        <f t="shared" si="27"/>
        <v>－</v>
      </c>
      <c r="N194" s="41" t="str">
        <f t="shared" si="27"/>
        <v>－</v>
      </c>
      <c r="O194" s="41" t="str">
        <f t="shared" si="27"/>
        <v>－</v>
      </c>
      <c r="P194" s="41" t="str">
        <f t="shared" si="27"/>
        <v>－</v>
      </c>
      <c r="Q194" s="41" t="str">
        <f t="shared" si="27"/>
        <v>－</v>
      </c>
      <c r="R194" s="41" t="str">
        <f t="shared" si="27"/>
        <v>－</v>
      </c>
      <c r="S194" s="41" t="str">
        <f t="shared" si="27"/>
        <v>－</v>
      </c>
      <c r="T194" s="41" t="str">
        <f t="shared" si="27"/>
        <v>－</v>
      </c>
      <c r="U194" s="41" t="str">
        <f t="shared" si="27"/>
        <v>－</v>
      </c>
      <c r="V194" s="41" t="str">
        <f t="shared" si="27"/>
        <v>－</v>
      </c>
      <c r="W194" s="41" t="str">
        <f t="shared" si="27"/>
        <v>－</v>
      </c>
      <c r="X194" s="41" t="str">
        <f t="shared" si="27"/>
        <v>－</v>
      </c>
      <c r="Y194" s="41" t="str">
        <f t="shared" si="27"/>
        <v>－</v>
      </c>
      <c r="Z194" s="41" t="str">
        <f t="shared" si="27"/>
        <v>－</v>
      </c>
      <c r="AA194" s="41" t="str">
        <f t="shared" si="27"/>
        <v>－</v>
      </c>
      <c r="AB194" s="41" t="str">
        <f t="shared" si="27"/>
        <v>－</v>
      </c>
      <c r="AC194" s="41" t="str">
        <f t="shared" si="27"/>
        <v>－</v>
      </c>
      <c r="AD194" s="41" t="str">
        <f t="shared" si="27"/>
        <v>－</v>
      </c>
      <c r="AE194" s="41" t="str">
        <f t="shared" si="27"/>
        <v>－</v>
      </c>
      <c r="AF194" s="41" t="str">
        <f t="shared" si="27"/>
        <v>－</v>
      </c>
      <c r="AG194" s="41" t="str">
        <f t="shared" si="27"/>
        <v>－</v>
      </c>
      <c r="AH194" s="41" t="str">
        <f t="shared" si="27"/>
        <v>－</v>
      </c>
      <c r="AI194" s="41" t="str">
        <f t="shared" si="27"/>
        <v>－</v>
      </c>
      <c r="AJ194" s="41" t="str">
        <f t="shared" si="27"/>
        <v>－</v>
      </c>
      <c r="AK194" s="41" t="str">
        <f t="shared" si="27"/>
        <v>－</v>
      </c>
      <c r="AL194" s="41" t="str">
        <f t="shared" si="27"/>
        <v>－</v>
      </c>
      <c r="AM194" s="41" t="str">
        <f t="shared" si="27"/>
        <v>－</v>
      </c>
      <c r="AN194" s="41" t="str">
        <f t="shared" si="27"/>
        <v>－</v>
      </c>
      <c r="AO194" s="41" t="str">
        <f t="shared" si="27"/>
        <v>－</v>
      </c>
      <c r="AP194" s="41" t="str">
        <f t="shared" si="27"/>
        <v>－</v>
      </c>
      <c r="AQ194" s="41" t="str">
        <f t="shared" si="27"/>
        <v>－</v>
      </c>
      <c r="AR194" s="41" t="str">
        <f t="shared" si="27"/>
        <v>－</v>
      </c>
      <c r="AS194" s="41" t="str">
        <f t="shared" si="27"/>
        <v>－</v>
      </c>
      <c r="AT194" s="41" t="str">
        <f t="shared" si="27"/>
        <v>－</v>
      </c>
      <c r="AU194" s="41" t="str">
        <f t="shared" si="27"/>
        <v>－</v>
      </c>
      <c r="AV194" s="41" t="str">
        <f t="shared" si="27"/>
        <v>－</v>
      </c>
      <c r="AW194" s="41" t="str">
        <f t="shared" si="27"/>
        <v>－</v>
      </c>
      <c r="AX194" s="41" t="str">
        <f t="shared" si="27"/>
        <v>－</v>
      </c>
      <c r="AY194" s="41" t="str">
        <f t="shared" si="27"/>
        <v>－</v>
      </c>
      <c r="AZ194" s="41" t="str">
        <f t="shared" si="27"/>
        <v>－</v>
      </c>
      <c r="BA194" s="41" t="str">
        <f t="shared" si="27"/>
        <v>－</v>
      </c>
      <c r="BB194" s="41" t="str">
        <f t="shared" si="27"/>
        <v>－</v>
      </c>
      <c r="BC194" s="41" t="str">
        <f t="shared" si="27"/>
        <v>－</v>
      </c>
      <c r="BD194" s="41" t="str">
        <f t="shared" si="27"/>
        <v>－</v>
      </c>
      <c r="BE194" s="41" t="str">
        <f t="shared" si="27"/>
        <v>－</v>
      </c>
      <c r="BF194" s="41" t="str">
        <f t="shared" si="27"/>
        <v>－</v>
      </c>
      <c r="BG194" s="41" t="str">
        <f t="shared" si="27"/>
        <v>－</v>
      </c>
      <c r="BH194" s="41" t="str">
        <f t="shared" si="27"/>
        <v>－</v>
      </c>
      <c r="BI194" s="41" t="str">
        <f t="shared" si="27"/>
        <v>－</v>
      </c>
      <c r="BJ194" s="41" t="str">
        <f t="shared" si="27"/>
        <v>－</v>
      </c>
      <c r="BK194" s="41" t="str">
        <f t="shared" si="27"/>
        <v>－</v>
      </c>
      <c r="BL194" s="41" t="str">
        <f t="shared" si="27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6.5359856790000004</v>
      </c>
      <c r="E195" s="41">
        <f>IF(E133="－","－",SUM(E133:E150))</f>
        <v>314</v>
      </c>
      <c r="F195" s="41">
        <f t="shared" ref="F195:BL195" si="28">IF(F133="－","－",SUM(F133:F150))</f>
        <v>64</v>
      </c>
      <c r="G195" s="41">
        <f t="shared" si="28"/>
        <v>88</v>
      </c>
      <c r="H195" s="41">
        <f t="shared" si="28"/>
        <v>162</v>
      </c>
      <c r="I195" s="41">
        <f t="shared" si="28"/>
        <v>634.39043290489155</v>
      </c>
      <c r="J195" s="41">
        <f t="shared" si="28"/>
        <v>1833.8295571689505</v>
      </c>
      <c r="K195" s="41">
        <f t="shared" si="28"/>
        <v>474.81667440477776</v>
      </c>
      <c r="L195" s="41">
        <f t="shared" si="28"/>
        <v>159.573758500114</v>
      </c>
      <c r="M195" s="41">
        <f t="shared" si="28"/>
        <v>1796.3197955738133</v>
      </c>
      <c r="N195" s="41">
        <f t="shared" si="28"/>
        <v>671.90019450002865</v>
      </c>
      <c r="O195" s="41">
        <f t="shared" si="28"/>
        <v>3.5393927459999999</v>
      </c>
      <c r="P195" s="41">
        <f t="shared" si="28"/>
        <v>6.1736569980000002</v>
      </c>
      <c r="Q195" s="41">
        <f t="shared" si="28"/>
        <v>3.1698996279999996</v>
      </c>
      <c r="R195" s="41">
        <f t="shared" si="28"/>
        <v>0.36949311799999995</v>
      </c>
      <c r="S195" s="41">
        <f t="shared" si="28"/>
        <v>5.6917094479999983</v>
      </c>
      <c r="T195" s="41">
        <f t="shared" si="28"/>
        <v>0.48194755000000006</v>
      </c>
      <c r="U195" s="41">
        <f t="shared" si="28"/>
        <v>24.487300000000015</v>
      </c>
      <c r="V195" s="41">
        <f t="shared" si="28"/>
        <v>58.097800000000007</v>
      </c>
      <c r="W195" s="41">
        <f t="shared" si="28"/>
        <v>662.41712565089176</v>
      </c>
      <c r="X195" s="41">
        <f t="shared" si="28"/>
        <v>1898.1010141669497</v>
      </c>
      <c r="Y195" s="41">
        <f t="shared" si="28"/>
        <v>2560.518139817842</v>
      </c>
      <c r="Z195" s="41">
        <f t="shared" si="28"/>
        <v>29.85616871149325</v>
      </c>
      <c r="AA195" s="41">
        <f t="shared" si="28"/>
        <v>14.317940870475095</v>
      </c>
      <c r="AB195" s="41">
        <f t="shared" si="28"/>
        <v>33.613493478409396</v>
      </c>
      <c r="AC195" s="41">
        <f t="shared" si="28"/>
        <v>6.4648055199941599</v>
      </c>
      <c r="AD195" s="41">
        <f t="shared" si="28"/>
        <v>15.455420620143636</v>
      </c>
      <c r="AE195" s="41">
        <f t="shared" si="28"/>
        <v>168.96206127893203</v>
      </c>
      <c r="AF195" s="41">
        <f t="shared" si="28"/>
        <v>184.41748189907571</v>
      </c>
      <c r="AG195" s="41">
        <f t="shared" si="28"/>
        <v>2.4705798595969113</v>
      </c>
      <c r="AH195" s="41">
        <f t="shared" si="28"/>
        <v>4.2028255082798029</v>
      </c>
      <c r="AI195" s="41">
        <f t="shared" si="28"/>
        <v>13.460400614355585</v>
      </c>
      <c r="AJ195" s="41">
        <f t="shared" si="28"/>
        <v>1.1764863899037257</v>
      </c>
      <c r="AK195" s="41">
        <f t="shared" si="28"/>
        <v>1.1049819804076333</v>
      </c>
      <c r="AL195" s="41">
        <f t="shared" si="28"/>
        <v>2.773130261900306</v>
      </c>
      <c r="AM195" s="41">
        <f t="shared" si="28"/>
        <v>10.111871769494796</v>
      </c>
      <c r="AN195" s="41">
        <f t="shared" si="28"/>
        <v>20.763228108831072</v>
      </c>
      <c r="AO195" s="41">
        <f t="shared" si="28"/>
        <v>185.195592155188</v>
      </c>
      <c r="AP195" s="41">
        <f t="shared" si="28"/>
        <v>6096.8032679460002</v>
      </c>
      <c r="AQ195" s="41">
        <f t="shared" si="28"/>
        <v>3282.8940673530001</v>
      </c>
      <c r="AR195" s="41">
        <f t="shared" si="28"/>
        <v>9379.6973352990008</v>
      </c>
      <c r="AS195" s="41">
        <f t="shared" si="28"/>
        <v>393.50754452299998</v>
      </c>
      <c r="AT195" s="41">
        <f t="shared" si="28"/>
        <v>13170.561891603</v>
      </c>
      <c r="AU195" s="41">
        <f t="shared" si="28"/>
        <v>31303.640828252996</v>
      </c>
      <c r="AV195" s="41">
        <f t="shared" si="28"/>
        <v>9761.1061996019998</v>
      </c>
      <c r="AW195" s="41">
        <f t="shared" si="28"/>
        <v>23093.462457027003</v>
      </c>
      <c r="AX195" s="41">
        <f t="shared" si="28"/>
        <v>9526.4261781820005</v>
      </c>
      <c r="AY195" s="41">
        <f t="shared" si="28"/>
        <v>22545.177170057003</v>
      </c>
      <c r="AZ195" s="41">
        <f t="shared" si="28"/>
        <v>19.129413052857146</v>
      </c>
      <c r="BA195" s="41">
        <f t="shared" si="28"/>
        <v>38.25882611714286</v>
      </c>
      <c r="BB195" s="41">
        <f t="shared" si="28"/>
        <v>35.770909196000005</v>
      </c>
      <c r="BC195" s="41">
        <f t="shared" si="28"/>
        <v>2042.026670022</v>
      </c>
      <c r="BD195" s="41">
        <f t="shared" si="28"/>
        <v>4688.6887349679992</v>
      </c>
      <c r="BE195" s="41">
        <f t="shared" si="28"/>
        <v>2.5743727285714288</v>
      </c>
      <c r="BF195" s="41">
        <f t="shared" si="28"/>
        <v>5.1487454685714287</v>
      </c>
      <c r="BG195" s="41">
        <f t="shared" si="28"/>
        <v>60.600986909999996</v>
      </c>
      <c r="BH195" s="41">
        <f t="shared" si="28"/>
        <v>480.077099304</v>
      </c>
      <c r="BI195" s="41">
        <f t="shared" si="28"/>
        <v>5.36</v>
      </c>
      <c r="BJ195" s="41">
        <f t="shared" si="28"/>
        <v>7.19</v>
      </c>
      <c r="BK195" s="41">
        <f t="shared" si="28"/>
        <v>5.0400000000000018</v>
      </c>
      <c r="BL195" s="41">
        <f t="shared" si="28"/>
        <v>6.8200000000000021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5.2591814919999997</v>
      </c>
      <c r="E196" s="41">
        <f>IF(E151="－","－",SUM(E151:E169))</f>
        <v>179</v>
      </c>
      <c r="F196" s="41">
        <f t="shared" ref="F196:BL196" si="29">IF(F151="－","－",SUM(F151:F169))</f>
        <v>1</v>
      </c>
      <c r="G196" s="41">
        <f t="shared" si="29"/>
        <v>22</v>
      </c>
      <c r="H196" s="41">
        <f t="shared" si="29"/>
        <v>156</v>
      </c>
      <c r="I196" s="41">
        <f t="shared" si="29"/>
        <v>1.2497040807175005E-3</v>
      </c>
      <c r="J196" s="41">
        <f t="shared" si="29"/>
        <v>0.76290037320174409</v>
      </c>
      <c r="K196" s="41">
        <f t="shared" si="29"/>
        <v>1.2497040807175005E-3</v>
      </c>
      <c r="L196" s="41">
        <f t="shared" si="29"/>
        <v>0</v>
      </c>
      <c r="M196" s="41">
        <f t="shared" si="29"/>
        <v>0.21386007728245773</v>
      </c>
      <c r="N196" s="41">
        <f t="shared" si="29"/>
        <v>0.55029000000000394</v>
      </c>
      <c r="O196" s="41">
        <f t="shared" si="29"/>
        <v>0.136164228</v>
      </c>
      <c r="P196" s="41">
        <f t="shared" si="29"/>
        <v>0.23350085900000001</v>
      </c>
      <c r="Q196" s="41">
        <f t="shared" si="29"/>
        <v>0.12174552199999999</v>
      </c>
      <c r="R196" s="41">
        <f t="shared" si="29"/>
        <v>1.4418705999999998E-2</v>
      </c>
      <c r="S196" s="41">
        <f t="shared" si="29"/>
        <v>0.21469384899999999</v>
      </c>
      <c r="T196" s="41">
        <f t="shared" si="29"/>
        <v>1.8807009999999999E-2</v>
      </c>
      <c r="U196" s="41">
        <f t="shared" si="29"/>
        <v>1.5000000000000001E-2</v>
      </c>
      <c r="V196" s="41">
        <f t="shared" si="29"/>
        <v>3.6000000000000004E-2</v>
      </c>
      <c r="W196" s="41">
        <f t="shared" si="29"/>
        <v>0.15241393208071749</v>
      </c>
      <c r="X196" s="41">
        <f t="shared" si="29"/>
        <v>1.0324012322017442</v>
      </c>
      <c r="Y196" s="41">
        <f t="shared" si="29"/>
        <v>1.1848151642824616</v>
      </c>
      <c r="Z196" s="41">
        <f t="shared" si="29"/>
        <v>1.1458897717428126E-3</v>
      </c>
      <c r="AA196" s="41">
        <f t="shared" si="29"/>
        <v>2.4522041115296187E-4</v>
      </c>
      <c r="AB196" s="41">
        <f t="shared" si="29"/>
        <v>2.4522073E-4</v>
      </c>
      <c r="AC196" s="41">
        <f t="shared" si="29"/>
        <v>1.1267720625416709E-5</v>
      </c>
      <c r="AD196" s="41">
        <f t="shared" si="29"/>
        <v>5.5511662505388264E-3</v>
      </c>
      <c r="AE196" s="41">
        <f t="shared" si="29"/>
        <v>4.9960496254849426E-2</v>
      </c>
      <c r="AF196" s="41">
        <f t="shared" si="29"/>
        <v>5.5511662505388255E-2</v>
      </c>
      <c r="AG196" s="41">
        <f t="shared" si="29"/>
        <v>1.6347147730694693E-3</v>
      </c>
      <c r="AH196" s="41">
        <f t="shared" si="29"/>
        <v>2.7808940967158791E-3</v>
      </c>
      <c r="AI196" s="41">
        <f t="shared" si="29"/>
        <v>8.9063770394819386E-3</v>
      </c>
      <c r="AJ196" s="41">
        <f t="shared" si="29"/>
        <v>1.4057340069133565E-5</v>
      </c>
      <c r="AK196" s="41">
        <f t="shared" si="29"/>
        <v>1.6987486865490806E-5</v>
      </c>
      <c r="AL196" s="41">
        <f t="shared" si="29"/>
        <v>4.2487087080100551E-5</v>
      </c>
      <c r="AM196" s="41">
        <f t="shared" si="29"/>
        <v>1.6600398337640197E-3</v>
      </c>
      <c r="AN196" s="41">
        <f t="shared" si="29"/>
        <v>8.3490478341201966E-3</v>
      </c>
      <c r="AO196" s="41">
        <f t="shared" si="29"/>
        <v>5.8909360381411459E-2</v>
      </c>
      <c r="AP196" s="41">
        <f t="shared" si="29"/>
        <v>1.760365996</v>
      </c>
      <c r="AQ196" s="41">
        <f t="shared" si="29"/>
        <v>0.94788938</v>
      </c>
      <c r="AR196" s="41">
        <f t="shared" si="29"/>
        <v>2.7082553760000003</v>
      </c>
      <c r="AS196" s="41">
        <f t="shared" si="29"/>
        <v>0.27389317299999999</v>
      </c>
      <c r="AT196" s="41">
        <f t="shared" si="29"/>
        <v>2.8447251320000002</v>
      </c>
      <c r="AU196" s="41">
        <f t="shared" si="29"/>
        <v>6.6497437330000002</v>
      </c>
      <c r="AV196" s="41">
        <f t="shared" si="29"/>
        <v>5.4864080250000002</v>
      </c>
      <c r="AW196" s="41">
        <f t="shared" si="29"/>
        <v>12.843188174</v>
      </c>
      <c r="AX196" s="41">
        <f t="shared" si="29"/>
        <v>4.9808926550000008</v>
      </c>
      <c r="AY196" s="41">
        <f t="shared" si="29"/>
        <v>11.659290403</v>
      </c>
      <c r="AZ196" s="41">
        <f t="shared" si="29"/>
        <v>9.9445671428571442E-3</v>
      </c>
      <c r="BA196" s="41">
        <f t="shared" si="29"/>
        <v>1.988914E-2</v>
      </c>
      <c r="BB196" s="41">
        <f t="shared" si="29"/>
        <v>6.5724863689999999</v>
      </c>
      <c r="BC196" s="41">
        <f t="shared" si="29"/>
        <v>383.36260574100004</v>
      </c>
      <c r="BD196" s="41">
        <f t="shared" si="29"/>
        <v>903.25943155100015</v>
      </c>
      <c r="BE196" s="41">
        <f t="shared" si="29"/>
        <v>0.46443195428571427</v>
      </c>
      <c r="BF196" s="41">
        <f t="shared" si="29"/>
        <v>0.92886392428571429</v>
      </c>
      <c r="BG196" s="41">
        <f t="shared" si="29"/>
        <v>28.208229773999999</v>
      </c>
      <c r="BH196" s="41">
        <f t="shared" si="29"/>
        <v>200.61365912299999</v>
      </c>
      <c r="BI196" s="41">
        <f t="shared" si="29"/>
        <v>0</v>
      </c>
      <c r="BJ196" s="41">
        <f t="shared" si="29"/>
        <v>0</v>
      </c>
      <c r="BK196" s="41">
        <f t="shared" si="29"/>
        <v>0</v>
      </c>
      <c r="BL196" s="41">
        <f t="shared" si="29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6.1791818870000004</v>
      </c>
      <c r="E197" s="41">
        <f>IF(E170="－","－",SUM(E170:E177))</f>
        <v>300</v>
      </c>
      <c r="F197" s="41">
        <f t="shared" ref="F197:BL197" si="30">IF(F170="－","－",SUM(F170:F177))</f>
        <v>31</v>
      </c>
      <c r="G197" s="41">
        <f t="shared" si="30"/>
        <v>127</v>
      </c>
      <c r="H197" s="41">
        <f t="shared" si="30"/>
        <v>142</v>
      </c>
      <c r="I197" s="41">
        <f t="shared" si="30"/>
        <v>11.004093535243031</v>
      </c>
      <c r="J197" s="41">
        <f t="shared" si="30"/>
        <v>157.9924192278533</v>
      </c>
      <c r="K197" s="41">
        <f t="shared" si="30"/>
        <v>3.7474295352533824</v>
      </c>
      <c r="L197" s="41">
        <f t="shared" si="30"/>
        <v>7.2566639999896481</v>
      </c>
      <c r="M197" s="41">
        <f t="shared" si="30"/>
        <v>70.442084513267673</v>
      </c>
      <c r="N197" s="41">
        <f t="shared" si="30"/>
        <v>98.554428249828618</v>
      </c>
      <c r="O197" s="41">
        <f t="shared" si="30"/>
        <v>3.3013472310000003</v>
      </c>
      <c r="P197" s="41">
        <f t="shared" si="30"/>
        <v>5.9286017740000005</v>
      </c>
      <c r="Q197" s="41">
        <f t="shared" si="30"/>
        <v>3.0902614810000006</v>
      </c>
      <c r="R197" s="41">
        <f t="shared" si="30"/>
        <v>0.21108574999999999</v>
      </c>
      <c r="S197" s="41">
        <f t="shared" si="30"/>
        <v>5.6532725349999993</v>
      </c>
      <c r="T197" s="41">
        <f t="shared" si="30"/>
        <v>0.275329239</v>
      </c>
      <c r="U197" s="41">
        <f t="shared" si="30"/>
        <v>3.9731999999999998</v>
      </c>
      <c r="V197" s="41">
        <f t="shared" si="30"/>
        <v>9.4062999999999981</v>
      </c>
      <c r="W197" s="41">
        <f t="shared" si="30"/>
        <v>18.278640766243029</v>
      </c>
      <c r="X197" s="41">
        <f t="shared" si="30"/>
        <v>173.32732100185325</v>
      </c>
      <c r="Y197" s="41">
        <f t="shared" si="30"/>
        <v>191.60596176809628</v>
      </c>
      <c r="Z197" s="41">
        <f t="shared" si="30"/>
        <v>1.352464631696473</v>
      </c>
      <c r="AA197" s="41">
        <f t="shared" si="30"/>
        <v>0.60686138647188881</v>
      </c>
      <c r="AB197" s="41">
        <f t="shared" si="30"/>
        <v>0.60686138666</v>
      </c>
      <c r="AC197" s="41">
        <f t="shared" si="30"/>
        <v>4.2551242580686773E-2</v>
      </c>
      <c r="AD197" s="41">
        <f t="shared" si="30"/>
        <v>1.7869540806093025</v>
      </c>
      <c r="AE197" s="41">
        <f t="shared" si="30"/>
        <v>16.082586725483718</v>
      </c>
      <c r="AF197" s="41">
        <f t="shared" si="30"/>
        <v>17.869540806093021</v>
      </c>
      <c r="AG197" s="41">
        <f t="shared" si="30"/>
        <v>0.41926683546724819</v>
      </c>
      <c r="AH197" s="41">
        <f t="shared" si="30"/>
        <v>0.71323553619715807</v>
      </c>
      <c r="AI197" s="41">
        <f t="shared" si="30"/>
        <v>2.2842813794422492</v>
      </c>
      <c r="AJ197" s="41">
        <f t="shared" si="30"/>
        <v>3.4845585707064308E-2</v>
      </c>
      <c r="AK197" s="41">
        <f t="shared" si="30"/>
        <v>4.2108885219367315E-2</v>
      </c>
      <c r="AL197" s="41">
        <f t="shared" si="30"/>
        <v>0.10531774872454197</v>
      </c>
      <c r="AM197" s="41">
        <f t="shared" si="30"/>
        <v>0.49666366375499937</v>
      </c>
      <c r="AN197" s="41">
        <f t="shared" si="30"/>
        <v>2.5422985020258277</v>
      </c>
      <c r="AO197" s="41">
        <f t="shared" si="30"/>
        <v>18.472185853650508</v>
      </c>
      <c r="AP197" s="41">
        <f t="shared" si="30"/>
        <v>2041.5274996859998</v>
      </c>
      <c r="AQ197" s="41">
        <f t="shared" si="30"/>
        <v>1099.2840382900001</v>
      </c>
      <c r="AR197" s="41">
        <f t="shared" si="30"/>
        <v>3140.8115379759993</v>
      </c>
      <c r="AS197" s="41">
        <f t="shared" si="30"/>
        <v>189.48836580499997</v>
      </c>
      <c r="AT197" s="41">
        <f t="shared" si="30"/>
        <v>7910.3358918220001</v>
      </c>
      <c r="AU197" s="41">
        <f t="shared" si="30"/>
        <v>18593.286560949</v>
      </c>
      <c r="AV197" s="41">
        <f t="shared" si="30"/>
        <v>5040.8540587500001</v>
      </c>
      <c r="AW197" s="41">
        <f t="shared" si="30"/>
        <v>11754.803684984001</v>
      </c>
      <c r="AX197" s="41">
        <f t="shared" si="30"/>
        <v>4800.3431871699995</v>
      </c>
      <c r="AY197" s="41">
        <f t="shared" si="30"/>
        <v>11193.790826282</v>
      </c>
      <c r="AZ197" s="41">
        <f t="shared" si="30"/>
        <v>7.4819563557142867</v>
      </c>
      <c r="BA197" s="41">
        <f t="shared" si="30"/>
        <v>14.963912715714287</v>
      </c>
      <c r="BB197" s="41">
        <f t="shared" si="30"/>
        <v>31.400113652999998</v>
      </c>
      <c r="BC197" s="41">
        <f t="shared" si="30"/>
        <v>2149.6048360300006</v>
      </c>
      <c r="BD197" s="41">
        <f t="shared" si="30"/>
        <v>4847.6515049440004</v>
      </c>
      <c r="BE197" s="41">
        <f t="shared" si="30"/>
        <v>2.6079828571428574</v>
      </c>
      <c r="BF197" s="41">
        <f t="shared" si="30"/>
        <v>5.2159657185714297</v>
      </c>
      <c r="BG197" s="41">
        <f t="shared" si="30"/>
        <v>68.454276237000002</v>
      </c>
      <c r="BH197" s="41">
        <f t="shared" si="30"/>
        <v>403.08727918299996</v>
      </c>
      <c r="BI197" s="41">
        <f t="shared" si="30"/>
        <v>1.02</v>
      </c>
      <c r="BJ197" s="41">
        <f t="shared" si="30"/>
        <v>1.0300000000000002</v>
      </c>
      <c r="BK197" s="41">
        <f t="shared" si="30"/>
        <v>0.65999999999999992</v>
      </c>
      <c r="BL197" s="41">
        <f t="shared" si="30"/>
        <v>0.66999999999999993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6.4499592650000004</v>
      </c>
      <c r="E198" s="41">
        <f>IF(E178="－","－",SUM(E178:E182))</f>
        <v>194</v>
      </c>
      <c r="F198" s="41">
        <f t="shared" ref="F198:BL198" si="31">IF(F178="－","－",SUM(F178:F182))</f>
        <v>21</v>
      </c>
      <c r="G198" s="41">
        <f t="shared" si="31"/>
        <v>50</v>
      </c>
      <c r="H198" s="41">
        <f t="shared" si="31"/>
        <v>123</v>
      </c>
      <c r="I198" s="41">
        <f t="shared" si="31"/>
        <v>201.22371045174518</v>
      </c>
      <c r="J198" s="41">
        <f t="shared" si="31"/>
        <v>1085.4492728828659</v>
      </c>
      <c r="K198" s="41">
        <f t="shared" si="31"/>
        <v>123.82014045162657</v>
      </c>
      <c r="L198" s="41">
        <f t="shared" si="31"/>
        <v>77.40357000011862</v>
      </c>
      <c r="M198" s="41">
        <f t="shared" si="31"/>
        <v>836.93417583455334</v>
      </c>
      <c r="N198" s="41">
        <f t="shared" si="31"/>
        <v>449.73880750005759</v>
      </c>
      <c r="O198" s="41">
        <f t="shared" si="31"/>
        <v>2.2816679679999998</v>
      </c>
      <c r="P198" s="41">
        <f t="shared" si="31"/>
        <v>4.1007482859999991</v>
      </c>
      <c r="Q198" s="41">
        <f t="shared" si="31"/>
        <v>2.097118687</v>
      </c>
      <c r="R198" s="41">
        <f t="shared" si="31"/>
        <v>0.18454928100000004</v>
      </c>
      <c r="S198" s="41">
        <f t="shared" si="31"/>
        <v>3.8600318319999998</v>
      </c>
      <c r="T198" s="41">
        <f t="shared" si="31"/>
        <v>0.240716454</v>
      </c>
      <c r="U198" s="41">
        <f t="shared" si="31"/>
        <v>9.3580999999999985</v>
      </c>
      <c r="V198" s="41">
        <f t="shared" si="31"/>
        <v>22.195899999999998</v>
      </c>
      <c r="W198" s="41">
        <f t="shared" si="31"/>
        <v>212.86347841974518</v>
      </c>
      <c r="X198" s="41">
        <f t="shared" si="31"/>
        <v>1111.7459211688658</v>
      </c>
      <c r="Y198" s="41">
        <f t="shared" si="31"/>
        <v>1324.609399588611</v>
      </c>
      <c r="Z198" s="41">
        <f t="shared" si="31"/>
        <v>14.260036486650939</v>
      </c>
      <c r="AA198" s="41">
        <f t="shared" si="31"/>
        <v>6.8679668020405433</v>
      </c>
      <c r="AB198" s="41">
        <f t="shared" si="31"/>
        <v>15.64797767208211</v>
      </c>
      <c r="AC198" s="41">
        <f t="shared" si="31"/>
        <v>1.8246273068587116</v>
      </c>
      <c r="AD198" s="41">
        <f t="shared" si="31"/>
        <v>10.196320565400242</v>
      </c>
      <c r="AE198" s="41">
        <f t="shared" si="31"/>
        <v>92.023823582532117</v>
      </c>
      <c r="AF198" s="41">
        <f t="shared" si="31"/>
        <v>102.22014414793239</v>
      </c>
      <c r="AG198" s="41">
        <f t="shared" si="31"/>
        <v>1.0543475077662867</v>
      </c>
      <c r="AH198" s="41">
        <f t="shared" si="31"/>
        <v>1.7936026568897749</v>
      </c>
      <c r="AI198" s="41">
        <f t="shared" si="31"/>
        <v>5.7443760767956302</v>
      </c>
      <c r="AJ198" s="41">
        <f t="shared" si="31"/>
        <v>0.55554368520267627</v>
      </c>
      <c r="AK198" s="41">
        <f t="shared" si="31"/>
        <v>0.52723636267848195</v>
      </c>
      <c r="AL198" s="41">
        <f t="shared" si="31"/>
        <v>1.3229748966053525</v>
      </c>
      <c r="AM198" s="41">
        <f t="shared" si="31"/>
        <v>3.4345184998276737</v>
      </c>
      <c r="AN198" s="41">
        <f t="shared" si="31"/>
        <v>12.5171595849685</v>
      </c>
      <c r="AO198" s="41">
        <f t="shared" si="31"/>
        <v>99.09117455593308</v>
      </c>
      <c r="AP198" s="41">
        <f t="shared" si="31"/>
        <v>5854.9874246149993</v>
      </c>
      <c r="AQ198" s="41">
        <f t="shared" si="31"/>
        <v>3152.6855363300001</v>
      </c>
      <c r="AR198" s="41">
        <f t="shared" si="31"/>
        <v>9007.6729609449994</v>
      </c>
      <c r="AS198" s="41">
        <f t="shared" si="31"/>
        <v>919.42470576599999</v>
      </c>
      <c r="AT198" s="41">
        <f t="shared" si="31"/>
        <v>16028.038418110998</v>
      </c>
      <c r="AU198" s="41">
        <f t="shared" si="31"/>
        <v>39372.993286772995</v>
      </c>
      <c r="AV198" s="41">
        <f t="shared" si="31"/>
        <v>11325.170816004</v>
      </c>
      <c r="AW198" s="41">
        <f t="shared" si="31"/>
        <v>27699.335166288995</v>
      </c>
      <c r="AX198" s="41">
        <f t="shared" si="31"/>
        <v>11135.019508777999</v>
      </c>
      <c r="AY198" s="41">
        <f t="shared" si="31"/>
        <v>27226.684355688998</v>
      </c>
      <c r="AZ198" s="41">
        <f t="shared" si="31"/>
        <v>164.14327204285715</v>
      </c>
      <c r="BA198" s="41">
        <f t="shared" si="31"/>
        <v>328.28654408857147</v>
      </c>
      <c r="BB198" s="41">
        <f t="shared" si="31"/>
        <v>21.135366647000001</v>
      </c>
      <c r="BC198" s="41">
        <f t="shared" si="31"/>
        <v>1317.515287084</v>
      </c>
      <c r="BD198" s="41">
        <f t="shared" si="31"/>
        <v>3194.3788086</v>
      </c>
      <c r="BE198" s="41">
        <f t="shared" si="31"/>
        <v>6.7096402042857139</v>
      </c>
      <c r="BF198" s="41">
        <f t="shared" si="31"/>
        <v>13.419280409999999</v>
      </c>
      <c r="BG198" s="41">
        <f t="shared" si="31"/>
        <v>38.760840473000002</v>
      </c>
      <c r="BH198" s="41">
        <f t="shared" si="31"/>
        <v>279.05315107300004</v>
      </c>
      <c r="BI198" s="41">
        <f t="shared" si="31"/>
        <v>6.1200000000000019</v>
      </c>
      <c r="BJ198" s="41">
        <f t="shared" si="31"/>
        <v>7.8699999999999992</v>
      </c>
      <c r="BK198" s="41">
        <f t="shared" si="31"/>
        <v>3.330000000000001</v>
      </c>
      <c r="BL198" s="41">
        <f t="shared" si="31"/>
        <v>3.890000000000001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6.5359856790000004</v>
      </c>
      <c r="E199" s="41">
        <f>SUM(E185:E198)</f>
        <v>987</v>
      </c>
      <c r="F199" s="41">
        <f t="shared" ref="F199:AY199" si="32">SUM(F185:F198)</f>
        <v>117</v>
      </c>
      <c r="G199" s="41">
        <f t="shared" si="32"/>
        <v>287</v>
      </c>
      <c r="H199" s="41">
        <f t="shared" si="32"/>
        <v>583</v>
      </c>
      <c r="I199" s="41">
        <f t="shared" si="32"/>
        <v>846.61948659596044</v>
      </c>
      <c r="J199" s="41">
        <f t="shared" si="32"/>
        <v>3078.0341496528717</v>
      </c>
      <c r="K199" s="41">
        <f t="shared" si="32"/>
        <v>602.38549409573841</v>
      </c>
      <c r="L199" s="41">
        <f t="shared" si="32"/>
        <v>244.23399250022226</v>
      </c>
      <c r="M199" s="41">
        <f t="shared" si="32"/>
        <v>2703.9099159989169</v>
      </c>
      <c r="N199" s="41">
        <f t="shared" si="32"/>
        <v>1220.743720249915</v>
      </c>
      <c r="O199" s="41">
        <f t="shared" si="32"/>
        <v>9.258572173000001</v>
      </c>
      <c r="P199" s="41">
        <f t="shared" si="32"/>
        <v>16.436507917</v>
      </c>
      <c r="Q199" s="41">
        <f t="shared" si="32"/>
        <v>8.4790253179999997</v>
      </c>
      <c r="R199" s="41">
        <f t="shared" si="32"/>
        <v>0.77954685499999998</v>
      </c>
      <c r="S199" s="41">
        <f t="shared" si="32"/>
        <v>15.419707663999997</v>
      </c>
      <c r="T199" s="41">
        <f t="shared" si="32"/>
        <v>1.016800253</v>
      </c>
      <c r="U199" s="41">
        <f t="shared" si="32"/>
        <v>37.833600000000011</v>
      </c>
      <c r="V199" s="41">
        <f t="shared" si="32"/>
        <v>89.736000000000004</v>
      </c>
      <c r="W199" s="41">
        <f t="shared" si="32"/>
        <v>893.71165876896066</v>
      </c>
      <c r="X199" s="41">
        <f t="shared" si="32"/>
        <v>3184.20665756987</v>
      </c>
      <c r="Y199" s="41">
        <f t="shared" si="32"/>
        <v>4077.9183163388316</v>
      </c>
      <c r="Z199" s="41">
        <f t="shared" si="32"/>
        <v>45.469815719612406</v>
      </c>
      <c r="AA199" s="41">
        <f t="shared" si="32"/>
        <v>21.793014279398683</v>
      </c>
      <c r="AB199" s="41">
        <f t="shared" si="32"/>
        <v>49.868577757881511</v>
      </c>
      <c r="AC199" s="41">
        <f t="shared" si="32"/>
        <v>8.3319953371541828</v>
      </c>
      <c r="AD199" s="41">
        <f t="shared" si="32"/>
        <v>27.44424643240372</v>
      </c>
      <c r="AE199" s="41">
        <f t="shared" si="32"/>
        <v>277.11843208320272</v>
      </c>
      <c r="AF199" s="41">
        <f t="shared" si="32"/>
        <v>304.56267851560654</v>
      </c>
      <c r="AG199" s="41">
        <f t="shared" si="32"/>
        <v>3.9458289176035155</v>
      </c>
      <c r="AH199" s="41">
        <f t="shared" si="32"/>
        <v>6.7124445954634524</v>
      </c>
      <c r="AI199" s="41">
        <f t="shared" si="32"/>
        <v>21.497964447632945</v>
      </c>
      <c r="AJ199" s="41">
        <f t="shared" si="32"/>
        <v>1.7668897181535355</v>
      </c>
      <c r="AK199" s="41">
        <f t="shared" si="32"/>
        <v>1.674344215792348</v>
      </c>
      <c r="AL199" s="41">
        <f t="shared" si="32"/>
        <v>4.2014653943172799</v>
      </c>
      <c r="AM199" s="41">
        <f t="shared" si="32"/>
        <v>14.044713972911232</v>
      </c>
      <c r="AN199" s="41">
        <f t="shared" si="32"/>
        <v>35.831035243659514</v>
      </c>
      <c r="AO199" s="41">
        <f t="shared" si="32"/>
        <v>302.81786192515301</v>
      </c>
      <c r="AP199" s="41">
        <f t="shared" si="32"/>
        <v>13995.078558243</v>
      </c>
      <c r="AQ199" s="41">
        <f t="shared" si="32"/>
        <v>7535.8115313530006</v>
      </c>
      <c r="AR199" s="41">
        <f t="shared" si="32"/>
        <v>21530.890089595996</v>
      </c>
      <c r="AS199" s="41">
        <f t="shared" si="32"/>
        <v>1502.6945092669998</v>
      </c>
      <c r="AT199" s="41">
        <f t="shared" si="32"/>
        <v>37111.780926667998</v>
      </c>
      <c r="AU199" s="41">
        <f t="shared" si="32"/>
        <v>89276.57041970799</v>
      </c>
      <c r="AV199" s="41">
        <f t="shared" si="32"/>
        <v>26132.617482381</v>
      </c>
      <c r="AW199" s="41">
        <f t="shared" si="32"/>
        <v>62560.444496473996</v>
      </c>
      <c r="AX199" s="41">
        <f t="shared" si="32"/>
        <v>25466.769766785001</v>
      </c>
      <c r="AY199" s="41">
        <f t="shared" si="32"/>
        <v>60977.311642430999</v>
      </c>
      <c r="AZ199" s="52">
        <f>MAX(AZ185:AZ198)</f>
        <v>164.14327204285715</v>
      </c>
      <c r="BA199" s="52">
        <f>MAX(BA185:BA198)</f>
        <v>328.28654408857147</v>
      </c>
      <c r="BB199" s="41">
        <f t="shared" ref="BB199:BD199" si="33">SUM(BB185:BB198)</f>
        <v>94.878875865000012</v>
      </c>
      <c r="BC199" s="41">
        <f t="shared" si="33"/>
        <v>5892.5093988770013</v>
      </c>
      <c r="BD199" s="41">
        <f t="shared" si="33"/>
        <v>13633.978480063</v>
      </c>
      <c r="BE199" s="52">
        <f>MAX(BE185:BE198)</f>
        <v>6.7096402042857139</v>
      </c>
      <c r="BF199" s="52">
        <f>MAX(BF185:BF198)</f>
        <v>13.419280409999999</v>
      </c>
      <c r="BG199" s="41">
        <f t="shared" ref="BG199:BL199" si="34">SUM(BG185:BG198)</f>
        <v>196.024333394</v>
      </c>
      <c r="BH199" s="41">
        <f t="shared" si="34"/>
        <v>1362.8311886829999</v>
      </c>
      <c r="BI199" s="41">
        <f t="shared" si="34"/>
        <v>12.500000000000004</v>
      </c>
      <c r="BJ199" s="41">
        <f t="shared" si="34"/>
        <v>16.09</v>
      </c>
      <c r="BK199" s="41">
        <f t="shared" si="34"/>
        <v>9.0300000000000029</v>
      </c>
      <c r="BL199" s="41">
        <f t="shared" si="34"/>
        <v>11.380000000000003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標津45_5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標津45_5（PT3）</v>
      </c>
    </row>
    <row r="204" spans="1:64" s="37" customFormat="1" x14ac:dyDescent="0.2">
      <c r="A204" s="7" t="s">
        <v>332</v>
      </c>
      <c r="B204" s="37">
        <f ca="1">VLOOKUP(B203,$B$207:$C$260,2,0)</f>
        <v>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4.6664501009999997</v>
      </c>
      <c r="E4" s="36">
        <v>191</v>
      </c>
      <c r="F4" s="36">
        <v>0</v>
      </c>
      <c r="G4" s="36">
        <v>6</v>
      </c>
      <c r="H4" s="36">
        <v>185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0.17100000000000001</v>
      </c>
      <c r="V4" s="36">
        <v>0.41039999999999999</v>
      </c>
      <c r="W4" s="36">
        <v>0.17100000000000001</v>
      </c>
      <c r="X4" s="36">
        <v>0.41039999999999999</v>
      </c>
      <c r="Y4" s="36">
        <v>0.58140000000000003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2.6902608935145459E-2</v>
      </c>
      <c r="AH4" s="36">
        <v>4.5765357728753189E-2</v>
      </c>
      <c r="AI4" s="36">
        <v>0.14657283488803388</v>
      </c>
      <c r="AJ4" s="36">
        <v>0</v>
      </c>
      <c r="AK4" s="36">
        <v>0</v>
      </c>
      <c r="AL4" s="36">
        <v>0</v>
      </c>
      <c r="AM4" s="36">
        <v>2.6902608935145459E-2</v>
      </c>
      <c r="AN4" s="36">
        <v>4.5765357728753189E-2</v>
      </c>
      <c r="AO4" s="36">
        <v>0.14657283488803388</v>
      </c>
      <c r="AP4" s="36">
        <v>0.65090439600000005</v>
      </c>
      <c r="AQ4" s="36">
        <v>0.350486982</v>
      </c>
      <c r="AR4" s="36">
        <v>1.0013913780000001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9.5106459999999993E-3</v>
      </c>
      <c r="BC4" s="36">
        <v>0.32891422300000001</v>
      </c>
      <c r="BD4" s="36">
        <v>0.63518491200000005</v>
      </c>
      <c r="BE4" s="36">
        <v>8.0553142857142863E-4</v>
      </c>
      <c r="BF4" s="36">
        <v>1.6110628571428573E-3</v>
      </c>
      <c r="BG4" s="36">
        <v>0.10796625</v>
      </c>
      <c r="BH4" s="36">
        <v>0.31868964399999999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5.1160335049999999</v>
      </c>
      <c r="E5" s="36">
        <v>19</v>
      </c>
      <c r="F5" s="36">
        <v>1</v>
      </c>
      <c r="G5" s="36">
        <v>0</v>
      </c>
      <c r="H5" s="36">
        <v>18</v>
      </c>
      <c r="I5" s="36">
        <v>5.0638478440945666E-3</v>
      </c>
      <c r="J5" s="36">
        <v>3.23016775065053</v>
      </c>
      <c r="K5" s="36">
        <v>5.0638478440945666E-3</v>
      </c>
      <c r="L5" s="36">
        <v>0</v>
      </c>
      <c r="M5" s="36">
        <v>1.0347365984947396</v>
      </c>
      <c r="N5" s="36">
        <v>2.2004949999998851</v>
      </c>
      <c r="O5" s="36">
        <v>0.192811968</v>
      </c>
      <c r="P5" s="36">
        <v>0.34201163400000001</v>
      </c>
      <c r="Q5" s="36">
        <v>0.17785366499999999</v>
      </c>
      <c r="R5" s="36">
        <v>1.4958303000000001E-2</v>
      </c>
      <c r="S5" s="36">
        <v>0.322500805</v>
      </c>
      <c r="T5" s="36">
        <v>1.9510829E-2</v>
      </c>
      <c r="U5" s="36">
        <v>6.4899999999999999E-2</v>
      </c>
      <c r="V5" s="36">
        <v>0.15340000000000001</v>
      </c>
      <c r="W5" s="36">
        <v>0.26277581584409454</v>
      </c>
      <c r="X5" s="36">
        <v>3.7255793846505298</v>
      </c>
      <c r="Y5" s="36">
        <v>3.9883552004946243</v>
      </c>
      <c r="Z5" s="36">
        <v>5.6013337518836224E-4</v>
      </c>
      <c r="AA5" s="36">
        <v>1.1986854229030953E-4</v>
      </c>
      <c r="AB5" s="36">
        <v>1.1986886E-4</v>
      </c>
      <c r="AC5" s="36">
        <v>1.0381619481319402E-4</v>
      </c>
      <c r="AD5" s="36">
        <v>3.869695852262308E-2</v>
      </c>
      <c r="AE5" s="36">
        <v>0.34827262670360781</v>
      </c>
      <c r="AF5" s="36">
        <v>0.38696958522623071</v>
      </c>
      <c r="AG5" s="36">
        <v>1.2618071022468744E-2</v>
      </c>
      <c r="AH5" s="36">
        <v>2.1465224268107749E-2</v>
      </c>
      <c r="AI5" s="36">
        <v>6.8746731777588332E-2</v>
      </c>
      <c r="AJ5" s="36">
        <v>1.1983157290326019E-5</v>
      </c>
      <c r="AK5" s="36">
        <v>1.4480956288700696E-5</v>
      </c>
      <c r="AL5" s="36">
        <v>3.6218050127886289E-5</v>
      </c>
      <c r="AM5" s="36">
        <v>1.2733870374572265E-2</v>
      </c>
      <c r="AN5" s="36">
        <v>6.0176663747019528E-2</v>
      </c>
      <c r="AO5" s="36">
        <v>0.41705557653132402</v>
      </c>
      <c r="AP5" s="36">
        <v>3.2932025110000001</v>
      </c>
      <c r="AQ5" s="36">
        <v>1.77326289</v>
      </c>
      <c r="AR5" s="36">
        <v>5.0664654010000003</v>
      </c>
      <c r="AS5" s="36">
        <v>0.118398769</v>
      </c>
      <c r="AT5" s="36">
        <v>0.88507826099999998</v>
      </c>
      <c r="AU5" s="36">
        <v>2.0993222519999999</v>
      </c>
      <c r="AV5" s="36">
        <v>2.9530480259999998</v>
      </c>
      <c r="AW5" s="36">
        <v>7.0043517079999997</v>
      </c>
      <c r="AX5" s="36">
        <v>2.645678239</v>
      </c>
      <c r="AY5" s="36">
        <v>6.2752995299999998</v>
      </c>
      <c r="AZ5" s="36">
        <v>2.6753200000000001E-3</v>
      </c>
      <c r="BA5" s="36">
        <v>5.3506400000000003E-3</v>
      </c>
      <c r="BB5" s="36">
        <v>5.2490786180000004</v>
      </c>
      <c r="BC5" s="36">
        <v>363.97480051899998</v>
      </c>
      <c r="BD5" s="36">
        <v>863.31393625600003</v>
      </c>
      <c r="BE5" s="36">
        <v>0.44458599142857147</v>
      </c>
      <c r="BF5" s="36">
        <v>0.88917198428571431</v>
      </c>
      <c r="BG5" s="36">
        <v>11.590067040999999</v>
      </c>
      <c r="BH5" s="36">
        <v>100.514347898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5.0750207290000002</v>
      </c>
      <c r="E6" s="36">
        <v>8</v>
      </c>
      <c r="F6" s="36">
        <v>0</v>
      </c>
      <c r="G6" s="36">
        <v>0</v>
      </c>
      <c r="H6" s="36">
        <v>8</v>
      </c>
      <c r="I6" s="36">
        <v>8.1104136302963985E-4</v>
      </c>
      <c r="J6" s="36">
        <v>0.55273496785678811</v>
      </c>
      <c r="K6" s="36">
        <v>8.1104136302963985E-4</v>
      </c>
      <c r="L6" s="36">
        <v>0</v>
      </c>
      <c r="M6" s="36">
        <v>0.20781914618472677</v>
      </c>
      <c r="N6" s="36">
        <v>0.34572686303509098</v>
      </c>
      <c r="O6" s="36">
        <v>2.5871124999999998E-2</v>
      </c>
      <c r="P6" s="36">
        <v>3.6910577E-2</v>
      </c>
      <c r="Q6" s="36">
        <v>2.2965806999999998E-2</v>
      </c>
      <c r="R6" s="36">
        <v>2.9053179999999996E-3</v>
      </c>
      <c r="S6" s="36">
        <v>3.3121031000000002E-2</v>
      </c>
      <c r="T6" s="36">
        <v>3.7895460000000004E-3</v>
      </c>
      <c r="U6" s="36">
        <v>0</v>
      </c>
      <c r="V6" s="36">
        <v>0</v>
      </c>
      <c r="W6" s="36">
        <v>2.6682166363029638E-2</v>
      </c>
      <c r="X6" s="36">
        <v>0.58964554485678811</v>
      </c>
      <c r="Y6" s="36">
        <v>0.61632771121981778</v>
      </c>
      <c r="Z6" s="36">
        <v>9.031321746662537E-5</v>
      </c>
      <c r="AA6" s="36">
        <v>1.9327028537857827E-5</v>
      </c>
      <c r="AB6" s="36">
        <v>1.9327E-5</v>
      </c>
      <c r="AC6" s="36">
        <v>8.6553703140783987E-6</v>
      </c>
      <c r="AD6" s="36">
        <v>3.8850624116304249E-3</v>
      </c>
      <c r="AE6" s="36">
        <v>3.4965561704673825E-2</v>
      </c>
      <c r="AF6" s="36">
        <v>3.8850624116304251E-2</v>
      </c>
      <c r="AG6" s="36">
        <v>0</v>
      </c>
      <c r="AH6" s="36">
        <v>0</v>
      </c>
      <c r="AI6" s="36">
        <v>0</v>
      </c>
      <c r="AJ6" s="36">
        <v>1.9725962517537912E-6</v>
      </c>
      <c r="AK6" s="36">
        <v>2.3837691023184711E-6</v>
      </c>
      <c r="AL6" s="36">
        <v>5.9620005143198572E-6</v>
      </c>
      <c r="AM6" s="36">
        <v>1.0627966565832189E-5</v>
      </c>
      <c r="AN6" s="36">
        <v>3.8874461807327436E-3</v>
      </c>
      <c r="AO6" s="36">
        <v>3.4971523705188148E-2</v>
      </c>
      <c r="AP6" s="36">
        <v>0.29443850799999999</v>
      </c>
      <c r="AQ6" s="36">
        <v>0.15854381200000001</v>
      </c>
      <c r="AR6" s="36">
        <v>0.45298231999999999</v>
      </c>
      <c r="AS6" s="36">
        <v>2.2063869E-2</v>
      </c>
      <c r="AT6" s="36">
        <v>1.4548014E-2</v>
      </c>
      <c r="AU6" s="36">
        <v>3.286828E-2</v>
      </c>
      <c r="AV6" s="36">
        <v>0.100592706</v>
      </c>
      <c r="AW6" s="36">
        <v>0.22726875799999999</v>
      </c>
      <c r="AX6" s="36">
        <v>8.8681122000000001E-2</v>
      </c>
      <c r="AY6" s="36">
        <v>0.200356955</v>
      </c>
      <c r="AZ6" s="36">
        <v>3.5222142857142856E-4</v>
      </c>
      <c r="BA6" s="36">
        <v>7.0444428571428571E-4</v>
      </c>
      <c r="BB6" s="36">
        <v>1.045827525</v>
      </c>
      <c r="BC6" s="36">
        <v>52.639435546000001</v>
      </c>
      <c r="BD6" s="36">
        <v>118.92809641300001</v>
      </c>
      <c r="BE6" s="36">
        <v>8.8579405714285728E-2</v>
      </c>
      <c r="BF6" s="36">
        <v>0.17715881285714288</v>
      </c>
      <c r="BG6" s="36">
        <v>3.9085721979999999</v>
      </c>
      <c r="BH6" s="36">
        <v>37.304106261999998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4.6366560039999998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1.0143978E-2</v>
      </c>
      <c r="BC7" s="36">
        <v>0.37859778900000002</v>
      </c>
      <c r="BD7" s="36">
        <v>0.806749206</v>
      </c>
      <c r="BE7" s="36">
        <v>8.5917285714285719E-4</v>
      </c>
      <c r="BF7" s="36">
        <v>1.7183471428571431E-3</v>
      </c>
      <c r="BG7" s="36">
        <v>0.28336568499999998</v>
      </c>
      <c r="BH7" s="36">
        <v>1.1002922159999999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4.5679761819999998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0.17640746299999999</v>
      </c>
      <c r="BC8" s="36">
        <v>8.2189926010000001</v>
      </c>
      <c r="BD8" s="36">
        <v>17.214420207</v>
      </c>
      <c r="BE8" s="36">
        <v>1.4941342857142858E-2</v>
      </c>
      <c r="BF8" s="36">
        <v>2.9882687142857144E-2</v>
      </c>
      <c r="BG8" s="36">
        <v>0.140407007</v>
      </c>
      <c r="BH8" s="36">
        <v>1.6448879810000001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5.0194335649999999</v>
      </c>
      <c r="E9" s="36">
        <v>40</v>
      </c>
      <c r="F9" s="36">
        <v>0</v>
      </c>
      <c r="G9" s="36">
        <v>9</v>
      </c>
      <c r="H9" s="36">
        <v>31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8.3601049999999996E-3</v>
      </c>
      <c r="P9" s="36">
        <v>1.4957032E-2</v>
      </c>
      <c r="Q9" s="36">
        <v>7.7937309999999999E-3</v>
      </c>
      <c r="R9" s="36">
        <v>5.6637400000000002E-4</v>
      </c>
      <c r="S9" s="36">
        <v>1.4218282E-2</v>
      </c>
      <c r="T9" s="36">
        <v>7.3875000000000004E-4</v>
      </c>
      <c r="U9" s="36">
        <v>4.2000000000000003E-2</v>
      </c>
      <c r="V9" s="36">
        <v>0.10079999999999999</v>
      </c>
      <c r="W9" s="36">
        <v>5.0360105000000002E-2</v>
      </c>
      <c r="X9" s="36">
        <v>0.11575703199999998</v>
      </c>
      <c r="Y9" s="36">
        <v>0.16611713699999997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7.196030891637676E-3</v>
      </c>
      <c r="AH9" s="36">
        <v>1.2241523815659494E-2</v>
      </c>
      <c r="AI9" s="36">
        <v>3.9205961409612154E-2</v>
      </c>
      <c r="AJ9" s="36">
        <v>0</v>
      </c>
      <c r="AK9" s="36">
        <v>0</v>
      </c>
      <c r="AL9" s="36">
        <v>0</v>
      </c>
      <c r="AM9" s="36">
        <v>7.196030891637676E-3</v>
      </c>
      <c r="AN9" s="36">
        <v>1.2241523815659494E-2</v>
      </c>
      <c r="AO9" s="36">
        <v>3.9205961409612154E-2</v>
      </c>
      <c r="AP9" s="36">
        <v>0.17985337000000001</v>
      </c>
      <c r="AQ9" s="36">
        <v>9.6844122000000005E-2</v>
      </c>
      <c r="AR9" s="36">
        <v>0.27669749200000004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0.48927401399999998</v>
      </c>
      <c r="BC9" s="36">
        <v>21.533106590999999</v>
      </c>
      <c r="BD9" s="36">
        <v>44.336589615999998</v>
      </c>
      <c r="BE9" s="36">
        <v>4.144048571428572E-2</v>
      </c>
      <c r="BF9" s="36">
        <v>8.2880972857142868E-2</v>
      </c>
      <c r="BG9" s="36">
        <v>1.8869734540000001</v>
      </c>
      <c r="BH9" s="36">
        <v>4.2932502259999996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5.0111087830000001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3.0795554000000003E-2</v>
      </c>
      <c r="P10" s="36">
        <v>4.9880206000000003E-2</v>
      </c>
      <c r="Q10" s="36">
        <v>2.8035102000000003E-2</v>
      </c>
      <c r="R10" s="36">
        <v>2.760452E-3</v>
      </c>
      <c r="S10" s="36">
        <v>4.6279616000000003E-2</v>
      </c>
      <c r="T10" s="36">
        <v>3.6005899999999999E-3</v>
      </c>
      <c r="U10" s="36" t="s">
        <v>340</v>
      </c>
      <c r="V10" s="36" t="s">
        <v>340</v>
      </c>
      <c r="W10" s="36">
        <v>3.0795554000000003E-2</v>
      </c>
      <c r="X10" s="36">
        <v>4.9880206000000003E-2</v>
      </c>
      <c r="Y10" s="36">
        <v>8.0675760000000013E-2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340</v>
      </c>
      <c r="AH10" s="36" t="s">
        <v>340</v>
      </c>
      <c r="AI10" s="36" t="s">
        <v>340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8.8641622000000003E-2</v>
      </c>
      <c r="AQ10" s="36">
        <v>4.7730104000000002E-2</v>
      </c>
      <c r="AR10" s="36">
        <v>0.136371726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1.5135376439999999</v>
      </c>
      <c r="BC10" s="36">
        <v>88.569773800999997</v>
      </c>
      <c r="BD10" s="36">
        <v>195.23097294900001</v>
      </c>
      <c r="BE10" s="36">
        <v>0.12819347571428572</v>
      </c>
      <c r="BF10" s="36">
        <v>0.25638695142857143</v>
      </c>
      <c r="BG10" s="36">
        <v>1.072229385</v>
      </c>
      <c r="BH10" s="36">
        <v>12.517082754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5.0239190300000001</v>
      </c>
      <c r="E11" s="36">
        <v>8</v>
      </c>
      <c r="F11" s="36">
        <v>0</v>
      </c>
      <c r="G11" s="36">
        <v>0</v>
      </c>
      <c r="H11" s="36">
        <v>8</v>
      </c>
      <c r="I11" s="36">
        <v>1.2699092646342798E-5</v>
      </c>
      <c r="J11" s="36">
        <v>7.6558367232656549E-3</v>
      </c>
      <c r="K11" s="36">
        <v>1.2699092646342798E-5</v>
      </c>
      <c r="L11" s="36">
        <v>0</v>
      </c>
      <c r="M11" s="36">
        <v>1.6685358159122419E-3</v>
      </c>
      <c r="N11" s="36">
        <v>5.9999999999997555E-3</v>
      </c>
      <c r="O11" s="36">
        <v>1.3483538E-2</v>
      </c>
      <c r="P11" s="36">
        <v>2.0763852999999999E-2</v>
      </c>
      <c r="Q11" s="36">
        <v>1.0927844000000001E-2</v>
      </c>
      <c r="R11" s="36">
        <v>2.5556939999999998E-3</v>
      </c>
      <c r="S11" s="36">
        <v>1.7430339E-2</v>
      </c>
      <c r="T11" s="36">
        <v>3.3335140000000001E-3</v>
      </c>
      <c r="U11" s="36">
        <v>0</v>
      </c>
      <c r="V11" s="36">
        <v>0</v>
      </c>
      <c r="W11" s="36">
        <v>1.3496237092646343E-2</v>
      </c>
      <c r="X11" s="36">
        <v>2.8419689723265654E-2</v>
      </c>
      <c r="Y11" s="36">
        <v>4.1915926815911997E-2</v>
      </c>
      <c r="Z11" s="36">
        <v>1.4666678377900587E-6</v>
      </c>
      <c r="AA11" s="36">
        <v>3.1386691728707252E-7</v>
      </c>
      <c r="AB11" s="36">
        <v>3.1386700000000001E-7</v>
      </c>
      <c r="AC11" s="36">
        <v>1.9073134352545317E-7</v>
      </c>
      <c r="AD11" s="36">
        <v>2.6962435692317747E-4</v>
      </c>
      <c r="AE11" s="36">
        <v>2.4266192123085979E-3</v>
      </c>
      <c r="AF11" s="36">
        <v>2.6962435692317751E-3</v>
      </c>
      <c r="AG11" s="36">
        <v>0</v>
      </c>
      <c r="AH11" s="36">
        <v>0</v>
      </c>
      <c r="AI11" s="36">
        <v>0</v>
      </c>
      <c r="AJ11" s="36">
        <v>3.2034607944802988E-8</v>
      </c>
      <c r="AK11" s="36">
        <v>3.8711981002607313E-8</v>
      </c>
      <c r="AL11" s="36">
        <v>9.6821814840794237E-8</v>
      </c>
      <c r="AM11" s="36">
        <v>2.2276595147025615E-7</v>
      </c>
      <c r="AN11" s="36">
        <v>2.6966306890418006E-4</v>
      </c>
      <c r="AO11" s="36">
        <v>2.4267160341234387E-3</v>
      </c>
      <c r="AP11" s="36">
        <v>4.5499246E-2</v>
      </c>
      <c r="AQ11" s="36">
        <v>2.4499594E-2</v>
      </c>
      <c r="AR11" s="36">
        <v>6.9998840000000007E-2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0.38887201399999999</v>
      </c>
      <c r="BC11" s="36">
        <v>15.14203243</v>
      </c>
      <c r="BD11" s="36">
        <v>33.264481584999999</v>
      </c>
      <c r="BE11" s="36">
        <v>3.2936647142857142E-2</v>
      </c>
      <c r="BF11" s="36">
        <v>6.5873294285714284E-2</v>
      </c>
      <c r="BG11" s="36">
        <v>0.51413666000000002</v>
      </c>
      <c r="BH11" s="36">
        <v>7.1896388150000003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4.4547223889999996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5.0744757370000002</v>
      </c>
      <c r="E13" s="36">
        <v>1</v>
      </c>
      <c r="F13" s="36">
        <v>0</v>
      </c>
      <c r="G13" s="36">
        <v>0</v>
      </c>
      <c r="H13" s="36">
        <v>1</v>
      </c>
      <c r="I13" s="36">
        <v>4.0922343856688212E-5</v>
      </c>
      <c r="J13" s="36">
        <v>8.150638481161615E-2</v>
      </c>
      <c r="K13" s="36">
        <v>4.0922343856688212E-5</v>
      </c>
      <c r="L13" s="36">
        <v>0</v>
      </c>
      <c r="M13" s="36">
        <v>1.3657307155476387E-2</v>
      </c>
      <c r="N13" s="36">
        <v>6.7889999999996453E-2</v>
      </c>
      <c r="O13" s="36">
        <v>5.3184739999999994E-2</v>
      </c>
      <c r="P13" s="36">
        <v>8.5948831000000017E-2</v>
      </c>
      <c r="Q13" s="36">
        <v>4.6359951999999996E-2</v>
      </c>
      <c r="R13" s="36">
        <v>6.824788E-3</v>
      </c>
      <c r="S13" s="36">
        <v>7.7046934000000011E-2</v>
      </c>
      <c r="T13" s="36">
        <v>8.9018970000000006E-3</v>
      </c>
      <c r="U13" s="36">
        <v>0</v>
      </c>
      <c r="V13" s="36">
        <v>0</v>
      </c>
      <c r="W13" s="36">
        <v>5.3225662343856679E-2</v>
      </c>
      <c r="X13" s="36">
        <v>0.16745521581161615</v>
      </c>
      <c r="Y13" s="36">
        <v>0.22068087815547283</v>
      </c>
      <c r="Z13" s="36">
        <v>5.0665657740043068E-6</v>
      </c>
      <c r="AA13" s="36">
        <v>1.0842450756369216E-6</v>
      </c>
      <c r="AB13" s="36">
        <v>1.08425E-6</v>
      </c>
      <c r="AC13" s="36">
        <v>4.1643184329194652E-7</v>
      </c>
      <c r="AD13" s="36">
        <v>3.4932418269416365E-4</v>
      </c>
      <c r="AE13" s="36">
        <v>3.1439176442474726E-3</v>
      </c>
      <c r="AF13" s="36">
        <v>3.4932418269416356E-3</v>
      </c>
      <c r="AG13" s="36">
        <v>0</v>
      </c>
      <c r="AH13" s="36">
        <v>0</v>
      </c>
      <c r="AI13" s="36">
        <v>0</v>
      </c>
      <c r="AJ13" s="36">
        <v>1.1066319066404762E-7</v>
      </c>
      <c r="AK13" s="36">
        <v>1.3373010033573769E-7</v>
      </c>
      <c r="AL13" s="36">
        <v>3.3446986379941554E-7</v>
      </c>
      <c r="AM13" s="36">
        <v>5.2709503395599408E-7</v>
      </c>
      <c r="AN13" s="36">
        <v>3.4945791279449939E-4</v>
      </c>
      <c r="AO13" s="36">
        <v>3.1442521141112722E-3</v>
      </c>
      <c r="AP13" s="36">
        <v>0.14345471800000001</v>
      </c>
      <c r="AQ13" s="36">
        <v>7.7244848000000005E-2</v>
      </c>
      <c r="AR13" s="36">
        <v>0.22069956600000001</v>
      </c>
      <c r="AS13" s="36">
        <v>9.9783839999999999E-3</v>
      </c>
      <c r="AT13" s="36">
        <v>1.875694E-2</v>
      </c>
      <c r="AU13" s="36">
        <v>4.1723254000000001E-2</v>
      </c>
      <c r="AV13" s="36">
        <v>0.13082506199999999</v>
      </c>
      <c r="AW13" s="36">
        <v>0.29100947599999999</v>
      </c>
      <c r="AX13" s="36">
        <v>0.115288733</v>
      </c>
      <c r="AY13" s="36">
        <v>0.25645020400000001</v>
      </c>
      <c r="AZ13" s="36">
        <v>1.1155428571428572E-4</v>
      </c>
      <c r="BA13" s="36">
        <v>2.2310857142857145E-4</v>
      </c>
      <c r="BB13" s="36">
        <v>1.8945749590000001</v>
      </c>
      <c r="BC13" s="36">
        <v>107.333818052</v>
      </c>
      <c r="BD13" s="36">
        <v>238.75515596299999</v>
      </c>
      <c r="BE13" s="36">
        <v>0.16046654000000002</v>
      </c>
      <c r="BF13" s="36">
        <v>0.32093308142857147</v>
      </c>
      <c r="BG13" s="36">
        <v>5.5713325989999998</v>
      </c>
      <c r="BH13" s="36">
        <v>31.596541146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5.1554078209999998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1.4013797813555375E-3</v>
      </c>
      <c r="J14" s="36">
        <v>1.4349927496142028</v>
      </c>
      <c r="K14" s="36">
        <v>1.4013797813555375E-3</v>
      </c>
      <c r="L14" s="36">
        <v>0</v>
      </c>
      <c r="M14" s="36">
        <v>0.3679941293956222</v>
      </c>
      <c r="N14" s="36">
        <v>1.0683999999999361</v>
      </c>
      <c r="O14" s="36">
        <v>3.0836667999999998E-2</v>
      </c>
      <c r="P14" s="36">
        <v>4.9291152999999997E-2</v>
      </c>
      <c r="Q14" s="36">
        <v>2.5008903999999998E-2</v>
      </c>
      <c r="R14" s="36">
        <v>5.827764E-3</v>
      </c>
      <c r="S14" s="36">
        <v>4.1689720999999999E-2</v>
      </c>
      <c r="T14" s="36">
        <v>7.601432E-3</v>
      </c>
      <c r="U14" s="36" t="s">
        <v>340</v>
      </c>
      <c r="V14" s="36" t="s">
        <v>340</v>
      </c>
      <c r="W14" s="36">
        <v>3.2238047781355535E-2</v>
      </c>
      <c r="X14" s="36">
        <v>1.4842839026142027</v>
      </c>
      <c r="Y14" s="36">
        <v>1.5165219503955583</v>
      </c>
      <c r="Z14" s="36">
        <v>1.729742058009975E-4</v>
      </c>
      <c r="AA14" s="36">
        <v>3.7016480041413459E-5</v>
      </c>
      <c r="AB14" s="36">
        <v>3.70165E-5</v>
      </c>
      <c r="AC14" s="36">
        <v>1.1463710942720854E-5</v>
      </c>
      <c r="AD14" s="36">
        <v>8.9130681011416243E-3</v>
      </c>
      <c r="AE14" s="36">
        <v>8.0217612910274627E-2</v>
      </c>
      <c r="AF14" s="36">
        <v>8.9130681011416218E-2</v>
      </c>
      <c r="AG14" s="36" t="s">
        <v>340</v>
      </c>
      <c r="AH14" s="36" t="s">
        <v>340</v>
      </c>
      <c r="AI14" s="36" t="s">
        <v>340</v>
      </c>
      <c r="AJ14" s="36">
        <v>3.7780622524470557E-6</v>
      </c>
      <c r="AK14" s="36">
        <v>4.5655709099173013E-6</v>
      </c>
      <c r="AL14" s="36">
        <v>1.1418864388592173E-5</v>
      </c>
      <c r="AM14" s="36">
        <v>1.524177319516791E-5</v>
      </c>
      <c r="AN14" s="36">
        <v>8.9176336720515424E-3</v>
      </c>
      <c r="AO14" s="36">
        <v>8.0229031774663215E-2</v>
      </c>
      <c r="AP14" s="36">
        <v>0.75153880200000001</v>
      </c>
      <c r="AQ14" s="36">
        <v>0.40467473900000001</v>
      </c>
      <c r="AR14" s="36">
        <v>1.1562135410000001</v>
      </c>
      <c r="AS14" s="36">
        <v>6.2036476E-2</v>
      </c>
      <c r="AT14" s="36">
        <v>0.15286027999999999</v>
      </c>
      <c r="AU14" s="36">
        <v>0.42500661899999997</v>
      </c>
      <c r="AV14" s="36">
        <v>0.64429645000000002</v>
      </c>
      <c r="AW14" s="36">
        <v>1.79137612</v>
      </c>
      <c r="AX14" s="36">
        <v>0.57461171300000002</v>
      </c>
      <c r="AY14" s="36">
        <v>1.5976274619999999</v>
      </c>
      <c r="AZ14" s="36">
        <v>4.0824728571428577E-3</v>
      </c>
      <c r="BA14" s="36">
        <v>8.1649457142857155E-3</v>
      </c>
      <c r="BB14" s="36">
        <v>1.227653748</v>
      </c>
      <c r="BC14" s="36">
        <v>55.264595128000003</v>
      </c>
      <c r="BD14" s="36">
        <v>153.65547333000001</v>
      </c>
      <c r="BE14" s="36">
        <v>0.10397970714285715</v>
      </c>
      <c r="BF14" s="36">
        <v>0.20795941428571429</v>
      </c>
      <c r="BG14" s="36">
        <v>1.1430241649999999</v>
      </c>
      <c r="BH14" s="36">
        <v>33.628748960000003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5.046154896</v>
      </c>
      <c r="E15" s="36">
        <v>2</v>
      </c>
      <c r="F15" s="36">
        <v>0</v>
      </c>
      <c r="G15" s="36">
        <v>0</v>
      </c>
      <c r="H15" s="36">
        <v>2</v>
      </c>
      <c r="I15" s="36">
        <v>1.1892657190646331E-4</v>
      </c>
      <c r="J15" s="36">
        <v>0.11222626929453325</v>
      </c>
      <c r="K15" s="36">
        <v>1.1892657190646331E-4</v>
      </c>
      <c r="L15" s="36">
        <v>0</v>
      </c>
      <c r="M15" s="36">
        <v>1.656519586644389E-2</v>
      </c>
      <c r="N15" s="36">
        <v>9.5779999999995813E-2</v>
      </c>
      <c r="O15" s="36">
        <v>7.7728609999999998E-3</v>
      </c>
      <c r="P15" s="36">
        <v>1.290349E-2</v>
      </c>
      <c r="Q15" s="36">
        <v>6.0810459999999997E-3</v>
      </c>
      <c r="R15" s="36">
        <v>1.6918150000000002E-3</v>
      </c>
      <c r="S15" s="36">
        <v>1.0696775E-2</v>
      </c>
      <c r="T15" s="36">
        <v>2.2067150000000002E-3</v>
      </c>
      <c r="U15" s="36">
        <v>0</v>
      </c>
      <c r="V15" s="36">
        <v>0</v>
      </c>
      <c r="W15" s="36">
        <v>7.891787571906464E-3</v>
      </c>
      <c r="X15" s="36">
        <v>0.12512975929453324</v>
      </c>
      <c r="Y15" s="36">
        <v>0.13302154686643969</v>
      </c>
      <c r="Z15" s="36">
        <v>1.4011883547077561E-5</v>
      </c>
      <c r="AA15" s="36">
        <v>2.9985430790745976E-6</v>
      </c>
      <c r="AB15" s="36">
        <v>2.99854E-6</v>
      </c>
      <c r="AC15" s="36">
        <v>1.6646810238168521E-6</v>
      </c>
      <c r="AD15" s="36">
        <v>2.3017914737102005E-3</v>
      </c>
      <c r="AE15" s="36">
        <v>2.0716123263391808E-2</v>
      </c>
      <c r="AF15" s="36">
        <v>2.3017914737102005E-2</v>
      </c>
      <c r="AG15" s="36">
        <v>0</v>
      </c>
      <c r="AH15" s="36">
        <v>0</v>
      </c>
      <c r="AI15" s="36">
        <v>0</v>
      </c>
      <c r="AJ15" s="36">
        <v>3.0604381252826683E-7</v>
      </c>
      <c r="AK15" s="36">
        <v>3.6983634315030934E-7</v>
      </c>
      <c r="AL15" s="36">
        <v>9.2499079123550797E-7</v>
      </c>
      <c r="AM15" s="36">
        <v>1.9707248363451188E-6</v>
      </c>
      <c r="AN15" s="36">
        <v>2.3021613100533507E-3</v>
      </c>
      <c r="AO15" s="36">
        <v>2.0717048254183044E-2</v>
      </c>
      <c r="AP15" s="36">
        <v>8.8827248999999997E-2</v>
      </c>
      <c r="AQ15" s="36">
        <v>4.7830057000000002E-2</v>
      </c>
      <c r="AR15" s="36">
        <v>0.13665730600000001</v>
      </c>
      <c r="AS15" s="36">
        <v>5.6564000000000003E-5</v>
      </c>
      <c r="AT15" s="36">
        <v>5.6690000000000003E-6</v>
      </c>
      <c r="AU15" s="36">
        <v>1.2808E-5</v>
      </c>
      <c r="AV15" s="36">
        <v>1.5858100000000001E-4</v>
      </c>
      <c r="AW15" s="36">
        <v>3.5828100000000001E-4</v>
      </c>
      <c r="AX15" s="36">
        <v>1.3554699999999999E-4</v>
      </c>
      <c r="AY15" s="36">
        <v>3.0623899999999998E-4</v>
      </c>
      <c r="AZ15" s="36">
        <v>9.6714285714285735E-7</v>
      </c>
      <c r="BA15" s="36">
        <v>1.9342857142857147E-6</v>
      </c>
      <c r="BB15" s="36">
        <v>0.72932446299999998</v>
      </c>
      <c r="BC15" s="36">
        <v>20.212745446</v>
      </c>
      <c r="BD15" s="36">
        <v>45.666405740000002</v>
      </c>
      <c r="BE15" s="36">
        <v>6.1772257142857147E-2</v>
      </c>
      <c r="BF15" s="36">
        <v>0.12354451571428572</v>
      </c>
      <c r="BG15" s="36">
        <v>1.3561255510000001</v>
      </c>
      <c r="BH15" s="36">
        <v>8.8311117469999996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4.4157014569999999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5.0980413240000004</v>
      </c>
      <c r="E17" s="36">
        <v>3</v>
      </c>
      <c r="F17" s="36">
        <v>0</v>
      </c>
      <c r="G17" s="36">
        <v>0</v>
      </c>
      <c r="H17" s="36">
        <v>3</v>
      </c>
      <c r="I17" s="36">
        <v>4.0974503738249292E-4</v>
      </c>
      <c r="J17" s="36">
        <v>0.26856554727758913</v>
      </c>
      <c r="K17" s="36">
        <v>4.0974503738249292E-4</v>
      </c>
      <c r="L17" s="36">
        <v>0</v>
      </c>
      <c r="M17" s="36">
        <v>7.2420292314976265E-2</v>
      </c>
      <c r="N17" s="36">
        <v>0.19655499999999537</v>
      </c>
      <c r="O17" s="36">
        <v>7.4928699999999996E-3</v>
      </c>
      <c r="P17" s="36">
        <v>1.1298625000000001E-2</v>
      </c>
      <c r="Q17" s="36">
        <v>6.4902099999999997E-3</v>
      </c>
      <c r="R17" s="36">
        <v>1.0026600000000001E-3</v>
      </c>
      <c r="S17" s="36">
        <v>9.9908070000000009E-3</v>
      </c>
      <c r="T17" s="36">
        <v>1.3078180000000001E-3</v>
      </c>
      <c r="U17" s="36">
        <v>0</v>
      </c>
      <c r="V17" s="36">
        <v>0</v>
      </c>
      <c r="W17" s="36">
        <v>7.9026150373824929E-3</v>
      </c>
      <c r="X17" s="36">
        <v>0.27986417227758914</v>
      </c>
      <c r="Y17" s="36">
        <v>0.28776678731497163</v>
      </c>
      <c r="Z17" s="36">
        <v>4.0625262460284786E-5</v>
      </c>
      <c r="AA17" s="36">
        <v>8.6938061665009423E-6</v>
      </c>
      <c r="AB17" s="36">
        <v>8.6938100000000004E-6</v>
      </c>
      <c r="AC17" s="36">
        <v>5.2913749636825872E-6</v>
      </c>
      <c r="AD17" s="36">
        <v>3.0341487835771003E-3</v>
      </c>
      <c r="AE17" s="36">
        <v>2.7307339052193895E-2</v>
      </c>
      <c r="AF17" s="36">
        <v>3.0341487835771001E-2</v>
      </c>
      <c r="AG17" s="36">
        <v>0</v>
      </c>
      <c r="AH17" s="36">
        <v>0</v>
      </c>
      <c r="AI17" s="36">
        <v>0</v>
      </c>
      <c r="AJ17" s="36">
        <v>8.8732741860918037E-7</v>
      </c>
      <c r="AK17" s="36">
        <v>1.072284144431487E-6</v>
      </c>
      <c r="AL17" s="36">
        <v>2.6818699069384342E-6</v>
      </c>
      <c r="AM17" s="36">
        <v>6.1787023822917675E-6</v>
      </c>
      <c r="AN17" s="36">
        <v>3.0352210677215318E-3</v>
      </c>
      <c r="AO17" s="36">
        <v>2.7310020922100834E-2</v>
      </c>
      <c r="AP17" s="36">
        <v>0.40318272100000002</v>
      </c>
      <c r="AQ17" s="36">
        <v>0.217098388</v>
      </c>
      <c r="AR17" s="36">
        <v>0.620281109</v>
      </c>
      <c r="AS17" s="36">
        <v>7.1766126999999999E-2</v>
      </c>
      <c r="AT17" s="36">
        <v>0.340415623</v>
      </c>
      <c r="AU17" s="36">
        <v>0.87619627200000005</v>
      </c>
      <c r="AV17" s="36">
        <v>0.93458556000000004</v>
      </c>
      <c r="AW17" s="36">
        <v>2.4055311430000001</v>
      </c>
      <c r="AX17" s="36">
        <v>0.84198107600000005</v>
      </c>
      <c r="AY17" s="36">
        <v>2.167176327</v>
      </c>
      <c r="AZ17" s="36">
        <v>6.9250571428571429E-4</v>
      </c>
      <c r="BA17" s="36">
        <v>1.3850114285714286E-3</v>
      </c>
      <c r="BB17" s="36">
        <v>0.51566415099999996</v>
      </c>
      <c r="BC17" s="36">
        <v>22.094209941999999</v>
      </c>
      <c r="BD17" s="36">
        <v>56.868319333000002</v>
      </c>
      <c r="BE17" s="36">
        <v>4.3675675714285718E-2</v>
      </c>
      <c r="BF17" s="36">
        <v>8.7351351428571436E-2</v>
      </c>
      <c r="BG17" s="36">
        <v>1.7613937239999999</v>
      </c>
      <c r="BH17" s="36">
        <v>9.5661774279999996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5.1797723849999997</v>
      </c>
      <c r="E18" s="36">
        <v>1</v>
      </c>
      <c r="F18" s="36">
        <v>0</v>
      </c>
      <c r="G18" s="36">
        <v>0</v>
      </c>
      <c r="H18" s="36">
        <v>1</v>
      </c>
      <c r="I18" s="36">
        <v>1.1774887306037444E-3</v>
      </c>
      <c r="J18" s="36">
        <v>0.74234372284698802</v>
      </c>
      <c r="K18" s="36">
        <v>1.1774887306037444E-3</v>
      </c>
      <c r="L18" s="36">
        <v>0</v>
      </c>
      <c r="M18" s="36">
        <v>0.24058121157759746</v>
      </c>
      <c r="N18" s="36">
        <v>0.50293999999999428</v>
      </c>
      <c r="O18" s="36">
        <v>4.0932379999999997E-2</v>
      </c>
      <c r="P18" s="36">
        <v>6.9673631E-2</v>
      </c>
      <c r="Q18" s="36">
        <v>3.7660920000000001E-2</v>
      </c>
      <c r="R18" s="36">
        <v>3.2714599999999995E-3</v>
      </c>
      <c r="S18" s="36">
        <v>6.5406508000000002E-2</v>
      </c>
      <c r="T18" s="36">
        <v>4.2671230000000003E-3</v>
      </c>
      <c r="U18" s="36">
        <v>0</v>
      </c>
      <c r="V18" s="36">
        <v>0</v>
      </c>
      <c r="W18" s="36">
        <v>4.2109868730603739E-2</v>
      </c>
      <c r="X18" s="36">
        <v>0.81201735384698803</v>
      </c>
      <c r="Y18" s="36">
        <v>0.85412722257759177</v>
      </c>
      <c r="Z18" s="36">
        <v>1.2574288151386237E-4</v>
      </c>
      <c r="AA18" s="36">
        <v>2.6908976643966539E-5</v>
      </c>
      <c r="AB18" s="36">
        <v>2.6908999999999999E-5</v>
      </c>
      <c r="AC18" s="36">
        <v>1.9494757022829077E-5</v>
      </c>
      <c r="AD18" s="36">
        <v>1.6965743389743149E-2</v>
      </c>
      <c r="AE18" s="36">
        <v>0.1526916905076883</v>
      </c>
      <c r="AF18" s="36">
        <v>0.16965743389743154</v>
      </c>
      <c r="AG18" s="36">
        <v>0</v>
      </c>
      <c r="AH18" s="36">
        <v>0</v>
      </c>
      <c r="AI18" s="36">
        <v>0</v>
      </c>
      <c r="AJ18" s="36">
        <v>2.7464475882673375E-6</v>
      </c>
      <c r="AK18" s="36">
        <v>3.3189239289226337E-6</v>
      </c>
      <c r="AL18" s="36">
        <v>8.3008988378865313E-6</v>
      </c>
      <c r="AM18" s="36">
        <v>2.2241204611096413E-5</v>
      </c>
      <c r="AN18" s="36">
        <v>1.6969062313672071E-2</v>
      </c>
      <c r="AO18" s="36">
        <v>0.15269999140652618</v>
      </c>
      <c r="AP18" s="36">
        <v>1.6411146679999999</v>
      </c>
      <c r="AQ18" s="36">
        <v>0.88367712899999995</v>
      </c>
      <c r="AR18" s="36">
        <v>2.5247917969999998</v>
      </c>
      <c r="AS18" s="36">
        <v>0.178534531</v>
      </c>
      <c r="AT18" s="36">
        <v>0.46053983700000001</v>
      </c>
      <c r="AU18" s="36">
        <v>1.206191037</v>
      </c>
      <c r="AV18" s="36">
        <v>1.4443191609999999</v>
      </c>
      <c r="AW18" s="36">
        <v>3.7827885540000001</v>
      </c>
      <c r="AX18" s="36">
        <v>1.2964166829999999</v>
      </c>
      <c r="AY18" s="36">
        <v>3.3954200189999999</v>
      </c>
      <c r="AZ18" s="36">
        <v>3.8459914285714292E-3</v>
      </c>
      <c r="BA18" s="36">
        <v>7.6919842857142862E-3</v>
      </c>
      <c r="BB18" s="36">
        <v>0.99699964299999999</v>
      </c>
      <c r="BC18" s="36">
        <v>59.436235212</v>
      </c>
      <c r="BD18" s="36">
        <v>155.66830127399999</v>
      </c>
      <c r="BE18" s="36">
        <v>8.4443785714285721E-2</v>
      </c>
      <c r="BF18" s="36">
        <v>0.16888757285714287</v>
      </c>
      <c r="BG18" s="36">
        <v>4.6590170459999998</v>
      </c>
      <c r="BH18" s="36">
        <v>45.904505174999997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5.1005000559999996</v>
      </c>
      <c r="E19" s="36">
        <v>6</v>
      </c>
      <c r="F19" s="36">
        <v>0</v>
      </c>
      <c r="G19" s="36">
        <v>0</v>
      </c>
      <c r="H19" s="36">
        <v>6</v>
      </c>
      <c r="I19" s="36">
        <v>5.2109831443230263E-5</v>
      </c>
      <c r="J19" s="36">
        <v>3.4333531068683205E-2</v>
      </c>
      <c r="K19" s="36">
        <v>5.2109831443230263E-5</v>
      </c>
      <c r="L19" s="36">
        <v>0</v>
      </c>
      <c r="M19" s="36">
        <v>8.9106409001268941E-3</v>
      </c>
      <c r="N19" s="36">
        <v>2.547499999999954E-2</v>
      </c>
      <c r="O19" s="36">
        <v>8.5513012999999999E-2</v>
      </c>
      <c r="P19" s="36">
        <v>0.14429298400000001</v>
      </c>
      <c r="Q19" s="36">
        <v>7.9264744999999998E-2</v>
      </c>
      <c r="R19" s="36">
        <v>6.2482679999999995E-3</v>
      </c>
      <c r="S19" s="36">
        <v>0.13614306900000001</v>
      </c>
      <c r="T19" s="36">
        <v>8.1499150000000006E-3</v>
      </c>
      <c r="U19" s="36">
        <v>0</v>
      </c>
      <c r="V19" s="36">
        <v>0</v>
      </c>
      <c r="W19" s="36">
        <v>8.5565122831443227E-2</v>
      </c>
      <c r="X19" s="36">
        <v>0.17862651506868321</v>
      </c>
      <c r="Y19" s="36">
        <v>0.26419163790012645</v>
      </c>
      <c r="Z19" s="36">
        <v>5.7507273472378308E-6</v>
      </c>
      <c r="AA19" s="36">
        <v>1.2306556523088958E-6</v>
      </c>
      <c r="AB19" s="36">
        <v>1.2306600000000001E-6</v>
      </c>
      <c r="AC19" s="36">
        <v>7.9409708709046785E-7</v>
      </c>
      <c r="AD19" s="36">
        <v>2.4756265436713578E-4</v>
      </c>
      <c r="AE19" s="36">
        <v>2.2280638893042225E-3</v>
      </c>
      <c r="AF19" s="36">
        <v>2.4756265436713578E-3</v>
      </c>
      <c r="AG19" s="36">
        <v>0</v>
      </c>
      <c r="AH19" s="36">
        <v>0</v>
      </c>
      <c r="AI19" s="36">
        <v>0</v>
      </c>
      <c r="AJ19" s="36">
        <v>1.2560642123367936E-7</v>
      </c>
      <c r="AK19" s="36">
        <v>1.5178813491277744E-7</v>
      </c>
      <c r="AL19" s="36">
        <v>3.7963447782650569E-7</v>
      </c>
      <c r="AM19" s="36">
        <v>9.197035083241472E-7</v>
      </c>
      <c r="AN19" s="36">
        <v>2.4771444250204857E-4</v>
      </c>
      <c r="AO19" s="36">
        <v>2.2284435237820491E-3</v>
      </c>
      <c r="AP19" s="36">
        <v>0.64511471099999995</v>
      </c>
      <c r="AQ19" s="36">
        <v>0.34736945899999999</v>
      </c>
      <c r="AR19" s="36">
        <v>0.99248417</v>
      </c>
      <c r="AS19" s="36">
        <v>6.7005999999999996E-2</v>
      </c>
      <c r="AT19" s="36">
        <v>0.16542431499999999</v>
      </c>
      <c r="AU19" s="36">
        <v>0.389641285</v>
      </c>
      <c r="AV19" s="36">
        <v>0.60335180099999997</v>
      </c>
      <c r="AW19" s="36">
        <v>1.421137944</v>
      </c>
      <c r="AX19" s="36">
        <v>0.53961363600000001</v>
      </c>
      <c r="AY19" s="36">
        <v>1.2710087409999999</v>
      </c>
      <c r="AZ19" s="36">
        <v>1.1019071428571428E-3</v>
      </c>
      <c r="BA19" s="36">
        <v>2.2038157142857144E-3</v>
      </c>
      <c r="BB19" s="36">
        <v>0.85902871000000003</v>
      </c>
      <c r="BC19" s="36">
        <v>47.542228653999999</v>
      </c>
      <c r="BD19" s="36">
        <v>111.981210605</v>
      </c>
      <c r="BE19" s="36">
        <v>7.2757935714285724E-2</v>
      </c>
      <c r="BF19" s="36">
        <v>0.14551587285714288</v>
      </c>
      <c r="BG19" s="36">
        <v>1.293499908</v>
      </c>
      <c r="BH19" s="36">
        <v>18.602370438000001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5.0455558329999999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9.4821690000000004E-3</v>
      </c>
      <c r="P20" s="36">
        <v>1.4151820999999998E-2</v>
      </c>
      <c r="Q20" s="36">
        <v>8.954730000000001E-3</v>
      </c>
      <c r="R20" s="36">
        <v>5.2743899999999999E-4</v>
      </c>
      <c r="S20" s="36">
        <v>1.3463856999999999E-2</v>
      </c>
      <c r="T20" s="36">
        <v>6.87964E-4</v>
      </c>
      <c r="U20" s="36" t="s">
        <v>340</v>
      </c>
      <c r="V20" s="36" t="s">
        <v>340</v>
      </c>
      <c r="W20" s="36">
        <v>9.4821690000000004E-3</v>
      </c>
      <c r="X20" s="36">
        <v>1.4151820999999998E-2</v>
      </c>
      <c r="Y20" s="36">
        <v>2.3633990000000001E-2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340</v>
      </c>
      <c r="AH20" s="36" t="s">
        <v>340</v>
      </c>
      <c r="AI20" s="36" t="s">
        <v>340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1.2938679E-2</v>
      </c>
      <c r="AQ20" s="36">
        <v>6.9669809999999997E-3</v>
      </c>
      <c r="AR20" s="36">
        <v>1.9905659999999999E-2</v>
      </c>
      <c r="AS20" s="36">
        <v>2.6375000000000001E-5</v>
      </c>
      <c r="AT20" s="36">
        <v>1.046E-6</v>
      </c>
      <c r="AU20" s="36">
        <v>2.413E-6</v>
      </c>
      <c r="AV20" s="36">
        <v>4.6993000000000002E-5</v>
      </c>
      <c r="AW20" s="36">
        <v>1.0836E-4</v>
      </c>
      <c r="AX20" s="36">
        <v>3.9752000000000002E-5</v>
      </c>
      <c r="AY20" s="36">
        <v>9.1664999999999997E-5</v>
      </c>
      <c r="AZ20" s="36">
        <v>1.0428571428571429E-6</v>
      </c>
      <c r="BA20" s="36">
        <v>2.0857142857142858E-6</v>
      </c>
      <c r="BB20" s="36">
        <v>0.155223684</v>
      </c>
      <c r="BC20" s="36">
        <v>8.5738504080000002</v>
      </c>
      <c r="BD20" s="36">
        <v>19.770222244999999</v>
      </c>
      <c r="BE20" s="36">
        <v>1.314712142857143E-2</v>
      </c>
      <c r="BF20" s="36">
        <v>2.6294242857142859E-2</v>
      </c>
      <c r="BG20" s="36">
        <v>0.69430033700000005</v>
      </c>
      <c r="BH20" s="36">
        <v>4.9953104809999997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5.0254743929999997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1.1576272E-2</v>
      </c>
      <c r="P21" s="36">
        <v>1.7903977000000001E-2</v>
      </c>
      <c r="Q21" s="36">
        <v>1.0111633E-2</v>
      </c>
      <c r="R21" s="36">
        <v>1.464639E-3</v>
      </c>
      <c r="S21" s="36">
        <v>1.5993579000000001E-2</v>
      </c>
      <c r="T21" s="36">
        <v>1.9103980000000002E-3</v>
      </c>
      <c r="U21" s="36">
        <v>0</v>
      </c>
      <c r="V21" s="36">
        <v>0</v>
      </c>
      <c r="W21" s="36">
        <v>1.1576272E-2</v>
      </c>
      <c r="X21" s="36">
        <v>1.7903977000000001E-2</v>
      </c>
      <c r="Y21" s="36">
        <v>2.9480249E-2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2.0455698000000001E-2</v>
      </c>
      <c r="AQ21" s="36">
        <v>1.1014606E-2</v>
      </c>
      <c r="AR21" s="36">
        <v>3.1470304000000004E-2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0.192970377</v>
      </c>
      <c r="BC21" s="36">
        <v>5.4199284690000002</v>
      </c>
      <c r="BD21" s="36">
        <v>12.794101299999999</v>
      </c>
      <c r="BE21" s="36">
        <v>1.6344187142857142E-2</v>
      </c>
      <c r="BF21" s="36">
        <v>3.2688374285714285E-2</v>
      </c>
      <c r="BG21" s="36">
        <v>0.50829714999999998</v>
      </c>
      <c r="BH21" s="36">
        <v>5.9633120079999999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5.0264484490000001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2.2629562999999998E-2</v>
      </c>
      <c r="P22" s="36">
        <v>3.9054419E-2</v>
      </c>
      <c r="Q22" s="36">
        <v>2.0303426999999999E-2</v>
      </c>
      <c r="R22" s="36">
        <v>2.3261359999999999E-3</v>
      </c>
      <c r="S22" s="36">
        <v>3.6020327999999997E-2</v>
      </c>
      <c r="T22" s="36">
        <v>3.034091E-3</v>
      </c>
      <c r="U22" s="36">
        <v>0</v>
      </c>
      <c r="V22" s="36">
        <v>0</v>
      </c>
      <c r="W22" s="36">
        <v>2.2629562999999998E-2</v>
      </c>
      <c r="X22" s="36">
        <v>3.9054419E-2</v>
      </c>
      <c r="Y22" s="36">
        <v>6.1683981999999998E-2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6.1716519999999997E-2</v>
      </c>
      <c r="AQ22" s="36">
        <v>3.3231971999999999E-2</v>
      </c>
      <c r="AR22" s="36">
        <v>9.4948491999999995E-2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0.51871841100000005</v>
      </c>
      <c r="BC22" s="36">
        <v>24.748800787</v>
      </c>
      <c r="BD22" s="36">
        <v>63.197830582999998</v>
      </c>
      <c r="BE22" s="36">
        <v>4.3934364285714289E-2</v>
      </c>
      <c r="BF22" s="36">
        <v>8.7868730000000006E-2</v>
      </c>
      <c r="BG22" s="36">
        <v>1.1160084589999999</v>
      </c>
      <c r="BH22" s="36">
        <v>10.193433549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5.0109029859999996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1.5359779999999998E-2</v>
      </c>
      <c r="P23" s="36">
        <v>2.3691457999999999E-2</v>
      </c>
      <c r="Q23" s="36">
        <v>1.3685277999999999E-2</v>
      </c>
      <c r="R23" s="36">
        <v>1.674502E-3</v>
      </c>
      <c r="S23" s="36">
        <v>2.1507326E-2</v>
      </c>
      <c r="T23" s="36">
        <v>2.1841320000000001E-3</v>
      </c>
      <c r="U23" s="36" t="s">
        <v>340</v>
      </c>
      <c r="V23" s="36" t="s">
        <v>340</v>
      </c>
      <c r="W23" s="36">
        <v>1.5359779999999998E-2</v>
      </c>
      <c r="X23" s="36">
        <v>2.3691457999999999E-2</v>
      </c>
      <c r="Y23" s="36">
        <v>3.9051237999999995E-2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340</v>
      </c>
      <c r="AH23" s="36" t="s">
        <v>340</v>
      </c>
      <c r="AI23" s="36" t="s">
        <v>340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2.0126870000000002E-2</v>
      </c>
      <c r="AQ23" s="36">
        <v>1.0837545000000001E-2</v>
      </c>
      <c r="AR23" s="36">
        <v>3.0964415000000002E-2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0.223555174</v>
      </c>
      <c r="BC23" s="36">
        <v>12.132347677</v>
      </c>
      <c r="BD23" s="36">
        <v>30.552857628999998</v>
      </c>
      <c r="BE23" s="36">
        <v>1.8934655714285716E-2</v>
      </c>
      <c r="BF23" s="36">
        <v>3.7869311428571431E-2</v>
      </c>
      <c r="BG23" s="36">
        <v>0.91257323999999995</v>
      </c>
      <c r="BH23" s="36">
        <v>11.234800479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4.9921538139999999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3.8203400000000002E-3</v>
      </c>
      <c r="P24" s="36">
        <v>5.5134440000000002E-3</v>
      </c>
      <c r="Q24" s="36">
        <v>3.4051530000000002E-3</v>
      </c>
      <c r="R24" s="36">
        <v>4.1518699999999997E-4</v>
      </c>
      <c r="S24" s="36">
        <v>4.971896E-3</v>
      </c>
      <c r="T24" s="36">
        <v>5.4154799999999999E-4</v>
      </c>
      <c r="U24" s="36" t="s">
        <v>340</v>
      </c>
      <c r="V24" s="36" t="s">
        <v>340</v>
      </c>
      <c r="W24" s="36">
        <v>3.8203400000000002E-3</v>
      </c>
      <c r="X24" s="36">
        <v>5.5134440000000002E-3</v>
      </c>
      <c r="Y24" s="36">
        <v>9.3337840000000012E-3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5.4017300000000004E-3</v>
      </c>
      <c r="AQ24" s="36">
        <v>2.9086239999999998E-3</v>
      </c>
      <c r="AR24" s="36">
        <v>8.3103540000000007E-3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0.13425693599999999</v>
      </c>
      <c r="BC24" s="36">
        <v>9.4702765180000004</v>
      </c>
      <c r="BD24" s="36">
        <v>23.926348277999999</v>
      </c>
      <c r="BE24" s="36">
        <v>1.1371281428571431E-2</v>
      </c>
      <c r="BF24" s="36">
        <v>2.2742562857142861E-2</v>
      </c>
      <c r="BG24" s="36">
        <v>1.0501606210000001</v>
      </c>
      <c r="BH24" s="36">
        <v>6.4035779350000004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4.9937299250000002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7.6641979999999997E-3</v>
      </c>
      <c r="P25" s="36">
        <v>1.2455732000000001E-2</v>
      </c>
      <c r="Q25" s="36">
        <v>7.2027209999999996E-3</v>
      </c>
      <c r="R25" s="36">
        <v>4.6147700000000001E-4</v>
      </c>
      <c r="S25" s="36">
        <v>1.1853805E-2</v>
      </c>
      <c r="T25" s="36">
        <v>6.0192700000000004E-4</v>
      </c>
      <c r="U25" s="36">
        <v>0</v>
      </c>
      <c r="V25" s="36">
        <v>0</v>
      </c>
      <c r="W25" s="36">
        <v>7.6641979999999997E-3</v>
      </c>
      <c r="X25" s="36">
        <v>1.2455732000000001E-2</v>
      </c>
      <c r="Y25" s="36">
        <v>2.0119930000000001E-2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2.1301032000000001E-2</v>
      </c>
      <c r="AQ25" s="36">
        <v>1.1469785999999999E-2</v>
      </c>
      <c r="AR25" s="36">
        <v>3.2770818E-2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2.7665426E-2</v>
      </c>
      <c r="BC25" s="36">
        <v>1.33799449</v>
      </c>
      <c r="BD25" s="36">
        <v>3.3809266999999998</v>
      </c>
      <c r="BE25" s="36">
        <v>2.3432028571428575E-3</v>
      </c>
      <c r="BF25" s="36">
        <v>4.6864071428571429E-3</v>
      </c>
      <c r="BG25" s="36">
        <v>0.25579723799999998</v>
      </c>
      <c r="BH25" s="36">
        <v>3.1140109909999998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4.9563910140000003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8.0761999999999987E-3</v>
      </c>
      <c r="P26" s="36">
        <v>1.1734789000000001E-2</v>
      </c>
      <c r="Q26" s="36">
        <v>7.1605539999999995E-3</v>
      </c>
      <c r="R26" s="36">
        <v>9.1564599999999999E-4</v>
      </c>
      <c r="S26" s="36">
        <v>1.0540469E-2</v>
      </c>
      <c r="T26" s="36">
        <v>1.19432E-3</v>
      </c>
      <c r="U26" s="36" t="s">
        <v>340</v>
      </c>
      <c r="V26" s="36" t="s">
        <v>340</v>
      </c>
      <c r="W26" s="36">
        <v>8.0761999999999987E-3</v>
      </c>
      <c r="X26" s="36">
        <v>1.1734789000000001E-2</v>
      </c>
      <c r="Y26" s="36">
        <v>1.9810989000000001E-2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340</v>
      </c>
      <c r="AH26" s="36" t="s">
        <v>340</v>
      </c>
      <c r="AI26" s="36" t="s">
        <v>340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7.9969700000000008E-3</v>
      </c>
      <c r="AQ26" s="36">
        <v>4.3060599999999996E-3</v>
      </c>
      <c r="AR26" s="36">
        <v>1.230303E-2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0.14491944600000001</v>
      </c>
      <c r="BC26" s="36">
        <v>5.9940675719999996</v>
      </c>
      <c r="BD26" s="36">
        <v>15.744716819000001</v>
      </c>
      <c r="BE26" s="36">
        <v>1.2274374285714285E-2</v>
      </c>
      <c r="BF26" s="36">
        <v>2.454874857142857E-2</v>
      </c>
      <c r="BG26" s="36">
        <v>1.2928858080000001</v>
      </c>
      <c r="BH26" s="36">
        <v>4.5143130109999996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4.9535364189999997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1.0448219999999999E-3</v>
      </c>
      <c r="P27" s="36">
        <v>1.7051980000000002E-3</v>
      </c>
      <c r="Q27" s="36">
        <v>9.61417E-4</v>
      </c>
      <c r="R27" s="36">
        <v>8.3404999999999992E-5</v>
      </c>
      <c r="S27" s="36">
        <v>1.5964080000000001E-3</v>
      </c>
      <c r="T27" s="36">
        <v>1.0878999999999999E-4</v>
      </c>
      <c r="U27" s="36" t="s">
        <v>340</v>
      </c>
      <c r="V27" s="36" t="s">
        <v>340</v>
      </c>
      <c r="W27" s="36">
        <v>1.0448219999999999E-3</v>
      </c>
      <c r="X27" s="36">
        <v>1.7051980000000002E-3</v>
      </c>
      <c r="Y27" s="36">
        <v>2.7500200000000002E-3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2.853001E-3</v>
      </c>
      <c r="AQ27" s="36">
        <v>1.5362310000000001E-3</v>
      </c>
      <c r="AR27" s="36">
        <v>4.3892319999999999E-3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0.102128516</v>
      </c>
      <c r="BC27" s="36">
        <v>4.036200912</v>
      </c>
      <c r="BD27" s="36">
        <v>9.6591633600000009</v>
      </c>
      <c r="BE27" s="36">
        <v>8.6500714285714288E-3</v>
      </c>
      <c r="BF27" s="36">
        <v>1.7300142857142858E-2</v>
      </c>
      <c r="BG27" s="36">
        <v>0.65732380800000001</v>
      </c>
      <c r="BH27" s="36">
        <v>2.8713109029999999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5.0525520249999998</v>
      </c>
      <c r="E28" s="36">
        <v>519</v>
      </c>
      <c r="F28" s="36">
        <v>0</v>
      </c>
      <c r="G28" s="36">
        <v>2</v>
      </c>
      <c r="H28" s="36">
        <v>517</v>
      </c>
      <c r="I28" s="36">
        <v>1.6894104465242508E-5</v>
      </c>
      <c r="J28" s="36">
        <v>3.6394355637476626E-3</v>
      </c>
      <c r="K28" s="36">
        <v>1.6894104465242508E-5</v>
      </c>
      <c r="L28" s="36">
        <v>0</v>
      </c>
      <c r="M28" s="36">
        <v>3.656329668212905E-3</v>
      </c>
      <c r="N28" s="36">
        <v>0</v>
      </c>
      <c r="O28" s="36">
        <v>0.42191979600000001</v>
      </c>
      <c r="P28" s="36">
        <v>0.75776739399999993</v>
      </c>
      <c r="Q28" s="36">
        <v>0.39843166299999999</v>
      </c>
      <c r="R28" s="36">
        <v>2.3488133000000001E-2</v>
      </c>
      <c r="S28" s="36">
        <v>0.72713069899999994</v>
      </c>
      <c r="T28" s="36">
        <v>3.0636694999999999E-2</v>
      </c>
      <c r="U28" s="36">
        <v>6.0000000000000001E-3</v>
      </c>
      <c r="V28" s="36">
        <v>1.44E-2</v>
      </c>
      <c r="W28" s="36">
        <v>0.42793669010446528</v>
      </c>
      <c r="X28" s="36">
        <v>0.77580682956374758</v>
      </c>
      <c r="Y28" s="36">
        <v>1.2037435196682129</v>
      </c>
      <c r="Z28" s="36">
        <v>2.6314299280926943E-6</v>
      </c>
      <c r="AA28" s="36">
        <v>5.6312600461183651E-7</v>
      </c>
      <c r="AB28" s="36">
        <v>5.6312600000000004E-7</v>
      </c>
      <c r="AC28" s="36">
        <v>5.9891273019606146E-7</v>
      </c>
      <c r="AD28" s="36">
        <v>8.4825580753990188E-5</v>
      </c>
      <c r="AE28" s="36">
        <v>7.6343022678591183E-4</v>
      </c>
      <c r="AF28" s="36">
        <v>8.4825580753990193E-4</v>
      </c>
      <c r="AG28" s="36">
        <v>1.0518360742735513E-3</v>
      </c>
      <c r="AH28" s="36">
        <v>1.7893303332469608E-3</v>
      </c>
      <c r="AI28" s="36">
        <v>5.7306930943179695E-3</v>
      </c>
      <c r="AJ28" s="36">
        <v>5.678984686136469E-8</v>
      </c>
      <c r="AK28" s="36">
        <v>6.8627263259352155E-8</v>
      </c>
      <c r="AL28" s="36">
        <v>1.7164237024914613E-7</v>
      </c>
      <c r="AM28" s="36">
        <v>1.0524917768506086E-3</v>
      </c>
      <c r="AN28" s="36">
        <v>1.8742245412642104E-3</v>
      </c>
      <c r="AO28" s="36">
        <v>6.4942949634741306E-3</v>
      </c>
      <c r="AP28" s="36">
        <v>2.6146027620000001</v>
      </c>
      <c r="AQ28" s="36">
        <v>1.4078630249999999</v>
      </c>
      <c r="AR28" s="36">
        <v>4.0224657869999998</v>
      </c>
      <c r="AS28" s="36">
        <v>3.0398399999999998E-4</v>
      </c>
      <c r="AT28" s="36">
        <v>2.0764569999999999E-3</v>
      </c>
      <c r="AU28" s="36">
        <v>4.389497E-3</v>
      </c>
      <c r="AV28" s="36">
        <v>1.7347996000000001E-2</v>
      </c>
      <c r="AW28" s="36">
        <v>3.6672556000000002E-2</v>
      </c>
      <c r="AX28" s="36">
        <v>1.5229759000000001E-2</v>
      </c>
      <c r="AY28" s="36">
        <v>3.2194738000000001E-2</v>
      </c>
      <c r="AZ28" s="36">
        <v>2.1314285714285716E-6</v>
      </c>
      <c r="BA28" s="36">
        <v>4.2628571428571432E-6</v>
      </c>
      <c r="BB28" s="36">
        <v>14.958428928</v>
      </c>
      <c r="BC28" s="36">
        <v>2304.0546758999999</v>
      </c>
      <c r="BD28" s="36">
        <v>4870.6244483820001</v>
      </c>
      <c r="BE28" s="36">
        <v>0.13223505000000002</v>
      </c>
      <c r="BF28" s="36">
        <v>0.26447010000000004</v>
      </c>
      <c r="BG28" s="36">
        <v>12.793883762</v>
      </c>
      <c r="BH28" s="36">
        <v>194.32450848299999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5.067803166</v>
      </c>
      <c r="E29" s="36">
        <v>2</v>
      </c>
      <c r="F29" s="36">
        <v>0</v>
      </c>
      <c r="G29" s="36">
        <v>1</v>
      </c>
      <c r="H29" s="36">
        <v>1</v>
      </c>
      <c r="I29" s="36">
        <v>1.2832584317297167E-3</v>
      </c>
      <c r="J29" s="36">
        <v>1.0951001493695185</v>
      </c>
      <c r="K29" s="36">
        <v>1.2832584317297167E-3</v>
      </c>
      <c r="L29" s="36">
        <v>0</v>
      </c>
      <c r="M29" s="36">
        <v>0.24578340780126806</v>
      </c>
      <c r="N29" s="36">
        <v>0.85059999999998026</v>
      </c>
      <c r="O29" s="36">
        <v>0.10555537000000001</v>
      </c>
      <c r="P29" s="36">
        <v>0.179568269</v>
      </c>
      <c r="Q29" s="36">
        <v>8.8961231000000002E-2</v>
      </c>
      <c r="R29" s="36">
        <v>1.6594139000000001E-2</v>
      </c>
      <c r="S29" s="36">
        <v>0.15792373900000001</v>
      </c>
      <c r="T29" s="36">
        <v>2.1644529999999999E-2</v>
      </c>
      <c r="U29" s="36">
        <v>6.0000000000000001E-3</v>
      </c>
      <c r="V29" s="36">
        <v>1.44E-2</v>
      </c>
      <c r="W29" s="36">
        <v>0.11283862843172973</v>
      </c>
      <c r="X29" s="36">
        <v>1.2890684183695185</v>
      </c>
      <c r="Y29" s="36">
        <v>1.4019070468012482</v>
      </c>
      <c r="Z29" s="36">
        <v>1.5511574235187577E-4</v>
      </c>
      <c r="AA29" s="36">
        <v>3.3194768863301403E-5</v>
      </c>
      <c r="AB29" s="36">
        <v>3.3194800000000003E-5</v>
      </c>
      <c r="AC29" s="36">
        <v>2.2958148786106976E-5</v>
      </c>
      <c r="AD29" s="36">
        <v>1.2088030824369754E-2</v>
      </c>
      <c r="AE29" s="36">
        <v>0.10879227741932782</v>
      </c>
      <c r="AF29" s="36">
        <v>0.12088030824369754</v>
      </c>
      <c r="AG29" s="36">
        <v>1.1724448562909959E-3</v>
      </c>
      <c r="AH29" s="36">
        <v>1.9945038934605446E-3</v>
      </c>
      <c r="AI29" s="36">
        <v>6.3878030101371499E-3</v>
      </c>
      <c r="AJ29" s="36">
        <v>3.4112598511056962E-6</v>
      </c>
      <c r="AK29" s="36">
        <v>4.1223113071494445E-6</v>
      </c>
      <c r="AL29" s="36">
        <v>1.0310236049920927E-5</v>
      </c>
      <c r="AM29" s="36">
        <v>1.1988142649282086E-3</v>
      </c>
      <c r="AN29" s="36">
        <v>1.4086657029137448E-2</v>
      </c>
      <c r="AO29" s="36">
        <v>0.11519039066551488</v>
      </c>
      <c r="AP29" s="36">
        <v>1.0303270879999999</v>
      </c>
      <c r="AQ29" s="36">
        <v>0.55479150899999996</v>
      </c>
      <c r="AR29" s="36">
        <v>1.5851185969999999</v>
      </c>
      <c r="AS29" s="36">
        <v>2.0791032000000001E-2</v>
      </c>
      <c r="AT29" s="36">
        <v>8.5218514999999995E-2</v>
      </c>
      <c r="AU29" s="36">
        <v>0.202331025</v>
      </c>
      <c r="AV29" s="36">
        <v>0.42639305700000002</v>
      </c>
      <c r="AW29" s="36">
        <v>1.0123685520000001</v>
      </c>
      <c r="AX29" s="36">
        <v>0.378835586</v>
      </c>
      <c r="AY29" s="36">
        <v>0.89945468699999997</v>
      </c>
      <c r="AZ29" s="36">
        <v>2.1570000000000002E-5</v>
      </c>
      <c r="BA29" s="36">
        <v>4.3140000000000004E-5</v>
      </c>
      <c r="BB29" s="36">
        <v>5.7000703509999999</v>
      </c>
      <c r="BC29" s="36">
        <v>505.35413024600001</v>
      </c>
      <c r="BD29" s="36">
        <v>1199.8427740479999</v>
      </c>
      <c r="BE29" s="36">
        <v>5.038958857142857E-2</v>
      </c>
      <c r="BF29" s="36">
        <v>0.10077917857142857</v>
      </c>
      <c r="BG29" s="36">
        <v>11.726294821</v>
      </c>
      <c r="BH29" s="36">
        <v>59.599407243999998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5.0844180510000001</v>
      </c>
      <c r="E30" s="36">
        <v>16</v>
      </c>
      <c r="F30" s="36">
        <v>0</v>
      </c>
      <c r="G30" s="36">
        <v>5</v>
      </c>
      <c r="H30" s="36">
        <v>11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7.1195900000000007E-4</v>
      </c>
      <c r="P30" s="36">
        <v>1.1732789999999999E-3</v>
      </c>
      <c r="Q30" s="36">
        <v>6.0444600000000002E-4</v>
      </c>
      <c r="R30" s="36">
        <v>1.07513E-4</v>
      </c>
      <c r="S30" s="36">
        <v>1.033045E-3</v>
      </c>
      <c r="T30" s="36">
        <v>1.4023399999999999E-4</v>
      </c>
      <c r="U30" s="36">
        <v>0.20100000000000004</v>
      </c>
      <c r="V30" s="36">
        <v>0.4824</v>
      </c>
      <c r="W30" s="36">
        <v>0.20171195900000005</v>
      </c>
      <c r="X30" s="36">
        <v>0.48357327900000002</v>
      </c>
      <c r="Y30" s="36">
        <v>0.68528523800000007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3.8383112017132605E-2</v>
      </c>
      <c r="AH30" s="36">
        <v>6.5295408948685352E-2</v>
      </c>
      <c r="AI30" s="36">
        <v>0.20912178271403281</v>
      </c>
      <c r="AJ30" s="36">
        <v>0</v>
      </c>
      <c r="AK30" s="36">
        <v>0</v>
      </c>
      <c r="AL30" s="36">
        <v>0</v>
      </c>
      <c r="AM30" s="36">
        <v>3.8383112017132605E-2</v>
      </c>
      <c r="AN30" s="36">
        <v>6.5295408948685352E-2</v>
      </c>
      <c r="AO30" s="36">
        <v>0.20912178271403281</v>
      </c>
      <c r="AP30" s="36">
        <v>1.2815033629999999</v>
      </c>
      <c r="AQ30" s="36">
        <v>0.69004027199999995</v>
      </c>
      <c r="AR30" s="36">
        <v>1.9715436349999997</v>
      </c>
      <c r="AS30" s="36">
        <v>1.3105329000000001E-2</v>
      </c>
      <c r="AT30" s="36">
        <v>8.7692819999999998E-3</v>
      </c>
      <c r="AU30" s="36">
        <v>2.0364231999999999E-2</v>
      </c>
      <c r="AV30" s="36">
        <v>4.9249000000000001E-2</v>
      </c>
      <c r="AW30" s="36">
        <v>0.114367181</v>
      </c>
      <c r="AX30" s="36">
        <v>4.3544341E-2</v>
      </c>
      <c r="AY30" s="36">
        <v>0.101119687</v>
      </c>
      <c r="AZ30" s="36">
        <v>3.5581428571428573E-5</v>
      </c>
      <c r="BA30" s="36">
        <v>7.1162857142857146E-5</v>
      </c>
      <c r="BB30" s="36">
        <v>4.8926498729999999</v>
      </c>
      <c r="BC30" s="36">
        <v>400.50920479299998</v>
      </c>
      <c r="BD30" s="36">
        <v>930.071839436</v>
      </c>
      <c r="BE30" s="36">
        <v>4.3251854285714292E-2</v>
      </c>
      <c r="BF30" s="36">
        <v>8.6503710000000011E-2</v>
      </c>
      <c r="BG30" s="36">
        <v>5.8723530520000002</v>
      </c>
      <c r="BH30" s="36">
        <v>33.578086331000002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5.0735484749999999</v>
      </c>
      <c r="E31" s="36">
        <v>10</v>
      </c>
      <c r="F31" s="36">
        <v>0</v>
      </c>
      <c r="G31" s="36">
        <v>2</v>
      </c>
      <c r="H31" s="36">
        <v>8</v>
      </c>
      <c r="I31" s="36">
        <v>7.9658755836535574E-6</v>
      </c>
      <c r="J31" s="36">
        <v>0.13543534899762702</v>
      </c>
      <c r="K31" s="36">
        <v>7.9658755836535574E-6</v>
      </c>
      <c r="L31" s="36">
        <v>0</v>
      </c>
      <c r="M31" s="36">
        <v>2.1283148732161674E-3</v>
      </c>
      <c r="N31" s="36">
        <v>0.13331499999999452</v>
      </c>
      <c r="O31" s="36">
        <v>6.9793559999999999E-3</v>
      </c>
      <c r="P31" s="36">
        <v>1.0180043E-2</v>
      </c>
      <c r="Q31" s="36">
        <v>4.8457659999999996E-3</v>
      </c>
      <c r="R31" s="36">
        <v>2.1335900000000003E-3</v>
      </c>
      <c r="S31" s="36">
        <v>7.3971000000000002E-3</v>
      </c>
      <c r="T31" s="36">
        <v>2.7829430000000004E-3</v>
      </c>
      <c r="U31" s="36">
        <v>6.0000000000000001E-3</v>
      </c>
      <c r="V31" s="36">
        <v>1.44E-2</v>
      </c>
      <c r="W31" s="36">
        <v>1.2987321875583654E-2</v>
      </c>
      <c r="X31" s="36">
        <v>0.16001539199762702</v>
      </c>
      <c r="Y31" s="36">
        <v>0.17300271387321067</v>
      </c>
      <c r="Z31" s="36">
        <v>1.8479738106179542E-6</v>
      </c>
      <c r="AA31" s="36">
        <v>3.9546639547224218E-7</v>
      </c>
      <c r="AB31" s="36">
        <v>3.9546599999999998E-7</v>
      </c>
      <c r="AC31" s="36">
        <v>2.7413503170278474E-8</v>
      </c>
      <c r="AD31" s="36">
        <v>1.0709218091286821E-3</v>
      </c>
      <c r="AE31" s="36">
        <v>9.6382962821581382E-3</v>
      </c>
      <c r="AF31" s="36">
        <v>1.0709218091286821E-2</v>
      </c>
      <c r="AG31" s="36">
        <v>1.1845121708486204E-3</v>
      </c>
      <c r="AH31" s="36">
        <v>2.0150321986850098E-3</v>
      </c>
      <c r="AI31" s="36">
        <v>6.4535490687614499E-3</v>
      </c>
      <c r="AJ31" s="36">
        <v>3.9534298407243274E-8</v>
      </c>
      <c r="AK31" s="36">
        <v>4.7774925528342461E-8</v>
      </c>
      <c r="AL31" s="36">
        <v>1.1948897663558892E-7</v>
      </c>
      <c r="AM31" s="36">
        <v>1.1845791186501978E-3</v>
      </c>
      <c r="AN31" s="36">
        <v>3.0860017827392199E-3</v>
      </c>
      <c r="AO31" s="36">
        <v>1.6091964839896226E-2</v>
      </c>
      <c r="AP31" s="36">
        <v>0.82408930499999999</v>
      </c>
      <c r="AQ31" s="36">
        <v>0.44374039500000001</v>
      </c>
      <c r="AR31" s="36">
        <v>1.2678297000000001</v>
      </c>
      <c r="AS31" s="36">
        <v>4.7466485000000003E-2</v>
      </c>
      <c r="AT31" s="36">
        <v>7.3994074000000007E-2</v>
      </c>
      <c r="AU31" s="36">
        <v>0.17983305299999999</v>
      </c>
      <c r="AV31" s="36">
        <v>0.21912615999999999</v>
      </c>
      <c r="AW31" s="36">
        <v>0.53255786999999999</v>
      </c>
      <c r="AX31" s="36">
        <v>0.197151463</v>
      </c>
      <c r="AY31" s="36">
        <v>0.479151202</v>
      </c>
      <c r="AZ31" s="36">
        <v>7.0377142857142857E-5</v>
      </c>
      <c r="BA31" s="36">
        <v>1.4075571428571429E-4</v>
      </c>
      <c r="BB31" s="36">
        <v>3.2590143939999998</v>
      </c>
      <c r="BC31" s="36">
        <v>262.96060530900002</v>
      </c>
      <c r="BD31" s="36">
        <v>639.09183344099995</v>
      </c>
      <c r="BE31" s="36">
        <v>2.8810240000000001E-2</v>
      </c>
      <c r="BF31" s="36">
        <v>5.7620480000000002E-2</v>
      </c>
      <c r="BG31" s="36">
        <v>2.6951810470000002</v>
      </c>
      <c r="BH31" s="36">
        <v>23.781680335000001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5.0570807069999999</v>
      </c>
      <c r="E32" s="36">
        <v>18</v>
      </c>
      <c r="F32" s="36">
        <v>0</v>
      </c>
      <c r="G32" s="36">
        <v>3</v>
      </c>
      <c r="H32" s="36">
        <v>15</v>
      </c>
      <c r="I32" s="36">
        <v>1.2360085247050672E-4</v>
      </c>
      <c r="J32" s="36">
        <v>3.3974447692713766E-2</v>
      </c>
      <c r="K32" s="36">
        <v>1.2360085247050672E-4</v>
      </c>
      <c r="L32" s="36">
        <v>0</v>
      </c>
      <c r="M32" s="36">
        <v>2.9813048545184399E-2</v>
      </c>
      <c r="N32" s="36">
        <v>4.2849999999998722E-3</v>
      </c>
      <c r="O32" s="36">
        <v>1.0287923000000001E-2</v>
      </c>
      <c r="P32" s="36">
        <v>1.8823718999999999E-2</v>
      </c>
      <c r="Q32" s="36">
        <v>9.6480360000000005E-3</v>
      </c>
      <c r="R32" s="36">
        <v>6.3988700000000001E-4</v>
      </c>
      <c r="S32" s="36">
        <v>1.7989083999999999E-2</v>
      </c>
      <c r="T32" s="36">
        <v>8.3463500000000002E-4</v>
      </c>
      <c r="U32" s="36">
        <v>6.0000000000000001E-3</v>
      </c>
      <c r="V32" s="36">
        <v>1.44E-2</v>
      </c>
      <c r="W32" s="36">
        <v>1.6411523852470508E-2</v>
      </c>
      <c r="X32" s="36">
        <v>6.7198166692713765E-2</v>
      </c>
      <c r="Y32" s="36">
        <v>8.3609690545184273E-2</v>
      </c>
      <c r="Z32" s="36">
        <v>1.5670561864387485E-5</v>
      </c>
      <c r="AA32" s="36">
        <v>3.3535002389789202E-6</v>
      </c>
      <c r="AB32" s="36">
        <v>3.3535000000000002E-6</v>
      </c>
      <c r="AC32" s="36">
        <v>3.2028821976374139E-6</v>
      </c>
      <c r="AD32" s="36">
        <v>7.0426289803473977E-4</v>
      </c>
      <c r="AE32" s="36">
        <v>6.3383660823126573E-3</v>
      </c>
      <c r="AF32" s="36">
        <v>7.0426289803473957E-3</v>
      </c>
      <c r="AG32" s="36">
        <v>1.2384114210577384E-3</v>
      </c>
      <c r="AH32" s="36">
        <v>2.1067228772016699E-3</v>
      </c>
      <c r="AI32" s="36">
        <v>6.7472070526594027E-3</v>
      </c>
      <c r="AJ32" s="36">
        <v>3.352456841010108E-7</v>
      </c>
      <c r="AK32" s="36">
        <v>4.0512512519229588E-7</v>
      </c>
      <c r="AL32" s="36">
        <v>1.0132509068983109E-6</v>
      </c>
      <c r="AM32" s="36">
        <v>1.2419495489394768E-3</v>
      </c>
      <c r="AN32" s="36">
        <v>2.8113909003616017E-3</v>
      </c>
      <c r="AO32" s="36">
        <v>1.308658638587896E-2</v>
      </c>
      <c r="AP32" s="36">
        <v>0.12805572300000001</v>
      </c>
      <c r="AQ32" s="36">
        <v>6.8953080999999999E-2</v>
      </c>
      <c r="AR32" s="36">
        <v>0.19700880400000001</v>
      </c>
      <c r="AS32" s="36">
        <v>2.346922E-3</v>
      </c>
      <c r="AT32" s="36">
        <v>1.1235266000000001E-2</v>
      </c>
      <c r="AU32" s="36">
        <v>2.8611949000000001E-2</v>
      </c>
      <c r="AV32" s="36">
        <v>9.0807161999999997E-2</v>
      </c>
      <c r="AW32" s="36">
        <v>0.23125129799999999</v>
      </c>
      <c r="AX32" s="36">
        <v>7.9782274E-2</v>
      </c>
      <c r="AY32" s="36">
        <v>0.203175103</v>
      </c>
      <c r="AZ32" s="36">
        <v>2.9114285714285713E-6</v>
      </c>
      <c r="BA32" s="36">
        <v>5.8242857142857152E-6</v>
      </c>
      <c r="BB32" s="36">
        <v>2.1304839009999998</v>
      </c>
      <c r="BC32" s="36">
        <v>172.258729133</v>
      </c>
      <c r="BD32" s="36">
        <v>438.67745405699998</v>
      </c>
      <c r="BE32" s="36">
        <v>1.8833838571428573E-2</v>
      </c>
      <c r="BF32" s="36">
        <v>3.7667678571428574E-2</v>
      </c>
      <c r="BG32" s="36">
        <v>2.2344605299999998</v>
      </c>
      <c r="BH32" s="36">
        <v>15.727855351000001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4.9404369900000003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7.5794479999999999E-3</v>
      </c>
      <c r="P33" s="36">
        <v>1.3526184E-2</v>
      </c>
      <c r="Q33" s="36">
        <v>6.579718E-3</v>
      </c>
      <c r="R33" s="36">
        <v>9.9973000000000011E-4</v>
      </c>
      <c r="S33" s="36">
        <v>1.2222188E-2</v>
      </c>
      <c r="T33" s="36">
        <v>1.303996E-3</v>
      </c>
      <c r="U33" s="36">
        <v>0</v>
      </c>
      <c r="V33" s="36">
        <v>0</v>
      </c>
      <c r="W33" s="36">
        <v>7.5794479999999999E-3</v>
      </c>
      <c r="X33" s="36">
        <v>1.3526184E-2</v>
      </c>
      <c r="Y33" s="36">
        <v>2.1105631999999999E-2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2.1058568E-2</v>
      </c>
      <c r="AQ33" s="36">
        <v>1.1339228999999999E-2</v>
      </c>
      <c r="AR33" s="36">
        <v>3.2397796999999999E-2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0.86421364700000003</v>
      </c>
      <c r="BC33" s="36">
        <v>63.387903817999998</v>
      </c>
      <c r="BD33" s="36">
        <v>163.610725874</v>
      </c>
      <c r="BE33" s="36">
        <v>7.6397942857142857E-3</v>
      </c>
      <c r="BF33" s="36">
        <v>1.5279590000000003E-2</v>
      </c>
      <c r="BG33" s="36">
        <v>1.7472364060000001</v>
      </c>
      <c r="BH33" s="36">
        <v>12.945924405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4.999965671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1.9097167000000002E-2</v>
      </c>
      <c r="P34" s="36">
        <v>3.1627107000000002E-2</v>
      </c>
      <c r="Q34" s="36">
        <v>1.6893872000000001E-2</v>
      </c>
      <c r="R34" s="36">
        <v>2.2032950000000001E-3</v>
      </c>
      <c r="S34" s="36">
        <v>2.8753245E-2</v>
      </c>
      <c r="T34" s="36">
        <v>2.873862E-3</v>
      </c>
      <c r="U34" s="36">
        <v>3.0000000000000001E-3</v>
      </c>
      <c r="V34" s="36">
        <v>7.1999999999999998E-3</v>
      </c>
      <c r="W34" s="36">
        <v>2.2097167000000001E-2</v>
      </c>
      <c r="X34" s="36">
        <v>3.8827107E-2</v>
      </c>
      <c r="Y34" s="36">
        <v>6.0924274E-2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6.090821968121968E-4</v>
      </c>
      <c r="AH34" s="36">
        <v>1.0361398290598292E-3</v>
      </c>
      <c r="AI34" s="36">
        <v>3.3184478309078312E-3</v>
      </c>
      <c r="AJ34" s="36">
        <v>0</v>
      </c>
      <c r="AK34" s="36">
        <v>0</v>
      </c>
      <c r="AL34" s="36">
        <v>0</v>
      </c>
      <c r="AM34" s="36">
        <v>6.090821968121968E-4</v>
      </c>
      <c r="AN34" s="36">
        <v>1.0361398290598292E-3</v>
      </c>
      <c r="AO34" s="36">
        <v>3.3184478309078312E-3</v>
      </c>
      <c r="AP34" s="36">
        <v>5.6141148000000002E-2</v>
      </c>
      <c r="AQ34" s="36">
        <v>3.0229849E-2</v>
      </c>
      <c r="AR34" s="36">
        <v>8.6370997000000005E-2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0.94063842099999995</v>
      </c>
      <c r="BC34" s="36">
        <v>58.458828609999998</v>
      </c>
      <c r="BD34" s="36">
        <v>145.23686772299999</v>
      </c>
      <c r="BE34" s="36">
        <v>8.3154028571428579E-3</v>
      </c>
      <c r="BF34" s="36">
        <v>1.6630805714285716E-2</v>
      </c>
      <c r="BG34" s="36">
        <v>4.3572498700000004</v>
      </c>
      <c r="BH34" s="36">
        <v>24.044864573000002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5.0548686570000001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2.1510844717728458E-4</v>
      </c>
      <c r="J35" s="36">
        <v>0.17245426395050781</v>
      </c>
      <c r="K35" s="36">
        <v>2.1510844717728458E-4</v>
      </c>
      <c r="L35" s="36">
        <v>0</v>
      </c>
      <c r="M35" s="36">
        <v>3.6599372397691461E-2</v>
      </c>
      <c r="N35" s="36">
        <v>0.13606999999999364</v>
      </c>
      <c r="O35" s="36">
        <v>2.9698662000000001E-2</v>
      </c>
      <c r="P35" s="36">
        <v>4.8477619000000007E-2</v>
      </c>
      <c r="Q35" s="36">
        <v>2.6754963999999999E-2</v>
      </c>
      <c r="R35" s="36">
        <v>2.9436979999999998E-3</v>
      </c>
      <c r="S35" s="36">
        <v>4.4638012000000005E-2</v>
      </c>
      <c r="T35" s="36">
        <v>3.8396070000000001E-3</v>
      </c>
      <c r="U35" s="36" t="s">
        <v>340</v>
      </c>
      <c r="V35" s="36" t="s">
        <v>340</v>
      </c>
      <c r="W35" s="36">
        <v>2.9913770447177284E-2</v>
      </c>
      <c r="X35" s="36">
        <v>0.22093188295050781</v>
      </c>
      <c r="Y35" s="36">
        <v>0.25084565339768511</v>
      </c>
      <c r="Z35" s="36">
        <v>2.5547962813607953E-5</v>
      </c>
      <c r="AA35" s="36">
        <v>5.4672640421121014E-6</v>
      </c>
      <c r="AB35" s="36">
        <v>5.4672599999999999E-6</v>
      </c>
      <c r="AC35" s="36">
        <v>2.2247778463534475E-6</v>
      </c>
      <c r="AD35" s="36">
        <v>6.1269624432753285E-4</v>
      </c>
      <c r="AE35" s="36">
        <v>5.514266198947796E-3</v>
      </c>
      <c r="AF35" s="36">
        <v>6.1269624432753285E-3</v>
      </c>
      <c r="AG35" s="36" t="s">
        <v>340</v>
      </c>
      <c r="AH35" s="36" t="s">
        <v>340</v>
      </c>
      <c r="AI35" s="36" t="s">
        <v>340</v>
      </c>
      <c r="AJ35" s="36">
        <v>5.5801193063400603E-7</v>
      </c>
      <c r="AK35" s="36">
        <v>6.7432532013978807E-7</v>
      </c>
      <c r="AL35" s="36">
        <v>1.6865425017809478E-6</v>
      </c>
      <c r="AM35" s="36">
        <v>2.7827897769874537E-6</v>
      </c>
      <c r="AN35" s="36">
        <v>6.1337056964767258E-4</v>
      </c>
      <c r="AO35" s="36">
        <v>5.5159527414495773E-3</v>
      </c>
      <c r="AP35" s="36">
        <v>6.9345305999999995E-2</v>
      </c>
      <c r="AQ35" s="36">
        <v>3.7339780000000003E-2</v>
      </c>
      <c r="AR35" s="36">
        <v>0.106685086</v>
      </c>
      <c r="AS35" s="36">
        <v>4.1999000000000002E-5</v>
      </c>
      <c r="AT35" s="36">
        <v>6.3849999999999999E-6</v>
      </c>
      <c r="AU35" s="36">
        <v>1.8216999999999999E-5</v>
      </c>
      <c r="AV35" s="36">
        <v>1.74527E-4</v>
      </c>
      <c r="AW35" s="36">
        <v>4.9788199999999995E-4</v>
      </c>
      <c r="AX35" s="36">
        <v>1.4931300000000001E-4</v>
      </c>
      <c r="AY35" s="36">
        <v>4.2595399999999998E-4</v>
      </c>
      <c r="AZ35" s="36">
        <v>2.1428571428571429E-8</v>
      </c>
      <c r="BA35" s="36">
        <v>4.428571428571429E-8</v>
      </c>
      <c r="BB35" s="36">
        <v>0.147141733</v>
      </c>
      <c r="BC35" s="36">
        <v>8.3467161129999994</v>
      </c>
      <c r="BD35" s="36">
        <v>23.811088557000001</v>
      </c>
      <c r="BE35" s="36">
        <v>1.300757142857143E-3</v>
      </c>
      <c r="BF35" s="36">
        <v>2.6015157142857143E-3</v>
      </c>
      <c r="BG35" s="36">
        <v>1.5698870700000001</v>
      </c>
      <c r="BH35" s="36">
        <v>15.091153782999999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339</v>
      </c>
      <c r="E36" s="36" t="s">
        <v>339</v>
      </c>
      <c r="F36" s="36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36" t="s">
        <v>339</v>
      </c>
      <c r="V36" s="36" t="s">
        <v>339</v>
      </c>
      <c r="W36" s="36" t="s">
        <v>339</v>
      </c>
      <c r="X36" s="36" t="s">
        <v>339</v>
      </c>
      <c r="Y36" s="36" t="s">
        <v>339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36" t="s">
        <v>339</v>
      </c>
      <c r="AH36" s="36" t="s">
        <v>339</v>
      </c>
      <c r="AI36" s="36" t="s">
        <v>339</v>
      </c>
      <c r="AJ36" s="36" t="s">
        <v>339</v>
      </c>
      <c r="AK36" s="36" t="s">
        <v>339</v>
      </c>
      <c r="AL36" s="36" t="s">
        <v>339</v>
      </c>
      <c r="AM36" s="36" t="s">
        <v>339</v>
      </c>
      <c r="AN36" s="36" t="s">
        <v>339</v>
      </c>
      <c r="AO36" s="36" t="s">
        <v>339</v>
      </c>
      <c r="AP36" s="36" t="s">
        <v>339</v>
      </c>
      <c r="AQ36" s="36" t="s">
        <v>339</v>
      </c>
      <c r="AR36" s="36" t="s">
        <v>339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339</v>
      </c>
      <c r="E37" s="36" t="s">
        <v>339</v>
      </c>
      <c r="F37" s="36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36" t="s">
        <v>339</v>
      </c>
      <c r="V37" s="36" t="s">
        <v>339</v>
      </c>
      <c r="W37" s="36" t="s">
        <v>339</v>
      </c>
      <c r="X37" s="36" t="s">
        <v>339</v>
      </c>
      <c r="Y37" s="36" t="s">
        <v>339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36" t="s">
        <v>339</v>
      </c>
      <c r="AH37" s="36" t="s">
        <v>339</v>
      </c>
      <c r="AI37" s="36" t="s">
        <v>339</v>
      </c>
      <c r="AJ37" s="36" t="s">
        <v>339</v>
      </c>
      <c r="AK37" s="36" t="s">
        <v>339</v>
      </c>
      <c r="AL37" s="36" t="s">
        <v>339</v>
      </c>
      <c r="AM37" s="36" t="s">
        <v>339</v>
      </c>
      <c r="AN37" s="36" t="s">
        <v>339</v>
      </c>
      <c r="AO37" s="36" t="s">
        <v>339</v>
      </c>
      <c r="AP37" s="36" t="s">
        <v>339</v>
      </c>
      <c r="AQ37" s="36" t="s">
        <v>339</v>
      </c>
      <c r="AR37" s="36" t="s">
        <v>339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339</v>
      </c>
      <c r="E38" s="36" t="s">
        <v>339</v>
      </c>
      <c r="F38" s="36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36" t="s">
        <v>339</v>
      </c>
      <c r="V38" s="36" t="s">
        <v>339</v>
      </c>
      <c r="W38" s="36" t="s">
        <v>339</v>
      </c>
      <c r="X38" s="36" t="s">
        <v>339</v>
      </c>
      <c r="Y38" s="36" t="s">
        <v>339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36" t="s">
        <v>339</v>
      </c>
      <c r="AH38" s="36" t="s">
        <v>339</v>
      </c>
      <c r="AI38" s="36" t="s">
        <v>339</v>
      </c>
      <c r="AJ38" s="36" t="s">
        <v>339</v>
      </c>
      <c r="AK38" s="36" t="s">
        <v>339</v>
      </c>
      <c r="AL38" s="36" t="s">
        <v>339</v>
      </c>
      <c r="AM38" s="36" t="s">
        <v>339</v>
      </c>
      <c r="AN38" s="36" t="s">
        <v>339</v>
      </c>
      <c r="AO38" s="36" t="s">
        <v>339</v>
      </c>
      <c r="AP38" s="36" t="s">
        <v>339</v>
      </c>
      <c r="AQ38" s="36" t="s">
        <v>339</v>
      </c>
      <c r="AR38" s="36" t="s">
        <v>339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339</v>
      </c>
      <c r="E39" s="36" t="s">
        <v>339</v>
      </c>
      <c r="F39" s="36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36" t="s">
        <v>339</v>
      </c>
      <c r="V39" s="36" t="s">
        <v>339</v>
      </c>
      <c r="W39" s="36" t="s">
        <v>339</v>
      </c>
      <c r="X39" s="36" t="s">
        <v>339</v>
      </c>
      <c r="Y39" s="36" t="s">
        <v>339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36" t="s">
        <v>339</v>
      </c>
      <c r="AH39" s="36" t="s">
        <v>339</v>
      </c>
      <c r="AI39" s="36" t="s">
        <v>339</v>
      </c>
      <c r="AJ39" s="36" t="s">
        <v>339</v>
      </c>
      <c r="AK39" s="36" t="s">
        <v>339</v>
      </c>
      <c r="AL39" s="36" t="s">
        <v>339</v>
      </c>
      <c r="AM39" s="36" t="s">
        <v>339</v>
      </c>
      <c r="AN39" s="36" t="s">
        <v>339</v>
      </c>
      <c r="AO39" s="36" t="s">
        <v>339</v>
      </c>
      <c r="AP39" s="36" t="s">
        <v>339</v>
      </c>
      <c r="AQ39" s="36" t="s">
        <v>339</v>
      </c>
      <c r="AR39" s="36" t="s">
        <v>339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36" t="s">
        <v>339</v>
      </c>
      <c r="V40" s="36" t="s">
        <v>339</v>
      </c>
      <c r="W40" s="36" t="s">
        <v>339</v>
      </c>
      <c r="X40" s="36" t="s">
        <v>339</v>
      </c>
      <c r="Y40" s="36" t="s">
        <v>339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36" t="s">
        <v>339</v>
      </c>
      <c r="AH40" s="36" t="s">
        <v>339</v>
      </c>
      <c r="AI40" s="36" t="s">
        <v>339</v>
      </c>
      <c r="AJ40" s="36" t="s">
        <v>339</v>
      </c>
      <c r="AK40" s="36" t="s">
        <v>339</v>
      </c>
      <c r="AL40" s="36" t="s">
        <v>339</v>
      </c>
      <c r="AM40" s="36" t="s">
        <v>339</v>
      </c>
      <c r="AN40" s="36" t="s">
        <v>339</v>
      </c>
      <c r="AO40" s="36" t="s">
        <v>339</v>
      </c>
      <c r="AP40" s="36" t="s">
        <v>339</v>
      </c>
      <c r="AQ40" s="36" t="s">
        <v>339</v>
      </c>
      <c r="AR40" s="36" t="s">
        <v>339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36" t="s">
        <v>339</v>
      </c>
      <c r="V41" s="36" t="s">
        <v>339</v>
      </c>
      <c r="W41" s="36" t="s">
        <v>339</v>
      </c>
      <c r="X41" s="36" t="s">
        <v>339</v>
      </c>
      <c r="Y41" s="36" t="s">
        <v>339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36" t="s">
        <v>339</v>
      </c>
      <c r="AH41" s="36" t="s">
        <v>339</v>
      </c>
      <c r="AI41" s="36" t="s">
        <v>339</v>
      </c>
      <c r="AJ41" s="36" t="s">
        <v>339</v>
      </c>
      <c r="AK41" s="36" t="s">
        <v>339</v>
      </c>
      <c r="AL41" s="36" t="s">
        <v>339</v>
      </c>
      <c r="AM41" s="36" t="s">
        <v>339</v>
      </c>
      <c r="AN41" s="36" t="s">
        <v>339</v>
      </c>
      <c r="AO41" s="36" t="s">
        <v>339</v>
      </c>
      <c r="AP41" s="36" t="s">
        <v>339</v>
      </c>
      <c r="AQ41" s="36" t="s">
        <v>339</v>
      </c>
      <c r="AR41" s="36" t="s">
        <v>339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36" t="s">
        <v>339</v>
      </c>
      <c r="V42" s="36" t="s">
        <v>339</v>
      </c>
      <c r="W42" s="36" t="s">
        <v>339</v>
      </c>
      <c r="X42" s="36" t="s">
        <v>339</v>
      </c>
      <c r="Y42" s="36" t="s">
        <v>339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36" t="s">
        <v>339</v>
      </c>
      <c r="AH42" s="36" t="s">
        <v>339</v>
      </c>
      <c r="AI42" s="36" t="s">
        <v>339</v>
      </c>
      <c r="AJ42" s="36" t="s">
        <v>339</v>
      </c>
      <c r="AK42" s="36" t="s">
        <v>339</v>
      </c>
      <c r="AL42" s="36" t="s">
        <v>339</v>
      </c>
      <c r="AM42" s="36" t="s">
        <v>339</v>
      </c>
      <c r="AN42" s="36" t="s">
        <v>339</v>
      </c>
      <c r="AO42" s="36" t="s">
        <v>339</v>
      </c>
      <c r="AP42" s="36" t="s">
        <v>339</v>
      </c>
      <c r="AQ42" s="36" t="s">
        <v>339</v>
      </c>
      <c r="AR42" s="36" t="s">
        <v>339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36" t="s">
        <v>339</v>
      </c>
      <c r="V43" s="36" t="s">
        <v>339</v>
      </c>
      <c r="W43" s="36" t="s">
        <v>339</v>
      </c>
      <c r="X43" s="36" t="s">
        <v>339</v>
      </c>
      <c r="Y43" s="36" t="s">
        <v>339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36" t="s">
        <v>339</v>
      </c>
      <c r="AH43" s="36" t="s">
        <v>339</v>
      </c>
      <c r="AI43" s="36" t="s">
        <v>339</v>
      </c>
      <c r="AJ43" s="36" t="s">
        <v>339</v>
      </c>
      <c r="AK43" s="36" t="s">
        <v>339</v>
      </c>
      <c r="AL43" s="36" t="s">
        <v>339</v>
      </c>
      <c r="AM43" s="36" t="s">
        <v>339</v>
      </c>
      <c r="AN43" s="36" t="s">
        <v>339</v>
      </c>
      <c r="AO43" s="36" t="s">
        <v>339</v>
      </c>
      <c r="AP43" s="36" t="s">
        <v>339</v>
      </c>
      <c r="AQ43" s="36" t="s">
        <v>339</v>
      </c>
      <c r="AR43" s="36" t="s">
        <v>339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36" t="s">
        <v>339</v>
      </c>
      <c r="V44" s="36" t="s">
        <v>339</v>
      </c>
      <c r="W44" s="36" t="s">
        <v>339</v>
      </c>
      <c r="X44" s="36" t="s">
        <v>339</v>
      </c>
      <c r="Y44" s="36" t="s">
        <v>339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36" t="s">
        <v>339</v>
      </c>
      <c r="AH44" s="36" t="s">
        <v>339</v>
      </c>
      <c r="AI44" s="36" t="s">
        <v>339</v>
      </c>
      <c r="AJ44" s="36" t="s">
        <v>339</v>
      </c>
      <c r="AK44" s="36" t="s">
        <v>339</v>
      </c>
      <c r="AL44" s="36" t="s">
        <v>339</v>
      </c>
      <c r="AM44" s="36" t="s">
        <v>339</v>
      </c>
      <c r="AN44" s="36" t="s">
        <v>339</v>
      </c>
      <c r="AO44" s="36" t="s">
        <v>339</v>
      </c>
      <c r="AP44" s="36" t="s">
        <v>339</v>
      </c>
      <c r="AQ44" s="36" t="s">
        <v>339</v>
      </c>
      <c r="AR44" s="36" t="s">
        <v>339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36" t="s">
        <v>339</v>
      </c>
      <c r="V45" s="36" t="s">
        <v>339</v>
      </c>
      <c r="W45" s="36" t="s">
        <v>339</v>
      </c>
      <c r="X45" s="36" t="s">
        <v>339</v>
      </c>
      <c r="Y45" s="36" t="s">
        <v>339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36" t="s">
        <v>339</v>
      </c>
      <c r="AH45" s="36" t="s">
        <v>339</v>
      </c>
      <c r="AI45" s="36" t="s">
        <v>339</v>
      </c>
      <c r="AJ45" s="36" t="s">
        <v>339</v>
      </c>
      <c r="AK45" s="36" t="s">
        <v>339</v>
      </c>
      <c r="AL45" s="36" t="s">
        <v>339</v>
      </c>
      <c r="AM45" s="36" t="s">
        <v>339</v>
      </c>
      <c r="AN45" s="36" t="s">
        <v>339</v>
      </c>
      <c r="AO45" s="36" t="s">
        <v>339</v>
      </c>
      <c r="AP45" s="36" t="s">
        <v>339</v>
      </c>
      <c r="AQ45" s="36" t="s">
        <v>339</v>
      </c>
      <c r="AR45" s="36" t="s">
        <v>339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36" t="s">
        <v>339</v>
      </c>
      <c r="V46" s="36" t="s">
        <v>339</v>
      </c>
      <c r="W46" s="36" t="s">
        <v>339</v>
      </c>
      <c r="X46" s="36" t="s">
        <v>339</v>
      </c>
      <c r="Y46" s="36" t="s">
        <v>339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36" t="s">
        <v>339</v>
      </c>
      <c r="AH46" s="36" t="s">
        <v>339</v>
      </c>
      <c r="AI46" s="36" t="s">
        <v>339</v>
      </c>
      <c r="AJ46" s="36" t="s">
        <v>339</v>
      </c>
      <c r="AK46" s="36" t="s">
        <v>339</v>
      </c>
      <c r="AL46" s="36" t="s">
        <v>339</v>
      </c>
      <c r="AM46" s="36" t="s">
        <v>339</v>
      </c>
      <c r="AN46" s="36" t="s">
        <v>339</v>
      </c>
      <c r="AO46" s="36" t="s">
        <v>339</v>
      </c>
      <c r="AP46" s="36" t="s">
        <v>339</v>
      </c>
      <c r="AQ46" s="36" t="s">
        <v>339</v>
      </c>
      <c r="AR46" s="36" t="s">
        <v>339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36" t="s">
        <v>339</v>
      </c>
      <c r="V47" s="36" t="s">
        <v>339</v>
      </c>
      <c r="W47" s="36" t="s">
        <v>339</v>
      </c>
      <c r="X47" s="36" t="s">
        <v>339</v>
      </c>
      <c r="Y47" s="36" t="s">
        <v>339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36" t="s">
        <v>339</v>
      </c>
      <c r="AH47" s="36" t="s">
        <v>339</v>
      </c>
      <c r="AI47" s="36" t="s">
        <v>339</v>
      </c>
      <c r="AJ47" s="36" t="s">
        <v>339</v>
      </c>
      <c r="AK47" s="36" t="s">
        <v>339</v>
      </c>
      <c r="AL47" s="36" t="s">
        <v>339</v>
      </c>
      <c r="AM47" s="36" t="s">
        <v>339</v>
      </c>
      <c r="AN47" s="36" t="s">
        <v>339</v>
      </c>
      <c r="AO47" s="36" t="s">
        <v>339</v>
      </c>
      <c r="AP47" s="36" t="s">
        <v>339</v>
      </c>
      <c r="AQ47" s="36" t="s">
        <v>339</v>
      </c>
      <c r="AR47" s="36" t="s">
        <v>339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36" t="s">
        <v>339</v>
      </c>
      <c r="V48" s="36" t="s">
        <v>339</v>
      </c>
      <c r="W48" s="36" t="s">
        <v>339</v>
      </c>
      <c r="X48" s="36" t="s">
        <v>339</v>
      </c>
      <c r="Y48" s="36" t="s">
        <v>339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36" t="s">
        <v>339</v>
      </c>
      <c r="AH48" s="36" t="s">
        <v>339</v>
      </c>
      <c r="AI48" s="36" t="s">
        <v>339</v>
      </c>
      <c r="AJ48" s="36" t="s">
        <v>339</v>
      </c>
      <c r="AK48" s="36" t="s">
        <v>339</v>
      </c>
      <c r="AL48" s="36" t="s">
        <v>339</v>
      </c>
      <c r="AM48" s="36" t="s">
        <v>339</v>
      </c>
      <c r="AN48" s="36" t="s">
        <v>339</v>
      </c>
      <c r="AO48" s="36" t="s">
        <v>339</v>
      </c>
      <c r="AP48" s="36" t="s">
        <v>339</v>
      </c>
      <c r="AQ48" s="36" t="s">
        <v>339</v>
      </c>
      <c r="AR48" s="36" t="s">
        <v>339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36" t="s">
        <v>339</v>
      </c>
      <c r="V49" s="36" t="s">
        <v>339</v>
      </c>
      <c r="W49" s="36" t="s">
        <v>339</v>
      </c>
      <c r="X49" s="36" t="s">
        <v>339</v>
      </c>
      <c r="Y49" s="36" t="s">
        <v>339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36" t="s">
        <v>339</v>
      </c>
      <c r="AH49" s="36" t="s">
        <v>339</v>
      </c>
      <c r="AI49" s="36" t="s">
        <v>339</v>
      </c>
      <c r="AJ49" s="36" t="s">
        <v>339</v>
      </c>
      <c r="AK49" s="36" t="s">
        <v>339</v>
      </c>
      <c r="AL49" s="36" t="s">
        <v>339</v>
      </c>
      <c r="AM49" s="36" t="s">
        <v>339</v>
      </c>
      <c r="AN49" s="36" t="s">
        <v>339</v>
      </c>
      <c r="AO49" s="36" t="s">
        <v>339</v>
      </c>
      <c r="AP49" s="36" t="s">
        <v>339</v>
      </c>
      <c r="AQ49" s="36" t="s">
        <v>339</v>
      </c>
      <c r="AR49" s="36" t="s">
        <v>339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36" t="s">
        <v>339</v>
      </c>
      <c r="V50" s="36" t="s">
        <v>339</v>
      </c>
      <c r="W50" s="36" t="s">
        <v>339</v>
      </c>
      <c r="X50" s="36" t="s">
        <v>339</v>
      </c>
      <c r="Y50" s="36" t="s">
        <v>339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36" t="s">
        <v>339</v>
      </c>
      <c r="AH50" s="36" t="s">
        <v>339</v>
      </c>
      <c r="AI50" s="36" t="s">
        <v>339</v>
      </c>
      <c r="AJ50" s="36" t="s">
        <v>339</v>
      </c>
      <c r="AK50" s="36" t="s">
        <v>339</v>
      </c>
      <c r="AL50" s="36" t="s">
        <v>339</v>
      </c>
      <c r="AM50" s="36" t="s">
        <v>339</v>
      </c>
      <c r="AN50" s="36" t="s">
        <v>339</v>
      </c>
      <c r="AO50" s="36" t="s">
        <v>339</v>
      </c>
      <c r="AP50" s="36" t="s">
        <v>339</v>
      </c>
      <c r="AQ50" s="36" t="s">
        <v>339</v>
      </c>
      <c r="AR50" s="36" t="s">
        <v>339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36" t="s">
        <v>339</v>
      </c>
      <c r="V51" s="36" t="s">
        <v>339</v>
      </c>
      <c r="W51" s="36" t="s">
        <v>339</v>
      </c>
      <c r="X51" s="36" t="s">
        <v>339</v>
      </c>
      <c r="Y51" s="36" t="s">
        <v>339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36" t="s">
        <v>339</v>
      </c>
      <c r="AH51" s="36" t="s">
        <v>339</v>
      </c>
      <c r="AI51" s="36" t="s">
        <v>339</v>
      </c>
      <c r="AJ51" s="36" t="s">
        <v>339</v>
      </c>
      <c r="AK51" s="36" t="s">
        <v>339</v>
      </c>
      <c r="AL51" s="36" t="s">
        <v>339</v>
      </c>
      <c r="AM51" s="36" t="s">
        <v>339</v>
      </c>
      <c r="AN51" s="36" t="s">
        <v>339</v>
      </c>
      <c r="AO51" s="36" t="s">
        <v>339</v>
      </c>
      <c r="AP51" s="36" t="s">
        <v>339</v>
      </c>
      <c r="AQ51" s="36" t="s">
        <v>339</v>
      </c>
      <c r="AR51" s="36" t="s">
        <v>339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36" t="s">
        <v>339</v>
      </c>
      <c r="V52" s="36" t="s">
        <v>339</v>
      </c>
      <c r="W52" s="36" t="s">
        <v>339</v>
      </c>
      <c r="X52" s="36" t="s">
        <v>339</v>
      </c>
      <c r="Y52" s="36" t="s">
        <v>339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36" t="s">
        <v>339</v>
      </c>
      <c r="AH52" s="36" t="s">
        <v>339</v>
      </c>
      <c r="AI52" s="36" t="s">
        <v>339</v>
      </c>
      <c r="AJ52" s="36" t="s">
        <v>339</v>
      </c>
      <c r="AK52" s="36" t="s">
        <v>339</v>
      </c>
      <c r="AL52" s="36" t="s">
        <v>339</v>
      </c>
      <c r="AM52" s="36" t="s">
        <v>339</v>
      </c>
      <c r="AN52" s="36" t="s">
        <v>339</v>
      </c>
      <c r="AO52" s="36" t="s">
        <v>339</v>
      </c>
      <c r="AP52" s="36" t="s">
        <v>339</v>
      </c>
      <c r="AQ52" s="36" t="s">
        <v>339</v>
      </c>
      <c r="AR52" s="36" t="s">
        <v>339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36" t="s">
        <v>339</v>
      </c>
      <c r="V53" s="36" t="s">
        <v>339</v>
      </c>
      <c r="W53" s="36" t="s">
        <v>339</v>
      </c>
      <c r="X53" s="36" t="s">
        <v>339</v>
      </c>
      <c r="Y53" s="36" t="s">
        <v>339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36" t="s">
        <v>339</v>
      </c>
      <c r="AH53" s="36" t="s">
        <v>339</v>
      </c>
      <c r="AI53" s="36" t="s">
        <v>339</v>
      </c>
      <c r="AJ53" s="36" t="s">
        <v>339</v>
      </c>
      <c r="AK53" s="36" t="s">
        <v>339</v>
      </c>
      <c r="AL53" s="36" t="s">
        <v>339</v>
      </c>
      <c r="AM53" s="36" t="s">
        <v>339</v>
      </c>
      <c r="AN53" s="36" t="s">
        <v>339</v>
      </c>
      <c r="AO53" s="36" t="s">
        <v>339</v>
      </c>
      <c r="AP53" s="36" t="s">
        <v>339</v>
      </c>
      <c r="AQ53" s="36" t="s">
        <v>339</v>
      </c>
      <c r="AR53" s="36" t="s">
        <v>339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36" t="s">
        <v>339</v>
      </c>
      <c r="V54" s="36" t="s">
        <v>339</v>
      </c>
      <c r="W54" s="36" t="s">
        <v>339</v>
      </c>
      <c r="X54" s="36" t="s">
        <v>339</v>
      </c>
      <c r="Y54" s="36" t="s">
        <v>339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36" t="s">
        <v>339</v>
      </c>
      <c r="AH54" s="36" t="s">
        <v>339</v>
      </c>
      <c r="AI54" s="36" t="s">
        <v>339</v>
      </c>
      <c r="AJ54" s="36" t="s">
        <v>339</v>
      </c>
      <c r="AK54" s="36" t="s">
        <v>339</v>
      </c>
      <c r="AL54" s="36" t="s">
        <v>339</v>
      </c>
      <c r="AM54" s="36" t="s">
        <v>339</v>
      </c>
      <c r="AN54" s="36" t="s">
        <v>339</v>
      </c>
      <c r="AO54" s="36" t="s">
        <v>339</v>
      </c>
      <c r="AP54" s="36" t="s">
        <v>339</v>
      </c>
      <c r="AQ54" s="36" t="s">
        <v>339</v>
      </c>
      <c r="AR54" s="36" t="s">
        <v>339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36" t="s">
        <v>339</v>
      </c>
      <c r="V55" s="36" t="s">
        <v>339</v>
      </c>
      <c r="W55" s="36" t="s">
        <v>339</v>
      </c>
      <c r="X55" s="36" t="s">
        <v>339</v>
      </c>
      <c r="Y55" s="36" t="s">
        <v>339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36" t="s">
        <v>339</v>
      </c>
      <c r="AH55" s="36" t="s">
        <v>339</v>
      </c>
      <c r="AI55" s="36" t="s">
        <v>339</v>
      </c>
      <c r="AJ55" s="36" t="s">
        <v>339</v>
      </c>
      <c r="AK55" s="36" t="s">
        <v>339</v>
      </c>
      <c r="AL55" s="36" t="s">
        <v>339</v>
      </c>
      <c r="AM55" s="36" t="s">
        <v>339</v>
      </c>
      <c r="AN55" s="36" t="s">
        <v>339</v>
      </c>
      <c r="AO55" s="36" t="s">
        <v>339</v>
      </c>
      <c r="AP55" s="36" t="s">
        <v>339</v>
      </c>
      <c r="AQ55" s="36" t="s">
        <v>339</v>
      </c>
      <c r="AR55" s="36" t="s">
        <v>339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4.7340902969999998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1.3836691189999999</v>
      </c>
      <c r="BC56" s="36">
        <v>119.561577887</v>
      </c>
      <c r="BD56" s="36">
        <v>245.38018155</v>
      </c>
      <c r="BE56" s="36">
        <v>6.2519878571428572E-2</v>
      </c>
      <c r="BF56" s="36">
        <v>0.12503975714285714</v>
      </c>
      <c r="BG56" s="36">
        <v>0.90642578900000004</v>
      </c>
      <c r="BH56" s="36">
        <v>6.9860641929999998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5.1793932539999998</v>
      </c>
      <c r="E57" s="36">
        <v>22</v>
      </c>
      <c r="F57" s="36">
        <v>1</v>
      </c>
      <c r="G57" s="36">
        <v>2</v>
      </c>
      <c r="H57" s="36">
        <v>19</v>
      </c>
      <c r="I57" s="36">
        <v>3.4596138905136338E-4</v>
      </c>
      <c r="J57" s="36">
        <v>2.3860864632333079</v>
      </c>
      <c r="K57" s="36">
        <v>3.4596138905136338E-4</v>
      </c>
      <c r="L57" s="36">
        <v>0</v>
      </c>
      <c r="M57" s="36">
        <v>9.9792424622318868E-2</v>
      </c>
      <c r="N57" s="36">
        <v>2.2866400000000402</v>
      </c>
      <c r="O57" s="36">
        <v>0.171459689</v>
      </c>
      <c r="P57" s="36">
        <v>0.31419024299999998</v>
      </c>
      <c r="Q57" s="36">
        <v>0.16136587299999999</v>
      </c>
      <c r="R57" s="36">
        <v>1.0093816E-2</v>
      </c>
      <c r="S57" s="36">
        <v>0.30102439599999997</v>
      </c>
      <c r="T57" s="36">
        <v>1.3165847000000001E-2</v>
      </c>
      <c r="U57" s="36">
        <v>0.16444999999999999</v>
      </c>
      <c r="V57" s="36">
        <v>0.38869999999999999</v>
      </c>
      <c r="W57" s="36">
        <v>0.33625565038905136</v>
      </c>
      <c r="X57" s="36">
        <v>3.088976706233308</v>
      </c>
      <c r="Y57" s="36">
        <v>3.4252323566223595</v>
      </c>
      <c r="Z57" s="36">
        <v>8.0341676346682824E-5</v>
      </c>
      <c r="AA57" s="36">
        <v>1.7193118738190131E-5</v>
      </c>
      <c r="AB57" s="36">
        <v>1.71931E-5</v>
      </c>
      <c r="AC57" s="36">
        <v>8.7625425920718096E-6</v>
      </c>
      <c r="AD57" s="36">
        <v>0.11295404308625245</v>
      </c>
      <c r="AE57" s="36">
        <v>1.0165863877762717</v>
      </c>
      <c r="AF57" s="36">
        <v>1.1295404308625248</v>
      </c>
      <c r="AG57" s="36">
        <v>2.9871732960773438E-2</v>
      </c>
      <c r="AH57" s="36">
        <v>5.0816281358557105E-2</v>
      </c>
      <c r="AI57" s="36">
        <v>0.16274944164835181</v>
      </c>
      <c r="AJ57" s="36">
        <v>1.7668469683819556E-6</v>
      </c>
      <c r="AK57" s="36">
        <v>2.1351329284993769E-6</v>
      </c>
      <c r="AL57" s="36">
        <v>5.3401412097646461E-6</v>
      </c>
      <c r="AM57" s="36">
        <v>2.988226235033389E-2</v>
      </c>
      <c r="AN57" s="36">
        <v>0.16377245957773803</v>
      </c>
      <c r="AO57" s="36">
        <v>1.1793411695658333</v>
      </c>
      <c r="AP57" s="36">
        <v>17.152360358999999</v>
      </c>
      <c r="AQ57" s="36">
        <v>9.2358863469999992</v>
      </c>
      <c r="AR57" s="36">
        <v>26.388246705999997</v>
      </c>
      <c r="AS57" s="36">
        <v>0.60191865600000005</v>
      </c>
      <c r="AT57" s="36">
        <v>12.517488425</v>
      </c>
      <c r="AU57" s="36">
        <v>27.814668833999999</v>
      </c>
      <c r="AV57" s="36">
        <v>34.528556471999998</v>
      </c>
      <c r="AW57" s="36">
        <v>76.724685570999995</v>
      </c>
      <c r="AX57" s="36">
        <v>31.095566302999998</v>
      </c>
      <c r="AY57" s="36">
        <v>69.096359391999997</v>
      </c>
      <c r="AZ57" s="36">
        <v>1.7846942857142858E-2</v>
      </c>
      <c r="BA57" s="36">
        <v>3.5693887142857143E-2</v>
      </c>
      <c r="BB57" s="36">
        <v>16.513319169999999</v>
      </c>
      <c r="BC57" s="36">
        <v>830.661009788</v>
      </c>
      <c r="BD57" s="36">
        <v>1845.7824856709999</v>
      </c>
      <c r="BE57" s="36">
        <v>0.74613988142857135</v>
      </c>
      <c r="BF57" s="36">
        <v>1.4922797642857144</v>
      </c>
      <c r="BG57" s="36">
        <v>17.257551761999999</v>
      </c>
      <c r="BH57" s="36">
        <v>115.344881453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4.7780522029999997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3.6526799999999997E-4</v>
      </c>
      <c r="P58" s="36">
        <v>6.5703300000000001E-4</v>
      </c>
      <c r="Q58" s="36">
        <v>3.3922499999999996E-4</v>
      </c>
      <c r="R58" s="36">
        <v>2.6043000000000001E-5</v>
      </c>
      <c r="S58" s="36">
        <v>6.23064E-4</v>
      </c>
      <c r="T58" s="36">
        <v>3.3969E-5</v>
      </c>
      <c r="U58" s="36">
        <v>0</v>
      </c>
      <c r="V58" s="36">
        <v>0</v>
      </c>
      <c r="W58" s="36">
        <v>3.6526799999999997E-4</v>
      </c>
      <c r="X58" s="36">
        <v>6.5703300000000001E-4</v>
      </c>
      <c r="Y58" s="36">
        <v>1.022301E-3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1.195092E-3</v>
      </c>
      <c r="AQ58" s="36">
        <v>6.4351100000000004E-4</v>
      </c>
      <c r="AR58" s="36">
        <v>1.8386030000000001E-3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1.882233593</v>
      </c>
      <c r="BC58" s="36">
        <v>162.435914244</v>
      </c>
      <c r="BD58" s="36">
        <v>370.59064531600001</v>
      </c>
      <c r="BE58" s="36">
        <v>8.5047077142857141E-2</v>
      </c>
      <c r="BF58" s="36">
        <v>0.17009415571428571</v>
      </c>
      <c r="BG58" s="36">
        <v>1.1678114980000001</v>
      </c>
      <c r="BH58" s="36">
        <v>11.671983042999999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4.7175407319999998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5.6997654450823801E-4</v>
      </c>
      <c r="AH59" s="36">
        <v>9.6961527111746242E-4</v>
      </c>
      <c r="AI59" s="36">
        <v>3.1053894493897108E-3</v>
      </c>
      <c r="AJ59" s="36">
        <v>0</v>
      </c>
      <c r="AK59" s="36">
        <v>0</v>
      </c>
      <c r="AL59" s="36">
        <v>0</v>
      </c>
      <c r="AM59" s="36">
        <v>5.6997654450823801E-4</v>
      </c>
      <c r="AN59" s="36">
        <v>9.6961527111746242E-4</v>
      </c>
      <c r="AO59" s="36">
        <v>3.1053894493897108E-3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0.52016431900000004</v>
      </c>
      <c r="BC59" s="36">
        <v>44.926823642999999</v>
      </c>
      <c r="BD59" s="36">
        <v>101.499156769</v>
      </c>
      <c r="BE59" s="36">
        <v>2.3503168571428576E-2</v>
      </c>
      <c r="BF59" s="36">
        <v>4.700633857142858E-2</v>
      </c>
      <c r="BG59" s="36">
        <v>0.59268002500000005</v>
      </c>
      <c r="BH59" s="36">
        <v>5.9041616499999998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4.554563989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0.43356824900000002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4.6123586300000001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6.9418236999999994E-2</v>
      </c>
      <c r="BH61" s="36">
        <v>6.4966420999999996E-2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4.9434959589999998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9.1248000000000006E-3</v>
      </c>
      <c r="P62" s="36">
        <v>1.6105564999999999E-2</v>
      </c>
      <c r="Q62" s="36">
        <v>7.6544170000000002E-3</v>
      </c>
      <c r="R62" s="36">
        <v>1.470383E-3</v>
      </c>
      <c r="S62" s="36">
        <v>1.4187673E-2</v>
      </c>
      <c r="T62" s="36">
        <v>1.917892E-3</v>
      </c>
      <c r="U62" s="36">
        <v>1.2E-2</v>
      </c>
      <c r="V62" s="36">
        <v>2.8799999999999999E-2</v>
      </c>
      <c r="W62" s="36">
        <v>2.1124799999999999E-2</v>
      </c>
      <c r="X62" s="36">
        <v>4.4905564999999995E-2</v>
      </c>
      <c r="Y62" s="36">
        <v>6.6030364999999994E-2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4.9797661999999999E-2</v>
      </c>
      <c r="AQ62" s="36">
        <v>2.6814125000000001E-2</v>
      </c>
      <c r="AR62" s="36">
        <v>7.6611787000000001E-2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0.74903778600000004</v>
      </c>
      <c r="BC62" s="36">
        <v>41.306446129999998</v>
      </c>
      <c r="BD62" s="36">
        <v>90.953048210999995</v>
      </c>
      <c r="BE62" s="36">
        <v>3.3844617142857143E-2</v>
      </c>
      <c r="BF62" s="36">
        <v>6.7689234285714286E-2</v>
      </c>
      <c r="BG62" s="36">
        <v>2.6162676989999998</v>
      </c>
      <c r="BH62" s="36">
        <v>12.07468985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5.1954290500000004</v>
      </c>
      <c r="E63" s="36">
        <v>28</v>
      </c>
      <c r="F63" s="36">
        <v>0</v>
      </c>
      <c r="G63" s="36">
        <v>8</v>
      </c>
      <c r="H63" s="36">
        <v>20</v>
      </c>
      <c r="I63" s="36">
        <v>1.9498139469423776E-4</v>
      </c>
      <c r="J63" s="36">
        <v>1.2304177031169028</v>
      </c>
      <c r="K63" s="36">
        <v>1.9498139469423776E-4</v>
      </c>
      <c r="L63" s="36">
        <v>0</v>
      </c>
      <c r="M63" s="36">
        <v>4.0952684511582307E-2</v>
      </c>
      <c r="N63" s="36">
        <v>1.1896600000000146</v>
      </c>
      <c r="O63" s="36">
        <v>2.9453587E-2</v>
      </c>
      <c r="P63" s="36">
        <v>4.7409065E-2</v>
      </c>
      <c r="Q63" s="36">
        <v>2.5663708E-2</v>
      </c>
      <c r="R63" s="36">
        <v>3.7898789999999999E-3</v>
      </c>
      <c r="S63" s="36">
        <v>4.2465743E-2</v>
      </c>
      <c r="T63" s="36">
        <v>4.943322E-3</v>
      </c>
      <c r="U63" s="36">
        <v>4.4400000000000002E-2</v>
      </c>
      <c r="V63" s="36">
        <v>0.1056</v>
      </c>
      <c r="W63" s="36">
        <v>7.4048568394694245E-2</v>
      </c>
      <c r="X63" s="36">
        <v>1.3834267681169028</v>
      </c>
      <c r="Y63" s="36">
        <v>1.4574753365115971</v>
      </c>
      <c r="Z63" s="36">
        <v>3.1703425054428535E-5</v>
      </c>
      <c r="AA63" s="36">
        <v>6.7845329616477045E-6</v>
      </c>
      <c r="AB63" s="36">
        <v>6.7845300000000004E-6</v>
      </c>
      <c r="AC63" s="36">
        <v>1.3962648469212659E-6</v>
      </c>
      <c r="AD63" s="36">
        <v>7.577467226258708E-3</v>
      </c>
      <c r="AE63" s="36">
        <v>6.8197205036328354E-2</v>
      </c>
      <c r="AF63" s="36">
        <v>7.5774672262587064E-2</v>
      </c>
      <c r="AG63" s="36">
        <v>8.7584841628959263E-3</v>
      </c>
      <c r="AH63" s="36">
        <v>1.4899490300098822E-2</v>
      </c>
      <c r="AI63" s="36">
        <v>4.7718637853019191E-2</v>
      </c>
      <c r="AJ63" s="36">
        <v>6.9245813876499983E-7</v>
      </c>
      <c r="AK63" s="36">
        <v>8.3679582903465295E-7</v>
      </c>
      <c r="AL63" s="36">
        <v>2.0928944662605939E-6</v>
      </c>
      <c r="AM63" s="36">
        <v>8.7605728858816123E-3</v>
      </c>
      <c r="AN63" s="36">
        <v>2.2477794322186564E-2</v>
      </c>
      <c r="AO63" s="36">
        <v>0.11591793578381381</v>
      </c>
      <c r="AP63" s="36">
        <v>11.275968972999999</v>
      </c>
      <c r="AQ63" s="36">
        <v>6.0716756009999999</v>
      </c>
      <c r="AR63" s="36">
        <v>17.347644574</v>
      </c>
      <c r="AS63" s="36">
        <v>1.4919008899999999</v>
      </c>
      <c r="AT63" s="36">
        <v>18.901658211000001</v>
      </c>
      <c r="AU63" s="36">
        <v>45.582962334999998</v>
      </c>
      <c r="AV63" s="36">
        <v>21.182883409999999</v>
      </c>
      <c r="AW63" s="36">
        <v>51.084331638999998</v>
      </c>
      <c r="AX63" s="36">
        <v>19.502265337000001</v>
      </c>
      <c r="AY63" s="36">
        <v>47.031377689000003</v>
      </c>
      <c r="AZ63" s="36">
        <v>1.540793142857143E-2</v>
      </c>
      <c r="BA63" s="36">
        <v>3.081586285714286E-2</v>
      </c>
      <c r="BB63" s="36">
        <v>0.45501170400000002</v>
      </c>
      <c r="BC63" s="36">
        <v>16.900700960000002</v>
      </c>
      <c r="BD63" s="36">
        <v>40.757483110000003</v>
      </c>
      <c r="BE63" s="36">
        <v>2.0559305714285714E-2</v>
      </c>
      <c r="BF63" s="36">
        <v>4.1118611428571428E-2</v>
      </c>
      <c r="BG63" s="36">
        <v>4.2005064660000002</v>
      </c>
      <c r="BH63" s="36">
        <v>24.958318178999999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4.5665684830000002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8.301857E-2</v>
      </c>
      <c r="BC64" s="36">
        <v>2.4612537309999998</v>
      </c>
      <c r="BD64" s="36">
        <v>5.242769655</v>
      </c>
      <c r="BE64" s="36">
        <v>3.7511214285714284E-3</v>
      </c>
      <c r="BF64" s="36">
        <v>7.5022428571428568E-3</v>
      </c>
      <c r="BG64" s="36">
        <v>0.24574686400000001</v>
      </c>
      <c r="BH64" s="36">
        <v>0.65830067000000003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5.1310499070000004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1.5062100000000001E-4</v>
      </c>
      <c r="P65" s="36">
        <v>2.6352299999999999E-4</v>
      </c>
      <c r="Q65" s="36">
        <v>1.36153E-4</v>
      </c>
      <c r="R65" s="36">
        <v>1.4467999999999999E-5</v>
      </c>
      <c r="S65" s="36">
        <v>2.4465099999999997E-4</v>
      </c>
      <c r="T65" s="36">
        <v>1.8871999999999998E-5</v>
      </c>
      <c r="U65" s="36">
        <v>3.0000000000000001E-3</v>
      </c>
      <c r="V65" s="36">
        <v>7.1999999999999998E-3</v>
      </c>
      <c r="W65" s="36">
        <v>3.1506210000000002E-3</v>
      </c>
      <c r="X65" s="36">
        <v>7.4635229999999997E-3</v>
      </c>
      <c r="Y65" s="36">
        <v>1.0614143999999999E-2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5.2353366999999998E-2</v>
      </c>
      <c r="AQ65" s="36">
        <v>2.8190274000000001E-2</v>
      </c>
      <c r="AR65" s="36">
        <v>8.0543640999999999E-2</v>
      </c>
      <c r="AS65" s="36">
        <v>1.1335342E-2</v>
      </c>
      <c r="AT65" s="36">
        <v>0.122515075</v>
      </c>
      <c r="AU65" s="36">
        <v>0.27595374099999997</v>
      </c>
      <c r="AV65" s="36">
        <v>0.31437971999999997</v>
      </c>
      <c r="AW65" s="36">
        <v>0.70811089900000002</v>
      </c>
      <c r="AX65" s="36">
        <v>0.283432872</v>
      </c>
      <c r="AY65" s="36">
        <v>0.63840602000000002</v>
      </c>
      <c r="AZ65" s="36">
        <v>1.7925285714285715E-4</v>
      </c>
      <c r="BA65" s="36">
        <v>3.585057142857143E-4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2.208295304</v>
      </c>
      <c r="BH65" s="36">
        <v>14.353569861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5.2347906130000004</v>
      </c>
      <c r="E66" s="36">
        <v>21</v>
      </c>
      <c r="F66" s="36">
        <v>1</v>
      </c>
      <c r="G66" s="36">
        <v>5</v>
      </c>
      <c r="H66" s="36">
        <v>15</v>
      </c>
      <c r="I66" s="36">
        <v>2.3426040837609983E-4</v>
      </c>
      <c r="J66" s="36">
        <v>0.91663953014340083</v>
      </c>
      <c r="K66" s="36">
        <v>2.3426040837609983E-4</v>
      </c>
      <c r="L66" s="36">
        <v>0</v>
      </c>
      <c r="M66" s="36">
        <v>5.5628790551750934E-2</v>
      </c>
      <c r="N66" s="36">
        <v>0.86124500000002602</v>
      </c>
      <c r="O66" s="36">
        <v>2.1579010999999999E-2</v>
      </c>
      <c r="P66" s="36">
        <v>3.6609713000000002E-2</v>
      </c>
      <c r="Q66" s="36">
        <v>1.9540164999999998E-2</v>
      </c>
      <c r="R66" s="36">
        <v>2.038846E-3</v>
      </c>
      <c r="S66" s="36">
        <v>3.3950349000000005E-2</v>
      </c>
      <c r="T66" s="36">
        <v>2.659364E-3</v>
      </c>
      <c r="U66" s="36">
        <v>5.825000000000001E-2</v>
      </c>
      <c r="V66" s="36">
        <v>0.13790000000000002</v>
      </c>
      <c r="W66" s="36">
        <v>8.0063271408376102E-2</v>
      </c>
      <c r="X66" s="36">
        <v>1.0911492431434009</v>
      </c>
      <c r="Y66" s="36">
        <v>1.1712125145517769</v>
      </c>
      <c r="Z66" s="36">
        <v>3.4737141616961386E-5</v>
      </c>
      <c r="AA66" s="36">
        <v>7.4337483060297344E-6</v>
      </c>
      <c r="AB66" s="36">
        <v>7.4337499999999998E-6</v>
      </c>
      <c r="AC66" s="36">
        <v>4.7823133140215508E-6</v>
      </c>
      <c r="AD66" s="36">
        <v>2.8414033065739964E-2</v>
      </c>
      <c r="AE66" s="36">
        <v>0.2557262975916596</v>
      </c>
      <c r="AF66" s="36">
        <v>0.28414033065739963</v>
      </c>
      <c r="AG66" s="36">
        <v>1.0907268197341252E-2</v>
      </c>
      <c r="AH66" s="36">
        <v>1.8554893025362132E-2</v>
      </c>
      <c r="AI66" s="36">
        <v>5.9425806040686813E-2</v>
      </c>
      <c r="AJ66" s="36">
        <v>7.5872030767707082E-7</v>
      </c>
      <c r="AK66" s="36">
        <v>9.1686984862420098E-7</v>
      </c>
      <c r="AL66" s="36">
        <v>2.2931661056203874E-6</v>
      </c>
      <c r="AM66" s="36">
        <v>1.0912809230962951E-2</v>
      </c>
      <c r="AN66" s="36">
        <v>4.696984296095072E-2</v>
      </c>
      <c r="AO66" s="36">
        <v>0.31515439679845203</v>
      </c>
      <c r="AP66" s="36">
        <v>9.7158174630000005</v>
      </c>
      <c r="AQ66" s="36">
        <v>5.231594018</v>
      </c>
      <c r="AR66" s="36">
        <v>14.947411481</v>
      </c>
      <c r="AS66" s="36">
        <v>0.97315739499999998</v>
      </c>
      <c r="AT66" s="36">
        <v>38.174576340999998</v>
      </c>
      <c r="AU66" s="36">
        <v>87.564121502000006</v>
      </c>
      <c r="AV66" s="36">
        <v>39.313029118999999</v>
      </c>
      <c r="AW66" s="36">
        <v>90.175482962000004</v>
      </c>
      <c r="AX66" s="36">
        <v>36.284124188</v>
      </c>
      <c r="AY66" s="36">
        <v>83.227838094000006</v>
      </c>
      <c r="AZ66" s="36">
        <v>1.3111664285714288E-2</v>
      </c>
      <c r="BA66" s="36">
        <v>2.6223330000000003E-2</v>
      </c>
      <c r="BB66" s="36">
        <v>0.918252124</v>
      </c>
      <c r="BC66" s="36">
        <v>48.529476412999998</v>
      </c>
      <c r="BD66" s="36">
        <v>111.315995524</v>
      </c>
      <c r="BE66" s="36">
        <v>4.1490418571428579E-2</v>
      </c>
      <c r="BF66" s="36">
        <v>8.2980837142857158E-2</v>
      </c>
      <c r="BG66" s="36">
        <v>6.8867323750000002</v>
      </c>
      <c r="BH66" s="36">
        <v>32.503573451000001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5.3137853110000002</v>
      </c>
      <c r="E67" s="36">
        <v>33</v>
      </c>
      <c r="F67" s="36">
        <v>0</v>
      </c>
      <c r="G67" s="36">
        <v>8</v>
      </c>
      <c r="H67" s="36">
        <v>25</v>
      </c>
      <c r="I67" s="36">
        <v>1.6840168740077115E-5</v>
      </c>
      <c r="J67" s="36">
        <v>0.1477387321894548</v>
      </c>
      <c r="K67" s="36">
        <v>1.6840168740077115E-5</v>
      </c>
      <c r="L67" s="36">
        <v>0</v>
      </c>
      <c r="M67" s="36">
        <v>3.7955723581889304E-3</v>
      </c>
      <c r="N67" s="36">
        <v>0.14396000000000594</v>
      </c>
      <c r="O67" s="36">
        <v>2.8776503999999998E-2</v>
      </c>
      <c r="P67" s="36">
        <v>4.8969150999999995E-2</v>
      </c>
      <c r="Q67" s="36">
        <v>2.5545480999999998E-2</v>
      </c>
      <c r="R67" s="36">
        <v>3.2310229999999995E-3</v>
      </c>
      <c r="S67" s="36">
        <v>4.4754771999999998E-2</v>
      </c>
      <c r="T67" s="36">
        <v>4.2143789999999999E-3</v>
      </c>
      <c r="U67" s="36">
        <v>0.1368</v>
      </c>
      <c r="V67" s="36">
        <v>0.3276</v>
      </c>
      <c r="W67" s="36">
        <v>0.16559334416874008</v>
      </c>
      <c r="X67" s="36">
        <v>0.52430788318945476</v>
      </c>
      <c r="Y67" s="36">
        <v>0.68990122735819481</v>
      </c>
      <c r="Z67" s="36">
        <v>3.6205665506022299E-6</v>
      </c>
      <c r="AA67" s="36">
        <v>7.7480124182887714E-7</v>
      </c>
      <c r="AB67" s="36">
        <v>7.74801E-7</v>
      </c>
      <c r="AC67" s="36">
        <v>1.6577642743356869E-7</v>
      </c>
      <c r="AD67" s="36">
        <v>2.6439016519148044E-3</v>
      </c>
      <c r="AE67" s="36">
        <v>2.3795114867233232E-2</v>
      </c>
      <c r="AF67" s="36">
        <v>2.643901651914804E-2</v>
      </c>
      <c r="AG67" s="36">
        <v>2.4551973437182868E-2</v>
      </c>
      <c r="AH67" s="36">
        <v>4.176657550233407E-2</v>
      </c>
      <c r="AI67" s="36">
        <v>0.13376592424396183</v>
      </c>
      <c r="AJ67" s="36">
        <v>7.9079502688212825E-8</v>
      </c>
      <c r="AK67" s="36">
        <v>9.5563030177754109E-8</v>
      </c>
      <c r="AL67" s="36">
        <v>2.390109153254793E-7</v>
      </c>
      <c r="AM67" s="36">
        <v>2.4552218293112989E-2</v>
      </c>
      <c r="AN67" s="36">
        <v>4.4410572717279051E-2</v>
      </c>
      <c r="AO67" s="36">
        <v>0.1575612781221104</v>
      </c>
      <c r="AP67" s="36">
        <v>2.8571210379999998</v>
      </c>
      <c r="AQ67" s="36">
        <v>1.53844979</v>
      </c>
      <c r="AR67" s="36">
        <v>4.3955708280000003</v>
      </c>
      <c r="AS67" s="36">
        <v>0.33592613999999998</v>
      </c>
      <c r="AT67" s="36">
        <v>8.5098339949999993</v>
      </c>
      <c r="AU67" s="36">
        <v>18.554018996</v>
      </c>
      <c r="AV67" s="36">
        <v>11.167268283</v>
      </c>
      <c r="AW67" s="36">
        <v>24.348031698</v>
      </c>
      <c r="AX67" s="36">
        <v>10.234342512</v>
      </c>
      <c r="AY67" s="36">
        <v>22.313970575999999</v>
      </c>
      <c r="AZ67" s="36">
        <v>2.1964454285714287E-2</v>
      </c>
      <c r="BA67" s="36">
        <v>4.3928910000000002E-2</v>
      </c>
      <c r="BB67" s="36">
        <v>1.1439354049999999</v>
      </c>
      <c r="BC67" s="36">
        <v>62.178551403999997</v>
      </c>
      <c r="BD67" s="36">
        <v>135.568099746</v>
      </c>
      <c r="BE67" s="36">
        <v>0.41547290714285717</v>
      </c>
      <c r="BF67" s="36">
        <v>0.83094581428571435</v>
      </c>
      <c r="BG67" s="36">
        <v>4.5092349110000001</v>
      </c>
      <c r="BH67" s="36">
        <v>20.971068254999999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5.2251884320000004</v>
      </c>
      <c r="E68" s="36">
        <v>19</v>
      </c>
      <c r="F68" s="36">
        <v>0</v>
      </c>
      <c r="G68" s="36">
        <v>5</v>
      </c>
      <c r="H68" s="36">
        <v>14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5.3492230000000002E-3</v>
      </c>
      <c r="P68" s="36">
        <v>9.2671339999999998E-3</v>
      </c>
      <c r="Q68" s="36">
        <v>4.8935339999999997E-3</v>
      </c>
      <c r="R68" s="36">
        <v>4.5568900000000001E-4</v>
      </c>
      <c r="S68" s="36">
        <v>8.6727579999999992E-3</v>
      </c>
      <c r="T68" s="36">
        <v>5.9437599999999998E-4</v>
      </c>
      <c r="U68" s="36">
        <v>5.1000000000000004E-2</v>
      </c>
      <c r="V68" s="36">
        <v>0.12239999999999998</v>
      </c>
      <c r="W68" s="36">
        <v>5.6349223000000004E-2</v>
      </c>
      <c r="X68" s="36">
        <v>0.13166713399999999</v>
      </c>
      <c r="Y68" s="36">
        <v>0.188016357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9.4729498235319124E-3</v>
      </c>
      <c r="AH68" s="36">
        <v>1.6114903148077276E-2</v>
      </c>
      <c r="AI68" s="36">
        <v>5.1611243866139384E-2</v>
      </c>
      <c r="AJ68" s="36">
        <v>0</v>
      </c>
      <c r="AK68" s="36">
        <v>0</v>
      </c>
      <c r="AL68" s="36">
        <v>0</v>
      </c>
      <c r="AM68" s="36">
        <v>9.4729498235319124E-3</v>
      </c>
      <c r="AN68" s="36">
        <v>1.6114903148077276E-2</v>
      </c>
      <c r="AO68" s="36">
        <v>5.1611243866139384E-2</v>
      </c>
      <c r="AP68" s="36">
        <v>0.19447819299999999</v>
      </c>
      <c r="AQ68" s="36">
        <v>0.10471902700000001</v>
      </c>
      <c r="AR68" s="36">
        <v>0.29919721999999999</v>
      </c>
      <c r="AS68" s="36">
        <v>3.4531420000000002E-3</v>
      </c>
      <c r="AT68" s="36">
        <v>1.1002359E-2</v>
      </c>
      <c r="AU68" s="36">
        <v>2.4575448E-2</v>
      </c>
      <c r="AV68" s="36">
        <v>6.8355513000000007E-2</v>
      </c>
      <c r="AW68" s="36">
        <v>0.15268247300000001</v>
      </c>
      <c r="AX68" s="36">
        <v>6.0483712000000002E-2</v>
      </c>
      <c r="AY68" s="36">
        <v>0.13509960300000001</v>
      </c>
      <c r="AZ68" s="36">
        <v>8.8541428571428568E-5</v>
      </c>
      <c r="BA68" s="36">
        <v>1.7708285714285714E-4</v>
      </c>
      <c r="BB68" s="36">
        <v>0.66580294500000003</v>
      </c>
      <c r="BC68" s="36">
        <v>21.315203286999999</v>
      </c>
      <c r="BD68" s="36">
        <v>47.610760196000001</v>
      </c>
      <c r="BE68" s="36">
        <v>0.24181705000000003</v>
      </c>
      <c r="BF68" s="36">
        <v>0.48363410000000007</v>
      </c>
      <c r="BG68" s="36">
        <v>2.877392784</v>
      </c>
      <c r="BH68" s="36">
        <v>10.863079205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5.3221530560000003</v>
      </c>
      <c r="E69" s="36">
        <v>20</v>
      </c>
      <c r="F69" s="36">
        <v>1</v>
      </c>
      <c r="G69" s="36">
        <v>4</v>
      </c>
      <c r="H69" s="36">
        <v>15</v>
      </c>
      <c r="I69" s="36">
        <v>5.9428696578094177E-5</v>
      </c>
      <c r="J69" s="36">
        <v>0.21277198455420432</v>
      </c>
      <c r="K69" s="36">
        <v>5.9428696578094177E-5</v>
      </c>
      <c r="L69" s="36">
        <v>0</v>
      </c>
      <c r="M69" s="36">
        <v>1.2111413250773338E-2</v>
      </c>
      <c r="N69" s="36">
        <v>0.20072000000000909</v>
      </c>
      <c r="O69" s="36">
        <v>4.6771816000000001E-2</v>
      </c>
      <c r="P69" s="36">
        <v>7.9243719000000004E-2</v>
      </c>
      <c r="Q69" s="36">
        <v>4.2835566999999998E-2</v>
      </c>
      <c r="R69" s="36">
        <v>3.9362490000000002E-3</v>
      </c>
      <c r="S69" s="36">
        <v>7.4109481000000005E-2</v>
      </c>
      <c r="T69" s="36">
        <v>5.1342380000000002E-3</v>
      </c>
      <c r="U69" s="36">
        <v>5.0450000000000002E-2</v>
      </c>
      <c r="V69" s="36">
        <v>0.11990000000000001</v>
      </c>
      <c r="W69" s="36">
        <v>9.728124469657809E-2</v>
      </c>
      <c r="X69" s="36">
        <v>0.41191570355420432</v>
      </c>
      <c r="Y69" s="36">
        <v>0.50919694825078243</v>
      </c>
      <c r="Z69" s="36">
        <v>1.0306685639022704E-5</v>
      </c>
      <c r="AA69" s="36">
        <v>2.2056307267508583E-6</v>
      </c>
      <c r="AB69" s="36">
        <v>2.2056300000000001E-6</v>
      </c>
      <c r="AC69" s="36">
        <v>1.0406452756091116E-6</v>
      </c>
      <c r="AD69" s="36">
        <v>6.5958352596451868E-3</v>
      </c>
      <c r="AE69" s="36">
        <v>5.9362517336806676E-2</v>
      </c>
      <c r="AF69" s="36">
        <v>6.5958352596451872E-2</v>
      </c>
      <c r="AG69" s="36">
        <v>9.700531839217456E-3</v>
      </c>
      <c r="AH69" s="36">
        <v>1.6502054163266479E-2</v>
      </c>
      <c r="AI69" s="36">
        <v>5.2851173468839927E-2</v>
      </c>
      <c r="AJ69" s="36">
        <v>2.2511602787580666E-7</v>
      </c>
      <c r="AK69" s="36">
        <v>2.7203977053586635E-7</v>
      </c>
      <c r="AL69" s="36">
        <v>6.8039360451178691E-7</v>
      </c>
      <c r="AM69" s="36">
        <v>9.7017976005209419E-3</v>
      </c>
      <c r="AN69" s="36">
        <v>2.3098161462682204E-2</v>
      </c>
      <c r="AO69" s="36">
        <v>0.11221437119925112</v>
      </c>
      <c r="AP69" s="36">
        <v>1.8878724090000001</v>
      </c>
      <c r="AQ69" s="36">
        <v>1.0165466809999999</v>
      </c>
      <c r="AR69" s="36">
        <v>2.9044190900000002</v>
      </c>
      <c r="AS69" s="36">
        <v>0.23829483700000001</v>
      </c>
      <c r="AT69" s="36">
        <v>23.309739733000001</v>
      </c>
      <c r="AU69" s="36">
        <v>54.602132545000003</v>
      </c>
      <c r="AV69" s="36">
        <v>21.341619193</v>
      </c>
      <c r="AW69" s="36">
        <v>49.991888936999999</v>
      </c>
      <c r="AX69" s="36">
        <v>19.749573359999999</v>
      </c>
      <c r="AY69" s="36">
        <v>46.262585283</v>
      </c>
      <c r="AZ69" s="36">
        <v>2.6370498571428574E-2</v>
      </c>
      <c r="BA69" s="36">
        <v>5.2740998571428575E-2</v>
      </c>
      <c r="BB69" s="36">
        <v>0.497755383</v>
      </c>
      <c r="BC69" s="36">
        <v>31.545415140999999</v>
      </c>
      <c r="BD69" s="36">
        <v>73.893872622000004</v>
      </c>
      <c r="BE69" s="36">
        <v>0.18078282571428572</v>
      </c>
      <c r="BF69" s="36">
        <v>0.36156565285714287</v>
      </c>
      <c r="BG69" s="36">
        <v>2.203417387</v>
      </c>
      <c r="BH69" s="36">
        <v>13.38316944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5.5254997250000004</v>
      </c>
      <c r="E70" s="36">
        <v>77</v>
      </c>
      <c r="F70" s="36">
        <v>7</v>
      </c>
      <c r="G70" s="36">
        <v>18</v>
      </c>
      <c r="H70" s="36">
        <v>52</v>
      </c>
      <c r="I70" s="36">
        <v>5.670963198384706E-4</v>
      </c>
      <c r="J70" s="36">
        <v>1.2543810881742821</v>
      </c>
      <c r="K70" s="36">
        <v>5.670963198384706E-4</v>
      </c>
      <c r="L70" s="36">
        <v>0</v>
      </c>
      <c r="M70" s="36">
        <v>0.11191818449178687</v>
      </c>
      <c r="N70" s="36">
        <v>1.1430300000023337</v>
      </c>
      <c r="O70" s="36">
        <v>6.5639412999999994E-2</v>
      </c>
      <c r="P70" s="36">
        <v>0.10591067500000001</v>
      </c>
      <c r="Q70" s="36">
        <v>5.9042655999999999E-2</v>
      </c>
      <c r="R70" s="36">
        <v>6.596757E-3</v>
      </c>
      <c r="S70" s="36">
        <v>9.7306209000000005E-2</v>
      </c>
      <c r="T70" s="36">
        <v>8.6044659999999999E-3</v>
      </c>
      <c r="U70" s="36">
        <v>5.5961499999999988</v>
      </c>
      <c r="V70" s="36">
        <v>13.233699999999994</v>
      </c>
      <c r="W70" s="36">
        <v>5.6623565093198369</v>
      </c>
      <c r="X70" s="36">
        <v>14.593991763174277</v>
      </c>
      <c r="Y70" s="36">
        <v>20.256348272494115</v>
      </c>
      <c r="Z70" s="36">
        <v>7.7450699892182471E-5</v>
      </c>
      <c r="AA70" s="36">
        <v>1.6574449776927048E-5</v>
      </c>
      <c r="AB70" s="36">
        <v>1.6574399999999998E-5</v>
      </c>
      <c r="AC70" s="36">
        <v>6.4281172792969477E-6</v>
      </c>
      <c r="AD70" s="36">
        <v>1.5126680310213535E-2</v>
      </c>
      <c r="AE70" s="36">
        <v>0.13614012279192181</v>
      </c>
      <c r="AF70" s="36">
        <v>0.15126680310213533</v>
      </c>
      <c r="AG70" s="36">
        <v>1.003442961146936</v>
      </c>
      <c r="AH70" s="36">
        <v>1.7070064166637526</v>
      </c>
      <c r="AI70" s="36">
        <v>5.4670340641798605</v>
      </c>
      <c r="AJ70" s="36">
        <v>1.6916541271313727E-6</v>
      </c>
      <c r="AK70" s="36">
        <v>2.0442667050999777E-6</v>
      </c>
      <c r="AL70" s="36">
        <v>5.1128773904146024E-6</v>
      </c>
      <c r="AM70" s="36">
        <v>1.0034510809183426</v>
      </c>
      <c r="AN70" s="36">
        <v>1.7221351412406711</v>
      </c>
      <c r="AO70" s="36">
        <v>5.603179299849173</v>
      </c>
      <c r="AP70" s="36">
        <v>33.028058520999998</v>
      </c>
      <c r="AQ70" s="36">
        <v>17.784339202999998</v>
      </c>
      <c r="AR70" s="36">
        <v>50.812397723999993</v>
      </c>
      <c r="AS70" s="36">
        <v>0.72612149000000004</v>
      </c>
      <c r="AT70" s="36">
        <v>63.569983899999997</v>
      </c>
      <c r="AU70" s="36">
        <v>138.89248613800001</v>
      </c>
      <c r="AV70" s="36">
        <v>49.227593452000001</v>
      </c>
      <c r="AW70" s="36">
        <v>107.556151845</v>
      </c>
      <c r="AX70" s="36">
        <v>45.809027469999997</v>
      </c>
      <c r="AY70" s="36">
        <v>100.08701155</v>
      </c>
      <c r="AZ70" s="36">
        <v>7.0551937142857152E-2</v>
      </c>
      <c r="BA70" s="36">
        <v>0.1411038742857143</v>
      </c>
      <c r="BB70" s="36">
        <v>1.17236301</v>
      </c>
      <c r="BC70" s="36">
        <v>79.346538504999998</v>
      </c>
      <c r="BD70" s="36">
        <v>173.362290239</v>
      </c>
      <c r="BE70" s="36">
        <v>0.42579770285714291</v>
      </c>
      <c r="BF70" s="36">
        <v>0.8515954071428572</v>
      </c>
      <c r="BG70" s="36">
        <v>3.15103702</v>
      </c>
      <c r="BH70" s="36">
        <v>23.330965296999999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5.2931316019999999</v>
      </c>
      <c r="E71" s="36">
        <v>32</v>
      </c>
      <c r="F71" s="36">
        <v>1</v>
      </c>
      <c r="G71" s="36">
        <v>4</v>
      </c>
      <c r="H71" s="36">
        <v>27</v>
      </c>
      <c r="I71" s="36">
        <v>2.4379683873173308E-4</v>
      </c>
      <c r="J71" s="36">
        <v>0.53861481263495414</v>
      </c>
      <c r="K71" s="36">
        <v>2.4379683873173308E-4</v>
      </c>
      <c r="L71" s="36">
        <v>0</v>
      </c>
      <c r="M71" s="36">
        <v>3.5828609473642983E-2</v>
      </c>
      <c r="N71" s="36">
        <v>0.50303000000004294</v>
      </c>
      <c r="O71" s="36">
        <v>3.5740798000000004E-2</v>
      </c>
      <c r="P71" s="36">
        <v>6.0779315E-2</v>
      </c>
      <c r="Q71" s="36">
        <v>3.2509609000000002E-2</v>
      </c>
      <c r="R71" s="36">
        <v>3.2311890000000002E-3</v>
      </c>
      <c r="S71" s="36">
        <v>5.6564719999999999E-2</v>
      </c>
      <c r="T71" s="36">
        <v>4.2145949999999998E-3</v>
      </c>
      <c r="U71" s="36">
        <v>0.6381</v>
      </c>
      <c r="V71" s="36">
        <v>1.5102</v>
      </c>
      <c r="W71" s="36">
        <v>0.67408459483873173</v>
      </c>
      <c r="X71" s="36">
        <v>2.1095941276349541</v>
      </c>
      <c r="Y71" s="36">
        <v>2.7836787224736859</v>
      </c>
      <c r="Z71" s="36">
        <v>3.4583345786906199E-5</v>
      </c>
      <c r="AA71" s="36">
        <v>7.4008359983979258E-6</v>
      </c>
      <c r="AB71" s="36">
        <v>7.4008399999999998E-6</v>
      </c>
      <c r="AC71" s="36">
        <v>3.2496273281529329E-6</v>
      </c>
      <c r="AD71" s="36">
        <v>1.0308484055602708E-2</v>
      </c>
      <c r="AE71" s="36">
        <v>9.2776356500424373E-2</v>
      </c>
      <c r="AF71" s="36">
        <v>0.10308484055602711</v>
      </c>
      <c r="AG71" s="36">
        <v>0.11726971926215217</v>
      </c>
      <c r="AH71" s="36">
        <v>0.1994933155264198</v>
      </c>
      <c r="AI71" s="36">
        <v>0.63891778080758777</v>
      </c>
      <c r="AJ71" s="36">
        <v>7.5536137237178718E-7</v>
      </c>
      <c r="AK71" s="36">
        <v>9.1281076852085852E-7</v>
      </c>
      <c r="AL71" s="36">
        <v>2.2830140159568975E-6</v>
      </c>
      <c r="AM71" s="36">
        <v>0.1172737242508527</v>
      </c>
      <c r="AN71" s="36">
        <v>0.20980271239279102</v>
      </c>
      <c r="AO71" s="36">
        <v>0.73169642032202808</v>
      </c>
      <c r="AP71" s="36">
        <v>5.9314329280000004</v>
      </c>
      <c r="AQ71" s="36">
        <v>3.193848499</v>
      </c>
      <c r="AR71" s="36">
        <v>9.1252814270000009</v>
      </c>
      <c r="AS71" s="36">
        <v>0.20567486900000001</v>
      </c>
      <c r="AT71" s="36">
        <v>13.484912104999999</v>
      </c>
      <c r="AU71" s="36">
        <v>30.905729104999999</v>
      </c>
      <c r="AV71" s="36">
        <v>16.35984899</v>
      </c>
      <c r="AW71" s="36">
        <v>37.494724263999998</v>
      </c>
      <c r="AX71" s="36">
        <v>15.031988336</v>
      </c>
      <c r="AY71" s="36">
        <v>34.451434003000003</v>
      </c>
      <c r="AZ71" s="36">
        <v>1.8261087142857145E-2</v>
      </c>
      <c r="BA71" s="36">
        <v>3.6522175714285718E-2</v>
      </c>
      <c r="BB71" s="36">
        <v>0.69002609500000001</v>
      </c>
      <c r="BC71" s="36">
        <v>32.054786442999998</v>
      </c>
      <c r="BD71" s="36">
        <v>73.465554587</v>
      </c>
      <c r="BE71" s="36">
        <v>0.25061480428571431</v>
      </c>
      <c r="BF71" s="36">
        <v>0.50122960857142862</v>
      </c>
      <c r="BG71" s="36">
        <v>0.73708969899999999</v>
      </c>
      <c r="BH71" s="36">
        <v>10.200790253999999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5.4782750619999998</v>
      </c>
      <c r="E72" s="36">
        <v>49</v>
      </c>
      <c r="F72" s="36">
        <v>1</v>
      </c>
      <c r="G72" s="36">
        <v>10</v>
      </c>
      <c r="H72" s="36">
        <v>38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4.8648730000000005E-3</v>
      </c>
      <c r="P72" s="36">
        <v>8.4424050000000018E-3</v>
      </c>
      <c r="Q72" s="36">
        <v>4.6201100000000002E-3</v>
      </c>
      <c r="R72" s="36">
        <v>2.44763E-4</v>
      </c>
      <c r="S72" s="36">
        <v>8.1231490000000014E-3</v>
      </c>
      <c r="T72" s="36">
        <v>3.1925599999999997E-4</v>
      </c>
      <c r="U72" s="36">
        <v>1.4703499999999996</v>
      </c>
      <c r="V72" s="36">
        <v>3.4912999999999998</v>
      </c>
      <c r="W72" s="36">
        <v>1.4752148729999996</v>
      </c>
      <c r="X72" s="36">
        <v>3.4997424049999997</v>
      </c>
      <c r="Y72" s="36">
        <v>4.9749572779999998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0.31061478239866164</v>
      </c>
      <c r="AH72" s="36">
        <v>0.52840215856324058</v>
      </c>
      <c r="AI72" s="36">
        <v>1.6923150213444327</v>
      </c>
      <c r="AJ72" s="36">
        <v>0</v>
      </c>
      <c r="AK72" s="36">
        <v>0</v>
      </c>
      <c r="AL72" s="36">
        <v>0</v>
      </c>
      <c r="AM72" s="36">
        <v>0.31061478239866164</v>
      </c>
      <c r="AN72" s="36">
        <v>0.52840215856324058</v>
      </c>
      <c r="AO72" s="36">
        <v>1.6923150213444327</v>
      </c>
      <c r="AP72" s="36">
        <v>4.5809032570000001</v>
      </c>
      <c r="AQ72" s="36">
        <v>2.466640215</v>
      </c>
      <c r="AR72" s="36">
        <v>7.0475434720000001</v>
      </c>
      <c r="AS72" s="36">
        <v>0.20962009200000001</v>
      </c>
      <c r="AT72" s="36">
        <v>6.7848012779999998</v>
      </c>
      <c r="AU72" s="36">
        <v>17.781439931000001</v>
      </c>
      <c r="AV72" s="36">
        <v>7.3227673720000004</v>
      </c>
      <c r="AW72" s="36">
        <v>19.191328207000002</v>
      </c>
      <c r="AX72" s="36">
        <v>6.7506886010000002</v>
      </c>
      <c r="AY72" s="36">
        <v>17.692038268000001</v>
      </c>
      <c r="AZ72" s="36">
        <v>3.4698274285714287E-2</v>
      </c>
      <c r="BA72" s="36">
        <v>6.9396550000000001E-2</v>
      </c>
      <c r="BB72" s="36">
        <v>0.35230808299999999</v>
      </c>
      <c r="BC72" s="36">
        <v>13.616002433</v>
      </c>
      <c r="BD72" s="36">
        <v>35.684483514</v>
      </c>
      <c r="BE72" s="36">
        <v>0.12795693000000002</v>
      </c>
      <c r="BF72" s="36">
        <v>0.25591386142857148</v>
      </c>
      <c r="BG72" s="36">
        <v>2.3205104859999999</v>
      </c>
      <c r="BH72" s="36">
        <v>8.4912169350000006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5.3862321919999996</v>
      </c>
      <c r="E73" s="36">
        <v>72</v>
      </c>
      <c r="F73" s="36">
        <v>4</v>
      </c>
      <c r="G73" s="36">
        <v>14</v>
      </c>
      <c r="H73" s="36">
        <v>54</v>
      </c>
      <c r="I73" s="36">
        <v>2.2313456094911156E-4</v>
      </c>
      <c r="J73" s="36">
        <v>1.3803851685867938</v>
      </c>
      <c r="K73" s="36">
        <v>2.2313456094911156E-4</v>
      </c>
      <c r="L73" s="36">
        <v>0</v>
      </c>
      <c r="M73" s="36">
        <v>6.0018303147771561E-2</v>
      </c>
      <c r="N73" s="36">
        <v>1.3205899999999715</v>
      </c>
      <c r="O73" s="36">
        <v>4.1921307000000005E-2</v>
      </c>
      <c r="P73" s="36">
        <v>6.6764928999999987E-2</v>
      </c>
      <c r="Q73" s="36">
        <v>3.9737141000000004E-2</v>
      </c>
      <c r="R73" s="36">
        <v>2.184166E-3</v>
      </c>
      <c r="S73" s="36">
        <v>6.3916016999999992E-2</v>
      </c>
      <c r="T73" s="36">
        <v>2.8489120000000003E-3</v>
      </c>
      <c r="U73" s="36">
        <v>1.2083499999999991</v>
      </c>
      <c r="V73" s="36">
        <v>2.8585000000000012</v>
      </c>
      <c r="W73" s="36">
        <v>1.2504944415609482</v>
      </c>
      <c r="X73" s="36">
        <v>4.3056500975867955</v>
      </c>
      <c r="Y73" s="36">
        <v>5.556144539147744</v>
      </c>
      <c r="Z73" s="36">
        <v>4.7778210879080178E-5</v>
      </c>
      <c r="AA73" s="36">
        <v>1.0224537128123157E-5</v>
      </c>
      <c r="AB73" s="36">
        <v>1.0224529999999999E-5</v>
      </c>
      <c r="AC73" s="36">
        <v>2.3888501344433001E-6</v>
      </c>
      <c r="AD73" s="36">
        <v>3.5167254132530371E-2</v>
      </c>
      <c r="AE73" s="36">
        <v>0.31650528719277327</v>
      </c>
      <c r="AF73" s="36">
        <v>0.35167254132530379</v>
      </c>
      <c r="AG73" s="36">
        <v>0.22098757460746998</v>
      </c>
      <c r="AH73" s="36">
        <v>0.3759328855391445</v>
      </c>
      <c r="AI73" s="36">
        <v>1.2040012685510428</v>
      </c>
      <c r="AJ73" s="36">
        <v>1.0435592463364305E-6</v>
      </c>
      <c r="AK73" s="36">
        <v>1.261081321453318E-6</v>
      </c>
      <c r="AL73" s="36">
        <v>3.1540670108490086E-6</v>
      </c>
      <c r="AM73" s="36">
        <v>0.22099100701685079</v>
      </c>
      <c r="AN73" s="36">
        <v>0.41110140075299634</v>
      </c>
      <c r="AO73" s="36">
        <v>1.5205097098108269</v>
      </c>
      <c r="AP73" s="36">
        <v>11.462817022999999</v>
      </c>
      <c r="AQ73" s="36">
        <v>6.172286089</v>
      </c>
      <c r="AR73" s="36">
        <v>17.635103111999999</v>
      </c>
      <c r="AS73" s="36">
        <v>0.38471007699999998</v>
      </c>
      <c r="AT73" s="36">
        <v>4.3603898450000003</v>
      </c>
      <c r="AU73" s="36">
        <v>9.7358316899999995</v>
      </c>
      <c r="AV73" s="36">
        <v>7.755536491</v>
      </c>
      <c r="AW73" s="36">
        <v>17.316478714999999</v>
      </c>
      <c r="AX73" s="36">
        <v>7.0421520480000002</v>
      </c>
      <c r="AY73" s="36">
        <v>15.723641579000001</v>
      </c>
      <c r="AZ73" s="36">
        <v>4.2913905714285716E-2</v>
      </c>
      <c r="BA73" s="36">
        <v>8.5827812857142874E-2</v>
      </c>
      <c r="BB73" s="36">
        <v>2.4624306640000002</v>
      </c>
      <c r="BC73" s="36">
        <v>149.86962008099999</v>
      </c>
      <c r="BD73" s="36">
        <v>334.62728065099998</v>
      </c>
      <c r="BE73" s="36">
        <v>0.89434527714285716</v>
      </c>
      <c r="BF73" s="36">
        <v>1.7886905542857143</v>
      </c>
      <c r="BG73" s="36">
        <v>3.3240335089999999</v>
      </c>
      <c r="BH73" s="36">
        <v>35.972210126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5.0808001779999996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1.4196930000000001E-3</v>
      </c>
      <c r="P92" s="36">
        <v>2.2757699999999999E-3</v>
      </c>
      <c r="Q92" s="36">
        <v>1.3226690000000001E-3</v>
      </c>
      <c r="R92" s="36">
        <v>9.7023999999999998E-5</v>
      </c>
      <c r="S92" s="36">
        <v>2.1492149999999999E-3</v>
      </c>
      <c r="T92" s="36">
        <v>1.2655499999999998E-4</v>
      </c>
      <c r="U92" s="36">
        <v>6.9600000000000009E-2</v>
      </c>
      <c r="V92" s="36">
        <v>0.1668</v>
      </c>
      <c r="W92" s="36">
        <v>7.1019693000000009E-2</v>
      </c>
      <c r="X92" s="36">
        <v>0.16907577000000001</v>
      </c>
      <c r="Y92" s="36">
        <v>0.24009546300000001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1.1494197133638482E-2</v>
      </c>
      <c r="AH92" s="36">
        <v>1.9553346848028681E-2</v>
      </c>
      <c r="AI92" s="36">
        <v>6.2623556797064828E-2</v>
      </c>
      <c r="AJ92" s="36">
        <v>0</v>
      </c>
      <c r="AK92" s="36">
        <v>0</v>
      </c>
      <c r="AL92" s="36">
        <v>0</v>
      </c>
      <c r="AM92" s="36">
        <v>1.1494197133638482E-2</v>
      </c>
      <c r="AN92" s="36">
        <v>1.9553346848028681E-2</v>
      </c>
      <c r="AO92" s="36">
        <v>6.2623556797064828E-2</v>
      </c>
      <c r="AP92" s="36">
        <v>0.33390172299999998</v>
      </c>
      <c r="AQ92" s="36">
        <v>0.179793235</v>
      </c>
      <c r="AR92" s="36">
        <v>0.51369495799999998</v>
      </c>
      <c r="AS92" s="36">
        <v>6.60214E-4</v>
      </c>
      <c r="AT92" s="36">
        <v>2.30094E-4</v>
      </c>
      <c r="AU92" s="36">
        <v>5.0261499999999998E-4</v>
      </c>
      <c r="AV92" s="36">
        <v>2.3148560000000001E-3</v>
      </c>
      <c r="AW92" s="36">
        <v>5.0565410000000003E-3</v>
      </c>
      <c r="AX92" s="36">
        <v>2.0259380000000001E-3</v>
      </c>
      <c r="AY92" s="36">
        <v>4.4254330000000003E-3</v>
      </c>
      <c r="AZ92" s="36">
        <v>1.7185714285714286E-6</v>
      </c>
      <c r="BA92" s="36">
        <v>3.4385714285714289E-6</v>
      </c>
      <c r="BB92" s="36">
        <v>12.87563147</v>
      </c>
      <c r="BC92" s="36">
        <v>1295.668260182</v>
      </c>
      <c r="BD92" s="36">
        <v>2830.240764312</v>
      </c>
      <c r="BE92" s="36">
        <v>0.53652190285714285</v>
      </c>
      <c r="BF92" s="36">
        <v>1.0730438057142857</v>
      </c>
      <c r="BG92" s="36">
        <v>8.3319520689999997</v>
      </c>
      <c r="BH92" s="36">
        <v>169.104089794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5.0626623320000004</v>
      </c>
      <c r="E93" s="36">
        <v>6</v>
      </c>
      <c r="F93" s="36">
        <v>0</v>
      </c>
      <c r="G93" s="36">
        <v>1</v>
      </c>
      <c r="H93" s="36">
        <v>5</v>
      </c>
      <c r="I93" s="36">
        <v>1.7708844631713068E-3</v>
      </c>
      <c r="J93" s="36">
        <v>0.85772142411756569</v>
      </c>
      <c r="K93" s="36">
        <v>1.7708844631713068E-3</v>
      </c>
      <c r="L93" s="36">
        <v>0</v>
      </c>
      <c r="M93" s="36">
        <v>0.25448230858075715</v>
      </c>
      <c r="N93" s="36">
        <v>0.60500999999997984</v>
      </c>
      <c r="O93" s="36">
        <v>4.5157060999999998E-2</v>
      </c>
      <c r="P93" s="36">
        <v>7.6664135999999994E-2</v>
      </c>
      <c r="Q93" s="36">
        <v>4.1181044E-2</v>
      </c>
      <c r="R93" s="36">
        <v>3.9760170000000001E-3</v>
      </c>
      <c r="S93" s="36">
        <v>7.1478026E-2</v>
      </c>
      <c r="T93" s="36">
        <v>5.1861099999999999E-3</v>
      </c>
      <c r="U93" s="36">
        <v>0</v>
      </c>
      <c r="V93" s="36">
        <v>0</v>
      </c>
      <c r="W93" s="36">
        <v>4.6927945463171306E-2</v>
      </c>
      <c r="X93" s="36">
        <v>0.93438556011756568</v>
      </c>
      <c r="Y93" s="36">
        <v>0.98131350558073693</v>
      </c>
      <c r="Z93" s="36">
        <v>1.9738811978397587E-4</v>
      </c>
      <c r="AA93" s="36">
        <v>4.2241057633770821E-5</v>
      </c>
      <c r="AB93" s="36">
        <v>4.2241099999999998E-5</v>
      </c>
      <c r="AC93" s="36">
        <v>2.1752777910677915E-5</v>
      </c>
      <c r="AD93" s="36">
        <v>1.1504358933994509E-2</v>
      </c>
      <c r="AE93" s="36">
        <v>0.10353923040595057</v>
      </c>
      <c r="AF93" s="36">
        <v>0.11504358933994512</v>
      </c>
      <c r="AG93" s="36">
        <v>0</v>
      </c>
      <c r="AH93" s="36">
        <v>0</v>
      </c>
      <c r="AI93" s="36">
        <v>0</v>
      </c>
      <c r="AJ93" s="36">
        <v>4.3113072659987113E-6</v>
      </c>
      <c r="AK93" s="36">
        <v>5.2099668354087427E-6</v>
      </c>
      <c r="AL93" s="36">
        <v>1.3030551038724916E-5</v>
      </c>
      <c r="AM93" s="36">
        <v>2.6064085176676625E-5</v>
      </c>
      <c r="AN93" s="36">
        <v>1.1509568900829919E-2</v>
      </c>
      <c r="AO93" s="36">
        <v>0.1035522609569893</v>
      </c>
      <c r="AP93" s="36">
        <v>0.42396479999999998</v>
      </c>
      <c r="AQ93" s="36">
        <v>0.22828873799999999</v>
      </c>
      <c r="AR93" s="36">
        <v>0.65225353799999997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1.713532995</v>
      </c>
      <c r="BC93" s="36">
        <v>88.87865807</v>
      </c>
      <c r="BD93" s="36">
        <v>207.98075935200001</v>
      </c>
      <c r="BE93" s="36">
        <v>7.1402165714285717E-2</v>
      </c>
      <c r="BF93" s="36">
        <v>0.14280433285714286</v>
      </c>
      <c r="BG93" s="36">
        <v>2.2955576660000001</v>
      </c>
      <c r="BH93" s="36">
        <v>23.230434778999999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4.9806813630000004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4.8280179999999999E-3</v>
      </c>
      <c r="P94" s="36">
        <v>7.7364E-3</v>
      </c>
      <c r="Q94" s="36">
        <v>4.0078079999999999E-3</v>
      </c>
      <c r="R94" s="36">
        <v>8.2021000000000004E-4</v>
      </c>
      <c r="S94" s="36">
        <v>6.6665589999999999E-3</v>
      </c>
      <c r="T94" s="36">
        <v>1.069841E-3</v>
      </c>
      <c r="U94" s="36">
        <v>0</v>
      </c>
      <c r="V94" s="36">
        <v>0</v>
      </c>
      <c r="W94" s="36">
        <v>4.8280179999999999E-3</v>
      </c>
      <c r="X94" s="36">
        <v>7.7364E-3</v>
      </c>
      <c r="Y94" s="36">
        <v>1.2564418000000001E-2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1.3283698E-2</v>
      </c>
      <c r="AQ94" s="36">
        <v>7.1527600000000002E-3</v>
      </c>
      <c r="AR94" s="36">
        <v>2.0436458000000001E-2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0.24725892899999999</v>
      </c>
      <c r="BC94" s="36">
        <v>15.010267648999999</v>
      </c>
      <c r="BD94" s="36">
        <v>33.046079427999999</v>
      </c>
      <c r="BE94" s="36">
        <v>1.030317E-2</v>
      </c>
      <c r="BF94" s="36">
        <v>2.0606341428571432E-2</v>
      </c>
      <c r="BG94" s="36">
        <v>1.3790408240000001</v>
      </c>
      <c r="BH94" s="36">
        <v>10.84300124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5.5190984609999996</v>
      </c>
      <c r="E95" s="36">
        <v>8</v>
      </c>
      <c r="F95" s="36">
        <v>0</v>
      </c>
      <c r="G95" s="36">
        <v>4</v>
      </c>
      <c r="H95" s="36">
        <v>4</v>
      </c>
      <c r="I95" s="36">
        <v>2.0571118475641335E-2</v>
      </c>
      <c r="J95" s="36">
        <v>3.8947283694770163</v>
      </c>
      <c r="K95" s="36">
        <v>2.0571118475641335E-2</v>
      </c>
      <c r="L95" s="36">
        <v>0</v>
      </c>
      <c r="M95" s="36">
        <v>1.4906814879509773</v>
      </c>
      <c r="N95" s="36">
        <v>2.4246180000016802</v>
      </c>
      <c r="O95" s="36">
        <v>0.24246563900000001</v>
      </c>
      <c r="P95" s="36">
        <v>0.42088487099999999</v>
      </c>
      <c r="Q95" s="36">
        <v>0.226220532</v>
      </c>
      <c r="R95" s="36">
        <v>1.6245106999999998E-2</v>
      </c>
      <c r="S95" s="36">
        <v>0.39969560199999998</v>
      </c>
      <c r="T95" s="36">
        <v>2.1189269E-2</v>
      </c>
      <c r="U95" s="36">
        <v>1.4999999999999999E-2</v>
      </c>
      <c r="V95" s="36">
        <v>3.5999999999999997E-2</v>
      </c>
      <c r="W95" s="36">
        <v>0.27803675747564138</v>
      </c>
      <c r="X95" s="36">
        <v>4.3516132404770156</v>
      </c>
      <c r="Y95" s="36">
        <v>4.6296499979526571</v>
      </c>
      <c r="Z95" s="36">
        <v>1.1072466575888333E-3</v>
      </c>
      <c r="AA95" s="36">
        <v>2.3695078472401039E-4</v>
      </c>
      <c r="AB95" s="36">
        <v>2.36951E-4</v>
      </c>
      <c r="AC95" s="36">
        <v>4.3182255636437596E-4</v>
      </c>
      <c r="AD95" s="36">
        <v>9.2559752869753695E-2</v>
      </c>
      <c r="AE95" s="36">
        <v>0.83303777582778304</v>
      </c>
      <c r="AF95" s="36">
        <v>0.92559752869753686</v>
      </c>
      <c r="AG95" s="36">
        <v>2.8918573453877204E-3</v>
      </c>
      <c r="AH95" s="36">
        <v>4.9194814611193405E-3</v>
      </c>
      <c r="AI95" s="36">
        <v>1.5755636571422753E-2</v>
      </c>
      <c r="AJ95" s="36">
        <v>2.4184232133767758E-5</v>
      </c>
      <c r="AK95" s="36">
        <v>2.9225253405260207E-5</v>
      </c>
      <c r="AL95" s="36">
        <v>7.3094737096735362E-5</v>
      </c>
      <c r="AM95" s="36">
        <v>3.3478641338858645E-3</v>
      </c>
      <c r="AN95" s="36">
        <v>9.7508459584278298E-2</v>
      </c>
      <c r="AO95" s="36">
        <v>0.84886650713630252</v>
      </c>
      <c r="AP95" s="36">
        <v>74.031926444000007</v>
      </c>
      <c r="AQ95" s="36">
        <v>39.863345008000003</v>
      </c>
      <c r="AR95" s="36">
        <v>113.895271452</v>
      </c>
      <c r="AS95" s="36">
        <v>2.998536621</v>
      </c>
      <c r="AT95" s="36">
        <v>419.59105895900001</v>
      </c>
      <c r="AU95" s="36">
        <v>980.64232575599999</v>
      </c>
      <c r="AV95" s="36">
        <v>286.01588130900001</v>
      </c>
      <c r="AW95" s="36">
        <v>668.45866483899999</v>
      </c>
      <c r="AX95" s="36">
        <v>267.51829374200003</v>
      </c>
      <c r="AY95" s="36">
        <v>625.227244853</v>
      </c>
      <c r="AZ95" s="36">
        <v>3.2847470000000004E-2</v>
      </c>
      <c r="BA95" s="36">
        <v>6.5694941428571435E-2</v>
      </c>
      <c r="BB95" s="36">
        <v>2.0123285540000002</v>
      </c>
      <c r="BC95" s="36">
        <v>166.34177819799999</v>
      </c>
      <c r="BD95" s="36">
        <v>388.76373735599998</v>
      </c>
      <c r="BE95" s="36">
        <v>8.3852845714285723E-2</v>
      </c>
      <c r="BF95" s="36">
        <v>0.16770569142857145</v>
      </c>
      <c r="BG95" s="36">
        <v>2.5714006149999999</v>
      </c>
      <c r="BH95" s="36">
        <v>47.018577057000002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5.1660133080000001</v>
      </c>
      <c r="E96" s="36">
        <v>3</v>
      </c>
      <c r="F96" s="36">
        <v>0</v>
      </c>
      <c r="G96" s="36">
        <v>1</v>
      </c>
      <c r="H96" s="36">
        <v>2</v>
      </c>
      <c r="I96" s="36">
        <v>3.1114684493774392E-5</v>
      </c>
      <c r="J96" s="36">
        <v>2.630699643848413E-2</v>
      </c>
      <c r="K96" s="36">
        <v>3.1114684493774392E-5</v>
      </c>
      <c r="L96" s="36">
        <v>0</v>
      </c>
      <c r="M96" s="36">
        <v>3.3831111229567501E-3</v>
      </c>
      <c r="N96" s="36">
        <v>2.2955000000021153E-2</v>
      </c>
      <c r="O96" s="36">
        <v>3.9499599999999998E-3</v>
      </c>
      <c r="P96" s="36">
        <v>6.3482419999999996E-3</v>
      </c>
      <c r="Q96" s="36">
        <v>3.3676439999999999E-3</v>
      </c>
      <c r="R96" s="36">
        <v>5.8231600000000004E-4</v>
      </c>
      <c r="S96" s="36">
        <v>5.5886979999999996E-3</v>
      </c>
      <c r="T96" s="36">
        <v>7.5954400000000002E-4</v>
      </c>
      <c r="U96" s="36">
        <v>0</v>
      </c>
      <c r="V96" s="36">
        <v>0</v>
      </c>
      <c r="W96" s="36">
        <v>3.9810746844937744E-3</v>
      </c>
      <c r="X96" s="36">
        <v>3.2655238438484127E-2</v>
      </c>
      <c r="Y96" s="36">
        <v>3.6636313122977902E-2</v>
      </c>
      <c r="Z96" s="36">
        <v>3.6778776251979317E-6</v>
      </c>
      <c r="AA96" s="36">
        <v>7.8706581179235731E-7</v>
      </c>
      <c r="AB96" s="36">
        <v>7.8706599999999996E-7</v>
      </c>
      <c r="AC96" s="36">
        <v>5.0097753554853937E-7</v>
      </c>
      <c r="AD96" s="36">
        <v>1.3123806775264363E-4</v>
      </c>
      <c r="AE96" s="36">
        <v>1.1811426097737927E-3</v>
      </c>
      <c r="AF96" s="36">
        <v>1.3123806775264361E-3</v>
      </c>
      <c r="AG96" s="36">
        <v>1.1751937347033302E-3</v>
      </c>
      <c r="AH96" s="36">
        <v>1.9991801463918719E-3</v>
      </c>
      <c r="AI96" s="36">
        <v>6.4027796580388334E-3</v>
      </c>
      <c r="AJ96" s="36">
        <v>8.0331321026690623E-8</v>
      </c>
      <c r="AK96" s="36">
        <v>9.7075780632554952E-8</v>
      </c>
      <c r="AL96" s="36">
        <v>2.4279442731948424E-7</v>
      </c>
      <c r="AM96" s="36">
        <v>1.1757750435599055E-3</v>
      </c>
      <c r="AN96" s="36">
        <v>2.1305152899251481E-3</v>
      </c>
      <c r="AO96" s="36">
        <v>7.5841650622399453E-3</v>
      </c>
      <c r="AP96" s="36">
        <v>0.83661875299999999</v>
      </c>
      <c r="AQ96" s="36">
        <v>0.45048702099999999</v>
      </c>
      <c r="AR96" s="36">
        <v>1.287105774</v>
      </c>
      <c r="AS96" s="36">
        <v>0.112389711</v>
      </c>
      <c r="AT96" s="36">
        <v>2.0983814810000001</v>
      </c>
      <c r="AU96" s="36">
        <v>5.5163398639999999</v>
      </c>
      <c r="AV96" s="36">
        <v>3.1860926300000001</v>
      </c>
      <c r="AW96" s="36">
        <v>8.3757743490000003</v>
      </c>
      <c r="AX96" s="36">
        <v>2.9075008919999998</v>
      </c>
      <c r="AY96" s="36">
        <v>7.6433971700000001</v>
      </c>
      <c r="AZ96" s="36">
        <v>1.3646714285714288E-3</v>
      </c>
      <c r="BA96" s="36">
        <v>2.7293428571428576E-3</v>
      </c>
      <c r="BB96" s="36">
        <v>0.42312571599999999</v>
      </c>
      <c r="BC96" s="36">
        <v>26.348313825000002</v>
      </c>
      <c r="BD96" s="36">
        <v>69.265886675999994</v>
      </c>
      <c r="BE96" s="36">
        <v>1.7631461428571429E-2</v>
      </c>
      <c r="BF96" s="36">
        <v>3.5262924285714287E-2</v>
      </c>
      <c r="BG96" s="36">
        <v>1.4253805450000001</v>
      </c>
      <c r="BH96" s="36">
        <v>13.501330746000001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4.8599164510000001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3.8204580000000005E-3</v>
      </c>
      <c r="P97" s="36">
        <v>6.1503930000000005E-3</v>
      </c>
      <c r="Q97" s="36">
        <v>3.2719180000000004E-3</v>
      </c>
      <c r="R97" s="36">
        <v>5.4854000000000003E-4</v>
      </c>
      <c r="S97" s="36">
        <v>5.4349050000000003E-3</v>
      </c>
      <c r="T97" s="36">
        <v>7.1548800000000002E-4</v>
      </c>
      <c r="U97" s="36">
        <v>3.0000000000000001E-3</v>
      </c>
      <c r="V97" s="36">
        <v>7.1999999999999998E-3</v>
      </c>
      <c r="W97" s="36">
        <v>6.8204580000000006E-3</v>
      </c>
      <c r="X97" s="36">
        <v>1.3350393E-2</v>
      </c>
      <c r="Y97" s="36">
        <v>2.0170851E-2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6.7834279479385873E-4</v>
      </c>
      <c r="AH97" s="36">
        <v>1.1539624555113918E-3</v>
      </c>
      <c r="AI97" s="36">
        <v>3.695798675083782E-3</v>
      </c>
      <c r="AJ97" s="36">
        <v>0</v>
      </c>
      <c r="AK97" s="36">
        <v>0</v>
      </c>
      <c r="AL97" s="36">
        <v>0</v>
      </c>
      <c r="AM97" s="36">
        <v>6.7834279479385873E-4</v>
      </c>
      <c r="AN97" s="36">
        <v>1.1539624555113918E-3</v>
      </c>
      <c r="AO97" s="36">
        <v>3.695798675083782E-3</v>
      </c>
      <c r="AP97" s="36">
        <v>1.8545718999999999E-2</v>
      </c>
      <c r="AQ97" s="36">
        <v>9.9861559999999995E-3</v>
      </c>
      <c r="AR97" s="36">
        <v>2.8531874999999998E-2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10.973183414999999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5.2517383720000002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1.4057620000000003E-3</v>
      </c>
      <c r="P98" s="36">
        <v>2.4611749999999999E-3</v>
      </c>
      <c r="Q98" s="36">
        <v>1.3123070000000002E-3</v>
      </c>
      <c r="R98" s="36">
        <v>9.3455000000000006E-5</v>
      </c>
      <c r="S98" s="36">
        <v>2.3392759999999999E-3</v>
      </c>
      <c r="T98" s="36">
        <v>1.2189900000000001E-4</v>
      </c>
      <c r="U98" s="36">
        <v>0</v>
      </c>
      <c r="V98" s="36">
        <v>0</v>
      </c>
      <c r="W98" s="36">
        <v>1.4057620000000003E-3</v>
      </c>
      <c r="X98" s="36">
        <v>2.4611749999999999E-3</v>
      </c>
      <c r="Y98" s="36">
        <v>3.866937E-3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3.0438380000000001E-3</v>
      </c>
      <c r="AQ98" s="36">
        <v>1.638989E-3</v>
      </c>
      <c r="AR98" s="36">
        <v>4.6828270000000005E-3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0.25762287699999997</v>
      </c>
      <c r="BC98" s="36">
        <v>19.320464086000001</v>
      </c>
      <c r="BD98" s="36">
        <v>48.551754473000003</v>
      </c>
      <c r="BE98" s="36">
        <v>1.0735031428571429E-2</v>
      </c>
      <c r="BF98" s="36">
        <v>2.1470062857142858E-2</v>
      </c>
      <c r="BG98" s="36">
        <v>0.92042192300000003</v>
      </c>
      <c r="BH98" s="36">
        <v>11.181643126999999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4.7596017159999997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7.7220585714285724E-3</v>
      </c>
      <c r="BF99" s="36">
        <v>1.5444117142857145E-2</v>
      </c>
      <c r="BG99" s="36">
        <v>1.5921235330000001</v>
      </c>
      <c r="BH99" s="36">
        <v>5.9742013639999998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5.2289987340000001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6.0000000000000001E-3</v>
      </c>
      <c r="V100" s="36">
        <v>1.44E-2</v>
      </c>
      <c r="W100" s="36">
        <v>6.0000000000000001E-3</v>
      </c>
      <c r="X100" s="36">
        <v>1.44E-2</v>
      </c>
      <c r="Y100" s="36">
        <v>2.0400000000000001E-2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1.2001761761761761E-3</v>
      </c>
      <c r="AH100" s="36">
        <v>2.041679012345679E-3</v>
      </c>
      <c r="AI100" s="36">
        <v>6.5388908908908918E-3</v>
      </c>
      <c r="AJ100" s="36">
        <v>0</v>
      </c>
      <c r="AK100" s="36">
        <v>0</v>
      </c>
      <c r="AL100" s="36">
        <v>0</v>
      </c>
      <c r="AM100" s="36">
        <v>1.2001761761761761E-3</v>
      </c>
      <c r="AN100" s="36">
        <v>2.041679012345679E-3</v>
      </c>
      <c r="AO100" s="36">
        <v>6.5388908908908918E-3</v>
      </c>
      <c r="AP100" s="36">
        <v>2.0128164E-2</v>
      </c>
      <c r="AQ100" s="36">
        <v>1.0838242E-2</v>
      </c>
      <c r="AR100" s="36">
        <v>3.0966406000000002E-2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0.130557214</v>
      </c>
      <c r="BC100" s="36">
        <v>5.1699816030000001</v>
      </c>
      <c r="BD100" s="36">
        <v>12.566792633</v>
      </c>
      <c r="BE100" s="36">
        <v>5.4402614285714293E-3</v>
      </c>
      <c r="BF100" s="36">
        <v>1.0880522857142859E-2</v>
      </c>
      <c r="BG100" s="36">
        <v>1.8742961499999999</v>
      </c>
      <c r="BH100" s="36">
        <v>8.3115380949999995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5.4783194880000003</v>
      </c>
      <c r="E101" s="36">
        <v>28</v>
      </c>
      <c r="F101" s="36">
        <v>1</v>
      </c>
      <c r="G101" s="36">
        <v>12</v>
      </c>
      <c r="H101" s="36">
        <v>15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2.6234E-5</v>
      </c>
      <c r="P101" s="36">
        <v>4.2828999999999999E-5</v>
      </c>
      <c r="Q101" s="36">
        <v>2.3716000000000001E-5</v>
      </c>
      <c r="R101" s="36">
        <v>2.5179999999999999E-6</v>
      </c>
      <c r="S101" s="36">
        <v>3.9544E-5</v>
      </c>
      <c r="T101" s="36">
        <v>3.2849999999999999E-6</v>
      </c>
      <c r="U101" s="36">
        <v>0.22745000000000001</v>
      </c>
      <c r="V101" s="36">
        <v>0.54469999999999996</v>
      </c>
      <c r="W101" s="36">
        <v>0.22747623400000003</v>
      </c>
      <c r="X101" s="36">
        <v>0.54474282899999993</v>
      </c>
      <c r="Y101" s="36">
        <v>0.77221906299999998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3.5779426942189857E-2</v>
      </c>
      <c r="AH101" s="36">
        <v>6.0866151579817229E-2</v>
      </c>
      <c r="AI101" s="36">
        <v>0.19493618816779301</v>
      </c>
      <c r="AJ101" s="36">
        <v>0</v>
      </c>
      <c r="AK101" s="36">
        <v>0</v>
      </c>
      <c r="AL101" s="36">
        <v>0</v>
      </c>
      <c r="AM101" s="36">
        <v>3.5779426942189857E-2</v>
      </c>
      <c r="AN101" s="36">
        <v>6.0866151579817229E-2</v>
      </c>
      <c r="AO101" s="36">
        <v>0.19493618816779301</v>
      </c>
      <c r="AP101" s="36">
        <v>0.46751427000000001</v>
      </c>
      <c r="AQ101" s="36">
        <v>0.25173845299999997</v>
      </c>
      <c r="AR101" s="36">
        <v>0.71925272299999998</v>
      </c>
      <c r="AS101" s="36">
        <v>1.1834390000000001E-3</v>
      </c>
      <c r="AT101" s="36">
        <v>1.0077599999999999E-3</v>
      </c>
      <c r="AU101" s="36">
        <v>1.9492719999999999E-3</v>
      </c>
      <c r="AV101" s="36">
        <v>6.3402859999999997E-3</v>
      </c>
      <c r="AW101" s="36">
        <v>1.2263776000000001E-2</v>
      </c>
      <c r="AX101" s="36">
        <v>5.5944719999999996E-3</v>
      </c>
      <c r="AY101" s="36">
        <v>1.0821176E-2</v>
      </c>
      <c r="AZ101" s="36">
        <v>1.4018571428571431E-5</v>
      </c>
      <c r="BA101" s="36">
        <v>2.8038571428571431E-5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4.2288870850000002</v>
      </c>
      <c r="BH101" s="36">
        <v>12.650908285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5.5015673789999999</v>
      </c>
      <c r="E102" s="36">
        <v>7</v>
      </c>
      <c r="F102" s="36">
        <v>2</v>
      </c>
      <c r="G102" s="36">
        <v>2</v>
      </c>
      <c r="H102" s="36">
        <v>3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4.2010049999999998E-3</v>
      </c>
      <c r="P102" s="36">
        <v>7.3034939999999998E-3</v>
      </c>
      <c r="Q102" s="36">
        <v>3.9205220000000001E-3</v>
      </c>
      <c r="R102" s="36">
        <v>2.8048299999999999E-4</v>
      </c>
      <c r="S102" s="36">
        <v>6.9376469999999999E-3</v>
      </c>
      <c r="T102" s="36">
        <v>3.6584699999999998E-4</v>
      </c>
      <c r="U102" s="36">
        <v>1.20065</v>
      </c>
      <c r="V102" s="36">
        <v>2.8378999999999999</v>
      </c>
      <c r="W102" s="36">
        <v>1.2048510050000001</v>
      </c>
      <c r="X102" s="36">
        <v>2.8452034939999997</v>
      </c>
      <c r="Y102" s="36">
        <v>4.0500544989999998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0.25053894306984592</v>
      </c>
      <c r="AH102" s="36">
        <v>0.42620417901537005</v>
      </c>
      <c r="AI102" s="36">
        <v>1.3650052760357123</v>
      </c>
      <c r="AJ102" s="36">
        <v>0</v>
      </c>
      <c r="AK102" s="36">
        <v>0</v>
      </c>
      <c r="AL102" s="36">
        <v>0</v>
      </c>
      <c r="AM102" s="36">
        <v>0.25053894306984592</v>
      </c>
      <c r="AN102" s="36">
        <v>0.42620417901537005</v>
      </c>
      <c r="AO102" s="36">
        <v>1.3650052760357123</v>
      </c>
      <c r="AP102" s="36">
        <v>4.954431993</v>
      </c>
      <c r="AQ102" s="36">
        <v>2.6677710729999999</v>
      </c>
      <c r="AR102" s="36">
        <v>7.622203066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0.37197981699999999</v>
      </c>
      <c r="BC102" s="36">
        <v>19.974000654000001</v>
      </c>
      <c r="BD102" s="36">
        <v>50.389721719999997</v>
      </c>
      <c r="BE102" s="36">
        <v>1.5500234285714287E-2</v>
      </c>
      <c r="BF102" s="36">
        <v>3.1000470000000002E-2</v>
      </c>
      <c r="BG102" s="36">
        <v>0</v>
      </c>
      <c r="BH102" s="36">
        <v>11.142383551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5.1319307219999999</v>
      </c>
      <c r="E103" s="36">
        <v>7</v>
      </c>
      <c r="F103" s="36">
        <v>0</v>
      </c>
      <c r="G103" s="36">
        <v>3</v>
      </c>
      <c r="H103" s="36">
        <v>4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3.2432490000000001E-3</v>
      </c>
      <c r="P103" s="36">
        <v>5.8050239999999998E-3</v>
      </c>
      <c r="Q103" s="36">
        <v>3.0797060000000002E-3</v>
      </c>
      <c r="R103" s="36">
        <v>1.6354299999999999E-4</v>
      </c>
      <c r="S103" s="36">
        <v>5.5917060000000001E-3</v>
      </c>
      <c r="T103" s="36">
        <v>2.1331799999999999E-4</v>
      </c>
      <c r="U103" s="36">
        <v>0</v>
      </c>
      <c r="V103" s="36">
        <v>0</v>
      </c>
      <c r="W103" s="36">
        <v>3.2432490000000001E-3</v>
      </c>
      <c r="X103" s="36">
        <v>5.8050239999999998E-3</v>
      </c>
      <c r="Y103" s="36">
        <v>9.048272999999999E-3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1.2664787E-2</v>
      </c>
      <c r="AQ103" s="36">
        <v>6.8195010000000004E-3</v>
      </c>
      <c r="AR103" s="36">
        <v>1.9484288000000002E-2</v>
      </c>
      <c r="AS103" s="36">
        <v>1.2441329999999999E-3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3.2385714285714287E-6</v>
      </c>
      <c r="BA103" s="36">
        <v>6.478571428571429E-6</v>
      </c>
      <c r="BB103" s="36">
        <v>0.66578722899999998</v>
      </c>
      <c r="BC103" s="36">
        <v>33.231372145000002</v>
      </c>
      <c r="BD103" s="36">
        <v>83.399974299999997</v>
      </c>
      <c r="BE103" s="36">
        <v>2.7743060000000003E-2</v>
      </c>
      <c r="BF103" s="36">
        <v>5.5486121428571435E-2</v>
      </c>
      <c r="BG103" s="36">
        <v>1.2987127169999999</v>
      </c>
      <c r="BH103" s="36">
        <v>29.044771165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5.4219552630000001</v>
      </c>
      <c r="E104" s="36">
        <v>7</v>
      </c>
      <c r="F104" s="36">
        <v>0</v>
      </c>
      <c r="G104" s="36">
        <v>2</v>
      </c>
      <c r="H104" s="36">
        <v>5</v>
      </c>
      <c r="I104" s="36">
        <v>9.6580458707551874E-4</v>
      </c>
      <c r="J104" s="36">
        <v>0.22543341493492458</v>
      </c>
      <c r="K104" s="36">
        <v>9.6580458707551874E-4</v>
      </c>
      <c r="L104" s="36">
        <v>0</v>
      </c>
      <c r="M104" s="36">
        <v>9.4279219521998123E-2</v>
      </c>
      <c r="N104" s="36">
        <v>0.13212000000000199</v>
      </c>
      <c r="O104" s="36">
        <v>6.8798082999999996E-2</v>
      </c>
      <c r="P104" s="36">
        <v>0.11596124100000001</v>
      </c>
      <c r="Q104" s="36">
        <v>6.5286554999999996E-2</v>
      </c>
      <c r="R104" s="36">
        <v>3.5115280000000003E-3</v>
      </c>
      <c r="S104" s="36">
        <v>0.111380987</v>
      </c>
      <c r="T104" s="36">
        <v>4.5802540000000006E-3</v>
      </c>
      <c r="U104" s="36">
        <v>3.0000000000000001E-3</v>
      </c>
      <c r="V104" s="36">
        <v>7.1999999999999998E-3</v>
      </c>
      <c r="W104" s="36">
        <v>7.2763887587075513E-2</v>
      </c>
      <c r="X104" s="36">
        <v>0.34859465593492456</v>
      </c>
      <c r="Y104" s="36">
        <v>0.42135854352200008</v>
      </c>
      <c r="Z104" s="36">
        <v>6.4736833288246576E-5</v>
      </c>
      <c r="AA104" s="36">
        <v>1.3853682323684764E-5</v>
      </c>
      <c r="AB104" s="36">
        <v>1.3853699999999999E-5</v>
      </c>
      <c r="AC104" s="36">
        <v>1.5505146032810046E-5</v>
      </c>
      <c r="AD104" s="36">
        <v>2.1860139567735771E-3</v>
      </c>
      <c r="AE104" s="36">
        <v>1.9674125610962191E-2</v>
      </c>
      <c r="AF104" s="36">
        <v>2.1860139567735769E-2</v>
      </c>
      <c r="AG104" s="36">
        <v>6.2791489571720552E-4</v>
      </c>
      <c r="AH104" s="36">
        <v>1.0681770639786945E-3</v>
      </c>
      <c r="AI104" s="36">
        <v>3.4210535697696029E-3</v>
      </c>
      <c r="AJ104" s="36">
        <v>1.4139678528960264E-6</v>
      </c>
      <c r="AK104" s="36">
        <v>1.7086988157908316E-6</v>
      </c>
      <c r="AL104" s="36">
        <v>4.2735947909780613E-6</v>
      </c>
      <c r="AM104" s="36">
        <v>6.4483400960291162E-4</v>
      </c>
      <c r="AN104" s="36">
        <v>3.2558997195680623E-3</v>
      </c>
      <c r="AO104" s="36">
        <v>2.3099452775522774E-2</v>
      </c>
      <c r="AP104" s="36">
        <v>6.4152402899999998</v>
      </c>
      <c r="AQ104" s="36">
        <v>3.4543601559999999</v>
      </c>
      <c r="AR104" s="36">
        <v>9.8696004459999997</v>
      </c>
      <c r="AS104" s="36">
        <v>0.58700090800000004</v>
      </c>
      <c r="AT104" s="36">
        <v>34.837472359000003</v>
      </c>
      <c r="AU104" s="36">
        <v>86.564151316999997</v>
      </c>
      <c r="AV104" s="36">
        <v>25.853910293999999</v>
      </c>
      <c r="AW104" s="36">
        <v>64.241796300000004</v>
      </c>
      <c r="AX104" s="36">
        <v>24.106344700000001</v>
      </c>
      <c r="AY104" s="36">
        <v>59.899445311999997</v>
      </c>
      <c r="AZ104" s="36">
        <v>3.3628E-3</v>
      </c>
      <c r="BA104" s="36">
        <v>6.7256014285714295E-3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18.587901323000001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5.4092779970000002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2.9960425574111211E-3</v>
      </c>
      <c r="J105" s="36">
        <v>0.81794169067551348</v>
      </c>
      <c r="K105" s="36">
        <v>2.9960425574111211E-3</v>
      </c>
      <c r="L105" s="36">
        <v>0</v>
      </c>
      <c r="M105" s="36">
        <v>0.39611173323293264</v>
      </c>
      <c r="N105" s="36">
        <v>0.42482599999999204</v>
      </c>
      <c r="O105" s="36">
        <v>7.1666124999999997E-2</v>
      </c>
      <c r="P105" s="36">
        <v>0.12039338599999999</v>
      </c>
      <c r="Q105" s="36">
        <v>6.7496498000000002E-2</v>
      </c>
      <c r="R105" s="36">
        <v>4.1696270000000004E-3</v>
      </c>
      <c r="S105" s="36">
        <v>0.114954742</v>
      </c>
      <c r="T105" s="36">
        <v>5.4386439999999994E-3</v>
      </c>
      <c r="U105" s="36" t="s">
        <v>340</v>
      </c>
      <c r="V105" s="36" t="s">
        <v>340</v>
      </c>
      <c r="W105" s="36">
        <v>7.4662167557411119E-2</v>
      </c>
      <c r="X105" s="36">
        <v>0.93833507667551341</v>
      </c>
      <c r="Y105" s="36">
        <v>1.0129972442329245</v>
      </c>
      <c r="Z105" s="36">
        <v>2.1675690673524008E-4</v>
      </c>
      <c r="AA105" s="36">
        <v>4.638597804134138E-5</v>
      </c>
      <c r="AB105" s="36">
        <v>4.6385999999999999E-5</v>
      </c>
      <c r="AC105" s="36">
        <v>6.4470074420261089E-5</v>
      </c>
      <c r="AD105" s="36">
        <v>1.6253124544782643E-2</v>
      </c>
      <c r="AE105" s="36">
        <v>0.14627812090304382</v>
      </c>
      <c r="AF105" s="36">
        <v>0.16253124544782643</v>
      </c>
      <c r="AG105" s="36" t="s">
        <v>340</v>
      </c>
      <c r="AH105" s="36" t="s">
        <v>340</v>
      </c>
      <c r="AI105" s="36" t="s">
        <v>340</v>
      </c>
      <c r="AJ105" s="36">
        <v>4.7343534813397535E-6</v>
      </c>
      <c r="AK105" s="36">
        <v>5.7211938521314533E-6</v>
      </c>
      <c r="AL105" s="36">
        <v>1.4309171410836698E-5</v>
      </c>
      <c r="AM105" s="36">
        <v>6.9204427901600841E-5</v>
      </c>
      <c r="AN105" s="36">
        <v>1.6258845738634776E-2</v>
      </c>
      <c r="AO105" s="36">
        <v>0.14629243007445467</v>
      </c>
      <c r="AP105" s="36">
        <v>81.807050461000003</v>
      </c>
      <c r="AQ105" s="36">
        <v>44.049950248000002</v>
      </c>
      <c r="AR105" s="36">
        <v>125.857000709</v>
      </c>
      <c r="AS105" s="36">
        <v>7.0555392680000004</v>
      </c>
      <c r="AT105" s="36">
        <v>150.11544479</v>
      </c>
      <c r="AU105" s="36">
        <v>404.856805651</v>
      </c>
      <c r="AV105" s="36">
        <v>92.346093131999993</v>
      </c>
      <c r="AW105" s="36">
        <v>249.05461481500001</v>
      </c>
      <c r="AX105" s="36">
        <v>86.786419898999995</v>
      </c>
      <c r="AY105" s="36">
        <v>234.06034457800001</v>
      </c>
      <c r="AZ105" s="36">
        <v>3.4381544285714286E-2</v>
      </c>
      <c r="BA105" s="36">
        <v>6.8763089999999999E-2</v>
      </c>
      <c r="BB105" s="36">
        <v>0.46037992</v>
      </c>
      <c r="BC105" s="36">
        <v>36.975472973000002</v>
      </c>
      <c r="BD105" s="36">
        <v>99.721730140000005</v>
      </c>
      <c r="BE105" s="36">
        <v>1.9183828571428571E-2</v>
      </c>
      <c r="BF105" s="36">
        <v>3.8367657142857142E-2</v>
      </c>
      <c r="BG105" s="36">
        <v>0.99015942899999998</v>
      </c>
      <c r="BH105" s="36">
        <v>24.786800656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5.3607275960000003</v>
      </c>
      <c r="E106" s="36">
        <v>17</v>
      </c>
      <c r="F106" s="36">
        <v>0</v>
      </c>
      <c r="G106" s="36">
        <v>0</v>
      </c>
      <c r="H106" s="36">
        <v>17</v>
      </c>
      <c r="I106" s="36">
        <v>9.6594678765163193E-5</v>
      </c>
      <c r="J106" s="36">
        <v>0.19478521144395508</v>
      </c>
      <c r="K106" s="36">
        <v>9.6594678765163193E-5</v>
      </c>
      <c r="L106" s="36">
        <v>0</v>
      </c>
      <c r="M106" s="36">
        <v>1.2756806122721259E-2</v>
      </c>
      <c r="N106" s="36">
        <v>0.18212499999999898</v>
      </c>
      <c r="O106" s="36">
        <v>9.0413000000000003E-5</v>
      </c>
      <c r="P106" s="36">
        <v>1.4217200000000001E-4</v>
      </c>
      <c r="Q106" s="36">
        <v>8.2631000000000002E-5</v>
      </c>
      <c r="R106" s="36">
        <v>7.782000000000001E-6</v>
      </c>
      <c r="S106" s="36">
        <v>1.3202100000000002E-4</v>
      </c>
      <c r="T106" s="36">
        <v>1.0151E-5</v>
      </c>
      <c r="U106" s="36">
        <v>0</v>
      </c>
      <c r="V106" s="36">
        <v>0</v>
      </c>
      <c r="W106" s="36">
        <v>1.8700767876516321E-4</v>
      </c>
      <c r="X106" s="36">
        <v>0.19492738344395508</v>
      </c>
      <c r="Y106" s="36">
        <v>0.19511439112272025</v>
      </c>
      <c r="Z106" s="36">
        <v>8.6316295200932982E-6</v>
      </c>
      <c r="AA106" s="36">
        <v>1.8471687172999655E-6</v>
      </c>
      <c r="AB106" s="36">
        <v>1.8471700000000001E-6</v>
      </c>
      <c r="AC106" s="36">
        <v>6.6960727952773303E-7</v>
      </c>
      <c r="AD106" s="36">
        <v>1.9625796005605079E-3</v>
      </c>
      <c r="AE106" s="36">
        <v>1.766321640504457E-2</v>
      </c>
      <c r="AF106" s="36">
        <v>1.962579600560508E-2</v>
      </c>
      <c r="AG106" s="36">
        <v>0</v>
      </c>
      <c r="AH106" s="36">
        <v>0</v>
      </c>
      <c r="AI106" s="36">
        <v>0</v>
      </c>
      <c r="AJ106" s="36">
        <v>1.8853006769555811E-7</v>
      </c>
      <c r="AK106" s="36">
        <v>2.2782774216017026E-7</v>
      </c>
      <c r="AL106" s="36">
        <v>5.6981572360098364E-7</v>
      </c>
      <c r="AM106" s="36">
        <v>8.5813734722329116E-7</v>
      </c>
      <c r="AN106" s="36">
        <v>1.9628074283026681E-3</v>
      </c>
      <c r="AO106" s="36">
        <v>1.7663786220768172E-2</v>
      </c>
      <c r="AP106" s="36">
        <v>3.201055888</v>
      </c>
      <c r="AQ106" s="36">
        <v>1.7236454779999999</v>
      </c>
      <c r="AR106" s="36">
        <v>4.9247013659999999</v>
      </c>
      <c r="AS106" s="36">
        <v>0.46960863000000003</v>
      </c>
      <c r="AT106" s="36">
        <v>2.7555726630000001</v>
      </c>
      <c r="AU106" s="36">
        <v>5.8872217989999998</v>
      </c>
      <c r="AV106" s="36">
        <v>2.1993803239999998</v>
      </c>
      <c r="AW106" s="36">
        <v>4.6989288150000004</v>
      </c>
      <c r="AX106" s="36">
        <v>2.0449625889999998</v>
      </c>
      <c r="AY106" s="36">
        <v>4.3690186400000002</v>
      </c>
      <c r="AZ106" s="36">
        <v>2.2474299999999999E-3</v>
      </c>
      <c r="BA106" s="36">
        <v>4.4948599999999998E-3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2.1855093810000001</v>
      </c>
      <c r="BH106" s="36">
        <v>9.2772885459999994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5.0345100780000003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0.14595180599999999</v>
      </c>
      <c r="BC107" s="36">
        <v>5.4935055469999998</v>
      </c>
      <c r="BD107" s="36">
        <v>9.6447691839999994</v>
      </c>
      <c r="BE107" s="36">
        <v>6.081747142857143E-3</v>
      </c>
      <c r="BF107" s="36">
        <v>1.2163494285714286E-2</v>
      </c>
      <c r="BG107" s="36">
        <v>2.5137696140000001</v>
      </c>
      <c r="BH107" s="36">
        <v>3.490651991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5.1179618119999999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6.2763543428849766E-5</v>
      </c>
      <c r="J108" s="36">
        <v>3.6576120112678356E-2</v>
      </c>
      <c r="K108" s="36">
        <v>6.2763543428849766E-5</v>
      </c>
      <c r="L108" s="36">
        <v>0</v>
      </c>
      <c r="M108" s="36">
        <v>1.8718883656104829E-2</v>
      </c>
      <c r="N108" s="36">
        <v>1.7920000000002378E-2</v>
      </c>
      <c r="O108" s="36">
        <v>2.8087310000000001E-3</v>
      </c>
      <c r="P108" s="36">
        <v>4.3714000000000001E-3</v>
      </c>
      <c r="Q108" s="36">
        <v>2.5526360000000001E-3</v>
      </c>
      <c r="R108" s="36">
        <v>2.5609500000000002E-4</v>
      </c>
      <c r="S108" s="36">
        <v>4.0373609999999997E-3</v>
      </c>
      <c r="T108" s="36">
        <v>3.34039E-4</v>
      </c>
      <c r="U108" s="36" t="s">
        <v>340</v>
      </c>
      <c r="V108" s="36" t="s">
        <v>340</v>
      </c>
      <c r="W108" s="36">
        <v>2.8714945434288497E-3</v>
      </c>
      <c r="X108" s="36">
        <v>4.0947520112678354E-2</v>
      </c>
      <c r="Y108" s="36">
        <v>4.3819014656107207E-2</v>
      </c>
      <c r="Z108" s="36">
        <v>6.6736581769538041E-6</v>
      </c>
      <c r="AA108" s="36">
        <v>1.4281628498681139E-6</v>
      </c>
      <c r="AB108" s="36">
        <v>1.4281600000000001E-6</v>
      </c>
      <c r="AC108" s="36">
        <v>6.4143985855664069E-7</v>
      </c>
      <c r="AD108" s="36">
        <v>1.0410834173778865E-4</v>
      </c>
      <c r="AE108" s="36">
        <v>9.3697507564009775E-4</v>
      </c>
      <c r="AF108" s="36">
        <v>1.0410834173778863E-3</v>
      </c>
      <c r="AG108" s="36" t="s">
        <v>340</v>
      </c>
      <c r="AH108" s="36" t="s">
        <v>340</v>
      </c>
      <c r="AI108" s="36" t="s">
        <v>340</v>
      </c>
      <c r="AJ108" s="36">
        <v>1.457641156363996E-7</v>
      </c>
      <c r="AK108" s="36">
        <v>1.7614754908507001E-7</v>
      </c>
      <c r="AL108" s="36">
        <v>4.4055935502307896E-7</v>
      </c>
      <c r="AM108" s="36">
        <v>7.8720397419304026E-7</v>
      </c>
      <c r="AN108" s="36">
        <v>1.0428448928687372E-4</v>
      </c>
      <c r="AO108" s="36">
        <v>9.3741563499512087E-4</v>
      </c>
      <c r="AP108" s="36">
        <v>0.30990224100000002</v>
      </c>
      <c r="AQ108" s="36">
        <v>0.16687043700000001</v>
      </c>
      <c r="AR108" s="36">
        <v>0.47677267800000001</v>
      </c>
      <c r="AS108" s="36">
        <v>4.9301933999999999E-2</v>
      </c>
      <c r="AT108" s="36">
        <v>9.0801325000000002E-2</v>
      </c>
      <c r="AU108" s="36">
        <v>0.210752262</v>
      </c>
      <c r="AV108" s="36">
        <v>0.27717824099999999</v>
      </c>
      <c r="AW108" s="36">
        <v>0.643337983</v>
      </c>
      <c r="AX108" s="36">
        <v>0.24902318200000001</v>
      </c>
      <c r="AY108" s="36">
        <v>0.57798935200000001</v>
      </c>
      <c r="AZ108" s="36">
        <v>4.8432428571428573E-4</v>
      </c>
      <c r="BA108" s="36">
        <v>9.6864857142857147E-4</v>
      </c>
      <c r="BB108" s="36">
        <v>0.179566695</v>
      </c>
      <c r="BC108" s="36">
        <v>9.356186868</v>
      </c>
      <c r="BD108" s="36">
        <v>21.71595563</v>
      </c>
      <c r="BE108" s="36">
        <v>7.4824642857142867E-3</v>
      </c>
      <c r="BF108" s="36">
        <v>1.4964930000000001E-2</v>
      </c>
      <c r="BG108" s="36">
        <v>1.5255146580000001</v>
      </c>
      <c r="BH108" s="36">
        <v>10.410169967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5.0536806619999997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1.2240732961091497E-4</v>
      </c>
      <c r="J109" s="36">
        <v>0.13679365364742399</v>
      </c>
      <c r="K109" s="36">
        <v>1.2240732961091497E-4</v>
      </c>
      <c r="L109" s="36">
        <v>0</v>
      </c>
      <c r="M109" s="36">
        <v>2.3631060977042269E-2</v>
      </c>
      <c r="N109" s="36">
        <v>0.11328499999999263</v>
      </c>
      <c r="O109" s="36">
        <v>3.9915899999999997E-3</v>
      </c>
      <c r="P109" s="36">
        <v>6.7345140000000005E-3</v>
      </c>
      <c r="Q109" s="36">
        <v>3.559974E-3</v>
      </c>
      <c r="R109" s="36">
        <v>4.3161600000000001E-4</v>
      </c>
      <c r="S109" s="36">
        <v>6.1715370000000004E-3</v>
      </c>
      <c r="T109" s="36">
        <v>5.6297699999999999E-4</v>
      </c>
      <c r="U109" s="36" t="s">
        <v>340</v>
      </c>
      <c r="V109" s="36" t="s">
        <v>340</v>
      </c>
      <c r="W109" s="36">
        <v>4.1139973296109144E-3</v>
      </c>
      <c r="X109" s="36">
        <v>0.14352816764742399</v>
      </c>
      <c r="Y109" s="36">
        <v>0.14764216497703489</v>
      </c>
      <c r="Z109" s="36">
        <v>1.5372189557473757E-5</v>
      </c>
      <c r="AA109" s="36">
        <v>3.2896485652993835E-6</v>
      </c>
      <c r="AB109" s="36">
        <v>3.2896499999999999E-6</v>
      </c>
      <c r="AC109" s="36">
        <v>1.5769468280102353E-6</v>
      </c>
      <c r="AD109" s="36">
        <v>3.6809957731341377E-3</v>
      </c>
      <c r="AE109" s="36">
        <v>3.3128961958207234E-2</v>
      </c>
      <c r="AF109" s="36">
        <v>3.6809957731341381E-2</v>
      </c>
      <c r="AG109" s="36" t="s">
        <v>340</v>
      </c>
      <c r="AH109" s="36" t="s">
        <v>340</v>
      </c>
      <c r="AI109" s="36" t="s">
        <v>340</v>
      </c>
      <c r="AJ109" s="36">
        <v>3.3575574375649926E-7</v>
      </c>
      <c r="AK109" s="36">
        <v>4.0574150294623885E-7</v>
      </c>
      <c r="AL109" s="36">
        <v>1.0147925178213027E-6</v>
      </c>
      <c r="AM109" s="36">
        <v>1.9127025717667347E-6</v>
      </c>
      <c r="AN109" s="36">
        <v>3.6814015146370838E-3</v>
      </c>
      <c r="AO109" s="36">
        <v>3.3129976750725057E-2</v>
      </c>
      <c r="AP109" s="36">
        <v>0.139648988</v>
      </c>
      <c r="AQ109" s="36">
        <v>7.5195608999999997E-2</v>
      </c>
      <c r="AR109" s="36">
        <v>0.214844597</v>
      </c>
      <c r="AS109" s="36">
        <v>5.2331119999999998E-3</v>
      </c>
      <c r="AT109" s="36">
        <v>2.8200200000000002E-2</v>
      </c>
      <c r="AU109" s="36">
        <v>7.1990928999999995E-2</v>
      </c>
      <c r="AV109" s="36">
        <v>0.16187755200000001</v>
      </c>
      <c r="AW109" s="36">
        <v>0.41324938700000002</v>
      </c>
      <c r="AX109" s="36">
        <v>0.143434438</v>
      </c>
      <c r="AY109" s="36">
        <v>0.36616684999999999</v>
      </c>
      <c r="AZ109" s="36">
        <v>3.6467142857142858E-5</v>
      </c>
      <c r="BA109" s="36">
        <v>7.2934285714285716E-5</v>
      </c>
      <c r="BB109" s="36">
        <v>0.30206851000000001</v>
      </c>
      <c r="BC109" s="36">
        <v>14.455974219</v>
      </c>
      <c r="BD109" s="36">
        <v>36.903958520000003</v>
      </c>
      <c r="BE109" s="36">
        <v>1.2587061428571428E-2</v>
      </c>
      <c r="BF109" s="36">
        <v>2.5174122857142857E-2</v>
      </c>
      <c r="BG109" s="36">
        <v>0.51208178500000001</v>
      </c>
      <c r="BH109" s="36">
        <v>14.763090718999999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4.483538867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4.8166737260000003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4.9500000000000003E-7</v>
      </c>
      <c r="P111" s="36">
        <v>8.3600000000000002E-7</v>
      </c>
      <c r="Q111" s="36">
        <v>4.7199999999999999E-7</v>
      </c>
      <c r="R111" s="36">
        <v>2.3000000000000001E-8</v>
      </c>
      <c r="S111" s="36">
        <v>8.0599999999999999E-7</v>
      </c>
      <c r="T111" s="36">
        <v>2.9999999999999997E-8</v>
      </c>
      <c r="U111" s="36" t="s">
        <v>340</v>
      </c>
      <c r="V111" s="36" t="s">
        <v>340</v>
      </c>
      <c r="W111" s="36">
        <v>4.9500000000000003E-7</v>
      </c>
      <c r="X111" s="36">
        <v>8.3600000000000002E-7</v>
      </c>
      <c r="Y111" s="36">
        <v>1.331E-6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1.006E-6</v>
      </c>
      <c r="AQ111" s="36">
        <v>5.4099999999999999E-7</v>
      </c>
      <c r="AR111" s="36">
        <v>1.547E-6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4.2545006750000001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4.5945181369999997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9.6184529000000005E-2</v>
      </c>
      <c r="BC113" s="36">
        <v>4.5042736310000002</v>
      </c>
      <c r="BD113" s="36">
        <v>9.0628751239999996</v>
      </c>
      <c r="BE113" s="36">
        <v>4.0079657142857144E-3</v>
      </c>
      <c r="BF113" s="36">
        <v>8.0159328571428566E-3</v>
      </c>
      <c r="BG113" s="36">
        <v>0.78343305200000002</v>
      </c>
      <c r="BH113" s="36">
        <v>5.7802301690000002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4.9653110729999996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1.6309790000000001E-3</v>
      </c>
      <c r="P114" s="36">
        <v>2.575646E-3</v>
      </c>
      <c r="Q114" s="36">
        <v>1.5577850000000001E-3</v>
      </c>
      <c r="R114" s="36">
        <v>7.3194000000000004E-5</v>
      </c>
      <c r="S114" s="36">
        <v>2.4801749999999998E-3</v>
      </c>
      <c r="T114" s="36">
        <v>9.5470999999999994E-5</v>
      </c>
      <c r="U114" s="36">
        <v>0</v>
      </c>
      <c r="V114" s="36">
        <v>0</v>
      </c>
      <c r="W114" s="36">
        <v>1.6309790000000001E-3</v>
      </c>
      <c r="X114" s="36">
        <v>2.575646E-3</v>
      </c>
      <c r="Y114" s="36">
        <v>4.2066250000000003E-3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2.6057910000000001E-3</v>
      </c>
      <c r="AQ114" s="36">
        <v>1.4031180000000001E-3</v>
      </c>
      <c r="AR114" s="36">
        <v>4.0089089999999997E-3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0.76811209199999997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5.475915691</v>
      </c>
      <c r="E133" s="36">
        <v>88</v>
      </c>
      <c r="F133" s="36">
        <v>9</v>
      </c>
      <c r="G133" s="36">
        <v>35</v>
      </c>
      <c r="H133" s="36">
        <v>44</v>
      </c>
      <c r="I133" s="36">
        <v>6.6565306395222276E-2</v>
      </c>
      <c r="J133" s="36">
        <v>11.05639104806499</v>
      </c>
      <c r="K133" s="36">
        <v>6.6565306395222276E-2</v>
      </c>
      <c r="L133" s="36">
        <v>0</v>
      </c>
      <c r="M133" s="36">
        <v>4.8460543544529973</v>
      </c>
      <c r="N133" s="36">
        <v>6.2769020000072153</v>
      </c>
      <c r="O133" s="36">
        <v>0.20884972599999999</v>
      </c>
      <c r="P133" s="36">
        <v>0.37704586200000006</v>
      </c>
      <c r="Q133" s="36">
        <v>0.19388675999999999</v>
      </c>
      <c r="R133" s="36">
        <v>1.4962966000000001E-2</v>
      </c>
      <c r="S133" s="36">
        <v>0.35752894900000004</v>
      </c>
      <c r="T133" s="36">
        <v>1.9516913E-2</v>
      </c>
      <c r="U133" s="36">
        <v>2.2175000000000002</v>
      </c>
      <c r="V133" s="36">
        <v>5.2490000000000006</v>
      </c>
      <c r="W133" s="36">
        <v>2.4929150323952225</v>
      </c>
      <c r="X133" s="36">
        <v>16.68243691006499</v>
      </c>
      <c r="Y133" s="36">
        <v>19.17535194246021</v>
      </c>
      <c r="Z133" s="36">
        <v>3.9943673205627313E-3</v>
      </c>
      <c r="AA133" s="36">
        <v>8.5479460660042416E-4</v>
      </c>
      <c r="AB133" s="36">
        <v>8.5479433999999992E-4</v>
      </c>
      <c r="AC133" s="36">
        <v>1.3887551471646203E-3</v>
      </c>
      <c r="AD133" s="36">
        <v>0.27547295098938956</v>
      </c>
      <c r="AE133" s="36">
        <v>2.4792565589045066</v>
      </c>
      <c r="AF133" s="36">
        <v>2.7547295098938962</v>
      </c>
      <c r="AG133" s="36">
        <v>0.39741924583802002</v>
      </c>
      <c r="AH133" s="36">
        <v>0.67606952165548262</v>
      </c>
      <c r="AI133" s="36">
        <v>2.165249684220937</v>
      </c>
      <c r="AJ133" s="36">
        <v>8.7842843246365045E-5</v>
      </c>
      <c r="AK133" s="36">
        <v>1.0615302315631805E-4</v>
      </c>
      <c r="AL133" s="36">
        <v>2.654973495709076E-4</v>
      </c>
      <c r="AM133" s="36">
        <v>0.39889584382843102</v>
      </c>
      <c r="AN133" s="36">
        <v>0.95164862566802855</v>
      </c>
      <c r="AO133" s="36">
        <v>4.6447717404750142</v>
      </c>
      <c r="AP133" s="36">
        <v>213.68267284500001</v>
      </c>
      <c r="AQ133" s="36">
        <v>115.059900763</v>
      </c>
      <c r="AR133" s="36">
        <v>328.74257360800004</v>
      </c>
      <c r="AS133" s="36">
        <v>7.1143935599999999</v>
      </c>
      <c r="AT133" s="36">
        <v>639.15844686299999</v>
      </c>
      <c r="AU133" s="36">
        <v>1402.3127403430001</v>
      </c>
      <c r="AV133" s="36">
        <v>572.69509023000001</v>
      </c>
      <c r="AW133" s="36">
        <v>1256.492228655</v>
      </c>
      <c r="AX133" s="36">
        <v>530.57245355299995</v>
      </c>
      <c r="AY133" s="36">
        <v>1164.075222576</v>
      </c>
      <c r="AZ133" s="36">
        <v>0.1267833542857143</v>
      </c>
      <c r="BA133" s="36">
        <v>0.2535667085714286</v>
      </c>
      <c r="BB133" s="36">
        <v>7.3320207709999998</v>
      </c>
      <c r="BC133" s="36">
        <v>494.58521750300002</v>
      </c>
      <c r="BD133" s="36">
        <v>1085.1192769100001</v>
      </c>
      <c r="BE133" s="36">
        <v>0.52767331857142852</v>
      </c>
      <c r="BF133" s="36">
        <v>1.0553466385714287</v>
      </c>
      <c r="BG133" s="36">
        <v>13.199824724999999</v>
      </c>
      <c r="BH133" s="36">
        <v>101.326237994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5.4360007760000002</v>
      </c>
      <c r="E134" s="36">
        <v>95</v>
      </c>
      <c r="F134" s="36">
        <v>5</v>
      </c>
      <c r="G134" s="36">
        <v>22</v>
      </c>
      <c r="H134" s="36">
        <v>68</v>
      </c>
      <c r="I134" s="36">
        <v>9.4677843374598694E-4</v>
      </c>
      <c r="J134" s="36">
        <v>0.64067412319764638</v>
      </c>
      <c r="K134" s="36">
        <v>9.4677843374598694E-4</v>
      </c>
      <c r="L134" s="36">
        <v>0</v>
      </c>
      <c r="M134" s="36">
        <v>0.16211590163139333</v>
      </c>
      <c r="N134" s="36">
        <v>0.47950499999999907</v>
      </c>
      <c r="O134" s="36">
        <v>2.0864458999999998E-2</v>
      </c>
      <c r="P134" s="36">
        <v>3.3854833000000001E-2</v>
      </c>
      <c r="Q134" s="36">
        <v>1.3792305999999999E-2</v>
      </c>
      <c r="R134" s="36">
        <v>7.0721530000000003E-3</v>
      </c>
      <c r="S134" s="36">
        <v>2.4630285000000002E-2</v>
      </c>
      <c r="T134" s="36">
        <v>9.2245480000000008E-3</v>
      </c>
      <c r="U134" s="36">
        <v>2.4476500000000003</v>
      </c>
      <c r="V134" s="36">
        <v>5.7943000000000016</v>
      </c>
      <c r="W134" s="36">
        <v>2.4694612374337463</v>
      </c>
      <c r="X134" s="36">
        <v>6.4688289561976475</v>
      </c>
      <c r="Y134" s="36">
        <v>8.9382901936313939</v>
      </c>
      <c r="Z134" s="36">
        <v>8.7320016284894193E-5</v>
      </c>
      <c r="AA134" s="36">
        <v>1.868648348496735E-5</v>
      </c>
      <c r="AB134" s="36">
        <v>1.8686500000000001E-5</v>
      </c>
      <c r="AC134" s="36">
        <v>1.6772524169282294E-5</v>
      </c>
      <c r="AD134" s="36">
        <v>8.0348395510830423E-3</v>
      </c>
      <c r="AE134" s="36">
        <v>7.2313555959747408E-2</v>
      </c>
      <c r="AF134" s="36">
        <v>8.0348395510830409E-2</v>
      </c>
      <c r="AG134" s="36">
        <v>0.43930078424914498</v>
      </c>
      <c r="AH134" s="36">
        <v>0.74731627665371758</v>
      </c>
      <c r="AI134" s="36">
        <v>2.3934318590125816</v>
      </c>
      <c r="AJ134" s="36">
        <v>1.9072240833237042E-6</v>
      </c>
      <c r="AK134" s="36">
        <v>2.3047705971166821E-6</v>
      </c>
      <c r="AL134" s="36">
        <v>5.7644188239684378E-6</v>
      </c>
      <c r="AM134" s="36">
        <v>0.43931946399739757</v>
      </c>
      <c r="AN134" s="36">
        <v>0.75535342097539782</v>
      </c>
      <c r="AO134" s="36">
        <v>2.4657511793911531</v>
      </c>
      <c r="AP134" s="36">
        <v>23.52590773</v>
      </c>
      <c r="AQ134" s="36">
        <v>12.667796470000001</v>
      </c>
      <c r="AR134" s="36">
        <v>36.193704199999999</v>
      </c>
      <c r="AS134" s="36">
        <v>0.80318711600000003</v>
      </c>
      <c r="AT134" s="36">
        <v>13.098187251000001</v>
      </c>
      <c r="AU134" s="36">
        <v>28.285384549</v>
      </c>
      <c r="AV134" s="36">
        <v>15.325295606999999</v>
      </c>
      <c r="AW134" s="36">
        <v>33.094799399000003</v>
      </c>
      <c r="AX134" s="36">
        <v>14.086811048</v>
      </c>
      <c r="AY134" s="36">
        <v>30.420306254</v>
      </c>
      <c r="AZ134" s="36">
        <v>0.14324055714285716</v>
      </c>
      <c r="BA134" s="36">
        <v>0.28648111571428575</v>
      </c>
      <c r="BB134" s="36">
        <v>3.4375611049999999</v>
      </c>
      <c r="BC134" s="36">
        <v>188.94208597799999</v>
      </c>
      <c r="BD134" s="36">
        <v>408.01825907800003</v>
      </c>
      <c r="BE134" s="36">
        <v>0.24739554428571431</v>
      </c>
      <c r="BF134" s="36">
        <v>0.49479108999999999</v>
      </c>
      <c r="BG134" s="36">
        <v>6.2065090490000001</v>
      </c>
      <c r="BH134" s="36">
        <v>34.008236093999997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5.3091469069999997</v>
      </c>
      <c r="E135" s="36">
        <v>3</v>
      </c>
      <c r="F135" s="36">
        <v>0</v>
      </c>
      <c r="G135" s="36">
        <v>0</v>
      </c>
      <c r="H135" s="36">
        <v>3</v>
      </c>
      <c r="I135" s="36">
        <v>8.5675093702510322E-4</v>
      </c>
      <c r="J135" s="36">
        <v>0.3179131581409379</v>
      </c>
      <c r="K135" s="36">
        <v>8.5675093702510322E-4</v>
      </c>
      <c r="L135" s="36">
        <v>0</v>
      </c>
      <c r="M135" s="36">
        <v>0.16684490907795621</v>
      </c>
      <c r="N135" s="36">
        <v>0.15192500000000675</v>
      </c>
      <c r="O135" s="36">
        <v>2.1123675999999997E-2</v>
      </c>
      <c r="P135" s="36">
        <v>3.4757532999999993E-2</v>
      </c>
      <c r="Q135" s="36">
        <v>1.8604731999999999E-2</v>
      </c>
      <c r="R135" s="36">
        <v>2.518944E-3</v>
      </c>
      <c r="S135" s="36">
        <v>3.1471953999999996E-2</v>
      </c>
      <c r="T135" s="36">
        <v>3.2855789999999998E-3</v>
      </c>
      <c r="U135" s="36">
        <v>0</v>
      </c>
      <c r="V135" s="36">
        <v>0</v>
      </c>
      <c r="W135" s="36">
        <v>2.1980426937025101E-2</v>
      </c>
      <c r="X135" s="36">
        <v>0.35267069114093791</v>
      </c>
      <c r="Y135" s="36">
        <v>0.37465111807796303</v>
      </c>
      <c r="Z135" s="36">
        <v>6.4000177826643842E-5</v>
      </c>
      <c r="AA135" s="36">
        <v>1.369603805490178E-5</v>
      </c>
      <c r="AB135" s="36">
        <v>1.3696000000000001E-5</v>
      </c>
      <c r="AC135" s="36">
        <v>1.1965882626592292E-5</v>
      </c>
      <c r="AD135" s="36">
        <v>2.4109242796268933E-3</v>
      </c>
      <c r="AE135" s="36">
        <v>2.1698318516642039E-2</v>
      </c>
      <c r="AF135" s="36">
        <v>2.4109242796268932E-2</v>
      </c>
      <c r="AG135" s="36">
        <v>0</v>
      </c>
      <c r="AH135" s="36">
        <v>0</v>
      </c>
      <c r="AI135" s="36">
        <v>0</v>
      </c>
      <c r="AJ135" s="36">
        <v>1.3978723166564873E-6</v>
      </c>
      <c r="AK135" s="36">
        <v>1.6892482860947784E-6</v>
      </c>
      <c r="AL135" s="36">
        <v>4.224947433338064E-6</v>
      </c>
      <c r="AM135" s="36">
        <v>1.3363754943248778E-5</v>
      </c>
      <c r="AN135" s="36">
        <v>2.4126135279129881E-3</v>
      </c>
      <c r="AO135" s="36">
        <v>2.1702543464075377E-2</v>
      </c>
      <c r="AP135" s="36">
        <v>4.2628599940000003</v>
      </c>
      <c r="AQ135" s="36">
        <v>2.2953861500000001</v>
      </c>
      <c r="AR135" s="36">
        <v>6.5582461439999999</v>
      </c>
      <c r="AS135" s="36">
        <v>0.169119723</v>
      </c>
      <c r="AT135" s="36">
        <v>7.9186913419999998</v>
      </c>
      <c r="AU135" s="36">
        <v>16.763043662000001</v>
      </c>
      <c r="AV135" s="36">
        <v>10.726234831999999</v>
      </c>
      <c r="AW135" s="36">
        <v>22.706320406</v>
      </c>
      <c r="AX135" s="36">
        <v>9.8160666039999995</v>
      </c>
      <c r="AY135" s="36">
        <v>20.779589198</v>
      </c>
      <c r="AZ135" s="36">
        <v>5.0136528571428571E-3</v>
      </c>
      <c r="BA135" s="36">
        <v>1.0027305714285714E-2</v>
      </c>
      <c r="BB135" s="36">
        <v>1.0723918939999999</v>
      </c>
      <c r="BC135" s="36">
        <v>59.648107052999997</v>
      </c>
      <c r="BD135" s="36">
        <v>126.268821405</v>
      </c>
      <c r="BE135" s="36">
        <v>7.7178257142857143E-2</v>
      </c>
      <c r="BF135" s="36">
        <v>0.15435651571428571</v>
      </c>
      <c r="BG135" s="36">
        <v>2.674199846</v>
      </c>
      <c r="BH135" s="36">
        <v>18.127570034000001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5.5129336069999999</v>
      </c>
      <c r="E136" s="36">
        <v>13</v>
      </c>
      <c r="F136" s="36">
        <v>4</v>
      </c>
      <c r="G136" s="36">
        <v>9</v>
      </c>
      <c r="H136" s="36">
        <v>0</v>
      </c>
      <c r="I136" s="36">
        <v>7.9263027472615585E-2</v>
      </c>
      <c r="J136" s="36">
        <v>5.1470184868308326</v>
      </c>
      <c r="K136" s="36">
        <v>3.1642027474726428E-2</v>
      </c>
      <c r="L136" s="36">
        <v>4.7620999997889157E-2</v>
      </c>
      <c r="M136" s="36">
        <v>1.6738900143036131</v>
      </c>
      <c r="N136" s="36">
        <v>3.5523914999998349</v>
      </c>
      <c r="O136" s="36">
        <v>0.10053516100000001</v>
      </c>
      <c r="P136" s="36">
        <v>0.17445043699999999</v>
      </c>
      <c r="Q136" s="36">
        <v>8.7451174000000007E-2</v>
      </c>
      <c r="R136" s="36">
        <v>1.3083987E-2</v>
      </c>
      <c r="S136" s="36">
        <v>0.157384367</v>
      </c>
      <c r="T136" s="36">
        <v>1.7066069999999999E-2</v>
      </c>
      <c r="U136" s="36">
        <v>0.44384999999999991</v>
      </c>
      <c r="V136" s="36">
        <v>1.0490999999999995</v>
      </c>
      <c r="W136" s="36">
        <v>0.62364818847261549</v>
      </c>
      <c r="X136" s="36">
        <v>6.3705689238308318</v>
      </c>
      <c r="Y136" s="36">
        <v>6.9942171123034473</v>
      </c>
      <c r="Z136" s="36">
        <v>2.0940016399173854E-3</v>
      </c>
      <c r="AA136" s="36">
        <v>4.4811635094232048E-4</v>
      </c>
      <c r="AB136" s="36">
        <v>4.4811599999999998E-4</v>
      </c>
      <c r="AC136" s="36">
        <v>4.9273116278290288E-4</v>
      </c>
      <c r="AD136" s="36">
        <v>3.4896349097109099E-2</v>
      </c>
      <c r="AE136" s="36">
        <v>0.31406714187398183</v>
      </c>
      <c r="AF136" s="36">
        <v>0.34896349097109103</v>
      </c>
      <c r="AG136" s="36">
        <v>8.6929338200720033E-2</v>
      </c>
      <c r="AH136" s="36">
        <v>0.14787979372076507</v>
      </c>
      <c r="AI136" s="36">
        <v>0.47361501502461256</v>
      </c>
      <c r="AJ136" s="36">
        <v>4.5736634860612388E-5</v>
      </c>
      <c r="AK136" s="36">
        <v>5.5270092360663521E-5</v>
      </c>
      <c r="AL136" s="36">
        <v>1.3823499883452975E-4</v>
      </c>
      <c r="AM136" s="36">
        <v>8.7467805998363554E-2</v>
      </c>
      <c r="AN136" s="36">
        <v>0.18283141291023483</v>
      </c>
      <c r="AO136" s="36">
        <v>0.78782039189742881</v>
      </c>
      <c r="AP136" s="36">
        <v>107.941206452</v>
      </c>
      <c r="AQ136" s="36">
        <v>58.122188088999998</v>
      </c>
      <c r="AR136" s="36">
        <v>166.06339454100001</v>
      </c>
      <c r="AS136" s="36">
        <v>4.2707747530000004</v>
      </c>
      <c r="AT136" s="36">
        <v>249.51655663899999</v>
      </c>
      <c r="AU136" s="36">
        <v>599.09785652000005</v>
      </c>
      <c r="AV136" s="36">
        <v>149.83853992600001</v>
      </c>
      <c r="AW136" s="36">
        <v>359.76750121499998</v>
      </c>
      <c r="AX136" s="36">
        <v>141.295199629</v>
      </c>
      <c r="AY136" s="36">
        <v>339.25464656399998</v>
      </c>
      <c r="AZ136" s="36">
        <v>9.0900608571428579E-2</v>
      </c>
      <c r="BA136" s="36">
        <v>0.18180121857142859</v>
      </c>
      <c r="BB136" s="36">
        <v>2.2996042659999998</v>
      </c>
      <c r="BC136" s="36">
        <v>116.736219433</v>
      </c>
      <c r="BD136" s="36">
        <v>280.28768825100002</v>
      </c>
      <c r="BE136" s="36">
        <v>0.16549868714285718</v>
      </c>
      <c r="BF136" s="36">
        <v>0.33099737428571435</v>
      </c>
      <c r="BG136" s="36">
        <v>5.6917166210000003</v>
      </c>
      <c r="BH136" s="36">
        <v>33.450145857000003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5.3356102730000003</v>
      </c>
      <c r="E137" s="36">
        <v>7</v>
      </c>
      <c r="F137" s="36">
        <v>0</v>
      </c>
      <c r="G137" s="36">
        <v>3</v>
      </c>
      <c r="H137" s="36">
        <v>4</v>
      </c>
      <c r="I137" s="36">
        <v>9.1694135143340419E-4</v>
      </c>
      <c r="J137" s="36">
        <v>0.34790756626466585</v>
      </c>
      <c r="K137" s="36">
        <v>9.1694135143340419E-4</v>
      </c>
      <c r="L137" s="36">
        <v>0</v>
      </c>
      <c r="M137" s="36">
        <v>0.15016950761609993</v>
      </c>
      <c r="N137" s="36">
        <v>0.1986549999999993</v>
      </c>
      <c r="O137" s="36">
        <v>1.8757240000000001E-3</v>
      </c>
      <c r="P137" s="36">
        <v>3.2230489999999995E-3</v>
      </c>
      <c r="Q137" s="36">
        <v>1.70181E-3</v>
      </c>
      <c r="R137" s="36">
        <v>1.73914E-4</v>
      </c>
      <c r="S137" s="36">
        <v>2.9962039999999997E-3</v>
      </c>
      <c r="T137" s="36">
        <v>2.2684499999999999E-4</v>
      </c>
      <c r="U137" s="36">
        <v>6.6E-3</v>
      </c>
      <c r="V137" s="36">
        <v>1.5599999999999999E-2</v>
      </c>
      <c r="W137" s="36">
        <v>9.3926653514334046E-3</v>
      </c>
      <c r="X137" s="36">
        <v>0.36673061526466583</v>
      </c>
      <c r="Y137" s="36">
        <v>0.37612328061609923</v>
      </c>
      <c r="Z137" s="36">
        <v>7.9299871311498606E-5</v>
      </c>
      <c r="AA137" s="36">
        <v>1.6970172460660697E-5</v>
      </c>
      <c r="AB137" s="36">
        <v>1.6970199999999999E-5</v>
      </c>
      <c r="AC137" s="36">
        <v>1.2492333185723515E-5</v>
      </c>
      <c r="AD137" s="36">
        <v>2.3955040693692245E-3</v>
      </c>
      <c r="AE137" s="36">
        <v>2.1559536624323021E-2</v>
      </c>
      <c r="AF137" s="36">
        <v>2.3955040693692239E-2</v>
      </c>
      <c r="AG137" s="36">
        <v>1.2516583153911395E-3</v>
      </c>
      <c r="AH137" s="36">
        <v>2.1292578238837775E-3</v>
      </c>
      <c r="AI137" s="36">
        <v>6.8193797873034494E-3</v>
      </c>
      <c r="AJ137" s="36">
        <v>1.7320511673571797E-6</v>
      </c>
      <c r="AK137" s="36">
        <v>2.0930842044893108E-6</v>
      </c>
      <c r="AL137" s="36">
        <v>5.2349739291204435E-6</v>
      </c>
      <c r="AM137" s="36">
        <v>1.2658826997442203E-3</v>
      </c>
      <c r="AN137" s="36">
        <v>4.5268549774574911E-3</v>
      </c>
      <c r="AO137" s="36">
        <v>2.8384151385555591E-2</v>
      </c>
      <c r="AP137" s="36">
        <v>2.4932692369999998</v>
      </c>
      <c r="AQ137" s="36">
        <v>1.342529589</v>
      </c>
      <c r="AR137" s="36">
        <v>3.8357988259999996</v>
      </c>
      <c r="AS137" s="36">
        <v>0.28995927100000002</v>
      </c>
      <c r="AT137" s="36">
        <v>1.8321295609999999</v>
      </c>
      <c r="AU137" s="36">
        <v>4.2910607780000003</v>
      </c>
      <c r="AV137" s="36">
        <v>3.5151168689999999</v>
      </c>
      <c r="AW137" s="36">
        <v>8.2328130329999993</v>
      </c>
      <c r="AX137" s="36">
        <v>3.1911206019999998</v>
      </c>
      <c r="AY137" s="36">
        <v>7.4739760459999998</v>
      </c>
      <c r="AZ137" s="36">
        <v>9.3249014285714301E-3</v>
      </c>
      <c r="BA137" s="36">
        <v>1.8649804285714288E-2</v>
      </c>
      <c r="BB137" s="36">
        <v>0.45998505099999998</v>
      </c>
      <c r="BC137" s="36">
        <v>22.498474886</v>
      </c>
      <c r="BD137" s="36">
        <v>52.694048066999997</v>
      </c>
      <c r="BE137" s="36">
        <v>3.3104357142857144E-2</v>
      </c>
      <c r="BF137" s="36">
        <v>6.6208714285714287E-2</v>
      </c>
      <c r="BG137" s="36">
        <v>5.3514068149999998</v>
      </c>
      <c r="BH137" s="36">
        <v>21.778876233999998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5.3243315579999999</v>
      </c>
      <c r="E138" s="36">
        <v>20</v>
      </c>
      <c r="F138" s="36">
        <v>1</v>
      </c>
      <c r="G138" s="36">
        <v>0</v>
      </c>
      <c r="H138" s="36">
        <v>19</v>
      </c>
      <c r="I138" s="36">
        <v>2.1104413527347474E-2</v>
      </c>
      <c r="J138" s="36">
        <v>3.6011479689630002</v>
      </c>
      <c r="K138" s="36">
        <v>2.1104413527347474E-2</v>
      </c>
      <c r="L138" s="36">
        <v>0</v>
      </c>
      <c r="M138" s="36">
        <v>1.5536123824887014</v>
      </c>
      <c r="N138" s="36">
        <v>2.0686400000016461</v>
      </c>
      <c r="O138" s="36">
        <v>8.0694482999999997E-2</v>
      </c>
      <c r="P138" s="36">
        <v>0.14469011300000001</v>
      </c>
      <c r="Q138" s="36">
        <v>7.5137696000000004E-2</v>
      </c>
      <c r="R138" s="36">
        <v>5.5567869999999997E-3</v>
      </c>
      <c r="S138" s="36">
        <v>0.13744213</v>
      </c>
      <c r="T138" s="36">
        <v>7.2479829999999995E-3</v>
      </c>
      <c r="U138" s="36">
        <v>6.4899999999999999E-2</v>
      </c>
      <c r="V138" s="36">
        <v>0.15340000000000001</v>
      </c>
      <c r="W138" s="36">
        <v>0.16669889652734748</v>
      </c>
      <c r="X138" s="36">
        <v>3.8992380819629999</v>
      </c>
      <c r="Y138" s="36">
        <v>4.0659369784903472</v>
      </c>
      <c r="Z138" s="36">
        <v>1.236704956700727E-3</v>
      </c>
      <c r="AA138" s="36">
        <v>2.6465486073395554E-4</v>
      </c>
      <c r="AB138" s="36">
        <v>2.6465499999999998E-4</v>
      </c>
      <c r="AC138" s="36">
        <v>3.2699073344323419E-4</v>
      </c>
      <c r="AD138" s="36">
        <v>4.1362901115989573E-2</v>
      </c>
      <c r="AE138" s="36">
        <v>0.37226611004390614</v>
      </c>
      <c r="AF138" s="36">
        <v>0.4136290111598957</v>
      </c>
      <c r="AG138" s="36">
        <v>1.1643578675814741E-2</v>
      </c>
      <c r="AH138" s="36">
        <v>1.9807467172650365E-2</v>
      </c>
      <c r="AI138" s="36">
        <v>6.3437428647542385E-2</v>
      </c>
      <c r="AJ138" s="36">
        <v>2.701182082102314E-5</v>
      </c>
      <c r="AK138" s="36">
        <v>3.2642231684901689E-5</v>
      </c>
      <c r="AL138" s="36">
        <v>8.164087784536252E-5</v>
      </c>
      <c r="AM138" s="36">
        <v>1.1997581230078998E-2</v>
      </c>
      <c r="AN138" s="36">
        <v>6.1203010520324834E-2</v>
      </c>
      <c r="AO138" s="36">
        <v>0.43578517956929386</v>
      </c>
      <c r="AP138" s="36">
        <v>33.364905294000003</v>
      </c>
      <c r="AQ138" s="36">
        <v>17.965718235000001</v>
      </c>
      <c r="AR138" s="36">
        <v>51.330623529000007</v>
      </c>
      <c r="AS138" s="36">
        <v>1.2005670770000001</v>
      </c>
      <c r="AT138" s="36">
        <v>97.296386411</v>
      </c>
      <c r="AU138" s="36">
        <v>217.49803458599999</v>
      </c>
      <c r="AV138" s="36">
        <v>92.804181921999998</v>
      </c>
      <c r="AW138" s="36">
        <v>207.456082533</v>
      </c>
      <c r="AX138" s="36">
        <v>85.841783379000006</v>
      </c>
      <c r="AY138" s="36">
        <v>191.89221572299999</v>
      </c>
      <c r="AZ138" s="36">
        <v>2.0703464285714287E-2</v>
      </c>
      <c r="BA138" s="36">
        <v>4.1406928571428574E-2</v>
      </c>
      <c r="BB138" s="36">
        <v>1.0457261520000001</v>
      </c>
      <c r="BC138" s="36">
        <v>74.970280609</v>
      </c>
      <c r="BD138" s="36">
        <v>167.58986933</v>
      </c>
      <c r="BE138" s="36">
        <v>7.5259168571428572E-2</v>
      </c>
      <c r="BF138" s="36">
        <v>0.15051833714285714</v>
      </c>
      <c r="BG138" s="36">
        <v>3.2667423090000001</v>
      </c>
      <c r="BH138" s="36">
        <v>32.69286795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5.2777652179999999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1.4474169999999999E-3</v>
      </c>
      <c r="P139" s="36">
        <v>2.415651E-3</v>
      </c>
      <c r="Q139" s="36">
        <v>1.168133E-3</v>
      </c>
      <c r="R139" s="36">
        <v>2.7928399999999998E-4</v>
      </c>
      <c r="S139" s="36">
        <v>2.051368E-3</v>
      </c>
      <c r="T139" s="36">
        <v>3.6428300000000002E-4</v>
      </c>
      <c r="U139" s="36">
        <v>0</v>
      </c>
      <c r="V139" s="36">
        <v>0</v>
      </c>
      <c r="W139" s="36">
        <v>1.4474169999999999E-3</v>
      </c>
      <c r="X139" s="36">
        <v>2.415651E-3</v>
      </c>
      <c r="Y139" s="36">
        <v>3.8630679999999999E-3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2.1143630000000002E-3</v>
      </c>
      <c r="AQ139" s="36">
        <v>1.1385029999999999E-3</v>
      </c>
      <c r="AR139" s="36">
        <v>3.2528660000000001E-3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0.31629559299999999</v>
      </c>
      <c r="BC139" s="36">
        <v>15.861303623</v>
      </c>
      <c r="BD139" s="36">
        <v>39.497406832000003</v>
      </c>
      <c r="BE139" s="36">
        <v>2.2763265714285715E-2</v>
      </c>
      <c r="BF139" s="36">
        <v>4.5526532857142858E-2</v>
      </c>
      <c r="BG139" s="36">
        <v>0.167333341</v>
      </c>
      <c r="BH139" s="36">
        <v>14.956191352999999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5.4190150890000002</v>
      </c>
      <c r="E140" s="36">
        <v>3</v>
      </c>
      <c r="F140" s="36">
        <v>1</v>
      </c>
      <c r="G140" s="36">
        <v>1</v>
      </c>
      <c r="H140" s="36">
        <v>1</v>
      </c>
      <c r="I140" s="36">
        <v>5.3318557989752967E-4</v>
      </c>
      <c r="J140" s="36">
        <v>0.71887202214295243</v>
      </c>
      <c r="K140" s="36">
        <v>5.3318557989752967E-4</v>
      </c>
      <c r="L140" s="36">
        <v>0</v>
      </c>
      <c r="M140" s="36">
        <v>9.7780207722870993E-2</v>
      </c>
      <c r="N140" s="36">
        <v>0.621624999999979</v>
      </c>
      <c r="O140" s="36">
        <v>4.8153029999999999E-3</v>
      </c>
      <c r="P140" s="36">
        <v>7.6697310000000008E-3</v>
      </c>
      <c r="Q140" s="36">
        <v>3.9613230000000001E-3</v>
      </c>
      <c r="R140" s="36">
        <v>8.5398000000000006E-4</v>
      </c>
      <c r="S140" s="36">
        <v>6.5558430000000004E-3</v>
      </c>
      <c r="T140" s="36">
        <v>1.1138880000000002E-3</v>
      </c>
      <c r="U140" s="36">
        <v>3.8449999999999998E-2</v>
      </c>
      <c r="V140" s="36">
        <v>9.11E-2</v>
      </c>
      <c r="W140" s="36">
        <v>4.3798488579897529E-2</v>
      </c>
      <c r="X140" s="36">
        <v>0.8176417531429524</v>
      </c>
      <c r="Y140" s="36">
        <v>0.86144024172284994</v>
      </c>
      <c r="Z140" s="36">
        <v>5.9920971577517463E-5</v>
      </c>
      <c r="AA140" s="36">
        <v>1.2823087917588736E-5</v>
      </c>
      <c r="AB140" s="36">
        <v>1.2823099999999999E-5</v>
      </c>
      <c r="AC140" s="36">
        <v>5.0290909144353086E-6</v>
      </c>
      <c r="AD140" s="36">
        <v>3.865529281749951E-3</v>
      </c>
      <c r="AE140" s="36">
        <v>3.4789763535749557E-2</v>
      </c>
      <c r="AF140" s="36">
        <v>3.8655292817499513E-2</v>
      </c>
      <c r="AG140" s="36">
        <v>7.8997869217136973E-3</v>
      </c>
      <c r="AH140" s="36">
        <v>1.3438717981765829E-2</v>
      </c>
      <c r="AI140" s="36">
        <v>4.3040218401060835E-2</v>
      </c>
      <c r="AJ140" s="36">
        <v>1.3087804106102368E-6</v>
      </c>
      <c r="AK140" s="36">
        <v>1.581585842393542E-6</v>
      </c>
      <c r="AL140" s="36">
        <v>3.9556749001487526E-6</v>
      </c>
      <c r="AM140" s="36">
        <v>7.9061247930387428E-3</v>
      </c>
      <c r="AN140" s="36">
        <v>1.7305828849358173E-2</v>
      </c>
      <c r="AO140" s="36">
        <v>7.7833937611710549E-2</v>
      </c>
      <c r="AP140" s="36">
        <v>5.9516591180000002</v>
      </c>
      <c r="AQ140" s="36">
        <v>3.2047395249999999</v>
      </c>
      <c r="AR140" s="36">
        <v>9.1563986429999993</v>
      </c>
      <c r="AS140" s="36">
        <v>0.44272815799999998</v>
      </c>
      <c r="AT140" s="36">
        <v>14.117736233</v>
      </c>
      <c r="AU140" s="36">
        <v>35.803672955000003</v>
      </c>
      <c r="AV140" s="36">
        <v>10.75097675</v>
      </c>
      <c r="AW140" s="36">
        <v>27.265310044</v>
      </c>
      <c r="AX140" s="36">
        <v>10.023457552</v>
      </c>
      <c r="AY140" s="36">
        <v>25.420264986999999</v>
      </c>
      <c r="AZ140" s="36">
        <v>1.4998321428571429E-2</v>
      </c>
      <c r="BA140" s="36">
        <v>2.9996642857142857E-2</v>
      </c>
      <c r="BB140" s="36">
        <v>0.51769785899999998</v>
      </c>
      <c r="BC140" s="36">
        <v>19.876434536000001</v>
      </c>
      <c r="BD140" s="36">
        <v>50.408178046000003</v>
      </c>
      <c r="BE140" s="36">
        <v>3.725785142857143E-2</v>
      </c>
      <c r="BF140" s="36">
        <v>7.4515704285714288E-2</v>
      </c>
      <c r="BG140" s="36">
        <v>3.2164433510000001</v>
      </c>
      <c r="BH140" s="36">
        <v>20.386635757000001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5.2490940930000001</v>
      </c>
      <c r="E141" s="36">
        <v>3</v>
      </c>
      <c r="F141" s="36">
        <v>1</v>
      </c>
      <c r="G141" s="36">
        <v>2</v>
      </c>
      <c r="H141" s="36">
        <v>0</v>
      </c>
      <c r="I141" s="36">
        <v>4.1124138508955325E-3</v>
      </c>
      <c r="J141" s="36">
        <v>1.2988051539491519</v>
      </c>
      <c r="K141" s="36">
        <v>4.1124138508955325E-3</v>
      </c>
      <c r="L141" s="36">
        <v>0</v>
      </c>
      <c r="M141" s="36">
        <v>0.41378756780002346</v>
      </c>
      <c r="N141" s="36">
        <v>0.88913000000002396</v>
      </c>
      <c r="O141" s="36">
        <v>3.1643359999999998E-3</v>
      </c>
      <c r="P141" s="36">
        <v>5.502809E-3</v>
      </c>
      <c r="Q141" s="36">
        <v>2.8504049999999999E-3</v>
      </c>
      <c r="R141" s="36">
        <v>3.1393100000000004E-4</v>
      </c>
      <c r="S141" s="36">
        <v>5.0933330000000002E-3</v>
      </c>
      <c r="T141" s="36">
        <v>4.0947599999999998E-4</v>
      </c>
      <c r="U141" s="36">
        <v>1.32E-2</v>
      </c>
      <c r="V141" s="36">
        <v>3.1199999999999999E-2</v>
      </c>
      <c r="W141" s="36">
        <v>2.047674985089553E-2</v>
      </c>
      <c r="X141" s="36">
        <v>1.3355079629491518</v>
      </c>
      <c r="Y141" s="36">
        <v>1.3559847128000473</v>
      </c>
      <c r="Z141" s="36">
        <v>2.9673602514263691E-4</v>
      </c>
      <c r="AA141" s="36">
        <v>6.3501509380524293E-5</v>
      </c>
      <c r="AB141" s="36">
        <v>6.3501499999999995E-5</v>
      </c>
      <c r="AC141" s="36">
        <v>7.4708080297089118E-5</v>
      </c>
      <c r="AD141" s="36">
        <v>2.2378143708930234E-2</v>
      </c>
      <c r="AE141" s="36">
        <v>0.20140329338037213</v>
      </c>
      <c r="AF141" s="36">
        <v>0.22378143708930237</v>
      </c>
      <c r="AG141" s="36">
        <v>2.9050218918777195E-3</v>
      </c>
      <c r="AH141" s="36">
        <v>4.9418763218149709E-3</v>
      </c>
      <c r="AI141" s="36">
        <v>1.58273606522993E-2</v>
      </c>
      <c r="AJ141" s="36">
        <v>6.4812345879208943E-6</v>
      </c>
      <c r="AK141" s="36">
        <v>7.8321991851232146E-6</v>
      </c>
      <c r="AL141" s="36">
        <v>1.9588967540750365E-5</v>
      </c>
      <c r="AM141" s="36">
        <v>2.9862112067627292E-3</v>
      </c>
      <c r="AN141" s="36">
        <v>2.7327852229930328E-2</v>
      </c>
      <c r="AO141" s="36">
        <v>0.2172502430002122</v>
      </c>
      <c r="AP141" s="36">
        <v>6.1604522639999999</v>
      </c>
      <c r="AQ141" s="36">
        <v>3.3171666040000001</v>
      </c>
      <c r="AR141" s="36">
        <v>9.4776188680000004</v>
      </c>
      <c r="AS141" s="36">
        <v>0.77451057400000001</v>
      </c>
      <c r="AT141" s="36">
        <v>19.671066006</v>
      </c>
      <c r="AU141" s="36">
        <v>53.906577196999997</v>
      </c>
      <c r="AV141" s="36">
        <v>21.690654107</v>
      </c>
      <c r="AW141" s="36">
        <v>59.441055188999997</v>
      </c>
      <c r="AX141" s="36">
        <v>19.976682828000001</v>
      </c>
      <c r="AY141" s="36">
        <v>54.744089350000003</v>
      </c>
      <c r="AZ141" s="36">
        <v>1.0652991428571429E-2</v>
      </c>
      <c r="BA141" s="36">
        <v>2.1305984285714286E-2</v>
      </c>
      <c r="BB141" s="36">
        <v>0.71256941299999998</v>
      </c>
      <c r="BC141" s="36">
        <v>31.410739716999998</v>
      </c>
      <c r="BD141" s="36">
        <v>86.077971824000002</v>
      </c>
      <c r="BE141" s="36">
        <v>5.1282432857142866E-2</v>
      </c>
      <c r="BF141" s="36">
        <v>0.10256486571428573</v>
      </c>
      <c r="BG141" s="36">
        <v>1.9667670150000001</v>
      </c>
      <c r="BH141" s="36">
        <v>16.164547008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5.2907773389999999</v>
      </c>
      <c r="E142" s="36">
        <v>6</v>
      </c>
      <c r="F142" s="36">
        <v>1</v>
      </c>
      <c r="G142" s="36">
        <v>4</v>
      </c>
      <c r="H142" s="36">
        <v>1</v>
      </c>
      <c r="I142" s="36">
        <v>9.9967625761728397E-4</v>
      </c>
      <c r="J142" s="36">
        <v>1.0377044932467876</v>
      </c>
      <c r="K142" s="36">
        <v>9.9967625761728397E-4</v>
      </c>
      <c r="L142" s="36">
        <v>0</v>
      </c>
      <c r="M142" s="36">
        <v>0.17446916950443003</v>
      </c>
      <c r="N142" s="36">
        <v>0.86423499999997466</v>
      </c>
      <c r="O142" s="36">
        <v>1.5481120000000001E-3</v>
      </c>
      <c r="P142" s="36">
        <v>2.4665189999999999E-3</v>
      </c>
      <c r="Q142" s="36">
        <v>1.3662430000000001E-3</v>
      </c>
      <c r="R142" s="36">
        <v>1.81869E-4</v>
      </c>
      <c r="S142" s="36">
        <v>2.2292979999999998E-3</v>
      </c>
      <c r="T142" s="36">
        <v>2.37221E-4</v>
      </c>
      <c r="U142" s="36">
        <v>0.31899999999999995</v>
      </c>
      <c r="V142" s="36">
        <v>0.754</v>
      </c>
      <c r="W142" s="36">
        <v>0.32154778825761721</v>
      </c>
      <c r="X142" s="36">
        <v>1.7941710122467875</v>
      </c>
      <c r="Y142" s="36">
        <v>2.1157188005044048</v>
      </c>
      <c r="Z142" s="36">
        <v>9.3130702178577176E-5</v>
      </c>
      <c r="AA142" s="36">
        <v>1.9929970266215515E-5</v>
      </c>
      <c r="AB142" s="36">
        <v>1.9930000000000001E-5</v>
      </c>
      <c r="AC142" s="36">
        <v>1.5745387528515692E-5</v>
      </c>
      <c r="AD142" s="36">
        <v>1.3419830412662693E-2</v>
      </c>
      <c r="AE142" s="36">
        <v>0.12077847371396423</v>
      </c>
      <c r="AF142" s="36">
        <v>0.13419830412662692</v>
      </c>
      <c r="AG142" s="36">
        <v>6.3358919463045282E-2</v>
      </c>
      <c r="AH142" s="36">
        <v>0.10778298943138737</v>
      </c>
      <c r="AI142" s="36">
        <v>0.34519687155728113</v>
      </c>
      <c r="AJ142" s="36">
        <v>2.0341410098542532E-6</v>
      </c>
      <c r="AK142" s="36">
        <v>2.4581424022976733E-6</v>
      </c>
      <c r="AL142" s="36">
        <v>6.1480141900136985E-6</v>
      </c>
      <c r="AM142" s="36">
        <v>6.3376698991583658E-2</v>
      </c>
      <c r="AN142" s="36">
        <v>0.12120527798645235</v>
      </c>
      <c r="AO142" s="36">
        <v>0.46598149328543537</v>
      </c>
      <c r="AP142" s="36">
        <v>4.4626501779999996</v>
      </c>
      <c r="AQ142" s="36">
        <v>2.4029654800000002</v>
      </c>
      <c r="AR142" s="36">
        <v>6.8656156579999994</v>
      </c>
      <c r="AS142" s="36">
        <v>0.39076719799999998</v>
      </c>
      <c r="AT142" s="36">
        <v>7.1948681040000002</v>
      </c>
      <c r="AU142" s="36">
        <v>16.729917242999999</v>
      </c>
      <c r="AV142" s="36">
        <v>8.9733438010000004</v>
      </c>
      <c r="AW142" s="36">
        <v>20.865330264000001</v>
      </c>
      <c r="AX142" s="36">
        <v>8.2336177910000004</v>
      </c>
      <c r="AY142" s="36">
        <v>19.145277198999999</v>
      </c>
      <c r="AZ142" s="36">
        <v>7.8085671428571434E-3</v>
      </c>
      <c r="BA142" s="36">
        <v>1.5617134285714287E-2</v>
      </c>
      <c r="BB142" s="36">
        <v>0.65119105799999999</v>
      </c>
      <c r="BC142" s="36">
        <v>25.815312386999999</v>
      </c>
      <c r="BD142" s="36">
        <v>60.027235191000003</v>
      </c>
      <c r="BE142" s="36">
        <v>4.6865134285714288E-2</v>
      </c>
      <c r="BF142" s="36">
        <v>9.3730270000000004E-2</v>
      </c>
      <c r="BG142" s="36">
        <v>2.8908011899999999</v>
      </c>
      <c r="BH142" s="36">
        <v>21.469506523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5.3998439219999996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3.4194910000000002E-3</v>
      </c>
      <c r="P143" s="36">
        <v>5.4920030000000005E-3</v>
      </c>
      <c r="Q143" s="36">
        <v>3.0934370000000001E-3</v>
      </c>
      <c r="R143" s="36">
        <v>3.2605400000000005E-4</v>
      </c>
      <c r="S143" s="36">
        <v>5.0667160000000006E-3</v>
      </c>
      <c r="T143" s="36">
        <v>4.25287E-4</v>
      </c>
      <c r="U143" s="36">
        <v>0</v>
      </c>
      <c r="V143" s="36">
        <v>0</v>
      </c>
      <c r="W143" s="36">
        <v>3.4194910000000002E-3</v>
      </c>
      <c r="X143" s="36">
        <v>5.4920030000000005E-3</v>
      </c>
      <c r="Y143" s="36">
        <v>8.9114940000000007E-3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0.45892496799999999</v>
      </c>
      <c r="AQ143" s="36">
        <v>0.24711344399999999</v>
      </c>
      <c r="AR143" s="36">
        <v>0.70603841199999995</v>
      </c>
      <c r="AS143" s="36">
        <v>0.146509789</v>
      </c>
      <c r="AT143" s="36">
        <v>0.451825117</v>
      </c>
      <c r="AU143" s="36">
        <v>1.0705270650000001</v>
      </c>
      <c r="AV143" s="36">
        <v>0.93986539800000002</v>
      </c>
      <c r="AW143" s="36">
        <v>2.2268601440000002</v>
      </c>
      <c r="AX143" s="36">
        <v>0.85187813499999998</v>
      </c>
      <c r="AY143" s="36">
        <v>2.018388453</v>
      </c>
      <c r="AZ143" s="36">
        <v>1.9860700000000004E-3</v>
      </c>
      <c r="BA143" s="36">
        <v>3.9721400000000007E-3</v>
      </c>
      <c r="BB143" s="36">
        <v>0.400537378</v>
      </c>
      <c r="BC143" s="36">
        <v>20.716423466999998</v>
      </c>
      <c r="BD143" s="36">
        <v>49.084238900000003</v>
      </c>
      <c r="BE143" s="36">
        <v>2.8826007142857147E-2</v>
      </c>
      <c r="BF143" s="36">
        <v>5.7652014285714294E-2</v>
      </c>
      <c r="BG143" s="36">
        <v>3.4442378819999999</v>
      </c>
      <c r="BH143" s="36">
        <v>14.326050559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5.1545583519999996</v>
      </c>
      <c r="E144" s="36">
        <v>22</v>
      </c>
      <c r="F144" s="36">
        <v>0</v>
      </c>
      <c r="G144" s="36">
        <v>3</v>
      </c>
      <c r="H144" s="36">
        <v>19</v>
      </c>
      <c r="I144" s="36">
        <v>3.2128568164967874E-5</v>
      </c>
      <c r="J144" s="36">
        <v>5.141388600904572E-3</v>
      </c>
      <c r="K144" s="36">
        <v>3.2128568164967874E-5</v>
      </c>
      <c r="L144" s="36">
        <v>0</v>
      </c>
      <c r="M144" s="36">
        <v>3.8935171690693696E-3</v>
      </c>
      <c r="N144" s="36">
        <v>1.2800000000001699E-3</v>
      </c>
      <c r="O144" s="36">
        <v>1.01957E-3</v>
      </c>
      <c r="P144" s="36">
        <v>1.8002770000000001E-3</v>
      </c>
      <c r="Q144" s="36">
        <v>9.8067100000000002E-4</v>
      </c>
      <c r="R144" s="36">
        <v>3.8898999999999995E-5</v>
      </c>
      <c r="S144" s="36">
        <v>1.7495380000000001E-3</v>
      </c>
      <c r="T144" s="36">
        <v>5.0739000000000003E-5</v>
      </c>
      <c r="U144" s="36">
        <v>6.0000000000000001E-3</v>
      </c>
      <c r="V144" s="36">
        <v>1.44E-2</v>
      </c>
      <c r="W144" s="36">
        <v>7.0516985681649685E-3</v>
      </c>
      <c r="X144" s="36">
        <v>2.1341665600904572E-2</v>
      </c>
      <c r="Y144" s="36">
        <v>2.839336416906954E-2</v>
      </c>
      <c r="Z144" s="36">
        <v>2.1952136007025968E-6</v>
      </c>
      <c r="AA144" s="36">
        <v>4.697757105503557E-7</v>
      </c>
      <c r="AB144" s="36">
        <v>4.6977600000000001E-7</v>
      </c>
      <c r="AC144" s="36">
        <v>2.7885596070280548E-7</v>
      </c>
      <c r="AD144" s="36">
        <v>2.0811299323424348E-5</v>
      </c>
      <c r="AE144" s="36">
        <v>1.8730169391081915E-4</v>
      </c>
      <c r="AF144" s="36">
        <v>2.0811299323424348E-4</v>
      </c>
      <c r="AG144" s="36">
        <v>1.1121131916504694E-3</v>
      </c>
      <c r="AH144" s="36">
        <v>1.8918707168306837E-3</v>
      </c>
      <c r="AI144" s="36">
        <v>6.0590994579577308E-3</v>
      </c>
      <c r="AJ144" s="36">
        <v>4.794734706699897E-8</v>
      </c>
      <c r="AK144" s="36">
        <v>5.7941610897229892E-8</v>
      </c>
      <c r="AL144" s="36">
        <v>1.4491668410074636E-7</v>
      </c>
      <c r="AM144" s="36">
        <v>1.1124399949582393E-3</v>
      </c>
      <c r="AN144" s="36">
        <v>1.9127399577650052E-3</v>
      </c>
      <c r="AO144" s="36">
        <v>6.2465460685526509E-3</v>
      </c>
      <c r="AP144" s="36">
        <v>2.8375602999999999E-2</v>
      </c>
      <c r="AQ144" s="36">
        <v>1.5279170999999999E-2</v>
      </c>
      <c r="AR144" s="36">
        <v>4.3654774E-2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1.1371958019999999</v>
      </c>
      <c r="BC144" s="36">
        <v>86.908344705999994</v>
      </c>
      <c r="BD144" s="36">
        <v>191.40928769600001</v>
      </c>
      <c r="BE144" s="36">
        <v>8.1842087142857151E-2</v>
      </c>
      <c r="BF144" s="36">
        <v>0.1636841742857143</v>
      </c>
      <c r="BG144" s="36">
        <v>6.573204649</v>
      </c>
      <c r="BH144" s="36">
        <v>27.561958309000001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5.3589692659999999</v>
      </c>
      <c r="E145" s="36">
        <v>1</v>
      </c>
      <c r="F145" s="36">
        <v>0</v>
      </c>
      <c r="G145" s="36">
        <v>0</v>
      </c>
      <c r="H145" s="36">
        <v>1</v>
      </c>
      <c r="I145" s="36">
        <v>1.8087452849090739E-2</v>
      </c>
      <c r="J145" s="36">
        <v>2.4910516178769742</v>
      </c>
      <c r="K145" s="36">
        <v>1.8087452849090739E-2</v>
      </c>
      <c r="L145" s="36">
        <v>0</v>
      </c>
      <c r="M145" s="36">
        <v>1.0216520707265928</v>
      </c>
      <c r="N145" s="36">
        <v>1.487486999999472</v>
      </c>
      <c r="O145" s="36">
        <v>2.7262950000000005E-2</v>
      </c>
      <c r="P145" s="36">
        <v>4.6251928999999997E-2</v>
      </c>
      <c r="Q145" s="36">
        <v>2.4025358000000004E-2</v>
      </c>
      <c r="R145" s="36">
        <v>3.2375920000000001E-3</v>
      </c>
      <c r="S145" s="36">
        <v>4.2028981999999999E-2</v>
      </c>
      <c r="T145" s="36">
        <v>4.2229469999999995E-3</v>
      </c>
      <c r="U145" s="36">
        <v>0</v>
      </c>
      <c r="V145" s="36">
        <v>0</v>
      </c>
      <c r="W145" s="36">
        <v>4.535040284909074E-2</v>
      </c>
      <c r="X145" s="36">
        <v>2.537303546876974</v>
      </c>
      <c r="Y145" s="36">
        <v>2.5826539497260645</v>
      </c>
      <c r="Z145" s="36">
        <v>8.1780075143604927E-4</v>
      </c>
      <c r="AA145" s="36">
        <v>1.7500936080731453E-4</v>
      </c>
      <c r="AB145" s="36">
        <v>1.75009E-4</v>
      </c>
      <c r="AC145" s="36">
        <v>1.8740762982701409E-4</v>
      </c>
      <c r="AD145" s="36">
        <v>2.8106199402375173E-2</v>
      </c>
      <c r="AE145" s="36">
        <v>0.25295579462137657</v>
      </c>
      <c r="AF145" s="36">
        <v>0.2810619940237517</v>
      </c>
      <c r="AG145" s="36">
        <v>0</v>
      </c>
      <c r="AH145" s="36">
        <v>0</v>
      </c>
      <c r="AI145" s="36">
        <v>0</v>
      </c>
      <c r="AJ145" s="36">
        <v>1.7862166783421617E-5</v>
      </c>
      <c r="AK145" s="36">
        <v>2.1585401087993653E-5</v>
      </c>
      <c r="AL145" s="36">
        <v>5.398684472554477E-5</v>
      </c>
      <c r="AM145" s="36">
        <v>2.0526979661043571E-4</v>
      </c>
      <c r="AN145" s="36">
        <v>2.8127784803463167E-2</v>
      </c>
      <c r="AO145" s="36">
        <v>0.25300978146610209</v>
      </c>
      <c r="AP145" s="36">
        <v>19.930651481000002</v>
      </c>
      <c r="AQ145" s="36">
        <v>10.731889259000001</v>
      </c>
      <c r="AR145" s="36">
        <v>30.662540740000004</v>
      </c>
      <c r="AS145" s="36">
        <v>2.0529776129999999</v>
      </c>
      <c r="AT145" s="36">
        <v>156.32042519399999</v>
      </c>
      <c r="AU145" s="36">
        <v>384.15744491499999</v>
      </c>
      <c r="AV145" s="36">
        <v>101.059978273</v>
      </c>
      <c r="AW145" s="36">
        <v>248.354896607</v>
      </c>
      <c r="AX145" s="36">
        <v>94.762544778999995</v>
      </c>
      <c r="AY145" s="36">
        <v>232.878953795</v>
      </c>
      <c r="AZ145" s="36">
        <v>4.1072730000000002E-2</v>
      </c>
      <c r="BA145" s="36">
        <v>8.2145461428571431E-2</v>
      </c>
      <c r="BB145" s="36">
        <v>0.91027179000000003</v>
      </c>
      <c r="BC145" s="36">
        <v>45.660906589</v>
      </c>
      <c r="BD145" s="36">
        <v>112.211677944</v>
      </c>
      <c r="BE145" s="36">
        <v>6.5510742857142854E-2</v>
      </c>
      <c r="BF145" s="36">
        <v>0.13102148714285713</v>
      </c>
      <c r="BG145" s="36">
        <v>2.2484170730000002</v>
      </c>
      <c r="BH145" s="36">
        <v>31.048958313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4.8202612809999996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7.8022885714285721E-3</v>
      </c>
      <c r="BF146" s="36">
        <v>1.5604577142857144E-2</v>
      </c>
      <c r="BG146" s="36">
        <v>0.63382543899999999</v>
      </c>
      <c r="BH146" s="36">
        <v>1.5823234829999999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4.8656850059999996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3.28888E-4</v>
      </c>
      <c r="P147" s="36">
        <v>5.7087499999999998E-4</v>
      </c>
      <c r="Q147" s="36">
        <v>3.0173400000000001E-4</v>
      </c>
      <c r="R147" s="36">
        <v>2.7154000000000001E-5</v>
      </c>
      <c r="S147" s="36">
        <v>5.3545600000000002E-4</v>
      </c>
      <c r="T147" s="36">
        <v>3.5419000000000001E-5</v>
      </c>
      <c r="U147" s="36">
        <v>0</v>
      </c>
      <c r="V147" s="36">
        <v>0</v>
      </c>
      <c r="W147" s="36">
        <v>3.28888E-4</v>
      </c>
      <c r="X147" s="36">
        <v>5.7087499999999998E-4</v>
      </c>
      <c r="Y147" s="36">
        <v>8.9976300000000004E-4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5.5597999999999997E-4</v>
      </c>
      <c r="AQ147" s="36">
        <v>2.9937399999999998E-4</v>
      </c>
      <c r="AR147" s="36">
        <v>8.5535400000000001E-4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0.221321721</v>
      </c>
      <c r="BC147" s="36">
        <v>10.32968878</v>
      </c>
      <c r="BD147" s="36">
        <v>23.471041510999999</v>
      </c>
      <c r="BE147" s="36">
        <v>1.5928154285714285E-2</v>
      </c>
      <c r="BF147" s="36">
        <v>3.1856309999999999E-2</v>
      </c>
      <c r="BG147" s="36">
        <v>0.91488283999999997</v>
      </c>
      <c r="BH147" s="36">
        <v>5.3702119049999997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4.4884609800000002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5.018626577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2.0140900000000001E-3</v>
      </c>
      <c r="P149" s="36">
        <v>3.4390930000000003E-3</v>
      </c>
      <c r="Q149" s="36">
        <v>1.7139120000000002E-3</v>
      </c>
      <c r="R149" s="36">
        <v>3.0017800000000001E-4</v>
      </c>
      <c r="S149" s="36">
        <v>3.0475550000000004E-3</v>
      </c>
      <c r="T149" s="36">
        <v>3.9153799999999998E-4</v>
      </c>
      <c r="U149" s="36">
        <v>0</v>
      </c>
      <c r="V149" s="36">
        <v>0</v>
      </c>
      <c r="W149" s="36">
        <v>2.0140900000000001E-3</v>
      </c>
      <c r="X149" s="36">
        <v>3.4390930000000003E-3</v>
      </c>
      <c r="Y149" s="36">
        <v>5.4531830000000003E-3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3.4916750000000001E-3</v>
      </c>
      <c r="AQ149" s="36">
        <v>1.880133E-3</v>
      </c>
      <c r="AR149" s="36">
        <v>5.3718080000000005E-3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4.9752734E-2</v>
      </c>
      <c r="BC149" s="36">
        <v>1.9730942199999999</v>
      </c>
      <c r="BD149" s="36">
        <v>4.3096065140000004</v>
      </c>
      <c r="BE149" s="36">
        <v>3.5806200000000005E-3</v>
      </c>
      <c r="BF149" s="36">
        <v>7.1612414285714288E-3</v>
      </c>
      <c r="BG149" s="36">
        <v>0.69267236099999996</v>
      </c>
      <c r="BH149" s="36">
        <v>1.243571376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5.498170826</v>
      </c>
      <c r="E150" s="36">
        <v>12</v>
      </c>
      <c r="F150" s="36">
        <v>1</v>
      </c>
      <c r="G150" s="36">
        <v>5</v>
      </c>
      <c r="H150" s="36">
        <v>6</v>
      </c>
      <c r="I150" s="36">
        <v>2.4696005462656611E-2</v>
      </c>
      <c r="J150" s="36">
        <v>4.3036242616236144</v>
      </c>
      <c r="K150" s="36">
        <v>2.4696005462656611E-2</v>
      </c>
      <c r="L150" s="36">
        <v>0</v>
      </c>
      <c r="M150" s="36">
        <v>1.6086507670859012</v>
      </c>
      <c r="N150" s="36">
        <v>2.7196695000003697</v>
      </c>
      <c r="O150" s="36">
        <v>3.8225780000000001E-2</v>
      </c>
      <c r="P150" s="36">
        <v>5.7114043000000003E-2</v>
      </c>
      <c r="Q150" s="36">
        <v>3.1775743000000002E-2</v>
      </c>
      <c r="R150" s="36">
        <v>6.4500369999999996E-3</v>
      </c>
      <c r="S150" s="36">
        <v>4.8700952000000006E-2</v>
      </c>
      <c r="T150" s="36">
        <v>8.4130909999999993E-3</v>
      </c>
      <c r="U150" s="36">
        <v>7.2049999999999989E-2</v>
      </c>
      <c r="V150" s="36">
        <v>0.17030000000000001</v>
      </c>
      <c r="W150" s="36">
        <v>0.13497178546265659</v>
      </c>
      <c r="X150" s="36">
        <v>4.5310383046236149</v>
      </c>
      <c r="Y150" s="36">
        <v>4.6660100900862718</v>
      </c>
      <c r="Z150" s="36">
        <v>9.9855553396427507E-4</v>
      </c>
      <c r="AA150" s="36">
        <v>2.1369088426835482E-4</v>
      </c>
      <c r="AB150" s="36">
        <v>2.1369123000000001E-4</v>
      </c>
      <c r="AC150" s="36">
        <v>3.4163641632812376E-4</v>
      </c>
      <c r="AD150" s="36">
        <v>2.7045980314598352E-2</v>
      </c>
      <c r="AE150" s="36">
        <v>0.24341382283138516</v>
      </c>
      <c r="AF150" s="36">
        <v>0.27045980314598339</v>
      </c>
      <c r="AG150" s="36">
        <v>1.5258037343110393E-2</v>
      </c>
      <c r="AH150" s="36">
        <v>2.5956201457245271E-2</v>
      </c>
      <c r="AI150" s="36">
        <v>8.3129996559015262E-2</v>
      </c>
      <c r="AJ150" s="36">
        <v>2.1810240561425702E-5</v>
      </c>
      <c r="AK150" s="36">
        <v>2.6356421147122164E-5</v>
      </c>
      <c r="AL150" s="36">
        <v>6.5919554155618722E-5</v>
      </c>
      <c r="AM150" s="36">
        <v>1.5621483999999942E-2</v>
      </c>
      <c r="AN150" s="36">
        <v>5.3028538192990748E-2</v>
      </c>
      <c r="AO150" s="36">
        <v>0.32660973894455608</v>
      </c>
      <c r="AP150" s="36">
        <v>47.260747172000002</v>
      </c>
      <c r="AQ150" s="36">
        <v>25.448094631</v>
      </c>
      <c r="AR150" s="36">
        <v>72.708841802999999</v>
      </c>
      <c r="AS150" s="36">
        <v>5.4097629029999998</v>
      </c>
      <c r="AT150" s="36">
        <v>165.39528960199999</v>
      </c>
      <c r="AU150" s="36">
        <v>432.46480421400003</v>
      </c>
      <c r="AV150" s="36">
        <v>102.301663064</v>
      </c>
      <c r="AW150" s="36">
        <v>267.49170906900002</v>
      </c>
      <c r="AX150" s="36">
        <v>96.408121379999997</v>
      </c>
      <c r="AY150" s="36">
        <v>252.08166107700001</v>
      </c>
      <c r="AZ150" s="36">
        <v>8.7133715714285728E-2</v>
      </c>
      <c r="BA150" s="36">
        <v>0.17426743285714288</v>
      </c>
      <c r="BB150" s="36">
        <v>1.245280886</v>
      </c>
      <c r="BC150" s="36">
        <v>43.428742088</v>
      </c>
      <c r="BD150" s="36">
        <v>113.55463924999999</v>
      </c>
      <c r="BE150" s="36">
        <v>8.9620790000000006E-2</v>
      </c>
      <c r="BF150" s="36">
        <v>0.17924158142857144</v>
      </c>
      <c r="BG150" s="36">
        <v>3.054066094</v>
      </c>
      <c r="BH150" s="36">
        <v>38.502220114000004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6.274240153</v>
      </c>
      <c r="E151" s="36">
        <v>5</v>
      </c>
      <c r="F151" s="36">
        <v>4</v>
      </c>
      <c r="G151" s="36">
        <v>1</v>
      </c>
      <c r="H151" s="36">
        <v>0</v>
      </c>
      <c r="I151" s="36">
        <v>131.2772885381039</v>
      </c>
      <c r="J151" s="36">
        <v>1213.0524147381668</v>
      </c>
      <c r="K151" s="36">
        <v>85.518110038060286</v>
      </c>
      <c r="L151" s="36">
        <v>45.759178500043618</v>
      </c>
      <c r="M151" s="36">
        <v>1051.3620212762976</v>
      </c>
      <c r="N151" s="36">
        <v>292.96768199997314</v>
      </c>
      <c r="O151" s="36">
        <v>2.5819651619999999</v>
      </c>
      <c r="P151" s="36">
        <v>4.6187254590000002</v>
      </c>
      <c r="Q151" s="36">
        <v>2.4017586619999998</v>
      </c>
      <c r="R151" s="36">
        <v>0.18020649999999999</v>
      </c>
      <c r="S151" s="36">
        <v>4.3836735029999998</v>
      </c>
      <c r="T151" s="36">
        <v>0.23505195600000001</v>
      </c>
      <c r="U151" s="36">
        <v>0.22420000000000001</v>
      </c>
      <c r="V151" s="36">
        <v>0.53100000000000003</v>
      </c>
      <c r="W151" s="36">
        <v>134.08345370010389</v>
      </c>
      <c r="X151" s="36">
        <v>1218.2021401971667</v>
      </c>
      <c r="Y151" s="36">
        <v>1352.2855938972707</v>
      </c>
      <c r="Z151" s="36">
        <v>1.3813038338640298</v>
      </c>
      <c r="AA151" s="36">
        <v>0.66474254179164383</v>
      </c>
      <c r="AB151" s="36">
        <v>4.4552543230320829</v>
      </c>
      <c r="AC151" s="36">
        <v>2.0184820455665946</v>
      </c>
      <c r="AD151" s="36">
        <v>23.136552986520726</v>
      </c>
      <c r="AE151" s="36">
        <v>208.22897687868684</v>
      </c>
      <c r="AF151" s="36">
        <v>231.36552986520741</v>
      </c>
      <c r="AG151" s="36">
        <v>3.9971639670676198E-2</v>
      </c>
      <c r="AH151" s="36">
        <v>6.7997731853564114E-2</v>
      </c>
      <c r="AI151" s="36">
        <v>0.21777651958506344</v>
      </c>
      <c r="AJ151" s="36">
        <v>0.19355979669712398</v>
      </c>
      <c r="AK151" s="36">
        <v>0.12238008971144014</v>
      </c>
      <c r="AL151" s="36">
        <v>0.30942117868124247</v>
      </c>
      <c r="AM151" s="36">
        <v>2.2520134819343949</v>
      </c>
      <c r="AN151" s="36">
        <v>23.326930808085731</v>
      </c>
      <c r="AO151" s="36">
        <v>208.75617457695316</v>
      </c>
      <c r="AP151" s="36">
        <v>11890.251670115</v>
      </c>
      <c r="AQ151" s="36">
        <v>6402.4432069840004</v>
      </c>
      <c r="AR151" s="36">
        <v>18292.694877098998</v>
      </c>
      <c r="AS151" s="36">
        <v>347.72045532499999</v>
      </c>
      <c r="AT151" s="36">
        <v>46551.372600326999</v>
      </c>
      <c r="AU151" s="36">
        <v>100977.605311614</v>
      </c>
      <c r="AV151" s="36">
        <v>26135.674182317001</v>
      </c>
      <c r="AW151" s="36">
        <v>56692.588096025996</v>
      </c>
      <c r="AX151" s="36">
        <v>25255.150996911001</v>
      </c>
      <c r="AY151" s="36">
        <v>54782.588074173997</v>
      </c>
      <c r="AZ151" s="36">
        <v>9.9175850528571434</v>
      </c>
      <c r="BA151" s="36">
        <v>19.835170107142858</v>
      </c>
      <c r="BB151" s="36">
        <v>35.08363327</v>
      </c>
      <c r="BC151" s="36">
        <v>2203.6181962770002</v>
      </c>
      <c r="BD151" s="36">
        <v>4780.0113305280001</v>
      </c>
      <c r="BE151" s="36">
        <v>2.4791167071428575</v>
      </c>
      <c r="BF151" s="36">
        <v>4.958233414285715</v>
      </c>
      <c r="BG151" s="36">
        <v>13.293389234999999</v>
      </c>
      <c r="BH151" s="36">
        <v>148.99654147199999</v>
      </c>
      <c r="BI151" s="36">
        <v>1.5900000000000012</v>
      </c>
      <c r="BJ151" s="36">
        <v>1.6500000000000012</v>
      </c>
      <c r="BK151" s="36">
        <v>2.2500000000000013</v>
      </c>
      <c r="BL151" s="36">
        <v>2.3300000000000005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6.3661538870000003</v>
      </c>
      <c r="E152" s="36">
        <v>31</v>
      </c>
      <c r="F152" s="36">
        <v>23</v>
      </c>
      <c r="G152" s="36">
        <v>8</v>
      </c>
      <c r="H152" s="36">
        <v>0</v>
      </c>
      <c r="I152" s="36">
        <v>88.937675596663254</v>
      </c>
      <c r="J152" s="36">
        <v>647.90037657055586</v>
      </c>
      <c r="K152" s="36">
        <v>53.370067096589977</v>
      </c>
      <c r="L152" s="36">
        <v>35.567608500073277</v>
      </c>
      <c r="M152" s="36">
        <v>525.8607951672127</v>
      </c>
      <c r="N152" s="36">
        <v>210.97725700000643</v>
      </c>
      <c r="O152" s="36">
        <v>1.4400425159999999</v>
      </c>
      <c r="P152" s="36">
        <v>2.551330734</v>
      </c>
      <c r="Q152" s="36">
        <v>1.3171320689999999</v>
      </c>
      <c r="R152" s="36">
        <v>0.12291044700000001</v>
      </c>
      <c r="S152" s="36">
        <v>2.3910127600000002</v>
      </c>
      <c r="T152" s="36">
        <v>0.160317974</v>
      </c>
      <c r="U152" s="36">
        <v>5.1159999999999997</v>
      </c>
      <c r="V152" s="36">
        <v>12.150499999999996</v>
      </c>
      <c r="W152" s="36">
        <v>95.493718112663259</v>
      </c>
      <c r="X152" s="36">
        <v>662.6022073045558</v>
      </c>
      <c r="Y152" s="36">
        <v>758.09592541721906</v>
      </c>
      <c r="Z152" s="36">
        <v>0.82688815780361868</v>
      </c>
      <c r="AA152" s="36">
        <v>0.39856009206134402</v>
      </c>
      <c r="AB152" s="36">
        <v>0.39856009199999998</v>
      </c>
      <c r="AC152" s="36">
        <v>0.6515759223124874</v>
      </c>
      <c r="AD152" s="36">
        <v>6.7074697336116929</v>
      </c>
      <c r="AE152" s="36">
        <v>60.367227602505196</v>
      </c>
      <c r="AF152" s="36">
        <v>67.074697336116884</v>
      </c>
      <c r="AG152" s="36">
        <v>1.0379619402278071</v>
      </c>
      <c r="AH152" s="36">
        <v>1.7657283580886838</v>
      </c>
      <c r="AI152" s="36">
        <v>5.6551029846894325</v>
      </c>
      <c r="AJ152" s="36">
        <v>4.0678748109735957E-2</v>
      </c>
      <c r="AK152" s="36">
        <v>4.9157925840886178E-2</v>
      </c>
      <c r="AL152" s="36">
        <v>0.12294797296483517</v>
      </c>
      <c r="AM152" s="36">
        <v>1.7302166106500303</v>
      </c>
      <c r="AN152" s="36">
        <v>8.5223560175412629</v>
      </c>
      <c r="AO152" s="36">
        <v>66.145278560159468</v>
      </c>
      <c r="AP152" s="36">
        <v>4576.1462593750002</v>
      </c>
      <c r="AQ152" s="36">
        <v>2464.0787550479999</v>
      </c>
      <c r="AR152" s="36">
        <v>7040.2250144230002</v>
      </c>
      <c r="AS152" s="36">
        <v>262.09561069400002</v>
      </c>
      <c r="AT152" s="36">
        <v>14809.656087358</v>
      </c>
      <c r="AU152" s="36">
        <v>36878.321290810003</v>
      </c>
      <c r="AV152" s="36">
        <v>9706.5430966879994</v>
      </c>
      <c r="AW152" s="36">
        <v>24170.785116902</v>
      </c>
      <c r="AX152" s="36">
        <v>9503.8966036590009</v>
      </c>
      <c r="AY152" s="36">
        <v>23666.164183485002</v>
      </c>
      <c r="AZ152" s="36">
        <v>20.209911091428573</v>
      </c>
      <c r="BA152" s="36">
        <v>40.419822184285721</v>
      </c>
      <c r="BB152" s="36">
        <v>9.7322392420000003</v>
      </c>
      <c r="BC152" s="36">
        <v>768.40280393299997</v>
      </c>
      <c r="BD152" s="36">
        <v>1913.441157382</v>
      </c>
      <c r="BE152" s="36">
        <v>0.68770975571428583</v>
      </c>
      <c r="BF152" s="36">
        <v>1.3754195128571429</v>
      </c>
      <c r="BG152" s="36">
        <v>14.201881069000001</v>
      </c>
      <c r="BH152" s="36">
        <v>109.245037149</v>
      </c>
      <c r="BI152" s="36">
        <v>2.1300000000000003</v>
      </c>
      <c r="BJ152" s="36">
        <v>2.2599999999999998</v>
      </c>
      <c r="BK152" s="36">
        <v>0.03</v>
      </c>
      <c r="BL152" s="36">
        <v>0.03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6.3230499460000003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37.351286389345987</v>
      </c>
      <c r="J153" s="36">
        <v>169.72133630515003</v>
      </c>
      <c r="K153" s="36">
        <v>29.436897889335022</v>
      </c>
      <c r="L153" s="36">
        <v>7.9143885000109684</v>
      </c>
      <c r="M153" s="36">
        <v>171.81913019448561</v>
      </c>
      <c r="N153" s="36">
        <v>35.25349250001041</v>
      </c>
      <c r="O153" s="36">
        <v>0.135157473</v>
      </c>
      <c r="P153" s="36">
        <v>0.23408050300000002</v>
      </c>
      <c r="Q153" s="36">
        <v>0.12567249799999999</v>
      </c>
      <c r="R153" s="36">
        <v>9.4849749999999997E-3</v>
      </c>
      <c r="S153" s="36">
        <v>0.22170879700000001</v>
      </c>
      <c r="T153" s="36">
        <v>1.2371706E-2</v>
      </c>
      <c r="U153" s="36" t="s">
        <v>340</v>
      </c>
      <c r="V153" s="36" t="s">
        <v>340</v>
      </c>
      <c r="W153" s="36">
        <v>37.486443862345986</v>
      </c>
      <c r="X153" s="36">
        <v>169.95541680815003</v>
      </c>
      <c r="Y153" s="36">
        <v>207.44186067049603</v>
      </c>
      <c r="Z153" s="36">
        <v>0.25401719070782169</v>
      </c>
      <c r="AA153" s="36">
        <v>0.12243628592117005</v>
      </c>
      <c r="AB153" s="36">
        <v>0.12243628600000001</v>
      </c>
      <c r="AC153" s="36">
        <v>0.54736336753658343</v>
      </c>
      <c r="AD153" s="36">
        <v>3.4122751729877705</v>
      </c>
      <c r="AE153" s="36">
        <v>30.712175113695015</v>
      </c>
      <c r="AF153" s="36">
        <v>34.12445028668278</v>
      </c>
      <c r="AG153" s="36" t="s">
        <v>340</v>
      </c>
      <c r="AH153" s="36" t="s">
        <v>340</v>
      </c>
      <c r="AI153" s="36" t="s">
        <v>340</v>
      </c>
      <c r="AJ153" s="36">
        <v>1.2496375797966894E-2</v>
      </c>
      <c r="AK153" s="36">
        <v>1.5101145318436779E-2</v>
      </c>
      <c r="AL153" s="36">
        <v>3.7769193361795059E-2</v>
      </c>
      <c r="AM153" s="36">
        <v>0.55985974333455035</v>
      </c>
      <c r="AN153" s="36">
        <v>3.4273763183062074</v>
      </c>
      <c r="AO153" s="36">
        <v>30.749944307056811</v>
      </c>
      <c r="AP153" s="36">
        <v>931.00317263800002</v>
      </c>
      <c r="AQ153" s="36">
        <v>501.30940065099998</v>
      </c>
      <c r="AR153" s="36">
        <v>1432.3125732890001</v>
      </c>
      <c r="AS153" s="36">
        <v>324.62253114200001</v>
      </c>
      <c r="AT153" s="36">
        <v>2387.6546405570002</v>
      </c>
      <c r="AU153" s="36">
        <v>6066.9593862479996</v>
      </c>
      <c r="AV153" s="36">
        <v>1819.3288199189999</v>
      </c>
      <c r="AW153" s="36">
        <v>4622.8603890989998</v>
      </c>
      <c r="AX153" s="36">
        <v>1797.924994186</v>
      </c>
      <c r="AY153" s="36">
        <v>4568.4739048780002</v>
      </c>
      <c r="AZ153" s="36">
        <v>6.2105279000000007</v>
      </c>
      <c r="BA153" s="36">
        <v>12.421055800000001</v>
      </c>
      <c r="BB153" s="36">
        <v>1.5865346819999999</v>
      </c>
      <c r="BC153" s="36">
        <v>92.230227099999993</v>
      </c>
      <c r="BD153" s="36">
        <v>234.35426233600001</v>
      </c>
      <c r="BE153" s="36">
        <v>0.11210938714285715</v>
      </c>
      <c r="BF153" s="36">
        <v>0.2242187742857143</v>
      </c>
      <c r="BG153" s="36">
        <v>3.8859618619999998</v>
      </c>
      <c r="BH153" s="36">
        <v>54.193751097000003</v>
      </c>
      <c r="BI153" s="36">
        <v>1.5300000000000002</v>
      </c>
      <c r="BJ153" s="36">
        <v>2.2600000000000002</v>
      </c>
      <c r="BK153" s="36">
        <v>4.0799999999999992</v>
      </c>
      <c r="BL153" s="36">
        <v>4.7199999999999953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6.198020445</v>
      </c>
      <c r="E154" s="36">
        <v>4</v>
      </c>
      <c r="F154" s="36">
        <v>2</v>
      </c>
      <c r="G154" s="36">
        <v>0</v>
      </c>
      <c r="H154" s="36">
        <v>2</v>
      </c>
      <c r="I154" s="36">
        <v>21.76318493875765</v>
      </c>
      <c r="J154" s="36">
        <v>121.88981790124409</v>
      </c>
      <c r="K154" s="36">
        <v>15.758348938766911</v>
      </c>
      <c r="L154" s="36">
        <v>6.0048359999907399</v>
      </c>
      <c r="M154" s="36">
        <v>114.40374483998674</v>
      </c>
      <c r="N154" s="36">
        <v>29.249258000014983</v>
      </c>
      <c r="O154" s="36">
        <v>9.8634862000000004E-2</v>
      </c>
      <c r="P154" s="36">
        <v>0.17483288</v>
      </c>
      <c r="Q154" s="36">
        <v>9.1715959999999999E-2</v>
      </c>
      <c r="R154" s="36">
        <v>6.9189019999999993E-3</v>
      </c>
      <c r="S154" s="36">
        <v>0.165808224</v>
      </c>
      <c r="T154" s="36">
        <v>9.024655999999999E-3</v>
      </c>
      <c r="U154" s="36">
        <v>4.7199999999999999E-2</v>
      </c>
      <c r="V154" s="36">
        <v>0.11209999999999999</v>
      </c>
      <c r="W154" s="36">
        <v>21.909019800757651</v>
      </c>
      <c r="X154" s="36">
        <v>122.17675078124408</v>
      </c>
      <c r="Y154" s="36">
        <v>144.08577058200174</v>
      </c>
      <c r="Z154" s="36">
        <v>0.16684680490753551</v>
      </c>
      <c r="AA154" s="36">
        <v>8.039845689024884E-2</v>
      </c>
      <c r="AB154" s="36">
        <v>8.0398457000000007E-2</v>
      </c>
      <c r="AC154" s="36">
        <v>0.2638877444506626</v>
      </c>
      <c r="AD154" s="36">
        <v>2.0080261237246999</v>
      </c>
      <c r="AE154" s="36">
        <v>18.072235113522293</v>
      </c>
      <c r="AF154" s="36">
        <v>20.080261237246997</v>
      </c>
      <c r="AG154" s="36">
        <v>8.5641687121866886E-3</v>
      </c>
      <c r="AH154" s="36">
        <v>1.4568930682800343E-2</v>
      </c>
      <c r="AI154" s="36">
        <v>4.6659953673292995E-2</v>
      </c>
      <c r="AJ154" s="36">
        <v>8.2058112185499788E-3</v>
      </c>
      <c r="AK154" s="36">
        <v>9.9162496854493833E-3</v>
      </c>
      <c r="AL154" s="36">
        <v>2.4801347440602417E-2</v>
      </c>
      <c r="AM154" s="36">
        <v>0.28065772438139924</v>
      </c>
      <c r="AN154" s="36">
        <v>2.0325113040929494</v>
      </c>
      <c r="AO154" s="36">
        <v>18.143696414636185</v>
      </c>
      <c r="AP154" s="36">
        <v>645.06433615900005</v>
      </c>
      <c r="AQ154" s="36">
        <v>347.342334854</v>
      </c>
      <c r="AR154" s="36">
        <v>992.40667101300005</v>
      </c>
      <c r="AS154" s="36">
        <v>143.22582389300001</v>
      </c>
      <c r="AT154" s="36">
        <v>1961.659736303</v>
      </c>
      <c r="AU154" s="36">
        <v>4377.3010594739999</v>
      </c>
      <c r="AV154" s="36">
        <v>1343.629771932</v>
      </c>
      <c r="AW154" s="36">
        <v>2998.212134028</v>
      </c>
      <c r="AX154" s="36">
        <v>1319.4773549280001</v>
      </c>
      <c r="AY154" s="36">
        <v>2944.317771726</v>
      </c>
      <c r="AZ154" s="36">
        <v>3.0611923614285717</v>
      </c>
      <c r="BA154" s="36">
        <v>6.1223847242857143</v>
      </c>
      <c r="BB154" s="36">
        <v>2.0126390949999999</v>
      </c>
      <c r="BC154" s="36">
        <v>95.146725786999994</v>
      </c>
      <c r="BD154" s="36">
        <v>212.31299999999999</v>
      </c>
      <c r="BE154" s="36">
        <v>0.14221922571428572</v>
      </c>
      <c r="BF154" s="36">
        <v>0.28443845285714286</v>
      </c>
      <c r="BG154" s="36">
        <v>5.0257298629999996</v>
      </c>
      <c r="BH154" s="36">
        <v>43.062572832999997</v>
      </c>
      <c r="BI154" s="36">
        <v>0.48</v>
      </c>
      <c r="BJ154" s="36">
        <v>0.75000000000000022</v>
      </c>
      <c r="BK154" s="36">
        <v>1.3200000000000005</v>
      </c>
      <c r="BL154" s="36">
        <v>2.1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5.8603798190000003</v>
      </c>
      <c r="E155" s="36">
        <v>2</v>
      </c>
      <c r="F155" s="36">
        <v>1</v>
      </c>
      <c r="G155" s="36">
        <v>0</v>
      </c>
      <c r="H155" s="36">
        <v>1</v>
      </c>
      <c r="I155" s="36">
        <v>2.1595704330118126</v>
      </c>
      <c r="J155" s="36">
        <v>31.448644780839995</v>
      </c>
      <c r="K155" s="36">
        <v>0.62978793302637881</v>
      </c>
      <c r="L155" s="36">
        <v>1.5297824999854337</v>
      </c>
      <c r="M155" s="36">
        <v>15.128792713850832</v>
      </c>
      <c r="N155" s="36">
        <v>18.479422500000972</v>
      </c>
      <c r="O155" s="36">
        <v>2.7165485E-2</v>
      </c>
      <c r="P155" s="36">
        <v>4.5417912999999997E-2</v>
      </c>
      <c r="Q155" s="36">
        <v>2.2903684000000001E-2</v>
      </c>
      <c r="R155" s="36">
        <v>4.261801E-3</v>
      </c>
      <c r="S155" s="36">
        <v>3.9859041999999997E-2</v>
      </c>
      <c r="T155" s="36">
        <v>5.558871E-3</v>
      </c>
      <c r="U155" s="36">
        <v>3.245E-2</v>
      </c>
      <c r="V155" s="36">
        <v>7.6700000000000004E-2</v>
      </c>
      <c r="W155" s="36">
        <v>2.2191859180118123</v>
      </c>
      <c r="X155" s="36">
        <v>31.570762693839995</v>
      </c>
      <c r="Y155" s="36">
        <v>33.789948611851806</v>
      </c>
      <c r="Z155" s="36">
        <v>3.132334803171638E-2</v>
      </c>
      <c r="AA155" s="36">
        <v>1.214417646891114E-2</v>
      </c>
      <c r="AB155" s="36">
        <v>1.2144176E-2</v>
      </c>
      <c r="AC155" s="36">
        <v>6.1245368709622917E-3</v>
      </c>
      <c r="AD155" s="36">
        <v>0.14366698323724933</v>
      </c>
      <c r="AE155" s="36">
        <v>1.2930028491352434</v>
      </c>
      <c r="AF155" s="36">
        <v>1.4366698323724929</v>
      </c>
      <c r="AG155" s="36">
        <v>6.4559600945065694E-3</v>
      </c>
      <c r="AH155" s="36">
        <v>1.0982552804447957E-2</v>
      </c>
      <c r="AI155" s="36">
        <v>3.5173851549380616E-2</v>
      </c>
      <c r="AJ155" s="36">
        <v>1.2394865249131667E-3</v>
      </c>
      <c r="AK155" s="36">
        <v>1.4978481669124812E-3</v>
      </c>
      <c r="AL155" s="36">
        <v>3.7462401592585947E-3</v>
      </c>
      <c r="AM155" s="36">
        <v>1.3819983490382028E-2</v>
      </c>
      <c r="AN155" s="36">
        <v>0.15614738420860977</v>
      </c>
      <c r="AO155" s="36">
        <v>1.3319229408438826</v>
      </c>
      <c r="AP155" s="36">
        <v>321.208086423</v>
      </c>
      <c r="AQ155" s="36">
        <v>172.958200382</v>
      </c>
      <c r="AR155" s="36">
        <v>494.16628680500003</v>
      </c>
      <c r="AS155" s="36">
        <v>61.103880224000001</v>
      </c>
      <c r="AT155" s="36">
        <v>1037.9943341119999</v>
      </c>
      <c r="AU155" s="36">
        <v>2488.1604467030002</v>
      </c>
      <c r="AV155" s="36">
        <v>564.51711373199998</v>
      </c>
      <c r="AW155" s="36">
        <v>1353.1953958849999</v>
      </c>
      <c r="AX155" s="36">
        <v>541.34114711400002</v>
      </c>
      <c r="AY155" s="36">
        <v>1297.6406384490001</v>
      </c>
      <c r="AZ155" s="36">
        <v>0.92353941714285714</v>
      </c>
      <c r="BA155" s="36">
        <v>1.8470788342857143</v>
      </c>
      <c r="BB155" s="36">
        <v>0.79690910000000004</v>
      </c>
      <c r="BC155" s="36">
        <v>40.462364893999997</v>
      </c>
      <c r="BD155" s="36">
        <v>96.991720091999994</v>
      </c>
      <c r="BE155" s="36">
        <v>5.6312031428571434E-2</v>
      </c>
      <c r="BF155" s="36">
        <v>0.11262406285714287</v>
      </c>
      <c r="BG155" s="36">
        <v>4.2582708189999998</v>
      </c>
      <c r="BH155" s="36">
        <v>36.554539155000001</v>
      </c>
      <c r="BI155" s="36">
        <v>0.03</v>
      </c>
      <c r="BJ155" s="36">
        <v>0.03</v>
      </c>
      <c r="BK155" s="36">
        <v>2.9999999999999951</v>
      </c>
      <c r="BL155" s="36">
        <v>2.9999999999999951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5.6483562029999996</v>
      </c>
      <c r="E156" s="36">
        <v>10</v>
      </c>
      <c r="F156" s="36">
        <v>0</v>
      </c>
      <c r="G156" s="36">
        <v>6</v>
      </c>
      <c r="H156" s="36">
        <v>4</v>
      </c>
      <c r="I156" s="36">
        <v>6.8108577895994935E-2</v>
      </c>
      <c r="J156" s="36">
        <v>9.8784610452553974</v>
      </c>
      <c r="K156" s="36">
        <v>6.8108577895994935E-2</v>
      </c>
      <c r="L156" s="36">
        <v>0</v>
      </c>
      <c r="M156" s="36">
        <v>3.6287476231422939</v>
      </c>
      <c r="N156" s="36">
        <v>6.3178220000090981</v>
      </c>
      <c r="O156" s="36">
        <v>5.1295450000000001E-3</v>
      </c>
      <c r="P156" s="36">
        <v>8.5400130000000008E-3</v>
      </c>
      <c r="Q156" s="36">
        <v>4.5639610000000001E-3</v>
      </c>
      <c r="R156" s="36">
        <v>5.6558400000000005E-4</v>
      </c>
      <c r="S156" s="36">
        <v>7.8022950000000008E-3</v>
      </c>
      <c r="T156" s="36">
        <v>7.3771800000000005E-4</v>
      </c>
      <c r="U156" s="36">
        <v>0.1452</v>
      </c>
      <c r="V156" s="36">
        <v>0.34320000000000001</v>
      </c>
      <c r="W156" s="36">
        <v>0.21843812289599493</v>
      </c>
      <c r="X156" s="36">
        <v>10.230201058255396</v>
      </c>
      <c r="Y156" s="36">
        <v>10.448639181151391</v>
      </c>
      <c r="Z156" s="36">
        <v>2.915406301967724E-3</v>
      </c>
      <c r="AA156" s="36">
        <v>6.23896948621093E-4</v>
      </c>
      <c r="AB156" s="36">
        <v>6.2389699999999999E-4</v>
      </c>
      <c r="AC156" s="36">
        <v>6.029967816074751E-4</v>
      </c>
      <c r="AD156" s="36">
        <v>6.685579460193819E-2</v>
      </c>
      <c r="AE156" s="36">
        <v>0.60170215141744376</v>
      </c>
      <c r="AF156" s="36">
        <v>0.66855794601938201</v>
      </c>
      <c r="AG156" s="36">
        <v>2.4633576386481087E-2</v>
      </c>
      <c r="AH156" s="36">
        <v>4.1905394312634493E-2</v>
      </c>
      <c r="AI156" s="36">
        <v>0.13421051962289693</v>
      </c>
      <c r="AJ156" s="36">
        <v>6.3677595264705807E-5</v>
      </c>
      <c r="AK156" s="36">
        <v>7.6950711006839518E-5</v>
      </c>
      <c r="AL156" s="36">
        <v>1.9245999042182517E-4</v>
      </c>
      <c r="AM156" s="36">
        <v>2.5300250763353269E-2</v>
      </c>
      <c r="AN156" s="36">
        <v>0.10883813962557952</v>
      </c>
      <c r="AO156" s="36">
        <v>0.73610513103076258</v>
      </c>
      <c r="AP156" s="36">
        <v>126.020304534</v>
      </c>
      <c r="AQ156" s="36">
        <v>67.857087055999997</v>
      </c>
      <c r="AR156" s="36">
        <v>193.87739159</v>
      </c>
      <c r="AS156" s="36">
        <v>5.5244661349999999</v>
      </c>
      <c r="AT156" s="36">
        <v>622.16299579999998</v>
      </c>
      <c r="AU156" s="36">
        <v>1279.728735635</v>
      </c>
      <c r="AV156" s="36">
        <v>356.05535513000001</v>
      </c>
      <c r="AW156" s="36">
        <v>732.371215441</v>
      </c>
      <c r="AX156" s="36">
        <v>336.95268749100001</v>
      </c>
      <c r="AY156" s="36">
        <v>693.07888711299995</v>
      </c>
      <c r="AZ156" s="36">
        <v>7.9487884285714294E-2</v>
      </c>
      <c r="BA156" s="36">
        <v>0.15897576857142859</v>
      </c>
      <c r="BB156" s="36">
        <v>1.0867490639999999</v>
      </c>
      <c r="BC156" s="36">
        <v>68.048007819999995</v>
      </c>
      <c r="BD156" s="36">
        <v>139.96812989200001</v>
      </c>
      <c r="BE156" s="36">
        <v>7.6793008571428567E-2</v>
      </c>
      <c r="BF156" s="36">
        <v>0.15358601714285713</v>
      </c>
      <c r="BG156" s="36">
        <v>2.911105053</v>
      </c>
      <c r="BH156" s="36">
        <v>38.896444776999999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5.5408069260000001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0.41332508591180095</v>
      </c>
      <c r="J157" s="36">
        <v>31.526363276453473</v>
      </c>
      <c r="K157" s="36">
        <v>0.2320700859240008</v>
      </c>
      <c r="L157" s="36">
        <v>0.18125499998780015</v>
      </c>
      <c r="M157" s="36">
        <v>9.4224973623835613</v>
      </c>
      <c r="N157" s="36">
        <v>22.517190999981715</v>
      </c>
      <c r="O157" s="36">
        <v>1.3102814000000001E-2</v>
      </c>
      <c r="P157" s="36">
        <v>2.0812743000000002E-2</v>
      </c>
      <c r="Q157" s="36">
        <v>9.0418800000000004E-3</v>
      </c>
      <c r="R157" s="36">
        <v>4.0609339999999996E-3</v>
      </c>
      <c r="S157" s="36">
        <v>1.5515872E-2</v>
      </c>
      <c r="T157" s="36">
        <v>5.2968709999999999E-3</v>
      </c>
      <c r="U157" s="36" t="s">
        <v>340</v>
      </c>
      <c r="V157" s="36" t="s">
        <v>340</v>
      </c>
      <c r="W157" s="36">
        <v>0.42642789991180097</v>
      </c>
      <c r="X157" s="36">
        <v>31.547176019453474</v>
      </c>
      <c r="Y157" s="36">
        <v>31.973603919365274</v>
      </c>
      <c r="Z157" s="36">
        <v>1.0217405569238501E-2</v>
      </c>
      <c r="AA157" s="36">
        <v>2.1868031461596167E-3</v>
      </c>
      <c r="AB157" s="36">
        <v>2.1868030000000002E-3</v>
      </c>
      <c r="AC157" s="36">
        <v>2.9710866533678676E-3</v>
      </c>
      <c r="AD157" s="36">
        <v>0.22954596356493909</v>
      </c>
      <c r="AE157" s="36">
        <v>2.0659136720844518</v>
      </c>
      <c r="AF157" s="36">
        <v>2.2954596356493906</v>
      </c>
      <c r="AG157" s="36" t="s">
        <v>340</v>
      </c>
      <c r="AH157" s="36" t="s">
        <v>340</v>
      </c>
      <c r="AI157" s="36" t="s">
        <v>340</v>
      </c>
      <c r="AJ157" s="36">
        <v>2.2319446376328333E-4</v>
      </c>
      <c r="AK157" s="36">
        <v>2.6971767083651578E-4</v>
      </c>
      <c r="AL157" s="36">
        <v>6.7458584419290146E-4</v>
      </c>
      <c r="AM157" s="36">
        <v>3.1942811171311509E-3</v>
      </c>
      <c r="AN157" s="36">
        <v>0.22981568123577562</v>
      </c>
      <c r="AO157" s="36">
        <v>2.0665882579286445</v>
      </c>
      <c r="AP157" s="36">
        <v>337.46342479800001</v>
      </c>
      <c r="AQ157" s="36">
        <v>181.71107489100001</v>
      </c>
      <c r="AR157" s="36">
        <v>519.17449968899996</v>
      </c>
      <c r="AS157" s="36">
        <v>21.563084364000002</v>
      </c>
      <c r="AT157" s="36">
        <v>1219.223171701</v>
      </c>
      <c r="AU157" s="36">
        <v>2859.2189941749998</v>
      </c>
      <c r="AV157" s="36">
        <v>657.40883189399995</v>
      </c>
      <c r="AW157" s="36">
        <v>1541.6995532220001</v>
      </c>
      <c r="AX157" s="36">
        <v>625.63847236799995</v>
      </c>
      <c r="AY157" s="36">
        <v>1467.1943949240001</v>
      </c>
      <c r="AZ157" s="36">
        <v>2.1915139257142857</v>
      </c>
      <c r="BA157" s="36">
        <v>4.3830278514285714</v>
      </c>
      <c r="BB157" s="36">
        <v>1.980408344</v>
      </c>
      <c r="BC157" s="36">
        <v>82.295271997</v>
      </c>
      <c r="BD157" s="36">
        <v>192.99190688499999</v>
      </c>
      <c r="BE157" s="36">
        <v>0.13994170285714286</v>
      </c>
      <c r="BF157" s="36">
        <v>0.27988340714285714</v>
      </c>
      <c r="BG157" s="36">
        <v>6.8199912310000004</v>
      </c>
      <c r="BH157" s="36">
        <v>40.152677765999996</v>
      </c>
      <c r="BI157" s="36">
        <v>0.03</v>
      </c>
      <c r="BJ157" s="36">
        <v>0.03</v>
      </c>
      <c r="BK157" s="36">
        <v>0.18</v>
      </c>
      <c r="BL157" s="36">
        <v>0.18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6.0523926760000002</v>
      </c>
      <c r="E158" s="36">
        <v>2</v>
      </c>
      <c r="F158" s="36">
        <v>1</v>
      </c>
      <c r="G158" s="36">
        <v>1</v>
      </c>
      <c r="H158" s="36">
        <v>0</v>
      </c>
      <c r="I158" s="36">
        <v>14.914440094472102</v>
      </c>
      <c r="J158" s="36">
        <v>147.80572566781652</v>
      </c>
      <c r="K158" s="36">
        <v>3.7810585944762449</v>
      </c>
      <c r="L158" s="36">
        <v>11.133381499995856</v>
      </c>
      <c r="M158" s="36">
        <v>76.48588276222597</v>
      </c>
      <c r="N158" s="36">
        <v>86.234283000062646</v>
      </c>
      <c r="O158" s="36">
        <v>0.29082751000000001</v>
      </c>
      <c r="P158" s="36">
        <v>0.47730037000000003</v>
      </c>
      <c r="Q158" s="36">
        <v>0.22588908200000002</v>
      </c>
      <c r="R158" s="36">
        <v>6.4938427999999992E-2</v>
      </c>
      <c r="S158" s="36">
        <v>0.39259807300000005</v>
      </c>
      <c r="T158" s="36">
        <v>8.4702296999999996E-2</v>
      </c>
      <c r="U158" s="36">
        <v>9.5999999999999992E-3</v>
      </c>
      <c r="V158" s="36">
        <v>2.2800000000000001E-2</v>
      </c>
      <c r="W158" s="36">
        <v>15.214867604472103</v>
      </c>
      <c r="X158" s="36">
        <v>148.3058260378165</v>
      </c>
      <c r="Y158" s="36">
        <v>163.52069364228859</v>
      </c>
      <c r="Z158" s="36">
        <v>0.19358505812049459</v>
      </c>
      <c r="AA158" s="36">
        <v>9.2275467099072375E-2</v>
      </c>
      <c r="AB158" s="36">
        <v>9.2275467E-2</v>
      </c>
      <c r="AC158" s="36">
        <v>4.4410838363234367E-2</v>
      </c>
      <c r="AD158" s="36">
        <v>1.0910656208479756</v>
      </c>
      <c r="AE158" s="36">
        <v>9.8195905876317848</v>
      </c>
      <c r="AF158" s="36">
        <v>10.910656208479756</v>
      </c>
      <c r="AG158" s="36">
        <v>2.0345691591523163E-3</v>
      </c>
      <c r="AH158" s="36">
        <v>3.4611061557993424E-3</v>
      </c>
      <c r="AI158" s="36">
        <v>1.1084894039519516E-2</v>
      </c>
      <c r="AJ158" s="36">
        <v>9.4180287031024514E-3</v>
      </c>
      <c r="AK158" s="36">
        <v>1.1381145916935257E-2</v>
      </c>
      <c r="AL158" s="36">
        <v>2.8465172127754179E-2</v>
      </c>
      <c r="AM158" s="36">
        <v>5.5863436225489137E-2</v>
      </c>
      <c r="AN158" s="36">
        <v>1.1059078729207104</v>
      </c>
      <c r="AO158" s="36">
        <v>9.8591406537990594</v>
      </c>
      <c r="AP158" s="36">
        <v>1041.928165649</v>
      </c>
      <c r="AQ158" s="36">
        <v>561.03824304199998</v>
      </c>
      <c r="AR158" s="36">
        <v>1602.966408691</v>
      </c>
      <c r="AS158" s="36">
        <v>85.292515481999999</v>
      </c>
      <c r="AT158" s="36">
        <v>2974.4549797290001</v>
      </c>
      <c r="AU158" s="36">
        <v>7819.7077031839999</v>
      </c>
      <c r="AV158" s="36">
        <v>1703.2619041099999</v>
      </c>
      <c r="AW158" s="36">
        <v>4477.798562385</v>
      </c>
      <c r="AX158" s="36">
        <v>1638.3169642089999</v>
      </c>
      <c r="AY158" s="36">
        <v>4307.061250748</v>
      </c>
      <c r="AZ158" s="36">
        <v>3.7983449128571434</v>
      </c>
      <c r="BA158" s="36">
        <v>7.5966898257142867</v>
      </c>
      <c r="BB158" s="36">
        <v>2.3876466989999998</v>
      </c>
      <c r="BC158" s="36">
        <v>125.38794862899999</v>
      </c>
      <c r="BD158" s="36">
        <v>329.63924969999999</v>
      </c>
      <c r="BE158" s="36">
        <v>0.16871841000000001</v>
      </c>
      <c r="BF158" s="36">
        <v>0.33743682000000003</v>
      </c>
      <c r="BG158" s="36">
        <v>10.540562797</v>
      </c>
      <c r="BH158" s="36">
        <v>74.681970063999998</v>
      </c>
      <c r="BI158" s="36">
        <v>1.0800000000000007</v>
      </c>
      <c r="BJ158" s="36">
        <v>1.0800000000000007</v>
      </c>
      <c r="BK158" s="36">
        <v>2.1300000000000008</v>
      </c>
      <c r="BL158" s="36">
        <v>2.1300000000000008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6.0065219650000001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9.9981296999026128</v>
      </c>
      <c r="J159" s="36">
        <v>75.751166274308133</v>
      </c>
      <c r="K159" s="36">
        <v>5.0078301998972359</v>
      </c>
      <c r="L159" s="36">
        <v>4.9902995000053778</v>
      </c>
      <c r="M159" s="36">
        <v>55.635020474213931</v>
      </c>
      <c r="N159" s="36">
        <v>30.114275499996822</v>
      </c>
      <c r="O159" s="36">
        <v>9.7444410999999995E-2</v>
      </c>
      <c r="P159" s="36">
        <v>0.16068522199999999</v>
      </c>
      <c r="Q159" s="36">
        <v>8.4849449999999993E-2</v>
      </c>
      <c r="R159" s="36">
        <v>1.2594961E-2</v>
      </c>
      <c r="S159" s="36">
        <v>0.14425701099999999</v>
      </c>
      <c r="T159" s="36">
        <v>1.6428211000000002E-2</v>
      </c>
      <c r="U159" s="36" t="s">
        <v>340</v>
      </c>
      <c r="V159" s="36" t="s">
        <v>340</v>
      </c>
      <c r="W159" s="36">
        <v>10.095574110902612</v>
      </c>
      <c r="X159" s="36">
        <v>75.911851496308131</v>
      </c>
      <c r="Y159" s="36">
        <v>86.007425607210749</v>
      </c>
      <c r="Z159" s="36">
        <v>9.4940124172213175E-2</v>
      </c>
      <c r="AA159" s="36">
        <v>4.5534632419160823E-2</v>
      </c>
      <c r="AB159" s="36">
        <v>4.5534631999999998E-2</v>
      </c>
      <c r="AC159" s="36">
        <v>7.4603948820591376E-2</v>
      </c>
      <c r="AD159" s="36">
        <v>0.6341667360665918</v>
      </c>
      <c r="AE159" s="36">
        <v>5.7075006245993265</v>
      </c>
      <c r="AF159" s="36">
        <v>6.3416673606659186</v>
      </c>
      <c r="AG159" s="36" t="s">
        <v>340</v>
      </c>
      <c r="AH159" s="36" t="s">
        <v>340</v>
      </c>
      <c r="AI159" s="36" t="s">
        <v>340</v>
      </c>
      <c r="AJ159" s="36">
        <v>4.6474593072086999E-3</v>
      </c>
      <c r="AK159" s="36">
        <v>5.6161871395996243E-3</v>
      </c>
      <c r="AL159" s="36">
        <v>1.4046541077423572E-2</v>
      </c>
      <c r="AM159" s="36">
        <v>7.9251408127800071E-2</v>
      </c>
      <c r="AN159" s="36">
        <v>0.63978292320619146</v>
      </c>
      <c r="AO159" s="36">
        <v>5.7215471656767498</v>
      </c>
      <c r="AP159" s="36">
        <v>341.99008806699999</v>
      </c>
      <c r="AQ159" s="36">
        <v>184.148508959</v>
      </c>
      <c r="AR159" s="36">
        <v>526.13859702599996</v>
      </c>
      <c r="AS159" s="36">
        <v>38.348145789</v>
      </c>
      <c r="AT159" s="36">
        <v>1105.4465713510001</v>
      </c>
      <c r="AU159" s="36">
        <v>2613.131228837</v>
      </c>
      <c r="AV159" s="36">
        <v>664.64649132</v>
      </c>
      <c r="AW159" s="36">
        <v>1571.137445822</v>
      </c>
      <c r="AX159" s="36">
        <v>645.74978613999997</v>
      </c>
      <c r="AY159" s="36">
        <v>1526.468104302</v>
      </c>
      <c r="AZ159" s="36">
        <v>0.70094464285714286</v>
      </c>
      <c r="BA159" s="36">
        <v>1.4018892871428572</v>
      </c>
      <c r="BB159" s="36">
        <v>1.1896138789999999</v>
      </c>
      <c r="BC159" s="36">
        <v>61.616939526000003</v>
      </c>
      <c r="BD159" s="36">
        <v>145.65439259999999</v>
      </c>
      <c r="BE159" s="36">
        <v>8.4061750000000005E-2</v>
      </c>
      <c r="BF159" s="36">
        <v>0.16812350142857144</v>
      </c>
      <c r="BG159" s="36">
        <v>5.0043078980000004</v>
      </c>
      <c r="BH159" s="36">
        <v>25.975674788999999</v>
      </c>
      <c r="BI159" s="36">
        <v>0.06</v>
      </c>
      <c r="BJ159" s="36">
        <v>0.06</v>
      </c>
      <c r="BK159" s="36">
        <v>0.33000000000000007</v>
      </c>
      <c r="BL159" s="36">
        <v>0.33000000000000007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6.365098852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50.927430419201471</v>
      </c>
      <c r="J160" s="36">
        <v>233.13926198176381</v>
      </c>
      <c r="K160" s="36">
        <v>31.096740419152049</v>
      </c>
      <c r="L160" s="36">
        <v>19.830690000049422</v>
      </c>
      <c r="M160" s="36">
        <v>193.65612890096503</v>
      </c>
      <c r="N160" s="36">
        <v>90.410563500000237</v>
      </c>
      <c r="O160" s="36">
        <v>0.25469185800000005</v>
      </c>
      <c r="P160" s="36">
        <v>0.41043249600000004</v>
      </c>
      <c r="Q160" s="36">
        <v>0.20968583400000002</v>
      </c>
      <c r="R160" s="36">
        <v>4.5006024000000006E-2</v>
      </c>
      <c r="S160" s="36">
        <v>0.35172898600000002</v>
      </c>
      <c r="T160" s="36">
        <v>5.870351E-2</v>
      </c>
      <c r="U160" s="36" t="s">
        <v>340</v>
      </c>
      <c r="V160" s="36" t="s">
        <v>340</v>
      </c>
      <c r="W160" s="36">
        <v>51.182122277201472</v>
      </c>
      <c r="X160" s="36">
        <v>233.54969447776381</v>
      </c>
      <c r="Y160" s="36">
        <v>284.73181675496528</v>
      </c>
      <c r="Z160" s="36">
        <v>0.33811164235227031</v>
      </c>
      <c r="AA160" s="36">
        <v>0.16296981161379426</v>
      </c>
      <c r="AB160" s="36">
        <v>0.16296981199999999</v>
      </c>
      <c r="AC160" s="36">
        <v>0.19715903947688571</v>
      </c>
      <c r="AD160" s="36">
        <v>1.1873550575569907</v>
      </c>
      <c r="AE160" s="36">
        <v>10.701017626975206</v>
      </c>
      <c r="AF160" s="36">
        <v>11.888372684532198</v>
      </c>
      <c r="AG160" s="36" t="s">
        <v>340</v>
      </c>
      <c r="AH160" s="36" t="s">
        <v>340</v>
      </c>
      <c r="AI160" s="36" t="s">
        <v>340</v>
      </c>
      <c r="AJ160" s="36">
        <v>1.6633398225180108E-2</v>
      </c>
      <c r="AK160" s="36">
        <v>2.0100502015638743E-2</v>
      </c>
      <c r="AL160" s="36">
        <v>5.0272991305562696E-2</v>
      </c>
      <c r="AM160" s="36">
        <v>0.21379243770206582</v>
      </c>
      <c r="AN160" s="36">
        <v>1.2074555595726295</v>
      </c>
      <c r="AO160" s="36">
        <v>10.75129061828077</v>
      </c>
      <c r="AP160" s="36">
        <v>436.48737246399998</v>
      </c>
      <c r="AQ160" s="36">
        <v>235.03166209599999</v>
      </c>
      <c r="AR160" s="36">
        <v>671.51903455999991</v>
      </c>
      <c r="AS160" s="36">
        <v>124.624614834</v>
      </c>
      <c r="AT160" s="36">
        <v>1169.9496951159999</v>
      </c>
      <c r="AU160" s="36">
        <v>3047.032105924</v>
      </c>
      <c r="AV160" s="36">
        <v>856.02489087599997</v>
      </c>
      <c r="AW160" s="36">
        <v>2229.4422887199999</v>
      </c>
      <c r="AX160" s="36">
        <v>843.99197313499997</v>
      </c>
      <c r="AY160" s="36">
        <v>2198.1036022500002</v>
      </c>
      <c r="AZ160" s="36">
        <v>1.8048001971428571</v>
      </c>
      <c r="BA160" s="36">
        <v>3.6096003957142857</v>
      </c>
      <c r="BB160" s="36">
        <v>1.2139215839999999</v>
      </c>
      <c r="BC160" s="36">
        <v>49.079565332999998</v>
      </c>
      <c r="BD160" s="36">
        <v>127.823454239</v>
      </c>
      <c r="BE160" s="36">
        <v>8.5779407142857145E-2</v>
      </c>
      <c r="BF160" s="36">
        <v>0.17155881428571429</v>
      </c>
      <c r="BG160" s="36">
        <v>1.685307651</v>
      </c>
      <c r="BH160" s="36">
        <v>41.088793320000001</v>
      </c>
      <c r="BI160" s="36">
        <v>1.4700000000000004</v>
      </c>
      <c r="BJ160" s="36">
        <v>2</v>
      </c>
      <c r="BK160" s="36">
        <v>2.1900000000000004</v>
      </c>
      <c r="BL160" s="36">
        <v>2.8099999999999987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6.6108983129999999</v>
      </c>
      <c r="E161" s="36">
        <v>2</v>
      </c>
      <c r="F161" s="36">
        <v>1</v>
      </c>
      <c r="G161" s="36">
        <v>1</v>
      </c>
      <c r="H161" s="36">
        <v>0</v>
      </c>
      <c r="I161" s="36">
        <v>13.086245215552307</v>
      </c>
      <c r="J161" s="36">
        <v>63.287129055156498</v>
      </c>
      <c r="K161" s="36">
        <v>10.036963215547674</v>
      </c>
      <c r="L161" s="36">
        <v>3.0492820000046326</v>
      </c>
      <c r="M161" s="36">
        <v>59.021732770701256</v>
      </c>
      <c r="N161" s="36">
        <v>17.351641500007556</v>
      </c>
      <c r="O161" s="36">
        <v>9.6965715999999993E-2</v>
      </c>
      <c r="P161" s="36">
        <v>0.16479880600000002</v>
      </c>
      <c r="Q161" s="36">
        <v>8.7711326999999992E-2</v>
      </c>
      <c r="R161" s="36">
        <v>9.254389E-3</v>
      </c>
      <c r="S161" s="36">
        <v>0.15272786500000002</v>
      </c>
      <c r="T161" s="36">
        <v>1.2070941E-2</v>
      </c>
      <c r="U161" s="36">
        <v>5.3800000000000001E-2</v>
      </c>
      <c r="V161" s="36">
        <v>0.12769999999999998</v>
      </c>
      <c r="W161" s="36">
        <v>13.237010931552307</v>
      </c>
      <c r="X161" s="36">
        <v>63.579627861156496</v>
      </c>
      <c r="Y161" s="36">
        <v>76.816638792708801</v>
      </c>
      <c r="Z161" s="36">
        <v>8.8511572659882437E-2</v>
      </c>
      <c r="AA161" s="36">
        <v>4.258179031398851E-2</v>
      </c>
      <c r="AB161" s="36">
        <v>4.2581790000000001E-2</v>
      </c>
      <c r="AC161" s="36">
        <v>0.14853040545469973</v>
      </c>
      <c r="AD161" s="36">
        <v>0.80188420980418806</v>
      </c>
      <c r="AE161" s="36">
        <v>7.9349846502237389</v>
      </c>
      <c r="AF161" s="36">
        <v>8.7368688600279238</v>
      </c>
      <c r="AG161" s="36">
        <v>1.0084640868737789E-2</v>
      </c>
      <c r="AH161" s="36">
        <v>1.7155481018082674E-2</v>
      </c>
      <c r="AI161" s="36">
        <v>5.49439054227783E-2</v>
      </c>
      <c r="AJ161" s="36">
        <v>4.3460796772978186E-3</v>
      </c>
      <c r="AK161" s="36">
        <v>5.251987133202963E-3</v>
      </c>
      <c r="AL161" s="36">
        <v>1.3135647223089983E-2</v>
      </c>
      <c r="AM161" s="36">
        <v>0.16296112600073534</v>
      </c>
      <c r="AN161" s="36">
        <v>0.82429167795547376</v>
      </c>
      <c r="AO161" s="36">
        <v>8.0030642028696075</v>
      </c>
      <c r="AP161" s="36">
        <v>559.98976784299998</v>
      </c>
      <c r="AQ161" s="36">
        <v>301.53295191500001</v>
      </c>
      <c r="AR161" s="36">
        <v>861.52271975799999</v>
      </c>
      <c r="AS161" s="36">
        <v>128.60127093</v>
      </c>
      <c r="AT161" s="36">
        <v>1729.3484357120001</v>
      </c>
      <c r="AU161" s="36">
        <v>3966.2825277440002</v>
      </c>
      <c r="AV161" s="36">
        <v>1016.249023705</v>
      </c>
      <c r="AW161" s="36">
        <v>2330.7799997510001</v>
      </c>
      <c r="AX161" s="36">
        <v>986.52731818400002</v>
      </c>
      <c r="AY161" s="36">
        <v>2262.6128919160001</v>
      </c>
      <c r="AZ161" s="36">
        <v>2.3310314842857145</v>
      </c>
      <c r="BA161" s="36">
        <v>4.66206297</v>
      </c>
      <c r="BB161" s="36">
        <v>1.732083343</v>
      </c>
      <c r="BC161" s="36">
        <v>91.503409724999997</v>
      </c>
      <c r="BD161" s="36">
        <v>209.864228473</v>
      </c>
      <c r="BE161" s="36">
        <v>0.1223943</v>
      </c>
      <c r="BF161" s="36">
        <v>0.2447886</v>
      </c>
      <c r="BG161" s="36">
        <v>5.236978551</v>
      </c>
      <c r="BH161" s="36">
        <v>56.709590464999998</v>
      </c>
      <c r="BI161" s="36">
        <v>0.82000000000000017</v>
      </c>
      <c r="BJ161" s="36">
        <v>1.2700000000000005</v>
      </c>
      <c r="BK161" s="36">
        <v>1.6400000000000003</v>
      </c>
      <c r="BL161" s="36">
        <v>1.8700000000000003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5.8372397129999998</v>
      </c>
      <c r="E162" s="36">
        <v>37</v>
      </c>
      <c r="F162" s="36">
        <v>6</v>
      </c>
      <c r="G162" s="36">
        <v>16</v>
      </c>
      <c r="H162" s="36">
        <v>15</v>
      </c>
      <c r="I162" s="36">
        <v>4.9436393450858949E-2</v>
      </c>
      <c r="J162" s="36">
        <v>3.4520421339766161</v>
      </c>
      <c r="K162" s="36">
        <v>3.8911393451202751E-2</v>
      </c>
      <c r="L162" s="36">
        <v>1.0524999999656198E-2</v>
      </c>
      <c r="M162" s="36">
        <v>2.2227640274264608</v>
      </c>
      <c r="N162" s="36">
        <v>1.2787145000010143</v>
      </c>
      <c r="O162" s="36">
        <v>9.0573242999999998E-2</v>
      </c>
      <c r="P162" s="36">
        <v>0.152011378</v>
      </c>
      <c r="Q162" s="36">
        <v>8.3011844000000001E-2</v>
      </c>
      <c r="R162" s="36">
        <v>7.5613989999999999E-3</v>
      </c>
      <c r="S162" s="36">
        <v>0.142148683</v>
      </c>
      <c r="T162" s="36">
        <v>9.8626949999999994E-3</v>
      </c>
      <c r="U162" s="36">
        <v>1.5135500000000004</v>
      </c>
      <c r="V162" s="36">
        <v>3.5900000000000003</v>
      </c>
      <c r="W162" s="36">
        <v>1.6535596364508593</v>
      </c>
      <c r="X162" s="36">
        <v>7.194053511976616</v>
      </c>
      <c r="Y162" s="36">
        <v>8.8476131484274756</v>
      </c>
      <c r="Z162" s="36">
        <v>1.6572885865749161E-3</v>
      </c>
      <c r="AA162" s="36">
        <v>3.8503799491630339E-4</v>
      </c>
      <c r="AB162" s="36">
        <v>3.8503799999999998E-4</v>
      </c>
      <c r="AC162" s="36">
        <v>5.4038220363464946E-4</v>
      </c>
      <c r="AD162" s="36">
        <v>5.1120919771961808E-2</v>
      </c>
      <c r="AE162" s="36">
        <v>0.46008827794765617</v>
      </c>
      <c r="AF162" s="36">
        <v>0.51120919771961804</v>
      </c>
      <c r="AG162" s="36">
        <v>0.28751853577405695</v>
      </c>
      <c r="AH162" s="36">
        <v>0.48911199189149912</v>
      </c>
      <c r="AI162" s="36">
        <v>1.5664802983552062</v>
      </c>
      <c r="AJ162" s="36">
        <v>3.9298624493378629E-5</v>
      </c>
      <c r="AK162" s="36">
        <v>4.7490127159854059E-5</v>
      </c>
      <c r="AL162" s="36">
        <v>1.187766727393123E-4</v>
      </c>
      <c r="AM162" s="36">
        <v>0.28809821660218499</v>
      </c>
      <c r="AN162" s="36">
        <v>0.54028040179062076</v>
      </c>
      <c r="AO162" s="36">
        <v>2.026687352975602</v>
      </c>
      <c r="AP162" s="36">
        <v>100.038053539</v>
      </c>
      <c r="AQ162" s="36">
        <v>53.866644213000001</v>
      </c>
      <c r="AR162" s="36">
        <v>153.904697752</v>
      </c>
      <c r="AS162" s="36">
        <v>8.6282650029999992</v>
      </c>
      <c r="AT162" s="36">
        <v>173.087679498</v>
      </c>
      <c r="AU162" s="36">
        <v>406.92450198300003</v>
      </c>
      <c r="AV162" s="36">
        <v>120.09123514700001</v>
      </c>
      <c r="AW162" s="36">
        <v>282.331279709</v>
      </c>
      <c r="AX162" s="36">
        <v>112.381885399</v>
      </c>
      <c r="AY162" s="36">
        <v>264.20680478399998</v>
      </c>
      <c r="AZ162" s="36">
        <v>0.15668285142857144</v>
      </c>
      <c r="BA162" s="36">
        <v>0.31336570285714288</v>
      </c>
      <c r="BB162" s="36">
        <v>1.345807754</v>
      </c>
      <c r="BC162" s="36">
        <v>62.402996479999999</v>
      </c>
      <c r="BD162" s="36">
        <v>146.70777457200001</v>
      </c>
      <c r="BE162" s="36">
        <v>9.509888714285715E-2</v>
      </c>
      <c r="BF162" s="36">
        <v>0.1901977742857143</v>
      </c>
      <c r="BG162" s="36">
        <v>3.4266379960000002</v>
      </c>
      <c r="BH162" s="36">
        <v>32.105890987999999</v>
      </c>
      <c r="BI162" s="36">
        <v>0</v>
      </c>
      <c r="BJ162" s="36">
        <v>0</v>
      </c>
      <c r="BK162" s="36">
        <v>0.06</v>
      </c>
      <c r="BL162" s="36">
        <v>0.06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6.9506891250000002</v>
      </c>
      <c r="E163" s="36">
        <v>16</v>
      </c>
      <c r="F163" s="36">
        <v>14</v>
      </c>
      <c r="G163" s="36">
        <v>2</v>
      </c>
      <c r="H163" s="36">
        <v>0</v>
      </c>
      <c r="I163" s="36">
        <v>438.38258932300209</v>
      </c>
      <c r="J163" s="36">
        <v>1044.082740331685</v>
      </c>
      <c r="K163" s="36">
        <v>352.06062482304611</v>
      </c>
      <c r="L163" s="36">
        <v>86.321964499955953</v>
      </c>
      <c r="M163" s="36">
        <v>1202.8550691547134</v>
      </c>
      <c r="N163" s="36">
        <v>279.61026049997366</v>
      </c>
      <c r="O163" s="36">
        <v>3.857868898</v>
      </c>
      <c r="P163" s="36">
        <v>6.9299737400000003</v>
      </c>
      <c r="Q163" s="36">
        <v>3.6124872269999999</v>
      </c>
      <c r="R163" s="36">
        <v>0.24538167100000002</v>
      </c>
      <c r="S163" s="36">
        <v>6.6099106910000005</v>
      </c>
      <c r="T163" s="36">
        <v>0.32006304899999999</v>
      </c>
      <c r="U163" s="36">
        <v>1.3938000000000001</v>
      </c>
      <c r="V163" s="36">
        <v>3.2939000000000007</v>
      </c>
      <c r="W163" s="36">
        <v>443.63425822100209</v>
      </c>
      <c r="X163" s="36">
        <v>1054.3066140716849</v>
      </c>
      <c r="Y163" s="36">
        <v>1497.9408722926869</v>
      </c>
      <c r="Z163" s="36">
        <v>2.0586390543017385</v>
      </c>
      <c r="AA163" s="36">
        <v>1.000129585678827</v>
      </c>
      <c r="AB163" s="36">
        <v>1.0001295859999999</v>
      </c>
      <c r="AC163" s="36">
        <v>9.4663849540724243</v>
      </c>
      <c r="AD163" s="36">
        <v>21.455978351137734</v>
      </c>
      <c r="AE163" s="36">
        <v>233.58948415304272</v>
      </c>
      <c r="AF163" s="36">
        <v>255.04546250418048</v>
      </c>
      <c r="AG163" s="36">
        <v>0.28287408907774975</v>
      </c>
      <c r="AH163" s="36">
        <v>0.48121109406329843</v>
      </c>
      <c r="AI163" s="36">
        <v>1.5411760715270502</v>
      </c>
      <c r="AJ163" s="36">
        <v>0.10207781036127853</v>
      </c>
      <c r="AK163" s="36">
        <v>0.12335478891816443</v>
      </c>
      <c r="AL163" s="36">
        <v>0.30852036560865648</v>
      </c>
      <c r="AM163" s="36">
        <v>9.8513368535114516</v>
      </c>
      <c r="AN163" s="36">
        <v>22.060544234119195</v>
      </c>
      <c r="AO163" s="36">
        <v>235.43918059017841</v>
      </c>
      <c r="AP163" s="36">
        <v>4982.9579797719998</v>
      </c>
      <c r="AQ163" s="36">
        <v>2683.1312198770001</v>
      </c>
      <c r="AR163" s="36">
        <v>7666.089199649</v>
      </c>
      <c r="AS163" s="36">
        <v>836.97295202700002</v>
      </c>
      <c r="AT163" s="36">
        <v>10339.859602655</v>
      </c>
      <c r="AU163" s="36">
        <v>26074.602440006001</v>
      </c>
      <c r="AV163" s="36">
        <v>8382.5445072849998</v>
      </c>
      <c r="AW163" s="36">
        <v>21138.731458885999</v>
      </c>
      <c r="AX163" s="36">
        <v>8311.1674785039995</v>
      </c>
      <c r="AY163" s="36">
        <v>20958.736012106001</v>
      </c>
      <c r="AZ163" s="36">
        <v>28.676026780000001</v>
      </c>
      <c r="BA163" s="36">
        <v>57.352053560000002</v>
      </c>
      <c r="BB163" s="36">
        <v>8.5311390649999996</v>
      </c>
      <c r="BC163" s="36">
        <v>564.12204354899995</v>
      </c>
      <c r="BD163" s="36">
        <v>1422.578117927</v>
      </c>
      <c r="BE163" s="36">
        <v>0.60283634857142854</v>
      </c>
      <c r="BF163" s="36">
        <v>1.2056726971428571</v>
      </c>
      <c r="BG163" s="36">
        <v>12.243995814</v>
      </c>
      <c r="BH163" s="36">
        <v>130.23324827600001</v>
      </c>
      <c r="BI163" s="36">
        <v>3.7500000000000013</v>
      </c>
      <c r="BJ163" s="36">
        <v>5.2699999999999934</v>
      </c>
      <c r="BK163" s="36">
        <v>3.7600000000000007</v>
      </c>
      <c r="BL163" s="36">
        <v>5.0999999999999988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6.8776049830000003</v>
      </c>
      <c r="E164" s="36">
        <v>1</v>
      </c>
      <c r="F164" s="36">
        <v>1</v>
      </c>
      <c r="G164" s="36">
        <v>0</v>
      </c>
      <c r="H164" s="36">
        <v>0</v>
      </c>
      <c r="I164" s="36">
        <v>595.54980027463375</v>
      </c>
      <c r="J164" s="36">
        <v>891.254078157702</v>
      </c>
      <c r="K164" s="36">
        <v>473.97340977463887</v>
      </c>
      <c r="L164" s="36">
        <v>121.57639049999486</v>
      </c>
      <c r="M164" s="36">
        <v>1142.4502824323681</v>
      </c>
      <c r="N164" s="36">
        <v>344.35359599996752</v>
      </c>
      <c r="O164" s="36">
        <v>2.343353263</v>
      </c>
      <c r="P164" s="36">
        <v>3.7104095039999994</v>
      </c>
      <c r="Q164" s="36">
        <v>1.967120201</v>
      </c>
      <c r="R164" s="36">
        <v>0.37623306200000001</v>
      </c>
      <c r="S164" s="36">
        <v>3.2196707269999996</v>
      </c>
      <c r="T164" s="36">
        <v>0.49073877700000001</v>
      </c>
      <c r="U164" s="36">
        <v>6.4899999999999999E-2</v>
      </c>
      <c r="V164" s="36">
        <v>0.15340000000000001</v>
      </c>
      <c r="W164" s="36">
        <v>597.95805353763376</v>
      </c>
      <c r="X164" s="36">
        <v>895.11788766170207</v>
      </c>
      <c r="Y164" s="36">
        <v>1493.0759411993358</v>
      </c>
      <c r="Z164" s="36">
        <v>2.2086178467900957</v>
      </c>
      <c r="AA164" s="36">
        <v>1.1653184417847209</v>
      </c>
      <c r="AB164" s="36">
        <v>1.165318442</v>
      </c>
      <c r="AC164" s="36">
        <v>8.5799656819064776</v>
      </c>
      <c r="AD164" s="36">
        <v>6.4647133316688041</v>
      </c>
      <c r="AE164" s="36">
        <v>91.082204555043219</v>
      </c>
      <c r="AF164" s="36">
        <v>97.546917886712052</v>
      </c>
      <c r="AG164" s="36">
        <v>1.2132683652137554E-2</v>
      </c>
      <c r="AH164" s="36">
        <v>2.0639507822027104E-2</v>
      </c>
      <c r="AI164" s="36">
        <v>6.6102207484059775E-2</v>
      </c>
      <c r="AJ164" s="36">
        <v>0.11893807424632692</v>
      </c>
      <c r="AK164" s="36">
        <v>0.14372898517108187</v>
      </c>
      <c r="AL164" s="36">
        <v>0.35947788847469414</v>
      </c>
      <c r="AM164" s="36">
        <v>8.7110364398049409</v>
      </c>
      <c r="AN164" s="36">
        <v>6.6290818246619132</v>
      </c>
      <c r="AO164" s="36">
        <v>91.507784651001984</v>
      </c>
      <c r="AP164" s="36">
        <v>1705.1173624640001</v>
      </c>
      <c r="AQ164" s="36">
        <v>918.14011824900001</v>
      </c>
      <c r="AR164" s="36">
        <v>2623.2574807129999</v>
      </c>
      <c r="AS164" s="36">
        <v>424.14581098600001</v>
      </c>
      <c r="AT164" s="36">
        <v>3074.0964512999999</v>
      </c>
      <c r="AU164" s="36">
        <v>7174.5130786070004</v>
      </c>
      <c r="AV164" s="36">
        <v>2613.5561967610001</v>
      </c>
      <c r="AW164" s="36">
        <v>6099.6762503700002</v>
      </c>
      <c r="AX164" s="36">
        <v>2597.0869579780001</v>
      </c>
      <c r="AY164" s="36">
        <v>6061.2393402340003</v>
      </c>
      <c r="AZ164" s="36">
        <v>8.244286114285714</v>
      </c>
      <c r="BA164" s="36">
        <v>16.488572228571428</v>
      </c>
      <c r="BB164" s="36">
        <v>9.3539178790000008</v>
      </c>
      <c r="BC164" s="36">
        <v>416.876093234</v>
      </c>
      <c r="BD164" s="36">
        <v>972.93075557300006</v>
      </c>
      <c r="BE164" s="36">
        <v>0.66097641285714293</v>
      </c>
      <c r="BF164" s="36">
        <v>1.3219528271428571</v>
      </c>
      <c r="BG164" s="36">
        <v>12.534347922</v>
      </c>
      <c r="BH164" s="36">
        <v>75.539331141999995</v>
      </c>
      <c r="BI164" s="36">
        <v>2.7399999999999993</v>
      </c>
      <c r="BJ164" s="36">
        <v>3.6399999999999979</v>
      </c>
      <c r="BK164" s="36">
        <v>2.4400000000000013</v>
      </c>
      <c r="BL164" s="36">
        <v>3.1999999999999993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7.0162092109999996</v>
      </c>
      <c r="E165" s="36">
        <v>8</v>
      </c>
      <c r="F165" s="36">
        <v>5</v>
      </c>
      <c r="G165" s="36">
        <v>3</v>
      </c>
      <c r="H165" s="36">
        <v>0</v>
      </c>
      <c r="I165" s="36">
        <v>254.69869908447421</v>
      </c>
      <c r="J165" s="36">
        <v>266.06420050233146</v>
      </c>
      <c r="K165" s="36">
        <v>232.32175058447112</v>
      </c>
      <c r="L165" s="36">
        <v>22.376948500003103</v>
      </c>
      <c r="M165" s="36">
        <v>463.08541858680582</v>
      </c>
      <c r="N165" s="36">
        <v>57.677480999999872</v>
      </c>
      <c r="O165" s="36">
        <v>0.52116304599999996</v>
      </c>
      <c r="P165" s="36">
        <v>0.91284879499999994</v>
      </c>
      <c r="Q165" s="36">
        <v>0.49544944299999999</v>
      </c>
      <c r="R165" s="36">
        <v>2.5713603000000002E-2</v>
      </c>
      <c r="S165" s="36">
        <v>0.87930931299999993</v>
      </c>
      <c r="T165" s="36">
        <v>3.3539481999999995E-2</v>
      </c>
      <c r="U165" s="36">
        <v>1.1486000000000001</v>
      </c>
      <c r="V165" s="36">
        <v>2.7090999999999998</v>
      </c>
      <c r="W165" s="36">
        <v>256.3684621304742</v>
      </c>
      <c r="X165" s="36">
        <v>269.68614929733144</v>
      </c>
      <c r="Y165" s="36">
        <v>526.05461142780564</v>
      </c>
      <c r="Z165" s="36">
        <v>0.85020190713265642</v>
      </c>
      <c r="AA165" s="36">
        <v>0.46523014966780279</v>
      </c>
      <c r="AB165" s="36">
        <v>0.46523015000000001</v>
      </c>
      <c r="AC165" s="36">
        <v>9.2533001331806535</v>
      </c>
      <c r="AD165" s="36">
        <v>3.4568946565473175</v>
      </c>
      <c r="AE165" s="36">
        <v>56.463072238288191</v>
      </c>
      <c r="AF165" s="36">
        <v>59.919966894835525</v>
      </c>
      <c r="AG165" s="36">
        <v>0.22405652528697079</v>
      </c>
      <c r="AH165" s="36">
        <v>0.38115362922381246</v>
      </c>
      <c r="AI165" s="36">
        <v>1.2207217584600476</v>
      </c>
      <c r="AJ165" s="36">
        <v>4.7485343106033452E-2</v>
      </c>
      <c r="AK165" s="36">
        <v>5.7380931186267282E-2</v>
      </c>
      <c r="AL165" s="36">
        <v>0.14351437851591575</v>
      </c>
      <c r="AM165" s="36">
        <v>9.5248420015736581</v>
      </c>
      <c r="AN165" s="36">
        <v>3.8954292169573974</v>
      </c>
      <c r="AO165" s="36">
        <v>57.827308375264153</v>
      </c>
      <c r="AP165" s="36">
        <v>986.91755998099995</v>
      </c>
      <c r="AQ165" s="36">
        <v>531.41714768199995</v>
      </c>
      <c r="AR165" s="36">
        <v>1518.3347076629998</v>
      </c>
      <c r="AS165" s="36">
        <v>828.85029799300003</v>
      </c>
      <c r="AT165" s="36">
        <v>1425.9472883159999</v>
      </c>
      <c r="AU165" s="36">
        <v>3462.1252939689998</v>
      </c>
      <c r="AV165" s="36">
        <v>1305.7831733380001</v>
      </c>
      <c r="AW165" s="36">
        <v>3170.3731196059998</v>
      </c>
      <c r="AX165" s="36">
        <v>1302.0848527220001</v>
      </c>
      <c r="AY165" s="36">
        <v>3161.393790949</v>
      </c>
      <c r="AZ165" s="36">
        <v>13.07003663857143</v>
      </c>
      <c r="BA165" s="36">
        <v>26.140073277142861</v>
      </c>
      <c r="BB165" s="36">
        <v>6.2244756890000001</v>
      </c>
      <c r="BC165" s="36">
        <v>217.01731038099999</v>
      </c>
      <c r="BD165" s="36">
        <v>526.90665752999996</v>
      </c>
      <c r="BE165" s="36">
        <v>0.43984046714285718</v>
      </c>
      <c r="BF165" s="36">
        <v>0.87968093571428574</v>
      </c>
      <c r="BG165" s="36">
        <v>9.4842292379999993</v>
      </c>
      <c r="BH165" s="36">
        <v>98.372552033999995</v>
      </c>
      <c r="BI165" s="36">
        <v>3.9700000000000024</v>
      </c>
      <c r="BJ165" s="36">
        <v>5.0799999999999974</v>
      </c>
      <c r="BK165" s="36">
        <v>4.5000000000000009</v>
      </c>
      <c r="BL165" s="36">
        <v>5.9399999999999959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6.7588716949999998</v>
      </c>
      <c r="E166" s="36">
        <v>22</v>
      </c>
      <c r="F166" s="36">
        <v>11</v>
      </c>
      <c r="G166" s="36">
        <v>11</v>
      </c>
      <c r="H166" s="36">
        <v>0</v>
      </c>
      <c r="I166" s="36">
        <v>166.67379952041628</v>
      </c>
      <c r="J166" s="36">
        <v>507.42390988609282</v>
      </c>
      <c r="K166" s="36">
        <v>129.80545402043191</v>
      </c>
      <c r="L166" s="36">
        <v>36.868345499984379</v>
      </c>
      <c r="M166" s="36">
        <v>559.74891190650771</v>
      </c>
      <c r="N166" s="36">
        <v>114.34879750000144</v>
      </c>
      <c r="O166" s="36">
        <v>1.4361049510000001</v>
      </c>
      <c r="P166" s="36">
        <v>2.3159709900000003</v>
      </c>
      <c r="Q166" s="36">
        <v>1.3742230070000001</v>
      </c>
      <c r="R166" s="36">
        <v>6.1881944000000001E-2</v>
      </c>
      <c r="S166" s="36">
        <v>2.2352554100000002</v>
      </c>
      <c r="T166" s="36">
        <v>8.0715579999999995E-2</v>
      </c>
      <c r="U166" s="36">
        <v>2.2230999999999996</v>
      </c>
      <c r="V166" s="36">
        <v>5.2545999999999999</v>
      </c>
      <c r="W166" s="36">
        <v>170.33300447141627</v>
      </c>
      <c r="X166" s="36">
        <v>514.99448087609278</v>
      </c>
      <c r="Y166" s="36">
        <v>685.32748534750908</v>
      </c>
      <c r="Z166" s="36">
        <v>0.90401513579323123</v>
      </c>
      <c r="AA166" s="36">
        <v>0.43573529545233747</v>
      </c>
      <c r="AB166" s="36">
        <v>0.43573529500000002</v>
      </c>
      <c r="AC166" s="36">
        <v>1.5582481059102893</v>
      </c>
      <c r="AD166" s="36">
        <v>6.8995957145275968</v>
      </c>
      <c r="AE166" s="36">
        <v>69.162193299889807</v>
      </c>
      <c r="AF166" s="36">
        <v>76.061789014417386</v>
      </c>
      <c r="AG166" s="36">
        <v>0.41844946283573153</v>
      </c>
      <c r="AH166" s="36">
        <v>0.71184506321480756</v>
      </c>
      <c r="AI166" s="36">
        <v>2.2798281078636404</v>
      </c>
      <c r="AJ166" s="36">
        <v>4.4473057832858584E-2</v>
      </c>
      <c r="AK166" s="36">
        <v>5.3743070989321899E-2</v>
      </c>
      <c r="AL166" s="36">
        <v>0.13441579411689938</v>
      </c>
      <c r="AM166" s="36">
        <v>2.0211706265788796</v>
      </c>
      <c r="AN166" s="36">
        <v>7.6651838487317265</v>
      </c>
      <c r="AO166" s="36">
        <v>71.576437201870348</v>
      </c>
      <c r="AP166" s="36">
        <v>1468.0729473660001</v>
      </c>
      <c r="AQ166" s="36">
        <v>790.50081781200004</v>
      </c>
      <c r="AR166" s="36">
        <v>2258.573765178</v>
      </c>
      <c r="AS166" s="36">
        <v>590.17435851300002</v>
      </c>
      <c r="AT166" s="36">
        <v>3436.5506017419998</v>
      </c>
      <c r="AU166" s="36">
        <v>7878.4382065179998</v>
      </c>
      <c r="AV166" s="36">
        <v>3051.3741810500001</v>
      </c>
      <c r="AW166" s="36">
        <v>6995.4049034449999</v>
      </c>
      <c r="AX166" s="36">
        <v>3038.8046844420001</v>
      </c>
      <c r="AY166" s="36">
        <v>6966.5887986389998</v>
      </c>
      <c r="AZ166" s="36">
        <v>10.406667914285714</v>
      </c>
      <c r="BA166" s="36">
        <v>20.813335828571429</v>
      </c>
      <c r="BB166" s="36">
        <v>5.5535537269999997</v>
      </c>
      <c r="BC166" s="36">
        <v>270.78199478300002</v>
      </c>
      <c r="BD166" s="36">
        <v>620.77922328800003</v>
      </c>
      <c r="BE166" s="36">
        <v>0.39243107142857148</v>
      </c>
      <c r="BF166" s="36">
        <v>0.78486214428571432</v>
      </c>
      <c r="BG166" s="36">
        <v>14.139122058</v>
      </c>
      <c r="BH166" s="36">
        <v>65.718280269000005</v>
      </c>
      <c r="BI166" s="36">
        <v>3.1600000000000006</v>
      </c>
      <c r="BJ166" s="36">
        <v>4.1699999999999946</v>
      </c>
      <c r="BK166" s="36">
        <v>6.5900000000000034</v>
      </c>
      <c r="BL166" s="36">
        <v>8.1599999999999824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6.7147204599999997</v>
      </c>
      <c r="E167" s="36">
        <v>18</v>
      </c>
      <c r="F167" s="36">
        <v>13</v>
      </c>
      <c r="G167" s="36">
        <v>5</v>
      </c>
      <c r="H167" s="36">
        <v>0</v>
      </c>
      <c r="I167" s="36">
        <v>45.463726809874629</v>
      </c>
      <c r="J167" s="36">
        <v>200.87631353522997</v>
      </c>
      <c r="K167" s="36">
        <v>22.492217309846428</v>
      </c>
      <c r="L167" s="36">
        <v>22.971509500028205</v>
      </c>
      <c r="M167" s="36">
        <v>149.31742084511956</v>
      </c>
      <c r="N167" s="36">
        <v>97.022619499985041</v>
      </c>
      <c r="O167" s="36">
        <v>0.78241460899999993</v>
      </c>
      <c r="P167" s="36">
        <v>1.3156213050000001</v>
      </c>
      <c r="Q167" s="36">
        <v>0.70435894999999993</v>
      </c>
      <c r="R167" s="36">
        <v>7.8055658999999999E-2</v>
      </c>
      <c r="S167" s="36">
        <v>1.213809575</v>
      </c>
      <c r="T167" s="36">
        <v>0.10181172999999999</v>
      </c>
      <c r="U167" s="36">
        <v>2.4108000000000001</v>
      </c>
      <c r="V167" s="36">
        <v>5.700400000000001</v>
      </c>
      <c r="W167" s="36">
        <v>48.656941418874631</v>
      </c>
      <c r="X167" s="36">
        <v>207.89233484022998</v>
      </c>
      <c r="Y167" s="36">
        <v>256.5492762591046</v>
      </c>
      <c r="Z167" s="36">
        <v>0.32965058797960289</v>
      </c>
      <c r="AA167" s="36">
        <v>0.1584799826935476</v>
      </c>
      <c r="AB167" s="36">
        <v>0.15847998299999999</v>
      </c>
      <c r="AC167" s="36">
        <v>0.38923380510448474</v>
      </c>
      <c r="AD167" s="36">
        <v>2.8976022847482077</v>
      </c>
      <c r="AE167" s="36">
        <v>26.756754281934963</v>
      </c>
      <c r="AF167" s="36">
        <v>29.654356566683173</v>
      </c>
      <c r="AG167" s="36">
        <v>0.43527120740536501</v>
      </c>
      <c r="AH167" s="36">
        <v>0.74046136432177045</v>
      </c>
      <c r="AI167" s="36">
        <v>2.3714776127602644</v>
      </c>
      <c r="AJ167" s="36">
        <v>1.6175146149488975E-2</v>
      </c>
      <c r="AK167" s="36">
        <v>1.9546731867923453E-2</v>
      </c>
      <c r="AL167" s="36">
        <v>4.8887967100708959E-2</v>
      </c>
      <c r="AM167" s="36">
        <v>0.84068015865933876</v>
      </c>
      <c r="AN167" s="36">
        <v>3.6576103809379017</v>
      </c>
      <c r="AO167" s="36">
        <v>29.177119861795934</v>
      </c>
      <c r="AP167" s="36">
        <v>960.46620906999999</v>
      </c>
      <c r="AQ167" s="36">
        <v>517.17411257599997</v>
      </c>
      <c r="AR167" s="36">
        <v>1477.6403216459998</v>
      </c>
      <c r="AS167" s="36">
        <v>203.56253193000001</v>
      </c>
      <c r="AT167" s="36">
        <v>3011.7334965220002</v>
      </c>
      <c r="AU167" s="36">
        <v>6710.0844856820004</v>
      </c>
      <c r="AV167" s="36">
        <v>2226.078321557</v>
      </c>
      <c r="AW167" s="36">
        <v>4959.6598193850004</v>
      </c>
      <c r="AX167" s="36">
        <v>2195.7130122660001</v>
      </c>
      <c r="AY167" s="36">
        <v>4892.0064924839999</v>
      </c>
      <c r="AZ167" s="36">
        <v>5.9445080185714287</v>
      </c>
      <c r="BA167" s="36">
        <v>11.88901603857143</v>
      </c>
      <c r="BB167" s="36">
        <v>3.5889302619999999</v>
      </c>
      <c r="BC167" s="36">
        <v>222.900717974</v>
      </c>
      <c r="BD167" s="36">
        <v>496.61852592700001</v>
      </c>
      <c r="BE167" s="36">
        <v>0.25360477571428575</v>
      </c>
      <c r="BF167" s="36">
        <v>0.50720955285714298</v>
      </c>
      <c r="BG167" s="36">
        <v>12.429108591</v>
      </c>
      <c r="BH167" s="36">
        <v>59.030034227999998</v>
      </c>
      <c r="BI167" s="36">
        <v>1.0500000000000003</v>
      </c>
      <c r="BJ167" s="36">
        <v>1.3900000000000006</v>
      </c>
      <c r="BK167" s="36">
        <v>0.81000000000000039</v>
      </c>
      <c r="BL167" s="36">
        <v>0.9400000000000005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5.7684174600000002</v>
      </c>
      <c r="E168" s="36">
        <v>10</v>
      </c>
      <c r="F168" s="36">
        <v>0</v>
      </c>
      <c r="G168" s="36">
        <v>8</v>
      </c>
      <c r="H168" s="36">
        <v>2</v>
      </c>
      <c r="I168" s="36">
        <v>0.14508132591780248</v>
      </c>
      <c r="J168" s="36">
        <v>7.5804987794315526</v>
      </c>
      <c r="K168" s="36">
        <v>8.6012325919459398E-2</v>
      </c>
      <c r="L168" s="36">
        <v>5.9068999998343086E-2</v>
      </c>
      <c r="M168" s="36">
        <v>3.8768426053446476</v>
      </c>
      <c r="N168" s="36">
        <v>3.8487375000047077</v>
      </c>
      <c r="O168" s="36">
        <v>9.7625980000000008E-3</v>
      </c>
      <c r="P168" s="36">
        <v>1.5869052000000002E-2</v>
      </c>
      <c r="Q168" s="36">
        <v>8.8937260000000011E-3</v>
      </c>
      <c r="R168" s="36">
        <v>8.6887199999999992E-4</v>
      </c>
      <c r="S168" s="36">
        <v>1.4735740000000001E-2</v>
      </c>
      <c r="T168" s="36">
        <v>1.133312E-3</v>
      </c>
      <c r="U168" s="36">
        <v>0.15479999999999997</v>
      </c>
      <c r="V168" s="36">
        <v>0.36599999999999999</v>
      </c>
      <c r="W168" s="36">
        <v>0.30964392391780249</v>
      </c>
      <c r="X168" s="36">
        <v>7.9623678314315525</v>
      </c>
      <c r="Y168" s="36">
        <v>8.2720117553493555</v>
      </c>
      <c r="Z168" s="36">
        <v>3.4130042283123329E-3</v>
      </c>
      <c r="AA168" s="36">
        <v>9.0467561468808599E-4</v>
      </c>
      <c r="AB168" s="36">
        <v>9.0467599999999998E-4</v>
      </c>
      <c r="AC168" s="36">
        <v>7.1144723211957132E-4</v>
      </c>
      <c r="AD168" s="36">
        <v>5.2034250087509656E-2</v>
      </c>
      <c r="AE168" s="36">
        <v>0.46830825078758681</v>
      </c>
      <c r="AF168" s="36">
        <v>0.52034250087509648</v>
      </c>
      <c r="AG168" s="36">
        <v>2.8632332542640915E-2</v>
      </c>
      <c r="AH168" s="36">
        <v>4.8707876049550049E-2</v>
      </c>
      <c r="AI168" s="36">
        <v>0.15599684626680221</v>
      </c>
      <c r="AJ168" s="36">
        <v>9.2335100463654597E-5</v>
      </c>
      <c r="AK168" s="36">
        <v>1.1158165759864775E-4</v>
      </c>
      <c r="AL168" s="36">
        <v>2.7907480608955506E-4</v>
      </c>
      <c r="AM168" s="36">
        <v>2.9436114875224139E-2</v>
      </c>
      <c r="AN168" s="36">
        <v>0.10085370779465835</v>
      </c>
      <c r="AO168" s="36">
        <v>0.62458417186047865</v>
      </c>
      <c r="AP168" s="36">
        <v>42.662611607999999</v>
      </c>
      <c r="AQ168" s="36">
        <v>22.972175481000001</v>
      </c>
      <c r="AR168" s="36">
        <v>65.634787089</v>
      </c>
      <c r="AS168" s="36">
        <v>7.2890878910000003</v>
      </c>
      <c r="AT168" s="36">
        <v>152.96199132500001</v>
      </c>
      <c r="AU168" s="36">
        <v>334.63886911399999</v>
      </c>
      <c r="AV168" s="36">
        <v>96.057901224999995</v>
      </c>
      <c r="AW168" s="36">
        <v>210.14833264800001</v>
      </c>
      <c r="AX168" s="36">
        <v>90.292044816000001</v>
      </c>
      <c r="AY168" s="36">
        <v>197.53422079200001</v>
      </c>
      <c r="AZ168" s="36">
        <v>0.14559524714285715</v>
      </c>
      <c r="BA168" s="36">
        <v>0.29119049571428574</v>
      </c>
      <c r="BB168" s="36">
        <v>0.41710433200000002</v>
      </c>
      <c r="BC168" s="36">
        <v>21.825848728</v>
      </c>
      <c r="BD168" s="36">
        <v>47.748968699999999</v>
      </c>
      <c r="BE168" s="36">
        <v>2.9473865714285716E-2</v>
      </c>
      <c r="BF168" s="36">
        <v>5.8947731428571432E-2</v>
      </c>
      <c r="BG168" s="36">
        <v>3.807602825</v>
      </c>
      <c r="BH168" s="36">
        <v>24.027377680000001</v>
      </c>
      <c r="BI168" s="36">
        <v>0</v>
      </c>
      <c r="BJ168" s="36">
        <v>0</v>
      </c>
      <c r="BK168" s="36">
        <v>0.09</v>
      </c>
      <c r="BL168" s="36">
        <v>0.09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6.7622004120000003</v>
      </c>
      <c r="E169" s="36">
        <v>11</v>
      </c>
      <c r="F169" s="36">
        <v>6</v>
      </c>
      <c r="G169" s="36">
        <v>5</v>
      </c>
      <c r="H169" s="36">
        <v>0</v>
      </c>
      <c r="I169" s="36">
        <v>331.18393662186958</v>
      </c>
      <c r="J169" s="36">
        <v>591.71120239227048</v>
      </c>
      <c r="K169" s="36">
        <v>258.78429612183999</v>
      </c>
      <c r="L169" s="36">
        <v>72.399640500029605</v>
      </c>
      <c r="M169" s="36">
        <v>709.54342201415557</v>
      </c>
      <c r="N169" s="36">
        <v>213.35171699998455</v>
      </c>
      <c r="O169" s="36">
        <v>1.8756592560000001</v>
      </c>
      <c r="P169" s="36">
        <v>3.0234220769999998</v>
      </c>
      <c r="Q169" s="36">
        <v>1.604189157</v>
      </c>
      <c r="R169" s="36">
        <v>0.27147009899999996</v>
      </c>
      <c r="S169" s="36">
        <v>2.6693306429999999</v>
      </c>
      <c r="T169" s="36">
        <v>0.35409143399999998</v>
      </c>
      <c r="U169" s="36">
        <v>0.68589999999999995</v>
      </c>
      <c r="V169" s="36">
        <v>1.6234999999999999</v>
      </c>
      <c r="W169" s="36">
        <v>333.74549587786959</v>
      </c>
      <c r="X169" s="36">
        <v>596.35812446927048</v>
      </c>
      <c r="Y169" s="36">
        <v>930.10362034714012</v>
      </c>
      <c r="Z169" s="36">
        <v>1.3181408310658447</v>
      </c>
      <c r="AA169" s="36">
        <v>0.67623248033791705</v>
      </c>
      <c r="AB169" s="36">
        <v>0.67623248000000002</v>
      </c>
      <c r="AC169" s="36">
        <v>4.1716760448626173</v>
      </c>
      <c r="AD169" s="36">
        <v>4.8766970992370977</v>
      </c>
      <c r="AE169" s="36">
        <v>55.249505160688955</v>
      </c>
      <c r="AF169" s="36">
        <v>60.126202259926046</v>
      </c>
      <c r="AG169" s="36">
        <v>0.13398549638989168</v>
      </c>
      <c r="AH169" s="36">
        <v>0.22792935018050539</v>
      </c>
      <c r="AI169" s="36">
        <v>0.7299899458483754</v>
      </c>
      <c r="AJ169" s="36">
        <v>6.9019365640489785E-2</v>
      </c>
      <c r="AK169" s="36">
        <v>8.3405706618109046E-2</v>
      </c>
      <c r="AL169" s="36">
        <v>0.20860445974852754</v>
      </c>
      <c r="AM169" s="36">
        <v>4.3746809068929986</v>
      </c>
      <c r="AN169" s="36">
        <v>5.1880321560357121</v>
      </c>
      <c r="AO169" s="36">
        <v>56.188099566285857</v>
      </c>
      <c r="AP169" s="36">
        <v>1145.9160846489999</v>
      </c>
      <c r="AQ169" s="36">
        <v>617.03173788799995</v>
      </c>
      <c r="AR169" s="36">
        <v>1762.9478225369999</v>
      </c>
      <c r="AS169" s="36">
        <v>535.06480965499998</v>
      </c>
      <c r="AT169" s="36">
        <v>2159.5564821369999</v>
      </c>
      <c r="AU169" s="36">
        <v>5203.4562294919997</v>
      </c>
      <c r="AV169" s="36">
        <v>1758.5098022709999</v>
      </c>
      <c r="AW169" s="36">
        <v>4237.1333470239997</v>
      </c>
      <c r="AX169" s="36">
        <v>1743.8761457810001</v>
      </c>
      <c r="AY169" s="36">
        <v>4201.8735186060003</v>
      </c>
      <c r="AZ169" s="36">
        <v>58.819510262857143</v>
      </c>
      <c r="BA169" s="36">
        <v>117.63902052714288</v>
      </c>
      <c r="BB169" s="36">
        <v>5.1721406300000003</v>
      </c>
      <c r="BC169" s="36">
        <v>178.632899753</v>
      </c>
      <c r="BD169" s="36">
        <v>430.41637609499998</v>
      </c>
      <c r="BE169" s="36">
        <v>0.36547925714285717</v>
      </c>
      <c r="BF169" s="36">
        <v>0.73095851571428572</v>
      </c>
      <c r="BG169" s="36">
        <v>16.263126893999999</v>
      </c>
      <c r="BH169" s="36">
        <v>71.510667960000006</v>
      </c>
      <c r="BI169" s="36">
        <v>4.160000000000001</v>
      </c>
      <c r="BJ169" s="36">
        <v>5.1299999999999972</v>
      </c>
      <c r="BK169" s="36">
        <v>1.8500000000000005</v>
      </c>
      <c r="BL169" s="36">
        <v>2.5600000000000005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6.2357114649999996</v>
      </c>
      <c r="E170" s="36">
        <v>126</v>
      </c>
      <c r="F170" s="36">
        <v>9</v>
      </c>
      <c r="G170" s="36">
        <v>64</v>
      </c>
      <c r="H170" s="36">
        <v>53</v>
      </c>
      <c r="I170" s="36">
        <v>2.9304680949887194</v>
      </c>
      <c r="J170" s="36">
        <v>54.446284531803194</v>
      </c>
      <c r="K170" s="36">
        <v>0.37041259500333235</v>
      </c>
      <c r="L170" s="36">
        <v>2.5600554999853871</v>
      </c>
      <c r="M170" s="36">
        <v>12.063885153731499</v>
      </c>
      <c r="N170" s="36">
        <v>45.312867473060415</v>
      </c>
      <c r="O170" s="36">
        <v>2.7811525829999999</v>
      </c>
      <c r="P170" s="36">
        <v>5.0028183259999999</v>
      </c>
      <c r="Q170" s="36">
        <v>2.5899123749999999</v>
      </c>
      <c r="R170" s="36">
        <v>0.19124020799999999</v>
      </c>
      <c r="S170" s="36">
        <v>4.7533745759999997</v>
      </c>
      <c r="T170" s="36">
        <v>0.24944374999999999</v>
      </c>
      <c r="U170" s="36">
        <v>13.285450000000008</v>
      </c>
      <c r="V170" s="36">
        <v>31.499299999999966</v>
      </c>
      <c r="W170" s="36">
        <v>18.997070677988727</v>
      </c>
      <c r="X170" s="36">
        <v>90.94840285780316</v>
      </c>
      <c r="Y170" s="36">
        <v>109.94547353579189</v>
      </c>
      <c r="Z170" s="36">
        <v>5.0479438741256898E-2</v>
      </c>
      <c r="AA170" s="36">
        <v>2.0784290305485807E-2</v>
      </c>
      <c r="AB170" s="36">
        <v>2.078429E-2</v>
      </c>
      <c r="AC170" s="36">
        <v>9.2019710271135455E-3</v>
      </c>
      <c r="AD170" s="36">
        <v>1.3605182558365365</v>
      </c>
      <c r="AE170" s="36">
        <v>12.244664302528831</v>
      </c>
      <c r="AF170" s="36">
        <v>13.605182558365371</v>
      </c>
      <c r="AG170" s="36">
        <v>2.3802621732518192</v>
      </c>
      <c r="AH170" s="36">
        <v>4.0491816280605715</v>
      </c>
      <c r="AI170" s="36">
        <v>12.968324943923706</v>
      </c>
      <c r="AJ170" s="36">
        <v>2.1358952008046252E-3</v>
      </c>
      <c r="AK170" s="36">
        <v>2.5811064889101039E-3</v>
      </c>
      <c r="AL170" s="36">
        <v>6.4555573773606408E-3</v>
      </c>
      <c r="AM170" s="36">
        <v>2.3916000394797372</v>
      </c>
      <c r="AN170" s="36">
        <v>5.4122809903860185</v>
      </c>
      <c r="AO170" s="36">
        <v>25.219444803829898</v>
      </c>
      <c r="AP170" s="36">
        <v>1337.000032876</v>
      </c>
      <c r="AQ170" s="36">
        <v>719.92309462499998</v>
      </c>
      <c r="AR170" s="36">
        <v>2056.9231275009997</v>
      </c>
      <c r="AS170" s="36">
        <v>26.231143829000001</v>
      </c>
      <c r="AT170" s="36">
        <v>3016.148654652</v>
      </c>
      <c r="AU170" s="36">
        <v>6584.4148545930002</v>
      </c>
      <c r="AV170" s="36">
        <v>2303.2764889189998</v>
      </c>
      <c r="AW170" s="36">
        <v>5028.1765470959999</v>
      </c>
      <c r="AX170" s="36">
        <v>2165.9794566380001</v>
      </c>
      <c r="AY170" s="36">
        <v>4728.4497357370001</v>
      </c>
      <c r="AZ170" s="36">
        <v>1.6368100071428571</v>
      </c>
      <c r="BA170" s="36">
        <v>3.2736200142857141</v>
      </c>
      <c r="BB170" s="36">
        <v>19.570009032000002</v>
      </c>
      <c r="BC170" s="36">
        <v>1733.852699366</v>
      </c>
      <c r="BD170" s="36">
        <v>3785.093765778</v>
      </c>
      <c r="BE170" s="36">
        <v>1.6254160314285715</v>
      </c>
      <c r="BF170" s="36">
        <v>3.2508320642857145</v>
      </c>
      <c r="BG170" s="36">
        <v>21.810527981</v>
      </c>
      <c r="BH170" s="36">
        <v>176.478634709</v>
      </c>
      <c r="BI170" s="36">
        <v>0.3600000000000001</v>
      </c>
      <c r="BJ170" s="36">
        <v>0.42000000000000015</v>
      </c>
      <c r="BK170" s="36">
        <v>0.3600000000000001</v>
      </c>
      <c r="BL170" s="36">
        <v>0.42000000000000015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5.5541711679999999</v>
      </c>
      <c r="E171" s="36">
        <v>48</v>
      </c>
      <c r="F171" s="36">
        <v>6</v>
      </c>
      <c r="G171" s="36">
        <v>15</v>
      </c>
      <c r="H171" s="36">
        <v>27</v>
      </c>
      <c r="I171" s="36">
        <v>0.48295305783685616</v>
      </c>
      <c r="J171" s="36">
        <v>6.6217249384512042</v>
      </c>
      <c r="K171" s="36">
        <v>2.0195057831091753E-2</v>
      </c>
      <c r="L171" s="36">
        <v>0.46275800000576439</v>
      </c>
      <c r="M171" s="36">
        <v>1.092600996268698</v>
      </c>
      <c r="N171" s="36">
        <v>6.0120770000193628</v>
      </c>
      <c r="O171" s="36">
        <v>0.113191983</v>
      </c>
      <c r="P171" s="36">
        <v>0.207828558</v>
      </c>
      <c r="Q171" s="36">
        <v>0.106659961</v>
      </c>
      <c r="R171" s="36">
        <v>6.5320220000000002E-3</v>
      </c>
      <c r="S171" s="36">
        <v>0.19930852899999998</v>
      </c>
      <c r="T171" s="36">
        <v>8.5200290000000001E-3</v>
      </c>
      <c r="U171" s="36">
        <v>0.57400000000000007</v>
      </c>
      <c r="V171" s="36">
        <v>1.3588</v>
      </c>
      <c r="W171" s="36">
        <v>1.1701450408368563</v>
      </c>
      <c r="X171" s="36">
        <v>8.1883534964512048</v>
      </c>
      <c r="Y171" s="36">
        <v>9.3584985372880602</v>
      </c>
      <c r="Z171" s="36">
        <v>9.6443925450137979E-3</v>
      </c>
      <c r="AA171" s="36">
        <v>4.1961373778637099E-3</v>
      </c>
      <c r="AB171" s="36">
        <v>4.196137E-3</v>
      </c>
      <c r="AC171" s="36">
        <v>3.4036079862735034E-4</v>
      </c>
      <c r="AD171" s="36">
        <v>6.4589483072836351E-2</v>
      </c>
      <c r="AE171" s="36">
        <v>0.58130534765552677</v>
      </c>
      <c r="AF171" s="36">
        <v>0.64589483072836296</v>
      </c>
      <c r="AG171" s="36">
        <v>0.11535839646383089</v>
      </c>
      <c r="AH171" s="36">
        <v>0.19624186984651693</v>
      </c>
      <c r="AI171" s="36">
        <v>0.62850436694087175</v>
      </c>
      <c r="AJ171" s="36">
        <v>4.2827568262730677E-4</v>
      </c>
      <c r="AK171" s="36">
        <v>5.1754652712243611E-4</v>
      </c>
      <c r="AL171" s="36">
        <v>1.2944259818987211E-3</v>
      </c>
      <c r="AM171" s="36">
        <v>0.11612703294508556</v>
      </c>
      <c r="AN171" s="36">
        <v>0.26134889944647571</v>
      </c>
      <c r="AO171" s="36">
        <v>1.2111041405782972</v>
      </c>
      <c r="AP171" s="36">
        <v>306.26009262899998</v>
      </c>
      <c r="AQ171" s="36">
        <v>164.90928064600001</v>
      </c>
      <c r="AR171" s="36">
        <v>471.169373275</v>
      </c>
      <c r="AS171" s="36">
        <v>6.7340673339999997</v>
      </c>
      <c r="AT171" s="36">
        <v>1551.991093932</v>
      </c>
      <c r="AU171" s="36">
        <v>3867.6816924250002</v>
      </c>
      <c r="AV171" s="36">
        <v>843.71920108300003</v>
      </c>
      <c r="AW171" s="36">
        <v>2102.613423707</v>
      </c>
      <c r="AX171" s="36">
        <v>802.67601006100006</v>
      </c>
      <c r="AY171" s="36">
        <v>2000.330621225</v>
      </c>
      <c r="AZ171" s="36">
        <v>0.16290959714285716</v>
      </c>
      <c r="BA171" s="36">
        <v>0.32581919571428575</v>
      </c>
      <c r="BB171" s="36">
        <v>4.1387914029999999</v>
      </c>
      <c r="BC171" s="36">
        <v>250.834386548</v>
      </c>
      <c r="BD171" s="36">
        <v>625.09866743099997</v>
      </c>
      <c r="BE171" s="36">
        <v>0.34375343857142859</v>
      </c>
      <c r="BF171" s="36">
        <v>0.68750687714285719</v>
      </c>
      <c r="BG171" s="36">
        <v>4.7633678450000003</v>
      </c>
      <c r="BH171" s="36">
        <v>24.756130893000002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5.2115654239999998</v>
      </c>
      <c r="E172" s="36">
        <v>55</v>
      </c>
      <c r="F172" s="36">
        <v>0</v>
      </c>
      <c r="G172" s="36">
        <v>2</v>
      </c>
      <c r="H172" s="36">
        <v>53</v>
      </c>
      <c r="I172" s="36">
        <v>2.9376797496230427E-6</v>
      </c>
      <c r="J172" s="36">
        <v>1.0586843401983055E-2</v>
      </c>
      <c r="K172" s="36">
        <v>2.9376797496230427E-6</v>
      </c>
      <c r="L172" s="36">
        <v>0</v>
      </c>
      <c r="M172" s="36">
        <v>5.8978108173356983E-4</v>
      </c>
      <c r="N172" s="36">
        <v>9.9999999999991068E-3</v>
      </c>
      <c r="O172" s="36">
        <v>3.4529178000000001E-2</v>
      </c>
      <c r="P172" s="36">
        <v>6.2061977000000004E-2</v>
      </c>
      <c r="Q172" s="36">
        <v>3.1006421999999999E-2</v>
      </c>
      <c r="R172" s="36">
        <v>3.5227560000000002E-3</v>
      </c>
      <c r="S172" s="36">
        <v>5.7467078000000005E-2</v>
      </c>
      <c r="T172" s="36">
        <v>4.5948990000000004E-3</v>
      </c>
      <c r="U172" s="36">
        <v>6.0000000000000001E-3</v>
      </c>
      <c r="V172" s="36">
        <v>1.44E-2</v>
      </c>
      <c r="W172" s="36">
        <v>4.0532115679749625E-2</v>
      </c>
      <c r="X172" s="36">
        <v>8.7048820401983057E-2</v>
      </c>
      <c r="Y172" s="36">
        <v>0.12758093608173268</v>
      </c>
      <c r="Z172" s="36">
        <v>7.6625603196053508E-7</v>
      </c>
      <c r="AA172" s="36">
        <v>1.6397879083955446E-7</v>
      </c>
      <c r="AB172" s="36">
        <v>1.6397899999999999E-7</v>
      </c>
      <c r="AC172" s="36">
        <v>4.4505755810361588E-8</v>
      </c>
      <c r="AD172" s="36">
        <v>9.7708477533076216E-6</v>
      </c>
      <c r="AE172" s="36">
        <v>8.79376297797686E-5</v>
      </c>
      <c r="AF172" s="36">
        <v>9.7708477533076213E-5</v>
      </c>
      <c r="AG172" s="36">
        <v>1.193598854005586E-3</v>
      </c>
      <c r="AH172" s="36">
        <v>2.03049000451525E-3</v>
      </c>
      <c r="AI172" s="36">
        <v>6.5030558252718142E-3</v>
      </c>
      <c r="AJ172" s="36">
        <v>1.6736397825132456E-8</v>
      </c>
      <c r="AK172" s="36">
        <v>2.0224974058523338E-8</v>
      </c>
      <c r="AL172" s="36">
        <v>5.0584306014262721E-8</v>
      </c>
      <c r="AM172" s="36">
        <v>1.1936600961592215E-3</v>
      </c>
      <c r="AN172" s="36">
        <v>2.0402810772426161E-3</v>
      </c>
      <c r="AO172" s="36">
        <v>6.5910440393575969E-3</v>
      </c>
      <c r="AP172" s="36">
        <v>4.6003378000000001</v>
      </c>
      <c r="AQ172" s="36">
        <v>2.477104969</v>
      </c>
      <c r="AR172" s="36">
        <v>7.0774427690000001</v>
      </c>
      <c r="AS172" s="36">
        <v>0.52386916100000003</v>
      </c>
      <c r="AT172" s="36">
        <v>3.7290987179999999</v>
      </c>
      <c r="AU172" s="36">
        <v>9.180731669</v>
      </c>
      <c r="AV172" s="36">
        <v>3.9940136929999999</v>
      </c>
      <c r="AW172" s="36">
        <v>9.8329303610000007</v>
      </c>
      <c r="AX172" s="36">
        <v>3.679570757</v>
      </c>
      <c r="AY172" s="36">
        <v>9.0587979399999998</v>
      </c>
      <c r="AZ172" s="36">
        <v>1.078843E-2</v>
      </c>
      <c r="BA172" s="36">
        <v>2.157686E-2</v>
      </c>
      <c r="BB172" s="36">
        <v>0.45841508399999997</v>
      </c>
      <c r="BC172" s="36">
        <v>26.295619243000001</v>
      </c>
      <c r="BD172" s="36">
        <v>64.737633032999994</v>
      </c>
      <c r="BE172" s="36">
        <v>3.8074341428571426E-2</v>
      </c>
      <c r="BF172" s="36">
        <v>7.614868428571428E-2</v>
      </c>
      <c r="BG172" s="36">
        <v>4.5263161910000003</v>
      </c>
      <c r="BH172" s="36">
        <v>19.403047779000001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5.020263334</v>
      </c>
      <c r="E173" s="36">
        <v>35</v>
      </c>
      <c r="F173" s="36">
        <v>0</v>
      </c>
      <c r="G173" s="36">
        <v>3</v>
      </c>
      <c r="H173" s="36">
        <v>32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1.0015571000000001E-2</v>
      </c>
      <c r="P173" s="36">
        <v>1.7590807999999999E-2</v>
      </c>
      <c r="Q173" s="36">
        <v>9.4027290000000003E-3</v>
      </c>
      <c r="R173" s="36">
        <v>6.1284200000000005E-4</v>
      </c>
      <c r="S173" s="36">
        <v>1.6791447000000001E-2</v>
      </c>
      <c r="T173" s="36">
        <v>7.9936100000000006E-4</v>
      </c>
      <c r="U173" s="36">
        <v>1.2E-2</v>
      </c>
      <c r="V173" s="36">
        <v>2.8799999999999999E-2</v>
      </c>
      <c r="W173" s="36">
        <v>2.2015571000000001E-2</v>
      </c>
      <c r="X173" s="36">
        <v>4.6390807999999999E-2</v>
      </c>
      <c r="Y173" s="36">
        <v>6.8406379000000003E-2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2.6686154283714013E-3</v>
      </c>
      <c r="AH173" s="36">
        <v>4.5397136022869815E-3</v>
      </c>
      <c r="AI173" s="36">
        <v>1.4539353023540738E-2</v>
      </c>
      <c r="AJ173" s="36">
        <v>0</v>
      </c>
      <c r="AK173" s="36">
        <v>0</v>
      </c>
      <c r="AL173" s="36">
        <v>0</v>
      </c>
      <c r="AM173" s="36">
        <v>2.6686154283714013E-3</v>
      </c>
      <c r="AN173" s="36">
        <v>4.5397136022869815E-3</v>
      </c>
      <c r="AO173" s="36">
        <v>1.4539353023540738E-2</v>
      </c>
      <c r="AP173" s="36">
        <v>5.6808063999999998E-2</v>
      </c>
      <c r="AQ173" s="36">
        <v>3.0588957E-2</v>
      </c>
      <c r="AR173" s="36">
        <v>8.7397020999999991E-2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0.30786756799999998</v>
      </c>
      <c r="BC173" s="36">
        <v>6.0015338849999997</v>
      </c>
      <c r="BD173" s="36">
        <v>16.529865767</v>
      </c>
      <c r="BE173" s="36">
        <v>2.5570395714285717E-2</v>
      </c>
      <c r="BF173" s="36">
        <v>5.1140791428571433E-2</v>
      </c>
      <c r="BG173" s="36">
        <v>2.5241285640000002</v>
      </c>
      <c r="BH173" s="36">
        <v>13.698611048</v>
      </c>
      <c r="BI173" s="36">
        <v>0</v>
      </c>
      <c r="BJ173" s="36">
        <v>0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5.5099941350000003</v>
      </c>
      <c r="E174" s="36">
        <v>3</v>
      </c>
      <c r="F174" s="36">
        <v>0</v>
      </c>
      <c r="G174" s="36">
        <v>0</v>
      </c>
      <c r="H174" s="36">
        <v>3</v>
      </c>
      <c r="I174" s="36">
        <v>1.5488414491674736E-3</v>
      </c>
      <c r="J174" s="36">
        <v>0.31303514163469004</v>
      </c>
      <c r="K174" s="36">
        <v>1.5488414491674736E-3</v>
      </c>
      <c r="L174" s="36">
        <v>0</v>
      </c>
      <c r="M174" s="36">
        <v>0.14304398308386274</v>
      </c>
      <c r="N174" s="36">
        <v>0.17153999999999472</v>
      </c>
      <c r="O174" s="36">
        <v>2.6274780000000004E-3</v>
      </c>
      <c r="P174" s="36">
        <v>4.6704700000000004E-3</v>
      </c>
      <c r="Q174" s="36">
        <v>2.3549590000000002E-3</v>
      </c>
      <c r="R174" s="36">
        <v>2.7251899999999998E-4</v>
      </c>
      <c r="S174" s="36">
        <v>4.3150100000000002E-3</v>
      </c>
      <c r="T174" s="36">
        <v>3.5545999999999999E-4</v>
      </c>
      <c r="U174" s="36">
        <v>0</v>
      </c>
      <c r="V174" s="36">
        <v>0</v>
      </c>
      <c r="W174" s="36">
        <v>4.1763194491674736E-3</v>
      </c>
      <c r="X174" s="36">
        <v>0.31770561163469002</v>
      </c>
      <c r="Y174" s="36">
        <v>0.32188193108385749</v>
      </c>
      <c r="Z174" s="36">
        <v>1.2069129785199792E-4</v>
      </c>
      <c r="AA174" s="36">
        <v>2.5827937740327543E-5</v>
      </c>
      <c r="AB174" s="36">
        <v>2.5827900000000001E-5</v>
      </c>
      <c r="AC174" s="36">
        <v>2.6780440145725979E-5</v>
      </c>
      <c r="AD174" s="36">
        <v>5.2003384061685125E-3</v>
      </c>
      <c r="AE174" s="36">
        <v>4.6803045655516622E-2</v>
      </c>
      <c r="AF174" s="36">
        <v>5.2003384061685115E-2</v>
      </c>
      <c r="AG174" s="36">
        <v>0</v>
      </c>
      <c r="AH174" s="36">
        <v>0</v>
      </c>
      <c r="AI174" s="36">
        <v>0</v>
      </c>
      <c r="AJ174" s="36">
        <v>2.6361059000709778E-6</v>
      </c>
      <c r="AK174" s="36">
        <v>3.1855823458255935E-6</v>
      </c>
      <c r="AL174" s="36">
        <v>7.9674006873183537E-6</v>
      </c>
      <c r="AM174" s="36">
        <v>2.9416546045796955E-5</v>
      </c>
      <c r="AN174" s="36">
        <v>5.2035239885143379E-3</v>
      </c>
      <c r="AO174" s="36">
        <v>4.6811013056203943E-2</v>
      </c>
      <c r="AP174" s="36">
        <v>0.47418250299999998</v>
      </c>
      <c r="AQ174" s="36">
        <v>0.25532904000000001</v>
      </c>
      <c r="AR174" s="36">
        <v>0.72951154299999998</v>
      </c>
      <c r="AS174" s="36">
        <v>0.12582305699999999</v>
      </c>
      <c r="AT174" s="36">
        <v>2.0646242149999998</v>
      </c>
      <c r="AU174" s="36">
        <v>4.9895085210000003</v>
      </c>
      <c r="AV174" s="36">
        <v>3.614199046</v>
      </c>
      <c r="AW174" s="36">
        <v>8.7343143619999992</v>
      </c>
      <c r="AX174" s="36">
        <v>3.2900348369999999</v>
      </c>
      <c r="AY174" s="36">
        <v>7.9509175230000002</v>
      </c>
      <c r="AZ174" s="36">
        <v>2.7425457142857147E-3</v>
      </c>
      <c r="BA174" s="36">
        <v>5.4850914285714293E-3</v>
      </c>
      <c r="BB174" s="36">
        <v>1.426050397</v>
      </c>
      <c r="BC174" s="36">
        <v>28.676418924</v>
      </c>
      <c r="BD174" s="36">
        <v>69.301345733999995</v>
      </c>
      <c r="BE174" s="36">
        <v>0.11844272285714287</v>
      </c>
      <c r="BF174" s="36">
        <v>0.23688544714285717</v>
      </c>
      <c r="BG174" s="36">
        <v>7.6963896500000004</v>
      </c>
      <c r="BH174" s="36">
        <v>39.360513632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5.2763002730000004</v>
      </c>
      <c r="E175" s="36">
        <v>19</v>
      </c>
      <c r="F175" s="36">
        <v>0</v>
      </c>
      <c r="G175" s="36">
        <v>5</v>
      </c>
      <c r="H175" s="36">
        <v>14</v>
      </c>
      <c r="I175" s="36">
        <v>2.9488211088046686E-4</v>
      </c>
      <c r="J175" s="36">
        <v>0.26741372463373975</v>
      </c>
      <c r="K175" s="36">
        <v>2.9488211088046686E-4</v>
      </c>
      <c r="L175" s="36">
        <v>0</v>
      </c>
      <c r="M175" s="36">
        <v>6.2403606744637782E-2</v>
      </c>
      <c r="N175" s="36">
        <v>0.20530499999998245</v>
      </c>
      <c r="O175" s="36">
        <v>3.3584790000000002E-3</v>
      </c>
      <c r="P175" s="36">
        <v>5.6572139999999998E-3</v>
      </c>
      <c r="Q175" s="36">
        <v>2.9641090000000004E-3</v>
      </c>
      <c r="R175" s="36">
        <v>3.9437000000000001E-4</v>
      </c>
      <c r="S175" s="36">
        <v>5.1428189999999999E-3</v>
      </c>
      <c r="T175" s="36">
        <v>5.1439499999999996E-4</v>
      </c>
      <c r="U175" s="36">
        <v>0.15179999999999999</v>
      </c>
      <c r="V175" s="36">
        <v>0.35880000000000001</v>
      </c>
      <c r="W175" s="36">
        <v>0.15545336111088046</v>
      </c>
      <c r="X175" s="36">
        <v>0.63187093863373978</v>
      </c>
      <c r="Y175" s="36">
        <v>0.78732429974462026</v>
      </c>
      <c r="Z175" s="36">
        <v>3.824736525953925E-5</v>
      </c>
      <c r="AA175" s="36">
        <v>8.1849361655413972E-6</v>
      </c>
      <c r="AB175" s="36">
        <v>8.1849399999999996E-6</v>
      </c>
      <c r="AC175" s="36">
        <v>3.3054597472275606E-6</v>
      </c>
      <c r="AD175" s="36">
        <v>1.1825000139715383E-3</v>
      </c>
      <c r="AE175" s="36">
        <v>1.0642500125743845E-2</v>
      </c>
      <c r="AF175" s="36">
        <v>1.182500013971538E-2</v>
      </c>
      <c r="AG175" s="36">
        <v>2.740287528239015E-2</v>
      </c>
      <c r="AH175" s="36">
        <v>4.6616385537859108E-2</v>
      </c>
      <c r="AI175" s="36">
        <v>0.14929842395233256</v>
      </c>
      <c r="AJ175" s="36">
        <v>8.3538997075747278E-7</v>
      </c>
      <c r="AK175" s="36">
        <v>1.0095207262550084E-6</v>
      </c>
      <c r="AL175" s="36">
        <v>2.5248934904370652E-6</v>
      </c>
      <c r="AM175" s="36">
        <v>2.7407016132108136E-2</v>
      </c>
      <c r="AN175" s="36">
        <v>4.77998950725569E-2</v>
      </c>
      <c r="AO175" s="36">
        <v>0.15994344897156684</v>
      </c>
      <c r="AP175" s="36">
        <v>1.615966163</v>
      </c>
      <c r="AQ175" s="36">
        <v>0.87013562600000005</v>
      </c>
      <c r="AR175" s="36">
        <v>2.4861017890000001</v>
      </c>
      <c r="AS175" s="36">
        <v>0.219979428</v>
      </c>
      <c r="AT175" s="36">
        <v>1.4907374010000001</v>
      </c>
      <c r="AU175" s="36">
        <v>3.2723002280000002</v>
      </c>
      <c r="AV175" s="36">
        <v>2.9154028850000002</v>
      </c>
      <c r="AW175" s="36">
        <v>6.3995667640000002</v>
      </c>
      <c r="AX175" s="36">
        <v>2.6450859000000002</v>
      </c>
      <c r="AY175" s="36">
        <v>5.8061971129999996</v>
      </c>
      <c r="AZ175" s="36">
        <v>1.4085622857142857E-2</v>
      </c>
      <c r="BA175" s="36">
        <v>2.8171245714285715E-2</v>
      </c>
      <c r="BB175" s="36">
        <v>0.643262432</v>
      </c>
      <c r="BC175" s="36">
        <v>33.547252090999997</v>
      </c>
      <c r="BD175" s="36">
        <v>73.639180569000004</v>
      </c>
      <c r="BE175" s="36">
        <v>5.3427111428571428E-2</v>
      </c>
      <c r="BF175" s="36">
        <v>0.10685422428571428</v>
      </c>
      <c r="BG175" s="36">
        <v>5.5139811659999998</v>
      </c>
      <c r="BH175" s="36">
        <v>17.505790779000002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5.5876970950000002</v>
      </c>
      <c r="E176" s="36">
        <v>2</v>
      </c>
      <c r="F176" s="36">
        <v>0</v>
      </c>
      <c r="G176" s="36">
        <v>1</v>
      </c>
      <c r="H176" s="36">
        <v>1</v>
      </c>
      <c r="I176" s="36">
        <v>3.4642485252925348E-3</v>
      </c>
      <c r="J176" s="36">
        <v>1.3194795210294616</v>
      </c>
      <c r="K176" s="36">
        <v>3.4642485252925348E-3</v>
      </c>
      <c r="L176" s="36">
        <v>0</v>
      </c>
      <c r="M176" s="36">
        <v>0.37081376955464984</v>
      </c>
      <c r="N176" s="36">
        <v>0.95213000000010439</v>
      </c>
      <c r="O176" s="36">
        <v>4.3035840000000001E-3</v>
      </c>
      <c r="P176" s="36">
        <v>7.3553709999999994E-3</v>
      </c>
      <c r="Q176" s="36">
        <v>3.6752569999999999E-3</v>
      </c>
      <c r="R176" s="36">
        <v>6.2832700000000003E-4</v>
      </c>
      <c r="S176" s="36">
        <v>6.5358129999999997E-3</v>
      </c>
      <c r="T176" s="36">
        <v>8.1955800000000007E-4</v>
      </c>
      <c r="U176" s="36">
        <v>0</v>
      </c>
      <c r="V176" s="36">
        <v>0</v>
      </c>
      <c r="W176" s="36">
        <v>7.7678325252925349E-3</v>
      </c>
      <c r="X176" s="36">
        <v>1.3268348920294617</v>
      </c>
      <c r="Y176" s="36">
        <v>1.3346027245547543</v>
      </c>
      <c r="Z176" s="36">
        <v>2.7009976342465139E-4</v>
      </c>
      <c r="AA176" s="36">
        <v>5.7801349372875375E-5</v>
      </c>
      <c r="AB176" s="36">
        <v>5.7801299999999998E-5</v>
      </c>
      <c r="AC176" s="36">
        <v>3.4610294549962155E-5</v>
      </c>
      <c r="AD176" s="36">
        <v>5.1083589850357998E-3</v>
      </c>
      <c r="AE176" s="36">
        <v>4.5975230865322209E-2</v>
      </c>
      <c r="AF176" s="36">
        <v>5.1083589850357991E-2</v>
      </c>
      <c r="AG176" s="36">
        <v>0</v>
      </c>
      <c r="AH176" s="36">
        <v>0</v>
      </c>
      <c r="AI176" s="36">
        <v>0</v>
      </c>
      <c r="AJ176" s="36">
        <v>5.8994478049618288E-6</v>
      </c>
      <c r="AK176" s="36">
        <v>7.1291433235287753E-6</v>
      </c>
      <c r="AL176" s="36">
        <v>1.7830567616720459E-5</v>
      </c>
      <c r="AM176" s="36">
        <v>4.050974235492398E-5</v>
      </c>
      <c r="AN176" s="36">
        <v>5.1154881283593289E-3</v>
      </c>
      <c r="AO176" s="36">
        <v>4.599306143293893E-2</v>
      </c>
      <c r="AP176" s="36">
        <v>7.5130029990000002</v>
      </c>
      <c r="AQ176" s="36">
        <v>4.045463153</v>
      </c>
      <c r="AR176" s="36">
        <v>11.558466152000001</v>
      </c>
      <c r="AS176" s="36">
        <v>1.6975148980000001</v>
      </c>
      <c r="AT176" s="36">
        <v>20.764634091000001</v>
      </c>
      <c r="AU176" s="36">
        <v>52.301734930000002</v>
      </c>
      <c r="AV176" s="36">
        <v>19.505675218</v>
      </c>
      <c r="AW176" s="36">
        <v>49.130682987999997</v>
      </c>
      <c r="AX176" s="36">
        <v>18.048090573</v>
      </c>
      <c r="AY176" s="36">
        <v>45.459334607999999</v>
      </c>
      <c r="AZ176" s="36">
        <v>0.28004448285714284</v>
      </c>
      <c r="BA176" s="36">
        <v>0.56008896571428568</v>
      </c>
      <c r="BB176" s="36">
        <v>0.37444117900000001</v>
      </c>
      <c r="BC176" s="36">
        <v>15.098859300000001</v>
      </c>
      <c r="BD176" s="36">
        <v>38.030842892999999</v>
      </c>
      <c r="BE176" s="36">
        <v>3.1099764285714291E-2</v>
      </c>
      <c r="BF176" s="36">
        <v>6.219953000000001E-2</v>
      </c>
      <c r="BG176" s="36">
        <v>2.4241010080000001</v>
      </c>
      <c r="BH176" s="36">
        <v>28.554505464999998</v>
      </c>
      <c r="BI176" s="36">
        <v>0.03</v>
      </c>
      <c r="BJ176" s="36">
        <v>0.03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6.0010264659999999</v>
      </c>
      <c r="E177" s="36">
        <v>12</v>
      </c>
      <c r="F177" s="36">
        <v>7</v>
      </c>
      <c r="G177" s="36">
        <v>5</v>
      </c>
      <c r="H177" s="36">
        <v>0</v>
      </c>
      <c r="I177" s="36">
        <v>3.7777932006024955</v>
      </c>
      <c r="J177" s="36">
        <v>32.206011041998828</v>
      </c>
      <c r="K177" s="36">
        <v>0.68234620060151763</v>
      </c>
      <c r="L177" s="36">
        <v>3.0954470000009779</v>
      </c>
      <c r="M177" s="36">
        <v>14.06600724258989</v>
      </c>
      <c r="N177" s="36">
        <v>21.917797000011433</v>
      </c>
      <c r="O177" s="36">
        <v>1.164816224</v>
      </c>
      <c r="P177" s="36">
        <v>2.0943442050000001</v>
      </c>
      <c r="Q177" s="36">
        <v>1.114577218</v>
      </c>
      <c r="R177" s="36">
        <v>5.0239006000000003E-2</v>
      </c>
      <c r="S177" s="36">
        <v>2.028815067</v>
      </c>
      <c r="T177" s="36">
        <v>6.5529138000000001E-2</v>
      </c>
      <c r="U177" s="36">
        <v>0.85920000000000007</v>
      </c>
      <c r="V177" s="36">
        <v>2.04</v>
      </c>
      <c r="W177" s="36">
        <v>5.8018094246024958</v>
      </c>
      <c r="X177" s="36">
        <v>36.340355246998826</v>
      </c>
      <c r="Y177" s="36">
        <v>42.142164671601321</v>
      </c>
      <c r="Z177" s="36">
        <v>4.6153946155885979E-2</v>
      </c>
      <c r="AA177" s="36">
        <v>2.1880316874302152E-2</v>
      </c>
      <c r="AB177" s="36">
        <v>2.1880317E-2</v>
      </c>
      <c r="AC177" s="36">
        <v>1.9471872443166782E-2</v>
      </c>
      <c r="AD177" s="36">
        <v>0.59823749373402946</v>
      </c>
      <c r="AE177" s="36">
        <v>5.3841374436062637</v>
      </c>
      <c r="AF177" s="36">
        <v>5.9823749373402926</v>
      </c>
      <c r="AG177" s="36">
        <v>0.16285370273258568</v>
      </c>
      <c r="AH177" s="36">
        <v>0.27703848280945609</v>
      </c>
      <c r="AI177" s="36">
        <v>0.88727189764650127</v>
      </c>
      <c r="AJ177" s="36">
        <v>2.2331987048343363E-3</v>
      </c>
      <c r="AK177" s="36">
        <v>2.6986921722736887E-3</v>
      </c>
      <c r="AL177" s="36">
        <v>6.7496487404916173E-3</v>
      </c>
      <c r="AM177" s="36">
        <v>0.18455877388058681</v>
      </c>
      <c r="AN177" s="36">
        <v>0.87797466871575924</v>
      </c>
      <c r="AO177" s="36">
        <v>6.2781589899932566</v>
      </c>
      <c r="AP177" s="36">
        <v>387.99275975299997</v>
      </c>
      <c r="AQ177" s="36">
        <v>208.91917832799999</v>
      </c>
      <c r="AR177" s="36">
        <v>596.91193808100002</v>
      </c>
      <c r="AS177" s="36">
        <v>13.144162939999999</v>
      </c>
      <c r="AT177" s="36">
        <v>1336.1051450489999</v>
      </c>
      <c r="AU177" s="36">
        <v>3166.5278282180002</v>
      </c>
      <c r="AV177" s="36">
        <v>716.99329218699995</v>
      </c>
      <c r="AW177" s="36">
        <v>1699.251904515</v>
      </c>
      <c r="AX177" s="36">
        <v>683.75823188599998</v>
      </c>
      <c r="AY177" s="36">
        <v>1620.4858405519999</v>
      </c>
      <c r="AZ177" s="36">
        <v>0.44081707714285717</v>
      </c>
      <c r="BA177" s="36">
        <v>0.88163415571428583</v>
      </c>
      <c r="BB177" s="36">
        <v>3.5187854949999999</v>
      </c>
      <c r="BC177" s="36">
        <v>154.888546171</v>
      </c>
      <c r="BD177" s="36">
        <v>367.08105910900002</v>
      </c>
      <c r="BE177" s="36">
        <v>0.29225793142857143</v>
      </c>
      <c r="BF177" s="36">
        <v>0.58451586285714285</v>
      </c>
      <c r="BG177" s="36">
        <v>9.5711797230000002</v>
      </c>
      <c r="BH177" s="36">
        <v>46.282524485000003</v>
      </c>
      <c r="BI177" s="36">
        <v>0.42000000000000015</v>
      </c>
      <c r="BJ177" s="36">
        <v>0.42000000000000015</v>
      </c>
      <c r="BK177" s="36">
        <v>0.15</v>
      </c>
      <c r="BL177" s="36">
        <v>0.15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5.0177545690000001</v>
      </c>
      <c r="E178" s="36">
        <v>61</v>
      </c>
      <c r="F178" s="36">
        <v>0</v>
      </c>
      <c r="G178" s="36">
        <v>3</v>
      </c>
      <c r="H178" s="36">
        <v>58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6.8103850000000004E-3</v>
      </c>
      <c r="P178" s="36">
        <v>1.1325023E-2</v>
      </c>
      <c r="Q178" s="36">
        <v>5.9668550000000001E-3</v>
      </c>
      <c r="R178" s="36">
        <v>8.4353E-4</v>
      </c>
      <c r="S178" s="36">
        <v>1.0224766E-2</v>
      </c>
      <c r="T178" s="36">
        <v>1.1002570000000001E-3</v>
      </c>
      <c r="U178" s="36">
        <v>4.1999999999999996E-2</v>
      </c>
      <c r="V178" s="36">
        <v>0.1008</v>
      </c>
      <c r="W178" s="36">
        <v>4.8810384999999998E-2</v>
      </c>
      <c r="X178" s="36">
        <v>0.112125023</v>
      </c>
      <c r="Y178" s="36">
        <v>0.160935408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8.2532350064549766E-3</v>
      </c>
      <c r="AH178" s="36">
        <v>1.4039985987992373E-2</v>
      </c>
      <c r="AI178" s="36">
        <v>4.4965901069651253E-2</v>
      </c>
      <c r="AJ178" s="36">
        <v>0</v>
      </c>
      <c r="AK178" s="36">
        <v>0</v>
      </c>
      <c r="AL178" s="36">
        <v>0</v>
      </c>
      <c r="AM178" s="36">
        <v>8.2532350064549766E-3</v>
      </c>
      <c r="AN178" s="36">
        <v>1.4039985987992373E-2</v>
      </c>
      <c r="AO178" s="36">
        <v>4.4965901069651253E-2</v>
      </c>
      <c r="AP178" s="36">
        <v>0.16970258599999999</v>
      </c>
      <c r="AQ178" s="36">
        <v>9.1378315000000002E-2</v>
      </c>
      <c r="AR178" s="36">
        <v>0.26108090099999998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0.200672499</v>
      </c>
      <c r="BC178" s="36">
        <v>11.458074189</v>
      </c>
      <c r="BD178" s="36">
        <v>27.553205342999998</v>
      </c>
      <c r="BE178" s="36">
        <v>6.3705554285714283E-2</v>
      </c>
      <c r="BF178" s="36">
        <v>0.12741110999999999</v>
      </c>
      <c r="BG178" s="36">
        <v>1.5294015830000001</v>
      </c>
      <c r="BH178" s="36">
        <v>6.2215536169999996</v>
      </c>
      <c r="BI178" s="36">
        <v>0</v>
      </c>
      <c r="BJ178" s="36">
        <v>0</v>
      </c>
      <c r="BK178" s="36">
        <v>0</v>
      </c>
      <c r="BL178" s="36">
        <v>0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5.0749100509999998</v>
      </c>
      <c r="E179" s="36">
        <v>10</v>
      </c>
      <c r="F179" s="36">
        <v>0</v>
      </c>
      <c r="G179" s="36">
        <v>1</v>
      </c>
      <c r="H179" s="36">
        <v>9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1.0057014E-2</v>
      </c>
      <c r="P179" s="36">
        <v>1.7906689999999999E-2</v>
      </c>
      <c r="Q179" s="36">
        <v>8.6449669999999999E-3</v>
      </c>
      <c r="R179" s="36">
        <v>1.412047E-3</v>
      </c>
      <c r="S179" s="36">
        <v>1.6064889999999998E-2</v>
      </c>
      <c r="T179" s="36">
        <v>1.8418E-3</v>
      </c>
      <c r="U179" s="36">
        <v>3.0000000000000001E-3</v>
      </c>
      <c r="V179" s="36">
        <v>7.1999999999999998E-3</v>
      </c>
      <c r="W179" s="36">
        <v>1.3057013999999999E-2</v>
      </c>
      <c r="X179" s="36">
        <v>2.5106690000000001E-2</v>
      </c>
      <c r="Y179" s="36">
        <v>3.8163704E-2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6.4961545022701635E-4</v>
      </c>
      <c r="AH179" s="36">
        <v>1.105092949811476E-3</v>
      </c>
      <c r="AI179" s="36">
        <v>3.5392841770989164E-3</v>
      </c>
      <c r="AJ179" s="36">
        <v>0</v>
      </c>
      <c r="AK179" s="36">
        <v>0</v>
      </c>
      <c r="AL179" s="36">
        <v>0</v>
      </c>
      <c r="AM179" s="36">
        <v>6.4961545022701635E-4</v>
      </c>
      <c r="AN179" s="36">
        <v>1.105092949811476E-3</v>
      </c>
      <c r="AO179" s="36">
        <v>3.5392841770989164E-3</v>
      </c>
      <c r="AP179" s="36">
        <v>4.3788043999999998E-2</v>
      </c>
      <c r="AQ179" s="36">
        <v>2.3578176999999999E-2</v>
      </c>
      <c r="AR179" s="36">
        <v>6.7366221000000004E-2</v>
      </c>
      <c r="AS179" s="36">
        <v>1.596011E-2</v>
      </c>
      <c r="AT179" s="36">
        <v>5.7390358000000002E-2</v>
      </c>
      <c r="AU179" s="36">
        <v>0.15240263100000001</v>
      </c>
      <c r="AV179" s="36">
        <v>0.30241553900000001</v>
      </c>
      <c r="AW179" s="36">
        <v>0.80307781600000006</v>
      </c>
      <c r="AX179" s="36">
        <v>0.26836569500000002</v>
      </c>
      <c r="AY179" s="36">
        <v>0.71265695200000001</v>
      </c>
      <c r="AZ179" s="36">
        <v>7.5139200000000012E-3</v>
      </c>
      <c r="BA179" s="36">
        <v>1.5027840000000002E-2</v>
      </c>
      <c r="BB179" s="36">
        <v>0.89585193299999999</v>
      </c>
      <c r="BC179" s="36">
        <v>52.082179451999998</v>
      </c>
      <c r="BD179" s="36">
        <v>138.306526848</v>
      </c>
      <c r="BE179" s="36">
        <v>0.28439743857142857</v>
      </c>
      <c r="BF179" s="36">
        <v>0.56879487714285715</v>
      </c>
      <c r="BG179" s="36">
        <v>6.9681059799999998</v>
      </c>
      <c r="BH179" s="36">
        <v>55.00418415</v>
      </c>
      <c r="BI179" s="36">
        <v>0</v>
      </c>
      <c r="BJ179" s="36">
        <v>0</v>
      </c>
      <c r="BK179" s="36">
        <v>0</v>
      </c>
      <c r="BL179" s="36">
        <v>0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5.0697962160000003</v>
      </c>
      <c r="E180" s="36">
        <v>2</v>
      </c>
      <c r="F180" s="36">
        <v>0</v>
      </c>
      <c r="G180" s="36">
        <v>1</v>
      </c>
      <c r="H180" s="36">
        <v>1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2.6396200000000002E-4</v>
      </c>
      <c r="P180" s="36">
        <v>4.7874499999999998E-4</v>
      </c>
      <c r="Q180" s="36">
        <v>2.46347E-4</v>
      </c>
      <c r="R180" s="36">
        <v>1.7615E-5</v>
      </c>
      <c r="S180" s="36">
        <v>4.55768E-4</v>
      </c>
      <c r="T180" s="36">
        <v>2.2977E-5</v>
      </c>
      <c r="U180" s="36">
        <v>7.8000000000000014E-2</v>
      </c>
      <c r="V180" s="36">
        <v>0.18720000000000001</v>
      </c>
      <c r="W180" s="36">
        <v>7.826396200000002E-2</v>
      </c>
      <c r="X180" s="36">
        <v>0.18767874500000001</v>
      </c>
      <c r="Y180" s="36">
        <v>0.265942707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1.4851209440698133E-2</v>
      </c>
      <c r="AH180" s="36">
        <v>2.5264126404865792E-2</v>
      </c>
      <c r="AI180" s="36">
        <v>8.0913485918286385E-2</v>
      </c>
      <c r="AJ180" s="36">
        <v>0</v>
      </c>
      <c r="AK180" s="36">
        <v>0</v>
      </c>
      <c r="AL180" s="36">
        <v>0</v>
      </c>
      <c r="AM180" s="36">
        <v>1.4851209440698133E-2</v>
      </c>
      <c r="AN180" s="36">
        <v>2.5264126404865792E-2</v>
      </c>
      <c r="AO180" s="36">
        <v>8.0913485918286385E-2</v>
      </c>
      <c r="AP180" s="36">
        <v>0.34276827100000001</v>
      </c>
      <c r="AQ180" s="36">
        <v>0.18456753000000001</v>
      </c>
      <c r="AR180" s="36">
        <v>0.52733580099999999</v>
      </c>
      <c r="AS180" s="36">
        <v>5.0219160000000004E-3</v>
      </c>
      <c r="AT180" s="36">
        <v>2.5394390000000001E-3</v>
      </c>
      <c r="AU180" s="36">
        <v>5.9604749999999998E-3</v>
      </c>
      <c r="AV180" s="36">
        <v>1.975882E-2</v>
      </c>
      <c r="AW180" s="36">
        <v>4.6377144000000002E-2</v>
      </c>
      <c r="AX180" s="36">
        <v>1.7394080999999999E-2</v>
      </c>
      <c r="AY180" s="36">
        <v>4.0826719999999997E-2</v>
      </c>
      <c r="AZ180" s="36">
        <v>1.2196857142857143E-4</v>
      </c>
      <c r="BA180" s="36">
        <v>2.4393714285714287E-4</v>
      </c>
      <c r="BB180" s="36">
        <v>1.2841915909999999</v>
      </c>
      <c r="BC180" s="36">
        <v>84.393964255</v>
      </c>
      <c r="BD180" s="36">
        <v>198.08626981699999</v>
      </c>
      <c r="BE180" s="36">
        <v>0.40767987</v>
      </c>
      <c r="BF180" s="36">
        <v>0.81535974</v>
      </c>
      <c r="BG180" s="36">
        <v>2.454908793</v>
      </c>
      <c r="BH180" s="36">
        <v>27.880054176000002</v>
      </c>
      <c r="BI180" s="36">
        <v>0</v>
      </c>
      <c r="BJ180" s="36">
        <v>0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5.0751825119999996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9.0568469999999998E-3</v>
      </c>
      <c r="P181" s="36">
        <v>1.6111972000000002E-2</v>
      </c>
      <c r="Q181" s="36">
        <v>8.1587540000000007E-3</v>
      </c>
      <c r="R181" s="36">
        <v>8.9809299999999998E-4</v>
      </c>
      <c r="S181" s="36">
        <v>1.4940546000000001E-2</v>
      </c>
      <c r="T181" s="36">
        <v>1.1714260000000002E-3</v>
      </c>
      <c r="U181" s="36" t="s">
        <v>340</v>
      </c>
      <c r="V181" s="36" t="s">
        <v>340</v>
      </c>
      <c r="W181" s="36">
        <v>9.0568469999999998E-3</v>
      </c>
      <c r="X181" s="36">
        <v>1.6111972000000002E-2</v>
      </c>
      <c r="Y181" s="36">
        <v>2.5168819000000002E-2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 t="s">
        <v>340</v>
      </c>
      <c r="AH181" s="36" t="s">
        <v>340</v>
      </c>
      <c r="AI181" s="36" t="s">
        <v>340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1.7699847000000001E-2</v>
      </c>
      <c r="AQ181" s="36">
        <v>9.530686E-3</v>
      </c>
      <c r="AR181" s="36">
        <v>2.7230533000000001E-2</v>
      </c>
      <c r="AS181" s="36">
        <v>2.499285E-3</v>
      </c>
      <c r="AT181" s="36">
        <v>5.4179800000000002E-4</v>
      </c>
      <c r="AU181" s="36">
        <v>1.345625E-3</v>
      </c>
      <c r="AV181" s="36">
        <v>1.1356134E-2</v>
      </c>
      <c r="AW181" s="36">
        <v>2.8204379000000002E-2</v>
      </c>
      <c r="AX181" s="36">
        <v>9.7701030000000005E-3</v>
      </c>
      <c r="AY181" s="36">
        <v>2.4265272000000001E-2</v>
      </c>
      <c r="AZ181" s="36">
        <v>2.680457142857143E-4</v>
      </c>
      <c r="BA181" s="36">
        <v>5.3609285714285718E-4</v>
      </c>
      <c r="BB181" s="36">
        <v>0.38200384300000001</v>
      </c>
      <c r="BC181" s="36">
        <v>20.006252579000002</v>
      </c>
      <c r="BD181" s="36">
        <v>49.688027939999998</v>
      </c>
      <c r="BE181" s="36">
        <v>0.12127106000000001</v>
      </c>
      <c r="BF181" s="36">
        <v>0.24254212142857146</v>
      </c>
      <c r="BG181" s="36">
        <v>2.0766234250000002</v>
      </c>
      <c r="BH181" s="36">
        <v>13.630225781</v>
      </c>
      <c r="BI181" s="36">
        <v>0</v>
      </c>
      <c r="BJ181" s="36">
        <v>0</v>
      </c>
      <c r="BK181" s="36">
        <v>0</v>
      </c>
      <c r="BL181" s="36">
        <v>0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4.5077604710000001</v>
      </c>
      <c r="E182" s="36">
        <v>121</v>
      </c>
      <c r="F182" s="36">
        <v>0</v>
      </c>
      <c r="G182" s="36">
        <v>0</v>
      </c>
      <c r="H182" s="36">
        <v>121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3.2329535999999999E-2</v>
      </c>
      <c r="BH182" s="36">
        <v>2.2767099999999998E-2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5.1797723849999997</v>
      </c>
      <c r="E185" s="41">
        <f>IF(E4="－","－",SUM(E4:E27))</f>
        <v>539</v>
      </c>
      <c r="F185" s="41">
        <f t="shared" ref="F185:BL185" si="0">IF(F4="－","－",SUM(F4:F27))</f>
        <v>1</v>
      </c>
      <c r="G185" s="41">
        <f t="shared" si="0"/>
        <v>15</v>
      </c>
      <c r="H185" s="41">
        <f t="shared" si="0"/>
        <v>523</v>
      </c>
      <c r="I185" s="41">
        <f t="shared" si="0"/>
        <v>9.0881605963187059E-3</v>
      </c>
      <c r="J185" s="41">
        <f t="shared" si="0"/>
        <v>6.4645267601441967</v>
      </c>
      <c r="K185" s="41">
        <f t="shared" si="0"/>
        <v>9.0881605963187059E-3</v>
      </c>
      <c r="L185" s="41">
        <f t="shared" si="0"/>
        <v>0</v>
      </c>
      <c r="M185" s="41">
        <f t="shared" si="0"/>
        <v>1.9643530577056216</v>
      </c>
      <c r="N185" s="41">
        <f t="shared" si="0"/>
        <v>4.5092618630348928</v>
      </c>
      <c r="O185" s="41">
        <f t="shared" si="0"/>
        <v>0.57670816599999997</v>
      </c>
      <c r="P185" s="41">
        <f t="shared" si="0"/>
        <v>0.96414285399999999</v>
      </c>
      <c r="Q185" s="41">
        <f t="shared" si="0"/>
        <v>0.520226839</v>
      </c>
      <c r="R185" s="41">
        <f t="shared" si="0"/>
        <v>5.6481326999999998E-2</v>
      </c>
      <c r="S185" s="41">
        <f t="shared" si="0"/>
        <v>0.8904715550000003</v>
      </c>
      <c r="T185" s="41">
        <f t="shared" si="0"/>
        <v>7.367129900000001E-2</v>
      </c>
      <c r="U185" s="41">
        <f t="shared" si="0"/>
        <v>0.27789999999999998</v>
      </c>
      <c r="V185" s="41">
        <f t="shared" si="0"/>
        <v>0.66459999999999997</v>
      </c>
      <c r="W185" s="41">
        <f t="shared" si="0"/>
        <v>0.86369632659631868</v>
      </c>
      <c r="X185" s="41">
        <f t="shared" si="0"/>
        <v>8.0932696141441944</v>
      </c>
      <c r="Y185" s="41">
        <f t="shared" si="0"/>
        <v>8.9569659407405169</v>
      </c>
      <c r="Z185" s="41">
        <f t="shared" si="0"/>
        <v>1.0160847869362423E-3</v>
      </c>
      <c r="AA185" s="41">
        <f t="shared" si="0"/>
        <v>2.1744214440435578E-4</v>
      </c>
      <c r="AB185" s="41">
        <f t="shared" si="0"/>
        <v>2.1744248700000002E-4</v>
      </c>
      <c r="AC185" s="41">
        <f t="shared" si="0"/>
        <v>1.5178734935422967E-4</v>
      </c>
      <c r="AD185" s="41">
        <f t="shared" si="0"/>
        <v>7.4663283876410053E-2</v>
      </c>
      <c r="AE185" s="41">
        <f t="shared" si="0"/>
        <v>0.67196955488769039</v>
      </c>
      <c r="AF185" s="41">
        <f t="shared" si="0"/>
        <v>0.74663283876410058</v>
      </c>
      <c r="AG185" s="41">
        <f t="shared" si="0"/>
        <v>4.6716710849251872E-2</v>
      </c>
      <c r="AH185" s="41">
        <f t="shared" si="0"/>
        <v>7.9472105812520427E-2</v>
      </c>
      <c r="AI185" s="41">
        <f t="shared" si="0"/>
        <v>0.25452552807523438</v>
      </c>
      <c r="AJ185" s="41">
        <f t="shared" si="0"/>
        <v>2.1941938833774179E-5</v>
      </c>
      <c r="AK185" s="41">
        <f t="shared" si="0"/>
        <v>2.6515570933692019E-5</v>
      </c>
      <c r="AL185" s="41">
        <f t="shared" si="0"/>
        <v>6.6317600723325503E-5</v>
      </c>
      <c r="AM185" s="41">
        <f t="shared" si="0"/>
        <v>4.6890440137439891E-2</v>
      </c>
      <c r="AN185" s="41">
        <f t="shared" si="0"/>
        <v>0.15416190525986415</v>
      </c>
      <c r="AO185" s="41">
        <f t="shared" si="0"/>
        <v>0.92656140056364844</v>
      </c>
      <c r="AP185" s="41">
        <f t="shared" si="0"/>
        <v>8.3785630220000016</v>
      </c>
      <c r="AQ185" s="41">
        <f t="shared" si="0"/>
        <v>4.5115339290000005</v>
      </c>
      <c r="AR185" s="41">
        <f t="shared" si="0"/>
        <v>12.890096951000004</v>
      </c>
      <c r="AS185" s="41">
        <f t="shared" si="0"/>
        <v>0.52986709500000007</v>
      </c>
      <c r="AT185" s="41">
        <f t="shared" si="0"/>
        <v>2.0376299850000001</v>
      </c>
      <c r="AU185" s="41">
        <f t="shared" si="0"/>
        <v>5.0709642199999996</v>
      </c>
      <c r="AV185" s="41">
        <f t="shared" si="0"/>
        <v>6.8112243399999999</v>
      </c>
      <c r="AW185" s="41">
        <f t="shared" si="0"/>
        <v>16.923930344000002</v>
      </c>
      <c r="AX185" s="41">
        <f t="shared" si="0"/>
        <v>6.1024465010000002</v>
      </c>
      <c r="AY185" s="41">
        <f t="shared" si="0"/>
        <v>15.163737141999999</v>
      </c>
      <c r="AZ185" s="41">
        <f t="shared" si="0"/>
        <v>1.2863982857142856E-2</v>
      </c>
      <c r="BA185" s="41">
        <f t="shared" si="0"/>
        <v>2.5727969999999999E-2</v>
      </c>
      <c r="BB185" s="41">
        <f t="shared" si="0"/>
        <v>16.605335545999999</v>
      </c>
      <c r="BC185" s="41">
        <f t="shared" si="0"/>
        <v>934.38295276700012</v>
      </c>
      <c r="BD185" s="41">
        <f t="shared" si="0"/>
        <v>2215.3514643030003</v>
      </c>
      <c r="BE185" s="41">
        <f t="shared" si="0"/>
        <v>1.406437212857143</v>
      </c>
      <c r="BF185" s="41">
        <f t="shared" si="0"/>
        <v>2.8128744414285722</v>
      </c>
      <c r="BG185" s="41">
        <f t="shared" si="0"/>
        <v>41.775457334000002</v>
      </c>
      <c r="BH185" s="41">
        <f t="shared" si="0"/>
        <v>362.30182004699998</v>
      </c>
      <c r="BI185" s="41">
        <f t="shared" si="0"/>
        <v>0</v>
      </c>
      <c r="BJ185" s="41">
        <f t="shared" si="0"/>
        <v>0</v>
      </c>
      <c r="BK185" s="41">
        <f t="shared" si="0"/>
        <v>0</v>
      </c>
      <c r="BL185" s="41">
        <f t="shared" si="0"/>
        <v>0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5.0844180510000001</v>
      </c>
      <c r="E186" s="41">
        <f>IF(E28="－","－",SUM(E28:E35))</f>
        <v>627</v>
      </c>
      <c r="F186" s="41">
        <f t="shared" ref="F186:BL186" si="1">IF(F28="－","－",SUM(F28:F35))</f>
        <v>0</v>
      </c>
      <c r="G186" s="41">
        <f t="shared" si="1"/>
        <v>14</v>
      </c>
      <c r="H186" s="41">
        <f t="shared" si="1"/>
        <v>613</v>
      </c>
      <c r="I186" s="41">
        <f t="shared" si="1"/>
        <v>1.6468277114264041E-3</v>
      </c>
      <c r="J186" s="41">
        <f t="shared" si="1"/>
        <v>1.4406036455741147</v>
      </c>
      <c r="K186" s="41">
        <f t="shared" si="1"/>
        <v>1.6468277114264041E-3</v>
      </c>
      <c r="L186" s="41">
        <f t="shared" si="1"/>
        <v>0</v>
      </c>
      <c r="M186" s="41">
        <f t="shared" si="1"/>
        <v>0.317980473285573</v>
      </c>
      <c r="N186" s="41">
        <f t="shared" si="1"/>
        <v>1.1242699999999684</v>
      </c>
      <c r="O186" s="41">
        <f t="shared" si="1"/>
        <v>0.60182968100000001</v>
      </c>
      <c r="P186" s="41">
        <f t="shared" si="1"/>
        <v>1.0611436139999999</v>
      </c>
      <c r="Q186" s="41">
        <f t="shared" si="1"/>
        <v>0.55271969599999993</v>
      </c>
      <c r="R186" s="41">
        <f t="shared" si="1"/>
        <v>4.9109984999999995E-2</v>
      </c>
      <c r="S186" s="41">
        <f t="shared" si="1"/>
        <v>0.997087112</v>
      </c>
      <c r="T186" s="41">
        <f t="shared" si="1"/>
        <v>6.4056502000000001E-2</v>
      </c>
      <c r="U186" s="41">
        <f t="shared" si="1"/>
        <v>0.22800000000000006</v>
      </c>
      <c r="V186" s="41">
        <f t="shared" si="1"/>
        <v>0.54719999999999991</v>
      </c>
      <c r="W186" s="41">
        <f t="shared" si="1"/>
        <v>0.83147650871142631</v>
      </c>
      <c r="X186" s="41">
        <f t="shared" si="1"/>
        <v>3.0489472595741143</v>
      </c>
      <c r="Y186" s="41">
        <f t="shared" si="1"/>
        <v>3.8804237682855414</v>
      </c>
      <c r="Z186" s="41">
        <f t="shared" si="1"/>
        <v>2.0081367076858186E-4</v>
      </c>
      <c r="AA186" s="41">
        <f t="shared" si="1"/>
        <v>4.2974125544476506E-5</v>
      </c>
      <c r="AB186" s="41">
        <f t="shared" si="1"/>
        <v>4.2974152000000001E-5</v>
      </c>
      <c r="AC186" s="41">
        <f t="shared" si="1"/>
        <v>2.9012135063464176E-5</v>
      </c>
      <c r="AD186" s="41">
        <f t="shared" si="1"/>
        <v>1.4560737356614699E-2</v>
      </c>
      <c r="AE186" s="41">
        <f t="shared" si="1"/>
        <v>0.1310466362095323</v>
      </c>
      <c r="AF186" s="41">
        <f t="shared" si="1"/>
        <v>0.145607373566147</v>
      </c>
      <c r="AG186" s="41">
        <f t="shared" si="1"/>
        <v>4.3639398736415702E-2</v>
      </c>
      <c r="AH186" s="41">
        <f t="shared" si="1"/>
        <v>7.4237138080339354E-2</v>
      </c>
      <c r="AI186" s="41">
        <f t="shared" si="1"/>
        <v>0.23775948277081663</v>
      </c>
      <c r="AJ186" s="41">
        <f t="shared" si="1"/>
        <v>4.4008416111093212E-6</v>
      </c>
      <c r="AK186" s="41">
        <f t="shared" si="1"/>
        <v>5.3181639412692232E-6</v>
      </c>
      <c r="AL186" s="41">
        <f t="shared" si="1"/>
        <v>1.330116080548492E-5</v>
      </c>
      <c r="AM186" s="41">
        <f t="shared" si="1"/>
        <v>4.367281171309028E-2</v>
      </c>
      <c r="AN186" s="41">
        <f t="shared" si="1"/>
        <v>8.8803193600895336E-2</v>
      </c>
      <c r="AO186" s="41">
        <f t="shared" si="1"/>
        <v>0.36881942014115443</v>
      </c>
      <c r="AP186" s="41">
        <f t="shared" si="1"/>
        <v>6.0251232630000002</v>
      </c>
      <c r="AQ186" s="41">
        <f t="shared" si="1"/>
        <v>3.2442971399999996</v>
      </c>
      <c r="AR186" s="41">
        <f t="shared" si="1"/>
        <v>9.269420402999998</v>
      </c>
      <c r="AS186" s="41">
        <f t="shared" si="1"/>
        <v>8.4055750999999998E-2</v>
      </c>
      <c r="AT186" s="41">
        <f t="shared" si="1"/>
        <v>0.181299979</v>
      </c>
      <c r="AU186" s="41">
        <f t="shared" si="1"/>
        <v>0.43554797300000003</v>
      </c>
      <c r="AV186" s="41">
        <f t="shared" si="1"/>
        <v>0.80309790199999997</v>
      </c>
      <c r="AW186" s="41">
        <f t="shared" si="1"/>
        <v>1.9277153390000001</v>
      </c>
      <c r="AX186" s="41">
        <f t="shared" si="1"/>
        <v>0.71469273600000005</v>
      </c>
      <c r="AY186" s="41">
        <f t="shared" si="1"/>
        <v>1.7155213709999999</v>
      </c>
      <c r="AZ186" s="41">
        <f t="shared" si="1"/>
        <v>1.3259285714285713E-4</v>
      </c>
      <c r="BA186" s="41">
        <f t="shared" si="1"/>
        <v>2.6519E-4</v>
      </c>
      <c r="BB186" s="41">
        <f t="shared" si="1"/>
        <v>32.892641248000004</v>
      </c>
      <c r="BC186" s="41">
        <f t="shared" si="1"/>
        <v>3775.3307939220003</v>
      </c>
      <c r="BD186" s="41">
        <f t="shared" si="1"/>
        <v>8410.967031518001</v>
      </c>
      <c r="BE186" s="41">
        <f t="shared" si="1"/>
        <v>0.29077652571428575</v>
      </c>
      <c r="BF186" s="41">
        <f t="shared" si="1"/>
        <v>0.58155305857142869</v>
      </c>
      <c r="BG186" s="41">
        <f t="shared" si="1"/>
        <v>42.996546557999999</v>
      </c>
      <c r="BH186" s="41">
        <f t="shared" si="1"/>
        <v>379.09348050499995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">IF(F36="－","－",SUM(F36:F55))</f>
        <v>－</v>
      </c>
      <c r="G187" s="41" t="str">
        <f t="shared" si="2"/>
        <v>－</v>
      </c>
      <c r="H187" s="41" t="str">
        <f t="shared" si="2"/>
        <v>－</v>
      </c>
      <c r="I187" s="41" t="str">
        <f t="shared" si="2"/>
        <v>－</v>
      </c>
      <c r="J187" s="41" t="str">
        <f t="shared" si="2"/>
        <v>－</v>
      </c>
      <c r="K187" s="41" t="str">
        <f t="shared" si="2"/>
        <v>－</v>
      </c>
      <c r="L187" s="41" t="str">
        <f t="shared" si="2"/>
        <v>－</v>
      </c>
      <c r="M187" s="41" t="str">
        <f t="shared" si="2"/>
        <v>－</v>
      </c>
      <c r="N187" s="41" t="str">
        <f t="shared" si="2"/>
        <v>－</v>
      </c>
      <c r="O187" s="41" t="str">
        <f t="shared" si="2"/>
        <v>－</v>
      </c>
      <c r="P187" s="41" t="str">
        <f t="shared" si="2"/>
        <v>－</v>
      </c>
      <c r="Q187" s="41" t="str">
        <f t="shared" si="2"/>
        <v>－</v>
      </c>
      <c r="R187" s="41" t="str">
        <f t="shared" si="2"/>
        <v>－</v>
      </c>
      <c r="S187" s="41" t="str">
        <f t="shared" si="2"/>
        <v>－</v>
      </c>
      <c r="T187" s="41" t="str">
        <f t="shared" si="2"/>
        <v>－</v>
      </c>
      <c r="U187" s="41" t="str">
        <f t="shared" si="2"/>
        <v>－</v>
      </c>
      <c r="V187" s="41" t="str">
        <f t="shared" si="2"/>
        <v>－</v>
      </c>
      <c r="W187" s="41" t="str">
        <f t="shared" si="2"/>
        <v>－</v>
      </c>
      <c r="X187" s="41" t="str">
        <f t="shared" si="2"/>
        <v>－</v>
      </c>
      <c r="Y187" s="41" t="str">
        <f t="shared" si="2"/>
        <v>－</v>
      </c>
      <c r="Z187" s="41" t="str">
        <f t="shared" si="2"/>
        <v>－</v>
      </c>
      <c r="AA187" s="41" t="str">
        <f t="shared" si="2"/>
        <v>－</v>
      </c>
      <c r="AB187" s="41" t="str">
        <f t="shared" si="2"/>
        <v>－</v>
      </c>
      <c r="AC187" s="41" t="str">
        <f t="shared" si="2"/>
        <v>－</v>
      </c>
      <c r="AD187" s="41" t="str">
        <f t="shared" si="2"/>
        <v>－</v>
      </c>
      <c r="AE187" s="41" t="str">
        <f t="shared" si="2"/>
        <v>－</v>
      </c>
      <c r="AF187" s="41" t="str">
        <f t="shared" si="2"/>
        <v>－</v>
      </c>
      <c r="AG187" s="41" t="str">
        <f t="shared" si="2"/>
        <v>－</v>
      </c>
      <c r="AH187" s="41" t="str">
        <f t="shared" si="2"/>
        <v>－</v>
      </c>
      <c r="AI187" s="41" t="str">
        <f t="shared" si="2"/>
        <v>－</v>
      </c>
      <c r="AJ187" s="41" t="str">
        <f t="shared" si="2"/>
        <v>－</v>
      </c>
      <c r="AK187" s="41" t="str">
        <f t="shared" si="2"/>
        <v>－</v>
      </c>
      <c r="AL187" s="41" t="str">
        <f t="shared" si="2"/>
        <v>－</v>
      </c>
      <c r="AM187" s="41" t="str">
        <f t="shared" si="2"/>
        <v>－</v>
      </c>
      <c r="AN187" s="41" t="str">
        <f t="shared" si="2"/>
        <v>－</v>
      </c>
      <c r="AO187" s="41" t="str">
        <f t="shared" si="2"/>
        <v>－</v>
      </c>
      <c r="AP187" s="41" t="str">
        <f t="shared" si="2"/>
        <v>－</v>
      </c>
      <c r="AQ187" s="41" t="str">
        <f t="shared" si="2"/>
        <v>－</v>
      </c>
      <c r="AR187" s="41" t="str">
        <f t="shared" si="2"/>
        <v>－</v>
      </c>
      <c r="AS187" s="41" t="str">
        <f t="shared" si="2"/>
        <v>－</v>
      </c>
      <c r="AT187" s="41" t="str">
        <f t="shared" si="2"/>
        <v>－</v>
      </c>
      <c r="AU187" s="41" t="str">
        <f t="shared" si="2"/>
        <v>－</v>
      </c>
      <c r="AV187" s="41" t="str">
        <f t="shared" si="2"/>
        <v>－</v>
      </c>
      <c r="AW187" s="41" t="str">
        <f t="shared" si="2"/>
        <v>－</v>
      </c>
      <c r="AX187" s="41" t="str">
        <f t="shared" si="2"/>
        <v>－</v>
      </c>
      <c r="AY187" s="41" t="str">
        <f t="shared" si="2"/>
        <v>－</v>
      </c>
      <c r="AZ187" s="41" t="str">
        <f t="shared" si="2"/>
        <v>－</v>
      </c>
      <c r="BA187" s="41" t="str">
        <f t="shared" si="2"/>
        <v>－</v>
      </c>
      <c r="BB187" s="41" t="str">
        <f t="shared" si="2"/>
        <v>－</v>
      </c>
      <c r="BC187" s="41" t="str">
        <f t="shared" si="2"/>
        <v>－</v>
      </c>
      <c r="BD187" s="41" t="str">
        <f t="shared" si="2"/>
        <v>－</v>
      </c>
      <c r="BE187" s="41" t="str">
        <f t="shared" si="2"/>
        <v>－</v>
      </c>
      <c r="BF187" s="41" t="str">
        <f t="shared" si="2"/>
        <v>－</v>
      </c>
      <c r="BG187" s="41" t="str">
        <f t="shared" si="2"/>
        <v>－</v>
      </c>
      <c r="BH187" s="41" t="str">
        <f t="shared" si="2"/>
        <v>－</v>
      </c>
      <c r="BI187" s="41" t="str">
        <f t="shared" si="2"/>
        <v>－</v>
      </c>
      <c r="BJ187" s="41" t="str">
        <f t="shared" si="2"/>
        <v>－</v>
      </c>
      <c r="BK187" s="41" t="str">
        <f t="shared" si="2"/>
        <v>－</v>
      </c>
      <c r="BL187" s="41" t="str">
        <f t="shared" si="2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5.2347906130000004</v>
      </c>
      <c r="E188" s="41">
        <f>IF(E56="－","－",SUM(E56:E66))</f>
        <v>590</v>
      </c>
      <c r="F188" s="41">
        <f t="shared" ref="F188:BL188" si="3">IF(F56="－","－",SUM(F56:F66))</f>
        <v>2</v>
      </c>
      <c r="G188" s="41">
        <f t="shared" si="3"/>
        <v>18</v>
      </c>
      <c r="H188" s="41">
        <f t="shared" si="3"/>
        <v>570</v>
      </c>
      <c r="I188" s="41">
        <f t="shared" si="3"/>
        <v>7.7520319212170106E-4</v>
      </c>
      <c r="J188" s="41">
        <f t="shared" si="3"/>
        <v>4.533143696493612</v>
      </c>
      <c r="K188" s="41">
        <f t="shared" si="3"/>
        <v>7.7520319212170106E-4</v>
      </c>
      <c r="L188" s="41">
        <f t="shared" si="3"/>
        <v>0</v>
      </c>
      <c r="M188" s="41">
        <f t="shared" si="3"/>
        <v>0.19637389968565211</v>
      </c>
      <c r="N188" s="41">
        <f t="shared" si="3"/>
        <v>4.3375450000000804</v>
      </c>
      <c r="O188" s="41">
        <f t="shared" si="3"/>
        <v>0.23213297599999999</v>
      </c>
      <c r="P188" s="41">
        <f t="shared" si="3"/>
        <v>0.41523514199999995</v>
      </c>
      <c r="Q188" s="41">
        <f t="shared" si="3"/>
        <v>0.21469954099999999</v>
      </c>
      <c r="R188" s="41">
        <f t="shared" si="3"/>
        <v>1.7433435000000001E-2</v>
      </c>
      <c r="S188" s="41">
        <f t="shared" si="3"/>
        <v>0.39249587599999997</v>
      </c>
      <c r="T188" s="41">
        <f t="shared" si="3"/>
        <v>2.2739266000000001E-2</v>
      </c>
      <c r="U188" s="41">
        <f t="shared" si="3"/>
        <v>0.28510000000000002</v>
      </c>
      <c r="V188" s="41">
        <f t="shared" si="3"/>
        <v>0.6754</v>
      </c>
      <c r="W188" s="41">
        <f t="shared" si="3"/>
        <v>0.51800817919212172</v>
      </c>
      <c r="X188" s="41">
        <f t="shared" si="3"/>
        <v>5.623778838493612</v>
      </c>
      <c r="Y188" s="41">
        <f t="shared" si="3"/>
        <v>6.1417870176857337</v>
      </c>
      <c r="Z188" s="41">
        <f t="shared" si="3"/>
        <v>1.4678224301807274E-4</v>
      </c>
      <c r="AA188" s="41">
        <f t="shared" si="3"/>
        <v>3.1411400005867569E-5</v>
      </c>
      <c r="AB188" s="41">
        <f t="shared" si="3"/>
        <v>3.1411380000000001E-5</v>
      </c>
      <c r="AC188" s="41">
        <f t="shared" si="3"/>
        <v>1.4941120753014628E-5</v>
      </c>
      <c r="AD188" s="41">
        <f t="shared" si="3"/>
        <v>0.14894554337825114</v>
      </c>
      <c r="AE188" s="41">
        <f t="shared" si="3"/>
        <v>1.3405098904042598</v>
      </c>
      <c r="AF188" s="41">
        <f t="shared" si="3"/>
        <v>1.4894554337825117</v>
      </c>
      <c r="AG188" s="41">
        <f t="shared" si="3"/>
        <v>5.2878791562398782E-2</v>
      </c>
      <c r="AH188" s="41">
        <f t="shared" si="3"/>
        <v>8.9954725876264588E-2</v>
      </c>
      <c r="AI188" s="41">
        <f t="shared" si="3"/>
        <v>0.28809824368479331</v>
      </c>
      <c r="AJ188" s="41">
        <f t="shared" si="3"/>
        <v>3.2180254148240263E-6</v>
      </c>
      <c r="AK188" s="41">
        <f t="shared" si="3"/>
        <v>3.888798606158231E-6</v>
      </c>
      <c r="AL188" s="41">
        <f t="shared" si="3"/>
        <v>9.7262017816456269E-6</v>
      </c>
      <c r="AM188" s="41">
        <f t="shared" si="3"/>
        <v>5.289695070856662E-2</v>
      </c>
      <c r="AN188" s="41">
        <f t="shared" si="3"/>
        <v>0.23890415805312185</v>
      </c>
      <c r="AO188" s="41">
        <f t="shared" si="3"/>
        <v>1.6286178602908348</v>
      </c>
      <c r="AP188" s="41">
        <f t="shared" si="3"/>
        <v>38.259633639</v>
      </c>
      <c r="AQ188" s="41">
        <f t="shared" si="3"/>
        <v>20.601341187999999</v>
      </c>
      <c r="AR188" s="41">
        <f t="shared" si="3"/>
        <v>58.860974826999993</v>
      </c>
      <c r="AS188" s="41">
        <f t="shared" si="3"/>
        <v>3.0783122829999998</v>
      </c>
      <c r="AT188" s="41">
        <f t="shared" si="3"/>
        <v>69.716238051999994</v>
      </c>
      <c r="AU188" s="41">
        <f t="shared" si="3"/>
        <v>161.23770641199999</v>
      </c>
      <c r="AV188" s="41">
        <f t="shared" si="3"/>
        <v>95.338848720999991</v>
      </c>
      <c r="AW188" s="41">
        <f t="shared" si="3"/>
        <v>218.69261107099999</v>
      </c>
      <c r="AX188" s="41">
        <f t="shared" si="3"/>
        <v>87.165388699999994</v>
      </c>
      <c r="AY188" s="41">
        <f t="shared" si="3"/>
        <v>199.993981195</v>
      </c>
      <c r="AZ188" s="41">
        <f t="shared" si="3"/>
        <v>4.6545791428571431E-2</v>
      </c>
      <c r="BA188" s="41">
        <f t="shared" si="3"/>
        <v>9.3091585714285718E-2</v>
      </c>
      <c r="BB188" s="41">
        <f t="shared" si="3"/>
        <v>22.997406667999996</v>
      </c>
      <c r="BC188" s="41">
        <f t="shared" si="3"/>
        <v>1295.8383175429999</v>
      </c>
      <c r="BD188" s="41">
        <f t="shared" si="3"/>
        <v>2876.9656927119995</v>
      </c>
      <c r="BE188" s="41">
        <f t="shared" si="3"/>
        <v>1.0391176985714285</v>
      </c>
      <c r="BF188" s="41">
        <f t="shared" si="3"/>
        <v>2.078235402857143</v>
      </c>
      <c r="BG188" s="41">
        <f t="shared" si="3"/>
        <v>36.156155798999997</v>
      </c>
      <c r="BH188" s="41">
        <f t="shared" si="3"/>
        <v>224.95407702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5.5254997250000004</v>
      </c>
      <c r="E189" s="41">
        <f>IF(E67="－","－",SUM(E67:E73))</f>
        <v>302</v>
      </c>
      <c r="F189" s="41">
        <f t="shared" ref="F189:BL189" si="4">IF(F67="－","－",SUM(F67:F73))</f>
        <v>14</v>
      </c>
      <c r="G189" s="41">
        <f t="shared" si="4"/>
        <v>63</v>
      </c>
      <c r="H189" s="41">
        <f t="shared" si="4"/>
        <v>225</v>
      </c>
      <c r="I189" s="41">
        <f t="shared" si="4"/>
        <v>1.1102965848374866E-3</v>
      </c>
      <c r="J189" s="41">
        <f t="shared" si="4"/>
        <v>3.533891786139689</v>
      </c>
      <c r="K189" s="41">
        <f t="shared" si="4"/>
        <v>1.1102965848374866E-3</v>
      </c>
      <c r="L189" s="41">
        <f t="shared" si="4"/>
        <v>0</v>
      </c>
      <c r="M189" s="41">
        <f t="shared" si="4"/>
        <v>0.22367208272216366</v>
      </c>
      <c r="N189" s="41">
        <f t="shared" si="4"/>
        <v>3.3113300000023633</v>
      </c>
      <c r="O189" s="41">
        <f t="shared" si="4"/>
        <v>0.22906393400000002</v>
      </c>
      <c r="P189" s="41">
        <f t="shared" si="4"/>
        <v>0.37937732799999996</v>
      </c>
      <c r="Q189" s="41">
        <f t="shared" si="4"/>
        <v>0.20918409800000001</v>
      </c>
      <c r="R189" s="41">
        <f t="shared" si="4"/>
        <v>1.9879835999999998E-2</v>
      </c>
      <c r="S189" s="41">
        <f t="shared" si="4"/>
        <v>0.35344710600000001</v>
      </c>
      <c r="T189" s="41">
        <f t="shared" si="4"/>
        <v>2.5930222000000003E-2</v>
      </c>
      <c r="U189" s="41">
        <f t="shared" si="4"/>
        <v>9.1511999999999976</v>
      </c>
      <c r="V189" s="41">
        <f t="shared" si="4"/>
        <v>21.663599999999995</v>
      </c>
      <c r="W189" s="41">
        <f t="shared" si="4"/>
        <v>9.381374230584834</v>
      </c>
      <c r="X189" s="41">
        <f t="shared" si="4"/>
        <v>25.576869114139683</v>
      </c>
      <c r="Y189" s="41">
        <f t="shared" si="4"/>
        <v>34.958243344724522</v>
      </c>
      <c r="Z189" s="41">
        <f t="shared" si="4"/>
        <v>1.7373950874779377E-4</v>
      </c>
      <c r="AA189" s="41">
        <f t="shared" si="4"/>
        <v>3.7180254872027868E-5</v>
      </c>
      <c r="AB189" s="41">
        <f t="shared" si="4"/>
        <v>3.7180200999999996E-5</v>
      </c>
      <c r="AC189" s="41">
        <f t="shared" si="4"/>
        <v>1.3273016444935862E-5</v>
      </c>
      <c r="AD189" s="41">
        <f t="shared" si="4"/>
        <v>6.9842155409906598E-2</v>
      </c>
      <c r="AE189" s="41">
        <f t="shared" si="4"/>
        <v>0.62857939868915935</v>
      </c>
      <c r="AF189" s="41">
        <f t="shared" si="4"/>
        <v>0.69842155409906614</v>
      </c>
      <c r="AG189" s="41">
        <f t="shared" si="4"/>
        <v>1.6960404925151518</v>
      </c>
      <c r="AH189" s="41">
        <f t="shared" si="4"/>
        <v>2.8852183091062353</v>
      </c>
      <c r="AI189" s="41">
        <f t="shared" si="4"/>
        <v>9.240496476461864</v>
      </c>
      <c r="AJ189" s="41">
        <f t="shared" si="4"/>
        <v>3.7947702764036102E-6</v>
      </c>
      <c r="AK189" s="41">
        <f t="shared" si="4"/>
        <v>4.5857615957877753E-6</v>
      </c>
      <c r="AL189" s="41">
        <f t="shared" si="4"/>
        <v>1.1469362937057776E-5</v>
      </c>
      <c r="AM189" s="41">
        <f t="shared" si="4"/>
        <v>1.6960575603018735</v>
      </c>
      <c r="AN189" s="41">
        <f t="shared" si="4"/>
        <v>2.9550650502777378</v>
      </c>
      <c r="AO189" s="41">
        <f t="shared" si="4"/>
        <v>9.8690873445139626</v>
      </c>
      <c r="AP189" s="41">
        <f t="shared" si="4"/>
        <v>59.942683369000001</v>
      </c>
      <c r="AQ189" s="41">
        <f t="shared" si="4"/>
        <v>32.276829504000005</v>
      </c>
      <c r="AR189" s="41">
        <f t="shared" si="4"/>
        <v>92.219512872999985</v>
      </c>
      <c r="AS189" s="41">
        <f t="shared" si="4"/>
        <v>2.1038006469999999</v>
      </c>
      <c r="AT189" s="41">
        <f t="shared" si="4"/>
        <v>120.03066321499999</v>
      </c>
      <c r="AU189" s="41">
        <f t="shared" si="4"/>
        <v>270.49621385300003</v>
      </c>
      <c r="AV189" s="41">
        <f t="shared" si="4"/>
        <v>113.242989294</v>
      </c>
      <c r="AW189" s="41">
        <f t="shared" si="4"/>
        <v>256.05128613900001</v>
      </c>
      <c r="AX189" s="41">
        <f t="shared" si="4"/>
        <v>104.678256039</v>
      </c>
      <c r="AY189" s="41">
        <f t="shared" si="4"/>
        <v>236.66578086200002</v>
      </c>
      <c r="AZ189" s="41">
        <f t="shared" si="4"/>
        <v>0.2148486985714286</v>
      </c>
      <c r="BA189" s="41">
        <f t="shared" si="4"/>
        <v>0.42969740428571435</v>
      </c>
      <c r="BB189" s="41">
        <f t="shared" si="4"/>
        <v>6.9846215850000002</v>
      </c>
      <c r="BC189" s="41">
        <f t="shared" si="4"/>
        <v>389.92611729399999</v>
      </c>
      <c r="BD189" s="41">
        <f t="shared" si="4"/>
        <v>874.21234155499997</v>
      </c>
      <c r="BE189" s="41">
        <f t="shared" si="4"/>
        <v>2.5367874971428575</v>
      </c>
      <c r="BF189" s="41">
        <f t="shared" si="4"/>
        <v>5.0735749985714289</v>
      </c>
      <c r="BG189" s="41">
        <f t="shared" si="4"/>
        <v>19.122715796000001</v>
      </c>
      <c r="BH189" s="41">
        <f t="shared" si="4"/>
        <v>123.21249951199999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5.5190984609999996</v>
      </c>
      <c r="E192" s="41">
        <f>IF(E92="－","－",SUM(E92:E114))</f>
        <v>159</v>
      </c>
      <c r="F192" s="41">
        <f t="shared" ref="F192:BL192" si="7">IF(F92="－","－",SUM(F92:F114))</f>
        <v>3</v>
      </c>
      <c r="G192" s="41">
        <f t="shared" si="7"/>
        <v>33</v>
      </c>
      <c r="H192" s="41">
        <f t="shared" si="7"/>
        <v>123</v>
      </c>
      <c r="I192" s="41">
        <f t="shared" si="7"/>
        <v>2.6616730319597985E-2</v>
      </c>
      <c r="J192" s="41">
        <f t="shared" si="7"/>
        <v>6.1902868808475624</v>
      </c>
      <c r="K192" s="41">
        <f t="shared" si="7"/>
        <v>2.6616730319597985E-2</v>
      </c>
      <c r="L192" s="41">
        <f t="shared" si="7"/>
        <v>0</v>
      </c>
      <c r="M192" s="41">
        <f t="shared" si="7"/>
        <v>2.2940446111654911</v>
      </c>
      <c r="N192" s="41">
        <f t="shared" si="7"/>
        <v>3.9228590000016688</v>
      </c>
      <c r="O192" s="41">
        <f t="shared" si="7"/>
        <v>0.45950349499999993</v>
      </c>
      <c r="P192" s="41">
        <f t="shared" si="7"/>
        <v>0.78585152899999999</v>
      </c>
      <c r="Q192" s="41">
        <f t="shared" si="7"/>
        <v>0.42824441699999999</v>
      </c>
      <c r="R192" s="41">
        <f t="shared" si="7"/>
        <v>3.1259077999999996E-2</v>
      </c>
      <c r="S192" s="41">
        <f t="shared" si="7"/>
        <v>0.74507880699999984</v>
      </c>
      <c r="T192" s="41">
        <f t="shared" si="7"/>
        <v>4.0772721999999997E-2</v>
      </c>
      <c r="U192" s="41">
        <f t="shared" si="7"/>
        <v>1.5246999999999999</v>
      </c>
      <c r="V192" s="41">
        <f t="shared" si="7"/>
        <v>3.6141999999999999</v>
      </c>
      <c r="W192" s="41">
        <f t="shared" si="7"/>
        <v>2.0108202253195979</v>
      </c>
      <c r="X192" s="41">
        <f t="shared" si="7"/>
        <v>10.590338409847563</v>
      </c>
      <c r="Y192" s="41">
        <f t="shared" si="7"/>
        <v>12.601158635167156</v>
      </c>
      <c r="Z192" s="41">
        <f t="shared" si="7"/>
        <v>1.6204838722760143E-3</v>
      </c>
      <c r="AA192" s="41">
        <f t="shared" si="7"/>
        <v>3.4678354866706721E-4</v>
      </c>
      <c r="AB192" s="41">
        <f t="shared" si="7"/>
        <v>3.4678384599999996E-4</v>
      </c>
      <c r="AC192" s="41">
        <f t="shared" si="7"/>
        <v>5.3693952622976804E-4</v>
      </c>
      <c r="AD192" s="41">
        <f t="shared" si="7"/>
        <v>0.12838217208848951</v>
      </c>
      <c r="AE192" s="41">
        <f t="shared" si="7"/>
        <v>1.1554395487964051</v>
      </c>
      <c r="AF192" s="41">
        <f t="shared" si="7"/>
        <v>1.283821720884895</v>
      </c>
      <c r="AG192" s="41">
        <f t="shared" si="7"/>
        <v>0.30438605209245256</v>
      </c>
      <c r="AH192" s="41">
        <f t="shared" si="7"/>
        <v>0.51780615758256288</v>
      </c>
      <c r="AI192" s="41">
        <f t="shared" si="7"/>
        <v>1.6583791803657759</v>
      </c>
      <c r="AJ192" s="41">
        <f t="shared" si="7"/>
        <v>3.5394241982117395E-5</v>
      </c>
      <c r="AK192" s="41">
        <f t="shared" si="7"/>
        <v>4.2771905483415259E-5</v>
      </c>
      <c r="AL192" s="41">
        <f t="shared" si="7"/>
        <v>1.069760163610399E-4</v>
      </c>
      <c r="AM192" s="41">
        <f t="shared" si="7"/>
        <v>0.30495838586066443</v>
      </c>
      <c r="AN192" s="41">
        <f t="shared" si="7"/>
        <v>0.64623110157653585</v>
      </c>
      <c r="AO192" s="41">
        <f t="shared" si="7"/>
        <v>2.813925705178542</v>
      </c>
      <c r="AP192" s="41">
        <f t="shared" si="7"/>
        <v>172.99152885400002</v>
      </c>
      <c r="AQ192" s="41">
        <f t="shared" si="7"/>
        <v>93.149284762999997</v>
      </c>
      <c r="AR192" s="41">
        <f t="shared" si="7"/>
        <v>266.14081361699999</v>
      </c>
      <c r="AS192" s="41">
        <f t="shared" si="7"/>
        <v>11.280697970000002</v>
      </c>
      <c r="AT192" s="41">
        <f t="shared" si="7"/>
        <v>609.51816963099998</v>
      </c>
      <c r="AU192" s="41">
        <f t="shared" si="7"/>
        <v>1483.7520394650001</v>
      </c>
      <c r="AV192" s="41">
        <f t="shared" si="7"/>
        <v>410.04906862400009</v>
      </c>
      <c r="AW192" s="41">
        <f t="shared" si="7"/>
        <v>995.90368680500023</v>
      </c>
      <c r="AX192" s="41">
        <f t="shared" si="7"/>
        <v>383.76359985199997</v>
      </c>
      <c r="AY192" s="41">
        <f t="shared" si="7"/>
        <v>932.15885336400015</v>
      </c>
      <c r="AZ192" s="41">
        <f t="shared" si="7"/>
        <v>7.4743682857142835E-2</v>
      </c>
      <c r="BA192" s="41">
        <f t="shared" si="7"/>
        <v>0.14948737428571424</v>
      </c>
      <c r="BB192" s="41">
        <f t="shared" si="7"/>
        <v>21.681111435999998</v>
      </c>
      <c r="BC192" s="41">
        <f t="shared" si="7"/>
        <v>1858.4203495350002</v>
      </c>
      <c r="BD192" s="41">
        <f t="shared" si="7"/>
        <v>4186.8056622890017</v>
      </c>
      <c r="BE192" s="41">
        <f t="shared" si="7"/>
        <v>0.9034423685714289</v>
      </c>
      <c r="BF192" s="41">
        <f t="shared" si="7"/>
        <v>1.8068847500000005</v>
      </c>
      <c r="BG192" s="41">
        <f t="shared" si="7"/>
        <v>36.145589950999998</v>
      </c>
      <c r="BH192" s="41">
        <f t="shared" si="7"/>
        <v>442.97979410200003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8">IF(F115="－","－",SUM(F115:F122))</f>
        <v>－</v>
      </c>
      <c r="G193" s="41" t="str">
        <f t="shared" si="8"/>
        <v>－</v>
      </c>
      <c r="H193" s="41" t="str">
        <f t="shared" si="8"/>
        <v>－</v>
      </c>
      <c r="I193" s="41" t="str">
        <f t="shared" si="8"/>
        <v>－</v>
      </c>
      <c r="J193" s="41" t="str">
        <f t="shared" si="8"/>
        <v>－</v>
      </c>
      <c r="K193" s="41" t="str">
        <f t="shared" si="8"/>
        <v>－</v>
      </c>
      <c r="L193" s="41" t="str">
        <f t="shared" si="8"/>
        <v>－</v>
      </c>
      <c r="M193" s="41" t="str">
        <f t="shared" si="8"/>
        <v>－</v>
      </c>
      <c r="N193" s="41" t="str">
        <f t="shared" si="8"/>
        <v>－</v>
      </c>
      <c r="O193" s="41" t="str">
        <f t="shared" si="8"/>
        <v>－</v>
      </c>
      <c r="P193" s="41" t="str">
        <f t="shared" si="8"/>
        <v>－</v>
      </c>
      <c r="Q193" s="41" t="str">
        <f t="shared" si="8"/>
        <v>－</v>
      </c>
      <c r="R193" s="41" t="str">
        <f t="shared" si="8"/>
        <v>－</v>
      </c>
      <c r="S193" s="41" t="str">
        <f t="shared" si="8"/>
        <v>－</v>
      </c>
      <c r="T193" s="41" t="str">
        <f t="shared" si="8"/>
        <v>－</v>
      </c>
      <c r="U193" s="41" t="str">
        <f t="shared" si="8"/>
        <v>－</v>
      </c>
      <c r="V193" s="41" t="str">
        <f t="shared" si="8"/>
        <v>－</v>
      </c>
      <c r="W193" s="41" t="str">
        <f t="shared" si="8"/>
        <v>－</v>
      </c>
      <c r="X193" s="41" t="str">
        <f t="shared" si="8"/>
        <v>－</v>
      </c>
      <c r="Y193" s="41" t="str">
        <f t="shared" si="8"/>
        <v>－</v>
      </c>
      <c r="Z193" s="41" t="str">
        <f t="shared" si="8"/>
        <v>－</v>
      </c>
      <c r="AA193" s="41" t="str">
        <f t="shared" si="8"/>
        <v>－</v>
      </c>
      <c r="AB193" s="41" t="str">
        <f t="shared" si="8"/>
        <v>－</v>
      </c>
      <c r="AC193" s="41" t="str">
        <f t="shared" si="8"/>
        <v>－</v>
      </c>
      <c r="AD193" s="41" t="str">
        <f t="shared" si="8"/>
        <v>－</v>
      </c>
      <c r="AE193" s="41" t="str">
        <f t="shared" si="8"/>
        <v>－</v>
      </c>
      <c r="AF193" s="41" t="str">
        <f t="shared" si="8"/>
        <v>－</v>
      </c>
      <c r="AG193" s="41" t="str">
        <f t="shared" si="8"/>
        <v>－</v>
      </c>
      <c r="AH193" s="41" t="str">
        <f t="shared" si="8"/>
        <v>－</v>
      </c>
      <c r="AI193" s="41" t="str">
        <f t="shared" si="8"/>
        <v>－</v>
      </c>
      <c r="AJ193" s="41" t="str">
        <f t="shared" si="8"/>
        <v>－</v>
      </c>
      <c r="AK193" s="41" t="str">
        <f t="shared" si="8"/>
        <v>－</v>
      </c>
      <c r="AL193" s="41" t="str">
        <f t="shared" si="8"/>
        <v>－</v>
      </c>
      <c r="AM193" s="41" t="str">
        <f t="shared" si="8"/>
        <v>－</v>
      </c>
      <c r="AN193" s="41" t="str">
        <f t="shared" si="8"/>
        <v>－</v>
      </c>
      <c r="AO193" s="41" t="str">
        <f t="shared" si="8"/>
        <v>－</v>
      </c>
      <c r="AP193" s="41" t="str">
        <f t="shared" si="8"/>
        <v>－</v>
      </c>
      <c r="AQ193" s="41" t="str">
        <f t="shared" si="8"/>
        <v>－</v>
      </c>
      <c r="AR193" s="41" t="str">
        <f t="shared" si="8"/>
        <v>－</v>
      </c>
      <c r="AS193" s="41" t="str">
        <f t="shared" si="8"/>
        <v>－</v>
      </c>
      <c r="AT193" s="41" t="str">
        <f t="shared" si="8"/>
        <v>－</v>
      </c>
      <c r="AU193" s="41" t="str">
        <f t="shared" si="8"/>
        <v>－</v>
      </c>
      <c r="AV193" s="41" t="str">
        <f t="shared" si="8"/>
        <v>－</v>
      </c>
      <c r="AW193" s="41" t="str">
        <f t="shared" si="8"/>
        <v>－</v>
      </c>
      <c r="AX193" s="41" t="str">
        <f t="shared" si="8"/>
        <v>－</v>
      </c>
      <c r="AY193" s="41" t="str">
        <f t="shared" si="8"/>
        <v>－</v>
      </c>
      <c r="AZ193" s="41" t="str">
        <f t="shared" si="8"/>
        <v>－</v>
      </c>
      <c r="BA193" s="41" t="str">
        <f t="shared" si="8"/>
        <v>－</v>
      </c>
      <c r="BB193" s="41" t="str">
        <f t="shared" si="8"/>
        <v>－</v>
      </c>
      <c r="BC193" s="41" t="str">
        <f t="shared" si="8"/>
        <v>－</v>
      </c>
      <c r="BD193" s="41" t="str">
        <f t="shared" si="8"/>
        <v>－</v>
      </c>
      <c r="BE193" s="41" t="str">
        <f t="shared" si="8"/>
        <v>－</v>
      </c>
      <c r="BF193" s="41" t="str">
        <f t="shared" si="8"/>
        <v>－</v>
      </c>
      <c r="BG193" s="41" t="str">
        <f t="shared" si="8"/>
        <v>－</v>
      </c>
      <c r="BH193" s="41" t="str">
        <f t="shared" si="8"/>
        <v>－</v>
      </c>
      <c r="BI193" s="41" t="str">
        <f t="shared" si="8"/>
        <v>－</v>
      </c>
      <c r="BJ193" s="41" t="str">
        <f t="shared" si="8"/>
        <v>－</v>
      </c>
      <c r="BK193" s="41" t="str">
        <f t="shared" si="8"/>
        <v>－</v>
      </c>
      <c r="BL193" s="41" t="str">
        <f t="shared" si="8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5.5129336069999999</v>
      </c>
      <c r="E195" s="41">
        <f>IF(E133="－","－",SUM(E133:E150))</f>
        <v>314</v>
      </c>
      <c r="F195" s="41">
        <f t="shared" ref="F195:BL195" si="10">IF(F133="－","－",SUM(F133:F150))</f>
        <v>23</v>
      </c>
      <c r="G195" s="41">
        <f t="shared" si="10"/>
        <v>84</v>
      </c>
      <c r="H195" s="41">
        <f t="shared" si="10"/>
        <v>207</v>
      </c>
      <c r="I195" s="41">
        <f t="shared" si="10"/>
        <v>0.2181140806857125</v>
      </c>
      <c r="J195" s="41">
        <f t="shared" si="10"/>
        <v>30.966251288902459</v>
      </c>
      <c r="K195" s="41">
        <f t="shared" si="10"/>
        <v>0.17049308068782335</v>
      </c>
      <c r="L195" s="41">
        <f t="shared" si="10"/>
        <v>4.7620999997889157E-2</v>
      </c>
      <c r="M195" s="41">
        <f t="shared" si="10"/>
        <v>11.872920369579649</v>
      </c>
      <c r="N195" s="41">
        <f t="shared" si="10"/>
        <v>19.311445000008518</v>
      </c>
      <c r="O195" s="41">
        <f t="shared" si="10"/>
        <v>0.51718916600000009</v>
      </c>
      <c r="P195" s="41">
        <f t="shared" si="10"/>
        <v>0.9007447569999999</v>
      </c>
      <c r="Q195" s="41">
        <f t="shared" si="10"/>
        <v>0.46181143699999999</v>
      </c>
      <c r="R195" s="41">
        <f t="shared" si="10"/>
        <v>5.5377728999999994E-2</v>
      </c>
      <c r="S195" s="41">
        <f t="shared" si="10"/>
        <v>0.82851293000000037</v>
      </c>
      <c r="T195" s="41">
        <f t="shared" si="10"/>
        <v>7.2231826999999998E-2</v>
      </c>
      <c r="U195" s="41">
        <f t="shared" si="10"/>
        <v>5.6292000000000009</v>
      </c>
      <c r="V195" s="41">
        <f t="shared" si="10"/>
        <v>13.3224</v>
      </c>
      <c r="W195" s="41">
        <f t="shared" si="10"/>
        <v>6.3645032466857137</v>
      </c>
      <c r="X195" s="41">
        <f t="shared" si="10"/>
        <v>45.189396045902456</v>
      </c>
      <c r="Y195" s="41">
        <f t="shared" si="10"/>
        <v>51.553899292588177</v>
      </c>
      <c r="Z195" s="41">
        <f t="shared" si="10"/>
        <v>9.8240331805036409E-3</v>
      </c>
      <c r="AA195" s="41">
        <f t="shared" si="10"/>
        <v>2.1023431006277783E-3</v>
      </c>
      <c r="AB195" s="41">
        <f t="shared" si="10"/>
        <v>2.1023426460000001E-3</v>
      </c>
      <c r="AC195" s="41">
        <f t="shared" si="10"/>
        <v>2.8745132442282361E-3</v>
      </c>
      <c r="AD195" s="41">
        <f t="shared" si="10"/>
        <v>0.4594099635222072</v>
      </c>
      <c r="AE195" s="41">
        <f t="shared" si="10"/>
        <v>4.1346896716998662</v>
      </c>
      <c r="AF195" s="41">
        <f t="shared" si="10"/>
        <v>4.5940996352220722</v>
      </c>
      <c r="AG195" s="41">
        <f t="shared" si="10"/>
        <v>1.0270784840904885</v>
      </c>
      <c r="AH195" s="41">
        <f t="shared" si="10"/>
        <v>1.7472139729355436</v>
      </c>
      <c r="AI195" s="41">
        <f t="shared" si="10"/>
        <v>5.5958069133205912</v>
      </c>
      <c r="AJ195" s="41">
        <f t="shared" si="10"/>
        <v>2.1517295719563766E-4</v>
      </c>
      <c r="AK195" s="41">
        <f t="shared" si="10"/>
        <v>2.600241415654115E-4</v>
      </c>
      <c r="AL195" s="41">
        <f t="shared" si="10"/>
        <v>6.5034153863340396E-4</v>
      </c>
      <c r="AM195" s="41">
        <f t="shared" si="10"/>
        <v>1.0301681702919123</v>
      </c>
      <c r="AN195" s="41">
        <f t="shared" si="10"/>
        <v>2.2068839605993165</v>
      </c>
      <c r="AO195" s="41">
        <f t="shared" si="10"/>
        <v>9.7311469265590897</v>
      </c>
      <c r="AP195" s="41">
        <f t="shared" si="10"/>
        <v>469.53044435399994</v>
      </c>
      <c r="AQ195" s="41">
        <f t="shared" si="10"/>
        <v>252.82408542000002</v>
      </c>
      <c r="AR195" s="41">
        <f t="shared" si="10"/>
        <v>722.35452977400018</v>
      </c>
      <c r="AS195" s="41">
        <f t="shared" si="10"/>
        <v>23.065257735000003</v>
      </c>
      <c r="AT195" s="41">
        <f t="shared" si="10"/>
        <v>1371.9716083230001</v>
      </c>
      <c r="AU195" s="41">
        <f t="shared" si="10"/>
        <v>3192.3810640269999</v>
      </c>
      <c r="AV195" s="41">
        <f t="shared" si="10"/>
        <v>1090.6209407790002</v>
      </c>
      <c r="AW195" s="41">
        <f t="shared" si="10"/>
        <v>2513.3949065580005</v>
      </c>
      <c r="AX195" s="41">
        <f t="shared" si="10"/>
        <v>1015.0597372799998</v>
      </c>
      <c r="AY195" s="41">
        <f t="shared" si="10"/>
        <v>2340.1845912219997</v>
      </c>
      <c r="AZ195" s="41">
        <f t="shared" si="10"/>
        <v>0.5596189342857143</v>
      </c>
      <c r="BA195" s="41">
        <f t="shared" si="10"/>
        <v>1.1192378771428573</v>
      </c>
      <c r="BB195" s="41">
        <f t="shared" si="10"/>
        <v>21.917816276999993</v>
      </c>
      <c r="BC195" s="41">
        <f t="shared" si="10"/>
        <v>1265.5682644859999</v>
      </c>
      <c r="BD195" s="41">
        <f t="shared" si="10"/>
        <v>2862.8740585229989</v>
      </c>
      <c r="BE195" s="41">
        <f t="shared" si="10"/>
        <v>1.5773887071428572</v>
      </c>
      <c r="BF195" s="41">
        <f t="shared" si="10"/>
        <v>3.1547774285714283</v>
      </c>
      <c r="BG195" s="41">
        <f t="shared" si="10"/>
        <v>62.193050599999999</v>
      </c>
      <c r="BH195" s="41">
        <f t="shared" si="10"/>
        <v>433.99610886299996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7.0162092109999996</v>
      </c>
      <c r="E196" s="41">
        <f>IF(E151="－","－",SUM(E151:E169))</f>
        <v>179</v>
      </c>
      <c r="F196" s="41">
        <f t="shared" ref="F196:BL196" si="11">IF(F151="－","－",SUM(F151:F169))</f>
        <v>88</v>
      </c>
      <c r="G196" s="41">
        <f t="shared" si="11"/>
        <v>67</v>
      </c>
      <c r="H196" s="41">
        <f t="shared" si="11"/>
        <v>24</v>
      </c>
      <c r="I196" s="41">
        <f t="shared" si="11"/>
        <v>2203.0437543424578</v>
      </c>
      <c r="J196" s="41">
        <f t="shared" si="11"/>
        <v>6257.8456833154305</v>
      </c>
      <c r="K196" s="41">
        <f t="shared" si="11"/>
        <v>1704.4986593423168</v>
      </c>
      <c r="L196" s="41">
        <f t="shared" si="11"/>
        <v>498.5450950001412</v>
      </c>
      <c r="M196" s="41">
        <f t="shared" si="11"/>
        <v>6509.5246256579067</v>
      </c>
      <c r="N196" s="41">
        <f t="shared" si="11"/>
        <v>1951.3648119999818</v>
      </c>
      <c r="O196" s="41">
        <f t="shared" si="11"/>
        <v>15.958027216</v>
      </c>
      <c r="P196" s="41">
        <f t="shared" si="11"/>
        <v>27.243083979999994</v>
      </c>
      <c r="Q196" s="41">
        <f t="shared" si="11"/>
        <v>14.430657962</v>
      </c>
      <c r="R196" s="41">
        <f t="shared" si="11"/>
        <v>1.5273692539999999</v>
      </c>
      <c r="S196" s="41">
        <f t="shared" si="11"/>
        <v>25.250863209999999</v>
      </c>
      <c r="T196" s="41">
        <f t="shared" si="11"/>
        <v>1.9922207699999999</v>
      </c>
      <c r="U196" s="41">
        <f t="shared" si="11"/>
        <v>15.2239</v>
      </c>
      <c r="V196" s="41">
        <f t="shared" si="11"/>
        <v>36.054899999999996</v>
      </c>
      <c r="W196" s="41">
        <f t="shared" si="11"/>
        <v>2234.2256815584578</v>
      </c>
      <c r="X196" s="41">
        <f t="shared" si="11"/>
        <v>6321.1436672954305</v>
      </c>
      <c r="Y196" s="41">
        <f t="shared" si="11"/>
        <v>8555.3693488538902</v>
      </c>
      <c r="Z196" s="41">
        <f t="shared" si="11"/>
        <v>11.062996200368849</v>
      </c>
      <c r="AA196" s="41">
        <f t="shared" si="11"/>
        <v>5.5268696038988718</v>
      </c>
      <c r="AB196" s="41">
        <f t="shared" si="11"/>
        <v>9.3173813850320819</v>
      </c>
      <c r="AC196" s="41">
        <f t="shared" si="11"/>
        <v>37.375772486760368</v>
      </c>
      <c r="AD196" s="41">
        <f t="shared" si="11"/>
        <v>85.573500990250977</v>
      </c>
      <c r="AE196" s="41">
        <f t="shared" si="11"/>
        <v>888.7359370880996</v>
      </c>
      <c r="AF196" s="41">
        <f t="shared" si="11"/>
        <v>974.30943807835047</v>
      </c>
      <c r="AG196" s="41">
        <f t="shared" si="11"/>
        <v>2.9526268280840924</v>
      </c>
      <c r="AH196" s="41">
        <f t="shared" si="11"/>
        <v>5.0228594316832833</v>
      </c>
      <c r="AI196" s="41">
        <f t="shared" si="11"/>
        <v>16.086725477147809</v>
      </c>
      <c r="AJ196" s="41">
        <f t="shared" si="11"/>
        <v>0.68981248738154055</v>
      </c>
      <c r="AK196" s="41">
        <f t="shared" si="11"/>
        <v>0.72206903584597137</v>
      </c>
      <c r="AL196" s="41">
        <f t="shared" si="11"/>
        <v>1.8092920352204098</v>
      </c>
      <c r="AM196" s="41">
        <f t="shared" si="11"/>
        <v>41.018211802226006</v>
      </c>
      <c r="AN196" s="41">
        <f t="shared" si="11"/>
        <v>91.31842945778024</v>
      </c>
      <c r="AO196" s="41">
        <f t="shared" si="11"/>
        <v>906.63195460046791</v>
      </c>
      <c r="AP196" s="41">
        <f t="shared" si="11"/>
        <v>32599.701456513994</v>
      </c>
      <c r="AQ196" s="41">
        <f t="shared" si="11"/>
        <v>17553.685399656002</v>
      </c>
      <c r="AR196" s="41">
        <f t="shared" si="11"/>
        <v>50153.38685617</v>
      </c>
      <c r="AS196" s="41">
        <f t="shared" si="11"/>
        <v>4977.4105128100009</v>
      </c>
      <c r="AT196" s="41">
        <f t="shared" si="11"/>
        <v>99342.716841561007</v>
      </c>
      <c r="AU196" s="41">
        <f t="shared" si="11"/>
        <v>229618.23189571904</v>
      </c>
      <c r="AV196" s="41">
        <f t="shared" si="11"/>
        <v>64377.334800256998</v>
      </c>
      <c r="AW196" s="41">
        <f t="shared" si="11"/>
        <v>149814.32870835406</v>
      </c>
      <c r="AX196" s="41">
        <f t="shared" si="11"/>
        <v>62886.375360233018</v>
      </c>
      <c r="AY196" s="41">
        <f t="shared" si="11"/>
        <v>146417.28268255902</v>
      </c>
      <c r="AZ196" s="41">
        <f t="shared" si="11"/>
        <v>176.69219269714287</v>
      </c>
      <c r="BA196" s="41">
        <f t="shared" si="11"/>
        <v>353.38438540714287</v>
      </c>
      <c r="BB196" s="41">
        <f t="shared" si="11"/>
        <v>98.989447639999995</v>
      </c>
      <c r="BC196" s="41">
        <f t="shared" si="11"/>
        <v>5632.3513659030004</v>
      </c>
      <c r="BD196" s="41">
        <f t="shared" si="11"/>
        <v>13047.739231739</v>
      </c>
      <c r="BE196" s="41">
        <f t="shared" si="11"/>
        <v>6.9948967714285715</v>
      </c>
      <c r="BF196" s="41">
        <f t="shared" si="11"/>
        <v>13.989793555714282</v>
      </c>
      <c r="BG196" s="41">
        <f t="shared" si="11"/>
        <v>157.191657367</v>
      </c>
      <c r="BH196" s="41">
        <f t="shared" si="11"/>
        <v>1226.0949754640003</v>
      </c>
      <c r="BI196" s="41">
        <f t="shared" si="11"/>
        <v>28.050000000000008</v>
      </c>
      <c r="BJ196" s="41">
        <f t="shared" si="11"/>
        <v>36.069999999999986</v>
      </c>
      <c r="BK196" s="41">
        <f t="shared" si="11"/>
        <v>37.250000000000007</v>
      </c>
      <c r="BL196" s="41">
        <f t="shared" si="11"/>
        <v>45.549999999999969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6.2357114649999996</v>
      </c>
      <c r="E197" s="41">
        <f>IF(E170="－","－",SUM(E170:E177))</f>
        <v>300</v>
      </c>
      <c r="F197" s="41">
        <f t="shared" ref="F197:BL197" si="12">IF(F170="－","－",SUM(F170:F177))</f>
        <v>22</v>
      </c>
      <c r="G197" s="41">
        <f t="shared" si="12"/>
        <v>95</v>
      </c>
      <c r="H197" s="41">
        <f t="shared" si="12"/>
        <v>183</v>
      </c>
      <c r="I197" s="41">
        <f t="shared" si="12"/>
        <v>7.1965252631931609</v>
      </c>
      <c r="J197" s="41">
        <f t="shared" si="12"/>
        <v>95.184535742953102</v>
      </c>
      <c r="K197" s="41">
        <f t="shared" si="12"/>
        <v>1.0782647632010318</v>
      </c>
      <c r="L197" s="41">
        <f t="shared" si="12"/>
        <v>6.1182604999921288</v>
      </c>
      <c r="M197" s="41">
        <f t="shared" si="12"/>
        <v>27.79934453305497</v>
      </c>
      <c r="N197" s="41">
        <f t="shared" si="12"/>
        <v>74.581716473091291</v>
      </c>
      <c r="O197" s="41">
        <f t="shared" si="12"/>
        <v>4.1139950800000005</v>
      </c>
      <c r="P197" s="41">
        <f t="shared" si="12"/>
        <v>7.4023269289999991</v>
      </c>
      <c r="Q197" s="41">
        <f t="shared" si="12"/>
        <v>3.8605530299999997</v>
      </c>
      <c r="R197" s="41">
        <f t="shared" si="12"/>
        <v>0.25344204999999997</v>
      </c>
      <c r="S197" s="41">
        <f t="shared" si="12"/>
        <v>7.0717503389999994</v>
      </c>
      <c r="T197" s="41">
        <f t="shared" si="12"/>
        <v>0.33057658999999995</v>
      </c>
      <c r="U197" s="41">
        <f t="shared" si="12"/>
        <v>14.888450000000008</v>
      </c>
      <c r="V197" s="41">
        <f t="shared" si="12"/>
        <v>35.300099999999965</v>
      </c>
      <c r="W197" s="41">
        <f t="shared" si="12"/>
        <v>26.198970343193171</v>
      </c>
      <c r="X197" s="41">
        <f t="shared" si="12"/>
        <v>137.88696267195309</v>
      </c>
      <c r="Y197" s="41">
        <f t="shared" si="12"/>
        <v>164.08593301514622</v>
      </c>
      <c r="Z197" s="41">
        <f t="shared" si="12"/>
        <v>0.10670758212472482</v>
      </c>
      <c r="AA197" s="41">
        <f t="shared" si="12"/>
        <v>4.6952722759721253E-2</v>
      </c>
      <c r="AB197" s="41">
        <f t="shared" si="12"/>
        <v>4.6952722119E-2</v>
      </c>
      <c r="AC197" s="41">
        <f t="shared" si="12"/>
        <v>2.9078944969106402E-2</v>
      </c>
      <c r="AD197" s="41">
        <f t="shared" si="12"/>
        <v>2.0348462008963315</v>
      </c>
      <c r="AE197" s="41">
        <f t="shared" si="12"/>
        <v>18.313615808066984</v>
      </c>
      <c r="AF197" s="41">
        <f t="shared" si="12"/>
        <v>20.348462008963317</v>
      </c>
      <c r="AG197" s="41">
        <f t="shared" si="12"/>
        <v>2.6897393620130026</v>
      </c>
      <c r="AH197" s="41">
        <f t="shared" si="12"/>
        <v>4.5756485698612064</v>
      </c>
      <c r="AI197" s="41">
        <f t="shared" si="12"/>
        <v>14.654442041312224</v>
      </c>
      <c r="AJ197" s="41">
        <f t="shared" si="12"/>
        <v>4.8067572683398833E-3</v>
      </c>
      <c r="AK197" s="41">
        <f t="shared" si="12"/>
        <v>5.8086896596758961E-3</v>
      </c>
      <c r="AL197" s="41">
        <f t="shared" si="12"/>
        <v>1.4528005545851468E-2</v>
      </c>
      <c r="AM197" s="41">
        <f t="shared" si="12"/>
        <v>2.7236250642504487</v>
      </c>
      <c r="AN197" s="41">
        <f t="shared" si="12"/>
        <v>6.6163034604172131</v>
      </c>
      <c r="AO197" s="41">
        <f t="shared" si="12"/>
        <v>32.982585854925055</v>
      </c>
      <c r="AP197" s="41">
        <f t="shared" si="12"/>
        <v>2045.513182787</v>
      </c>
      <c r="AQ197" s="41">
        <f t="shared" si="12"/>
        <v>1101.430175344</v>
      </c>
      <c r="AR197" s="41">
        <f t="shared" si="12"/>
        <v>3146.9433581309995</v>
      </c>
      <c r="AS197" s="41">
        <f t="shared" si="12"/>
        <v>48.676560647000002</v>
      </c>
      <c r="AT197" s="41">
        <f t="shared" si="12"/>
        <v>5932.2939880579997</v>
      </c>
      <c r="AU197" s="41">
        <f t="shared" si="12"/>
        <v>13688.368650584</v>
      </c>
      <c r="AV197" s="41">
        <f t="shared" si="12"/>
        <v>3894.0182730309994</v>
      </c>
      <c r="AW197" s="41">
        <f t="shared" si="12"/>
        <v>8904.1393697929998</v>
      </c>
      <c r="AX197" s="41">
        <f t="shared" si="12"/>
        <v>3680.0764806520001</v>
      </c>
      <c r="AY197" s="41">
        <f t="shared" si="12"/>
        <v>8417.5414446979994</v>
      </c>
      <c r="AZ197" s="41">
        <f t="shared" si="12"/>
        <v>2.5481977628571428</v>
      </c>
      <c r="BA197" s="41">
        <f t="shared" si="12"/>
        <v>5.0963955285714286</v>
      </c>
      <c r="BB197" s="41">
        <f t="shared" si="12"/>
        <v>30.43762259</v>
      </c>
      <c r="BC197" s="41">
        <f t="shared" si="12"/>
        <v>2249.1953155280003</v>
      </c>
      <c r="BD197" s="41">
        <f t="shared" si="12"/>
        <v>5039.5123603140009</v>
      </c>
      <c r="BE197" s="41">
        <f t="shared" si="12"/>
        <v>2.5280417371428578</v>
      </c>
      <c r="BF197" s="41">
        <f t="shared" si="12"/>
        <v>5.0560834814285718</v>
      </c>
      <c r="BG197" s="41">
        <f t="shared" si="12"/>
        <v>58.829992128000001</v>
      </c>
      <c r="BH197" s="41">
        <f t="shared" si="12"/>
        <v>366.03975879000001</v>
      </c>
      <c r="BI197" s="41">
        <f t="shared" si="12"/>
        <v>0.81000000000000028</v>
      </c>
      <c r="BJ197" s="41">
        <f t="shared" si="12"/>
        <v>0.87000000000000033</v>
      </c>
      <c r="BK197" s="41">
        <f t="shared" si="12"/>
        <v>0.51000000000000012</v>
      </c>
      <c r="BL197" s="41">
        <f t="shared" si="12"/>
        <v>0.57000000000000017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5.0751825119999996</v>
      </c>
      <c r="E198" s="41">
        <f>IF(E178="－","－",SUM(E178:E182))</f>
        <v>194</v>
      </c>
      <c r="F198" s="41">
        <f t="shared" ref="F198:BL198" si="13">IF(F178="－","－",SUM(F178:F182))</f>
        <v>0</v>
      </c>
      <c r="G198" s="41">
        <f t="shared" si="13"/>
        <v>5</v>
      </c>
      <c r="H198" s="41">
        <f t="shared" si="13"/>
        <v>189</v>
      </c>
      <c r="I198" s="41">
        <f t="shared" si="13"/>
        <v>0</v>
      </c>
      <c r="J198" s="41">
        <f t="shared" si="13"/>
        <v>0</v>
      </c>
      <c r="K198" s="41">
        <f t="shared" si="13"/>
        <v>0</v>
      </c>
      <c r="L198" s="41">
        <f t="shared" si="13"/>
        <v>0</v>
      </c>
      <c r="M198" s="41">
        <f t="shared" si="13"/>
        <v>0</v>
      </c>
      <c r="N198" s="41">
        <f t="shared" si="13"/>
        <v>0</v>
      </c>
      <c r="O198" s="41">
        <f t="shared" si="13"/>
        <v>2.6188207999999998E-2</v>
      </c>
      <c r="P198" s="41">
        <f t="shared" si="13"/>
        <v>4.5822429999999997E-2</v>
      </c>
      <c r="Q198" s="41">
        <f t="shared" si="13"/>
        <v>2.3016923000000002E-2</v>
      </c>
      <c r="R198" s="41">
        <f t="shared" si="13"/>
        <v>3.1712849999999998E-3</v>
      </c>
      <c r="S198" s="41">
        <f t="shared" si="13"/>
        <v>4.1685969999999996E-2</v>
      </c>
      <c r="T198" s="41">
        <f t="shared" si="13"/>
        <v>4.1364599999999998E-3</v>
      </c>
      <c r="U198" s="41">
        <f t="shared" si="13"/>
        <v>0.12300000000000001</v>
      </c>
      <c r="V198" s="41">
        <f t="shared" si="13"/>
        <v>0.29520000000000002</v>
      </c>
      <c r="W198" s="41">
        <f t="shared" si="13"/>
        <v>0.14918820800000002</v>
      </c>
      <c r="X198" s="41">
        <f t="shared" si="13"/>
        <v>0.34102242999999999</v>
      </c>
      <c r="Y198" s="41">
        <f t="shared" si="13"/>
        <v>0.49021063799999998</v>
      </c>
      <c r="Z198" s="41">
        <f t="shared" si="13"/>
        <v>0</v>
      </c>
      <c r="AA198" s="41">
        <f t="shared" si="13"/>
        <v>0</v>
      </c>
      <c r="AB198" s="41">
        <f t="shared" si="13"/>
        <v>0</v>
      </c>
      <c r="AC198" s="41">
        <f t="shared" si="13"/>
        <v>0</v>
      </c>
      <c r="AD198" s="41">
        <f t="shared" si="13"/>
        <v>0</v>
      </c>
      <c r="AE198" s="41">
        <f t="shared" si="13"/>
        <v>0</v>
      </c>
      <c r="AF198" s="41">
        <f t="shared" si="13"/>
        <v>0</v>
      </c>
      <c r="AG198" s="41">
        <f t="shared" si="13"/>
        <v>2.3754059897380126E-2</v>
      </c>
      <c r="AH198" s="41">
        <f t="shared" si="13"/>
        <v>4.0409205342669639E-2</v>
      </c>
      <c r="AI198" s="41">
        <f t="shared" si="13"/>
        <v>0.12941867116503655</v>
      </c>
      <c r="AJ198" s="41">
        <f t="shared" si="13"/>
        <v>0</v>
      </c>
      <c r="AK198" s="41">
        <f t="shared" si="13"/>
        <v>0</v>
      </c>
      <c r="AL198" s="41">
        <f t="shared" si="13"/>
        <v>0</v>
      </c>
      <c r="AM198" s="41">
        <f t="shared" si="13"/>
        <v>2.3754059897380126E-2</v>
      </c>
      <c r="AN198" s="41">
        <f t="shared" si="13"/>
        <v>4.0409205342669639E-2</v>
      </c>
      <c r="AO198" s="41">
        <f t="shared" si="13"/>
        <v>0.12941867116503655</v>
      </c>
      <c r="AP198" s="41">
        <f t="shared" si="13"/>
        <v>0.57395874800000002</v>
      </c>
      <c r="AQ198" s="41">
        <f t="shared" si="13"/>
        <v>0.30905470800000001</v>
      </c>
      <c r="AR198" s="41">
        <f t="shared" si="13"/>
        <v>0.88301345600000003</v>
      </c>
      <c r="AS198" s="41">
        <f t="shared" si="13"/>
        <v>2.3481311000000001E-2</v>
      </c>
      <c r="AT198" s="41">
        <f t="shared" si="13"/>
        <v>6.0471595000000003E-2</v>
      </c>
      <c r="AU198" s="41">
        <f t="shared" si="13"/>
        <v>0.15970873099999999</v>
      </c>
      <c r="AV198" s="41">
        <f t="shared" si="13"/>
        <v>0.33353049300000004</v>
      </c>
      <c r="AW198" s="41">
        <f t="shared" si="13"/>
        <v>0.87765933900000004</v>
      </c>
      <c r="AX198" s="41">
        <f t="shared" si="13"/>
        <v>0.295529879</v>
      </c>
      <c r="AY198" s="41">
        <f t="shared" si="13"/>
        <v>0.77774894399999994</v>
      </c>
      <c r="AZ198" s="41">
        <f t="shared" si="13"/>
        <v>7.9039342857142869E-3</v>
      </c>
      <c r="BA198" s="41">
        <f t="shared" si="13"/>
        <v>1.5807870000000002E-2</v>
      </c>
      <c r="BB198" s="41">
        <f t="shared" si="13"/>
        <v>2.7627198659999999</v>
      </c>
      <c r="BC198" s="41">
        <f t="shared" si="13"/>
        <v>167.94047047500001</v>
      </c>
      <c r="BD198" s="41">
        <f t="shared" si="13"/>
        <v>413.63402994799998</v>
      </c>
      <c r="BE198" s="41">
        <f t="shared" si="13"/>
        <v>0.87705392285714279</v>
      </c>
      <c r="BF198" s="41">
        <f t="shared" si="13"/>
        <v>1.7541078485714285</v>
      </c>
      <c r="BG198" s="41">
        <f t="shared" si="13"/>
        <v>13.061369316999999</v>
      </c>
      <c r="BH198" s="41">
        <f t="shared" si="13"/>
        <v>102.75878482399999</v>
      </c>
      <c r="BI198" s="41">
        <f t="shared" si="13"/>
        <v>0</v>
      </c>
      <c r="BJ198" s="41">
        <f t="shared" si="13"/>
        <v>0</v>
      </c>
      <c r="BK198" s="41">
        <f t="shared" si="13"/>
        <v>0</v>
      </c>
      <c r="BL198" s="41">
        <f t="shared" si="13"/>
        <v>0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7.0162092109999996</v>
      </c>
      <c r="E199" s="41">
        <f>SUM(E185:E198)</f>
        <v>3204</v>
      </c>
      <c r="F199" s="41">
        <f t="shared" ref="F199:AY199" si="14">SUM(F185:F198)</f>
        <v>153</v>
      </c>
      <c r="G199" s="41">
        <f t="shared" si="14"/>
        <v>394</v>
      </c>
      <c r="H199" s="41">
        <f t="shared" si="14"/>
        <v>2657</v>
      </c>
      <c r="I199" s="41">
        <f t="shared" si="14"/>
        <v>2210.4976309047406</v>
      </c>
      <c r="J199" s="41">
        <f t="shared" si="14"/>
        <v>6406.1589231164853</v>
      </c>
      <c r="K199" s="41">
        <f t="shared" si="14"/>
        <v>1705.7866544046101</v>
      </c>
      <c r="L199" s="41">
        <f t="shared" si="14"/>
        <v>504.71097650013121</v>
      </c>
      <c r="M199" s="41">
        <f t="shared" si="14"/>
        <v>6554.1933146851061</v>
      </c>
      <c r="N199" s="41">
        <f t="shared" si="14"/>
        <v>2062.4632393361208</v>
      </c>
      <c r="O199" s="41">
        <f t="shared" si="14"/>
        <v>22.714637922000001</v>
      </c>
      <c r="P199" s="41">
        <f t="shared" si="14"/>
        <v>39.197728562999991</v>
      </c>
      <c r="Q199" s="41">
        <f t="shared" si="14"/>
        <v>20.701113942999999</v>
      </c>
      <c r="R199" s="41">
        <f t="shared" si="14"/>
        <v>2.0135239789999999</v>
      </c>
      <c r="S199" s="41">
        <f t="shared" si="14"/>
        <v>36.571392905000003</v>
      </c>
      <c r="T199" s="41">
        <f t="shared" si="14"/>
        <v>2.6263356579999995</v>
      </c>
      <c r="U199" s="41">
        <f t="shared" si="14"/>
        <v>47.331450000000004</v>
      </c>
      <c r="V199" s="41">
        <f t="shared" si="14"/>
        <v>112.13759999999994</v>
      </c>
      <c r="W199" s="41">
        <f t="shared" si="14"/>
        <v>2280.543718826741</v>
      </c>
      <c r="X199" s="41">
        <f t="shared" si="14"/>
        <v>6557.4942516794854</v>
      </c>
      <c r="Y199" s="41">
        <f t="shared" si="14"/>
        <v>8838.0379705062278</v>
      </c>
      <c r="Z199" s="41">
        <f t="shared" si="14"/>
        <v>11.182685719755824</v>
      </c>
      <c r="AA199" s="41">
        <f t="shared" si="14"/>
        <v>5.5766004612327151</v>
      </c>
      <c r="AB199" s="41">
        <f t="shared" si="14"/>
        <v>9.367112241863083</v>
      </c>
      <c r="AC199" s="41">
        <f t="shared" si="14"/>
        <v>37.408471898121547</v>
      </c>
      <c r="AD199" s="41">
        <f t="shared" si="14"/>
        <v>88.504151046779185</v>
      </c>
      <c r="AE199" s="41">
        <f t="shared" si="14"/>
        <v>915.11178759685345</v>
      </c>
      <c r="AF199" s="41">
        <f t="shared" si="14"/>
        <v>1003.6159386436326</v>
      </c>
      <c r="AG199" s="41">
        <f t="shared" si="14"/>
        <v>8.8368601798406345</v>
      </c>
      <c r="AH199" s="41">
        <f t="shared" si="14"/>
        <v>15.032819616280625</v>
      </c>
      <c r="AI199" s="41">
        <f t="shared" si="14"/>
        <v>48.14565201430414</v>
      </c>
      <c r="AJ199" s="41">
        <f t="shared" si="14"/>
        <v>0.69490316742519431</v>
      </c>
      <c r="AK199" s="41">
        <f t="shared" si="14"/>
        <v>0.72822082984777292</v>
      </c>
      <c r="AL199" s="41">
        <f t="shared" si="14"/>
        <v>1.8246781726475032</v>
      </c>
      <c r="AM199" s="41">
        <f t="shared" si="14"/>
        <v>46.940235245387377</v>
      </c>
      <c r="AN199" s="41">
        <f t="shared" si="14"/>
        <v>104.26519149290759</v>
      </c>
      <c r="AO199" s="41">
        <f t="shared" si="14"/>
        <v>965.0821177838053</v>
      </c>
      <c r="AP199" s="41">
        <f t="shared" si="14"/>
        <v>35400.916574549992</v>
      </c>
      <c r="AQ199" s="41">
        <f t="shared" si="14"/>
        <v>19062.032001652002</v>
      </c>
      <c r="AR199" s="41">
        <f t="shared" si="14"/>
        <v>54462.948576201998</v>
      </c>
      <c r="AS199" s="41">
        <f t="shared" si="14"/>
        <v>5066.2525462490012</v>
      </c>
      <c r="AT199" s="41">
        <f t="shared" si="14"/>
        <v>107448.526910399</v>
      </c>
      <c r="AU199" s="41">
        <f t="shared" si="14"/>
        <v>248420.13379098402</v>
      </c>
      <c r="AV199" s="41">
        <f t="shared" si="14"/>
        <v>69988.552773440999</v>
      </c>
      <c r="AW199" s="41">
        <f t="shared" si="14"/>
        <v>162722.23987374207</v>
      </c>
      <c r="AX199" s="41">
        <f t="shared" si="14"/>
        <v>68164.231491872022</v>
      </c>
      <c r="AY199" s="41">
        <f t="shared" si="14"/>
        <v>158561.48434135702</v>
      </c>
      <c r="AZ199" s="52">
        <f>MAX(AZ185:AZ198)</f>
        <v>176.69219269714287</v>
      </c>
      <c r="BA199" s="52">
        <f>MAX(BA185:BA198)</f>
        <v>353.38438540714287</v>
      </c>
      <c r="BB199" s="41">
        <f t="shared" ref="BB199:BD199" si="15">SUM(BB185:BB198)</f>
        <v>255.26872285599995</v>
      </c>
      <c r="BC199" s="41">
        <f t="shared" si="15"/>
        <v>17568.953947452999</v>
      </c>
      <c r="BD199" s="41">
        <f t="shared" si="15"/>
        <v>39928.061872901002</v>
      </c>
      <c r="BE199" s="52">
        <f>MAX(BE185:BE198)</f>
        <v>6.9948967714285715</v>
      </c>
      <c r="BF199" s="52">
        <f>MAX(BF185:BF198)</f>
        <v>13.989793555714282</v>
      </c>
      <c r="BG199" s="41">
        <f t="shared" ref="BG199:BL199" si="16">SUM(BG185:BG198)</f>
        <v>467.47253484999999</v>
      </c>
      <c r="BH199" s="41">
        <f t="shared" si="16"/>
        <v>3661.4312991270003</v>
      </c>
      <c r="BI199" s="41">
        <f t="shared" si="16"/>
        <v>28.860000000000007</v>
      </c>
      <c r="BJ199" s="41">
        <f t="shared" si="16"/>
        <v>36.939999999999984</v>
      </c>
      <c r="BK199" s="41">
        <f t="shared" si="16"/>
        <v>37.760000000000005</v>
      </c>
      <c r="BL199" s="41">
        <f t="shared" si="16"/>
        <v>46.119999999999969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十勝平野主部30_3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十勝平野主部30_3（PT1）</v>
      </c>
    </row>
    <row r="204" spans="1:64" s="37" customFormat="1" x14ac:dyDescent="0.2">
      <c r="A204" s="7" t="s">
        <v>332</v>
      </c>
      <c r="B204" s="37">
        <f ca="1">VLOOKUP(B203,$B$207:$C$260,2,0)</f>
        <v>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4.6664501009999997</v>
      </c>
      <c r="E4" s="36">
        <v>191</v>
      </c>
      <c r="F4" s="36">
        <v>0</v>
      </c>
      <c r="G4" s="36">
        <v>6</v>
      </c>
      <c r="H4" s="36">
        <v>185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0.17100000000000001</v>
      </c>
      <c r="V4" s="36">
        <v>0.41039999999999999</v>
      </c>
      <c r="W4" s="36">
        <v>0.17100000000000001</v>
      </c>
      <c r="X4" s="36">
        <v>0.41039999999999999</v>
      </c>
      <c r="Y4" s="36">
        <v>0.58140000000000003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1.0279628466797686E-2</v>
      </c>
      <c r="AH4" s="36">
        <v>1.7487184058460434E-2</v>
      </c>
      <c r="AI4" s="36">
        <v>5.600625164669084E-2</v>
      </c>
      <c r="AJ4" s="36">
        <v>0</v>
      </c>
      <c r="AK4" s="36">
        <v>0</v>
      </c>
      <c r="AL4" s="36">
        <v>0</v>
      </c>
      <c r="AM4" s="36">
        <v>1.0279628466797686E-2</v>
      </c>
      <c r="AN4" s="36">
        <v>1.7487184058460434E-2</v>
      </c>
      <c r="AO4" s="36">
        <v>5.600625164669084E-2</v>
      </c>
      <c r="AP4" s="36">
        <v>0.65090439600000005</v>
      </c>
      <c r="AQ4" s="36">
        <v>0.350486982</v>
      </c>
      <c r="AR4" s="36">
        <v>1.0013913780000001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9.5106459999999993E-3</v>
      </c>
      <c r="BC4" s="36">
        <v>0.32891422300000001</v>
      </c>
      <c r="BD4" s="36">
        <v>0.63518491200000005</v>
      </c>
      <c r="BE4" s="36">
        <v>5.6387199999999998E-4</v>
      </c>
      <c r="BF4" s="36">
        <v>1.127744E-3</v>
      </c>
      <c r="BG4" s="36">
        <v>0.10796625</v>
      </c>
      <c r="BH4" s="36">
        <v>0.31868964399999999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5.1160335049999999</v>
      </c>
      <c r="E5" s="36">
        <v>19</v>
      </c>
      <c r="F5" s="36">
        <v>1</v>
      </c>
      <c r="G5" s="36">
        <v>0</v>
      </c>
      <c r="H5" s="36">
        <v>18</v>
      </c>
      <c r="I5" s="36">
        <v>2.138815890953658E-4</v>
      </c>
      <c r="J5" s="36">
        <v>2.2609179991174546</v>
      </c>
      <c r="K5" s="36">
        <v>2.138815890953658E-4</v>
      </c>
      <c r="L5" s="36">
        <v>0</v>
      </c>
      <c r="M5" s="36">
        <v>6.0636880706664911E-2</v>
      </c>
      <c r="N5" s="36">
        <v>2.2004949999998851</v>
      </c>
      <c r="O5" s="36">
        <v>0.192811968</v>
      </c>
      <c r="P5" s="36">
        <v>0.34201163400000001</v>
      </c>
      <c r="Q5" s="36">
        <v>0.17785366499999999</v>
      </c>
      <c r="R5" s="36">
        <v>1.4958303000000001E-2</v>
      </c>
      <c r="S5" s="36">
        <v>0.322500805</v>
      </c>
      <c r="T5" s="36">
        <v>1.9510829E-2</v>
      </c>
      <c r="U5" s="36">
        <v>6.4899999999999999E-2</v>
      </c>
      <c r="V5" s="36">
        <v>0.15340000000000001</v>
      </c>
      <c r="W5" s="36">
        <v>0.25792584958909537</v>
      </c>
      <c r="X5" s="36">
        <v>2.7563296331174545</v>
      </c>
      <c r="Y5" s="36">
        <v>3.0142554827065497</v>
      </c>
      <c r="Z5" s="36">
        <v>1.818809533675747E-5</v>
      </c>
      <c r="AA5" s="36">
        <v>3.8922524020660981E-6</v>
      </c>
      <c r="AB5" s="36">
        <v>3.8922490000000005E-6</v>
      </c>
      <c r="AC5" s="36">
        <v>2.290298138759967E-6</v>
      </c>
      <c r="AD5" s="36">
        <v>2.3416322585499139E-2</v>
      </c>
      <c r="AE5" s="36">
        <v>0.21074690326949222</v>
      </c>
      <c r="AF5" s="36">
        <v>0.2341632258549913</v>
      </c>
      <c r="AG5" s="36">
        <v>4.8214313485854246E-3</v>
      </c>
      <c r="AH5" s="36">
        <v>8.2019751677085383E-3</v>
      </c>
      <c r="AI5" s="36">
        <v>2.6268488037120587E-2</v>
      </c>
      <c r="AJ5" s="36">
        <v>1.6217164172906434E-7</v>
      </c>
      <c r="AK5" s="36">
        <v>1.9597510057230665E-7</v>
      </c>
      <c r="AL5" s="36">
        <v>4.9014967484458954E-7</v>
      </c>
      <c r="AM5" s="36">
        <v>4.8238838183659134E-3</v>
      </c>
      <c r="AN5" s="36">
        <v>3.1618493728308252E-2</v>
      </c>
      <c r="AO5" s="36">
        <v>0.23701588145628766</v>
      </c>
      <c r="AP5" s="36">
        <v>2.3742040119999999</v>
      </c>
      <c r="AQ5" s="36">
        <v>1.2784175449999999</v>
      </c>
      <c r="AR5" s="36">
        <v>3.6526215569999998</v>
      </c>
      <c r="AS5" s="36">
        <v>0.118398769</v>
      </c>
      <c r="AT5" s="36">
        <v>0.88507826099999998</v>
      </c>
      <c r="AU5" s="36">
        <v>2.0993222519999999</v>
      </c>
      <c r="AV5" s="36">
        <v>2.9530480259999998</v>
      </c>
      <c r="AW5" s="36">
        <v>7.0043517079999997</v>
      </c>
      <c r="AX5" s="36">
        <v>2.645678239</v>
      </c>
      <c r="AY5" s="36">
        <v>6.2752995299999998</v>
      </c>
      <c r="AZ5" s="36">
        <v>1.8727240000000001E-3</v>
      </c>
      <c r="BA5" s="36">
        <v>3.7454480000000002E-3</v>
      </c>
      <c r="BB5" s="36">
        <v>5.2490786180000004</v>
      </c>
      <c r="BC5" s="36">
        <v>363.97480051899998</v>
      </c>
      <c r="BD5" s="36">
        <v>863.31393625600003</v>
      </c>
      <c r="BE5" s="36">
        <v>0.311210194</v>
      </c>
      <c r="BF5" s="36">
        <v>0.62242038899999996</v>
      </c>
      <c r="BG5" s="36">
        <v>11.590067040999999</v>
      </c>
      <c r="BH5" s="36">
        <v>100.514347898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5.0750207290000002</v>
      </c>
      <c r="E6" s="36">
        <v>8</v>
      </c>
      <c r="F6" s="36">
        <v>0</v>
      </c>
      <c r="G6" s="36">
        <v>0</v>
      </c>
      <c r="H6" s="36">
        <v>8</v>
      </c>
      <c r="I6" s="36">
        <v>9.1804797317450782E-5</v>
      </c>
      <c r="J6" s="36">
        <v>0.3714175103462613</v>
      </c>
      <c r="K6" s="36">
        <v>9.1804797317450782E-5</v>
      </c>
      <c r="L6" s="36">
        <v>0</v>
      </c>
      <c r="M6" s="36">
        <v>2.5782452108487758E-2</v>
      </c>
      <c r="N6" s="36">
        <v>0.34572686303509098</v>
      </c>
      <c r="O6" s="36">
        <v>2.5871124999999998E-2</v>
      </c>
      <c r="P6" s="36">
        <v>3.6910577E-2</v>
      </c>
      <c r="Q6" s="36">
        <v>2.2965806999999998E-2</v>
      </c>
      <c r="R6" s="36">
        <v>2.9053179999999996E-3</v>
      </c>
      <c r="S6" s="36">
        <v>3.3121031000000002E-2</v>
      </c>
      <c r="T6" s="36">
        <v>3.7895460000000004E-3</v>
      </c>
      <c r="U6" s="36">
        <v>0</v>
      </c>
      <c r="V6" s="36">
        <v>0</v>
      </c>
      <c r="W6" s="36">
        <v>2.5962929797317447E-2</v>
      </c>
      <c r="X6" s="36">
        <v>0.4083280873462613</v>
      </c>
      <c r="Y6" s="36">
        <v>0.43429101714357876</v>
      </c>
      <c r="Z6" s="36">
        <v>6.6055922474886654E-6</v>
      </c>
      <c r="AA6" s="36">
        <v>1.4135967409625741E-6</v>
      </c>
      <c r="AB6" s="36">
        <v>1.4135999999999999E-6</v>
      </c>
      <c r="AC6" s="36">
        <v>3.3797031152142598E-7</v>
      </c>
      <c r="AD6" s="36">
        <v>1.1320360281766881E-3</v>
      </c>
      <c r="AE6" s="36">
        <v>1.0188324253590191E-2</v>
      </c>
      <c r="AF6" s="36">
        <v>1.1320360281766882E-2</v>
      </c>
      <c r="AG6" s="36">
        <v>0</v>
      </c>
      <c r="AH6" s="36">
        <v>0</v>
      </c>
      <c r="AI6" s="36">
        <v>0</v>
      </c>
      <c r="AJ6" s="36">
        <v>5.5414954459031217E-8</v>
      </c>
      <c r="AK6" s="36">
        <v>6.6965784877863269E-8</v>
      </c>
      <c r="AL6" s="36">
        <v>1.6748687760712233E-7</v>
      </c>
      <c r="AM6" s="36">
        <v>3.9338526598045719E-7</v>
      </c>
      <c r="AN6" s="36">
        <v>1.1321029939615659E-3</v>
      </c>
      <c r="AO6" s="36">
        <v>1.0188491740467797E-2</v>
      </c>
      <c r="AP6" s="36">
        <v>0.219358371</v>
      </c>
      <c r="AQ6" s="36">
        <v>0.118116046</v>
      </c>
      <c r="AR6" s="36">
        <v>0.33747441700000003</v>
      </c>
      <c r="AS6" s="36">
        <v>2.2063869E-2</v>
      </c>
      <c r="AT6" s="36">
        <v>1.4548014E-2</v>
      </c>
      <c r="AU6" s="36">
        <v>3.286828E-2</v>
      </c>
      <c r="AV6" s="36">
        <v>0.100592706</v>
      </c>
      <c r="AW6" s="36">
        <v>0.22726875799999999</v>
      </c>
      <c r="AX6" s="36">
        <v>8.8681122000000001E-2</v>
      </c>
      <c r="AY6" s="36">
        <v>0.200356955</v>
      </c>
      <c r="AZ6" s="36">
        <v>2.4655499999999997E-4</v>
      </c>
      <c r="BA6" s="36">
        <v>4.9311099999999996E-4</v>
      </c>
      <c r="BB6" s="36">
        <v>1.045827525</v>
      </c>
      <c r="BC6" s="36">
        <v>52.639435546000001</v>
      </c>
      <c r="BD6" s="36">
        <v>118.92809641300001</v>
      </c>
      <c r="BE6" s="36">
        <v>6.2005584000000002E-2</v>
      </c>
      <c r="BF6" s="36">
        <v>0.124011169</v>
      </c>
      <c r="BG6" s="36">
        <v>3.9085721979999999</v>
      </c>
      <c r="BH6" s="36">
        <v>37.304106261999998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4.6366560039999998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1.0143978E-2</v>
      </c>
      <c r="BC7" s="36">
        <v>0.37859778900000002</v>
      </c>
      <c r="BD7" s="36">
        <v>0.806749206</v>
      </c>
      <c r="BE7" s="36">
        <v>6.0142099999999999E-4</v>
      </c>
      <c r="BF7" s="36">
        <v>1.2028430000000001E-3</v>
      </c>
      <c r="BG7" s="36">
        <v>0.28336568499999998</v>
      </c>
      <c r="BH7" s="36">
        <v>1.1002922159999999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4.5679761819999998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0.17640746299999999</v>
      </c>
      <c r="BC8" s="36">
        <v>8.2189926010000001</v>
      </c>
      <c r="BD8" s="36">
        <v>17.214420207</v>
      </c>
      <c r="BE8" s="36">
        <v>1.045894E-2</v>
      </c>
      <c r="BF8" s="36">
        <v>2.0917880999999999E-2</v>
      </c>
      <c r="BG8" s="36">
        <v>0.140407007</v>
      </c>
      <c r="BH8" s="36">
        <v>1.6448879810000001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5.0194335649999999</v>
      </c>
      <c r="E9" s="36">
        <v>40</v>
      </c>
      <c r="F9" s="36">
        <v>0</v>
      </c>
      <c r="G9" s="36">
        <v>9</v>
      </c>
      <c r="H9" s="36">
        <v>31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8.3601049999999996E-3</v>
      </c>
      <c r="P9" s="36">
        <v>1.4957032E-2</v>
      </c>
      <c r="Q9" s="36">
        <v>7.7937309999999999E-3</v>
      </c>
      <c r="R9" s="36">
        <v>5.6637400000000002E-4</v>
      </c>
      <c r="S9" s="36">
        <v>1.4218282E-2</v>
      </c>
      <c r="T9" s="36">
        <v>7.3875000000000004E-4</v>
      </c>
      <c r="U9" s="36">
        <v>4.2000000000000003E-2</v>
      </c>
      <c r="V9" s="36">
        <v>0.10079999999999999</v>
      </c>
      <c r="W9" s="36">
        <v>5.0360105000000002E-2</v>
      </c>
      <c r="X9" s="36">
        <v>0.11575703199999998</v>
      </c>
      <c r="Y9" s="36">
        <v>0.16611713699999997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2.7496412775415541E-3</v>
      </c>
      <c r="AH9" s="36">
        <v>4.6775506790362074E-3</v>
      </c>
      <c r="AI9" s="36">
        <v>1.4980804201778122E-2</v>
      </c>
      <c r="AJ9" s="36">
        <v>0</v>
      </c>
      <c r="AK9" s="36">
        <v>0</v>
      </c>
      <c r="AL9" s="36">
        <v>0</v>
      </c>
      <c r="AM9" s="36">
        <v>2.7496412775415541E-3</v>
      </c>
      <c r="AN9" s="36">
        <v>4.6775506790362074E-3</v>
      </c>
      <c r="AO9" s="36">
        <v>1.4980804201778122E-2</v>
      </c>
      <c r="AP9" s="36">
        <v>0.17985337000000001</v>
      </c>
      <c r="AQ9" s="36">
        <v>9.6844122000000005E-2</v>
      </c>
      <c r="AR9" s="36">
        <v>0.27669749200000004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0.48927401399999998</v>
      </c>
      <c r="BC9" s="36">
        <v>21.533106590999999</v>
      </c>
      <c r="BD9" s="36">
        <v>44.336589615999998</v>
      </c>
      <c r="BE9" s="36">
        <v>2.9008340000000001E-2</v>
      </c>
      <c r="BF9" s="36">
        <v>5.8016681000000001E-2</v>
      </c>
      <c r="BG9" s="36">
        <v>1.8869734540000001</v>
      </c>
      <c r="BH9" s="36">
        <v>4.2932502259999996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5.0111087830000001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3.0795554000000003E-2</v>
      </c>
      <c r="P10" s="36">
        <v>4.9880206000000003E-2</v>
      </c>
      <c r="Q10" s="36">
        <v>2.8035102000000003E-2</v>
      </c>
      <c r="R10" s="36">
        <v>2.760452E-3</v>
      </c>
      <c r="S10" s="36">
        <v>4.6279616000000003E-2</v>
      </c>
      <c r="T10" s="36">
        <v>3.6005899999999999E-3</v>
      </c>
      <c r="U10" s="36" t="s">
        <v>340</v>
      </c>
      <c r="V10" s="36" t="s">
        <v>340</v>
      </c>
      <c r="W10" s="36">
        <v>3.0795554000000003E-2</v>
      </c>
      <c r="X10" s="36">
        <v>4.9880206000000003E-2</v>
      </c>
      <c r="Y10" s="36">
        <v>8.0675760000000013E-2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340</v>
      </c>
      <c r="AH10" s="36" t="s">
        <v>340</v>
      </c>
      <c r="AI10" s="36" t="s">
        <v>340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8.8641622000000003E-2</v>
      </c>
      <c r="AQ10" s="36">
        <v>4.7730104000000002E-2</v>
      </c>
      <c r="AR10" s="36">
        <v>0.136371726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1.5135376439999999</v>
      </c>
      <c r="BC10" s="36">
        <v>88.569773800999997</v>
      </c>
      <c r="BD10" s="36">
        <v>195.23097294900001</v>
      </c>
      <c r="BE10" s="36">
        <v>8.9735433000000003E-2</v>
      </c>
      <c r="BF10" s="36">
        <v>0.17947086600000001</v>
      </c>
      <c r="BG10" s="36">
        <v>1.072229385</v>
      </c>
      <c r="BH10" s="36">
        <v>12.517082754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5.0239190300000001</v>
      </c>
      <c r="E11" s="36">
        <v>8</v>
      </c>
      <c r="F11" s="36">
        <v>0</v>
      </c>
      <c r="G11" s="36">
        <v>0</v>
      </c>
      <c r="H11" s="36">
        <v>8</v>
      </c>
      <c r="I11" s="36">
        <v>8.01932856919994E-7</v>
      </c>
      <c r="J11" s="36">
        <v>6.148107927855256E-3</v>
      </c>
      <c r="K11" s="36">
        <v>8.01932856919994E-7</v>
      </c>
      <c r="L11" s="36">
        <v>0</v>
      </c>
      <c r="M11" s="36">
        <v>1.489098607124203E-4</v>
      </c>
      <c r="N11" s="36">
        <v>5.9999999999997555E-3</v>
      </c>
      <c r="O11" s="36">
        <v>1.3483538E-2</v>
      </c>
      <c r="P11" s="36">
        <v>2.0763852999999999E-2</v>
      </c>
      <c r="Q11" s="36">
        <v>1.0927844000000001E-2</v>
      </c>
      <c r="R11" s="36">
        <v>2.5556939999999998E-3</v>
      </c>
      <c r="S11" s="36">
        <v>1.7430339E-2</v>
      </c>
      <c r="T11" s="36">
        <v>3.3335140000000001E-3</v>
      </c>
      <c r="U11" s="36">
        <v>0</v>
      </c>
      <c r="V11" s="36">
        <v>0</v>
      </c>
      <c r="W11" s="36">
        <v>1.348433993285692E-2</v>
      </c>
      <c r="X11" s="36">
        <v>2.6911960927855257E-2</v>
      </c>
      <c r="Y11" s="36">
        <v>4.0396300860712178E-2</v>
      </c>
      <c r="Z11" s="36">
        <v>7.4898208006482171E-8</v>
      </c>
      <c r="AA11" s="36">
        <v>1.6028216513387178E-8</v>
      </c>
      <c r="AB11" s="36">
        <v>1.6028200000000001E-8</v>
      </c>
      <c r="AC11" s="36">
        <v>3.5819128553295914E-9</v>
      </c>
      <c r="AD11" s="36">
        <v>7.7431162333258067E-5</v>
      </c>
      <c r="AE11" s="36">
        <v>6.9688046099932257E-4</v>
      </c>
      <c r="AF11" s="36">
        <v>7.7431162333258061E-4</v>
      </c>
      <c r="AG11" s="36">
        <v>0</v>
      </c>
      <c r="AH11" s="36">
        <v>0</v>
      </c>
      <c r="AI11" s="36">
        <v>0</v>
      </c>
      <c r="AJ11" s="36">
        <v>6.2832624013882587E-10</v>
      </c>
      <c r="AK11" s="36">
        <v>7.592961185479401E-10</v>
      </c>
      <c r="AL11" s="36">
        <v>1.8990613834624211E-9</v>
      </c>
      <c r="AM11" s="36">
        <v>4.210239095468417E-9</v>
      </c>
      <c r="AN11" s="36">
        <v>7.7431921629376614E-5</v>
      </c>
      <c r="AO11" s="36">
        <v>6.9688236006070598E-4</v>
      </c>
      <c r="AP11" s="36">
        <v>4.3975700999999999E-2</v>
      </c>
      <c r="AQ11" s="36">
        <v>2.3679222999999999E-2</v>
      </c>
      <c r="AR11" s="36">
        <v>6.7654924000000005E-2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0.38887201399999999</v>
      </c>
      <c r="BC11" s="36">
        <v>15.14203243</v>
      </c>
      <c r="BD11" s="36">
        <v>33.264481584999999</v>
      </c>
      <c r="BE11" s="36">
        <v>2.3055652999999999E-2</v>
      </c>
      <c r="BF11" s="36">
        <v>4.6111305999999998E-2</v>
      </c>
      <c r="BG11" s="36">
        <v>0.51413666000000002</v>
      </c>
      <c r="BH11" s="36">
        <v>7.1896388150000003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4.4547223889999996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5.0744757370000002</v>
      </c>
      <c r="E13" s="36">
        <v>1</v>
      </c>
      <c r="F13" s="36">
        <v>0</v>
      </c>
      <c r="G13" s="36">
        <v>0</v>
      </c>
      <c r="H13" s="36">
        <v>1</v>
      </c>
      <c r="I13" s="36">
        <v>4.0543058253887125E-6</v>
      </c>
      <c r="J13" s="36">
        <v>6.9657940692652007E-2</v>
      </c>
      <c r="K13" s="36">
        <v>4.0543058253887125E-6</v>
      </c>
      <c r="L13" s="36">
        <v>0</v>
      </c>
      <c r="M13" s="36">
        <v>1.7719949984809395E-3</v>
      </c>
      <c r="N13" s="36">
        <v>6.7889999999996453E-2</v>
      </c>
      <c r="O13" s="36">
        <v>5.3184739999999994E-2</v>
      </c>
      <c r="P13" s="36">
        <v>8.5948831000000017E-2</v>
      </c>
      <c r="Q13" s="36">
        <v>4.6359951999999996E-2</v>
      </c>
      <c r="R13" s="36">
        <v>6.824788E-3</v>
      </c>
      <c r="S13" s="36">
        <v>7.7046934000000011E-2</v>
      </c>
      <c r="T13" s="36">
        <v>8.9018970000000006E-3</v>
      </c>
      <c r="U13" s="36">
        <v>0</v>
      </c>
      <c r="V13" s="36">
        <v>0</v>
      </c>
      <c r="W13" s="36">
        <v>5.3188794305825383E-2</v>
      </c>
      <c r="X13" s="36">
        <v>0.15560677169265202</v>
      </c>
      <c r="Y13" s="36">
        <v>0.2087955659984774</v>
      </c>
      <c r="Z13" s="36">
        <v>3.549956408482747E-7</v>
      </c>
      <c r="AA13" s="36">
        <v>7.5969067141530777E-8</v>
      </c>
      <c r="AB13" s="36">
        <v>7.5969100000000002E-8</v>
      </c>
      <c r="AC13" s="36">
        <v>2.8100078663349762E-8</v>
      </c>
      <c r="AD13" s="36">
        <v>3.4381729580789647E-4</v>
      </c>
      <c r="AE13" s="36">
        <v>3.0943556622710687E-3</v>
      </c>
      <c r="AF13" s="36">
        <v>3.4381729580789649E-3</v>
      </c>
      <c r="AG13" s="36">
        <v>0</v>
      </c>
      <c r="AH13" s="36">
        <v>0</v>
      </c>
      <c r="AI13" s="36">
        <v>0</v>
      </c>
      <c r="AJ13" s="36">
        <v>2.9780873067300432E-9</v>
      </c>
      <c r="AK13" s="36">
        <v>3.5988472042762324E-9</v>
      </c>
      <c r="AL13" s="36">
        <v>9.0010097295014417E-9</v>
      </c>
      <c r="AM13" s="36">
        <v>3.1078165970079807E-8</v>
      </c>
      <c r="AN13" s="36">
        <v>3.4382089465510076E-4</v>
      </c>
      <c r="AO13" s="36">
        <v>3.0943646632807984E-3</v>
      </c>
      <c r="AP13" s="36">
        <v>0.137813041</v>
      </c>
      <c r="AQ13" s="36">
        <v>7.4207021999999997E-2</v>
      </c>
      <c r="AR13" s="36">
        <v>0.21202006299999998</v>
      </c>
      <c r="AS13" s="36">
        <v>9.9783839999999999E-3</v>
      </c>
      <c r="AT13" s="36">
        <v>1.875694E-2</v>
      </c>
      <c r="AU13" s="36">
        <v>4.1723254000000001E-2</v>
      </c>
      <c r="AV13" s="36">
        <v>0.13082506199999999</v>
      </c>
      <c r="AW13" s="36">
        <v>0.29100947599999999</v>
      </c>
      <c r="AX13" s="36">
        <v>0.115288733</v>
      </c>
      <c r="AY13" s="36">
        <v>0.25645020400000001</v>
      </c>
      <c r="AZ13" s="36">
        <v>7.8088000000000002E-5</v>
      </c>
      <c r="BA13" s="36">
        <v>1.56176E-4</v>
      </c>
      <c r="BB13" s="36">
        <v>1.8945749590000001</v>
      </c>
      <c r="BC13" s="36">
        <v>107.333818052</v>
      </c>
      <c r="BD13" s="36">
        <v>238.75515596299999</v>
      </c>
      <c r="BE13" s="36">
        <v>0.112326578</v>
      </c>
      <c r="BF13" s="36">
        <v>0.22465315699999999</v>
      </c>
      <c r="BG13" s="36">
        <v>5.5713325989999998</v>
      </c>
      <c r="BH13" s="36">
        <v>31.596541146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5.1554078209999998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1.1286653365712629E-4</v>
      </c>
      <c r="J14" s="36">
        <v>1.1063661575443411</v>
      </c>
      <c r="K14" s="36">
        <v>1.1286653365712629E-4</v>
      </c>
      <c r="L14" s="36">
        <v>0</v>
      </c>
      <c r="M14" s="36">
        <v>3.8079024078062185E-2</v>
      </c>
      <c r="N14" s="36">
        <v>1.0683999999999361</v>
      </c>
      <c r="O14" s="36">
        <v>3.0836667999999998E-2</v>
      </c>
      <c r="P14" s="36">
        <v>4.9291152999999997E-2</v>
      </c>
      <c r="Q14" s="36">
        <v>2.5008903999999998E-2</v>
      </c>
      <c r="R14" s="36">
        <v>5.827764E-3</v>
      </c>
      <c r="S14" s="36">
        <v>4.1689720999999999E-2</v>
      </c>
      <c r="T14" s="36">
        <v>7.601432E-3</v>
      </c>
      <c r="U14" s="36" t="s">
        <v>340</v>
      </c>
      <c r="V14" s="36" t="s">
        <v>340</v>
      </c>
      <c r="W14" s="36">
        <v>3.0949534533657123E-2</v>
      </c>
      <c r="X14" s="36">
        <v>1.1556573105443411</v>
      </c>
      <c r="Y14" s="36">
        <v>1.1866068450779983</v>
      </c>
      <c r="Z14" s="36">
        <v>9.7968590569422766E-6</v>
      </c>
      <c r="AA14" s="36">
        <v>2.0965278381856469E-6</v>
      </c>
      <c r="AB14" s="36">
        <v>2.0965300000000002E-6</v>
      </c>
      <c r="AC14" s="36">
        <v>3.2194510063573519E-7</v>
      </c>
      <c r="AD14" s="36">
        <v>3.4979548564470688E-3</v>
      </c>
      <c r="AE14" s="36">
        <v>3.1481593708023628E-2</v>
      </c>
      <c r="AF14" s="36">
        <v>3.4979548564470685E-2</v>
      </c>
      <c r="AG14" s="36" t="s">
        <v>340</v>
      </c>
      <c r="AH14" s="36" t="s">
        <v>340</v>
      </c>
      <c r="AI14" s="36" t="s">
        <v>340</v>
      </c>
      <c r="AJ14" s="36">
        <v>8.2186696711936012E-8</v>
      </c>
      <c r="AK14" s="36">
        <v>9.9317895423023983E-8</v>
      </c>
      <c r="AL14" s="36">
        <v>2.4840213887214223E-7</v>
      </c>
      <c r="AM14" s="36">
        <v>4.041317973476712E-7</v>
      </c>
      <c r="AN14" s="36">
        <v>3.4980541743424918E-3</v>
      </c>
      <c r="AO14" s="36">
        <v>3.14818421101625E-2</v>
      </c>
      <c r="AP14" s="36">
        <v>0.61446732199999998</v>
      </c>
      <c r="AQ14" s="36">
        <v>0.33086701899999998</v>
      </c>
      <c r="AR14" s="36">
        <v>0.94533434099999991</v>
      </c>
      <c r="AS14" s="36">
        <v>6.2036476E-2</v>
      </c>
      <c r="AT14" s="36">
        <v>0.15286027999999999</v>
      </c>
      <c r="AU14" s="36">
        <v>0.42500661899999997</v>
      </c>
      <c r="AV14" s="36">
        <v>0.64429645000000002</v>
      </c>
      <c r="AW14" s="36">
        <v>1.79137612</v>
      </c>
      <c r="AX14" s="36">
        <v>0.57461171300000002</v>
      </c>
      <c r="AY14" s="36">
        <v>1.5976274619999999</v>
      </c>
      <c r="AZ14" s="36">
        <v>2.8577310000000001E-3</v>
      </c>
      <c r="BA14" s="36">
        <v>5.7154620000000001E-3</v>
      </c>
      <c r="BB14" s="36">
        <v>1.227653748</v>
      </c>
      <c r="BC14" s="36">
        <v>55.264595128000003</v>
      </c>
      <c r="BD14" s="36">
        <v>153.65547333000001</v>
      </c>
      <c r="BE14" s="36">
        <v>7.2785795E-2</v>
      </c>
      <c r="BF14" s="36">
        <v>0.14557159</v>
      </c>
      <c r="BG14" s="36">
        <v>1.1430241649999999</v>
      </c>
      <c r="BH14" s="36">
        <v>33.628748960000003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5.046154896</v>
      </c>
      <c r="E15" s="36">
        <v>2</v>
      </c>
      <c r="F15" s="36">
        <v>0</v>
      </c>
      <c r="G15" s="36">
        <v>0</v>
      </c>
      <c r="H15" s="36">
        <v>2</v>
      </c>
      <c r="I15" s="36">
        <v>5.4561979557600654E-6</v>
      </c>
      <c r="J15" s="36">
        <v>9.6835720458537305E-2</v>
      </c>
      <c r="K15" s="36">
        <v>5.4561979557600654E-6</v>
      </c>
      <c r="L15" s="36">
        <v>0</v>
      </c>
      <c r="M15" s="36">
        <v>1.0611766564972602E-3</v>
      </c>
      <c r="N15" s="36">
        <v>9.5779999999995813E-2</v>
      </c>
      <c r="O15" s="36">
        <v>7.7728609999999998E-3</v>
      </c>
      <c r="P15" s="36">
        <v>1.290349E-2</v>
      </c>
      <c r="Q15" s="36">
        <v>6.0810459999999997E-3</v>
      </c>
      <c r="R15" s="36">
        <v>1.6918150000000002E-3</v>
      </c>
      <c r="S15" s="36">
        <v>1.0696775E-2</v>
      </c>
      <c r="T15" s="36">
        <v>2.2067150000000002E-3</v>
      </c>
      <c r="U15" s="36">
        <v>0</v>
      </c>
      <c r="V15" s="36">
        <v>0</v>
      </c>
      <c r="W15" s="36">
        <v>7.7783171979557602E-3</v>
      </c>
      <c r="X15" s="36">
        <v>0.10973921045853731</v>
      </c>
      <c r="Y15" s="36">
        <v>0.11751752765649306</v>
      </c>
      <c r="Z15" s="36">
        <v>4.7835254983429376E-7</v>
      </c>
      <c r="AA15" s="36">
        <v>1.0236744566453886E-7</v>
      </c>
      <c r="AB15" s="36">
        <v>1.0236700000000001E-7</v>
      </c>
      <c r="AC15" s="36">
        <v>3.09315604516606E-8</v>
      </c>
      <c r="AD15" s="36">
        <v>9.9676151950949866E-4</v>
      </c>
      <c r="AE15" s="36">
        <v>8.9708536755854877E-3</v>
      </c>
      <c r="AF15" s="36">
        <v>9.9676151950949879E-3</v>
      </c>
      <c r="AG15" s="36">
        <v>0</v>
      </c>
      <c r="AH15" s="36">
        <v>0</v>
      </c>
      <c r="AI15" s="36">
        <v>0</v>
      </c>
      <c r="AJ15" s="36">
        <v>4.0129192438509122E-9</v>
      </c>
      <c r="AK15" s="36">
        <v>4.8493820745559065E-9</v>
      </c>
      <c r="AL15" s="36">
        <v>1.2128699207702528E-8</v>
      </c>
      <c r="AM15" s="36">
        <v>3.4944479695511514E-8</v>
      </c>
      <c r="AN15" s="36">
        <v>9.9676636889157316E-4</v>
      </c>
      <c r="AO15" s="36">
        <v>8.9708658042846959E-3</v>
      </c>
      <c r="AP15" s="36">
        <v>7.5626136999999996E-2</v>
      </c>
      <c r="AQ15" s="36">
        <v>4.0721766E-2</v>
      </c>
      <c r="AR15" s="36">
        <v>0.116347903</v>
      </c>
      <c r="AS15" s="36">
        <v>5.6564000000000003E-5</v>
      </c>
      <c r="AT15" s="36">
        <v>5.6690000000000003E-6</v>
      </c>
      <c r="AU15" s="36">
        <v>1.2808E-5</v>
      </c>
      <c r="AV15" s="36">
        <v>1.5858100000000001E-4</v>
      </c>
      <c r="AW15" s="36">
        <v>3.5828100000000001E-4</v>
      </c>
      <c r="AX15" s="36">
        <v>1.3554699999999999E-4</v>
      </c>
      <c r="AY15" s="36">
        <v>3.0623899999999998E-4</v>
      </c>
      <c r="AZ15" s="36">
        <v>6.7700000000000004E-7</v>
      </c>
      <c r="BA15" s="36">
        <v>1.3540000000000001E-6</v>
      </c>
      <c r="BB15" s="36">
        <v>0.72932446299999998</v>
      </c>
      <c r="BC15" s="36">
        <v>20.212745446</v>
      </c>
      <c r="BD15" s="36">
        <v>45.666405740000002</v>
      </c>
      <c r="BE15" s="36">
        <v>4.3240580000000001E-2</v>
      </c>
      <c r="BF15" s="36">
        <v>8.6481161000000001E-2</v>
      </c>
      <c r="BG15" s="36">
        <v>1.3561255510000001</v>
      </c>
      <c r="BH15" s="36">
        <v>8.8311117469999996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4.4157014569999999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5.0980413240000004</v>
      </c>
      <c r="E17" s="36">
        <v>3</v>
      </c>
      <c r="F17" s="36">
        <v>0</v>
      </c>
      <c r="G17" s="36">
        <v>0</v>
      </c>
      <c r="H17" s="36">
        <v>3</v>
      </c>
      <c r="I17" s="36">
        <v>2.7487546115303766E-5</v>
      </c>
      <c r="J17" s="36">
        <v>0.20608879673578495</v>
      </c>
      <c r="K17" s="36">
        <v>2.7487546115303766E-5</v>
      </c>
      <c r="L17" s="36">
        <v>0</v>
      </c>
      <c r="M17" s="36">
        <v>9.5612842819048863E-3</v>
      </c>
      <c r="N17" s="36">
        <v>0.19655499999999537</v>
      </c>
      <c r="O17" s="36">
        <v>7.4928699999999996E-3</v>
      </c>
      <c r="P17" s="36">
        <v>1.1298625000000001E-2</v>
      </c>
      <c r="Q17" s="36">
        <v>6.4902099999999997E-3</v>
      </c>
      <c r="R17" s="36">
        <v>1.0026600000000001E-3</v>
      </c>
      <c r="S17" s="36">
        <v>9.9908070000000009E-3</v>
      </c>
      <c r="T17" s="36">
        <v>1.3078180000000001E-3</v>
      </c>
      <c r="U17" s="36">
        <v>0</v>
      </c>
      <c r="V17" s="36">
        <v>0</v>
      </c>
      <c r="W17" s="36">
        <v>7.5203575461153032E-3</v>
      </c>
      <c r="X17" s="36">
        <v>0.21738742173578496</v>
      </c>
      <c r="Y17" s="36">
        <v>0.22490777928190026</v>
      </c>
      <c r="Z17" s="36">
        <v>2.1153393177140743E-6</v>
      </c>
      <c r="AA17" s="36">
        <v>4.5268261399081176E-7</v>
      </c>
      <c r="AB17" s="36">
        <v>4.5268299999999998E-7</v>
      </c>
      <c r="AC17" s="36">
        <v>1.634541604497458E-7</v>
      </c>
      <c r="AD17" s="36">
        <v>1.5481945818263106E-3</v>
      </c>
      <c r="AE17" s="36">
        <v>1.3933751236436795E-2</v>
      </c>
      <c r="AF17" s="36">
        <v>1.5481945818263104E-2</v>
      </c>
      <c r="AG17" s="36">
        <v>0</v>
      </c>
      <c r="AH17" s="36">
        <v>0</v>
      </c>
      <c r="AI17" s="36">
        <v>0</v>
      </c>
      <c r="AJ17" s="36">
        <v>1.7745761056435789E-8</v>
      </c>
      <c r="AK17" s="36">
        <v>2.1444731462836575E-8</v>
      </c>
      <c r="AL17" s="36">
        <v>5.3635018545433608E-8</v>
      </c>
      <c r="AM17" s="36">
        <v>1.8119992150618158E-7</v>
      </c>
      <c r="AN17" s="36">
        <v>1.5482160265577734E-3</v>
      </c>
      <c r="AO17" s="36">
        <v>1.3933804871455341E-2</v>
      </c>
      <c r="AP17" s="36">
        <v>0.36682021599999998</v>
      </c>
      <c r="AQ17" s="36">
        <v>0.197518578</v>
      </c>
      <c r="AR17" s="36">
        <v>0.56433879399999998</v>
      </c>
      <c r="AS17" s="36">
        <v>7.1766126999999999E-2</v>
      </c>
      <c r="AT17" s="36">
        <v>0.340415623</v>
      </c>
      <c r="AU17" s="36">
        <v>0.87619627200000005</v>
      </c>
      <c r="AV17" s="36">
        <v>0.93458556000000004</v>
      </c>
      <c r="AW17" s="36">
        <v>2.4055311430000001</v>
      </c>
      <c r="AX17" s="36">
        <v>0.84198107600000005</v>
      </c>
      <c r="AY17" s="36">
        <v>2.167176327</v>
      </c>
      <c r="AZ17" s="36">
        <v>4.84754E-4</v>
      </c>
      <c r="BA17" s="36">
        <v>9.69508E-4</v>
      </c>
      <c r="BB17" s="36">
        <v>0.51566415099999996</v>
      </c>
      <c r="BC17" s="36">
        <v>22.094209941999999</v>
      </c>
      <c r="BD17" s="36">
        <v>56.868319333000002</v>
      </c>
      <c r="BE17" s="36">
        <v>3.0572973E-2</v>
      </c>
      <c r="BF17" s="36">
        <v>6.1145946E-2</v>
      </c>
      <c r="BG17" s="36">
        <v>1.7613937239999999</v>
      </c>
      <c r="BH17" s="36">
        <v>9.5661774279999996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5.1797723849999997</v>
      </c>
      <c r="E18" s="36">
        <v>1</v>
      </c>
      <c r="F18" s="36">
        <v>0</v>
      </c>
      <c r="G18" s="36">
        <v>0</v>
      </c>
      <c r="H18" s="36">
        <v>1</v>
      </c>
      <c r="I18" s="36">
        <v>7.894468200564992E-5</v>
      </c>
      <c r="J18" s="36">
        <v>0.52596047126993251</v>
      </c>
      <c r="K18" s="36">
        <v>7.894468200564992E-5</v>
      </c>
      <c r="L18" s="36">
        <v>0</v>
      </c>
      <c r="M18" s="36">
        <v>2.3099415951943852E-2</v>
      </c>
      <c r="N18" s="36">
        <v>0.50293999999999428</v>
      </c>
      <c r="O18" s="36">
        <v>4.0932379999999997E-2</v>
      </c>
      <c r="P18" s="36">
        <v>6.9673631E-2</v>
      </c>
      <c r="Q18" s="36">
        <v>3.7660920000000001E-2</v>
      </c>
      <c r="R18" s="36">
        <v>3.2714599999999995E-3</v>
      </c>
      <c r="S18" s="36">
        <v>6.5406508000000002E-2</v>
      </c>
      <c r="T18" s="36">
        <v>4.2671230000000003E-3</v>
      </c>
      <c r="U18" s="36">
        <v>0</v>
      </c>
      <c r="V18" s="36">
        <v>0</v>
      </c>
      <c r="W18" s="36">
        <v>4.1011324682005648E-2</v>
      </c>
      <c r="X18" s="36">
        <v>0.59563410226993252</v>
      </c>
      <c r="Y18" s="36">
        <v>0.63664542695193815</v>
      </c>
      <c r="Z18" s="36">
        <v>6.0460961959972927E-6</v>
      </c>
      <c r="AA18" s="36">
        <v>1.29386458594342E-6</v>
      </c>
      <c r="AB18" s="36">
        <v>1.29386E-6</v>
      </c>
      <c r="AC18" s="36">
        <v>5.6808732008886272E-7</v>
      </c>
      <c r="AD18" s="36">
        <v>6.4331933120336283E-3</v>
      </c>
      <c r="AE18" s="36">
        <v>5.7898739808302659E-2</v>
      </c>
      <c r="AF18" s="36">
        <v>6.433193312033629E-2</v>
      </c>
      <c r="AG18" s="36">
        <v>0</v>
      </c>
      <c r="AH18" s="36">
        <v>0</v>
      </c>
      <c r="AI18" s="36">
        <v>0</v>
      </c>
      <c r="AJ18" s="36">
        <v>5.0720991069865688E-8</v>
      </c>
      <c r="AK18" s="36">
        <v>6.1293400128800346E-8</v>
      </c>
      <c r="AL18" s="36">
        <v>1.5329978173510985E-7</v>
      </c>
      <c r="AM18" s="36">
        <v>6.1880831115872845E-7</v>
      </c>
      <c r="AN18" s="36">
        <v>6.4332546054337572E-3</v>
      </c>
      <c r="AO18" s="36">
        <v>5.7898893108084395E-2</v>
      </c>
      <c r="AP18" s="36">
        <v>1.4486002950000001</v>
      </c>
      <c r="AQ18" s="36">
        <v>0.78001554299999998</v>
      </c>
      <c r="AR18" s="36">
        <v>2.2286158380000001</v>
      </c>
      <c r="AS18" s="36">
        <v>0.178534531</v>
      </c>
      <c r="AT18" s="36">
        <v>0.46053983700000001</v>
      </c>
      <c r="AU18" s="36">
        <v>1.206191037</v>
      </c>
      <c r="AV18" s="36">
        <v>1.4443191609999999</v>
      </c>
      <c r="AW18" s="36">
        <v>3.7827885540000001</v>
      </c>
      <c r="AX18" s="36">
        <v>1.2964166829999999</v>
      </c>
      <c r="AY18" s="36">
        <v>3.3954200189999999</v>
      </c>
      <c r="AZ18" s="36">
        <v>2.6921940000000002E-3</v>
      </c>
      <c r="BA18" s="36">
        <v>5.3843889999999998E-3</v>
      </c>
      <c r="BB18" s="36">
        <v>0.99699964299999999</v>
      </c>
      <c r="BC18" s="36">
        <v>59.436235212</v>
      </c>
      <c r="BD18" s="36">
        <v>155.66830127399999</v>
      </c>
      <c r="BE18" s="36">
        <v>5.9110650000000001E-2</v>
      </c>
      <c r="BF18" s="36">
        <v>0.118221301</v>
      </c>
      <c r="BG18" s="36">
        <v>4.6590170459999998</v>
      </c>
      <c r="BH18" s="36">
        <v>45.904505174999997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5.1005000559999996</v>
      </c>
      <c r="E19" s="36">
        <v>6</v>
      </c>
      <c r="F19" s="36">
        <v>0</v>
      </c>
      <c r="G19" s="36">
        <v>0</v>
      </c>
      <c r="H19" s="36">
        <v>6</v>
      </c>
      <c r="I19" s="36">
        <v>4.5188499020597791E-6</v>
      </c>
      <c r="J19" s="36">
        <v>2.6317490100248371E-2</v>
      </c>
      <c r="K19" s="36">
        <v>4.5188499020597791E-6</v>
      </c>
      <c r="L19" s="36">
        <v>0</v>
      </c>
      <c r="M19" s="36">
        <v>8.4700895015089135E-4</v>
      </c>
      <c r="N19" s="36">
        <v>2.547499999999954E-2</v>
      </c>
      <c r="O19" s="36">
        <v>8.5513012999999999E-2</v>
      </c>
      <c r="P19" s="36">
        <v>0.14429298400000001</v>
      </c>
      <c r="Q19" s="36">
        <v>7.9264744999999998E-2</v>
      </c>
      <c r="R19" s="36">
        <v>6.2482679999999995E-3</v>
      </c>
      <c r="S19" s="36">
        <v>0.13614306900000001</v>
      </c>
      <c r="T19" s="36">
        <v>8.1499150000000006E-3</v>
      </c>
      <c r="U19" s="36">
        <v>0</v>
      </c>
      <c r="V19" s="36">
        <v>0</v>
      </c>
      <c r="W19" s="36">
        <v>8.5517531849902059E-2</v>
      </c>
      <c r="X19" s="36">
        <v>0.17061047410024838</v>
      </c>
      <c r="Y19" s="36">
        <v>0.25612800595015045</v>
      </c>
      <c r="Z19" s="36">
        <v>3.55816987086852E-7</v>
      </c>
      <c r="AA19" s="36">
        <v>7.6144835236586329E-8</v>
      </c>
      <c r="AB19" s="36">
        <v>7.61448E-8</v>
      </c>
      <c r="AC19" s="36">
        <v>3.1354789889799119E-8</v>
      </c>
      <c r="AD19" s="36">
        <v>1.6957686509859666E-4</v>
      </c>
      <c r="AE19" s="36">
        <v>1.5261917858873696E-3</v>
      </c>
      <c r="AF19" s="36">
        <v>1.6957686509859666E-3</v>
      </c>
      <c r="AG19" s="36">
        <v>0</v>
      </c>
      <c r="AH19" s="36">
        <v>0</v>
      </c>
      <c r="AI19" s="36">
        <v>0</v>
      </c>
      <c r="AJ19" s="36">
        <v>2.9849749747397001E-9</v>
      </c>
      <c r="AK19" s="36">
        <v>3.6071705548726115E-9</v>
      </c>
      <c r="AL19" s="36">
        <v>9.0218271066912914E-9</v>
      </c>
      <c r="AM19" s="36">
        <v>3.4339764864538821E-8</v>
      </c>
      <c r="AN19" s="36">
        <v>1.6958047226915153E-4</v>
      </c>
      <c r="AO19" s="36">
        <v>1.5262008077144764E-3</v>
      </c>
      <c r="AP19" s="36">
        <v>0.63928860200000004</v>
      </c>
      <c r="AQ19" s="36">
        <v>0.34423232399999998</v>
      </c>
      <c r="AR19" s="36">
        <v>0.98352092599999996</v>
      </c>
      <c r="AS19" s="36">
        <v>6.7005999999999996E-2</v>
      </c>
      <c r="AT19" s="36">
        <v>0.16542431499999999</v>
      </c>
      <c r="AU19" s="36">
        <v>0.389641285</v>
      </c>
      <c r="AV19" s="36">
        <v>0.60335180099999997</v>
      </c>
      <c r="AW19" s="36">
        <v>1.421137944</v>
      </c>
      <c r="AX19" s="36">
        <v>0.53961363600000001</v>
      </c>
      <c r="AY19" s="36">
        <v>1.2710087409999999</v>
      </c>
      <c r="AZ19" s="36">
        <v>7.7133499999999995E-4</v>
      </c>
      <c r="BA19" s="36">
        <v>1.542671E-3</v>
      </c>
      <c r="BB19" s="36">
        <v>0.85902871000000003</v>
      </c>
      <c r="BC19" s="36">
        <v>47.542228653999999</v>
      </c>
      <c r="BD19" s="36">
        <v>111.981210605</v>
      </c>
      <c r="BE19" s="36">
        <v>5.0930555000000002E-2</v>
      </c>
      <c r="BF19" s="36">
        <v>0.101861111</v>
      </c>
      <c r="BG19" s="36">
        <v>1.293499908</v>
      </c>
      <c r="BH19" s="36">
        <v>18.602370438000001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5.0455558329999999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9.4821690000000004E-3</v>
      </c>
      <c r="P20" s="36">
        <v>1.4151820999999998E-2</v>
      </c>
      <c r="Q20" s="36">
        <v>8.954730000000001E-3</v>
      </c>
      <c r="R20" s="36">
        <v>5.2743899999999999E-4</v>
      </c>
      <c r="S20" s="36">
        <v>1.3463856999999999E-2</v>
      </c>
      <c r="T20" s="36">
        <v>6.87964E-4</v>
      </c>
      <c r="U20" s="36" t="s">
        <v>340</v>
      </c>
      <c r="V20" s="36" t="s">
        <v>340</v>
      </c>
      <c r="W20" s="36">
        <v>9.4821690000000004E-3</v>
      </c>
      <c r="X20" s="36">
        <v>1.4151820999999998E-2</v>
      </c>
      <c r="Y20" s="36">
        <v>2.3633990000000001E-2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340</v>
      </c>
      <c r="AH20" s="36" t="s">
        <v>340</v>
      </c>
      <c r="AI20" s="36" t="s">
        <v>340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1.2938679E-2</v>
      </c>
      <c r="AQ20" s="36">
        <v>6.9669809999999997E-3</v>
      </c>
      <c r="AR20" s="36">
        <v>1.9905659999999999E-2</v>
      </c>
      <c r="AS20" s="36">
        <v>2.6375000000000001E-5</v>
      </c>
      <c r="AT20" s="36">
        <v>1.046E-6</v>
      </c>
      <c r="AU20" s="36">
        <v>2.413E-6</v>
      </c>
      <c r="AV20" s="36">
        <v>4.6993000000000002E-5</v>
      </c>
      <c r="AW20" s="36">
        <v>1.0836E-4</v>
      </c>
      <c r="AX20" s="36">
        <v>3.9752000000000002E-5</v>
      </c>
      <c r="AY20" s="36">
        <v>9.1664999999999997E-5</v>
      </c>
      <c r="AZ20" s="36">
        <v>7.3E-7</v>
      </c>
      <c r="BA20" s="36">
        <v>1.46E-6</v>
      </c>
      <c r="BB20" s="36">
        <v>0.155223684</v>
      </c>
      <c r="BC20" s="36">
        <v>8.5738504080000002</v>
      </c>
      <c r="BD20" s="36">
        <v>19.770222244999999</v>
      </c>
      <c r="BE20" s="36">
        <v>9.2029850000000003E-3</v>
      </c>
      <c r="BF20" s="36">
        <v>1.8405970000000001E-2</v>
      </c>
      <c r="BG20" s="36">
        <v>0.69430033700000005</v>
      </c>
      <c r="BH20" s="36">
        <v>4.9953104809999997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5.0254743929999997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1.1576272E-2</v>
      </c>
      <c r="P21" s="36">
        <v>1.7903977000000001E-2</v>
      </c>
      <c r="Q21" s="36">
        <v>1.0111633E-2</v>
      </c>
      <c r="R21" s="36">
        <v>1.464639E-3</v>
      </c>
      <c r="S21" s="36">
        <v>1.5993579000000001E-2</v>
      </c>
      <c r="T21" s="36">
        <v>1.9103980000000002E-3</v>
      </c>
      <c r="U21" s="36">
        <v>0</v>
      </c>
      <c r="V21" s="36">
        <v>0</v>
      </c>
      <c r="W21" s="36">
        <v>1.1576272E-2</v>
      </c>
      <c r="X21" s="36">
        <v>1.7903977000000001E-2</v>
      </c>
      <c r="Y21" s="36">
        <v>2.9480249E-2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2.0455698000000001E-2</v>
      </c>
      <c r="AQ21" s="36">
        <v>1.1014606E-2</v>
      </c>
      <c r="AR21" s="36">
        <v>3.1470304000000004E-2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0.192970377</v>
      </c>
      <c r="BC21" s="36">
        <v>5.4199284690000002</v>
      </c>
      <c r="BD21" s="36">
        <v>12.794101299999999</v>
      </c>
      <c r="BE21" s="36">
        <v>1.1440931E-2</v>
      </c>
      <c r="BF21" s="36">
        <v>2.2881861999999999E-2</v>
      </c>
      <c r="BG21" s="36">
        <v>0.50829714999999998</v>
      </c>
      <c r="BH21" s="36">
        <v>5.9633120079999999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5.0264484490000001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2.2629562999999998E-2</v>
      </c>
      <c r="P22" s="36">
        <v>3.9054419E-2</v>
      </c>
      <c r="Q22" s="36">
        <v>2.0303426999999999E-2</v>
      </c>
      <c r="R22" s="36">
        <v>2.3261359999999999E-3</v>
      </c>
      <c r="S22" s="36">
        <v>3.6020327999999997E-2</v>
      </c>
      <c r="T22" s="36">
        <v>3.034091E-3</v>
      </c>
      <c r="U22" s="36">
        <v>0</v>
      </c>
      <c r="V22" s="36">
        <v>0</v>
      </c>
      <c r="W22" s="36">
        <v>2.2629562999999998E-2</v>
      </c>
      <c r="X22" s="36">
        <v>3.9054419E-2</v>
      </c>
      <c r="Y22" s="36">
        <v>6.1683981999999998E-2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6.1716519999999997E-2</v>
      </c>
      <c r="AQ22" s="36">
        <v>3.3231971999999999E-2</v>
      </c>
      <c r="AR22" s="36">
        <v>9.4948491999999995E-2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0.51871841100000005</v>
      </c>
      <c r="BC22" s="36">
        <v>24.748800787</v>
      </c>
      <c r="BD22" s="36">
        <v>63.197830582999998</v>
      </c>
      <c r="BE22" s="36">
        <v>3.0754054999999999E-2</v>
      </c>
      <c r="BF22" s="36">
        <v>6.1508110999999997E-2</v>
      </c>
      <c r="BG22" s="36">
        <v>1.1160084589999999</v>
      </c>
      <c r="BH22" s="36">
        <v>10.193433549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5.0109029859999996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1.5359779999999998E-2</v>
      </c>
      <c r="P23" s="36">
        <v>2.3691457999999999E-2</v>
      </c>
      <c r="Q23" s="36">
        <v>1.3685277999999999E-2</v>
      </c>
      <c r="R23" s="36">
        <v>1.674502E-3</v>
      </c>
      <c r="S23" s="36">
        <v>2.1507326E-2</v>
      </c>
      <c r="T23" s="36">
        <v>2.1841320000000001E-3</v>
      </c>
      <c r="U23" s="36" t="s">
        <v>340</v>
      </c>
      <c r="V23" s="36" t="s">
        <v>340</v>
      </c>
      <c r="W23" s="36">
        <v>1.5359779999999998E-2</v>
      </c>
      <c r="X23" s="36">
        <v>2.3691457999999999E-2</v>
      </c>
      <c r="Y23" s="36">
        <v>3.9051237999999995E-2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340</v>
      </c>
      <c r="AH23" s="36" t="s">
        <v>340</v>
      </c>
      <c r="AI23" s="36" t="s">
        <v>340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2.0126870000000002E-2</v>
      </c>
      <c r="AQ23" s="36">
        <v>1.0837545000000001E-2</v>
      </c>
      <c r="AR23" s="36">
        <v>3.0964415000000002E-2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0.223555174</v>
      </c>
      <c r="BC23" s="36">
        <v>12.132347677</v>
      </c>
      <c r="BD23" s="36">
        <v>30.552857628999998</v>
      </c>
      <c r="BE23" s="36">
        <v>1.3254258999999999E-2</v>
      </c>
      <c r="BF23" s="36">
        <v>2.6508517999999998E-2</v>
      </c>
      <c r="BG23" s="36">
        <v>0.91257323999999995</v>
      </c>
      <c r="BH23" s="36">
        <v>11.234800479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4.9921538139999999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3.8203400000000002E-3</v>
      </c>
      <c r="P24" s="36">
        <v>5.5134440000000002E-3</v>
      </c>
      <c r="Q24" s="36">
        <v>3.4051530000000002E-3</v>
      </c>
      <c r="R24" s="36">
        <v>4.1518699999999997E-4</v>
      </c>
      <c r="S24" s="36">
        <v>4.971896E-3</v>
      </c>
      <c r="T24" s="36">
        <v>5.4154799999999999E-4</v>
      </c>
      <c r="U24" s="36" t="s">
        <v>340</v>
      </c>
      <c r="V24" s="36" t="s">
        <v>340</v>
      </c>
      <c r="W24" s="36">
        <v>3.8203400000000002E-3</v>
      </c>
      <c r="X24" s="36">
        <v>5.5134440000000002E-3</v>
      </c>
      <c r="Y24" s="36">
        <v>9.3337840000000012E-3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5.4017300000000004E-3</v>
      </c>
      <c r="AQ24" s="36">
        <v>2.9086239999999998E-3</v>
      </c>
      <c r="AR24" s="36">
        <v>8.3103540000000007E-3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0.13425693599999999</v>
      </c>
      <c r="BC24" s="36">
        <v>9.4702765180000004</v>
      </c>
      <c r="BD24" s="36">
        <v>23.926348277999999</v>
      </c>
      <c r="BE24" s="36">
        <v>7.9598970000000005E-3</v>
      </c>
      <c r="BF24" s="36">
        <v>1.5919794000000001E-2</v>
      </c>
      <c r="BG24" s="36">
        <v>1.0501606210000001</v>
      </c>
      <c r="BH24" s="36">
        <v>6.4035779350000004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4.9937299250000002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7.6641979999999997E-3</v>
      </c>
      <c r="P25" s="36">
        <v>1.2455732000000001E-2</v>
      </c>
      <c r="Q25" s="36">
        <v>7.2027209999999996E-3</v>
      </c>
      <c r="R25" s="36">
        <v>4.6147700000000001E-4</v>
      </c>
      <c r="S25" s="36">
        <v>1.1853805E-2</v>
      </c>
      <c r="T25" s="36">
        <v>6.0192700000000004E-4</v>
      </c>
      <c r="U25" s="36">
        <v>0</v>
      </c>
      <c r="V25" s="36">
        <v>0</v>
      </c>
      <c r="W25" s="36">
        <v>7.6641979999999997E-3</v>
      </c>
      <c r="X25" s="36">
        <v>1.2455732000000001E-2</v>
      </c>
      <c r="Y25" s="36">
        <v>2.0119930000000001E-2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2.1301032000000001E-2</v>
      </c>
      <c r="AQ25" s="36">
        <v>1.1469785999999999E-2</v>
      </c>
      <c r="AR25" s="36">
        <v>3.2770818E-2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2.7665426E-2</v>
      </c>
      <c r="BC25" s="36">
        <v>1.33799449</v>
      </c>
      <c r="BD25" s="36">
        <v>3.3809266999999998</v>
      </c>
      <c r="BE25" s="36">
        <v>1.6402420000000001E-3</v>
      </c>
      <c r="BF25" s="36">
        <v>3.2804850000000001E-3</v>
      </c>
      <c r="BG25" s="36">
        <v>0.25579723799999998</v>
      </c>
      <c r="BH25" s="36">
        <v>3.1140109909999998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4.9563910140000003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8.0761999999999987E-3</v>
      </c>
      <c r="P26" s="36">
        <v>1.1734789000000001E-2</v>
      </c>
      <c r="Q26" s="36">
        <v>7.1605539999999995E-3</v>
      </c>
      <c r="R26" s="36">
        <v>9.1564599999999999E-4</v>
      </c>
      <c r="S26" s="36">
        <v>1.0540469E-2</v>
      </c>
      <c r="T26" s="36">
        <v>1.19432E-3</v>
      </c>
      <c r="U26" s="36" t="s">
        <v>340</v>
      </c>
      <c r="V26" s="36" t="s">
        <v>340</v>
      </c>
      <c r="W26" s="36">
        <v>8.0761999999999987E-3</v>
      </c>
      <c r="X26" s="36">
        <v>1.1734789000000001E-2</v>
      </c>
      <c r="Y26" s="36">
        <v>1.9810989000000001E-2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340</v>
      </c>
      <c r="AH26" s="36" t="s">
        <v>340</v>
      </c>
      <c r="AI26" s="36" t="s">
        <v>340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7.9969700000000008E-3</v>
      </c>
      <c r="AQ26" s="36">
        <v>4.3060599999999996E-3</v>
      </c>
      <c r="AR26" s="36">
        <v>1.230303E-2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0.14491944600000001</v>
      </c>
      <c r="BC26" s="36">
        <v>5.9940675719999996</v>
      </c>
      <c r="BD26" s="36">
        <v>15.744716819000001</v>
      </c>
      <c r="BE26" s="36">
        <v>8.5920619999999993E-3</v>
      </c>
      <c r="BF26" s="36">
        <v>1.7184123999999999E-2</v>
      </c>
      <c r="BG26" s="36">
        <v>1.2928858080000001</v>
      </c>
      <c r="BH26" s="36">
        <v>4.5143130109999996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4.9535364189999997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1.0448219999999999E-3</v>
      </c>
      <c r="P27" s="36">
        <v>1.7051980000000002E-3</v>
      </c>
      <c r="Q27" s="36">
        <v>9.61417E-4</v>
      </c>
      <c r="R27" s="36">
        <v>8.3404999999999992E-5</v>
      </c>
      <c r="S27" s="36">
        <v>1.5964080000000001E-3</v>
      </c>
      <c r="T27" s="36">
        <v>1.0878999999999999E-4</v>
      </c>
      <c r="U27" s="36" t="s">
        <v>340</v>
      </c>
      <c r="V27" s="36" t="s">
        <v>340</v>
      </c>
      <c r="W27" s="36">
        <v>1.0448219999999999E-3</v>
      </c>
      <c r="X27" s="36">
        <v>1.7051980000000002E-3</v>
      </c>
      <c r="Y27" s="36">
        <v>2.7500200000000002E-3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2.853001E-3</v>
      </c>
      <c r="AQ27" s="36">
        <v>1.5362310000000001E-3</v>
      </c>
      <c r="AR27" s="36">
        <v>4.3892319999999999E-3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0.102128516</v>
      </c>
      <c r="BC27" s="36">
        <v>4.036200912</v>
      </c>
      <c r="BD27" s="36">
        <v>9.6591633600000009</v>
      </c>
      <c r="BE27" s="36">
        <v>6.0550500000000002E-3</v>
      </c>
      <c r="BF27" s="36">
        <v>1.21101E-2</v>
      </c>
      <c r="BG27" s="36">
        <v>0.65732380800000001</v>
      </c>
      <c r="BH27" s="36">
        <v>2.8713109029999999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5.0525520249999998</v>
      </c>
      <c r="E28" s="36">
        <v>519</v>
      </c>
      <c r="F28" s="36">
        <v>0</v>
      </c>
      <c r="G28" s="36">
        <v>2</v>
      </c>
      <c r="H28" s="36">
        <v>517</v>
      </c>
      <c r="I28" s="36">
        <v>7.2069649304280378E-7</v>
      </c>
      <c r="J28" s="36">
        <v>2.9280365096875997E-4</v>
      </c>
      <c r="K28" s="36">
        <v>7.2069649304280378E-7</v>
      </c>
      <c r="L28" s="36">
        <v>0</v>
      </c>
      <c r="M28" s="36">
        <v>2.935243474618028E-4</v>
      </c>
      <c r="N28" s="36">
        <v>0</v>
      </c>
      <c r="O28" s="36">
        <v>0.42191979600000001</v>
      </c>
      <c r="P28" s="36">
        <v>0.75776739399999993</v>
      </c>
      <c r="Q28" s="36">
        <v>0.39843166299999999</v>
      </c>
      <c r="R28" s="36">
        <v>2.3488133000000001E-2</v>
      </c>
      <c r="S28" s="36">
        <v>0.72713069899999994</v>
      </c>
      <c r="T28" s="36">
        <v>3.0636694999999999E-2</v>
      </c>
      <c r="U28" s="36">
        <v>6.0000000000000001E-3</v>
      </c>
      <c r="V28" s="36">
        <v>1.44E-2</v>
      </c>
      <c r="W28" s="36">
        <v>0.42792051669649306</v>
      </c>
      <c r="X28" s="36">
        <v>0.77246019765096863</v>
      </c>
      <c r="Y28" s="36">
        <v>1.2003807143474616</v>
      </c>
      <c r="Z28" s="36">
        <v>7.2103371437375021E-8</v>
      </c>
      <c r="AA28" s="36">
        <v>1.543012148759825E-8</v>
      </c>
      <c r="AB28" s="36">
        <v>1.5430099999999999E-8</v>
      </c>
      <c r="AC28" s="36">
        <v>3.5915098269754251E-8</v>
      </c>
      <c r="AD28" s="36">
        <v>6.086436694745905E-6</v>
      </c>
      <c r="AE28" s="36">
        <v>5.4777930252713152E-5</v>
      </c>
      <c r="AF28" s="36">
        <v>6.086436694745905E-5</v>
      </c>
      <c r="AG28" s="36">
        <v>3.7901050651393799E-4</v>
      </c>
      <c r="AH28" s="36">
        <v>6.447535053340555E-4</v>
      </c>
      <c r="AI28" s="36">
        <v>2.0649537941104207E-3</v>
      </c>
      <c r="AJ28" s="36">
        <v>5.6348959368484687E-10</v>
      </c>
      <c r="AK28" s="36">
        <v>6.8094476084991664E-10</v>
      </c>
      <c r="AL28" s="36">
        <v>1.7030982616823207E-9</v>
      </c>
      <c r="AM28" s="36">
        <v>3.7904698510180142E-4</v>
      </c>
      <c r="AN28" s="36">
        <v>6.5084062297356225E-4</v>
      </c>
      <c r="AO28" s="36">
        <v>2.1197334274613957E-3</v>
      </c>
      <c r="AP28" s="36">
        <v>2.6091800890000001</v>
      </c>
      <c r="AQ28" s="36">
        <v>1.404943125</v>
      </c>
      <c r="AR28" s="36">
        <v>4.0141232139999996</v>
      </c>
      <c r="AS28" s="36">
        <v>3.0398399999999998E-4</v>
      </c>
      <c r="AT28" s="36">
        <v>2.0764569999999999E-3</v>
      </c>
      <c r="AU28" s="36">
        <v>4.389497E-3</v>
      </c>
      <c r="AV28" s="36">
        <v>1.7347996000000001E-2</v>
      </c>
      <c r="AW28" s="36">
        <v>3.6672556000000002E-2</v>
      </c>
      <c r="AX28" s="36">
        <v>1.5229759000000001E-2</v>
      </c>
      <c r="AY28" s="36">
        <v>3.2194738000000001E-2</v>
      </c>
      <c r="AZ28" s="36">
        <v>1.4920000000000001E-6</v>
      </c>
      <c r="BA28" s="36">
        <v>2.9840000000000001E-6</v>
      </c>
      <c r="BB28" s="36">
        <v>14.958428928</v>
      </c>
      <c r="BC28" s="36">
        <v>2304.0546758999999</v>
      </c>
      <c r="BD28" s="36">
        <v>4870.6244483820001</v>
      </c>
      <c r="BE28" s="36">
        <v>9.2564535000000003E-2</v>
      </c>
      <c r="BF28" s="36">
        <v>0.18512907000000001</v>
      </c>
      <c r="BG28" s="36">
        <v>12.793883762</v>
      </c>
      <c r="BH28" s="36">
        <v>194.32450848299999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5.067803166</v>
      </c>
      <c r="E29" s="36">
        <v>2</v>
      </c>
      <c r="F29" s="36">
        <v>0</v>
      </c>
      <c r="G29" s="36">
        <v>1</v>
      </c>
      <c r="H29" s="36">
        <v>1</v>
      </c>
      <c r="I29" s="36">
        <v>9.3085696016445129E-5</v>
      </c>
      <c r="J29" s="36">
        <v>0.87096785560094603</v>
      </c>
      <c r="K29" s="36">
        <v>9.3085696016445129E-5</v>
      </c>
      <c r="L29" s="36">
        <v>0</v>
      </c>
      <c r="M29" s="36">
        <v>2.0460941296982189E-2</v>
      </c>
      <c r="N29" s="36">
        <v>0.85059999999998026</v>
      </c>
      <c r="O29" s="36">
        <v>0.10555537000000001</v>
      </c>
      <c r="P29" s="36">
        <v>0.179568269</v>
      </c>
      <c r="Q29" s="36">
        <v>8.8961231000000002E-2</v>
      </c>
      <c r="R29" s="36">
        <v>1.6594139000000001E-2</v>
      </c>
      <c r="S29" s="36">
        <v>0.15792373900000001</v>
      </c>
      <c r="T29" s="36">
        <v>2.1644529999999999E-2</v>
      </c>
      <c r="U29" s="36">
        <v>6.0000000000000001E-3</v>
      </c>
      <c r="V29" s="36">
        <v>1.44E-2</v>
      </c>
      <c r="W29" s="36">
        <v>0.11164845569601646</v>
      </c>
      <c r="X29" s="36">
        <v>1.0649361246009461</v>
      </c>
      <c r="Y29" s="36">
        <v>1.1765845802969626</v>
      </c>
      <c r="Z29" s="36">
        <v>8.0150893205338103E-6</v>
      </c>
      <c r="AA29" s="36">
        <v>1.7152291145942352E-6</v>
      </c>
      <c r="AB29" s="36">
        <v>1.7152300000000001E-6</v>
      </c>
      <c r="AC29" s="36">
        <v>4.6004986658532553E-7</v>
      </c>
      <c r="AD29" s="36">
        <v>4.8653770975059015E-3</v>
      </c>
      <c r="AE29" s="36">
        <v>4.3788393877553108E-2</v>
      </c>
      <c r="AF29" s="36">
        <v>4.8653770975059019E-2</v>
      </c>
      <c r="AG29" s="36">
        <v>4.3034472305988588E-4</v>
      </c>
      <c r="AH29" s="36">
        <v>7.3208067830877132E-4</v>
      </c>
      <c r="AI29" s="36">
        <v>2.3446367670159297E-3</v>
      </c>
      <c r="AJ29" s="36">
        <v>6.5032682420147819E-8</v>
      </c>
      <c r="AK29" s="36">
        <v>7.8588255886733329E-8</v>
      </c>
      <c r="AL29" s="36">
        <v>1.9655562342866846E-7</v>
      </c>
      <c r="AM29" s="36">
        <v>4.3086980560889135E-4</v>
      </c>
      <c r="AN29" s="36">
        <v>5.5975363640705595E-3</v>
      </c>
      <c r="AO29" s="36">
        <v>4.6133227200192466E-2</v>
      </c>
      <c r="AP29" s="36">
        <v>0.82354073299999997</v>
      </c>
      <c r="AQ29" s="36">
        <v>0.44344500999999997</v>
      </c>
      <c r="AR29" s="36">
        <v>1.266985743</v>
      </c>
      <c r="AS29" s="36">
        <v>2.0791032000000001E-2</v>
      </c>
      <c r="AT29" s="36">
        <v>8.5218514999999995E-2</v>
      </c>
      <c r="AU29" s="36">
        <v>0.202331025</v>
      </c>
      <c r="AV29" s="36">
        <v>0.42639305700000002</v>
      </c>
      <c r="AW29" s="36">
        <v>1.0123685520000001</v>
      </c>
      <c r="AX29" s="36">
        <v>0.378835586</v>
      </c>
      <c r="AY29" s="36">
        <v>0.89945468699999997</v>
      </c>
      <c r="AZ29" s="36">
        <v>1.5099000000000001E-5</v>
      </c>
      <c r="BA29" s="36">
        <v>3.0198000000000001E-5</v>
      </c>
      <c r="BB29" s="36">
        <v>5.7000703509999999</v>
      </c>
      <c r="BC29" s="36">
        <v>505.35413024600001</v>
      </c>
      <c r="BD29" s="36">
        <v>1199.8427740479999</v>
      </c>
      <c r="BE29" s="36">
        <v>3.5272711999999998E-2</v>
      </c>
      <c r="BF29" s="36">
        <v>7.0545424999999995E-2</v>
      </c>
      <c r="BG29" s="36">
        <v>11.726294821</v>
      </c>
      <c r="BH29" s="36">
        <v>59.599407243999998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5.0844180510000001</v>
      </c>
      <c r="E30" s="36">
        <v>16</v>
      </c>
      <c r="F30" s="36">
        <v>0</v>
      </c>
      <c r="G30" s="36">
        <v>5</v>
      </c>
      <c r="H30" s="36">
        <v>11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7.1195900000000007E-4</v>
      </c>
      <c r="P30" s="36">
        <v>1.1732789999999999E-3</v>
      </c>
      <c r="Q30" s="36">
        <v>6.0444600000000002E-4</v>
      </c>
      <c r="R30" s="36">
        <v>1.07513E-4</v>
      </c>
      <c r="S30" s="36">
        <v>1.033045E-3</v>
      </c>
      <c r="T30" s="36">
        <v>1.4023399999999999E-4</v>
      </c>
      <c r="U30" s="36">
        <v>0.20100000000000004</v>
      </c>
      <c r="V30" s="36">
        <v>0.4824</v>
      </c>
      <c r="W30" s="36">
        <v>0.20171195900000005</v>
      </c>
      <c r="X30" s="36">
        <v>0.48357327900000002</v>
      </c>
      <c r="Y30" s="36">
        <v>0.68528523800000007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1.5920969293280081E-2</v>
      </c>
      <c r="AH30" s="36">
        <v>2.7083947763281057E-2</v>
      </c>
      <c r="AI30" s="36">
        <v>8.6741832701319063E-2</v>
      </c>
      <c r="AJ30" s="36">
        <v>0</v>
      </c>
      <c r="AK30" s="36">
        <v>0</v>
      </c>
      <c r="AL30" s="36">
        <v>0</v>
      </c>
      <c r="AM30" s="36">
        <v>1.5920969293280081E-2</v>
      </c>
      <c r="AN30" s="36">
        <v>2.7083947763281057E-2</v>
      </c>
      <c r="AO30" s="36">
        <v>8.6741832701319063E-2</v>
      </c>
      <c r="AP30" s="36">
        <v>1.2815033629999999</v>
      </c>
      <c r="AQ30" s="36">
        <v>0.69004027199999995</v>
      </c>
      <c r="AR30" s="36">
        <v>1.9715436349999997</v>
      </c>
      <c r="AS30" s="36">
        <v>1.3105329000000001E-2</v>
      </c>
      <c r="AT30" s="36">
        <v>8.7692819999999998E-3</v>
      </c>
      <c r="AU30" s="36">
        <v>2.0364231999999999E-2</v>
      </c>
      <c r="AV30" s="36">
        <v>4.9249000000000001E-2</v>
      </c>
      <c r="AW30" s="36">
        <v>0.114367181</v>
      </c>
      <c r="AX30" s="36">
        <v>4.3544341E-2</v>
      </c>
      <c r="AY30" s="36">
        <v>0.101119687</v>
      </c>
      <c r="AZ30" s="36">
        <v>2.4907000000000001E-5</v>
      </c>
      <c r="BA30" s="36">
        <v>4.9814000000000001E-5</v>
      </c>
      <c r="BB30" s="36">
        <v>4.8926498729999999</v>
      </c>
      <c r="BC30" s="36">
        <v>400.50920479299998</v>
      </c>
      <c r="BD30" s="36">
        <v>930.071839436</v>
      </c>
      <c r="BE30" s="36">
        <v>3.0276298E-2</v>
      </c>
      <c r="BF30" s="36">
        <v>6.0552597E-2</v>
      </c>
      <c r="BG30" s="36">
        <v>5.8723530520000002</v>
      </c>
      <c r="BH30" s="36">
        <v>33.578086331000002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5.0735484749999999</v>
      </c>
      <c r="E31" s="36">
        <v>10</v>
      </c>
      <c r="F31" s="36">
        <v>0</v>
      </c>
      <c r="G31" s="36">
        <v>2</v>
      </c>
      <c r="H31" s="36">
        <v>8</v>
      </c>
      <c r="I31" s="36">
        <v>7.9658755836535574E-6</v>
      </c>
      <c r="J31" s="36">
        <v>0.13543534899762702</v>
      </c>
      <c r="K31" s="36">
        <v>7.9658755836535574E-6</v>
      </c>
      <c r="L31" s="36">
        <v>0</v>
      </c>
      <c r="M31" s="36">
        <v>2.1283148732161674E-3</v>
      </c>
      <c r="N31" s="36">
        <v>0.13331499999999452</v>
      </c>
      <c r="O31" s="36">
        <v>6.9793559999999999E-3</v>
      </c>
      <c r="P31" s="36">
        <v>1.0180043E-2</v>
      </c>
      <c r="Q31" s="36">
        <v>4.8457659999999996E-3</v>
      </c>
      <c r="R31" s="36">
        <v>2.1335900000000003E-3</v>
      </c>
      <c r="S31" s="36">
        <v>7.3971000000000002E-3</v>
      </c>
      <c r="T31" s="36">
        <v>2.7829430000000004E-3</v>
      </c>
      <c r="U31" s="36">
        <v>6.0000000000000001E-3</v>
      </c>
      <c r="V31" s="36">
        <v>1.44E-2</v>
      </c>
      <c r="W31" s="36">
        <v>1.2987321875583654E-2</v>
      </c>
      <c r="X31" s="36">
        <v>0.16001539199762702</v>
      </c>
      <c r="Y31" s="36">
        <v>0.17300271387321067</v>
      </c>
      <c r="Z31" s="36">
        <v>6.6732387605648349E-7</v>
      </c>
      <c r="AA31" s="36">
        <v>1.4280730947608747E-7</v>
      </c>
      <c r="AB31" s="36">
        <v>1.4280699999999999E-7</v>
      </c>
      <c r="AC31" s="36">
        <v>2.0007132649843331E-8</v>
      </c>
      <c r="AD31" s="36">
        <v>4.4385786688442723E-4</v>
      </c>
      <c r="AE31" s="36">
        <v>3.9947208019598442E-3</v>
      </c>
      <c r="AF31" s="36">
        <v>4.4385786688442719E-3</v>
      </c>
      <c r="AG31" s="36">
        <v>4.9132498404974925E-4</v>
      </c>
      <c r="AH31" s="36">
        <v>8.3581721424555054E-4</v>
      </c>
      <c r="AI31" s="36">
        <v>2.6768740510296684E-3</v>
      </c>
      <c r="AJ31" s="36">
        <v>5.9500935424230276E-9</v>
      </c>
      <c r="AK31" s="36">
        <v>7.1903457840003016E-9</v>
      </c>
      <c r="AL31" s="36">
        <v>1.7983639950972123E-8</v>
      </c>
      <c r="AM31" s="36">
        <v>4.9135094127594151E-4</v>
      </c>
      <c r="AN31" s="36">
        <v>1.2796822714757619E-3</v>
      </c>
      <c r="AO31" s="36">
        <v>6.671612836629464E-3</v>
      </c>
      <c r="AP31" s="36">
        <v>0.82408896499999995</v>
      </c>
      <c r="AQ31" s="36">
        <v>0.44374021200000002</v>
      </c>
      <c r="AR31" s="36">
        <v>1.2678291769999999</v>
      </c>
      <c r="AS31" s="36">
        <v>4.7466485000000003E-2</v>
      </c>
      <c r="AT31" s="36">
        <v>7.3994074000000007E-2</v>
      </c>
      <c r="AU31" s="36">
        <v>0.17983305299999999</v>
      </c>
      <c r="AV31" s="36">
        <v>0.21912615999999999</v>
      </c>
      <c r="AW31" s="36">
        <v>0.53255786999999999</v>
      </c>
      <c r="AX31" s="36">
        <v>0.197151463</v>
      </c>
      <c r="AY31" s="36">
        <v>0.479151202</v>
      </c>
      <c r="AZ31" s="36">
        <v>4.9264000000000001E-5</v>
      </c>
      <c r="BA31" s="36">
        <v>9.8529000000000005E-5</v>
      </c>
      <c r="BB31" s="36">
        <v>3.2590143939999998</v>
      </c>
      <c r="BC31" s="36">
        <v>262.96060530900002</v>
      </c>
      <c r="BD31" s="36">
        <v>639.09183344099995</v>
      </c>
      <c r="BE31" s="36">
        <v>2.0167167999999999E-2</v>
      </c>
      <c r="BF31" s="36">
        <v>4.0334335999999998E-2</v>
      </c>
      <c r="BG31" s="36">
        <v>2.6951810470000002</v>
      </c>
      <c r="BH31" s="36">
        <v>23.781680335000001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5.0570807069999999</v>
      </c>
      <c r="E32" s="36">
        <v>18</v>
      </c>
      <c r="F32" s="36">
        <v>0</v>
      </c>
      <c r="G32" s="36">
        <v>3</v>
      </c>
      <c r="H32" s="36">
        <v>15</v>
      </c>
      <c r="I32" s="36">
        <v>8.9714089857749656E-7</v>
      </c>
      <c r="J32" s="36">
        <v>4.9284748683619097E-3</v>
      </c>
      <c r="K32" s="36">
        <v>8.9714089857749656E-7</v>
      </c>
      <c r="L32" s="36">
        <v>0</v>
      </c>
      <c r="M32" s="36">
        <v>6.4437200926061467E-4</v>
      </c>
      <c r="N32" s="36">
        <v>4.2849999999998722E-3</v>
      </c>
      <c r="O32" s="36">
        <v>1.0287923000000001E-2</v>
      </c>
      <c r="P32" s="36">
        <v>1.8823718999999999E-2</v>
      </c>
      <c r="Q32" s="36">
        <v>9.6480360000000005E-3</v>
      </c>
      <c r="R32" s="36">
        <v>6.3988700000000001E-4</v>
      </c>
      <c r="S32" s="36">
        <v>1.7989083999999999E-2</v>
      </c>
      <c r="T32" s="36">
        <v>8.3463500000000002E-4</v>
      </c>
      <c r="U32" s="36">
        <v>6.0000000000000001E-3</v>
      </c>
      <c r="V32" s="36">
        <v>1.44E-2</v>
      </c>
      <c r="W32" s="36">
        <v>1.628882014089858E-2</v>
      </c>
      <c r="X32" s="36">
        <v>3.8152193868361911E-2</v>
      </c>
      <c r="Y32" s="36">
        <v>5.4441014009260491E-2</v>
      </c>
      <c r="Z32" s="36">
        <v>1.7531356081558454E-7</v>
      </c>
      <c r="AA32" s="36">
        <v>3.7517102014535096E-8</v>
      </c>
      <c r="AB32" s="36">
        <v>3.7517100000000003E-8</v>
      </c>
      <c r="AC32" s="36">
        <v>1.3504654628209061E-8</v>
      </c>
      <c r="AD32" s="36">
        <v>4.7387458828167435E-5</v>
      </c>
      <c r="AE32" s="36">
        <v>4.2648712945350697E-4</v>
      </c>
      <c r="AF32" s="36">
        <v>4.738745882816744E-4</v>
      </c>
      <c r="AG32" s="36">
        <v>5.1368190776993007E-4</v>
      </c>
      <c r="AH32" s="36">
        <v>8.7384968218332925E-4</v>
      </c>
      <c r="AI32" s="36">
        <v>2.7986807388844463E-3</v>
      </c>
      <c r="AJ32" s="36">
        <v>1.5631604504011639E-9</v>
      </c>
      <c r="AK32" s="36">
        <v>1.8889894880007124E-9</v>
      </c>
      <c r="AL32" s="36">
        <v>4.7245164341006827E-9</v>
      </c>
      <c r="AM32" s="36">
        <v>5.1369697558500862E-4</v>
      </c>
      <c r="AN32" s="36">
        <v>9.2123903000098468E-4</v>
      </c>
      <c r="AO32" s="36">
        <v>3.2251725928543872E-3</v>
      </c>
      <c r="AP32" s="36">
        <v>9.5306714000000001E-2</v>
      </c>
      <c r="AQ32" s="36">
        <v>5.1318999999999997E-2</v>
      </c>
      <c r="AR32" s="36">
        <v>0.14662571399999999</v>
      </c>
      <c r="AS32" s="36">
        <v>2.346922E-3</v>
      </c>
      <c r="AT32" s="36">
        <v>1.1235266000000001E-2</v>
      </c>
      <c r="AU32" s="36">
        <v>2.8611949000000001E-2</v>
      </c>
      <c r="AV32" s="36">
        <v>9.0807161999999997E-2</v>
      </c>
      <c r="AW32" s="36">
        <v>0.23125129799999999</v>
      </c>
      <c r="AX32" s="36">
        <v>7.9782274E-2</v>
      </c>
      <c r="AY32" s="36">
        <v>0.203175103</v>
      </c>
      <c r="AZ32" s="36">
        <v>2.0379999999999998E-6</v>
      </c>
      <c r="BA32" s="36">
        <v>4.0770000000000001E-6</v>
      </c>
      <c r="BB32" s="36">
        <v>2.1304839009999998</v>
      </c>
      <c r="BC32" s="36">
        <v>172.258729133</v>
      </c>
      <c r="BD32" s="36">
        <v>438.67745405699998</v>
      </c>
      <c r="BE32" s="36">
        <v>1.3183686999999999E-2</v>
      </c>
      <c r="BF32" s="36">
        <v>2.6367374999999998E-2</v>
      </c>
      <c r="BG32" s="36">
        <v>2.2344605299999998</v>
      </c>
      <c r="BH32" s="36">
        <v>15.727855351000001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4.9404369900000003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7.5794479999999999E-3</v>
      </c>
      <c r="P33" s="36">
        <v>1.3526184E-2</v>
      </c>
      <c r="Q33" s="36">
        <v>6.579718E-3</v>
      </c>
      <c r="R33" s="36">
        <v>9.9973000000000011E-4</v>
      </c>
      <c r="S33" s="36">
        <v>1.2222188E-2</v>
      </c>
      <c r="T33" s="36">
        <v>1.303996E-3</v>
      </c>
      <c r="U33" s="36">
        <v>0</v>
      </c>
      <c r="V33" s="36">
        <v>0</v>
      </c>
      <c r="W33" s="36">
        <v>7.5794479999999999E-3</v>
      </c>
      <c r="X33" s="36">
        <v>1.3526184E-2</v>
      </c>
      <c r="Y33" s="36">
        <v>2.1105631999999999E-2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2.1058568E-2</v>
      </c>
      <c r="AQ33" s="36">
        <v>1.1339228999999999E-2</v>
      </c>
      <c r="AR33" s="36">
        <v>3.2397796999999999E-2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0.86421364700000003</v>
      </c>
      <c r="BC33" s="36">
        <v>63.387903817999998</v>
      </c>
      <c r="BD33" s="36">
        <v>163.610725874</v>
      </c>
      <c r="BE33" s="36">
        <v>5.3478559999999998E-3</v>
      </c>
      <c r="BF33" s="36">
        <v>1.0695713000000001E-2</v>
      </c>
      <c r="BG33" s="36">
        <v>1.7472364060000001</v>
      </c>
      <c r="BH33" s="36">
        <v>12.945924405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4.999965671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1.9097167000000002E-2</v>
      </c>
      <c r="P34" s="36">
        <v>3.1627107000000002E-2</v>
      </c>
      <c r="Q34" s="36">
        <v>1.6893872000000001E-2</v>
      </c>
      <c r="R34" s="36">
        <v>2.2032950000000001E-3</v>
      </c>
      <c r="S34" s="36">
        <v>2.8753245E-2</v>
      </c>
      <c r="T34" s="36">
        <v>2.873862E-3</v>
      </c>
      <c r="U34" s="36">
        <v>3.0000000000000001E-3</v>
      </c>
      <c r="V34" s="36">
        <v>7.1999999999999998E-3</v>
      </c>
      <c r="W34" s="36">
        <v>2.2097167000000001E-2</v>
      </c>
      <c r="X34" s="36">
        <v>3.8827107E-2</v>
      </c>
      <c r="Y34" s="36">
        <v>6.0924274E-2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2.327335130977131E-4</v>
      </c>
      <c r="AH34" s="36">
        <v>3.9591448205128206E-4</v>
      </c>
      <c r="AI34" s="36">
        <v>1.2679963817047817E-3</v>
      </c>
      <c r="AJ34" s="36">
        <v>0</v>
      </c>
      <c r="AK34" s="36">
        <v>0</v>
      </c>
      <c r="AL34" s="36">
        <v>0</v>
      </c>
      <c r="AM34" s="36">
        <v>2.327335130977131E-4</v>
      </c>
      <c r="AN34" s="36">
        <v>3.9591448205128206E-4</v>
      </c>
      <c r="AO34" s="36">
        <v>1.2679963817047817E-3</v>
      </c>
      <c r="AP34" s="36">
        <v>5.6141148000000002E-2</v>
      </c>
      <c r="AQ34" s="36">
        <v>3.0229849E-2</v>
      </c>
      <c r="AR34" s="36">
        <v>8.6370997000000005E-2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0.94063842099999995</v>
      </c>
      <c r="BC34" s="36">
        <v>58.458828609999998</v>
      </c>
      <c r="BD34" s="36">
        <v>145.23686772299999</v>
      </c>
      <c r="BE34" s="36">
        <v>5.820782E-3</v>
      </c>
      <c r="BF34" s="36">
        <v>1.1641564E-2</v>
      </c>
      <c r="BG34" s="36">
        <v>4.3572498700000004</v>
      </c>
      <c r="BH34" s="36">
        <v>24.044864573000002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5.0548686570000001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2.4141777738478642E-5</v>
      </c>
      <c r="J35" s="36">
        <v>0.14047570806114668</v>
      </c>
      <c r="K35" s="36">
        <v>2.4141777738478642E-5</v>
      </c>
      <c r="L35" s="36">
        <v>0</v>
      </c>
      <c r="M35" s="36">
        <v>4.4298498388915366E-3</v>
      </c>
      <c r="N35" s="36">
        <v>0.13606999999999364</v>
      </c>
      <c r="O35" s="36">
        <v>2.9698662000000001E-2</v>
      </c>
      <c r="P35" s="36">
        <v>4.8477619000000007E-2</v>
      </c>
      <c r="Q35" s="36">
        <v>2.6754963999999999E-2</v>
      </c>
      <c r="R35" s="36">
        <v>2.9436979999999998E-3</v>
      </c>
      <c r="S35" s="36">
        <v>4.4638012000000005E-2</v>
      </c>
      <c r="T35" s="36">
        <v>3.8396070000000001E-3</v>
      </c>
      <c r="U35" s="36" t="s">
        <v>340</v>
      </c>
      <c r="V35" s="36" t="s">
        <v>340</v>
      </c>
      <c r="W35" s="36">
        <v>2.972280377773848E-2</v>
      </c>
      <c r="X35" s="36">
        <v>0.18895332706114668</v>
      </c>
      <c r="Y35" s="36">
        <v>0.21867613083888515</v>
      </c>
      <c r="Z35" s="36">
        <v>1.8695505028674078E-6</v>
      </c>
      <c r="AA35" s="36">
        <v>4.000838076136252E-7</v>
      </c>
      <c r="AB35" s="36">
        <v>4.0008400000000002E-7</v>
      </c>
      <c r="AC35" s="36">
        <v>7.080176516352226E-8</v>
      </c>
      <c r="AD35" s="36">
        <v>2.5247943922926245E-4</v>
      </c>
      <c r="AE35" s="36">
        <v>2.2723149530633614E-3</v>
      </c>
      <c r="AF35" s="36">
        <v>2.5247943922926241E-3</v>
      </c>
      <c r="AG35" s="36" t="s">
        <v>340</v>
      </c>
      <c r="AH35" s="36" t="s">
        <v>340</v>
      </c>
      <c r="AI35" s="36" t="s">
        <v>340</v>
      </c>
      <c r="AJ35" s="36">
        <v>1.5683811997585631E-8</v>
      </c>
      <c r="AK35" s="36">
        <v>1.8952984632905383E-8</v>
      </c>
      <c r="AL35" s="36">
        <v>4.7402956947204258E-8</v>
      </c>
      <c r="AM35" s="36">
        <v>8.6485577161107889E-8</v>
      </c>
      <c r="AN35" s="36">
        <v>2.5249839221389535E-4</v>
      </c>
      <c r="AO35" s="36">
        <v>2.2723623560203087E-3</v>
      </c>
      <c r="AP35" s="36">
        <v>5.4589863000000002E-2</v>
      </c>
      <c r="AQ35" s="36">
        <v>2.9394541E-2</v>
      </c>
      <c r="AR35" s="36">
        <v>8.3984403999999999E-2</v>
      </c>
      <c r="AS35" s="36">
        <v>4.1999000000000002E-5</v>
      </c>
      <c r="AT35" s="36">
        <v>6.3849999999999999E-6</v>
      </c>
      <c r="AU35" s="36">
        <v>1.8216999999999999E-5</v>
      </c>
      <c r="AV35" s="36">
        <v>1.74527E-4</v>
      </c>
      <c r="AW35" s="36">
        <v>4.9788199999999995E-4</v>
      </c>
      <c r="AX35" s="36">
        <v>1.4931300000000001E-4</v>
      </c>
      <c r="AY35" s="36">
        <v>4.2595399999999998E-4</v>
      </c>
      <c r="AZ35" s="36">
        <v>1.4999999999999999E-8</v>
      </c>
      <c r="BA35" s="36">
        <v>3.1E-8</v>
      </c>
      <c r="BB35" s="36">
        <v>0.147141733</v>
      </c>
      <c r="BC35" s="36">
        <v>8.3467161129999994</v>
      </c>
      <c r="BD35" s="36">
        <v>23.811088557000001</v>
      </c>
      <c r="BE35" s="36">
        <v>9.1053E-4</v>
      </c>
      <c r="BF35" s="36">
        <v>1.8210609999999999E-3</v>
      </c>
      <c r="BG35" s="36">
        <v>1.5698870700000001</v>
      </c>
      <c r="BH35" s="36">
        <v>15.091153782999999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339</v>
      </c>
      <c r="E36" s="36" t="s">
        <v>339</v>
      </c>
      <c r="F36" s="36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36" t="s">
        <v>339</v>
      </c>
      <c r="V36" s="36" t="s">
        <v>339</v>
      </c>
      <c r="W36" s="36" t="s">
        <v>339</v>
      </c>
      <c r="X36" s="36" t="s">
        <v>339</v>
      </c>
      <c r="Y36" s="36" t="s">
        <v>339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36" t="s">
        <v>339</v>
      </c>
      <c r="AH36" s="36" t="s">
        <v>339</v>
      </c>
      <c r="AI36" s="36" t="s">
        <v>339</v>
      </c>
      <c r="AJ36" s="36" t="s">
        <v>339</v>
      </c>
      <c r="AK36" s="36" t="s">
        <v>339</v>
      </c>
      <c r="AL36" s="36" t="s">
        <v>339</v>
      </c>
      <c r="AM36" s="36" t="s">
        <v>339</v>
      </c>
      <c r="AN36" s="36" t="s">
        <v>339</v>
      </c>
      <c r="AO36" s="36" t="s">
        <v>339</v>
      </c>
      <c r="AP36" s="36" t="s">
        <v>339</v>
      </c>
      <c r="AQ36" s="36" t="s">
        <v>339</v>
      </c>
      <c r="AR36" s="36" t="s">
        <v>339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339</v>
      </c>
      <c r="E37" s="36" t="s">
        <v>339</v>
      </c>
      <c r="F37" s="36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36" t="s">
        <v>339</v>
      </c>
      <c r="V37" s="36" t="s">
        <v>339</v>
      </c>
      <c r="W37" s="36" t="s">
        <v>339</v>
      </c>
      <c r="X37" s="36" t="s">
        <v>339</v>
      </c>
      <c r="Y37" s="36" t="s">
        <v>339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36" t="s">
        <v>339</v>
      </c>
      <c r="AH37" s="36" t="s">
        <v>339</v>
      </c>
      <c r="AI37" s="36" t="s">
        <v>339</v>
      </c>
      <c r="AJ37" s="36" t="s">
        <v>339</v>
      </c>
      <c r="AK37" s="36" t="s">
        <v>339</v>
      </c>
      <c r="AL37" s="36" t="s">
        <v>339</v>
      </c>
      <c r="AM37" s="36" t="s">
        <v>339</v>
      </c>
      <c r="AN37" s="36" t="s">
        <v>339</v>
      </c>
      <c r="AO37" s="36" t="s">
        <v>339</v>
      </c>
      <c r="AP37" s="36" t="s">
        <v>339</v>
      </c>
      <c r="AQ37" s="36" t="s">
        <v>339</v>
      </c>
      <c r="AR37" s="36" t="s">
        <v>339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339</v>
      </c>
      <c r="E38" s="36" t="s">
        <v>339</v>
      </c>
      <c r="F38" s="36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36" t="s">
        <v>339</v>
      </c>
      <c r="V38" s="36" t="s">
        <v>339</v>
      </c>
      <c r="W38" s="36" t="s">
        <v>339</v>
      </c>
      <c r="X38" s="36" t="s">
        <v>339</v>
      </c>
      <c r="Y38" s="36" t="s">
        <v>339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36" t="s">
        <v>339</v>
      </c>
      <c r="AH38" s="36" t="s">
        <v>339</v>
      </c>
      <c r="AI38" s="36" t="s">
        <v>339</v>
      </c>
      <c r="AJ38" s="36" t="s">
        <v>339</v>
      </c>
      <c r="AK38" s="36" t="s">
        <v>339</v>
      </c>
      <c r="AL38" s="36" t="s">
        <v>339</v>
      </c>
      <c r="AM38" s="36" t="s">
        <v>339</v>
      </c>
      <c r="AN38" s="36" t="s">
        <v>339</v>
      </c>
      <c r="AO38" s="36" t="s">
        <v>339</v>
      </c>
      <c r="AP38" s="36" t="s">
        <v>339</v>
      </c>
      <c r="AQ38" s="36" t="s">
        <v>339</v>
      </c>
      <c r="AR38" s="36" t="s">
        <v>339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339</v>
      </c>
      <c r="E39" s="36" t="s">
        <v>339</v>
      </c>
      <c r="F39" s="36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36" t="s">
        <v>339</v>
      </c>
      <c r="V39" s="36" t="s">
        <v>339</v>
      </c>
      <c r="W39" s="36" t="s">
        <v>339</v>
      </c>
      <c r="X39" s="36" t="s">
        <v>339</v>
      </c>
      <c r="Y39" s="36" t="s">
        <v>339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36" t="s">
        <v>339</v>
      </c>
      <c r="AH39" s="36" t="s">
        <v>339</v>
      </c>
      <c r="AI39" s="36" t="s">
        <v>339</v>
      </c>
      <c r="AJ39" s="36" t="s">
        <v>339</v>
      </c>
      <c r="AK39" s="36" t="s">
        <v>339</v>
      </c>
      <c r="AL39" s="36" t="s">
        <v>339</v>
      </c>
      <c r="AM39" s="36" t="s">
        <v>339</v>
      </c>
      <c r="AN39" s="36" t="s">
        <v>339</v>
      </c>
      <c r="AO39" s="36" t="s">
        <v>339</v>
      </c>
      <c r="AP39" s="36" t="s">
        <v>339</v>
      </c>
      <c r="AQ39" s="36" t="s">
        <v>339</v>
      </c>
      <c r="AR39" s="36" t="s">
        <v>339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36" t="s">
        <v>339</v>
      </c>
      <c r="V40" s="36" t="s">
        <v>339</v>
      </c>
      <c r="W40" s="36" t="s">
        <v>339</v>
      </c>
      <c r="X40" s="36" t="s">
        <v>339</v>
      </c>
      <c r="Y40" s="36" t="s">
        <v>339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36" t="s">
        <v>339</v>
      </c>
      <c r="AH40" s="36" t="s">
        <v>339</v>
      </c>
      <c r="AI40" s="36" t="s">
        <v>339</v>
      </c>
      <c r="AJ40" s="36" t="s">
        <v>339</v>
      </c>
      <c r="AK40" s="36" t="s">
        <v>339</v>
      </c>
      <c r="AL40" s="36" t="s">
        <v>339</v>
      </c>
      <c r="AM40" s="36" t="s">
        <v>339</v>
      </c>
      <c r="AN40" s="36" t="s">
        <v>339</v>
      </c>
      <c r="AO40" s="36" t="s">
        <v>339</v>
      </c>
      <c r="AP40" s="36" t="s">
        <v>339</v>
      </c>
      <c r="AQ40" s="36" t="s">
        <v>339</v>
      </c>
      <c r="AR40" s="36" t="s">
        <v>339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36" t="s">
        <v>339</v>
      </c>
      <c r="V41" s="36" t="s">
        <v>339</v>
      </c>
      <c r="W41" s="36" t="s">
        <v>339</v>
      </c>
      <c r="X41" s="36" t="s">
        <v>339</v>
      </c>
      <c r="Y41" s="36" t="s">
        <v>339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36" t="s">
        <v>339</v>
      </c>
      <c r="AH41" s="36" t="s">
        <v>339</v>
      </c>
      <c r="AI41" s="36" t="s">
        <v>339</v>
      </c>
      <c r="AJ41" s="36" t="s">
        <v>339</v>
      </c>
      <c r="AK41" s="36" t="s">
        <v>339</v>
      </c>
      <c r="AL41" s="36" t="s">
        <v>339</v>
      </c>
      <c r="AM41" s="36" t="s">
        <v>339</v>
      </c>
      <c r="AN41" s="36" t="s">
        <v>339</v>
      </c>
      <c r="AO41" s="36" t="s">
        <v>339</v>
      </c>
      <c r="AP41" s="36" t="s">
        <v>339</v>
      </c>
      <c r="AQ41" s="36" t="s">
        <v>339</v>
      </c>
      <c r="AR41" s="36" t="s">
        <v>339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36" t="s">
        <v>339</v>
      </c>
      <c r="V42" s="36" t="s">
        <v>339</v>
      </c>
      <c r="W42" s="36" t="s">
        <v>339</v>
      </c>
      <c r="X42" s="36" t="s">
        <v>339</v>
      </c>
      <c r="Y42" s="36" t="s">
        <v>339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36" t="s">
        <v>339</v>
      </c>
      <c r="AH42" s="36" t="s">
        <v>339</v>
      </c>
      <c r="AI42" s="36" t="s">
        <v>339</v>
      </c>
      <c r="AJ42" s="36" t="s">
        <v>339</v>
      </c>
      <c r="AK42" s="36" t="s">
        <v>339</v>
      </c>
      <c r="AL42" s="36" t="s">
        <v>339</v>
      </c>
      <c r="AM42" s="36" t="s">
        <v>339</v>
      </c>
      <c r="AN42" s="36" t="s">
        <v>339</v>
      </c>
      <c r="AO42" s="36" t="s">
        <v>339</v>
      </c>
      <c r="AP42" s="36" t="s">
        <v>339</v>
      </c>
      <c r="AQ42" s="36" t="s">
        <v>339</v>
      </c>
      <c r="AR42" s="36" t="s">
        <v>339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36" t="s">
        <v>339</v>
      </c>
      <c r="V43" s="36" t="s">
        <v>339</v>
      </c>
      <c r="W43" s="36" t="s">
        <v>339</v>
      </c>
      <c r="X43" s="36" t="s">
        <v>339</v>
      </c>
      <c r="Y43" s="36" t="s">
        <v>339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36" t="s">
        <v>339</v>
      </c>
      <c r="AH43" s="36" t="s">
        <v>339</v>
      </c>
      <c r="AI43" s="36" t="s">
        <v>339</v>
      </c>
      <c r="AJ43" s="36" t="s">
        <v>339</v>
      </c>
      <c r="AK43" s="36" t="s">
        <v>339</v>
      </c>
      <c r="AL43" s="36" t="s">
        <v>339</v>
      </c>
      <c r="AM43" s="36" t="s">
        <v>339</v>
      </c>
      <c r="AN43" s="36" t="s">
        <v>339</v>
      </c>
      <c r="AO43" s="36" t="s">
        <v>339</v>
      </c>
      <c r="AP43" s="36" t="s">
        <v>339</v>
      </c>
      <c r="AQ43" s="36" t="s">
        <v>339</v>
      </c>
      <c r="AR43" s="36" t="s">
        <v>339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36" t="s">
        <v>339</v>
      </c>
      <c r="V44" s="36" t="s">
        <v>339</v>
      </c>
      <c r="W44" s="36" t="s">
        <v>339</v>
      </c>
      <c r="X44" s="36" t="s">
        <v>339</v>
      </c>
      <c r="Y44" s="36" t="s">
        <v>339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36" t="s">
        <v>339</v>
      </c>
      <c r="AH44" s="36" t="s">
        <v>339</v>
      </c>
      <c r="AI44" s="36" t="s">
        <v>339</v>
      </c>
      <c r="AJ44" s="36" t="s">
        <v>339</v>
      </c>
      <c r="AK44" s="36" t="s">
        <v>339</v>
      </c>
      <c r="AL44" s="36" t="s">
        <v>339</v>
      </c>
      <c r="AM44" s="36" t="s">
        <v>339</v>
      </c>
      <c r="AN44" s="36" t="s">
        <v>339</v>
      </c>
      <c r="AO44" s="36" t="s">
        <v>339</v>
      </c>
      <c r="AP44" s="36" t="s">
        <v>339</v>
      </c>
      <c r="AQ44" s="36" t="s">
        <v>339</v>
      </c>
      <c r="AR44" s="36" t="s">
        <v>339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36" t="s">
        <v>339</v>
      </c>
      <c r="V45" s="36" t="s">
        <v>339</v>
      </c>
      <c r="W45" s="36" t="s">
        <v>339</v>
      </c>
      <c r="X45" s="36" t="s">
        <v>339</v>
      </c>
      <c r="Y45" s="36" t="s">
        <v>339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36" t="s">
        <v>339</v>
      </c>
      <c r="AH45" s="36" t="s">
        <v>339</v>
      </c>
      <c r="AI45" s="36" t="s">
        <v>339</v>
      </c>
      <c r="AJ45" s="36" t="s">
        <v>339</v>
      </c>
      <c r="AK45" s="36" t="s">
        <v>339</v>
      </c>
      <c r="AL45" s="36" t="s">
        <v>339</v>
      </c>
      <c r="AM45" s="36" t="s">
        <v>339</v>
      </c>
      <c r="AN45" s="36" t="s">
        <v>339</v>
      </c>
      <c r="AO45" s="36" t="s">
        <v>339</v>
      </c>
      <c r="AP45" s="36" t="s">
        <v>339</v>
      </c>
      <c r="AQ45" s="36" t="s">
        <v>339</v>
      </c>
      <c r="AR45" s="36" t="s">
        <v>339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36" t="s">
        <v>339</v>
      </c>
      <c r="V46" s="36" t="s">
        <v>339</v>
      </c>
      <c r="W46" s="36" t="s">
        <v>339</v>
      </c>
      <c r="X46" s="36" t="s">
        <v>339</v>
      </c>
      <c r="Y46" s="36" t="s">
        <v>339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36" t="s">
        <v>339</v>
      </c>
      <c r="AH46" s="36" t="s">
        <v>339</v>
      </c>
      <c r="AI46" s="36" t="s">
        <v>339</v>
      </c>
      <c r="AJ46" s="36" t="s">
        <v>339</v>
      </c>
      <c r="AK46" s="36" t="s">
        <v>339</v>
      </c>
      <c r="AL46" s="36" t="s">
        <v>339</v>
      </c>
      <c r="AM46" s="36" t="s">
        <v>339</v>
      </c>
      <c r="AN46" s="36" t="s">
        <v>339</v>
      </c>
      <c r="AO46" s="36" t="s">
        <v>339</v>
      </c>
      <c r="AP46" s="36" t="s">
        <v>339</v>
      </c>
      <c r="AQ46" s="36" t="s">
        <v>339</v>
      </c>
      <c r="AR46" s="36" t="s">
        <v>339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36" t="s">
        <v>339</v>
      </c>
      <c r="V47" s="36" t="s">
        <v>339</v>
      </c>
      <c r="W47" s="36" t="s">
        <v>339</v>
      </c>
      <c r="X47" s="36" t="s">
        <v>339</v>
      </c>
      <c r="Y47" s="36" t="s">
        <v>339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36" t="s">
        <v>339</v>
      </c>
      <c r="AH47" s="36" t="s">
        <v>339</v>
      </c>
      <c r="AI47" s="36" t="s">
        <v>339</v>
      </c>
      <c r="AJ47" s="36" t="s">
        <v>339</v>
      </c>
      <c r="AK47" s="36" t="s">
        <v>339</v>
      </c>
      <c r="AL47" s="36" t="s">
        <v>339</v>
      </c>
      <c r="AM47" s="36" t="s">
        <v>339</v>
      </c>
      <c r="AN47" s="36" t="s">
        <v>339</v>
      </c>
      <c r="AO47" s="36" t="s">
        <v>339</v>
      </c>
      <c r="AP47" s="36" t="s">
        <v>339</v>
      </c>
      <c r="AQ47" s="36" t="s">
        <v>339</v>
      </c>
      <c r="AR47" s="36" t="s">
        <v>339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36" t="s">
        <v>339</v>
      </c>
      <c r="V48" s="36" t="s">
        <v>339</v>
      </c>
      <c r="W48" s="36" t="s">
        <v>339</v>
      </c>
      <c r="X48" s="36" t="s">
        <v>339</v>
      </c>
      <c r="Y48" s="36" t="s">
        <v>339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36" t="s">
        <v>339</v>
      </c>
      <c r="AH48" s="36" t="s">
        <v>339</v>
      </c>
      <c r="AI48" s="36" t="s">
        <v>339</v>
      </c>
      <c r="AJ48" s="36" t="s">
        <v>339</v>
      </c>
      <c r="AK48" s="36" t="s">
        <v>339</v>
      </c>
      <c r="AL48" s="36" t="s">
        <v>339</v>
      </c>
      <c r="AM48" s="36" t="s">
        <v>339</v>
      </c>
      <c r="AN48" s="36" t="s">
        <v>339</v>
      </c>
      <c r="AO48" s="36" t="s">
        <v>339</v>
      </c>
      <c r="AP48" s="36" t="s">
        <v>339</v>
      </c>
      <c r="AQ48" s="36" t="s">
        <v>339</v>
      </c>
      <c r="AR48" s="36" t="s">
        <v>339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36" t="s">
        <v>339</v>
      </c>
      <c r="V49" s="36" t="s">
        <v>339</v>
      </c>
      <c r="W49" s="36" t="s">
        <v>339</v>
      </c>
      <c r="X49" s="36" t="s">
        <v>339</v>
      </c>
      <c r="Y49" s="36" t="s">
        <v>339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36" t="s">
        <v>339</v>
      </c>
      <c r="AH49" s="36" t="s">
        <v>339</v>
      </c>
      <c r="AI49" s="36" t="s">
        <v>339</v>
      </c>
      <c r="AJ49" s="36" t="s">
        <v>339</v>
      </c>
      <c r="AK49" s="36" t="s">
        <v>339</v>
      </c>
      <c r="AL49" s="36" t="s">
        <v>339</v>
      </c>
      <c r="AM49" s="36" t="s">
        <v>339</v>
      </c>
      <c r="AN49" s="36" t="s">
        <v>339</v>
      </c>
      <c r="AO49" s="36" t="s">
        <v>339</v>
      </c>
      <c r="AP49" s="36" t="s">
        <v>339</v>
      </c>
      <c r="AQ49" s="36" t="s">
        <v>339</v>
      </c>
      <c r="AR49" s="36" t="s">
        <v>339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36" t="s">
        <v>339</v>
      </c>
      <c r="V50" s="36" t="s">
        <v>339</v>
      </c>
      <c r="W50" s="36" t="s">
        <v>339</v>
      </c>
      <c r="X50" s="36" t="s">
        <v>339</v>
      </c>
      <c r="Y50" s="36" t="s">
        <v>339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36" t="s">
        <v>339</v>
      </c>
      <c r="AH50" s="36" t="s">
        <v>339</v>
      </c>
      <c r="AI50" s="36" t="s">
        <v>339</v>
      </c>
      <c r="AJ50" s="36" t="s">
        <v>339</v>
      </c>
      <c r="AK50" s="36" t="s">
        <v>339</v>
      </c>
      <c r="AL50" s="36" t="s">
        <v>339</v>
      </c>
      <c r="AM50" s="36" t="s">
        <v>339</v>
      </c>
      <c r="AN50" s="36" t="s">
        <v>339</v>
      </c>
      <c r="AO50" s="36" t="s">
        <v>339</v>
      </c>
      <c r="AP50" s="36" t="s">
        <v>339</v>
      </c>
      <c r="AQ50" s="36" t="s">
        <v>339</v>
      </c>
      <c r="AR50" s="36" t="s">
        <v>339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36" t="s">
        <v>339</v>
      </c>
      <c r="V51" s="36" t="s">
        <v>339</v>
      </c>
      <c r="W51" s="36" t="s">
        <v>339</v>
      </c>
      <c r="X51" s="36" t="s">
        <v>339</v>
      </c>
      <c r="Y51" s="36" t="s">
        <v>339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36" t="s">
        <v>339</v>
      </c>
      <c r="AH51" s="36" t="s">
        <v>339</v>
      </c>
      <c r="AI51" s="36" t="s">
        <v>339</v>
      </c>
      <c r="AJ51" s="36" t="s">
        <v>339</v>
      </c>
      <c r="AK51" s="36" t="s">
        <v>339</v>
      </c>
      <c r="AL51" s="36" t="s">
        <v>339</v>
      </c>
      <c r="AM51" s="36" t="s">
        <v>339</v>
      </c>
      <c r="AN51" s="36" t="s">
        <v>339</v>
      </c>
      <c r="AO51" s="36" t="s">
        <v>339</v>
      </c>
      <c r="AP51" s="36" t="s">
        <v>339</v>
      </c>
      <c r="AQ51" s="36" t="s">
        <v>339</v>
      </c>
      <c r="AR51" s="36" t="s">
        <v>339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36" t="s">
        <v>339</v>
      </c>
      <c r="V52" s="36" t="s">
        <v>339</v>
      </c>
      <c r="W52" s="36" t="s">
        <v>339</v>
      </c>
      <c r="X52" s="36" t="s">
        <v>339</v>
      </c>
      <c r="Y52" s="36" t="s">
        <v>339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36" t="s">
        <v>339</v>
      </c>
      <c r="AH52" s="36" t="s">
        <v>339</v>
      </c>
      <c r="AI52" s="36" t="s">
        <v>339</v>
      </c>
      <c r="AJ52" s="36" t="s">
        <v>339</v>
      </c>
      <c r="AK52" s="36" t="s">
        <v>339</v>
      </c>
      <c r="AL52" s="36" t="s">
        <v>339</v>
      </c>
      <c r="AM52" s="36" t="s">
        <v>339</v>
      </c>
      <c r="AN52" s="36" t="s">
        <v>339</v>
      </c>
      <c r="AO52" s="36" t="s">
        <v>339</v>
      </c>
      <c r="AP52" s="36" t="s">
        <v>339</v>
      </c>
      <c r="AQ52" s="36" t="s">
        <v>339</v>
      </c>
      <c r="AR52" s="36" t="s">
        <v>339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36" t="s">
        <v>339</v>
      </c>
      <c r="V53" s="36" t="s">
        <v>339</v>
      </c>
      <c r="W53" s="36" t="s">
        <v>339</v>
      </c>
      <c r="X53" s="36" t="s">
        <v>339</v>
      </c>
      <c r="Y53" s="36" t="s">
        <v>339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36" t="s">
        <v>339</v>
      </c>
      <c r="AH53" s="36" t="s">
        <v>339</v>
      </c>
      <c r="AI53" s="36" t="s">
        <v>339</v>
      </c>
      <c r="AJ53" s="36" t="s">
        <v>339</v>
      </c>
      <c r="AK53" s="36" t="s">
        <v>339</v>
      </c>
      <c r="AL53" s="36" t="s">
        <v>339</v>
      </c>
      <c r="AM53" s="36" t="s">
        <v>339</v>
      </c>
      <c r="AN53" s="36" t="s">
        <v>339</v>
      </c>
      <c r="AO53" s="36" t="s">
        <v>339</v>
      </c>
      <c r="AP53" s="36" t="s">
        <v>339</v>
      </c>
      <c r="AQ53" s="36" t="s">
        <v>339</v>
      </c>
      <c r="AR53" s="36" t="s">
        <v>339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36" t="s">
        <v>339</v>
      </c>
      <c r="V54" s="36" t="s">
        <v>339</v>
      </c>
      <c r="W54" s="36" t="s">
        <v>339</v>
      </c>
      <c r="X54" s="36" t="s">
        <v>339</v>
      </c>
      <c r="Y54" s="36" t="s">
        <v>339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36" t="s">
        <v>339</v>
      </c>
      <c r="AH54" s="36" t="s">
        <v>339</v>
      </c>
      <c r="AI54" s="36" t="s">
        <v>339</v>
      </c>
      <c r="AJ54" s="36" t="s">
        <v>339</v>
      </c>
      <c r="AK54" s="36" t="s">
        <v>339</v>
      </c>
      <c r="AL54" s="36" t="s">
        <v>339</v>
      </c>
      <c r="AM54" s="36" t="s">
        <v>339</v>
      </c>
      <c r="AN54" s="36" t="s">
        <v>339</v>
      </c>
      <c r="AO54" s="36" t="s">
        <v>339</v>
      </c>
      <c r="AP54" s="36" t="s">
        <v>339</v>
      </c>
      <c r="AQ54" s="36" t="s">
        <v>339</v>
      </c>
      <c r="AR54" s="36" t="s">
        <v>339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36" t="s">
        <v>339</v>
      </c>
      <c r="V55" s="36" t="s">
        <v>339</v>
      </c>
      <c r="W55" s="36" t="s">
        <v>339</v>
      </c>
      <c r="X55" s="36" t="s">
        <v>339</v>
      </c>
      <c r="Y55" s="36" t="s">
        <v>339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36" t="s">
        <v>339</v>
      </c>
      <c r="AH55" s="36" t="s">
        <v>339</v>
      </c>
      <c r="AI55" s="36" t="s">
        <v>339</v>
      </c>
      <c r="AJ55" s="36" t="s">
        <v>339</v>
      </c>
      <c r="AK55" s="36" t="s">
        <v>339</v>
      </c>
      <c r="AL55" s="36" t="s">
        <v>339</v>
      </c>
      <c r="AM55" s="36" t="s">
        <v>339</v>
      </c>
      <c r="AN55" s="36" t="s">
        <v>339</v>
      </c>
      <c r="AO55" s="36" t="s">
        <v>339</v>
      </c>
      <c r="AP55" s="36" t="s">
        <v>339</v>
      </c>
      <c r="AQ55" s="36" t="s">
        <v>339</v>
      </c>
      <c r="AR55" s="36" t="s">
        <v>339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4.7340902969999998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1.3836691189999999</v>
      </c>
      <c r="BC56" s="36">
        <v>119.561577887</v>
      </c>
      <c r="BD56" s="36">
        <v>245.38018155</v>
      </c>
      <c r="BE56" s="36">
        <v>4.3763915E-2</v>
      </c>
      <c r="BF56" s="36">
        <v>8.7527830000000001E-2</v>
      </c>
      <c r="BG56" s="36">
        <v>0.90642578900000004</v>
      </c>
      <c r="BH56" s="36">
        <v>6.9860641929999998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5.1793932539999998</v>
      </c>
      <c r="E57" s="36">
        <v>22</v>
      </c>
      <c r="F57" s="36">
        <v>1</v>
      </c>
      <c r="G57" s="36">
        <v>2</v>
      </c>
      <c r="H57" s="36">
        <v>19</v>
      </c>
      <c r="I57" s="36">
        <v>3.4596138905136338E-4</v>
      </c>
      <c r="J57" s="36">
        <v>2.3860864632333079</v>
      </c>
      <c r="K57" s="36">
        <v>3.4596138905136338E-4</v>
      </c>
      <c r="L57" s="36">
        <v>0</v>
      </c>
      <c r="M57" s="36">
        <v>9.9792424622318868E-2</v>
      </c>
      <c r="N57" s="36">
        <v>2.2866400000000402</v>
      </c>
      <c r="O57" s="36">
        <v>0.171459689</v>
      </c>
      <c r="P57" s="36">
        <v>0.31419024299999998</v>
      </c>
      <c r="Q57" s="36">
        <v>0.16136587299999999</v>
      </c>
      <c r="R57" s="36">
        <v>1.0093816E-2</v>
      </c>
      <c r="S57" s="36">
        <v>0.30102439599999997</v>
      </c>
      <c r="T57" s="36">
        <v>1.3165847000000001E-2</v>
      </c>
      <c r="U57" s="36">
        <v>0.16444999999999999</v>
      </c>
      <c r="V57" s="36">
        <v>0.38869999999999999</v>
      </c>
      <c r="W57" s="36">
        <v>0.33625565038905136</v>
      </c>
      <c r="X57" s="36">
        <v>3.088976706233308</v>
      </c>
      <c r="Y57" s="36">
        <v>3.4252323566223595</v>
      </c>
      <c r="Z57" s="36">
        <v>2.9012272014079907E-5</v>
      </c>
      <c r="AA57" s="36">
        <v>6.2086262110131032E-6</v>
      </c>
      <c r="AB57" s="36">
        <v>6.2086299999999997E-6</v>
      </c>
      <c r="AC57" s="36">
        <v>3.7307711627371949E-6</v>
      </c>
      <c r="AD57" s="36">
        <v>5.7805608740356458E-2</v>
      </c>
      <c r="AE57" s="36">
        <v>0.52025047866320806</v>
      </c>
      <c r="AF57" s="36">
        <v>0.57805608740356473</v>
      </c>
      <c r="AG57" s="36">
        <v>1.0964389991858444E-2</v>
      </c>
      <c r="AH57" s="36">
        <v>1.8652065733276435E-2</v>
      </c>
      <c r="AI57" s="36">
        <v>5.9737021334952907E-2</v>
      </c>
      <c r="AJ57" s="36">
        <v>2.3539925435900859E-7</v>
      </c>
      <c r="AK57" s="36">
        <v>2.8446645822778814E-7</v>
      </c>
      <c r="AL57" s="36">
        <v>7.1147376170422276E-7</v>
      </c>
      <c r="AM57" s="36">
        <v>1.0968356162275539E-2</v>
      </c>
      <c r="AN57" s="36">
        <v>7.6457958940091109E-2</v>
      </c>
      <c r="AO57" s="36">
        <v>0.5799882114719227</v>
      </c>
      <c r="AP57" s="36">
        <v>17.152337730999999</v>
      </c>
      <c r="AQ57" s="36">
        <v>9.2358741630000001</v>
      </c>
      <c r="AR57" s="36">
        <v>26.388211894000001</v>
      </c>
      <c r="AS57" s="36">
        <v>0.60191865600000005</v>
      </c>
      <c r="AT57" s="36">
        <v>12.517488425</v>
      </c>
      <c r="AU57" s="36">
        <v>27.814668833999999</v>
      </c>
      <c r="AV57" s="36">
        <v>34.528556471999998</v>
      </c>
      <c r="AW57" s="36">
        <v>76.724685570999995</v>
      </c>
      <c r="AX57" s="36">
        <v>31.095566302999998</v>
      </c>
      <c r="AY57" s="36">
        <v>69.096359391999997</v>
      </c>
      <c r="AZ57" s="36">
        <v>1.249286E-2</v>
      </c>
      <c r="BA57" s="36">
        <v>2.4985720999999999E-2</v>
      </c>
      <c r="BB57" s="36">
        <v>16.513319169999999</v>
      </c>
      <c r="BC57" s="36">
        <v>830.661009788</v>
      </c>
      <c r="BD57" s="36">
        <v>1845.7824856709999</v>
      </c>
      <c r="BE57" s="36">
        <v>0.52229791699999994</v>
      </c>
      <c r="BF57" s="36">
        <v>1.044595835</v>
      </c>
      <c r="BG57" s="36">
        <v>17.257551761999999</v>
      </c>
      <c r="BH57" s="36">
        <v>115.344881453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4.7780522029999997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3.6526799999999997E-4</v>
      </c>
      <c r="P58" s="36">
        <v>6.5703300000000001E-4</v>
      </c>
      <c r="Q58" s="36">
        <v>3.3922499999999996E-4</v>
      </c>
      <c r="R58" s="36">
        <v>2.6043000000000001E-5</v>
      </c>
      <c r="S58" s="36">
        <v>6.23064E-4</v>
      </c>
      <c r="T58" s="36">
        <v>3.3969E-5</v>
      </c>
      <c r="U58" s="36">
        <v>0</v>
      </c>
      <c r="V58" s="36">
        <v>0</v>
      </c>
      <c r="W58" s="36">
        <v>3.6526799999999997E-4</v>
      </c>
      <c r="X58" s="36">
        <v>6.5703300000000001E-4</v>
      </c>
      <c r="Y58" s="36">
        <v>1.022301E-3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1.195092E-3</v>
      </c>
      <c r="AQ58" s="36">
        <v>6.4351100000000004E-4</v>
      </c>
      <c r="AR58" s="36">
        <v>1.8386030000000001E-3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1.882233593</v>
      </c>
      <c r="BC58" s="36">
        <v>162.435914244</v>
      </c>
      <c r="BD58" s="36">
        <v>370.59064531600001</v>
      </c>
      <c r="BE58" s="36">
        <v>5.9532953999999999E-2</v>
      </c>
      <c r="BF58" s="36">
        <v>0.119065909</v>
      </c>
      <c r="BG58" s="36">
        <v>1.1678114980000001</v>
      </c>
      <c r="BH58" s="36">
        <v>11.671983042999999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4.7175407319999998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2.1779103753314782E-4</v>
      </c>
      <c r="AH59" s="36">
        <v>3.7049509833225145E-4</v>
      </c>
      <c r="AI59" s="36">
        <v>1.1865856527668054E-3</v>
      </c>
      <c r="AJ59" s="36">
        <v>0</v>
      </c>
      <c r="AK59" s="36">
        <v>0</v>
      </c>
      <c r="AL59" s="36">
        <v>0</v>
      </c>
      <c r="AM59" s="36">
        <v>2.1779103753314782E-4</v>
      </c>
      <c r="AN59" s="36">
        <v>3.7049509833225145E-4</v>
      </c>
      <c r="AO59" s="36">
        <v>1.1865856527668054E-3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0.52016431900000004</v>
      </c>
      <c r="BC59" s="36">
        <v>44.926823642999999</v>
      </c>
      <c r="BD59" s="36">
        <v>101.499156769</v>
      </c>
      <c r="BE59" s="36">
        <v>1.6452218000000001E-2</v>
      </c>
      <c r="BF59" s="36">
        <v>3.2904437000000002E-2</v>
      </c>
      <c r="BG59" s="36">
        <v>0.59268002500000005</v>
      </c>
      <c r="BH59" s="36">
        <v>5.9041616499999998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4.554563989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0.43356824900000002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4.6123586300000001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6.9418236999999994E-2</v>
      </c>
      <c r="BH61" s="36">
        <v>6.4966420999999996E-2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4.9434959589999998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9.1248000000000006E-3</v>
      </c>
      <c r="P62" s="36">
        <v>1.6105564999999999E-2</v>
      </c>
      <c r="Q62" s="36">
        <v>7.6544170000000002E-3</v>
      </c>
      <c r="R62" s="36">
        <v>1.470383E-3</v>
      </c>
      <c r="S62" s="36">
        <v>1.4187673E-2</v>
      </c>
      <c r="T62" s="36">
        <v>1.917892E-3</v>
      </c>
      <c r="U62" s="36">
        <v>1.2E-2</v>
      </c>
      <c r="V62" s="36">
        <v>2.8799999999999999E-2</v>
      </c>
      <c r="W62" s="36">
        <v>2.1124799999999999E-2</v>
      </c>
      <c r="X62" s="36">
        <v>4.4905564999999995E-2</v>
      </c>
      <c r="Y62" s="36">
        <v>6.6030364999999994E-2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4.9797661999999999E-2</v>
      </c>
      <c r="AQ62" s="36">
        <v>2.6814125000000001E-2</v>
      </c>
      <c r="AR62" s="36">
        <v>7.6611787000000001E-2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0.74903778600000004</v>
      </c>
      <c r="BC62" s="36">
        <v>41.306446129999998</v>
      </c>
      <c r="BD62" s="36">
        <v>90.953048210999995</v>
      </c>
      <c r="BE62" s="36">
        <v>2.3691232E-2</v>
      </c>
      <c r="BF62" s="36">
        <v>4.7382463999999999E-2</v>
      </c>
      <c r="BG62" s="36">
        <v>2.6162676989999998</v>
      </c>
      <c r="BH62" s="36">
        <v>12.07468985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5.1954290500000004</v>
      </c>
      <c r="E63" s="36">
        <v>28</v>
      </c>
      <c r="F63" s="36">
        <v>0</v>
      </c>
      <c r="G63" s="36">
        <v>8</v>
      </c>
      <c r="H63" s="36">
        <v>20</v>
      </c>
      <c r="I63" s="36">
        <v>1.9498139469423776E-4</v>
      </c>
      <c r="J63" s="36">
        <v>1.2304177031169028</v>
      </c>
      <c r="K63" s="36">
        <v>1.9498139469423776E-4</v>
      </c>
      <c r="L63" s="36">
        <v>0</v>
      </c>
      <c r="M63" s="36">
        <v>4.0952684511582307E-2</v>
      </c>
      <c r="N63" s="36">
        <v>1.1896600000000146</v>
      </c>
      <c r="O63" s="36">
        <v>2.9453587E-2</v>
      </c>
      <c r="P63" s="36">
        <v>4.7409065E-2</v>
      </c>
      <c r="Q63" s="36">
        <v>2.5663708E-2</v>
      </c>
      <c r="R63" s="36">
        <v>3.7898789999999999E-3</v>
      </c>
      <c r="S63" s="36">
        <v>4.2465743E-2</v>
      </c>
      <c r="T63" s="36">
        <v>4.943322E-3</v>
      </c>
      <c r="U63" s="36">
        <v>4.4400000000000002E-2</v>
      </c>
      <c r="V63" s="36">
        <v>0.1056</v>
      </c>
      <c r="W63" s="36">
        <v>7.4048568394694245E-2</v>
      </c>
      <c r="X63" s="36">
        <v>1.3834267681169028</v>
      </c>
      <c r="Y63" s="36">
        <v>1.4574753365115971</v>
      </c>
      <c r="Z63" s="36">
        <v>1.1448459047432525E-5</v>
      </c>
      <c r="AA63" s="36">
        <v>2.4499702361505604E-6</v>
      </c>
      <c r="AB63" s="36">
        <v>2.4499699999999999E-6</v>
      </c>
      <c r="AC63" s="36">
        <v>1.088560351307234E-6</v>
      </c>
      <c r="AD63" s="36">
        <v>4.8716008218286323E-3</v>
      </c>
      <c r="AE63" s="36">
        <v>4.3844407396457688E-2</v>
      </c>
      <c r="AF63" s="36">
        <v>4.8716008218286311E-2</v>
      </c>
      <c r="AG63" s="36">
        <v>3.3466628959276015E-3</v>
      </c>
      <c r="AH63" s="36">
        <v>5.6931736620377598E-3</v>
      </c>
      <c r="AI63" s="36">
        <v>1.8233542674364174E-2</v>
      </c>
      <c r="AJ63" s="36">
        <v>9.6042003378602662E-8</v>
      </c>
      <c r="AK63" s="36">
        <v>1.1606123654302396E-7</v>
      </c>
      <c r="AL63" s="36">
        <v>2.9027859757436443E-7</v>
      </c>
      <c r="AM63" s="36">
        <v>3.3478474982822871E-3</v>
      </c>
      <c r="AN63" s="36">
        <v>1.0564890545102935E-2</v>
      </c>
      <c r="AO63" s="36">
        <v>6.2078240349419438E-2</v>
      </c>
      <c r="AP63" s="36">
        <v>11.27596651</v>
      </c>
      <c r="AQ63" s="36">
        <v>6.0716742750000003</v>
      </c>
      <c r="AR63" s="36">
        <v>17.347640784999999</v>
      </c>
      <c r="AS63" s="36">
        <v>1.4919008899999999</v>
      </c>
      <c r="AT63" s="36">
        <v>18.901658211000001</v>
      </c>
      <c r="AU63" s="36">
        <v>45.582962334999998</v>
      </c>
      <c r="AV63" s="36">
        <v>21.182883409999999</v>
      </c>
      <c r="AW63" s="36">
        <v>51.084331638999998</v>
      </c>
      <c r="AX63" s="36">
        <v>19.502265337000001</v>
      </c>
      <c r="AY63" s="36">
        <v>47.031377689000003</v>
      </c>
      <c r="AZ63" s="36">
        <v>1.0785552E-2</v>
      </c>
      <c r="BA63" s="36">
        <v>2.1571104000000001E-2</v>
      </c>
      <c r="BB63" s="36">
        <v>0.45501170400000002</v>
      </c>
      <c r="BC63" s="36">
        <v>16.900700960000002</v>
      </c>
      <c r="BD63" s="36">
        <v>40.757483110000003</v>
      </c>
      <c r="BE63" s="36">
        <v>1.4391513999999999E-2</v>
      </c>
      <c r="BF63" s="36">
        <v>2.8783027999999999E-2</v>
      </c>
      <c r="BG63" s="36">
        <v>4.2005064660000002</v>
      </c>
      <c r="BH63" s="36">
        <v>24.958318178999999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4.5665684830000002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8.301857E-2</v>
      </c>
      <c r="BC64" s="36">
        <v>2.4612537309999998</v>
      </c>
      <c r="BD64" s="36">
        <v>5.242769655</v>
      </c>
      <c r="BE64" s="36">
        <v>2.6257849999999998E-3</v>
      </c>
      <c r="BF64" s="36">
        <v>5.2515699999999997E-3</v>
      </c>
      <c r="BG64" s="36">
        <v>0.24574686400000001</v>
      </c>
      <c r="BH64" s="36">
        <v>0.65830067000000003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5.1310499070000004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1.5062100000000001E-4</v>
      </c>
      <c r="P65" s="36">
        <v>2.6352299999999999E-4</v>
      </c>
      <c r="Q65" s="36">
        <v>1.36153E-4</v>
      </c>
      <c r="R65" s="36">
        <v>1.4467999999999999E-5</v>
      </c>
      <c r="S65" s="36">
        <v>2.4465099999999997E-4</v>
      </c>
      <c r="T65" s="36">
        <v>1.8871999999999998E-5</v>
      </c>
      <c r="U65" s="36">
        <v>3.0000000000000001E-3</v>
      </c>
      <c r="V65" s="36">
        <v>7.1999999999999998E-3</v>
      </c>
      <c r="W65" s="36">
        <v>3.1506210000000002E-3</v>
      </c>
      <c r="X65" s="36">
        <v>7.4635229999999997E-3</v>
      </c>
      <c r="Y65" s="36">
        <v>1.0614143999999999E-2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5.2353366999999998E-2</v>
      </c>
      <c r="AQ65" s="36">
        <v>2.8190274000000001E-2</v>
      </c>
      <c r="AR65" s="36">
        <v>8.0543640999999999E-2</v>
      </c>
      <c r="AS65" s="36">
        <v>1.1335342E-2</v>
      </c>
      <c r="AT65" s="36">
        <v>0.122515075</v>
      </c>
      <c r="AU65" s="36">
        <v>0.27595374099999997</v>
      </c>
      <c r="AV65" s="36">
        <v>0.31437971999999997</v>
      </c>
      <c r="AW65" s="36">
        <v>0.70811089900000002</v>
      </c>
      <c r="AX65" s="36">
        <v>0.283432872</v>
      </c>
      <c r="AY65" s="36">
        <v>0.63840602000000002</v>
      </c>
      <c r="AZ65" s="36">
        <v>1.25477E-4</v>
      </c>
      <c r="BA65" s="36">
        <v>2.5095400000000001E-4</v>
      </c>
      <c r="BB65" s="36">
        <v>0.49270028300000002</v>
      </c>
      <c r="BC65" s="36">
        <v>29.055114747000001</v>
      </c>
      <c r="BD65" s="36">
        <v>65.443926906000002</v>
      </c>
      <c r="BE65" s="36">
        <v>1.5583560999999999E-2</v>
      </c>
      <c r="BF65" s="36">
        <v>3.1167123000000001E-2</v>
      </c>
      <c r="BG65" s="36">
        <v>2.208295304</v>
      </c>
      <c r="BH65" s="36">
        <v>14.353569861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5.2347906130000004</v>
      </c>
      <c r="E66" s="36">
        <v>21</v>
      </c>
      <c r="F66" s="36">
        <v>1</v>
      </c>
      <c r="G66" s="36">
        <v>5</v>
      </c>
      <c r="H66" s="36">
        <v>15</v>
      </c>
      <c r="I66" s="36">
        <v>2.3426040837609983E-4</v>
      </c>
      <c r="J66" s="36">
        <v>0.91663953014340083</v>
      </c>
      <c r="K66" s="36">
        <v>2.3426040837609983E-4</v>
      </c>
      <c r="L66" s="36">
        <v>0</v>
      </c>
      <c r="M66" s="36">
        <v>5.5628790551750934E-2</v>
      </c>
      <c r="N66" s="36">
        <v>0.86124500000002602</v>
      </c>
      <c r="O66" s="36">
        <v>2.1579010999999999E-2</v>
      </c>
      <c r="P66" s="36">
        <v>3.6609713000000002E-2</v>
      </c>
      <c r="Q66" s="36">
        <v>1.9540164999999998E-2</v>
      </c>
      <c r="R66" s="36">
        <v>2.038846E-3</v>
      </c>
      <c r="S66" s="36">
        <v>3.3950349000000005E-2</v>
      </c>
      <c r="T66" s="36">
        <v>2.659364E-3</v>
      </c>
      <c r="U66" s="36">
        <v>5.825000000000001E-2</v>
      </c>
      <c r="V66" s="36">
        <v>0.13790000000000002</v>
      </c>
      <c r="W66" s="36">
        <v>8.0063271408376102E-2</v>
      </c>
      <c r="X66" s="36">
        <v>1.0911492431434009</v>
      </c>
      <c r="Y66" s="36">
        <v>1.1712125145517769</v>
      </c>
      <c r="Z66" s="36">
        <v>1.2543967806124944E-5</v>
      </c>
      <c r="AA66" s="36">
        <v>2.6844091105107379E-6</v>
      </c>
      <c r="AB66" s="36">
        <v>2.6844099999999999E-6</v>
      </c>
      <c r="AC66" s="36">
        <v>2.4131904686376335E-6</v>
      </c>
      <c r="AD66" s="36">
        <v>1.5960276117161325E-2</v>
      </c>
      <c r="AE66" s="36">
        <v>0.14364248505445193</v>
      </c>
      <c r="AF66" s="36">
        <v>0.15960276117161323</v>
      </c>
      <c r="AG66" s="36">
        <v>4.1677245848788149E-3</v>
      </c>
      <c r="AH66" s="36">
        <v>7.0899222823225822E-3</v>
      </c>
      <c r="AI66" s="36">
        <v>2.2706913255546652E-2</v>
      </c>
      <c r="AJ66" s="36">
        <v>1.0523235561641766E-7</v>
      </c>
      <c r="AK66" s="36">
        <v>1.2716724857384332E-7</v>
      </c>
      <c r="AL66" s="36">
        <v>3.1805563746274424E-7</v>
      </c>
      <c r="AM66" s="36">
        <v>4.1702430077030696E-3</v>
      </c>
      <c r="AN66" s="36">
        <v>2.305032556673248E-2</v>
      </c>
      <c r="AO66" s="36">
        <v>0.16634971636563606</v>
      </c>
      <c r="AP66" s="36">
        <v>9.7158112689999996</v>
      </c>
      <c r="AQ66" s="36">
        <v>5.2315906830000003</v>
      </c>
      <c r="AR66" s="36">
        <v>14.947401952</v>
      </c>
      <c r="AS66" s="36">
        <v>0.97315739499999998</v>
      </c>
      <c r="AT66" s="36">
        <v>38.174576340999998</v>
      </c>
      <c r="AU66" s="36">
        <v>87.564121502000006</v>
      </c>
      <c r="AV66" s="36">
        <v>39.313029118999999</v>
      </c>
      <c r="AW66" s="36">
        <v>90.175482962000004</v>
      </c>
      <c r="AX66" s="36">
        <v>36.284124188</v>
      </c>
      <c r="AY66" s="36">
        <v>83.227838094000006</v>
      </c>
      <c r="AZ66" s="36">
        <v>9.1781650000000003E-3</v>
      </c>
      <c r="BA66" s="36">
        <v>1.8356331E-2</v>
      </c>
      <c r="BB66" s="36">
        <v>0.918252124</v>
      </c>
      <c r="BC66" s="36">
        <v>48.529476412999998</v>
      </c>
      <c r="BD66" s="36">
        <v>111.315995524</v>
      </c>
      <c r="BE66" s="36">
        <v>2.9043293000000001E-2</v>
      </c>
      <c r="BF66" s="36">
        <v>5.8086586000000003E-2</v>
      </c>
      <c r="BG66" s="36">
        <v>6.8867323750000002</v>
      </c>
      <c r="BH66" s="36">
        <v>32.503573451000001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5.3137853110000002</v>
      </c>
      <c r="E67" s="36">
        <v>33</v>
      </c>
      <c r="F67" s="36">
        <v>0</v>
      </c>
      <c r="G67" s="36">
        <v>8</v>
      </c>
      <c r="H67" s="36">
        <v>25</v>
      </c>
      <c r="I67" s="36">
        <v>1.6840168740077115E-5</v>
      </c>
      <c r="J67" s="36">
        <v>0.1477387321894548</v>
      </c>
      <c r="K67" s="36">
        <v>1.6840168740077115E-5</v>
      </c>
      <c r="L67" s="36">
        <v>0</v>
      </c>
      <c r="M67" s="36">
        <v>3.7955723581889304E-3</v>
      </c>
      <c r="N67" s="36">
        <v>0.14396000000000594</v>
      </c>
      <c r="O67" s="36">
        <v>2.8776503999999998E-2</v>
      </c>
      <c r="P67" s="36">
        <v>4.8969150999999995E-2</v>
      </c>
      <c r="Q67" s="36">
        <v>2.5545480999999998E-2</v>
      </c>
      <c r="R67" s="36">
        <v>3.2310229999999995E-3</v>
      </c>
      <c r="S67" s="36">
        <v>4.4754771999999998E-2</v>
      </c>
      <c r="T67" s="36">
        <v>4.2143789999999999E-3</v>
      </c>
      <c r="U67" s="36">
        <v>0.1368</v>
      </c>
      <c r="V67" s="36">
        <v>0.3276</v>
      </c>
      <c r="W67" s="36">
        <v>0.16559334416874008</v>
      </c>
      <c r="X67" s="36">
        <v>0.52430788318945476</v>
      </c>
      <c r="Y67" s="36">
        <v>0.68990122735819481</v>
      </c>
      <c r="Z67" s="36">
        <v>1.307426809939694E-6</v>
      </c>
      <c r="AA67" s="36">
        <v>2.797893373270945E-7</v>
      </c>
      <c r="AB67" s="36">
        <v>2.7978900000000002E-7</v>
      </c>
      <c r="AC67" s="36">
        <v>9.3315030074968453E-8</v>
      </c>
      <c r="AD67" s="36">
        <v>1.1702097219812579E-3</v>
      </c>
      <c r="AE67" s="36">
        <v>1.0531887497831321E-2</v>
      </c>
      <c r="AF67" s="36">
        <v>1.1702097219812579E-2</v>
      </c>
      <c r="AG67" s="36">
        <v>9.3814382712604002E-3</v>
      </c>
      <c r="AH67" s="36">
        <v>1.595922832352344E-2</v>
      </c>
      <c r="AI67" s="36">
        <v>5.111266368479804E-2</v>
      </c>
      <c r="AJ67" s="36">
        <v>1.0968091888184697E-8</v>
      </c>
      <c r="AK67" s="36">
        <v>1.3254308138930734E-8</v>
      </c>
      <c r="AL67" s="36">
        <v>3.3150103281564199E-8</v>
      </c>
      <c r="AM67" s="36">
        <v>9.3815425543823626E-3</v>
      </c>
      <c r="AN67" s="36">
        <v>1.7129451299812838E-2</v>
      </c>
      <c r="AO67" s="36">
        <v>6.1644584332732642E-2</v>
      </c>
      <c r="AP67" s="36">
        <v>2.8571206870000001</v>
      </c>
      <c r="AQ67" s="36">
        <v>1.5384496000000001</v>
      </c>
      <c r="AR67" s="36">
        <v>4.395570287</v>
      </c>
      <c r="AS67" s="36">
        <v>0.33592613999999998</v>
      </c>
      <c r="AT67" s="36">
        <v>8.5098339949999993</v>
      </c>
      <c r="AU67" s="36">
        <v>18.554018996</v>
      </c>
      <c r="AV67" s="36">
        <v>11.167268283</v>
      </c>
      <c r="AW67" s="36">
        <v>24.348031698</v>
      </c>
      <c r="AX67" s="36">
        <v>10.234342512</v>
      </c>
      <c r="AY67" s="36">
        <v>22.313970575999999</v>
      </c>
      <c r="AZ67" s="36">
        <v>1.5375118E-2</v>
      </c>
      <c r="BA67" s="36">
        <v>3.0750237E-2</v>
      </c>
      <c r="BB67" s="36">
        <v>1.1439354049999999</v>
      </c>
      <c r="BC67" s="36">
        <v>62.178551403999997</v>
      </c>
      <c r="BD67" s="36">
        <v>135.568099746</v>
      </c>
      <c r="BE67" s="36">
        <v>0.29083103500000002</v>
      </c>
      <c r="BF67" s="36">
        <v>0.58166207000000003</v>
      </c>
      <c r="BG67" s="36">
        <v>4.5092349110000001</v>
      </c>
      <c r="BH67" s="36">
        <v>20.971068254999999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5.2251884320000004</v>
      </c>
      <c r="E68" s="36">
        <v>19</v>
      </c>
      <c r="F68" s="36">
        <v>0</v>
      </c>
      <c r="G68" s="36">
        <v>5</v>
      </c>
      <c r="H68" s="36">
        <v>14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5.3492230000000002E-3</v>
      </c>
      <c r="P68" s="36">
        <v>9.2671339999999998E-3</v>
      </c>
      <c r="Q68" s="36">
        <v>4.8935339999999997E-3</v>
      </c>
      <c r="R68" s="36">
        <v>4.5568900000000001E-4</v>
      </c>
      <c r="S68" s="36">
        <v>8.6727579999999992E-3</v>
      </c>
      <c r="T68" s="36">
        <v>5.9437599999999998E-4</v>
      </c>
      <c r="U68" s="36">
        <v>5.1000000000000004E-2</v>
      </c>
      <c r="V68" s="36">
        <v>0.12239999999999998</v>
      </c>
      <c r="W68" s="36">
        <v>5.6349223000000004E-2</v>
      </c>
      <c r="X68" s="36">
        <v>0.13166713399999999</v>
      </c>
      <c r="Y68" s="36">
        <v>0.188016357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3.6196639852021937E-3</v>
      </c>
      <c r="AH68" s="36">
        <v>6.1575893081600537E-3</v>
      </c>
      <c r="AI68" s="36">
        <v>1.9720927919377469E-2</v>
      </c>
      <c r="AJ68" s="36">
        <v>0</v>
      </c>
      <c r="AK68" s="36">
        <v>0</v>
      </c>
      <c r="AL68" s="36">
        <v>0</v>
      </c>
      <c r="AM68" s="36">
        <v>3.6196639852021937E-3</v>
      </c>
      <c r="AN68" s="36">
        <v>6.1575893081600537E-3</v>
      </c>
      <c r="AO68" s="36">
        <v>1.9720927919377469E-2</v>
      </c>
      <c r="AP68" s="36">
        <v>0.19447819299999999</v>
      </c>
      <c r="AQ68" s="36">
        <v>0.10471902700000001</v>
      </c>
      <c r="AR68" s="36">
        <v>0.29919721999999999</v>
      </c>
      <c r="AS68" s="36">
        <v>3.4531420000000002E-3</v>
      </c>
      <c r="AT68" s="36">
        <v>1.1002359E-2</v>
      </c>
      <c r="AU68" s="36">
        <v>2.4575448E-2</v>
      </c>
      <c r="AV68" s="36">
        <v>6.8355513000000007E-2</v>
      </c>
      <c r="AW68" s="36">
        <v>0.15268247300000001</v>
      </c>
      <c r="AX68" s="36">
        <v>6.0483712000000002E-2</v>
      </c>
      <c r="AY68" s="36">
        <v>0.13509960300000001</v>
      </c>
      <c r="AZ68" s="36">
        <v>6.1978999999999997E-5</v>
      </c>
      <c r="BA68" s="36">
        <v>1.2395799999999999E-4</v>
      </c>
      <c r="BB68" s="36">
        <v>0.66580294500000003</v>
      </c>
      <c r="BC68" s="36">
        <v>21.315203286999999</v>
      </c>
      <c r="BD68" s="36">
        <v>47.610760196000001</v>
      </c>
      <c r="BE68" s="36">
        <v>0.16927193500000001</v>
      </c>
      <c r="BF68" s="36">
        <v>0.33854387000000002</v>
      </c>
      <c r="BG68" s="36">
        <v>2.877392784</v>
      </c>
      <c r="BH68" s="36">
        <v>10.863079205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5.3221530560000003</v>
      </c>
      <c r="E69" s="36">
        <v>20</v>
      </c>
      <c r="F69" s="36">
        <v>1</v>
      </c>
      <c r="G69" s="36">
        <v>4</v>
      </c>
      <c r="H69" s="36">
        <v>15</v>
      </c>
      <c r="I69" s="36">
        <v>5.9428696578094177E-5</v>
      </c>
      <c r="J69" s="36">
        <v>0.21277198455420432</v>
      </c>
      <c r="K69" s="36">
        <v>5.9428696578094177E-5</v>
      </c>
      <c r="L69" s="36">
        <v>0</v>
      </c>
      <c r="M69" s="36">
        <v>1.2111413250773338E-2</v>
      </c>
      <c r="N69" s="36">
        <v>0.20072000000000909</v>
      </c>
      <c r="O69" s="36">
        <v>4.6771816000000001E-2</v>
      </c>
      <c r="P69" s="36">
        <v>7.9243719000000004E-2</v>
      </c>
      <c r="Q69" s="36">
        <v>4.2835566999999998E-2</v>
      </c>
      <c r="R69" s="36">
        <v>3.9362490000000002E-3</v>
      </c>
      <c r="S69" s="36">
        <v>7.4109481000000005E-2</v>
      </c>
      <c r="T69" s="36">
        <v>5.1342380000000002E-3</v>
      </c>
      <c r="U69" s="36">
        <v>5.0450000000000002E-2</v>
      </c>
      <c r="V69" s="36">
        <v>0.11990000000000001</v>
      </c>
      <c r="W69" s="36">
        <v>9.728124469657809E-2</v>
      </c>
      <c r="X69" s="36">
        <v>0.41191570355420432</v>
      </c>
      <c r="Y69" s="36">
        <v>0.50919694825078243</v>
      </c>
      <c r="Z69" s="36">
        <v>3.7218587029804205E-6</v>
      </c>
      <c r="AA69" s="36">
        <v>7.9647776243780987E-7</v>
      </c>
      <c r="AB69" s="36">
        <v>7.9647800000000005E-7</v>
      </c>
      <c r="AC69" s="36">
        <v>5.9862102738048362E-7</v>
      </c>
      <c r="AD69" s="36">
        <v>3.8132178046819997E-3</v>
      </c>
      <c r="AE69" s="36">
        <v>3.4318960242137993E-2</v>
      </c>
      <c r="AF69" s="36">
        <v>3.8132178046819995E-2</v>
      </c>
      <c r="AG69" s="36">
        <v>3.7066242711957225E-3</v>
      </c>
      <c r="AH69" s="36">
        <v>6.3055217487007695E-3</v>
      </c>
      <c r="AI69" s="36">
        <v>2.0194711546514622E-2</v>
      </c>
      <c r="AJ69" s="36">
        <v>3.1222971206579142E-8</v>
      </c>
      <c r="AK69" s="36">
        <v>3.7731164691532814E-8</v>
      </c>
      <c r="AL69" s="36">
        <v>9.436871342866836E-8</v>
      </c>
      <c r="AM69" s="36">
        <v>3.7072541151943099E-3</v>
      </c>
      <c r="AN69" s="36">
        <v>1.0118777284547459E-2</v>
      </c>
      <c r="AO69" s="36">
        <v>5.4513766157366042E-2</v>
      </c>
      <c r="AP69" s="36">
        <v>1.8878713570000001</v>
      </c>
      <c r="AQ69" s="36">
        <v>1.0165461149999999</v>
      </c>
      <c r="AR69" s="36">
        <v>2.904417472</v>
      </c>
      <c r="AS69" s="36">
        <v>0.23829483700000001</v>
      </c>
      <c r="AT69" s="36">
        <v>23.309739733000001</v>
      </c>
      <c r="AU69" s="36">
        <v>54.602132545000003</v>
      </c>
      <c r="AV69" s="36">
        <v>21.341619193</v>
      </c>
      <c r="AW69" s="36">
        <v>49.991888936999999</v>
      </c>
      <c r="AX69" s="36">
        <v>19.749573359999999</v>
      </c>
      <c r="AY69" s="36">
        <v>46.262585283</v>
      </c>
      <c r="AZ69" s="36">
        <v>1.8459349E-2</v>
      </c>
      <c r="BA69" s="36">
        <v>3.6918698999999999E-2</v>
      </c>
      <c r="BB69" s="36">
        <v>0.497755383</v>
      </c>
      <c r="BC69" s="36">
        <v>31.545415140999999</v>
      </c>
      <c r="BD69" s="36">
        <v>73.893872622000004</v>
      </c>
      <c r="BE69" s="36">
        <v>0.12654797800000001</v>
      </c>
      <c r="BF69" s="36">
        <v>0.25309595699999998</v>
      </c>
      <c r="BG69" s="36">
        <v>2.203417387</v>
      </c>
      <c r="BH69" s="36">
        <v>13.38316944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5.5254997250000004</v>
      </c>
      <c r="E70" s="36">
        <v>77</v>
      </c>
      <c r="F70" s="36">
        <v>7</v>
      </c>
      <c r="G70" s="36">
        <v>18</v>
      </c>
      <c r="H70" s="36">
        <v>52</v>
      </c>
      <c r="I70" s="36">
        <v>5.670963198384706E-4</v>
      </c>
      <c r="J70" s="36">
        <v>1.2543810881742821</v>
      </c>
      <c r="K70" s="36">
        <v>5.670963198384706E-4</v>
      </c>
      <c r="L70" s="36">
        <v>0</v>
      </c>
      <c r="M70" s="36">
        <v>0.11191818449178687</v>
      </c>
      <c r="N70" s="36">
        <v>1.1430300000023337</v>
      </c>
      <c r="O70" s="36">
        <v>6.5639412999999994E-2</v>
      </c>
      <c r="P70" s="36">
        <v>0.10591067500000001</v>
      </c>
      <c r="Q70" s="36">
        <v>5.9042655999999999E-2</v>
      </c>
      <c r="R70" s="36">
        <v>6.596757E-3</v>
      </c>
      <c r="S70" s="36">
        <v>9.7306209000000005E-2</v>
      </c>
      <c r="T70" s="36">
        <v>8.6044659999999999E-3</v>
      </c>
      <c r="U70" s="36">
        <v>5.5961499999999988</v>
      </c>
      <c r="V70" s="36">
        <v>13.233699999999994</v>
      </c>
      <c r="W70" s="36">
        <v>5.6623565093198369</v>
      </c>
      <c r="X70" s="36">
        <v>14.593991763174277</v>
      </c>
      <c r="Y70" s="36">
        <v>20.256348272494115</v>
      </c>
      <c r="Z70" s="36">
        <v>2.7968308294399226E-5</v>
      </c>
      <c r="AA70" s="36">
        <v>5.9852179750014336E-6</v>
      </c>
      <c r="AB70" s="36">
        <v>5.9852199999999996E-6</v>
      </c>
      <c r="AC70" s="36">
        <v>3.6028582320017575E-6</v>
      </c>
      <c r="AD70" s="36">
        <v>7.7294502610249834E-3</v>
      </c>
      <c r="AE70" s="36">
        <v>6.956505234922486E-2</v>
      </c>
      <c r="AF70" s="36">
        <v>7.7294502610249824E-2</v>
      </c>
      <c r="AG70" s="36">
        <v>0.38342083673298727</v>
      </c>
      <c r="AH70" s="36">
        <v>0.65225613605151889</v>
      </c>
      <c r="AI70" s="36">
        <v>2.0889824897866207</v>
      </c>
      <c r="AJ70" s="36">
        <v>2.3462839114833251E-7</v>
      </c>
      <c r="AK70" s="36">
        <v>2.8353491437937513E-7</v>
      </c>
      <c r="AL70" s="36">
        <v>7.0914389473097112E-7</v>
      </c>
      <c r="AM70" s="36">
        <v>0.38342467421961041</v>
      </c>
      <c r="AN70" s="36">
        <v>0.65998586984745822</v>
      </c>
      <c r="AO70" s="36">
        <v>2.1585482512797403</v>
      </c>
      <c r="AP70" s="36">
        <v>33.028049394999996</v>
      </c>
      <c r="AQ70" s="36">
        <v>17.784334289</v>
      </c>
      <c r="AR70" s="36">
        <v>50.812383683999997</v>
      </c>
      <c r="AS70" s="36">
        <v>0.72612149000000004</v>
      </c>
      <c r="AT70" s="36">
        <v>63.569983899999997</v>
      </c>
      <c r="AU70" s="36">
        <v>138.89248613800001</v>
      </c>
      <c r="AV70" s="36">
        <v>49.227593452000001</v>
      </c>
      <c r="AW70" s="36">
        <v>107.556151845</v>
      </c>
      <c r="AX70" s="36">
        <v>45.809027469999997</v>
      </c>
      <c r="AY70" s="36">
        <v>100.08701155</v>
      </c>
      <c r="AZ70" s="36">
        <v>4.9386355999999999E-2</v>
      </c>
      <c r="BA70" s="36">
        <v>9.8772711999999999E-2</v>
      </c>
      <c r="BB70" s="36">
        <v>1.17236301</v>
      </c>
      <c r="BC70" s="36">
        <v>79.346538504999998</v>
      </c>
      <c r="BD70" s="36">
        <v>173.362290239</v>
      </c>
      <c r="BE70" s="36">
        <v>0.29805839200000001</v>
      </c>
      <c r="BF70" s="36">
        <v>0.59611678499999998</v>
      </c>
      <c r="BG70" s="36">
        <v>3.15103702</v>
      </c>
      <c r="BH70" s="36">
        <v>23.330965296999999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5.2931316019999999</v>
      </c>
      <c r="E71" s="36">
        <v>32</v>
      </c>
      <c r="F71" s="36">
        <v>1</v>
      </c>
      <c r="G71" s="36">
        <v>4</v>
      </c>
      <c r="H71" s="36">
        <v>27</v>
      </c>
      <c r="I71" s="36">
        <v>2.4379683873173308E-4</v>
      </c>
      <c r="J71" s="36">
        <v>0.53861481263495414</v>
      </c>
      <c r="K71" s="36">
        <v>2.4379683873173308E-4</v>
      </c>
      <c r="L71" s="36">
        <v>0</v>
      </c>
      <c r="M71" s="36">
        <v>3.5828609473642983E-2</v>
      </c>
      <c r="N71" s="36">
        <v>0.50303000000004294</v>
      </c>
      <c r="O71" s="36">
        <v>3.5740798000000004E-2</v>
      </c>
      <c r="P71" s="36">
        <v>6.0779315E-2</v>
      </c>
      <c r="Q71" s="36">
        <v>3.2509609000000002E-2</v>
      </c>
      <c r="R71" s="36">
        <v>3.2311890000000002E-3</v>
      </c>
      <c r="S71" s="36">
        <v>5.6564719999999999E-2</v>
      </c>
      <c r="T71" s="36">
        <v>4.2145949999999998E-3</v>
      </c>
      <c r="U71" s="36">
        <v>0.6381</v>
      </c>
      <c r="V71" s="36">
        <v>1.5102</v>
      </c>
      <c r="W71" s="36">
        <v>0.67408459483873173</v>
      </c>
      <c r="X71" s="36">
        <v>2.1095941276349541</v>
      </c>
      <c r="Y71" s="36">
        <v>2.7836787224736859</v>
      </c>
      <c r="Z71" s="36">
        <v>1.248843042304946E-5</v>
      </c>
      <c r="AA71" s="36">
        <v>2.6725241105325841E-6</v>
      </c>
      <c r="AB71" s="36">
        <v>2.67252E-6</v>
      </c>
      <c r="AC71" s="36">
        <v>1.5468380479152022E-6</v>
      </c>
      <c r="AD71" s="36">
        <v>5.142365672139668E-3</v>
      </c>
      <c r="AE71" s="36">
        <v>4.628129104925701E-2</v>
      </c>
      <c r="AF71" s="36">
        <v>5.1423656721396684E-2</v>
      </c>
      <c r="AG71" s="36">
        <v>4.4809376939117088E-2</v>
      </c>
      <c r="AH71" s="36">
        <v>7.6227445827463547E-2</v>
      </c>
      <c r="AI71" s="36">
        <v>0.24413384677174141</v>
      </c>
      <c r="AJ71" s="36">
        <v>1.0476625218650971E-7</v>
      </c>
      <c r="AK71" s="36">
        <v>1.266039893900588E-7</v>
      </c>
      <c r="AL71" s="36">
        <v>3.1664688040647039E-7</v>
      </c>
      <c r="AM71" s="36">
        <v>4.4811028543417189E-2</v>
      </c>
      <c r="AN71" s="36">
        <v>8.1369938103592609E-2</v>
      </c>
      <c r="AO71" s="36">
        <v>0.29041545446787881</v>
      </c>
      <c r="AP71" s="36">
        <v>5.9314286489999999</v>
      </c>
      <c r="AQ71" s="36">
        <v>3.1938461949999999</v>
      </c>
      <c r="AR71" s="36">
        <v>9.1252748439999998</v>
      </c>
      <c r="AS71" s="36">
        <v>0.20567486900000001</v>
      </c>
      <c r="AT71" s="36">
        <v>13.484912104999999</v>
      </c>
      <c r="AU71" s="36">
        <v>30.905729104999999</v>
      </c>
      <c r="AV71" s="36">
        <v>16.35984899</v>
      </c>
      <c r="AW71" s="36">
        <v>37.494724263999998</v>
      </c>
      <c r="AX71" s="36">
        <v>15.031988336</v>
      </c>
      <c r="AY71" s="36">
        <v>34.451434003000003</v>
      </c>
      <c r="AZ71" s="36">
        <v>1.2782761E-2</v>
      </c>
      <c r="BA71" s="36">
        <v>2.5565523E-2</v>
      </c>
      <c r="BB71" s="36">
        <v>0.69002609500000001</v>
      </c>
      <c r="BC71" s="36">
        <v>32.054786442999998</v>
      </c>
      <c r="BD71" s="36">
        <v>73.465554587</v>
      </c>
      <c r="BE71" s="36">
        <v>0.17543036300000001</v>
      </c>
      <c r="BF71" s="36">
        <v>0.35086072600000001</v>
      </c>
      <c r="BG71" s="36">
        <v>0.73708969899999999</v>
      </c>
      <c r="BH71" s="36">
        <v>10.200790253999999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5.4782750619999998</v>
      </c>
      <c r="E72" s="36">
        <v>49</v>
      </c>
      <c r="F72" s="36">
        <v>1</v>
      </c>
      <c r="G72" s="36">
        <v>10</v>
      </c>
      <c r="H72" s="36">
        <v>38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4.8648730000000005E-3</v>
      </c>
      <c r="P72" s="36">
        <v>8.4424050000000018E-3</v>
      </c>
      <c r="Q72" s="36">
        <v>4.6201100000000002E-3</v>
      </c>
      <c r="R72" s="36">
        <v>2.44763E-4</v>
      </c>
      <c r="S72" s="36">
        <v>8.1231490000000014E-3</v>
      </c>
      <c r="T72" s="36">
        <v>3.1925599999999997E-4</v>
      </c>
      <c r="U72" s="36">
        <v>1.4703499999999996</v>
      </c>
      <c r="V72" s="36">
        <v>3.4912999999999998</v>
      </c>
      <c r="W72" s="36">
        <v>1.4752148729999996</v>
      </c>
      <c r="X72" s="36">
        <v>3.4997424049999997</v>
      </c>
      <c r="Y72" s="36">
        <v>4.9749572779999998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0.11868754316917282</v>
      </c>
      <c r="AH72" s="36">
        <v>0.20190524585100666</v>
      </c>
      <c r="AI72" s="36">
        <v>0.64664247657687279</v>
      </c>
      <c r="AJ72" s="36">
        <v>0</v>
      </c>
      <c r="AK72" s="36">
        <v>0</v>
      </c>
      <c r="AL72" s="36">
        <v>0</v>
      </c>
      <c r="AM72" s="36">
        <v>0.11868754316917282</v>
      </c>
      <c r="AN72" s="36">
        <v>0.20190524585100666</v>
      </c>
      <c r="AO72" s="36">
        <v>0.64664247657687279</v>
      </c>
      <c r="AP72" s="36">
        <v>4.5809032570000001</v>
      </c>
      <c r="AQ72" s="36">
        <v>2.466640215</v>
      </c>
      <c r="AR72" s="36">
        <v>7.0475434720000001</v>
      </c>
      <c r="AS72" s="36">
        <v>0.20962009200000001</v>
      </c>
      <c r="AT72" s="36">
        <v>6.7848012779999998</v>
      </c>
      <c r="AU72" s="36">
        <v>17.781439931000001</v>
      </c>
      <c r="AV72" s="36">
        <v>7.3227673720000004</v>
      </c>
      <c r="AW72" s="36">
        <v>19.191328207000002</v>
      </c>
      <c r="AX72" s="36">
        <v>6.7506886010000002</v>
      </c>
      <c r="AY72" s="36">
        <v>17.692038268000001</v>
      </c>
      <c r="AZ72" s="36">
        <v>2.4288792E-2</v>
      </c>
      <c r="BA72" s="36">
        <v>4.8577585E-2</v>
      </c>
      <c r="BB72" s="36">
        <v>0.35230808299999999</v>
      </c>
      <c r="BC72" s="36">
        <v>13.616002433</v>
      </c>
      <c r="BD72" s="36">
        <v>35.684483514</v>
      </c>
      <c r="BE72" s="36">
        <v>8.9569851000000006E-2</v>
      </c>
      <c r="BF72" s="36">
        <v>0.17913970300000001</v>
      </c>
      <c r="BG72" s="36">
        <v>2.3205104859999999</v>
      </c>
      <c r="BH72" s="36">
        <v>8.4912169350000006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5.3862321919999996</v>
      </c>
      <c r="E73" s="36">
        <v>72</v>
      </c>
      <c r="F73" s="36">
        <v>4</v>
      </c>
      <c r="G73" s="36">
        <v>14</v>
      </c>
      <c r="H73" s="36">
        <v>54</v>
      </c>
      <c r="I73" s="36">
        <v>2.2313456094911156E-4</v>
      </c>
      <c r="J73" s="36">
        <v>1.3803851685867938</v>
      </c>
      <c r="K73" s="36">
        <v>2.2313456094911156E-4</v>
      </c>
      <c r="L73" s="36">
        <v>0</v>
      </c>
      <c r="M73" s="36">
        <v>6.0018303147771561E-2</v>
      </c>
      <c r="N73" s="36">
        <v>1.3205899999999715</v>
      </c>
      <c r="O73" s="36">
        <v>4.1921307000000005E-2</v>
      </c>
      <c r="P73" s="36">
        <v>6.6764928999999987E-2</v>
      </c>
      <c r="Q73" s="36">
        <v>3.9737141000000004E-2</v>
      </c>
      <c r="R73" s="36">
        <v>2.184166E-3</v>
      </c>
      <c r="S73" s="36">
        <v>6.3916016999999992E-2</v>
      </c>
      <c r="T73" s="36">
        <v>2.8489120000000003E-3</v>
      </c>
      <c r="U73" s="36">
        <v>1.2083499999999991</v>
      </c>
      <c r="V73" s="36">
        <v>2.8585000000000012</v>
      </c>
      <c r="W73" s="36">
        <v>1.2504944415609482</v>
      </c>
      <c r="X73" s="36">
        <v>4.3056500975867955</v>
      </c>
      <c r="Y73" s="36">
        <v>5.556144539147744</v>
      </c>
      <c r="Z73" s="36">
        <v>1.725324281744562E-5</v>
      </c>
      <c r="AA73" s="36">
        <v>3.6921939629333616E-6</v>
      </c>
      <c r="AB73" s="36">
        <v>3.6921900000000001E-6</v>
      </c>
      <c r="AC73" s="36">
        <v>1.5956323643441401E-6</v>
      </c>
      <c r="AD73" s="36">
        <v>1.9253671811524261E-2</v>
      </c>
      <c r="AE73" s="36">
        <v>0.17328304630371835</v>
      </c>
      <c r="AF73" s="36">
        <v>0.19253671811524259</v>
      </c>
      <c r="AG73" s="36">
        <v>8.4440515350012235E-2</v>
      </c>
      <c r="AH73" s="36">
        <v>0.14364593415864144</v>
      </c>
      <c r="AI73" s="36">
        <v>0.46005522156213546</v>
      </c>
      <c r="AJ73" s="36">
        <v>1.4473863943413308E-7</v>
      </c>
      <c r="AK73" s="36">
        <v>1.7490832008220006E-7</v>
      </c>
      <c r="AL73" s="36">
        <v>4.3745994243933296E-7</v>
      </c>
      <c r="AM73" s="36">
        <v>8.4442255721016019E-2</v>
      </c>
      <c r="AN73" s="36">
        <v>0.16289978087848578</v>
      </c>
      <c r="AO73" s="36">
        <v>0.63333870532579628</v>
      </c>
      <c r="AP73" s="36">
        <v>11.462810615</v>
      </c>
      <c r="AQ73" s="36">
        <v>6.1722826389999996</v>
      </c>
      <c r="AR73" s="36">
        <v>17.635093254000001</v>
      </c>
      <c r="AS73" s="36">
        <v>0.38471007699999998</v>
      </c>
      <c r="AT73" s="36">
        <v>4.3603898450000003</v>
      </c>
      <c r="AU73" s="36">
        <v>9.7358316899999995</v>
      </c>
      <c r="AV73" s="36">
        <v>7.755536491</v>
      </c>
      <c r="AW73" s="36">
        <v>17.316478714999999</v>
      </c>
      <c r="AX73" s="36">
        <v>7.0421520480000002</v>
      </c>
      <c r="AY73" s="36">
        <v>15.723641579000001</v>
      </c>
      <c r="AZ73" s="36">
        <v>3.0039733999999998E-2</v>
      </c>
      <c r="BA73" s="36">
        <v>6.0079469000000003E-2</v>
      </c>
      <c r="BB73" s="36">
        <v>2.4624306640000002</v>
      </c>
      <c r="BC73" s="36">
        <v>149.86962008099999</v>
      </c>
      <c r="BD73" s="36">
        <v>334.62728065099998</v>
      </c>
      <c r="BE73" s="36">
        <v>0.62604169399999998</v>
      </c>
      <c r="BF73" s="36">
        <v>1.252083388</v>
      </c>
      <c r="BG73" s="36">
        <v>3.3240335089999999</v>
      </c>
      <c r="BH73" s="36">
        <v>35.972210126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5.0808001779999996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1.4196930000000001E-3</v>
      </c>
      <c r="P92" s="36">
        <v>2.2757699999999999E-3</v>
      </c>
      <c r="Q92" s="36">
        <v>1.3226690000000001E-3</v>
      </c>
      <c r="R92" s="36">
        <v>9.7023999999999998E-5</v>
      </c>
      <c r="S92" s="36">
        <v>2.1492149999999999E-3</v>
      </c>
      <c r="T92" s="36">
        <v>1.2655499999999998E-4</v>
      </c>
      <c r="U92" s="36">
        <v>6.9600000000000009E-2</v>
      </c>
      <c r="V92" s="36">
        <v>0.1668</v>
      </c>
      <c r="W92" s="36">
        <v>7.1019693000000009E-2</v>
      </c>
      <c r="X92" s="36">
        <v>0.16907577000000001</v>
      </c>
      <c r="Y92" s="36">
        <v>0.24009546300000001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4.1417304313318311E-3</v>
      </c>
      <c r="AH92" s="36">
        <v>7.045702342955297E-3</v>
      </c>
      <c r="AI92" s="36">
        <v>2.2565289936221696E-2</v>
      </c>
      <c r="AJ92" s="36">
        <v>0</v>
      </c>
      <c r="AK92" s="36">
        <v>0</v>
      </c>
      <c r="AL92" s="36">
        <v>0</v>
      </c>
      <c r="AM92" s="36">
        <v>4.1417304313318311E-3</v>
      </c>
      <c r="AN92" s="36">
        <v>7.045702342955297E-3</v>
      </c>
      <c r="AO92" s="36">
        <v>2.2565289936221696E-2</v>
      </c>
      <c r="AP92" s="36">
        <v>0.33390172299999998</v>
      </c>
      <c r="AQ92" s="36">
        <v>0.179793235</v>
      </c>
      <c r="AR92" s="36">
        <v>0.51369495799999998</v>
      </c>
      <c r="AS92" s="36">
        <v>6.60214E-4</v>
      </c>
      <c r="AT92" s="36">
        <v>2.30094E-4</v>
      </c>
      <c r="AU92" s="36">
        <v>5.0261499999999998E-4</v>
      </c>
      <c r="AV92" s="36">
        <v>2.3148560000000001E-3</v>
      </c>
      <c r="AW92" s="36">
        <v>5.0565410000000003E-3</v>
      </c>
      <c r="AX92" s="36">
        <v>2.0259380000000001E-3</v>
      </c>
      <c r="AY92" s="36">
        <v>4.4254330000000003E-3</v>
      </c>
      <c r="AZ92" s="36">
        <v>1.203E-6</v>
      </c>
      <c r="BA92" s="36">
        <v>2.407E-6</v>
      </c>
      <c r="BB92" s="36">
        <v>12.87563147</v>
      </c>
      <c r="BC92" s="36">
        <v>1295.668260182</v>
      </c>
      <c r="BD92" s="36">
        <v>2830.240764312</v>
      </c>
      <c r="BE92" s="36">
        <v>0.37556533199999997</v>
      </c>
      <c r="BF92" s="36">
        <v>0.75113066399999995</v>
      </c>
      <c r="BG92" s="36">
        <v>8.3319520689999997</v>
      </c>
      <c r="BH92" s="36">
        <v>169.104089794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5.0626623320000004</v>
      </c>
      <c r="E93" s="36">
        <v>6</v>
      </c>
      <c r="F93" s="36">
        <v>0</v>
      </c>
      <c r="G93" s="36">
        <v>1</v>
      </c>
      <c r="H93" s="36">
        <v>5</v>
      </c>
      <c r="I93" s="36">
        <v>1.0742232914510451E-4</v>
      </c>
      <c r="J93" s="36">
        <v>0.62518113100211092</v>
      </c>
      <c r="K93" s="36">
        <v>1.0742232914510451E-4</v>
      </c>
      <c r="L93" s="36">
        <v>0</v>
      </c>
      <c r="M93" s="36">
        <v>2.0278553331276102E-2</v>
      </c>
      <c r="N93" s="36">
        <v>0.60500999999997984</v>
      </c>
      <c r="O93" s="36">
        <v>4.5157060999999998E-2</v>
      </c>
      <c r="P93" s="36">
        <v>7.6664135999999994E-2</v>
      </c>
      <c r="Q93" s="36">
        <v>4.1181044E-2</v>
      </c>
      <c r="R93" s="36">
        <v>3.9760170000000001E-3</v>
      </c>
      <c r="S93" s="36">
        <v>7.1478026E-2</v>
      </c>
      <c r="T93" s="36">
        <v>5.1861099999999999E-3</v>
      </c>
      <c r="U93" s="36">
        <v>0</v>
      </c>
      <c r="V93" s="36">
        <v>0</v>
      </c>
      <c r="W93" s="36">
        <v>4.5264483329145101E-2</v>
      </c>
      <c r="X93" s="36">
        <v>0.70184526700211092</v>
      </c>
      <c r="Y93" s="36">
        <v>0.74710975033125604</v>
      </c>
      <c r="Z93" s="36">
        <v>8.8847091944406256E-6</v>
      </c>
      <c r="AA93" s="36">
        <v>1.9013277676102929E-6</v>
      </c>
      <c r="AB93" s="36">
        <v>1.9013300000000001E-6</v>
      </c>
      <c r="AC93" s="36">
        <v>7.2448137279281446E-7</v>
      </c>
      <c r="AD93" s="36">
        <v>5.2632312584478189E-3</v>
      </c>
      <c r="AE93" s="36">
        <v>4.7369081326030377E-2</v>
      </c>
      <c r="AF93" s="36">
        <v>5.2632312584478196E-2</v>
      </c>
      <c r="AG93" s="36">
        <v>0</v>
      </c>
      <c r="AH93" s="36">
        <v>0</v>
      </c>
      <c r="AI93" s="36">
        <v>0</v>
      </c>
      <c r="AJ93" s="36">
        <v>7.4534603396710423E-8</v>
      </c>
      <c r="AK93" s="36">
        <v>9.0070780816233581E-8</v>
      </c>
      <c r="AL93" s="36">
        <v>2.2527435271699909E-7</v>
      </c>
      <c r="AM93" s="36">
        <v>7.9901597618952492E-7</v>
      </c>
      <c r="AN93" s="36">
        <v>5.2633213292286353E-3</v>
      </c>
      <c r="AO93" s="36">
        <v>4.736930660038309E-2</v>
      </c>
      <c r="AP93" s="36">
        <v>0.288595922</v>
      </c>
      <c r="AQ93" s="36">
        <v>0.155397804</v>
      </c>
      <c r="AR93" s="36">
        <v>0.44399372599999998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1.713532995</v>
      </c>
      <c r="BC93" s="36">
        <v>88.87865807</v>
      </c>
      <c r="BD93" s="36">
        <v>207.98075935200001</v>
      </c>
      <c r="BE93" s="36">
        <v>4.9981515999999997E-2</v>
      </c>
      <c r="BF93" s="36">
        <v>9.9963033000000007E-2</v>
      </c>
      <c r="BG93" s="36">
        <v>2.2955576660000001</v>
      </c>
      <c r="BH93" s="36">
        <v>23.230434778999999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4.9806813630000004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4.8280179999999999E-3</v>
      </c>
      <c r="P94" s="36">
        <v>7.7364E-3</v>
      </c>
      <c r="Q94" s="36">
        <v>4.0078079999999999E-3</v>
      </c>
      <c r="R94" s="36">
        <v>8.2021000000000004E-4</v>
      </c>
      <c r="S94" s="36">
        <v>6.6665589999999999E-3</v>
      </c>
      <c r="T94" s="36">
        <v>1.069841E-3</v>
      </c>
      <c r="U94" s="36">
        <v>0</v>
      </c>
      <c r="V94" s="36">
        <v>0</v>
      </c>
      <c r="W94" s="36">
        <v>4.8280179999999999E-3</v>
      </c>
      <c r="X94" s="36">
        <v>7.7364E-3</v>
      </c>
      <c r="Y94" s="36">
        <v>1.2564418000000001E-2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1.3283698E-2</v>
      </c>
      <c r="AQ94" s="36">
        <v>7.1527600000000002E-3</v>
      </c>
      <c r="AR94" s="36">
        <v>2.0436458000000001E-2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0.24725892899999999</v>
      </c>
      <c r="BC94" s="36">
        <v>15.010267648999999</v>
      </c>
      <c r="BD94" s="36">
        <v>33.046079427999999</v>
      </c>
      <c r="BE94" s="36">
        <v>7.2122189999999997E-3</v>
      </c>
      <c r="BF94" s="36">
        <v>1.4424439000000001E-2</v>
      </c>
      <c r="BG94" s="36">
        <v>1.3790408240000001</v>
      </c>
      <c r="BH94" s="36">
        <v>10.84300124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5.5190984609999996</v>
      </c>
      <c r="E95" s="36">
        <v>8</v>
      </c>
      <c r="F95" s="36">
        <v>0</v>
      </c>
      <c r="G95" s="36">
        <v>4</v>
      </c>
      <c r="H95" s="36">
        <v>4</v>
      </c>
      <c r="I95" s="36">
        <v>1.1911182052493615E-3</v>
      </c>
      <c r="J95" s="36">
        <v>2.558155971422321</v>
      </c>
      <c r="K95" s="36">
        <v>1.1911182052493615E-3</v>
      </c>
      <c r="L95" s="36">
        <v>0</v>
      </c>
      <c r="M95" s="36">
        <v>0.13472908962589047</v>
      </c>
      <c r="N95" s="36">
        <v>2.4246180000016802</v>
      </c>
      <c r="O95" s="36">
        <v>0.24246563900000001</v>
      </c>
      <c r="P95" s="36">
        <v>0.42088487099999999</v>
      </c>
      <c r="Q95" s="36">
        <v>0.226220532</v>
      </c>
      <c r="R95" s="36">
        <v>1.6245106999999998E-2</v>
      </c>
      <c r="S95" s="36">
        <v>0.39969560199999998</v>
      </c>
      <c r="T95" s="36">
        <v>2.1189269E-2</v>
      </c>
      <c r="U95" s="36">
        <v>1.4999999999999999E-2</v>
      </c>
      <c r="V95" s="36">
        <v>3.5999999999999997E-2</v>
      </c>
      <c r="W95" s="36">
        <v>0.25865675720524939</v>
      </c>
      <c r="X95" s="36">
        <v>3.0150408424223212</v>
      </c>
      <c r="Y95" s="36">
        <v>3.2736975996275706</v>
      </c>
      <c r="Z95" s="36">
        <v>4.768792927548714E-5</v>
      </c>
      <c r="AA95" s="36">
        <v>1.0205216864954244E-5</v>
      </c>
      <c r="AB95" s="36">
        <v>1.02052E-5</v>
      </c>
      <c r="AC95" s="36">
        <v>1.0321916006771714E-5</v>
      </c>
      <c r="AD95" s="36">
        <v>3.6658879557281664E-2</v>
      </c>
      <c r="AE95" s="36">
        <v>0.32992991601553484</v>
      </c>
      <c r="AF95" s="36">
        <v>0.36658879557281659</v>
      </c>
      <c r="AG95" s="36">
        <v>1.1049939119744659E-3</v>
      </c>
      <c r="AH95" s="36">
        <v>1.8797597583013904E-3</v>
      </c>
      <c r="AI95" s="36">
        <v>6.0203116583436413E-3</v>
      </c>
      <c r="AJ95" s="36">
        <v>4.0005708350686584E-7</v>
      </c>
      <c r="AK95" s="36">
        <v>4.8344597328492516E-7</v>
      </c>
      <c r="AL95" s="36">
        <v>1.2091377216724708E-6</v>
      </c>
      <c r="AM95" s="36">
        <v>1.1157158850647443E-3</v>
      </c>
      <c r="AN95" s="36">
        <v>3.8539122761556334E-2</v>
      </c>
      <c r="AO95" s="36">
        <v>0.33595143681160017</v>
      </c>
      <c r="AP95" s="36">
        <v>72.776440930000007</v>
      </c>
      <c r="AQ95" s="36">
        <v>39.187314346999997</v>
      </c>
      <c r="AR95" s="36">
        <v>111.963755277</v>
      </c>
      <c r="AS95" s="36">
        <v>2.998536621</v>
      </c>
      <c r="AT95" s="36">
        <v>419.59105895900001</v>
      </c>
      <c r="AU95" s="36">
        <v>980.64232575599999</v>
      </c>
      <c r="AV95" s="36">
        <v>286.01588130900001</v>
      </c>
      <c r="AW95" s="36">
        <v>668.45866483899999</v>
      </c>
      <c r="AX95" s="36">
        <v>267.51829374200003</v>
      </c>
      <c r="AY95" s="36">
        <v>625.227244853</v>
      </c>
      <c r="AZ95" s="36">
        <v>2.2993229E-2</v>
      </c>
      <c r="BA95" s="36">
        <v>4.5986459E-2</v>
      </c>
      <c r="BB95" s="36">
        <v>2.0123285540000002</v>
      </c>
      <c r="BC95" s="36">
        <v>166.34177819799999</v>
      </c>
      <c r="BD95" s="36">
        <v>388.76373735599998</v>
      </c>
      <c r="BE95" s="36">
        <v>5.8696992000000003E-2</v>
      </c>
      <c r="BF95" s="36">
        <v>0.11739398400000001</v>
      </c>
      <c r="BG95" s="36">
        <v>2.5714006149999999</v>
      </c>
      <c r="BH95" s="36">
        <v>47.018577057000002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5.1660133080000001</v>
      </c>
      <c r="E96" s="36">
        <v>3</v>
      </c>
      <c r="F96" s="36">
        <v>0</v>
      </c>
      <c r="G96" s="36">
        <v>1</v>
      </c>
      <c r="H96" s="36">
        <v>2</v>
      </c>
      <c r="I96" s="36">
        <v>1.9392319129638423E-7</v>
      </c>
      <c r="J96" s="36">
        <v>2.3036881821822272E-2</v>
      </c>
      <c r="K96" s="36">
        <v>1.9392319129638423E-7</v>
      </c>
      <c r="L96" s="36">
        <v>0</v>
      </c>
      <c r="M96" s="36">
        <v>8.2075744992415878E-5</v>
      </c>
      <c r="N96" s="36">
        <v>2.2955000000021153E-2</v>
      </c>
      <c r="O96" s="36">
        <v>3.9499599999999998E-3</v>
      </c>
      <c r="P96" s="36">
        <v>6.3482419999999996E-3</v>
      </c>
      <c r="Q96" s="36">
        <v>3.3676439999999999E-3</v>
      </c>
      <c r="R96" s="36">
        <v>5.8231600000000004E-4</v>
      </c>
      <c r="S96" s="36">
        <v>5.5886979999999996E-3</v>
      </c>
      <c r="T96" s="36">
        <v>7.5954400000000002E-4</v>
      </c>
      <c r="U96" s="36">
        <v>0</v>
      </c>
      <c r="V96" s="36">
        <v>0</v>
      </c>
      <c r="W96" s="36">
        <v>3.9501539231912965E-3</v>
      </c>
      <c r="X96" s="36">
        <v>2.9385123821822273E-2</v>
      </c>
      <c r="Y96" s="36">
        <v>3.3335277745013568E-2</v>
      </c>
      <c r="Z96" s="36">
        <v>3.6074765202799221E-8</v>
      </c>
      <c r="AA96" s="36">
        <v>7.7199997533990321E-9</v>
      </c>
      <c r="AB96" s="36">
        <v>7.7200000000000006E-9</v>
      </c>
      <c r="AC96" s="36">
        <v>7.2396838249198009E-10</v>
      </c>
      <c r="AD96" s="36">
        <v>4.8748925658745348E-5</v>
      </c>
      <c r="AE96" s="36">
        <v>4.3874033092870812E-4</v>
      </c>
      <c r="AF96" s="36">
        <v>4.8748925658745345E-4</v>
      </c>
      <c r="AG96" s="36">
        <v>4.490477112603251E-4</v>
      </c>
      <c r="AH96" s="36">
        <v>7.6389725593710477E-4</v>
      </c>
      <c r="AI96" s="36">
        <v>2.4465358061769439E-3</v>
      </c>
      <c r="AJ96" s="36">
        <v>3.0263401840953671E-10</v>
      </c>
      <c r="AK96" s="36">
        <v>3.6571580309642366E-10</v>
      </c>
      <c r="AL96" s="36">
        <v>9.1468498523414316E-10</v>
      </c>
      <c r="AM96" s="36">
        <v>4.4904873786272601E-4</v>
      </c>
      <c r="AN96" s="36">
        <v>8.1264654731165323E-4</v>
      </c>
      <c r="AO96" s="36">
        <v>2.8852770517906372E-3</v>
      </c>
      <c r="AP96" s="36">
        <v>0.83433729499999998</v>
      </c>
      <c r="AQ96" s="36">
        <v>0.44925854300000001</v>
      </c>
      <c r="AR96" s="36">
        <v>1.2835958380000001</v>
      </c>
      <c r="AS96" s="36">
        <v>0.112389711</v>
      </c>
      <c r="AT96" s="36">
        <v>2.0983814810000001</v>
      </c>
      <c r="AU96" s="36">
        <v>5.5163398639999999</v>
      </c>
      <c r="AV96" s="36">
        <v>3.1860926300000001</v>
      </c>
      <c r="AW96" s="36">
        <v>8.3757743490000003</v>
      </c>
      <c r="AX96" s="36">
        <v>2.9075008919999998</v>
      </c>
      <c r="AY96" s="36">
        <v>7.6433971700000001</v>
      </c>
      <c r="AZ96" s="36">
        <v>9.5527000000000003E-4</v>
      </c>
      <c r="BA96" s="36">
        <v>1.9105400000000001E-3</v>
      </c>
      <c r="BB96" s="36">
        <v>0.42312571599999999</v>
      </c>
      <c r="BC96" s="36">
        <v>26.348313825000002</v>
      </c>
      <c r="BD96" s="36">
        <v>69.265886675999994</v>
      </c>
      <c r="BE96" s="36">
        <v>1.2342023000000001E-2</v>
      </c>
      <c r="BF96" s="36">
        <v>2.4684047000000001E-2</v>
      </c>
      <c r="BG96" s="36">
        <v>1.4253805450000001</v>
      </c>
      <c r="BH96" s="36">
        <v>13.501330746000001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4.8599164510000001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3.8204580000000005E-3</v>
      </c>
      <c r="P97" s="36">
        <v>6.1503930000000005E-3</v>
      </c>
      <c r="Q97" s="36">
        <v>3.2719180000000004E-3</v>
      </c>
      <c r="R97" s="36">
        <v>5.4854000000000003E-4</v>
      </c>
      <c r="S97" s="36">
        <v>5.4349050000000003E-3</v>
      </c>
      <c r="T97" s="36">
        <v>7.1548800000000002E-4</v>
      </c>
      <c r="U97" s="36">
        <v>3.0000000000000001E-3</v>
      </c>
      <c r="V97" s="36">
        <v>7.1999999999999998E-3</v>
      </c>
      <c r="W97" s="36">
        <v>6.8204580000000006E-3</v>
      </c>
      <c r="X97" s="36">
        <v>1.3350393E-2</v>
      </c>
      <c r="Y97" s="36">
        <v>2.0170851E-2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2.5919835211596918E-4</v>
      </c>
      <c r="AH97" s="36">
        <v>4.4093512773751077E-4</v>
      </c>
      <c r="AI97" s="36">
        <v>1.4121841253214871E-3</v>
      </c>
      <c r="AJ97" s="36">
        <v>0</v>
      </c>
      <c r="AK97" s="36">
        <v>0</v>
      </c>
      <c r="AL97" s="36">
        <v>0</v>
      </c>
      <c r="AM97" s="36">
        <v>2.5919835211596918E-4</v>
      </c>
      <c r="AN97" s="36">
        <v>4.4093512773751077E-4</v>
      </c>
      <c r="AO97" s="36">
        <v>1.4121841253214871E-3</v>
      </c>
      <c r="AP97" s="36">
        <v>1.8545718999999999E-2</v>
      </c>
      <c r="AQ97" s="36">
        <v>9.9861559999999995E-3</v>
      </c>
      <c r="AR97" s="36">
        <v>2.8531874999999998E-2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1.4755282999999999E-2</v>
      </c>
      <c r="BF97" s="36">
        <v>2.9510565999999998E-2</v>
      </c>
      <c r="BG97" s="36">
        <v>0.25294344200000002</v>
      </c>
      <c r="BH97" s="36">
        <v>10.973183414999999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5.2517383720000002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1.4057620000000003E-3</v>
      </c>
      <c r="P98" s="36">
        <v>2.4611749999999999E-3</v>
      </c>
      <c r="Q98" s="36">
        <v>1.3123070000000002E-3</v>
      </c>
      <c r="R98" s="36">
        <v>9.3455000000000006E-5</v>
      </c>
      <c r="S98" s="36">
        <v>2.3392759999999999E-3</v>
      </c>
      <c r="T98" s="36">
        <v>1.2189900000000001E-4</v>
      </c>
      <c r="U98" s="36">
        <v>0</v>
      </c>
      <c r="V98" s="36">
        <v>0</v>
      </c>
      <c r="W98" s="36">
        <v>1.4057620000000003E-3</v>
      </c>
      <c r="X98" s="36">
        <v>2.4611749999999999E-3</v>
      </c>
      <c r="Y98" s="36">
        <v>3.866937E-3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3.0438380000000001E-3</v>
      </c>
      <c r="AQ98" s="36">
        <v>1.638989E-3</v>
      </c>
      <c r="AR98" s="36">
        <v>4.6828270000000005E-3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0.25762287699999997</v>
      </c>
      <c r="BC98" s="36">
        <v>19.320464086000001</v>
      </c>
      <c r="BD98" s="36">
        <v>48.551754473000003</v>
      </c>
      <c r="BE98" s="36">
        <v>7.514522E-3</v>
      </c>
      <c r="BF98" s="36">
        <v>1.5029044E-2</v>
      </c>
      <c r="BG98" s="36">
        <v>0.92042192300000003</v>
      </c>
      <c r="BH98" s="36">
        <v>11.181643126999999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4.7596017159999997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5.4054410000000004E-3</v>
      </c>
      <c r="BF99" s="36">
        <v>1.0810882000000001E-2</v>
      </c>
      <c r="BG99" s="36">
        <v>1.5921235330000001</v>
      </c>
      <c r="BH99" s="36">
        <v>5.9742013639999998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5.2289987340000001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6.0000000000000001E-3</v>
      </c>
      <c r="V100" s="36">
        <v>1.44E-2</v>
      </c>
      <c r="W100" s="36">
        <v>6.0000000000000001E-3</v>
      </c>
      <c r="X100" s="36">
        <v>1.44E-2</v>
      </c>
      <c r="Y100" s="36">
        <v>2.0400000000000001E-2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4.5859363363363366E-4</v>
      </c>
      <c r="AH100" s="36">
        <v>7.8013629629629638E-4</v>
      </c>
      <c r="AI100" s="36">
        <v>2.4985446246246247E-3</v>
      </c>
      <c r="AJ100" s="36">
        <v>0</v>
      </c>
      <c r="AK100" s="36">
        <v>0</v>
      </c>
      <c r="AL100" s="36">
        <v>0</v>
      </c>
      <c r="AM100" s="36">
        <v>4.5859363363363366E-4</v>
      </c>
      <c r="AN100" s="36">
        <v>7.8013629629629638E-4</v>
      </c>
      <c r="AO100" s="36">
        <v>2.4985446246246247E-3</v>
      </c>
      <c r="AP100" s="36">
        <v>2.0128164E-2</v>
      </c>
      <c r="AQ100" s="36">
        <v>1.0838242E-2</v>
      </c>
      <c r="AR100" s="36">
        <v>3.0966406000000002E-2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0.130557214</v>
      </c>
      <c r="BC100" s="36">
        <v>5.1699816030000001</v>
      </c>
      <c r="BD100" s="36">
        <v>12.566792633</v>
      </c>
      <c r="BE100" s="36">
        <v>3.8081830000000001E-3</v>
      </c>
      <c r="BF100" s="36">
        <v>7.6163660000000003E-3</v>
      </c>
      <c r="BG100" s="36">
        <v>1.8742961499999999</v>
      </c>
      <c r="BH100" s="36">
        <v>8.3115380949999995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5.4783194880000003</v>
      </c>
      <c r="E101" s="36">
        <v>28</v>
      </c>
      <c r="F101" s="36">
        <v>1</v>
      </c>
      <c r="G101" s="36">
        <v>12</v>
      </c>
      <c r="H101" s="36">
        <v>15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2.6234E-5</v>
      </c>
      <c r="P101" s="36">
        <v>4.2828999999999999E-5</v>
      </c>
      <c r="Q101" s="36">
        <v>2.3716000000000001E-5</v>
      </c>
      <c r="R101" s="36">
        <v>2.5179999999999999E-6</v>
      </c>
      <c r="S101" s="36">
        <v>3.9544E-5</v>
      </c>
      <c r="T101" s="36">
        <v>3.2849999999999999E-6</v>
      </c>
      <c r="U101" s="36">
        <v>0.22745000000000001</v>
      </c>
      <c r="V101" s="36">
        <v>0.54469999999999996</v>
      </c>
      <c r="W101" s="36">
        <v>0.22747623400000003</v>
      </c>
      <c r="X101" s="36">
        <v>0.54474282899999993</v>
      </c>
      <c r="Y101" s="36">
        <v>0.77221906299999998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1.3671507347384126E-2</v>
      </c>
      <c r="AH101" s="36">
        <v>2.3257276866814371E-2</v>
      </c>
      <c r="AI101" s="36">
        <v>7.4486143478851449E-2</v>
      </c>
      <c r="AJ101" s="36">
        <v>0</v>
      </c>
      <c r="AK101" s="36">
        <v>0</v>
      </c>
      <c r="AL101" s="36">
        <v>0</v>
      </c>
      <c r="AM101" s="36">
        <v>1.3671507347384126E-2</v>
      </c>
      <c r="AN101" s="36">
        <v>2.3257276866814371E-2</v>
      </c>
      <c r="AO101" s="36">
        <v>7.4486143478851449E-2</v>
      </c>
      <c r="AP101" s="36">
        <v>0.46751427000000001</v>
      </c>
      <c r="AQ101" s="36">
        <v>0.25173845299999997</v>
      </c>
      <c r="AR101" s="36">
        <v>0.71925272299999998</v>
      </c>
      <c r="AS101" s="36">
        <v>1.1834390000000001E-3</v>
      </c>
      <c r="AT101" s="36">
        <v>1.0077599999999999E-3</v>
      </c>
      <c r="AU101" s="36">
        <v>1.9492719999999999E-3</v>
      </c>
      <c r="AV101" s="36">
        <v>6.3402859999999997E-3</v>
      </c>
      <c r="AW101" s="36">
        <v>1.2263776000000001E-2</v>
      </c>
      <c r="AX101" s="36">
        <v>5.5944719999999996E-3</v>
      </c>
      <c r="AY101" s="36">
        <v>1.0821176E-2</v>
      </c>
      <c r="AZ101" s="36">
        <v>9.8130000000000007E-6</v>
      </c>
      <c r="BA101" s="36">
        <v>1.9627E-5</v>
      </c>
      <c r="BB101" s="36">
        <v>0.28582358099999999</v>
      </c>
      <c r="BC101" s="36">
        <v>18.371189961999999</v>
      </c>
      <c r="BD101" s="36">
        <v>35.534696126</v>
      </c>
      <c r="BE101" s="36">
        <v>8.3371000000000001E-3</v>
      </c>
      <c r="BF101" s="36">
        <v>1.66742E-2</v>
      </c>
      <c r="BG101" s="36">
        <v>4.2288870850000002</v>
      </c>
      <c r="BH101" s="36">
        <v>12.650908285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5.5015673789999999</v>
      </c>
      <c r="E102" s="36">
        <v>7</v>
      </c>
      <c r="F102" s="36">
        <v>2</v>
      </c>
      <c r="G102" s="36">
        <v>2</v>
      </c>
      <c r="H102" s="36">
        <v>3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4.2010049999999998E-3</v>
      </c>
      <c r="P102" s="36">
        <v>7.3034939999999998E-3</v>
      </c>
      <c r="Q102" s="36">
        <v>3.9205220000000001E-3</v>
      </c>
      <c r="R102" s="36">
        <v>2.8048299999999999E-4</v>
      </c>
      <c r="S102" s="36">
        <v>6.9376469999999999E-3</v>
      </c>
      <c r="T102" s="36">
        <v>3.6584699999999998E-4</v>
      </c>
      <c r="U102" s="36">
        <v>1.20065</v>
      </c>
      <c r="V102" s="36">
        <v>2.8378999999999999</v>
      </c>
      <c r="W102" s="36">
        <v>1.2048510050000001</v>
      </c>
      <c r="X102" s="36">
        <v>2.8452034939999997</v>
      </c>
      <c r="Y102" s="36">
        <v>4.0500544989999998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9.5732248773004291E-2</v>
      </c>
      <c r="AH102" s="36">
        <v>0.16285485998166246</v>
      </c>
      <c r="AI102" s="36">
        <v>0.52157570021154065</v>
      </c>
      <c r="AJ102" s="36">
        <v>0</v>
      </c>
      <c r="AK102" s="36">
        <v>0</v>
      </c>
      <c r="AL102" s="36">
        <v>0</v>
      </c>
      <c r="AM102" s="36">
        <v>9.5732248773004291E-2</v>
      </c>
      <c r="AN102" s="36">
        <v>0.16285485998166246</v>
      </c>
      <c r="AO102" s="36">
        <v>0.52157570021154065</v>
      </c>
      <c r="AP102" s="36">
        <v>4.954431993</v>
      </c>
      <c r="AQ102" s="36">
        <v>2.6677710729999999</v>
      </c>
      <c r="AR102" s="36">
        <v>7.622203066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0.37197981699999999</v>
      </c>
      <c r="BC102" s="36">
        <v>19.974000654000001</v>
      </c>
      <c r="BD102" s="36">
        <v>50.389721719999997</v>
      </c>
      <c r="BE102" s="36">
        <v>1.0850164000000001E-2</v>
      </c>
      <c r="BF102" s="36">
        <v>2.1700329000000001E-2</v>
      </c>
      <c r="BG102" s="36">
        <v>0</v>
      </c>
      <c r="BH102" s="36">
        <v>11.142383551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5.1319307219999999</v>
      </c>
      <c r="E103" s="36">
        <v>7</v>
      </c>
      <c r="F103" s="36">
        <v>0</v>
      </c>
      <c r="G103" s="36">
        <v>3</v>
      </c>
      <c r="H103" s="36">
        <v>4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3.2432490000000001E-3</v>
      </c>
      <c r="P103" s="36">
        <v>5.8050239999999998E-3</v>
      </c>
      <c r="Q103" s="36">
        <v>3.0797060000000002E-3</v>
      </c>
      <c r="R103" s="36">
        <v>1.6354299999999999E-4</v>
      </c>
      <c r="S103" s="36">
        <v>5.5917060000000001E-3</v>
      </c>
      <c r="T103" s="36">
        <v>2.1331799999999999E-4</v>
      </c>
      <c r="U103" s="36">
        <v>0</v>
      </c>
      <c r="V103" s="36">
        <v>0</v>
      </c>
      <c r="W103" s="36">
        <v>3.2432490000000001E-3</v>
      </c>
      <c r="X103" s="36">
        <v>5.8050239999999998E-3</v>
      </c>
      <c r="Y103" s="36">
        <v>9.048272999999999E-3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1.2664787E-2</v>
      </c>
      <c r="AQ103" s="36">
        <v>6.8195010000000004E-3</v>
      </c>
      <c r="AR103" s="36">
        <v>1.9484288000000002E-2</v>
      </c>
      <c r="AS103" s="36">
        <v>1.2441329999999999E-3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2.2670000000000001E-6</v>
      </c>
      <c r="BA103" s="36">
        <v>4.5349999999999998E-6</v>
      </c>
      <c r="BB103" s="36">
        <v>0.66578722899999998</v>
      </c>
      <c r="BC103" s="36">
        <v>33.231372145000002</v>
      </c>
      <c r="BD103" s="36">
        <v>83.399974299999997</v>
      </c>
      <c r="BE103" s="36">
        <v>1.9420142000000001E-2</v>
      </c>
      <c r="BF103" s="36">
        <v>3.8840285000000002E-2</v>
      </c>
      <c r="BG103" s="36">
        <v>1.2987127169999999</v>
      </c>
      <c r="BH103" s="36">
        <v>29.044771165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5.4219552630000001</v>
      </c>
      <c r="E104" s="36">
        <v>7</v>
      </c>
      <c r="F104" s="36">
        <v>0</v>
      </c>
      <c r="G104" s="36">
        <v>2</v>
      </c>
      <c r="H104" s="36">
        <v>5</v>
      </c>
      <c r="I104" s="36">
        <v>8.7084215153072477E-5</v>
      </c>
      <c r="J104" s="36">
        <v>0.14401846295883544</v>
      </c>
      <c r="K104" s="36">
        <v>8.7084215153072477E-5</v>
      </c>
      <c r="L104" s="36">
        <v>0</v>
      </c>
      <c r="M104" s="36">
        <v>1.1985547173986526E-2</v>
      </c>
      <c r="N104" s="36">
        <v>0.13212000000000199</v>
      </c>
      <c r="O104" s="36">
        <v>6.8798082999999996E-2</v>
      </c>
      <c r="P104" s="36">
        <v>0.11596124100000001</v>
      </c>
      <c r="Q104" s="36">
        <v>6.5286554999999996E-2</v>
      </c>
      <c r="R104" s="36">
        <v>3.5115280000000003E-3</v>
      </c>
      <c r="S104" s="36">
        <v>0.111380987</v>
      </c>
      <c r="T104" s="36">
        <v>4.5802540000000006E-3</v>
      </c>
      <c r="U104" s="36">
        <v>3.0000000000000001E-3</v>
      </c>
      <c r="V104" s="36">
        <v>7.1999999999999998E-3</v>
      </c>
      <c r="W104" s="36">
        <v>7.1885167215153076E-2</v>
      </c>
      <c r="X104" s="36">
        <v>0.26717970395883545</v>
      </c>
      <c r="Y104" s="36">
        <v>0.33906487117398854</v>
      </c>
      <c r="Z104" s="36">
        <v>3.8992153950439719E-6</v>
      </c>
      <c r="AA104" s="36">
        <v>8.3443209453940981E-7</v>
      </c>
      <c r="AB104" s="36">
        <v>8.3443200000000004E-7</v>
      </c>
      <c r="AC104" s="36">
        <v>9.6213532005683832E-7</v>
      </c>
      <c r="AD104" s="36">
        <v>1.0685342538790123E-3</v>
      </c>
      <c r="AE104" s="36">
        <v>9.6168082849111096E-3</v>
      </c>
      <c r="AF104" s="36">
        <v>1.0685342538790124E-2</v>
      </c>
      <c r="AG104" s="36">
        <v>2.3992958646878488E-4</v>
      </c>
      <c r="AH104" s="36">
        <v>4.0815607813080647E-4</v>
      </c>
      <c r="AI104" s="36">
        <v>1.3072025745540694E-3</v>
      </c>
      <c r="AJ104" s="36">
        <v>3.2710817260298776E-8</v>
      </c>
      <c r="AK104" s="36">
        <v>3.9529141063387954E-8</v>
      </c>
      <c r="AL104" s="36">
        <v>9.8865598652706785E-8</v>
      </c>
      <c r="AM104" s="36">
        <v>2.4092443260610201E-4</v>
      </c>
      <c r="AN104" s="36">
        <v>1.4767298611508821E-3</v>
      </c>
      <c r="AO104" s="36">
        <v>1.0924109725063831E-2</v>
      </c>
      <c r="AP104" s="36">
        <v>6.3674550529999996</v>
      </c>
      <c r="AQ104" s="36">
        <v>3.4286296439999999</v>
      </c>
      <c r="AR104" s="36">
        <v>9.7960846969999995</v>
      </c>
      <c r="AS104" s="36">
        <v>0.58700090800000004</v>
      </c>
      <c r="AT104" s="36">
        <v>34.837472359000003</v>
      </c>
      <c r="AU104" s="36">
        <v>86.564151316999997</v>
      </c>
      <c r="AV104" s="36">
        <v>25.853910293999999</v>
      </c>
      <c r="AW104" s="36">
        <v>64.241796300000004</v>
      </c>
      <c r="AX104" s="36">
        <v>24.106344700000001</v>
      </c>
      <c r="AY104" s="36">
        <v>59.899445311999997</v>
      </c>
      <c r="AZ104" s="36">
        <v>2.35396E-3</v>
      </c>
      <c r="BA104" s="36">
        <v>4.7079210000000003E-3</v>
      </c>
      <c r="BB104" s="36">
        <v>0.55693839599999995</v>
      </c>
      <c r="BC104" s="36">
        <v>39.750332043</v>
      </c>
      <c r="BD104" s="36">
        <v>98.771625061999998</v>
      </c>
      <c r="BE104" s="36">
        <v>1.6245163999999999E-2</v>
      </c>
      <c r="BF104" s="36">
        <v>3.2490328999999998E-2</v>
      </c>
      <c r="BG104" s="36">
        <v>0.68402811100000005</v>
      </c>
      <c r="BH104" s="36">
        <v>18.587901323000001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5.4092779970000002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2.7350825007511822E-4</v>
      </c>
      <c r="J105" s="36">
        <v>0.47359513745064191</v>
      </c>
      <c r="K105" s="36">
        <v>2.7350825007511822E-4</v>
      </c>
      <c r="L105" s="36">
        <v>0</v>
      </c>
      <c r="M105" s="36">
        <v>4.9042645700724988E-2</v>
      </c>
      <c r="N105" s="36">
        <v>0.42482599999999204</v>
      </c>
      <c r="O105" s="36">
        <v>7.1666124999999997E-2</v>
      </c>
      <c r="P105" s="36">
        <v>0.12039338599999999</v>
      </c>
      <c r="Q105" s="36">
        <v>6.7496498000000002E-2</v>
      </c>
      <c r="R105" s="36">
        <v>4.1696270000000004E-3</v>
      </c>
      <c r="S105" s="36">
        <v>0.114954742</v>
      </c>
      <c r="T105" s="36">
        <v>5.4386439999999994E-3</v>
      </c>
      <c r="U105" s="36" t="s">
        <v>340</v>
      </c>
      <c r="V105" s="36" t="s">
        <v>340</v>
      </c>
      <c r="W105" s="36">
        <v>7.1939633250075116E-2</v>
      </c>
      <c r="X105" s="36">
        <v>0.5939885234506419</v>
      </c>
      <c r="Y105" s="36">
        <v>0.66592815670071703</v>
      </c>
      <c r="Z105" s="36">
        <v>1.3476708979725037E-5</v>
      </c>
      <c r="AA105" s="36">
        <v>2.8840157216611575E-6</v>
      </c>
      <c r="AB105" s="36">
        <v>2.88402E-6</v>
      </c>
      <c r="AC105" s="36">
        <v>2.4009450032210714E-6</v>
      </c>
      <c r="AD105" s="36">
        <v>7.3930796824520258E-3</v>
      </c>
      <c r="AE105" s="36">
        <v>6.6537717142068215E-2</v>
      </c>
      <c r="AF105" s="36">
        <v>7.3930796824520251E-2</v>
      </c>
      <c r="AG105" s="36" t="s">
        <v>340</v>
      </c>
      <c r="AH105" s="36" t="s">
        <v>340</v>
      </c>
      <c r="AI105" s="36" t="s">
        <v>340</v>
      </c>
      <c r="AJ105" s="36">
        <v>1.1305732665459483E-7</v>
      </c>
      <c r="AK105" s="36">
        <v>1.3662327596452688E-7</v>
      </c>
      <c r="AL105" s="36">
        <v>3.4170593149157681E-7</v>
      </c>
      <c r="AM105" s="36">
        <v>2.5140023298756663E-6</v>
      </c>
      <c r="AN105" s="36">
        <v>7.39321630572799E-3</v>
      </c>
      <c r="AO105" s="36">
        <v>6.6538058847999709E-2</v>
      </c>
      <c r="AP105" s="36">
        <v>81.490577943999995</v>
      </c>
      <c r="AQ105" s="36">
        <v>43.879541969999998</v>
      </c>
      <c r="AR105" s="36">
        <v>125.37011991399999</v>
      </c>
      <c r="AS105" s="36">
        <v>7.0555392680000004</v>
      </c>
      <c r="AT105" s="36">
        <v>150.11544479</v>
      </c>
      <c r="AU105" s="36">
        <v>404.856805651</v>
      </c>
      <c r="AV105" s="36">
        <v>92.346093131999993</v>
      </c>
      <c r="AW105" s="36">
        <v>249.05461481500001</v>
      </c>
      <c r="AX105" s="36">
        <v>86.786419898999995</v>
      </c>
      <c r="AY105" s="36">
        <v>234.06034457800001</v>
      </c>
      <c r="AZ105" s="36">
        <v>2.4067081000000001E-2</v>
      </c>
      <c r="BA105" s="36">
        <v>4.8134163000000001E-2</v>
      </c>
      <c r="BB105" s="36">
        <v>0.46037992</v>
      </c>
      <c r="BC105" s="36">
        <v>36.975472973000002</v>
      </c>
      <c r="BD105" s="36">
        <v>99.721730140000005</v>
      </c>
      <c r="BE105" s="36">
        <v>1.342868E-2</v>
      </c>
      <c r="BF105" s="36">
        <v>2.685736E-2</v>
      </c>
      <c r="BG105" s="36">
        <v>0.99015942899999998</v>
      </c>
      <c r="BH105" s="36">
        <v>24.786800656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5.3607275960000003</v>
      </c>
      <c r="E106" s="36">
        <v>17</v>
      </c>
      <c r="F106" s="36">
        <v>0</v>
      </c>
      <c r="G106" s="36">
        <v>0</v>
      </c>
      <c r="H106" s="36">
        <v>17</v>
      </c>
      <c r="I106" s="36">
        <v>7.7274679509645724E-6</v>
      </c>
      <c r="J106" s="36">
        <v>0.18354452676127297</v>
      </c>
      <c r="K106" s="36">
        <v>7.7274679509645724E-6</v>
      </c>
      <c r="L106" s="36">
        <v>0</v>
      </c>
      <c r="M106" s="36">
        <v>1.4272542292249476E-3</v>
      </c>
      <c r="N106" s="36">
        <v>0.18212499999999898</v>
      </c>
      <c r="O106" s="36">
        <v>9.0413000000000003E-5</v>
      </c>
      <c r="P106" s="36">
        <v>1.4217200000000001E-4</v>
      </c>
      <c r="Q106" s="36">
        <v>8.2631000000000002E-5</v>
      </c>
      <c r="R106" s="36">
        <v>7.782000000000001E-6</v>
      </c>
      <c r="S106" s="36">
        <v>1.3202100000000002E-4</v>
      </c>
      <c r="T106" s="36">
        <v>1.0151E-5</v>
      </c>
      <c r="U106" s="36">
        <v>0</v>
      </c>
      <c r="V106" s="36">
        <v>0</v>
      </c>
      <c r="W106" s="36">
        <v>9.8140467950964577E-5</v>
      </c>
      <c r="X106" s="36">
        <v>0.18368669876127297</v>
      </c>
      <c r="Y106" s="36">
        <v>0.18378483922922392</v>
      </c>
      <c r="Z106" s="36">
        <v>4.6150948876715695E-7</v>
      </c>
      <c r="AA106" s="36">
        <v>9.8763030596171565E-8</v>
      </c>
      <c r="AB106" s="36">
        <v>9.8762999999999996E-8</v>
      </c>
      <c r="AC106" s="36">
        <v>3.8706341789345532E-8</v>
      </c>
      <c r="AD106" s="36">
        <v>1.6720535194808175E-3</v>
      </c>
      <c r="AE106" s="36">
        <v>1.5048481675327357E-2</v>
      </c>
      <c r="AF106" s="36">
        <v>1.6720535194808175E-2</v>
      </c>
      <c r="AG106" s="36">
        <v>0</v>
      </c>
      <c r="AH106" s="36">
        <v>0</v>
      </c>
      <c r="AI106" s="36">
        <v>0</v>
      </c>
      <c r="AJ106" s="36">
        <v>3.8716377668628322E-9</v>
      </c>
      <c r="AK106" s="36">
        <v>4.6786515364264358E-9</v>
      </c>
      <c r="AL106" s="36">
        <v>1.1701688237911872E-8</v>
      </c>
      <c r="AM106" s="36">
        <v>4.2577979556208363E-8</v>
      </c>
      <c r="AN106" s="36">
        <v>1.672058198132354E-3</v>
      </c>
      <c r="AO106" s="36">
        <v>1.5048493377015595E-2</v>
      </c>
      <c r="AP106" s="36">
        <v>3.1933184959999998</v>
      </c>
      <c r="AQ106" s="36">
        <v>1.7194791899999999</v>
      </c>
      <c r="AR106" s="36">
        <v>4.9127976859999993</v>
      </c>
      <c r="AS106" s="36">
        <v>0.46960863000000003</v>
      </c>
      <c r="AT106" s="36">
        <v>2.7555726630000001</v>
      </c>
      <c r="AU106" s="36">
        <v>5.8872217989999998</v>
      </c>
      <c r="AV106" s="36">
        <v>2.1993803239999998</v>
      </c>
      <c r="AW106" s="36">
        <v>4.6989288150000004</v>
      </c>
      <c r="AX106" s="36">
        <v>2.0449625889999998</v>
      </c>
      <c r="AY106" s="36">
        <v>4.3690186400000002</v>
      </c>
      <c r="AZ106" s="36">
        <v>1.573201E-3</v>
      </c>
      <c r="BA106" s="36">
        <v>3.146402E-3</v>
      </c>
      <c r="BB106" s="36">
        <v>0.179922476</v>
      </c>
      <c r="BC106" s="36">
        <v>8.522963464</v>
      </c>
      <c r="BD106" s="36">
        <v>18.209128346</v>
      </c>
      <c r="BE106" s="36">
        <v>5.2481029999999996E-3</v>
      </c>
      <c r="BF106" s="36">
        <v>1.0496205999999999E-2</v>
      </c>
      <c r="BG106" s="36">
        <v>2.1855093810000001</v>
      </c>
      <c r="BH106" s="36">
        <v>9.2772885459999994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5.0345100780000003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0.14595180599999999</v>
      </c>
      <c r="BC107" s="36">
        <v>5.4935055469999998</v>
      </c>
      <c r="BD107" s="36">
        <v>9.6447691839999994</v>
      </c>
      <c r="BE107" s="36">
        <v>4.2572230000000001E-3</v>
      </c>
      <c r="BF107" s="36">
        <v>8.5144460000000002E-3</v>
      </c>
      <c r="BG107" s="36">
        <v>2.5137696140000001</v>
      </c>
      <c r="BH107" s="36">
        <v>3.490651991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5.1179618119999999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4.1014004876818209E-6</v>
      </c>
      <c r="J108" s="36">
        <v>1.9743843765469869E-2</v>
      </c>
      <c r="K108" s="36">
        <v>4.1014004876818209E-6</v>
      </c>
      <c r="L108" s="36">
        <v>0</v>
      </c>
      <c r="M108" s="36">
        <v>1.8279451659551718E-3</v>
      </c>
      <c r="N108" s="36">
        <v>1.7920000000002378E-2</v>
      </c>
      <c r="O108" s="36">
        <v>2.8087310000000001E-3</v>
      </c>
      <c r="P108" s="36">
        <v>4.3714000000000001E-3</v>
      </c>
      <c r="Q108" s="36">
        <v>2.5526360000000001E-3</v>
      </c>
      <c r="R108" s="36">
        <v>2.5609500000000002E-4</v>
      </c>
      <c r="S108" s="36">
        <v>4.0373609999999997E-3</v>
      </c>
      <c r="T108" s="36">
        <v>3.34039E-4</v>
      </c>
      <c r="U108" s="36" t="s">
        <v>340</v>
      </c>
      <c r="V108" s="36" t="s">
        <v>340</v>
      </c>
      <c r="W108" s="36">
        <v>2.812832400487682E-3</v>
      </c>
      <c r="X108" s="36">
        <v>2.411524376546987E-2</v>
      </c>
      <c r="Y108" s="36">
        <v>2.6928076165957552E-2</v>
      </c>
      <c r="Z108" s="36">
        <v>3.3044600607748961E-7</v>
      </c>
      <c r="AA108" s="36">
        <v>7.0715445300582765E-8</v>
      </c>
      <c r="AB108" s="36">
        <v>7.0715400000000003E-8</v>
      </c>
      <c r="AC108" s="36">
        <v>9.0673517006963263E-9</v>
      </c>
      <c r="AD108" s="36">
        <v>1.5621370092724447E-5</v>
      </c>
      <c r="AE108" s="36">
        <v>1.4059233083452E-4</v>
      </c>
      <c r="AF108" s="36">
        <v>1.5621370092724446E-4</v>
      </c>
      <c r="AG108" s="36" t="s">
        <v>340</v>
      </c>
      <c r="AH108" s="36" t="s">
        <v>340</v>
      </c>
      <c r="AI108" s="36" t="s">
        <v>340</v>
      </c>
      <c r="AJ108" s="36">
        <v>2.7721354488909002E-9</v>
      </c>
      <c r="AK108" s="36">
        <v>3.3499662308659114E-9</v>
      </c>
      <c r="AL108" s="36">
        <v>8.3785381612469574E-9</v>
      </c>
      <c r="AM108" s="36">
        <v>1.1839487149587227E-8</v>
      </c>
      <c r="AN108" s="36">
        <v>1.5624720058955314E-5</v>
      </c>
      <c r="AO108" s="36">
        <v>1.4060070937268126E-4</v>
      </c>
      <c r="AP108" s="36">
        <v>0.30356158300000002</v>
      </c>
      <c r="AQ108" s="36">
        <v>0.163456237</v>
      </c>
      <c r="AR108" s="36">
        <v>0.46701782000000003</v>
      </c>
      <c r="AS108" s="36">
        <v>4.9301933999999999E-2</v>
      </c>
      <c r="AT108" s="36">
        <v>9.0801325000000002E-2</v>
      </c>
      <c r="AU108" s="36">
        <v>0.210752262</v>
      </c>
      <c r="AV108" s="36">
        <v>0.27717824099999999</v>
      </c>
      <c r="AW108" s="36">
        <v>0.643337983</v>
      </c>
      <c r="AX108" s="36">
        <v>0.24902318200000001</v>
      </c>
      <c r="AY108" s="36">
        <v>0.57798935200000001</v>
      </c>
      <c r="AZ108" s="36">
        <v>3.3902699999999999E-4</v>
      </c>
      <c r="BA108" s="36">
        <v>6.7805399999999998E-4</v>
      </c>
      <c r="BB108" s="36">
        <v>0.179566695</v>
      </c>
      <c r="BC108" s="36">
        <v>9.356186868</v>
      </c>
      <c r="BD108" s="36">
        <v>21.71595563</v>
      </c>
      <c r="BE108" s="36">
        <v>5.2377250000000004E-3</v>
      </c>
      <c r="BF108" s="36">
        <v>1.0475451E-2</v>
      </c>
      <c r="BG108" s="36">
        <v>1.5255146580000001</v>
      </c>
      <c r="BH108" s="36">
        <v>10.410169967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5.0536806619999997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1.1065304856873168E-5</v>
      </c>
      <c r="J109" s="36">
        <v>0.11633230477951484</v>
      </c>
      <c r="K109" s="36">
        <v>1.1065304856873168E-5</v>
      </c>
      <c r="L109" s="36">
        <v>0</v>
      </c>
      <c r="M109" s="36">
        <v>3.0583700843790813E-3</v>
      </c>
      <c r="N109" s="36">
        <v>0.11328499999999263</v>
      </c>
      <c r="O109" s="36">
        <v>3.9915899999999997E-3</v>
      </c>
      <c r="P109" s="36">
        <v>6.7345140000000005E-3</v>
      </c>
      <c r="Q109" s="36">
        <v>3.559974E-3</v>
      </c>
      <c r="R109" s="36">
        <v>4.3161600000000001E-4</v>
      </c>
      <c r="S109" s="36">
        <v>6.1715370000000004E-3</v>
      </c>
      <c r="T109" s="36">
        <v>5.6297699999999999E-4</v>
      </c>
      <c r="U109" s="36" t="s">
        <v>340</v>
      </c>
      <c r="V109" s="36" t="s">
        <v>340</v>
      </c>
      <c r="W109" s="36">
        <v>4.0026553048568732E-3</v>
      </c>
      <c r="X109" s="36">
        <v>0.12306681877951484</v>
      </c>
      <c r="Y109" s="36">
        <v>0.12706947408437172</v>
      </c>
      <c r="Z109" s="36">
        <v>9.731891347202997E-7</v>
      </c>
      <c r="AA109" s="36">
        <v>2.082624748301441E-7</v>
      </c>
      <c r="AB109" s="36">
        <v>2.0826199999999999E-7</v>
      </c>
      <c r="AC109" s="36">
        <v>1.0076419780767179E-7</v>
      </c>
      <c r="AD109" s="36">
        <v>1.7232023572697399E-3</v>
      </c>
      <c r="AE109" s="36">
        <v>1.5508821215427657E-2</v>
      </c>
      <c r="AF109" s="36">
        <v>1.7232023572697396E-2</v>
      </c>
      <c r="AG109" s="36" t="s">
        <v>340</v>
      </c>
      <c r="AH109" s="36" t="s">
        <v>340</v>
      </c>
      <c r="AI109" s="36" t="s">
        <v>340</v>
      </c>
      <c r="AJ109" s="36">
        <v>8.1641406660630721E-9</v>
      </c>
      <c r="AK109" s="36">
        <v>9.8658943762263444E-9</v>
      </c>
      <c r="AL109" s="36">
        <v>2.4675404714356615E-8</v>
      </c>
      <c r="AM109" s="36">
        <v>1.0892833847373486E-7</v>
      </c>
      <c r="AN109" s="36">
        <v>1.7232122231641161E-3</v>
      </c>
      <c r="AO109" s="36">
        <v>1.5508845890832372E-2</v>
      </c>
      <c r="AP109" s="36">
        <v>0.124105865</v>
      </c>
      <c r="AQ109" s="36">
        <v>6.6826234999999998E-2</v>
      </c>
      <c r="AR109" s="36">
        <v>0.19093209999999999</v>
      </c>
      <c r="AS109" s="36">
        <v>5.2331119999999998E-3</v>
      </c>
      <c r="AT109" s="36">
        <v>2.8200200000000002E-2</v>
      </c>
      <c r="AU109" s="36">
        <v>7.1990928999999995E-2</v>
      </c>
      <c r="AV109" s="36">
        <v>0.16187755200000001</v>
      </c>
      <c r="AW109" s="36">
        <v>0.41324938700000002</v>
      </c>
      <c r="AX109" s="36">
        <v>0.143434438</v>
      </c>
      <c r="AY109" s="36">
        <v>0.36616684999999999</v>
      </c>
      <c r="AZ109" s="36">
        <v>2.5527000000000001E-5</v>
      </c>
      <c r="BA109" s="36">
        <v>5.1054000000000003E-5</v>
      </c>
      <c r="BB109" s="36">
        <v>0.30206851000000001</v>
      </c>
      <c r="BC109" s="36">
        <v>14.455974219</v>
      </c>
      <c r="BD109" s="36">
        <v>36.903958520000003</v>
      </c>
      <c r="BE109" s="36">
        <v>8.8109429999999999E-3</v>
      </c>
      <c r="BF109" s="36">
        <v>1.7621886E-2</v>
      </c>
      <c r="BG109" s="36">
        <v>0.51208178500000001</v>
      </c>
      <c r="BH109" s="36">
        <v>14.763090718999999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4.483538867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4.8166737260000003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4.9500000000000003E-7</v>
      </c>
      <c r="P111" s="36">
        <v>8.3600000000000002E-7</v>
      </c>
      <c r="Q111" s="36">
        <v>4.7199999999999999E-7</v>
      </c>
      <c r="R111" s="36">
        <v>2.3000000000000001E-8</v>
      </c>
      <c r="S111" s="36">
        <v>8.0599999999999999E-7</v>
      </c>
      <c r="T111" s="36">
        <v>2.9999999999999997E-8</v>
      </c>
      <c r="U111" s="36" t="s">
        <v>340</v>
      </c>
      <c r="V111" s="36" t="s">
        <v>340</v>
      </c>
      <c r="W111" s="36">
        <v>4.9500000000000003E-7</v>
      </c>
      <c r="X111" s="36">
        <v>8.3600000000000002E-7</v>
      </c>
      <c r="Y111" s="36">
        <v>1.331E-6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1.006E-6</v>
      </c>
      <c r="AQ111" s="36">
        <v>5.4099999999999999E-7</v>
      </c>
      <c r="AR111" s="36">
        <v>1.547E-6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4.2545006750000001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4.5945181369999997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9.6184529000000005E-2</v>
      </c>
      <c r="BC113" s="36">
        <v>4.5042736310000002</v>
      </c>
      <c r="BD113" s="36">
        <v>9.0628751239999996</v>
      </c>
      <c r="BE113" s="36">
        <v>2.8055760000000002E-3</v>
      </c>
      <c r="BF113" s="36">
        <v>5.6111529999999998E-3</v>
      </c>
      <c r="BG113" s="36">
        <v>0.78343305200000002</v>
      </c>
      <c r="BH113" s="36">
        <v>5.7802301690000002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4.9653110729999996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1.6309790000000001E-3</v>
      </c>
      <c r="P114" s="36">
        <v>2.575646E-3</v>
      </c>
      <c r="Q114" s="36">
        <v>1.5577850000000001E-3</v>
      </c>
      <c r="R114" s="36">
        <v>7.3194000000000004E-5</v>
      </c>
      <c r="S114" s="36">
        <v>2.4801749999999998E-3</v>
      </c>
      <c r="T114" s="36">
        <v>9.5470999999999994E-5</v>
      </c>
      <c r="U114" s="36">
        <v>0</v>
      </c>
      <c r="V114" s="36">
        <v>0</v>
      </c>
      <c r="W114" s="36">
        <v>1.6309790000000001E-3</v>
      </c>
      <c r="X114" s="36">
        <v>2.575646E-3</v>
      </c>
      <c r="Y114" s="36">
        <v>4.2066250000000003E-3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2.6057910000000001E-3</v>
      </c>
      <c r="AQ114" s="36">
        <v>1.4031180000000001E-3</v>
      </c>
      <c r="AR114" s="36">
        <v>4.0089089999999997E-3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2.4873270000000001E-3</v>
      </c>
      <c r="BF114" s="36">
        <v>4.9746549999999997E-3</v>
      </c>
      <c r="BG114" s="36">
        <v>0.76811209199999997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5.475915691</v>
      </c>
      <c r="E133" s="36">
        <v>88</v>
      </c>
      <c r="F133" s="36">
        <v>9</v>
      </c>
      <c r="G133" s="36">
        <v>35</v>
      </c>
      <c r="H133" s="36">
        <v>44</v>
      </c>
      <c r="I133" s="36">
        <v>2.8713371801099715E-3</v>
      </c>
      <c r="J133" s="36">
        <v>6.6255950170329072</v>
      </c>
      <c r="K133" s="36">
        <v>2.8713371801099715E-3</v>
      </c>
      <c r="L133" s="36">
        <v>0</v>
      </c>
      <c r="M133" s="36">
        <v>0.35156435420580179</v>
      </c>
      <c r="N133" s="36">
        <v>6.2769020000072153</v>
      </c>
      <c r="O133" s="36">
        <v>0.20884972599999999</v>
      </c>
      <c r="P133" s="36">
        <v>0.37704586200000006</v>
      </c>
      <c r="Q133" s="36">
        <v>0.19388675999999999</v>
      </c>
      <c r="R133" s="36">
        <v>1.4962966000000001E-2</v>
      </c>
      <c r="S133" s="36">
        <v>0.35752894900000004</v>
      </c>
      <c r="T133" s="36">
        <v>1.9516913E-2</v>
      </c>
      <c r="U133" s="36">
        <v>2.2175000000000002</v>
      </c>
      <c r="V133" s="36">
        <v>5.2490000000000006</v>
      </c>
      <c r="W133" s="36">
        <v>2.4292210631801101</v>
      </c>
      <c r="X133" s="36">
        <v>12.251640879032909</v>
      </c>
      <c r="Y133" s="36">
        <v>14.680861942213019</v>
      </c>
      <c r="Z133" s="36">
        <v>1.3718943496533135E-4</v>
      </c>
      <c r="AA133" s="36">
        <v>2.9358539082580925E-5</v>
      </c>
      <c r="AB133" s="36">
        <v>2.9358574000000003E-5</v>
      </c>
      <c r="AC133" s="36">
        <v>3.8544205291841648E-5</v>
      </c>
      <c r="AD133" s="36">
        <v>0.13831770499099877</v>
      </c>
      <c r="AE133" s="36">
        <v>1.2448593449189886</v>
      </c>
      <c r="AF133" s="36">
        <v>1.3831770499099876</v>
      </c>
      <c r="AG133" s="36">
        <v>0.14720461253107772</v>
      </c>
      <c r="AH133" s="36">
        <v>0.25041704200689086</v>
      </c>
      <c r="AI133" s="36">
        <v>0.80201133723828577</v>
      </c>
      <c r="AJ133" s="36">
        <v>1.1131258310841165E-6</v>
      </c>
      <c r="AK133" s="36">
        <v>1.3451485375031897E-6</v>
      </c>
      <c r="AL133" s="36">
        <v>3.3643259595195382E-6</v>
      </c>
      <c r="AM133" s="36">
        <v>0.14724426986220066</v>
      </c>
      <c r="AN133" s="36">
        <v>0.38873609214642713</v>
      </c>
      <c r="AO133" s="36">
        <v>2.046874046483234</v>
      </c>
      <c r="AP133" s="36">
        <v>209.444286624</v>
      </c>
      <c r="AQ133" s="36">
        <v>112.777692797</v>
      </c>
      <c r="AR133" s="36">
        <v>322.22197942100001</v>
      </c>
      <c r="AS133" s="36">
        <v>7.1143935599999999</v>
      </c>
      <c r="AT133" s="36">
        <v>639.15844686299999</v>
      </c>
      <c r="AU133" s="36">
        <v>1402.3127403430001</v>
      </c>
      <c r="AV133" s="36">
        <v>572.69509023000001</v>
      </c>
      <c r="AW133" s="36">
        <v>1256.492228655</v>
      </c>
      <c r="AX133" s="36">
        <v>530.57245355299995</v>
      </c>
      <c r="AY133" s="36">
        <v>1164.075222576</v>
      </c>
      <c r="AZ133" s="36">
        <v>8.8748348000000005E-2</v>
      </c>
      <c r="BA133" s="36">
        <v>0.17749669600000001</v>
      </c>
      <c r="BB133" s="36">
        <v>7.3320207709999998</v>
      </c>
      <c r="BC133" s="36">
        <v>494.58521750300002</v>
      </c>
      <c r="BD133" s="36">
        <v>1085.1192769100001</v>
      </c>
      <c r="BE133" s="36">
        <v>0.36937132299999997</v>
      </c>
      <c r="BF133" s="36">
        <v>0.73874264700000003</v>
      </c>
      <c r="BG133" s="36">
        <v>13.199824724999999</v>
      </c>
      <c r="BH133" s="36">
        <v>101.326237994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5.4360007760000002</v>
      </c>
      <c r="E134" s="36">
        <v>95</v>
      </c>
      <c r="F134" s="36">
        <v>5</v>
      </c>
      <c r="G134" s="36">
        <v>22</v>
      </c>
      <c r="H134" s="36">
        <v>68</v>
      </c>
      <c r="I134" s="36">
        <v>8.9555365067831222E-5</v>
      </c>
      <c r="J134" s="36">
        <v>0.49793580450186881</v>
      </c>
      <c r="K134" s="36">
        <v>8.9555365067831222E-5</v>
      </c>
      <c r="L134" s="36">
        <v>0</v>
      </c>
      <c r="M134" s="36">
        <v>1.8520359866937574E-2</v>
      </c>
      <c r="N134" s="36">
        <v>0.47950499999999907</v>
      </c>
      <c r="O134" s="36">
        <v>2.0864458999999998E-2</v>
      </c>
      <c r="P134" s="36">
        <v>3.3854833000000001E-2</v>
      </c>
      <c r="Q134" s="36">
        <v>1.3792305999999999E-2</v>
      </c>
      <c r="R134" s="36">
        <v>7.0721530000000003E-3</v>
      </c>
      <c r="S134" s="36">
        <v>2.4630285000000002E-2</v>
      </c>
      <c r="T134" s="36">
        <v>9.2245480000000008E-3</v>
      </c>
      <c r="U134" s="36">
        <v>2.4476500000000003</v>
      </c>
      <c r="V134" s="36">
        <v>5.7943000000000016</v>
      </c>
      <c r="W134" s="36">
        <v>2.4686040143650683</v>
      </c>
      <c r="X134" s="36">
        <v>6.3260906375018706</v>
      </c>
      <c r="Y134" s="36">
        <v>8.7946946518669389</v>
      </c>
      <c r="Z134" s="36">
        <v>5.3278260189243097E-6</v>
      </c>
      <c r="AA134" s="36">
        <v>1.1401547680498019E-6</v>
      </c>
      <c r="AB134" s="36">
        <v>1.14015E-6</v>
      </c>
      <c r="AC134" s="36">
        <v>1.2434014280073062E-6</v>
      </c>
      <c r="AD134" s="36">
        <v>7.4479354298187736E-3</v>
      </c>
      <c r="AE134" s="36">
        <v>6.7031418868368955E-2</v>
      </c>
      <c r="AF134" s="36">
        <v>7.4479354298187722E-2</v>
      </c>
      <c r="AG134" s="36">
        <v>0.16785914177098901</v>
      </c>
      <c r="AH134" s="36">
        <v>0.28555348255294677</v>
      </c>
      <c r="AI134" s="36">
        <v>0.91454291033849178</v>
      </c>
      <c r="AJ134" s="36">
        <v>4.4695359597102757E-8</v>
      </c>
      <c r="AK134" s="36">
        <v>5.4011771101086444E-8</v>
      </c>
      <c r="AL134" s="36">
        <v>1.3508783496304507E-7</v>
      </c>
      <c r="AM134" s="36">
        <v>0.16786042986777663</v>
      </c>
      <c r="AN134" s="36">
        <v>0.29300147199453663</v>
      </c>
      <c r="AO134" s="36">
        <v>0.98157446429469564</v>
      </c>
      <c r="AP134" s="36">
        <v>23.396120248999999</v>
      </c>
      <c r="AQ134" s="36">
        <v>12.597910903000001</v>
      </c>
      <c r="AR134" s="36">
        <v>35.994031151999998</v>
      </c>
      <c r="AS134" s="36">
        <v>0.80318711600000003</v>
      </c>
      <c r="AT134" s="36">
        <v>13.098187251000001</v>
      </c>
      <c r="AU134" s="36">
        <v>28.285384549</v>
      </c>
      <c r="AV134" s="36">
        <v>15.325295606999999</v>
      </c>
      <c r="AW134" s="36">
        <v>33.094799399000003</v>
      </c>
      <c r="AX134" s="36">
        <v>14.086811048</v>
      </c>
      <c r="AY134" s="36">
        <v>30.420306254</v>
      </c>
      <c r="AZ134" s="36">
        <v>0.10026839</v>
      </c>
      <c r="BA134" s="36">
        <v>0.200536781</v>
      </c>
      <c r="BB134" s="36">
        <v>3.4375611049999999</v>
      </c>
      <c r="BC134" s="36">
        <v>188.94208597799999</v>
      </c>
      <c r="BD134" s="36">
        <v>408.01825907800003</v>
      </c>
      <c r="BE134" s="36">
        <v>0.173176881</v>
      </c>
      <c r="BF134" s="36">
        <v>0.34635376299999998</v>
      </c>
      <c r="BG134" s="36">
        <v>6.2065090490000001</v>
      </c>
      <c r="BH134" s="36">
        <v>34.008236093999997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5.3091469069999997</v>
      </c>
      <c r="E135" s="36">
        <v>3</v>
      </c>
      <c r="F135" s="36">
        <v>0</v>
      </c>
      <c r="G135" s="36">
        <v>0</v>
      </c>
      <c r="H135" s="36">
        <v>3</v>
      </c>
      <c r="I135" s="36">
        <v>6.4254768181362987E-5</v>
      </c>
      <c r="J135" s="36">
        <v>0.16692399096567201</v>
      </c>
      <c r="K135" s="36">
        <v>6.4254768181362987E-5</v>
      </c>
      <c r="L135" s="36">
        <v>0</v>
      </c>
      <c r="M135" s="36">
        <v>1.506324573384662E-2</v>
      </c>
      <c r="N135" s="36">
        <v>0.15192500000000675</v>
      </c>
      <c r="O135" s="36">
        <v>2.1123675999999997E-2</v>
      </c>
      <c r="P135" s="36">
        <v>3.4757532999999993E-2</v>
      </c>
      <c r="Q135" s="36">
        <v>1.8604731999999999E-2</v>
      </c>
      <c r="R135" s="36">
        <v>2.518944E-3</v>
      </c>
      <c r="S135" s="36">
        <v>3.1471953999999996E-2</v>
      </c>
      <c r="T135" s="36">
        <v>3.2855789999999998E-3</v>
      </c>
      <c r="U135" s="36">
        <v>0</v>
      </c>
      <c r="V135" s="36">
        <v>0</v>
      </c>
      <c r="W135" s="36">
        <v>2.1187930768181359E-2</v>
      </c>
      <c r="X135" s="36">
        <v>0.20168152396567202</v>
      </c>
      <c r="Y135" s="36">
        <v>0.22286945473385339</v>
      </c>
      <c r="Z135" s="36">
        <v>3.4775583496642491E-6</v>
      </c>
      <c r="AA135" s="36">
        <v>7.4419748682814919E-7</v>
      </c>
      <c r="AB135" s="36">
        <v>7.4419700000000003E-7</v>
      </c>
      <c r="AC135" s="36">
        <v>4.087273644279283E-7</v>
      </c>
      <c r="AD135" s="36">
        <v>1.1919945383343767E-3</v>
      </c>
      <c r="AE135" s="36">
        <v>1.0727950845009391E-2</v>
      </c>
      <c r="AF135" s="36">
        <v>1.1919945383343769E-2</v>
      </c>
      <c r="AG135" s="36">
        <v>0</v>
      </c>
      <c r="AH135" s="36">
        <v>0</v>
      </c>
      <c r="AI135" s="36">
        <v>0</v>
      </c>
      <c r="AJ135" s="36">
        <v>2.9173488160404399E-8</v>
      </c>
      <c r="AK135" s="36">
        <v>3.5254482320848339E-8</v>
      </c>
      <c r="AL135" s="36">
        <v>8.8174329268949936E-8</v>
      </c>
      <c r="AM135" s="36">
        <v>4.3790085258833272E-7</v>
      </c>
      <c r="AN135" s="36">
        <v>1.1920297928166975E-3</v>
      </c>
      <c r="AO135" s="36">
        <v>1.0728039019338659E-2</v>
      </c>
      <c r="AP135" s="36">
        <v>4.1517331909999999</v>
      </c>
      <c r="AQ135" s="36">
        <v>2.2355486409999998</v>
      </c>
      <c r="AR135" s="36">
        <v>6.3872818319999993</v>
      </c>
      <c r="AS135" s="36">
        <v>0.169119723</v>
      </c>
      <c r="AT135" s="36">
        <v>7.9186913419999998</v>
      </c>
      <c r="AU135" s="36">
        <v>16.763043662000001</v>
      </c>
      <c r="AV135" s="36">
        <v>10.726234831999999</v>
      </c>
      <c r="AW135" s="36">
        <v>22.706320406</v>
      </c>
      <c r="AX135" s="36">
        <v>9.8160666039999995</v>
      </c>
      <c r="AY135" s="36">
        <v>20.779589198</v>
      </c>
      <c r="AZ135" s="36">
        <v>3.509557E-3</v>
      </c>
      <c r="BA135" s="36">
        <v>7.0191139999999999E-3</v>
      </c>
      <c r="BB135" s="36">
        <v>1.0723918939999999</v>
      </c>
      <c r="BC135" s="36">
        <v>59.648107052999997</v>
      </c>
      <c r="BD135" s="36">
        <v>126.268821405</v>
      </c>
      <c r="BE135" s="36">
        <v>5.4024780000000001E-2</v>
      </c>
      <c r="BF135" s="36">
        <v>0.108049561</v>
      </c>
      <c r="BG135" s="36">
        <v>2.674199846</v>
      </c>
      <c r="BH135" s="36">
        <v>18.127570034000001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5.5129336069999999</v>
      </c>
      <c r="E136" s="36">
        <v>13</v>
      </c>
      <c r="F136" s="36">
        <v>4</v>
      </c>
      <c r="G136" s="36">
        <v>9</v>
      </c>
      <c r="H136" s="36">
        <v>0</v>
      </c>
      <c r="I136" s="36">
        <v>5.0347700163522233E-2</v>
      </c>
      <c r="J136" s="36">
        <v>3.6862095108619894</v>
      </c>
      <c r="K136" s="36">
        <v>2.7267001656330722E-3</v>
      </c>
      <c r="L136" s="36">
        <v>4.7620999997889157E-2</v>
      </c>
      <c r="M136" s="36">
        <v>0.18416571102567664</v>
      </c>
      <c r="N136" s="36">
        <v>3.5523914999998349</v>
      </c>
      <c r="O136" s="36">
        <v>0.10053516100000001</v>
      </c>
      <c r="P136" s="36">
        <v>0.17445043699999999</v>
      </c>
      <c r="Q136" s="36">
        <v>8.7451174000000007E-2</v>
      </c>
      <c r="R136" s="36">
        <v>1.3083987E-2</v>
      </c>
      <c r="S136" s="36">
        <v>0.157384367</v>
      </c>
      <c r="T136" s="36">
        <v>1.7066069999999999E-2</v>
      </c>
      <c r="U136" s="36">
        <v>0.44384999999999991</v>
      </c>
      <c r="V136" s="36">
        <v>1.0490999999999995</v>
      </c>
      <c r="W136" s="36">
        <v>0.59473286116352209</v>
      </c>
      <c r="X136" s="36">
        <v>4.9097599478619891</v>
      </c>
      <c r="Y136" s="36">
        <v>5.5044928090255114</v>
      </c>
      <c r="Z136" s="36">
        <v>3.9534521055691833E-4</v>
      </c>
      <c r="AA136" s="36">
        <v>8.4603875059180569E-5</v>
      </c>
      <c r="AB136" s="36">
        <v>8.4603899999999998E-5</v>
      </c>
      <c r="AC136" s="36">
        <v>1.7868333383436589E-5</v>
      </c>
      <c r="AD136" s="36">
        <v>1.7361743222702529E-2</v>
      </c>
      <c r="AE136" s="36">
        <v>0.15625568900432277</v>
      </c>
      <c r="AF136" s="36">
        <v>0.17361743222702528</v>
      </c>
      <c r="AG136" s="36">
        <v>3.3216157649327761E-2</v>
      </c>
      <c r="AH136" s="36">
        <v>5.6505647495408109E-2</v>
      </c>
      <c r="AI136" s="36">
        <v>0.18097078995150981</v>
      </c>
      <c r="AJ136" s="36">
        <v>3.3165826722952244E-6</v>
      </c>
      <c r="AK136" s="36">
        <v>4.0078993825893154E-6</v>
      </c>
      <c r="AL136" s="36">
        <v>1.002408251583561E-5</v>
      </c>
      <c r="AM136" s="36">
        <v>3.3237342565383493E-2</v>
      </c>
      <c r="AN136" s="36">
        <v>7.3871398617493214E-2</v>
      </c>
      <c r="AO136" s="36">
        <v>0.3372365030383484</v>
      </c>
      <c r="AP136" s="36">
        <v>106.783056359</v>
      </c>
      <c r="AQ136" s="36">
        <v>57.498568808000002</v>
      </c>
      <c r="AR136" s="36">
        <v>164.28162516700002</v>
      </c>
      <c r="AS136" s="36">
        <v>4.2707747530000004</v>
      </c>
      <c r="AT136" s="36">
        <v>249.51655663899999</v>
      </c>
      <c r="AU136" s="36">
        <v>599.09785652000005</v>
      </c>
      <c r="AV136" s="36">
        <v>149.83853992600001</v>
      </c>
      <c r="AW136" s="36">
        <v>359.76750121499998</v>
      </c>
      <c r="AX136" s="36">
        <v>141.295199629</v>
      </c>
      <c r="AY136" s="36">
        <v>339.25464656399998</v>
      </c>
      <c r="AZ136" s="36">
        <v>6.3630426000000004E-2</v>
      </c>
      <c r="BA136" s="36">
        <v>0.12726085300000001</v>
      </c>
      <c r="BB136" s="36">
        <v>2.2996042659999998</v>
      </c>
      <c r="BC136" s="36">
        <v>116.736219433</v>
      </c>
      <c r="BD136" s="36">
        <v>280.28768825100002</v>
      </c>
      <c r="BE136" s="36">
        <v>0.11584908100000001</v>
      </c>
      <c r="BF136" s="36">
        <v>0.23169816200000001</v>
      </c>
      <c r="BG136" s="36">
        <v>5.6917166210000003</v>
      </c>
      <c r="BH136" s="36">
        <v>33.450145857000003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5.3356102730000003</v>
      </c>
      <c r="E137" s="36">
        <v>7</v>
      </c>
      <c r="F137" s="36">
        <v>0</v>
      </c>
      <c r="G137" s="36">
        <v>3</v>
      </c>
      <c r="H137" s="36">
        <v>4</v>
      </c>
      <c r="I137" s="36">
        <v>7.9171715925283417E-5</v>
      </c>
      <c r="J137" s="36">
        <v>0.2141536898460524</v>
      </c>
      <c r="K137" s="36">
        <v>7.9171715925283417E-5</v>
      </c>
      <c r="L137" s="36">
        <v>0</v>
      </c>
      <c r="M137" s="36">
        <v>1.5577861561978389E-2</v>
      </c>
      <c r="N137" s="36">
        <v>0.1986549999999993</v>
      </c>
      <c r="O137" s="36">
        <v>1.8757240000000001E-3</v>
      </c>
      <c r="P137" s="36">
        <v>3.2230489999999995E-3</v>
      </c>
      <c r="Q137" s="36">
        <v>1.70181E-3</v>
      </c>
      <c r="R137" s="36">
        <v>1.73914E-4</v>
      </c>
      <c r="S137" s="36">
        <v>2.9962039999999997E-3</v>
      </c>
      <c r="T137" s="36">
        <v>2.2684499999999999E-4</v>
      </c>
      <c r="U137" s="36">
        <v>6.6E-3</v>
      </c>
      <c r="V137" s="36">
        <v>1.5599999999999999E-2</v>
      </c>
      <c r="W137" s="36">
        <v>8.5548957159252842E-3</v>
      </c>
      <c r="X137" s="36">
        <v>0.23297673884605241</v>
      </c>
      <c r="Y137" s="36">
        <v>0.24153163456197768</v>
      </c>
      <c r="Z137" s="36">
        <v>4.5053862817310163E-6</v>
      </c>
      <c r="AA137" s="36">
        <v>9.6415266429043748E-7</v>
      </c>
      <c r="AB137" s="36">
        <v>9.6415299999999999E-7</v>
      </c>
      <c r="AC137" s="36">
        <v>4.4570318022409106E-7</v>
      </c>
      <c r="AD137" s="36">
        <v>1.0809331666373962E-3</v>
      </c>
      <c r="AE137" s="36">
        <v>9.7283984997365673E-3</v>
      </c>
      <c r="AF137" s="36">
        <v>1.0809331666373961E-2</v>
      </c>
      <c r="AG137" s="36">
        <v>4.7826522998629858E-4</v>
      </c>
      <c r="AH137" s="36">
        <v>8.1360062112611716E-4</v>
      </c>
      <c r="AI137" s="36">
        <v>2.6057209082012132E-3</v>
      </c>
      <c r="AJ137" s="36">
        <v>3.7796048802022019E-8</v>
      </c>
      <c r="AK137" s="36">
        <v>4.5674350868241727E-8</v>
      </c>
      <c r="AL137" s="36">
        <v>1.142352684674164E-7</v>
      </c>
      <c r="AM137" s="36">
        <v>4.7874872921532466E-4</v>
      </c>
      <c r="AN137" s="36">
        <v>1.8945794621143817E-3</v>
      </c>
      <c r="AO137" s="36">
        <v>1.2334233643206247E-2</v>
      </c>
      <c r="AP137" s="36">
        <v>2.4020187040000001</v>
      </c>
      <c r="AQ137" s="36">
        <v>1.2933946869999999</v>
      </c>
      <c r="AR137" s="36">
        <v>3.6954133909999998</v>
      </c>
      <c r="AS137" s="36">
        <v>0.28995927100000002</v>
      </c>
      <c r="AT137" s="36">
        <v>1.8321295609999999</v>
      </c>
      <c r="AU137" s="36">
        <v>4.2910607780000003</v>
      </c>
      <c r="AV137" s="36">
        <v>3.5151168689999999</v>
      </c>
      <c r="AW137" s="36">
        <v>8.2328130329999993</v>
      </c>
      <c r="AX137" s="36">
        <v>3.1911206019999998</v>
      </c>
      <c r="AY137" s="36">
        <v>7.4739760459999998</v>
      </c>
      <c r="AZ137" s="36">
        <v>6.5274310000000002E-3</v>
      </c>
      <c r="BA137" s="36">
        <v>1.3054863E-2</v>
      </c>
      <c r="BB137" s="36">
        <v>0.45998505099999998</v>
      </c>
      <c r="BC137" s="36">
        <v>22.498474886</v>
      </c>
      <c r="BD137" s="36">
        <v>52.694048066999997</v>
      </c>
      <c r="BE137" s="36">
        <v>2.3173050000000001E-2</v>
      </c>
      <c r="BF137" s="36">
        <v>4.6346100000000001E-2</v>
      </c>
      <c r="BG137" s="36">
        <v>5.3514068149999998</v>
      </c>
      <c r="BH137" s="36">
        <v>21.778876233999998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5.3243315579999999</v>
      </c>
      <c r="E138" s="36">
        <v>20</v>
      </c>
      <c r="F138" s="36">
        <v>1</v>
      </c>
      <c r="G138" s="36">
        <v>0</v>
      </c>
      <c r="H138" s="36">
        <v>19</v>
      </c>
      <c r="I138" s="36">
        <v>1.0090814361012866E-3</v>
      </c>
      <c r="J138" s="36">
        <v>2.1894441408516272</v>
      </c>
      <c r="K138" s="36">
        <v>1.0090814361012866E-3</v>
      </c>
      <c r="L138" s="36">
        <v>0</v>
      </c>
      <c r="M138" s="36">
        <v>0.1218132222860822</v>
      </c>
      <c r="N138" s="36">
        <v>2.0686400000016461</v>
      </c>
      <c r="O138" s="36">
        <v>8.0694482999999997E-2</v>
      </c>
      <c r="P138" s="36">
        <v>0.14469011300000001</v>
      </c>
      <c r="Q138" s="36">
        <v>7.5137696000000004E-2</v>
      </c>
      <c r="R138" s="36">
        <v>5.5567869999999997E-3</v>
      </c>
      <c r="S138" s="36">
        <v>0.13744213</v>
      </c>
      <c r="T138" s="36">
        <v>7.2479829999999995E-3</v>
      </c>
      <c r="U138" s="36">
        <v>6.4899999999999999E-2</v>
      </c>
      <c r="V138" s="36">
        <v>0.15340000000000001</v>
      </c>
      <c r="W138" s="36">
        <v>0.14660356443610129</v>
      </c>
      <c r="X138" s="36">
        <v>2.4875342538516274</v>
      </c>
      <c r="Y138" s="36">
        <v>2.6341378182877286</v>
      </c>
      <c r="Z138" s="36">
        <v>4.7482950929590337E-5</v>
      </c>
      <c r="AA138" s="36">
        <v>1.0161351498932332E-5</v>
      </c>
      <c r="AB138" s="36">
        <v>1.0161400000000001E-5</v>
      </c>
      <c r="AC138" s="36">
        <v>7.9504568184642937E-6</v>
      </c>
      <c r="AD138" s="36">
        <v>1.5476861102016189E-2</v>
      </c>
      <c r="AE138" s="36">
        <v>0.13929174991814569</v>
      </c>
      <c r="AF138" s="36">
        <v>0.15476861102016187</v>
      </c>
      <c r="AG138" s="36">
        <v>4.4490726940218436E-3</v>
      </c>
      <c r="AH138" s="36">
        <v>7.568537456496929E-3</v>
      </c>
      <c r="AI138" s="36">
        <v>2.4239775367429352E-2</v>
      </c>
      <c r="AJ138" s="36">
        <v>3.9834006666666658E-7</v>
      </c>
      <c r="AK138" s="36">
        <v>4.8137105719999983E-7</v>
      </c>
      <c r="AL138" s="36">
        <v>1.2039481876888887E-6</v>
      </c>
      <c r="AM138" s="36">
        <v>4.4574214909069753E-3</v>
      </c>
      <c r="AN138" s="36">
        <v>2.3045879929570318E-2</v>
      </c>
      <c r="AO138" s="36">
        <v>0.16353272923376275</v>
      </c>
      <c r="AP138" s="36">
        <v>32.498191665</v>
      </c>
      <c r="AQ138" s="36">
        <v>17.499026280999999</v>
      </c>
      <c r="AR138" s="36">
        <v>49.997217945999999</v>
      </c>
      <c r="AS138" s="36">
        <v>1.2005670770000001</v>
      </c>
      <c r="AT138" s="36">
        <v>97.296386411</v>
      </c>
      <c r="AU138" s="36">
        <v>217.49803458599999</v>
      </c>
      <c r="AV138" s="36">
        <v>92.804181921999998</v>
      </c>
      <c r="AW138" s="36">
        <v>207.456082533</v>
      </c>
      <c r="AX138" s="36">
        <v>85.841783379000006</v>
      </c>
      <c r="AY138" s="36">
        <v>191.89221572299999</v>
      </c>
      <c r="AZ138" s="36">
        <v>1.4492425E-2</v>
      </c>
      <c r="BA138" s="36">
        <v>2.898485E-2</v>
      </c>
      <c r="BB138" s="36">
        <v>1.0457261520000001</v>
      </c>
      <c r="BC138" s="36">
        <v>74.970280609</v>
      </c>
      <c r="BD138" s="36">
        <v>167.58986933</v>
      </c>
      <c r="BE138" s="36">
        <v>5.2681418000000001E-2</v>
      </c>
      <c r="BF138" s="36">
        <v>0.105362836</v>
      </c>
      <c r="BG138" s="36">
        <v>3.2667423090000001</v>
      </c>
      <c r="BH138" s="36">
        <v>32.69286795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5.2777652179999999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1.4474169999999999E-3</v>
      </c>
      <c r="P139" s="36">
        <v>2.415651E-3</v>
      </c>
      <c r="Q139" s="36">
        <v>1.168133E-3</v>
      </c>
      <c r="R139" s="36">
        <v>2.7928399999999998E-4</v>
      </c>
      <c r="S139" s="36">
        <v>2.051368E-3</v>
      </c>
      <c r="T139" s="36">
        <v>3.6428300000000002E-4</v>
      </c>
      <c r="U139" s="36">
        <v>0</v>
      </c>
      <c r="V139" s="36">
        <v>0</v>
      </c>
      <c r="W139" s="36">
        <v>1.4474169999999999E-3</v>
      </c>
      <c r="X139" s="36">
        <v>2.415651E-3</v>
      </c>
      <c r="Y139" s="36">
        <v>3.8630679999999999E-3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2.1143630000000002E-3</v>
      </c>
      <c r="AQ139" s="36">
        <v>1.1385029999999999E-3</v>
      </c>
      <c r="AR139" s="36">
        <v>3.2528660000000001E-3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0.31629559299999999</v>
      </c>
      <c r="BC139" s="36">
        <v>15.861303623</v>
      </c>
      <c r="BD139" s="36">
        <v>39.497406832000003</v>
      </c>
      <c r="BE139" s="36">
        <v>1.5934285999999999E-2</v>
      </c>
      <c r="BF139" s="36">
        <v>3.1868572999999997E-2</v>
      </c>
      <c r="BG139" s="36">
        <v>0.167333341</v>
      </c>
      <c r="BH139" s="36">
        <v>14.956191352999999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5.4190150890000002</v>
      </c>
      <c r="E140" s="36">
        <v>3</v>
      </c>
      <c r="F140" s="36">
        <v>1</v>
      </c>
      <c r="G140" s="36">
        <v>1</v>
      </c>
      <c r="H140" s="36">
        <v>1</v>
      </c>
      <c r="I140" s="36">
        <v>5.0950542465035868E-5</v>
      </c>
      <c r="J140" s="36">
        <v>0.63377699276416999</v>
      </c>
      <c r="K140" s="36">
        <v>5.0950542465035868E-5</v>
      </c>
      <c r="L140" s="36">
        <v>0</v>
      </c>
      <c r="M140" s="36">
        <v>1.2202943306656064E-2</v>
      </c>
      <c r="N140" s="36">
        <v>0.621624999999979</v>
      </c>
      <c r="O140" s="36">
        <v>4.8153029999999999E-3</v>
      </c>
      <c r="P140" s="36">
        <v>7.6697310000000008E-3</v>
      </c>
      <c r="Q140" s="36">
        <v>3.9613230000000001E-3</v>
      </c>
      <c r="R140" s="36">
        <v>8.5398000000000006E-4</v>
      </c>
      <c r="S140" s="36">
        <v>6.5558430000000004E-3</v>
      </c>
      <c r="T140" s="36">
        <v>1.1138880000000002E-3</v>
      </c>
      <c r="U140" s="36">
        <v>3.8449999999999998E-2</v>
      </c>
      <c r="V140" s="36">
        <v>9.11E-2</v>
      </c>
      <c r="W140" s="36">
        <v>4.331625354246503E-2</v>
      </c>
      <c r="X140" s="36">
        <v>0.73254672376416996</v>
      </c>
      <c r="Y140" s="36">
        <v>0.775862977306635</v>
      </c>
      <c r="Z140" s="36">
        <v>3.987525014845293E-6</v>
      </c>
      <c r="AA140" s="36">
        <v>8.5333035317689239E-7</v>
      </c>
      <c r="AB140" s="36">
        <v>8.5333000000000003E-7</v>
      </c>
      <c r="AC140" s="36">
        <v>1.712627479921218E-7</v>
      </c>
      <c r="AD140" s="36">
        <v>1.6971668835492422E-3</v>
      </c>
      <c r="AE140" s="36">
        <v>1.5274501951943178E-2</v>
      </c>
      <c r="AF140" s="36">
        <v>1.6971668835492424E-2</v>
      </c>
      <c r="AG140" s="36">
        <v>3.0185501606127076E-3</v>
      </c>
      <c r="AH140" s="36">
        <v>5.1350048709273653E-3</v>
      </c>
      <c r="AI140" s="36">
        <v>1.6445893978510616E-2</v>
      </c>
      <c r="AJ140" s="36">
        <v>3.345164338463859E-8</v>
      </c>
      <c r="AK140" s="36">
        <v>4.0424386820760509E-8</v>
      </c>
      <c r="AL140" s="36">
        <v>1.0110468114635378E-7</v>
      </c>
      <c r="AM140" s="36">
        <v>3.0187548750040842E-3</v>
      </c>
      <c r="AN140" s="36">
        <v>6.8322121788634282E-3</v>
      </c>
      <c r="AO140" s="36">
        <v>3.1720497035134944E-2</v>
      </c>
      <c r="AP140" s="36">
        <v>5.9127699619999996</v>
      </c>
      <c r="AQ140" s="36">
        <v>3.1837992100000001</v>
      </c>
      <c r="AR140" s="36">
        <v>9.0965691719999988</v>
      </c>
      <c r="AS140" s="36">
        <v>0.44272815799999998</v>
      </c>
      <c r="AT140" s="36">
        <v>14.117736233</v>
      </c>
      <c r="AU140" s="36">
        <v>35.803672955000003</v>
      </c>
      <c r="AV140" s="36">
        <v>10.75097675</v>
      </c>
      <c r="AW140" s="36">
        <v>27.265310044</v>
      </c>
      <c r="AX140" s="36">
        <v>10.023457552</v>
      </c>
      <c r="AY140" s="36">
        <v>25.420264986999999</v>
      </c>
      <c r="AZ140" s="36">
        <v>1.0498825E-2</v>
      </c>
      <c r="BA140" s="36">
        <v>2.099765E-2</v>
      </c>
      <c r="BB140" s="36">
        <v>0.51769785899999998</v>
      </c>
      <c r="BC140" s="36">
        <v>19.876434536000001</v>
      </c>
      <c r="BD140" s="36">
        <v>50.408178046000003</v>
      </c>
      <c r="BE140" s="36">
        <v>2.6080496000000002E-2</v>
      </c>
      <c r="BF140" s="36">
        <v>5.2160993000000003E-2</v>
      </c>
      <c r="BG140" s="36">
        <v>3.2164433510000001</v>
      </c>
      <c r="BH140" s="36">
        <v>20.386635757000001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5.2490940930000001</v>
      </c>
      <c r="E141" s="36">
        <v>3</v>
      </c>
      <c r="F141" s="36">
        <v>1</v>
      </c>
      <c r="G141" s="36">
        <v>2</v>
      </c>
      <c r="H141" s="36">
        <v>0</v>
      </c>
      <c r="I141" s="36">
        <v>2.3274928420745665E-4</v>
      </c>
      <c r="J141" s="36">
        <v>0.92400199178428521</v>
      </c>
      <c r="K141" s="36">
        <v>2.3274928420745665E-4</v>
      </c>
      <c r="L141" s="36">
        <v>0</v>
      </c>
      <c r="M141" s="36">
        <v>3.5104741068468767E-2</v>
      </c>
      <c r="N141" s="36">
        <v>0.88913000000002396</v>
      </c>
      <c r="O141" s="36">
        <v>3.1643359999999998E-3</v>
      </c>
      <c r="P141" s="36">
        <v>5.502809E-3</v>
      </c>
      <c r="Q141" s="36">
        <v>2.8504049999999999E-3</v>
      </c>
      <c r="R141" s="36">
        <v>3.1393100000000004E-4</v>
      </c>
      <c r="S141" s="36">
        <v>5.0933330000000002E-3</v>
      </c>
      <c r="T141" s="36">
        <v>4.0947599999999998E-4</v>
      </c>
      <c r="U141" s="36">
        <v>1.32E-2</v>
      </c>
      <c r="V141" s="36">
        <v>3.1199999999999999E-2</v>
      </c>
      <c r="W141" s="36">
        <v>1.6597085284207457E-2</v>
      </c>
      <c r="X141" s="36">
        <v>0.96070480078428522</v>
      </c>
      <c r="Y141" s="36">
        <v>0.97730188606849266</v>
      </c>
      <c r="Z141" s="36">
        <v>1.2832117297244741E-5</v>
      </c>
      <c r="AA141" s="36">
        <v>2.7460731016103749E-6</v>
      </c>
      <c r="AB141" s="36">
        <v>2.7460699999999999E-6</v>
      </c>
      <c r="AC141" s="36">
        <v>2.4404639288289566E-6</v>
      </c>
      <c r="AD141" s="36">
        <v>1.0904177383725254E-2</v>
      </c>
      <c r="AE141" s="36">
        <v>9.8137596453527279E-2</v>
      </c>
      <c r="AF141" s="36">
        <v>0.10904177383725255</v>
      </c>
      <c r="AG141" s="36">
        <v>1.1100241544753811E-3</v>
      </c>
      <c r="AH141" s="36">
        <v>1.8883169524408782E-3</v>
      </c>
      <c r="AI141" s="36">
        <v>6.0477178071417321E-3</v>
      </c>
      <c r="AJ141" s="36">
        <v>1.0764950763392181E-7</v>
      </c>
      <c r="AK141" s="36">
        <v>1.3008823774727926E-7</v>
      </c>
      <c r="AL141" s="36">
        <v>3.2536126909351328E-7</v>
      </c>
      <c r="AM141" s="36">
        <v>1.112572267911844E-3</v>
      </c>
      <c r="AN141" s="36">
        <v>1.2792624424403881E-2</v>
      </c>
      <c r="AO141" s="36">
        <v>0.10418563962193811</v>
      </c>
      <c r="AP141" s="36">
        <v>5.8266759439999998</v>
      </c>
      <c r="AQ141" s="36">
        <v>3.137440893</v>
      </c>
      <c r="AR141" s="36">
        <v>8.9641168369999988</v>
      </c>
      <c r="AS141" s="36">
        <v>0.77451057400000001</v>
      </c>
      <c r="AT141" s="36">
        <v>19.671066006</v>
      </c>
      <c r="AU141" s="36">
        <v>53.906577196999997</v>
      </c>
      <c r="AV141" s="36">
        <v>21.690654107</v>
      </c>
      <c r="AW141" s="36">
        <v>59.441055188999997</v>
      </c>
      <c r="AX141" s="36">
        <v>19.976682828000001</v>
      </c>
      <c r="AY141" s="36">
        <v>54.744089350000003</v>
      </c>
      <c r="AZ141" s="36">
        <v>7.457094E-3</v>
      </c>
      <c r="BA141" s="36">
        <v>1.4914189E-2</v>
      </c>
      <c r="BB141" s="36">
        <v>0.71256941299999998</v>
      </c>
      <c r="BC141" s="36">
        <v>31.410739716999998</v>
      </c>
      <c r="BD141" s="36">
        <v>86.077971824000002</v>
      </c>
      <c r="BE141" s="36">
        <v>3.5897703000000003E-2</v>
      </c>
      <c r="BF141" s="36">
        <v>7.1795406000000006E-2</v>
      </c>
      <c r="BG141" s="36">
        <v>1.9667670150000001</v>
      </c>
      <c r="BH141" s="36">
        <v>16.164547008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5.2907773389999999</v>
      </c>
      <c r="E142" s="36">
        <v>6</v>
      </c>
      <c r="F142" s="36">
        <v>1</v>
      </c>
      <c r="G142" s="36">
        <v>4</v>
      </c>
      <c r="H142" s="36">
        <v>1</v>
      </c>
      <c r="I142" s="36">
        <v>1.2571137525599436E-4</v>
      </c>
      <c r="J142" s="36">
        <v>0.89137571742635857</v>
      </c>
      <c r="K142" s="36">
        <v>1.2571137525599436E-4</v>
      </c>
      <c r="L142" s="36">
        <v>0</v>
      </c>
      <c r="M142" s="36">
        <v>2.7266428801639844E-2</v>
      </c>
      <c r="N142" s="36">
        <v>0.86423499999997466</v>
      </c>
      <c r="O142" s="36">
        <v>1.5481120000000001E-3</v>
      </c>
      <c r="P142" s="36">
        <v>2.4665189999999999E-3</v>
      </c>
      <c r="Q142" s="36">
        <v>1.3662430000000001E-3</v>
      </c>
      <c r="R142" s="36">
        <v>1.81869E-4</v>
      </c>
      <c r="S142" s="36">
        <v>2.2292979999999998E-3</v>
      </c>
      <c r="T142" s="36">
        <v>2.37221E-4</v>
      </c>
      <c r="U142" s="36">
        <v>0.31899999999999995</v>
      </c>
      <c r="V142" s="36">
        <v>0.754</v>
      </c>
      <c r="W142" s="36">
        <v>0.32067382337525596</v>
      </c>
      <c r="X142" s="36">
        <v>1.6478422364263585</v>
      </c>
      <c r="Y142" s="36">
        <v>1.9685160598016145</v>
      </c>
      <c r="Z142" s="36">
        <v>7.6991781909301173E-6</v>
      </c>
      <c r="AA142" s="36">
        <v>1.6476241328590451E-6</v>
      </c>
      <c r="AB142" s="36">
        <v>1.64762E-6</v>
      </c>
      <c r="AC142" s="36">
        <v>8.325879445759036E-7</v>
      </c>
      <c r="AD142" s="36">
        <v>7.3205322238050468E-3</v>
      </c>
      <c r="AE142" s="36">
        <v>6.5884790014245437E-2</v>
      </c>
      <c r="AF142" s="36">
        <v>7.3205322238050485E-2</v>
      </c>
      <c r="AG142" s="36">
        <v>2.420977659482677E-2</v>
      </c>
      <c r="AH142" s="36">
        <v>4.1184447540624856E-2</v>
      </c>
      <c r="AI142" s="36">
        <v>0.13190154144767688</v>
      </c>
      <c r="AJ142" s="36">
        <v>6.4588842151803213E-8</v>
      </c>
      <c r="AK142" s="36">
        <v>7.8051900453073765E-8</v>
      </c>
      <c r="AL142" s="36">
        <v>1.9521415484086508E-7</v>
      </c>
      <c r="AM142" s="36">
        <v>2.4210673771613497E-2</v>
      </c>
      <c r="AN142" s="36">
        <v>4.8505057816330355E-2</v>
      </c>
      <c r="AO142" s="36">
        <v>0.19778652667607716</v>
      </c>
      <c r="AP142" s="36">
        <v>4.3641722940000003</v>
      </c>
      <c r="AQ142" s="36">
        <v>2.3499389270000002</v>
      </c>
      <c r="AR142" s="36">
        <v>6.7141112210000005</v>
      </c>
      <c r="AS142" s="36">
        <v>0.39076719799999998</v>
      </c>
      <c r="AT142" s="36">
        <v>7.1948681040000002</v>
      </c>
      <c r="AU142" s="36">
        <v>16.729917242999999</v>
      </c>
      <c r="AV142" s="36">
        <v>8.9733438010000004</v>
      </c>
      <c r="AW142" s="36">
        <v>20.865330264000001</v>
      </c>
      <c r="AX142" s="36">
        <v>8.2336177910000004</v>
      </c>
      <c r="AY142" s="36">
        <v>19.145277198999999</v>
      </c>
      <c r="AZ142" s="36">
        <v>5.4659970000000002E-3</v>
      </c>
      <c r="BA142" s="36">
        <v>1.0931994E-2</v>
      </c>
      <c r="BB142" s="36">
        <v>0.65119105799999999</v>
      </c>
      <c r="BC142" s="36">
        <v>25.815312386999999</v>
      </c>
      <c r="BD142" s="36">
        <v>60.027235191000003</v>
      </c>
      <c r="BE142" s="36">
        <v>3.2805594E-2</v>
      </c>
      <c r="BF142" s="36">
        <v>6.5611189E-2</v>
      </c>
      <c r="BG142" s="36">
        <v>2.8908011899999999</v>
      </c>
      <c r="BH142" s="36">
        <v>21.469506523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5.3998439219999996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3.4194910000000002E-3</v>
      </c>
      <c r="P143" s="36">
        <v>5.4920030000000005E-3</v>
      </c>
      <c r="Q143" s="36">
        <v>3.0934370000000001E-3</v>
      </c>
      <c r="R143" s="36">
        <v>3.2605400000000005E-4</v>
      </c>
      <c r="S143" s="36">
        <v>5.0667160000000006E-3</v>
      </c>
      <c r="T143" s="36">
        <v>4.25287E-4</v>
      </c>
      <c r="U143" s="36">
        <v>0</v>
      </c>
      <c r="V143" s="36">
        <v>0</v>
      </c>
      <c r="W143" s="36">
        <v>3.4194910000000002E-3</v>
      </c>
      <c r="X143" s="36">
        <v>5.4920030000000005E-3</v>
      </c>
      <c r="Y143" s="36">
        <v>8.9114940000000007E-3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0.45892496799999999</v>
      </c>
      <c r="AQ143" s="36">
        <v>0.24711344399999999</v>
      </c>
      <c r="AR143" s="36">
        <v>0.70603841199999995</v>
      </c>
      <c r="AS143" s="36">
        <v>0.146509789</v>
      </c>
      <c r="AT143" s="36">
        <v>0.451825117</v>
      </c>
      <c r="AU143" s="36">
        <v>1.0705270650000001</v>
      </c>
      <c r="AV143" s="36">
        <v>0.93986539800000002</v>
      </c>
      <c r="AW143" s="36">
        <v>2.2268601440000002</v>
      </c>
      <c r="AX143" s="36">
        <v>0.85187813499999998</v>
      </c>
      <c r="AY143" s="36">
        <v>2.018388453</v>
      </c>
      <c r="AZ143" s="36">
        <v>1.3902490000000001E-3</v>
      </c>
      <c r="BA143" s="36">
        <v>2.7804980000000002E-3</v>
      </c>
      <c r="BB143" s="36">
        <v>0.400537378</v>
      </c>
      <c r="BC143" s="36">
        <v>20.716423466999998</v>
      </c>
      <c r="BD143" s="36">
        <v>49.084238900000003</v>
      </c>
      <c r="BE143" s="36">
        <v>2.0178205000000001E-2</v>
      </c>
      <c r="BF143" s="36">
        <v>4.0356410000000002E-2</v>
      </c>
      <c r="BG143" s="36">
        <v>3.4442378819999999</v>
      </c>
      <c r="BH143" s="36">
        <v>14.326050559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5.1545583519999996</v>
      </c>
      <c r="E144" s="36">
        <v>22</v>
      </c>
      <c r="F144" s="36">
        <v>0</v>
      </c>
      <c r="G144" s="36">
        <v>3</v>
      </c>
      <c r="H144" s="36">
        <v>19</v>
      </c>
      <c r="I144" s="36">
        <v>1.2468947575676938E-6</v>
      </c>
      <c r="J144" s="36">
        <v>1.5254287865513444E-3</v>
      </c>
      <c r="K144" s="36">
        <v>1.2468947575676938E-6</v>
      </c>
      <c r="L144" s="36">
        <v>0</v>
      </c>
      <c r="M144" s="36">
        <v>2.4667568130874197E-4</v>
      </c>
      <c r="N144" s="36">
        <v>1.2800000000001699E-3</v>
      </c>
      <c r="O144" s="36">
        <v>1.01957E-3</v>
      </c>
      <c r="P144" s="36">
        <v>1.8002770000000001E-3</v>
      </c>
      <c r="Q144" s="36">
        <v>9.8067100000000002E-4</v>
      </c>
      <c r="R144" s="36">
        <v>3.8898999999999995E-5</v>
      </c>
      <c r="S144" s="36">
        <v>1.7495380000000001E-3</v>
      </c>
      <c r="T144" s="36">
        <v>5.0739000000000003E-5</v>
      </c>
      <c r="U144" s="36">
        <v>6.0000000000000001E-3</v>
      </c>
      <c r="V144" s="36">
        <v>1.44E-2</v>
      </c>
      <c r="W144" s="36">
        <v>7.0208168947575676E-3</v>
      </c>
      <c r="X144" s="36">
        <v>1.7725705786551343E-2</v>
      </c>
      <c r="Y144" s="36">
        <v>2.4746522681308912E-2</v>
      </c>
      <c r="Z144" s="36">
        <v>7.2146632659302553E-8</v>
      </c>
      <c r="AA144" s="36">
        <v>1.5439379389090747E-8</v>
      </c>
      <c r="AB144" s="36">
        <v>1.5439399999999999E-8</v>
      </c>
      <c r="AC144" s="36">
        <v>4.3217359938057845E-9</v>
      </c>
      <c r="AD144" s="36">
        <v>2.2017107493001897E-6</v>
      </c>
      <c r="AE144" s="36">
        <v>1.9815396743701706E-5</v>
      </c>
      <c r="AF144" s="36">
        <v>2.2017107493001895E-5</v>
      </c>
      <c r="AG144" s="36">
        <v>4.2494430375696881E-4</v>
      </c>
      <c r="AH144" s="36">
        <v>7.2289375811530334E-4</v>
      </c>
      <c r="AI144" s="36">
        <v>2.3152137928827959E-3</v>
      </c>
      <c r="AJ144" s="36">
        <v>6.0524451604044041E-10</v>
      </c>
      <c r="AK144" s="36">
        <v>7.3140318268483448E-10</v>
      </c>
      <c r="AL144" s="36">
        <v>1.8292988809616612E-9</v>
      </c>
      <c r="AM144" s="36">
        <v>4.2494923073747864E-4</v>
      </c>
      <c r="AN144" s="36">
        <v>7.2509620026778624E-4</v>
      </c>
      <c r="AO144" s="36">
        <v>2.3350310189253782E-3</v>
      </c>
      <c r="AP144" s="36">
        <v>2.5474495999999999E-2</v>
      </c>
      <c r="AQ144" s="36">
        <v>1.3717036E-2</v>
      </c>
      <c r="AR144" s="36">
        <v>3.9191532000000001E-2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1.1371958019999999</v>
      </c>
      <c r="BC144" s="36">
        <v>86.908344705999994</v>
      </c>
      <c r="BD144" s="36">
        <v>191.40928769600001</v>
      </c>
      <c r="BE144" s="36">
        <v>5.7289461E-2</v>
      </c>
      <c r="BF144" s="36">
        <v>0.114578922</v>
      </c>
      <c r="BG144" s="36">
        <v>6.573204649</v>
      </c>
      <c r="BH144" s="36">
        <v>27.561958309000001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5.3589692659999999</v>
      </c>
      <c r="E145" s="36">
        <v>1</v>
      </c>
      <c r="F145" s="36">
        <v>0</v>
      </c>
      <c r="G145" s="36">
        <v>0</v>
      </c>
      <c r="H145" s="36">
        <v>1</v>
      </c>
      <c r="I145" s="36">
        <v>1.638723832697625E-3</v>
      </c>
      <c r="J145" s="36">
        <v>1.6081641922825003</v>
      </c>
      <c r="K145" s="36">
        <v>1.638723832697625E-3</v>
      </c>
      <c r="L145" s="36">
        <v>0</v>
      </c>
      <c r="M145" s="36">
        <v>0.12231591611572591</v>
      </c>
      <c r="N145" s="36">
        <v>1.487486999999472</v>
      </c>
      <c r="O145" s="36">
        <v>2.7262950000000005E-2</v>
      </c>
      <c r="P145" s="36">
        <v>4.6251928999999997E-2</v>
      </c>
      <c r="Q145" s="36">
        <v>2.4025358000000004E-2</v>
      </c>
      <c r="R145" s="36">
        <v>3.2375920000000001E-3</v>
      </c>
      <c r="S145" s="36">
        <v>4.2028981999999999E-2</v>
      </c>
      <c r="T145" s="36">
        <v>4.2229469999999995E-3</v>
      </c>
      <c r="U145" s="36">
        <v>0</v>
      </c>
      <c r="V145" s="36">
        <v>0</v>
      </c>
      <c r="W145" s="36">
        <v>2.8901673832697629E-2</v>
      </c>
      <c r="X145" s="36">
        <v>1.6544161212825004</v>
      </c>
      <c r="Y145" s="36">
        <v>1.6833177951151981</v>
      </c>
      <c r="Z145" s="36">
        <v>5.0327428116558434E-5</v>
      </c>
      <c r="AA145" s="36">
        <v>1.0770069616943502E-5</v>
      </c>
      <c r="AB145" s="36">
        <v>1.07701E-5</v>
      </c>
      <c r="AC145" s="36">
        <v>1.1643078607919228E-5</v>
      </c>
      <c r="AD145" s="36">
        <v>1.4553541293089171E-2</v>
      </c>
      <c r="AE145" s="36">
        <v>0.1309818716378025</v>
      </c>
      <c r="AF145" s="36">
        <v>0.14553541293089167</v>
      </c>
      <c r="AG145" s="36">
        <v>0</v>
      </c>
      <c r="AH145" s="36">
        <v>0</v>
      </c>
      <c r="AI145" s="36">
        <v>0</v>
      </c>
      <c r="AJ145" s="36">
        <v>4.2220189658970879E-7</v>
      </c>
      <c r="AK145" s="36">
        <v>5.1020670607885917E-7</v>
      </c>
      <c r="AL145" s="36">
        <v>1.2760684921593578E-6</v>
      </c>
      <c r="AM145" s="36">
        <v>1.2065280504508937E-5</v>
      </c>
      <c r="AN145" s="36">
        <v>1.4554051499795249E-2</v>
      </c>
      <c r="AO145" s="36">
        <v>0.13098314770629466</v>
      </c>
      <c r="AP145" s="36">
        <v>19.436970795000001</v>
      </c>
      <c r="AQ145" s="36">
        <v>10.466061197</v>
      </c>
      <c r="AR145" s="36">
        <v>29.903031992000003</v>
      </c>
      <c r="AS145" s="36">
        <v>2.0529776129999999</v>
      </c>
      <c r="AT145" s="36">
        <v>156.32042519399999</v>
      </c>
      <c r="AU145" s="36">
        <v>384.15744491499999</v>
      </c>
      <c r="AV145" s="36">
        <v>101.059978273</v>
      </c>
      <c r="AW145" s="36">
        <v>248.354896607</v>
      </c>
      <c r="AX145" s="36">
        <v>94.762544778999995</v>
      </c>
      <c r="AY145" s="36">
        <v>232.878953795</v>
      </c>
      <c r="AZ145" s="36">
        <v>2.8750911000000001E-2</v>
      </c>
      <c r="BA145" s="36">
        <v>5.7501823000000001E-2</v>
      </c>
      <c r="BB145" s="36">
        <v>0.91027179000000003</v>
      </c>
      <c r="BC145" s="36">
        <v>45.660906589</v>
      </c>
      <c r="BD145" s="36">
        <v>112.211677944</v>
      </c>
      <c r="BE145" s="36">
        <v>4.5857519999999999E-2</v>
      </c>
      <c r="BF145" s="36">
        <v>9.1715040999999997E-2</v>
      </c>
      <c r="BG145" s="36">
        <v>2.2484170730000002</v>
      </c>
      <c r="BH145" s="36">
        <v>31.048958313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4.8202612809999996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5.4616020000000003E-3</v>
      </c>
      <c r="BF146" s="36">
        <v>1.0923204000000001E-2</v>
      </c>
      <c r="BG146" s="36">
        <v>0.63382543899999999</v>
      </c>
      <c r="BH146" s="36">
        <v>1.5823234829999999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4.8656850059999996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3.28888E-4</v>
      </c>
      <c r="P147" s="36">
        <v>5.7087499999999998E-4</v>
      </c>
      <c r="Q147" s="36">
        <v>3.0173400000000001E-4</v>
      </c>
      <c r="R147" s="36">
        <v>2.7154000000000001E-5</v>
      </c>
      <c r="S147" s="36">
        <v>5.3545600000000002E-4</v>
      </c>
      <c r="T147" s="36">
        <v>3.5419000000000001E-5</v>
      </c>
      <c r="U147" s="36">
        <v>0</v>
      </c>
      <c r="V147" s="36">
        <v>0</v>
      </c>
      <c r="W147" s="36">
        <v>3.28888E-4</v>
      </c>
      <c r="X147" s="36">
        <v>5.7087499999999998E-4</v>
      </c>
      <c r="Y147" s="36">
        <v>8.9976300000000004E-4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5.5597999999999997E-4</v>
      </c>
      <c r="AQ147" s="36">
        <v>2.9937399999999998E-4</v>
      </c>
      <c r="AR147" s="36">
        <v>8.5535400000000001E-4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0.221321721</v>
      </c>
      <c r="BC147" s="36">
        <v>10.32968878</v>
      </c>
      <c r="BD147" s="36">
        <v>23.471041510999999</v>
      </c>
      <c r="BE147" s="36">
        <v>1.1149707999999999E-2</v>
      </c>
      <c r="BF147" s="36">
        <v>2.2299416999999998E-2</v>
      </c>
      <c r="BG147" s="36">
        <v>0.91488283999999997</v>
      </c>
      <c r="BH147" s="36">
        <v>5.3702119049999997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4.4884609800000002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5.018626577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2.0140900000000001E-3</v>
      </c>
      <c r="P149" s="36">
        <v>3.4390930000000003E-3</v>
      </c>
      <c r="Q149" s="36">
        <v>1.7139120000000002E-3</v>
      </c>
      <c r="R149" s="36">
        <v>3.0017800000000001E-4</v>
      </c>
      <c r="S149" s="36">
        <v>3.0475550000000004E-3</v>
      </c>
      <c r="T149" s="36">
        <v>3.9153799999999998E-4</v>
      </c>
      <c r="U149" s="36">
        <v>0</v>
      </c>
      <c r="V149" s="36">
        <v>0</v>
      </c>
      <c r="W149" s="36">
        <v>2.0140900000000001E-3</v>
      </c>
      <c r="X149" s="36">
        <v>3.4390930000000003E-3</v>
      </c>
      <c r="Y149" s="36">
        <v>5.4531830000000003E-3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3.4916750000000001E-3</v>
      </c>
      <c r="AQ149" s="36">
        <v>1.880133E-3</v>
      </c>
      <c r="AR149" s="36">
        <v>5.3718080000000005E-3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4.9752734E-2</v>
      </c>
      <c r="BC149" s="36">
        <v>1.9730942199999999</v>
      </c>
      <c r="BD149" s="36">
        <v>4.3096065140000004</v>
      </c>
      <c r="BE149" s="36">
        <v>2.5064340000000001E-3</v>
      </c>
      <c r="BF149" s="36">
        <v>5.0128689999999997E-3</v>
      </c>
      <c r="BG149" s="36">
        <v>0.69267236099999996</v>
      </c>
      <c r="BH149" s="36">
        <v>1.243571376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5.498170826</v>
      </c>
      <c r="E150" s="36">
        <v>12</v>
      </c>
      <c r="F150" s="36">
        <v>1</v>
      </c>
      <c r="G150" s="36">
        <v>5</v>
      </c>
      <c r="H150" s="36">
        <v>6</v>
      </c>
      <c r="I150" s="36">
        <v>2.7277934955749613E-3</v>
      </c>
      <c r="J150" s="36">
        <v>2.9454613491349391</v>
      </c>
      <c r="K150" s="36">
        <v>2.7277934955749613E-3</v>
      </c>
      <c r="L150" s="36">
        <v>0</v>
      </c>
      <c r="M150" s="36">
        <v>0.22851964263014476</v>
      </c>
      <c r="N150" s="36">
        <v>2.7196695000003697</v>
      </c>
      <c r="O150" s="36">
        <v>3.8225780000000001E-2</v>
      </c>
      <c r="P150" s="36">
        <v>5.7114043000000003E-2</v>
      </c>
      <c r="Q150" s="36">
        <v>3.1775743000000002E-2</v>
      </c>
      <c r="R150" s="36">
        <v>6.4500369999999996E-3</v>
      </c>
      <c r="S150" s="36">
        <v>4.8700952000000006E-2</v>
      </c>
      <c r="T150" s="36">
        <v>8.4130909999999993E-3</v>
      </c>
      <c r="U150" s="36">
        <v>7.2049999999999989E-2</v>
      </c>
      <c r="V150" s="36">
        <v>0.17030000000000001</v>
      </c>
      <c r="W150" s="36">
        <v>0.11300357349557495</v>
      </c>
      <c r="X150" s="36">
        <v>3.1728753921349391</v>
      </c>
      <c r="Y150" s="36">
        <v>3.2858789656305141</v>
      </c>
      <c r="Z150" s="36">
        <v>6.5885686212110623E-5</v>
      </c>
      <c r="AA150" s="36">
        <v>1.4099536849391674E-5</v>
      </c>
      <c r="AB150" s="36">
        <v>1.4099570500000001E-5</v>
      </c>
      <c r="AC150" s="36">
        <v>1.3426490399534852E-5</v>
      </c>
      <c r="AD150" s="36">
        <v>1.3153835525259096E-2</v>
      </c>
      <c r="AE150" s="36">
        <v>0.11838451972733184</v>
      </c>
      <c r="AF150" s="36">
        <v>0.13153835525259097</v>
      </c>
      <c r="AG150" s="36">
        <v>5.8301763742621823E-3</v>
      </c>
      <c r="AH150" s="36">
        <v>9.9180011884000344E-3</v>
      </c>
      <c r="AI150" s="36">
        <v>3.1764409211497403E-2</v>
      </c>
      <c r="AJ150" s="36">
        <v>5.5272146091496916E-7</v>
      </c>
      <c r="AK150" s="36">
        <v>6.6793209180338644E-7</v>
      </c>
      <c r="AL150" s="36">
        <v>1.6705525174352665E-6</v>
      </c>
      <c r="AM150" s="36">
        <v>5.8441555861226324E-3</v>
      </c>
      <c r="AN150" s="36">
        <v>2.3072504645750933E-2</v>
      </c>
      <c r="AO150" s="36">
        <v>0.15015059949134668</v>
      </c>
      <c r="AP150" s="36">
        <v>46.412066283000001</v>
      </c>
      <c r="AQ150" s="36">
        <v>24.991112613999999</v>
      </c>
      <c r="AR150" s="36">
        <v>71.403178897000004</v>
      </c>
      <c r="AS150" s="36">
        <v>5.4097629029999998</v>
      </c>
      <c r="AT150" s="36">
        <v>165.39528960199999</v>
      </c>
      <c r="AU150" s="36">
        <v>432.46480421400003</v>
      </c>
      <c r="AV150" s="36">
        <v>102.301663064</v>
      </c>
      <c r="AW150" s="36">
        <v>267.49170906900002</v>
      </c>
      <c r="AX150" s="36">
        <v>96.408121379999997</v>
      </c>
      <c r="AY150" s="36">
        <v>252.08166107700001</v>
      </c>
      <c r="AZ150" s="36">
        <v>6.0993601000000001E-2</v>
      </c>
      <c r="BA150" s="36">
        <v>0.121987203</v>
      </c>
      <c r="BB150" s="36">
        <v>1.245280886</v>
      </c>
      <c r="BC150" s="36">
        <v>43.428742088</v>
      </c>
      <c r="BD150" s="36">
        <v>113.55463924999999</v>
      </c>
      <c r="BE150" s="36">
        <v>6.2734552999999998E-2</v>
      </c>
      <c r="BF150" s="36">
        <v>0.125469107</v>
      </c>
      <c r="BG150" s="36">
        <v>3.054066094</v>
      </c>
      <c r="BH150" s="36">
        <v>38.502220114000004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6.274240153</v>
      </c>
      <c r="E151" s="36">
        <v>5</v>
      </c>
      <c r="F151" s="36">
        <v>4</v>
      </c>
      <c r="G151" s="36">
        <v>1</v>
      </c>
      <c r="H151" s="36">
        <v>0</v>
      </c>
      <c r="I151" s="36">
        <v>55.03501169393671</v>
      </c>
      <c r="J151" s="36">
        <v>416.38515607936779</v>
      </c>
      <c r="K151" s="36">
        <v>9.2758331938930922</v>
      </c>
      <c r="L151" s="36">
        <v>45.759178500043618</v>
      </c>
      <c r="M151" s="36">
        <v>178.45248577333138</v>
      </c>
      <c r="N151" s="36">
        <v>292.96768199997314</v>
      </c>
      <c r="O151" s="36">
        <v>2.5819651619999999</v>
      </c>
      <c r="P151" s="36">
        <v>4.6187254590000002</v>
      </c>
      <c r="Q151" s="36">
        <v>2.4017586619999998</v>
      </c>
      <c r="R151" s="36">
        <v>0.18020649999999999</v>
      </c>
      <c r="S151" s="36">
        <v>4.3836735029999998</v>
      </c>
      <c r="T151" s="36">
        <v>0.23505195600000001</v>
      </c>
      <c r="U151" s="36">
        <v>0.22420000000000001</v>
      </c>
      <c r="V151" s="36">
        <v>0.53100000000000003</v>
      </c>
      <c r="W151" s="36">
        <v>57.841176855936716</v>
      </c>
      <c r="X151" s="36">
        <v>421.53488153836781</v>
      </c>
      <c r="Y151" s="36">
        <v>479.37605839430455</v>
      </c>
      <c r="Z151" s="36">
        <v>0.2336173208960125</v>
      </c>
      <c r="AA151" s="36">
        <v>0.11229562745384647</v>
      </c>
      <c r="AB151" s="36">
        <v>0.112295627</v>
      </c>
      <c r="AC151" s="36">
        <v>0.30227388667395955</v>
      </c>
      <c r="AD151" s="36">
        <v>7.3783398918409109</v>
      </c>
      <c r="AE151" s="36">
        <v>66.40505902656821</v>
      </c>
      <c r="AF151" s="36">
        <v>73.783398918409077</v>
      </c>
      <c r="AG151" s="36">
        <v>1.4671550744606906E-2</v>
      </c>
      <c r="AH151" s="36">
        <v>2.4958500117262323E-2</v>
      </c>
      <c r="AI151" s="36">
        <v>7.9934655780961761E-2</v>
      </c>
      <c r="AJ151" s="36">
        <v>4.2576714834000381E-3</v>
      </c>
      <c r="AK151" s="36">
        <v>5.1451510699073357E-3</v>
      </c>
      <c r="AL151" s="36">
        <v>1.2868441534545347E-2</v>
      </c>
      <c r="AM151" s="36">
        <v>0.32120310890196652</v>
      </c>
      <c r="AN151" s="36">
        <v>7.4084435430280804</v>
      </c>
      <c r="AO151" s="36">
        <v>66.497862123883721</v>
      </c>
      <c r="AP151" s="36">
        <v>11097.617637587</v>
      </c>
      <c r="AQ151" s="36">
        <v>5975.6402663930003</v>
      </c>
      <c r="AR151" s="36">
        <v>17073.25790398</v>
      </c>
      <c r="AS151" s="36">
        <v>347.72045532499999</v>
      </c>
      <c r="AT151" s="36">
        <v>46551.372600326999</v>
      </c>
      <c r="AU151" s="36">
        <v>100977.605311614</v>
      </c>
      <c r="AV151" s="36">
        <v>26135.674182317001</v>
      </c>
      <c r="AW151" s="36">
        <v>56692.588096025996</v>
      </c>
      <c r="AX151" s="36">
        <v>25255.150996911001</v>
      </c>
      <c r="AY151" s="36">
        <v>54782.588074173997</v>
      </c>
      <c r="AZ151" s="36">
        <v>6.9423095369999999</v>
      </c>
      <c r="BA151" s="36">
        <v>13.884619075</v>
      </c>
      <c r="BB151" s="36">
        <v>35.08363327</v>
      </c>
      <c r="BC151" s="36">
        <v>2203.6181962770002</v>
      </c>
      <c r="BD151" s="36">
        <v>4780.0113305280001</v>
      </c>
      <c r="BE151" s="36">
        <v>1.7353816950000001</v>
      </c>
      <c r="BF151" s="36">
        <v>3.4707633900000001</v>
      </c>
      <c r="BG151" s="36">
        <v>13.293389234999999</v>
      </c>
      <c r="BH151" s="36">
        <v>148.99654147199999</v>
      </c>
      <c r="BI151" s="36">
        <v>1.5900000000000012</v>
      </c>
      <c r="BJ151" s="36">
        <v>1.6500000000000012</v>
      </c>
      <c r="BK151" s="36">
        <v>2.2500000000000013</v>
      </c>
      <c r="BL151" s="36">
        <v>2.3300000000000005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6.3661538870000003</v>
      </c>
      <c r="E152" s="36">
        <v>31</v>
      </c>
      <c r="F152" s="36">
        <v>23</v>
      </c>
      <c r="G152" s="36">
        <v>8</v>
      </c>
      <c r="H152" s="36">
        <v>0</v>
      </c>
      <c r="I152" s="36">
        <v>41.914073057450814</v>
      </c>
      <c r="J152" s="36">
        <v>266.46950085463493</v>
      </c>
      <c r="K152" s="36">
        <v>6.3464645573775345</v>
      </c>
      <c r="L152" s="36">
        <v>35.567608500073277</v>
      </c>
      <c r="M152" s="36">
        <v>97.406316912079305</v>
      </c>
      <c r="N152" s="36">
        <v>210.97725700000643</v>
      </c>
      <c r="O152" s="36">
        <v>1.4400425159999999</v>
      </c>
      <c r="P152" s="36">
        <v>2.551330734</v>
      </c>
      <c r="Q152" s="36">
        <v>1.3171320689999999</v>
      </c>
      <c r="R152" s="36">
        <v>0.12291044700000001</v>
      </c>
      <c r="S152" s="36">
        <v>2.3910127600000002</v>
      </c>
      <c r="T152" s="36">
        <v>0.160317974</v>
      </c>
      <c r="U152" s="36">
        <v>5.1159999999999997</v>
      </c>
      <c r="V152" s="36">
        <v>12.150499999999996</v>
      </c>
      <c r="W152" s="36">
        <v>48.470115573450812</v>
      </c>
      <c r="X152" s="36">
        <v>281.17133158863493</v>
      </c>
      <c r="Y152" s="36">
        <v>329.64144716208574</v>
      </c>
      <c r="Z152" s="36">
        <v>0.1651200287799563</v>
      </c>
      <c r="AA152" s="36">
        <v>7.9587853871938924E-2</v>
      </c>
      <c r="AB152" s="36">
        <v>7.9587854E-2</v>
      </c>
      <c r="AC152" s="36">
        <v>0.17521069836693359</v>
      </c>
      <c r="AD152" s="36">
        <v>1.8217650584632126</v>
      </c>
      <c r="AE152" s="36">
        <v>16.395885526168922</v>
      </c>
      <c r="AF152" s="36">
        <v>18.217650584632132</v>
      </c>
      <c r="AG152" s="36">
        <v>0.39661072031862526</v>
      </c>
      <c r="AH152" s="36">
        <v>0.67469409893283372</v>
      </c>
      <c r="AI152" s="36">
        <v>2.1608446141497515</v>
      </c>
      <c r="AJ152" s="36">
        <v>3.1199471675592508E-3</v>
      </c>
      <c r="AK152" s="36">
        <v>3.7702766764677346E-3</v>
      </c>
      <c r="AL152" s="36">
        <v>9.429768790259991E-3</v>
      </c>
      <c r="AM152" s="36">
        <v>0.57494136585311806</v>
      </c>
      <c r="AN152" s="36">
        <v>2.500229434072514</v>
      </c>
      <c r="AO152" s="36">
        <v>18.566159909108933</v>
      </c>
      <c r="AP152" s="36">
        <v>4381.3882506800001</v>
      </c>
      <c r="AQ152" s="36">
        <v>2359.2090580580002</v>
      </c>
      <c r="AR152" s="36">
        <v>6740.5973087380007</v>
      </c>
      <c r="AS152" s="36">
        <v>262.09561069400002</v>
      </c>
      <c r="AT152" s="36">
        <v>14809.656087358</v>
      </c>
      <c r="AU152" s="36">
        <v>36878.321290810003</v>
      </c>
      <c r="AV152" s="36">
        <v>9706.5430966879994</v>
      </c>
      <c r="AW152" s="36">
        <v>24170.785116902</v>
      </c>
      <c r="AX152" s="36">
        <v>9503.8966036590009</v>
      </c>
      <c r="AY152" s="36">
        <v>23666.164183485002</v>
      </c>
      <c r="AZ152" s="36">
        <v>14.146937764</v>
      </c>
      <c r="BA152" s="36">
        <v>28.293875529000001</v>
      </c>
      <c r="BB152" s="36">
        <v>9.7322392420000003</v>
      </c>
      <c r="BC152" s="36">
        <v>768.40280393299997</v>
      </c>
      <c r="BD152" s="36">
        <v>1913.441157382</v>
      </c>
      <c r="BE152" s="36">
        <v>0.48139682900000003</v>
      </c>
      <c r="BF152" s="36">
        <v>0.96279365900000002</v>
      </c>
      <c r="BG152" s="36">
        <v>14.201881069000001</v>
      </c>
      <c r="BH152" s="36">
        <v>109.245037149</v>
      </c>
      <c r="BI152" s="36">
        <v>2.1300000000000003</v>
      </c>
      <c r="BJ152" s="36">
        <v>2.2599999999999998</v>
      </c>
      <c r="BK152" s="36">
        <v>0.03</v>
      </c>
      <c r="BL152" s="36">
        <v>0.03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6.3230499460000003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12.452809559814636</v>
      </c>
      <c r="J153" s="36">
        <v>65.880827030195036</v>
      </c>
      <c r="K153" s="36">
        <v>4.5384210598036683</v>
      </c>
      <c r="L153" s="36">
        <v>7.9143885000109684</v>
      </c>
      <c r="M153" s="36">
        <v>43.080144089999266</v>
      </c>
      <c r="N153" s="36">
        <v>35.25349250001041</v>
      </c>
      <c r="O153" s="36">
        <v>0.135157473</v>
      </c>
      <c r="P153" s="36">
        <v>0.23408050300000002</v>
      </c>
      <c r="Q153" s="36">
        <v>0.12567249799999999</v>
      </c>
      <c r="R153" s="36">
        <v>9.4849749999999997E-3</v>
      </c>
      <c r="S153" s="36">
        <v>0.22170879700000001</v>
      </c>
      <c r="T153" s="36">
        <v>1.2371706E-2</v>
      </c>
      <c r="U153" s="36" t="s">
        <v>340</v>
      </c>
      <c r="V153" s="36" t="s">
        <v>340</v>
      </c>
      <c r="W153" s="36">
        <v>12.587967032814635</v>
      </c>
      <c r="X153" s="36">
        <v>66.114907533195037</v>
      </c>
      <c r="Y153" s="36">
        <v>78.702874566009669</v>
      </c>
      <c r="Z153" s="36">
        <v>4.0813687895124816E-2</v>
      </c>
      <c r="AA153" s="36">
        <v>1.9672197565450161E-2</v>
      </c>
      <c r="AB153" s="36">
        <v>1.9672197999999998E-2</v>
      </c>
      <c r="AC153" s="36">
        <v>8.3530185325592629E-2</v>
      </c>
      <c r="AD153" s="36">
        <v>1.0601597318057134</v>
      </c>
      <c r="AE153" s="36">
        <v>9.5414375862514209</v>
      </c>
      <c r="AF153" s="36">
        <v>10.601597318057134</v>
      </c>
      <c r="AG153" s="36" t="s">
        <v>340</v>
      </c>
      <c r="AH153" s="36" t="s">
        <v>340</v>
      </c>
      <c r="AI153" s="36" t="s">
        <v>340</v>
      </c>
      <c r="AJ153" s="36">
        <v>7.7117570708852665E-4</v>
      </c>
      <c r="AK153" s="36">
        <v>9.3192146246656184E-4</v>
      </c>
      <c r="AL153" s="36">
        <v>2.3308114167296806E-3</v>
      </c>
      <c r="AM153" s="36">
        <v>8.4301361032681155E-2</v>
      </c>
      <c r="AN153" s="36">
        <v>1.06109165326818</v>
      </c>
      <c r="AO153" s="36">
        <v>9.5437683976681509</v>
      </c>
      <c r="AP153" s="36">
        <v>849.95756676500002</v>
      </c>
      <c r="AQ153" s="36">
        <v>457.66945902700002</v>
      </c>
      <c r="AR153" s="36">
        <v>1307.627025792</v>
      </c>
      <c r="AS153" s="36">
        <v>324.62253114200001</v>
      </c>
      <c r="AT153" s="36">
        <v>2387.6546405570002</v>
      </c>
      <c r="AU153" s="36">
        <v>6066.9593862479996</v>
      </c>
      <c r="AV153" s="36">
        <v>1819.3288199189999</v>
      </c>
      <c r="AW153" s="36">
        <v>4622.8603890989998</v>
      </c>
      <c r="AX153" s="36">
        <v>1797.924994186</v>
      </c>
      <c r="AY153" s="36">
        <v>4568.4739048780002</v>
      </c>
      <c r="AZ153" s="36">
        <v>4.3473695299999999</v>
      </c>
      <c r="BA153" s="36">
        <v>8.6947390599999999</v>
      </c>
      <c r="BB153" s="36">
        <v>1.5865346819999999</v>
      </c>
      <c r="BC153" s="36">
        <v>92.230227099999993</v>
      </c>
      <c r="BD153" s="36">
        <v>234.35426233600001</v>
      </c>
      <c r="BE153" s="36">
        <v>7.8476570999999995E-2</v>
      </c>
      <c r="BF153" s="36">
        <v>0.15695314199999999</v>
      </c>
      <c r="BG153" s="36">
        <v>3.8859618619999998</v>
      </c>
      <c r="BH153" s="36">
        <v>54.193751097000003</v>
      </c>
      <c r="BI153" s="36">
        <v>1.5300000000000002</v>
      </c>
      <c r="BJ153" s="36">
        <v>2.2600000000000002</v>
      </c>
      <c r="BK153" s="36">
        <v>4.0799999999999992</v>
      </c>
      <c r="BL153" s="36">
        <v>4.7199999999999953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6.198020445</v>
      </c>
      <c r="E154" s="36">
        <v>4</v>
      </c>
      <c r="F154" s="36">
        <v>2</v>
      </c>
      <c r="G154" s="36">
        <v>0</v>
      </c>
      <c r="H154" s="36">
        <v>2</v>
      </c>
      <c r="I154" s="36">
        <v>8.1974623161753311</v>
      </c>
      <c r="J154" s="36">
        <v>46.647322066744835</v>
      </c>
      <c r="K154" s="36">
        <v>2.1926263161845907</v>
      </c>
      <c r="L154" s="36">
        <v>6.0048359999907399</v>
      </c>
      <c r="M154" s="36">
        <v>25.595526382905188</v>
      </c>
      <c r="N154" s="36">
        <v>29.249258000014983</v>
      </c>
      <c r="O154" s="36">
        <v>9.8634862000000004E-2</v>
      </c>
      <c r="P154" s="36">
        <v>0.17483288</v>
      </c>
      <c r="Q154" s="36">
        <v>9.1715959999999999E-2</v>
      </c>
      <c r="R154" s="36">
        <v>6.9189019999999993E-3</v>
      </c>
      <c r="S154" s="36">
        <v>0.165808224</v>
      </c>
      <c r="T154" s="36">
        <v>9.024655999999999E-3</v>
      </c>
      <c r="U154" s="36">
        <v>4.7199999999999999E-2</v>
      </c>
      <c r="V154" s="36">
        <v>0.11209999999999999</v>
      </c>
      <c r="W154" s="36">
        <v>8.343297178175332</v>
      </c>
      <c r="X154" s="36">
        <v>46.934254946744829</v>
      </c>
      <c r="Y154" s="36">
        <v>55.277552124920163</v>
      </c>
      <c r="Z154" s="36">
        <v>2.922893854888033E-2</v>
      </c>
      <c r="AA154" s="36">
        <v>1.4086271097329923E-2</v>
      </c>
      <c r="AB154" s="36">
        <v>1.4086270999999999E-2</v>
      </c>
      <c r="AC154" s="36">
        <v>3.973960352688824E-2</v>
      </c>
      <c r="AD154" s="36">
        <v>0.54655730314369144</v>
      </c>
      <c r="AE154" s="36">
        <v>4.919015728293223</v>
      </c>
      <c r="AF154" s="36">
        <v>5.4655730314369144</v>
      </c>
      <c r="AG154" s="36">
        <v>3.2724139394987029E-3</v>
      </c>
      <c r="AH154" s="36">
        <v>5.5668650924805526E-3</v>
      </c>
      <c r="AI154" s="36">
        <v>1.7829013877268797E-2</v>
      </c>
      <c r="AJ154" s="36">
        <v>5.5220010750595225E-4</v>
      </c>
      <c r="AK154" s="36">
        <v>6.6730206106202874E-4</v>
      </c>
      <c r="AL154" s="36">
        <v>1.6689767592796808E-3</v>
      </c>
      <c r="AM154" s="36">
        <v>4.3564217573892894E-2</v>
      </c>
      <c r="AN154" s="36">
        <v>0.55279147029723397</v>
      </c>
      <c r="AO154" s="36">
        <v>4.9385137189297712</v>
      </c>
      <c r="AP154" s="36">
        <v>595.30350727099994</v>
      </c>
      <c r="AQ154" s="36">
        <v>320.54804237600001</v>
      </c>
      <c r="AR154" s="36">
        <v>915.85154964699996</v>
      </c>
      <c r="AS154" s="36">
        <v>143.22582389300001</v>
      </c>
      <c r="AT154" s="36">
        <v>1961.659736303</v>
      </c>
      <c r="AU154" s="36">
        <v>4377.3010594739999</v>
      </c>
      <c r="AV154" s="36">
        <v>1343.629771932</v>
      </c>
      <c r="AW154" s="36">
        <v>2998.212134028</v>
      </c>
      <c r="AX154" s="36">
        <v>1319.4773549280001</v>
      </c>
      <c r="AY154" s="36">
        <v>2944.317771726</v>
      </c>
      <c r="AZ154" s="36">
        <v>2.142834653</v>
      </c>
      <c r="BA154" s="36">
        <v>4.285669307</v>
      </c>
      <c r="BB154" s="36">
        <v>2.0126390949999999</v>
      </c>
      <c r="BC154" s="36">
        <v>95.146725786999994</v>
      </c>
      <c r="BD154" s="36">
        <v>212.31299999999999</v>
      </c>
      <c r="BE154" s="36">
        <v>9.9553457999999997E-2</v>
      </c>
      <c r="BF154" s="36">
        <v>0.19910691699999999</v>
      </c>
      <c r="BG154" s="36">
        <v>5.0257298629999996</v>
      </c>
      <c r="BH154" s="36">
        <v>43.062572832999997</v>
      </c>
      <c r="BI154" s="36">
        <v>0.48</v>
      </c>
      <c r="BJ154" s="36">
        <v>0.75000000000000022</v>
      </c>
      <c r="BK154" s="36">
        <v>1.3200000000000005</v>
      </c>
      <c r="BL154" s="36">
        <v>2.1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5.8603798190000003</v>
      </c>
      <c r="E155" s="36">
        <v>2</v>
      </c>
      <c r="F155" s="36">
        <v>1</v>
      </c>
      <c r="G155" s="36">
        <v>0</v>
      </c>
      <c r="H155" s="36">
        <v>1</v>
      </c>
      <c r="I155" s="36">
        <v>1.5895511298493028</v>
      </c>
      <c r="J155" s="36">
        <v>19.022777325848132</v>
      </c>
      <c r="K155" s="36">
        <v>5.9768629863869119E-2</v>
      </c>
      <c r="L155" s="36">
        <v>1.5297824999854337</v>
      </c>
      <c r="M155" s="36">
        <v>2.1329059556964629</v>
      </c>
      <c r="N155" s="36">
        <v>18.479422500000972</v>
      </c>
      <c r="O155" s="36">
        <v>2.7165485E-2</v>
      </c>
      <c r="P155" s="36">
        <v>4.5417912999999997E-2</v>
      </c>
      <c r="Q155" s="36">
        <v>2.2903684000000001E-2</v>
      </c>
      <c r="R155" s="36">
        <v>4.261801E-3</v>
      </c>
      <c r="S155" s="36">
        <v>3.9859041999999997E-2</v>
      </c>
      <c r="T155" s="36">
        <v>5.558871E-3</v>
      </c>
      <c r="U155" s="36">
        <v>3.245E-2</v>
      </c>
      <c r="V155" s="36">
        <v>7.6700000000000004E-2</v>
      </c>
      <c r="W155" s="36">
        <v>1.6491666148493029</v>
      </c>
      <c r="X155" s="36">
        <v>19.144895238848132</v>
      </c>
      <c r="Y155" s="36">
        <v>20.794061853697436</v>
      </c>
      <c r="Z155" s="36">
        <v>8.4280289704925879E-3</v>
      </c>
      <c r="AA155" s="36">
        <v>3.3804138116792612E-3</v>
      </c>
      <c r="AB155" s="36">
        <v>3.380414E-3</v>
      </c>
      <c r="AC155" s="36">
        <v>8.6193042383922464E-3</v>
      </c>
      <c r="AD155" s="36">
        <v>4.6863571858106211E-2</v>
      </c>
      <c r="AE155" s="36">
        <v>0.42177214672295582</v>
      </c>
      <c r="AF155" s="36">
        <v>0.46863571858106201</v>
      </c>
      <c r="AG155" s="36">
        <v>2.4668563308482996E-3</v>
      </c>
      <c r="AH155" s="36">
        <v>4.1964912294890615E-3</v>
      </c>
      <c r="AI155" s="36">
        <v>1.3440113802552806E-2</v>
      </c>
      <c r="AJ155" s="36">
        <v>1.3251661564565916E-4</v>
      </c>
      <c r="AK155" s="36">
        <v>1.6013870735860023E-4</v>
      </c>
      <c r="AL155" s="36">
        <v>4.0051993907711013E-4</v>
      </c>
      <c r="AM155" s="36">
        <v>1.1218677184886205E-2</v>
      </c>
      <c r="AN155" s="36">
        <v>5.1220201794953873E-2</v>
      </c>
      <c r="AO155" s="36">
        <v>0.43561278046458579</v>
      </c>
      <c r="AP155" s="36">
        <v>316.39668238500002</v>
      </c>
      <c r="AQ155" s="36">
        <v>170.367444361</v>
      </c>
      <c r="AR155" s="36">
        <v>486.76412674599999</v>
      </c>
      <c r="AS155" s="36">
        <v>61.103880224000001</v>
      </c>
      <c r="AT155" s="36">
        <v>1037.9943341119999</v>
      </c>
      <c r="AU155" s="36">
        <v>2488.1604467030002</v>
      </c>
      <c r="AV155" s="36">
        <v>564.51711373199998</v>
      </c>
      <c r="AW155" s="36">
        <v>1353.1953958849999</v>
      </c>
      <c r="AX155" s="36">
        <v>541.34114711400002</v>
      </c>
      <c r="AY155" s="36">
        <v>1297.6406384490001</v>
      </c>
      <c r="AZ155" s="36">
        <v>0.64647759199999999</v>
      </c>
      <c r="BA155" s="36">
        <v>1.292955184</v>
      </c>
      <c r="BB155" s="36">
        <v>0.79690910000000004</v>
      </c>
      <c r="BC155" s="36">
        <v>40.462364893999997</v>
      </c>
      <c r="BD155" s="36">
        <v>96.991720091999994</v>
      </c>
      <c r="BE155" s="36">
        <v>3.9418422000000002E-2</v>
      </c>
      <c r="BF155" s="36">
        <v>7.8836844000000003E-2</v>
      </c>
      <c r="BG155" s="36">
        <v>4.2582708189999998</v>
      </c>
      <c r="BH155" s="36">
        <v>36.554539155000001</v>
      </c>
      <c r="BI155" s="36">
        <v>0.03</v>
      </c>
      <c r="BJ155" s="36">
        <v>0.03</v>
      </c>
      <c r="BK155" s="36">
        <v>2.9999999999999951</v>
      </c>
      <c r="BL155" s="36">
        <v>2.9999999999999951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5.6483562029999996</v>
      </c>
      <c r="E156" s="36">
        <v>10</v>
      </c>
      <c r="F156" s="36">
        <v>0</v>
      </c>
      <c r="G156" s="36">
        <v>6</v>
      </c>
      <c r="H156" s="36">
        <v>4</v>
      </c>
      <c r="I156" s="36">
        <v>6.1019098839353711E-3</v>
      </c>
      <c r="J156" s="36">
        <v>6.7576048410529364</v>
      </c>
      <c r="K156" s="36">
        <v>6.1019098839353711E-3</v>
      </c>
      <c r="L156" s="36">
        <v>0</v>
      </c>
      <c r="M156" s="36">
        <v>0.44588475092777391</v>
      </c>
      <c r="N156" s="36">
        <v>6.3178220000090981</v>
      </c>
      <c r="O156" s="36">
        <v>5.1295450000000001E-3</v>
      </c>
      <c r="P156" s="36">
        <v>8.5400130000000008E-3</v>
      </c>
      <c r="Q156" s="36">
        <v>4.5639610000000001E-3</v>
      </c>
      <c r="R156" s="36">
        <v>5.6558400000000005E-4</v>
      </c>
      <c r="S156" s="36">
        <v>7.8022950000000008E-3</v>
      </c>
      <c r="T156" s="36">
        <v>7.3771800000000005E-4</v>
      </c>
      <c r="U156" s="36">
        <v>0.1452</v>
      </c>
      <c r="V156" s="36">
        <v>0.34320000000000001</v>
      </c>
      <c r="W156" s="36">
        <v>0.15643145488393537</v>
      </c>
      <c r="X156" s="36">
        <v>7.1093448540529369</v>
      </c>
      <c r="Y156" s="36">
        <v>7.2657763089368723</v>
      </c>
      <c r="Z156" s="36">
        <v>1.782302582451762E-4</v>
      </c>
      <c r="AA156" s="36">
        <v>3.81412752644677E-5</v>
      </c>
      <c r="AB156" s="36">
        <v>3.81413E-5</v>
      </c>
      <c r="AC156" s="36">
        <v>2.9807550930869957E-5</v>
      </c>
      <c r="AD156" s="36">
        <v>2.6052199980708058E-2</v>
      </c>
      <c r="AE156" s="36">
        <v>0.2344697998263725</v>
      </c>
      <c r="AF156" s="36">
        <v>0.26052199980708052</v>
      </c>
      <c r="AG156" s="36">
        <v>9.4126191876764565E-3</v>
      </c>
      <c r="AH156" s="36">
        <v>1.6012271721564546E-2</v>
      </c>
      <c r="AI156" s="36">
        <v>5.1282545919064837E-2</v>
      </c>
      <c r="AJ156" s="36">
        <v>1.4951884567828612E-6</v>
      </c>
      <c r="AK156" s="36">
        <v>1.8068492436064277E-6</v>
      </c>
      <c r="AL156" s="36">
        <v>4.5190769983563496E-6</v>
      </c>
      <c r="AM156" s="36">
        <v>9.4439219270641087E-3</v>
      </c>
      <c r="AN156" s="36">
        <v>4.2066278551516213E-2</v>
      </c>
      <c r="AO156" s="36">
        <v>0.28575686482243567</v>
      </c>
      <c r="AP156" s="36">
        <v>124.622691727</v>
      </c>
      <c r="AQ156" s="36">
        <v>67.104526313999997</v>
      </c>
      <c r="AR156" s="36">
        <v>191.72721804100001</v>
      </c>
      <c r="AS156" s="36">
        <v>5.5244661349999999</v>
      </c>
      <c r="AT156" s="36">
        <v>622.16299579999998</v>
      </c>
      <c r="AU156" s="36">
        <v>1279.728735635</v>
      </c>
      <c r="AV156" s="36">
        <v>356.05535513000001</v>
      </c>
      <c r="AW156" s="36">
        <v>732.371215441</v>
      </c>
      <c r="AX156" s="36">
        <v>336.95268749100001</v>
      </c>
      <c r="AY156" s="36">
        <v>693.07888711299995</v>
      </c>
      <c r="AZ156" s="36">
        <v>5.5641519E-2</v>
      </c>
      <c r="BA156" s="36">
        <v>0.111283038</v>
      </c>
      <c r="BB156" s="36">
        <v>1.0867490639999999</v>
      </c>
      <c r="BC156" s="36">
        <v>68.048007819999995</v>
      </c>
      <c r="BD156" s="36">
        <v>139.96812989200001</v>
      </c>
      <c r="BE156" s="36">
        <v>5.3755105999999997E-2</v>
      </c>
      <c r="BF156" s="36">
        <v>0.10751021199999999</v>
      </c>
      <c r="BG156" s="36">
        <v>2.911105053</v>
      </c>
      <c r="BH156" s="36">
        <v>38.896444776999999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5.5408069260000001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0.19938590214393206</v>
      </c>
      <c r="J157" s="36">
        <v>23.44775269842614</v>
      </c>
      <c r="K157" s="36">
        <v>1.8130902156131914E-2</v>
      </c>
      <c r="L157" s="36">
        <v>0.18125499998780015</v>
      </c>
      <c r="M157" s="36">
        <v>1.1299476005883551</v>
      </c>
      <c r="N157" s="36">
        <v>22.517190999981715</v>
      </c>
      <c r="O157" s="36">
        <v>1.3102814000000001E-2</v>
      </c>
      <c r="P157" s="36">
        <v>2.0812743000000002E-2</v>
      </c>
      <c r="Q157" s="36">
        <v>9.0418800000000004E-3</v>
      </c>
      <c r="R157" s="36">
        <v>4.0609339999999996E-3</v>
      </c>
      <c r="S157" s="36">
        <v>1.5515872E-2</v>
      </c>
      <c r="T157" s="36">
        <v>5.2968709999999999E-3</v>
      </c>
      <c r="U157" s="36" t="s">
        <v>340</v>
      </c>
      <c r="V157" s="36" t="s">
        <v>340</v>
      </c>
      <c r="W157" s="36">
        <v>0.21248871614393205</v>
      </c>
      <c r="X157" s="36">
        <v>23.46856544142614</v>
      </c>
      <c r="Y157" s="36">
        <v>23.68105415757007</v>
      </c>
      <c r="Z157" s="36">
        <v>1.6263303555451416E-3</v>
      </c>
      <c r="AA157" s="36">
        <v>3.4806216328317171E-4</v>
      </c>
      <c r="AB157" s="36">
        <v>3.48062E-4</v>
      </c>
      <c r="AC157" s="36">
        <v>1.0300481241784333E-4</v>
      </c>
      <c r="AD157" s="36">
        <v>9.0462801840777887E-2</v>
      </c>
      <c r="AE157" s="36">
        <v>0.81416521656700058</v>
      </c>
      <c r="AF157" s="36">
        <v>0.90462801840777829</v>
      </c>
      <c r="AG157" s="36" t="s">
        <v>340</v>
      </c>
      <c r="AH157" s="36" t="s">
        <v>340</v>
      </c>
      <c r="AI157" s="36" t="s">
        <v>340</v>
      </c>
      <c r="AJ157" s="36">
        <v>1.3644482087527798E-5</v>
      </c>
      <c r="AK157" s="36">
        <v>1.6488571743179715E-5</v>
      </c>
      <c r="AL157" s="36">
        <v>4.1239259757845377E-5</v>
      </c>
      <c r="AM157" s="36">
        <v>1.1664929450537113E-4</v>
      </c>
      <c r="AN157" s="36">
        <v>9.0479290412521063E-2</v>
      </c>
      <c r="AO157" s="36">
        <v>0.81420645582675844</v>
      </c>
      <c r="AP157" s="36">
        <v>332.32904519099998</v>
      </c>
      <c r="AQ157" s="36">
        <v>178.94640894899999</v>
      </c>
      <c r="AR157" s="36">
        <v>511.27545413999997</v>
      </c>
      <c r="AS157" s="36">
        <v>21.563084364000002</v>
      </c>
      <c r="AT157" s="36">
        <v>1219.223171701</v>
      </c>
      <c r="AU157" s="36">
        <v>2859.2189941749998</v>
      </c>
      <c r="AV157" s="36">
        <v>657.40883189399995</v>
      </c>
      <c r="AW157" s="36">
        <v>1541.6995532220001</v>
      </c>
      <c r="AX157" s="36">
        <v>625.63847236799995</v>
      </c>
      <c r="AY157" s="36">
        <v>1467.1943949240001</v>
      </c>
      <c r="AZ157" s="36">
        <v>1.534059748</v>
      </c>
      <c r="BA157" s="36">
        <v>3.068119496</v>
      </c>
      <c r="BB157" s="36">
        <v>1.980408344</v>
      </c>
      <c r="BC157" s="36">
        <v>82.295271997</v>
      </c>
      <c r="BD157" s="36">
        <v>192.99190688499999</v>
      </c>
      <c r="BE157" s="36">
        <v>9.7959192E-2</v>
      </c>
      <c r="BF157" s="36">
        <v>0.195918385</v>
      </c>
      <c r="BG157" s="36">
        <v>6.8199912310000004</v>
      </c>
      <c r="BH157" s="36">
        <v>40.152677765999996</v>
      </c>
      <c r="BI157" s="36">
        <v>0.03</v>
      </c>
      <c r="BJ157" s="36">
        <v>0.03</v>
      </c>
      <c r="BK157" s="36">
        <v>0.18</v>
      </c>
      <c r="BL157" s="36">
        <v>0.18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6.0523926760000002</v>
      </c>
      <c r="E158" s="36">
        <v>2</v>
      </c>
      <c r="F158" s="36">
        <v>1</v>
      </c>
      <c r="G158" s="36">
        <v>1</v>
      </c>
      <c r="H158" s="36">
        <v>0</v>
      </c>
      <c r="I158" s="36">
        <v>11.58006757915502</v>
      </c>
      <c r="J158" s="36">
        <v>87.369273900835566</v>
      </c>
      <c r="K158" s="36">
        <v>0.44668607915916425</v>
      </c>
      <c r="L158" s="36">
        <v>11.133381499995856</v>
      </c>
      <c r="M158" s="36">
        <v>12.715058479927944</v>
      </c>
      <c r="N158" s="36">
        <v>86.234283000062646</v>
      </c>
      <c r="O158" s="36">
        <v>0.29082751000000001</v>
      </c>
      <c r="P158" s="36">
        <v>0.47730037000000003</v>
      </c>
      <c r="Q158" s="36">
        <v>0.22588908200000002</v>
      </c>
      <c r="R158" s="36">
        <v>6.4938427999999992E-2</v>
      </c>
      <c r="S158" s="36">
        <v>0.39259807300000005</v>
      </c>
      <c r="T158" s="36">
        <v>8.4702296999999996E-2</v>
      </c>
      <c r="U158" s="36">
        <v>9.5999999999999992E-3</v>
      </c>
      <c r="V158" s="36">
        <v>2.2800000000000001E-2</v>
      </c>
      <c r="W158" s="36">
        <v>11.880495089155021</v>
      </c>
      <c r="X158" s="36">
        <v>87.869374270835564</v>
      </c>
      <c r="Y158" s="36">
        <v>99.749869359990583</v>
      </c>
      <c r="Z158" s="36">
        <v>5.5799253478747743E-2</v>
      </c>
      <c r="AA158" s="36">
        <v>2.6601221459660811E-2</v>
      </c>
      <c r="AB158" s="36">
        <v>2.6601221000000001E-2</v>
      </c>
      <c r="AC158" s="36">
        <v>7.438892533862633E-2</v>
      </c>
      <c r="AD158" s="36">
        <v>0.50855855141749928</v>
      </c>
      <c r="AE158" s="36">
        <v>4.5770269627574915</v>
      </c>
      <c r="AF158" s="36">
        <v>5.0855855141749906</v>
      </c>
      <c r="AG158" s="36">
        <v>7.7741958397083242E-4</v>
      </c>
      <c r="AH158" s="36">
        <v>1.3225068784791173E-3</v>
      </c>
      <c r="AI158" s="36">
        <v>4.235596354047984E-3</v>
      </c>
      <c r="AJ158" s="36">
        <v>1.0428023847029895E-3</v>
      </c>
      <c r="AK158" s="36">
        <v>1.2601666970674156E-3</v>
      </c>
      <c r="AL158" s="36">
        <v>3.1517794608283906E-3</v>
      </c>
      <c r="AM158" s="36">
        <v>7.6209147307300149E-2</v>
      </c>
      <c r="AN158" s="36">
        <v>0.51114122499304582</v>
      </c>
      <c r="AO158" s="36">
        <v>4.5844143385723681</v>
      </c>
      <c r="AP158" s="36">
        <v>1014.169322051</v>
      </c>
      <c r="AQ158" s="36">
        <v>546.09117341199999</v>
      </c>
      <c r="AR158" s="36">
        <v>1560.2604954630001</v>
      </c>
      <c r="AS158" s="36">
        <v>85.292515481999999</v>
      </c>
      <c r="AT158" s="36">
        <v>2974.4549797290001</v>
      </c>
      <c r="AU158" s="36">
        <v>7819.7077031839999</v>
      </c>
      <c r="AV158" s="36">
        <v>1703.2619041099999</v>
      </c>
      <c r="AW158" s="36">
        <v>4477.798562385</v>
      </c>
      <c r="AX158" s="36">
        <v>1638.3169642089999</v>
      </c>
      <c r="AY158" s="36">
        <v>4307.061250748</v>
      </c>
      <c r="AZ158" s="36">
        <v>2.6588414390000001</v>
      </c>
      <c r="BA158" s="36">
        <v>5.3176828780000003</v>
      </c>
      <c r="BB158" s="36">
        <v>2.3876466989999998</v>
      </c>
      <c r="BC158" s="36">
        <v>125.38794862899999</v>
      </c>
      <c r="BD158" s="36">
        <v>329.63924969999999</v>
      </c>
      <c r="BE158" s="36">
        <v>0.118102887</v>
      </c>
      <c r="BF158" s="36">
        <v>0.23620577400000001</v>
      </c>
      <c r="BG158" s="36">
        <v>10.540562797</v>
      </c>
      <c r="BH158" s="36">
        <v>74.681970063999998</v>
      </c>
      <c r="BI158" s="36">
        <v>1.0800000000000007</v>
      </c>
      <c r="BJ158" s="36">
        <v>1.0800000000000007</v>
      </c>
      <c r="BK158" s="36">
        <v>2.1300000000000008</v>
      </c>
      <c r="BL158" s="36">
        <v>2.1300000000000008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6.0065219650000001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5.7398664626875462</v>
      </c>
      <c r="J159" s="36">
        <v>36.407938457371927</v>
      </c>
      <c r="K159" s="36">
        <v>0.74956696268216794</v>
      </c>
      <c r="L159" s="36">
        <v>4.9902995000053778</v>
      </c>
      <c r="M159" s="36">
        <v>12.033529420062653</v>
      </c>
      <c r="N159" s="36">
        <v>30.114275499996822</v>
      </c>
      <c r="O159" s="36">
        <v>9.7444410999999995E-2</v>
      </c>
      <c r="P159" s="36">
        <v>0.16068522199999999</v>
      </c>
      <c r="Q159" s="36">
        <v>8.4849449999999993E-2</v>
      </c>
      <c r="R159" s="36">
        <v>1.2594961E-2</v>
      </c>
      <c r="S159" s="36">
        <v>0.14425701099999999</v>
      </c>
      <c r="T159" s="36">
        <v>1.6428211000000002E-2</v>
      </c>
      <c r="U159" s="36" t="s">
        <v>340</v>
      </c>
      <c r="V159" s="36" t="s">
        <v>340</v>
      </c>
      <c r="W159" s="36">
        <v>5.8373108736875459</v>
      </c>
      <c r="X159" s="36">
        <v>36.568623679371925</v>
      </c>
      <c r="Y159" s="36">
        <v>42.405934553059467</v>
      </c>
      <c r="Z159" s="36">
        <v>2.2503196345877476E-2</v>
      </c>
      <c r="AA159" s="36">
        <v>1.0800748864365099E-2</v>
      </c>
      <c r="AB159" s="36">
        <v>1.0800749E-2</v>
      </c>
      <c r="AC159" s="36">
        <v>1.5513052362377627E-2</v>
      </c>
      <c r="AD159" s="36">
        <v>0.23714056359404373</v>
      </c>
      <c r="AE159" s="36">
        <v>2.1342650723463934</v>
      </c>
      <c r="AF159" s="36">
        <v>2.3714056359404374</v>
      </c>
      <c r="AG159" s="36" t="s">
        <v>340</v>
      </c>
      <c r="AH159" s="36" t="s">
        <v>340</v>
      </c>
      <c r="AI159" s="36" t="s">
        <v>340</v>
      </c>
      <c r="AJ159" s="36">
        <v>4.2340337820489008E-4</v>
      </c>
      <c r="AK159" s="36">
        <v>5.1165862624065993E-4</v>
      </c>
      <c r="AL159" s="36">
        <v>1.2796998626402442E-3</v>
      </c>
      <c r="AM159" s="36">
        <v>1.5936455740582518E-2</v>
      </c>
      <c r="AN159" s="36">
        <v>0.2376522222202844</v>
      </c>
      <c r="AO159" s="36">
        <v>2.1355447722090335</v>
      </c>
      <c r="AP159" s="36">
        <v>325.58436413999999</v>
      </c>
      <c r="AQ159" s="36">
        <v>175.314657614</v>
      </c>
      <c r="AR159" s="36">
        <v>500.89902175399999</v>
      </c>
      <c r="AS159" s="36">
        <v>38.348145789</v>
      </c>
      <c r="AT159" s="36">
        <v>1105.4465713510001</v>
      </c>
      <c r="AU159" s="36">
        <v>2613.131228837</v>
      </c>
      <c r="AV159" s="36">
        <v>664.64649132</v>
      </c>
      <c r="AW159" s="36">
        <v>1571.137445822</v>
      </c>
      <c r="AX159" s="36">
        <v>645.74978613999997</v>
      </c>
      <c r="AY159" s="36">
        <v>1526.468104302</v>
      </c>
      <c r="AZ159" s="36">
        <v>0.49066124999999999</v>
      </c>
      <c r="BA159" s="36">
        <v>0.98132250099999996</v>
      </c>
      <c r="BB159" s="36">
        <v>1.1896138789999999</v>
      </c>
      <c r="BC159" s="36">
        <v>61.616939526000003</v>
      </c>
      <c r="BD159" s="36">
        <v>145.65439259999999</v>
      </c>
      <c r="BE159" s="36">
        <v>5.8843224999999999E-2</v>
      </c>
      <c r="BF159" s="36">
        <v>0.117686451</v>
      </c>
      <c r="BG159" s="36">
        <v>5.0043078980000004</v>
      </c>
      <c r="BH159" s="36">
        <v>25.975674788999999</v>
      </c>
      <c r="BI159" s="36">
        <v>0.06</v>
      </c>
      <c r="BJ159" s="36">
        <v>0.06</v>
      </c>
      <c r="BK159" s="36">
        <v>0.33000000000000007</v>
      </c>
      <c r="BL159" s="36">
        <v>0.33000000000000007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6.365098852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25.476333942309687</v>
      </c>
      <c r="J160" s="36">
        <v>116.2664569796176</v>
      </c>
      <c r="K160" s="36">
        <v>5.6456439422602633</v>
      </c>
      <c r="L160" s="36">
        <v>19.830690000049422</v>
      </c>
      <c r="M160" s="36">
        <v>51.332227421927051</v>
      </c>
      <c r="N160" s="36">
        <v>90.410563500000237</v>
      </c>
      <c r="O160" s="36">
        <v>0.25469185800000005</v>
      </c>
      <c r="P160" s="36">
        <v>0.41043249600000004</v>
      </c>
      <c r="Q160" s="36">
        <v>0.20968583400000002</v>
      </c>
      <c r="R160" s="36">
        <v>4.5006024000000006E-2</v>
      </c>
      <c r="S160" s="36">
        <v>0.35172898600000002</v>
      </c>
      <c r="T160" s="36">
        <v>5.870351E-2</v>
      </c>
      <c r="U160" s="36" t="s">
        <v>340</v>
      </c>
      <c r="V160" s="36" t="s">
        <v>340</v>
      </c>
      <c r="W160" s="36">
        <v>25.731025800309688</v>
      </c>
      <c r="X160" s="36">
        <v>116.6768894756176</v>
      </c>
      <c r="Y160" s="36">
        <v>142.40791527592728</v>
      </c>
      <c r="Z160" s="36">
        <v>7.1992371344793554E-2</v>
      </c>
      <c r="AA160" s="36">
        <v>3.4700322988190486E-2</v>
      </c>
      <c r="AB160" s="36">
        <v>3.4700322999999998E-2</v>
      </c>
      <c r="AC160" s="36">
        <v>0.14538426605738536</v>
      </c>
      <c r="AD160" s="36">
        <v>0.3673439157789985</v>
      </c>
      <c r="AE160" s="36">
        <v>3.3094805202100512</v>
      </c>
      <c r="AF160" s="36">
        <v>3.6768244359890496</v>
      </c>
      <c r="AG160" s="36" t="s">
        <v>340</v>
      </c>
      <c r="AH160" s="36" t="s">
        <v>340</v>
      </c>
      <c r="AI160" s="36" t="s">
        <v>340</v>
      </c>
      <c r="AJ160" s="36">
        <v>1.360297714225901E-3</v>
      </c>
      <c r="AK160" s="36">
        <v>1.6438415147215413E-3</v>
      </c>
      <c r="AL160" s="36">
        <v>4.1113814029630821E-3</v>
      </c>
      <c r="AM160" s="36">
        <v>0.14674456377161127</v>
      </c>
      <c r="AN160" s="36">
        <v>0.36898775729372002</v>
      </c>
      <c r="AO160" s="36">
        <v>3.3135919016130142</v>
      </c>
      <c r="AP160" s="36">
        <v>402.30420225199998</v>
      </c>
      <c r="AQ160" s="36">
        <v>216.625339674</v>
      </c>
      <c r="AR160" s="36">
        <v>618.92954192599996</v>
      </c>
      <c r="AS160" s="36">
        <v>124.624614834</v>
      </c>
      <c r="AT160" s="36">
        <v>1169.9496951159999</v>
      </c>
      <c r="AU160" s="36">
        <v>3047.032105924</v>
      </c>
      <c r="AV160" s="36">
        <v>856.02489087599997</v>
      </c>
      <c r="AW160" s="36">
        <v>2229.4422887199999</v>
      </c>
      <c r="AX160" s="36">
        <v>843.99197313499997</v>
      </c>
      <c r="AY160" s="36">
        <v>2198.1036022500002</v>
      </c>
      <c r="AZ160" s="36">
        <v>1.2633601379999999</v>
      </c>
      <c r="BA160" s="36">
        <v>2.5267202769999999</v>
      </c>
      <c r="BB160" s="36">
        <v>1.2139215839999999</v>
      </c>
      <c r="BC160" s="36">
        <v>49.079565332999998</v>
      </c>
      <c r="BD160" s="36">
        <v>127.823454239</v>
      </c>
      <c r="BE160" s="36">
        <v>6.0045584999999999E-2</v>
      </c>
      <c r="BF160" s="36">
        <v>0.12009117</v>
      </c>
      <c r="BG160" s="36">
        <v>1.685307651</v>
      </c>
      <c r="BH160" s="36">
        <v>41.088793320000001</v>
      </c>
      <c r="BI160" s="36">
        <v>1.4700000000000004</v>
      </c>
      <c r="BJ160" s="36">
        <v>2</v>
      </c>
      <c r="BK160" s="36">
        <v>2.1900000000000004</v>
      </c>
      <c r="BL160" s="36">
        <v>2.8099999999999987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6.6108983129999999</v>
      </c>
      <c r="E161" s="36">
        <v>2</v>
      </c>
      <c r="F161" s="36">
        <v>1</v>
      </c>
      <c r="G161" s="36">
        <v>1</v>
      </c>
      <c r="H161" s="36">
        <v>0</v>
      </c>
      <c r="I161" s="36">
        <v>5.1709496519643476</v>
      </c>
      <c r="J161" s="36">
        <v>26.488432066701492</v>
      </c>
      <c r="K161" s="36">
        <v>2.1216676519597155</v>
      </c>
      <c r="L161" s="36">
        <v>3.0492820000046326</v>
      </c>
      <c r="M161" s="36">
        <v>14.307740218658282</v>
      </c>
      <c r="N161" s="36">
        <v>17.351641500007556</v>
      </c>
      <c r="O161" s="36">
        <v>9.6965715999999993E-2</v>
      </c>
      <c r="P161" s="36">
        <v>0.16479880600000002</v>
      </c>
      <c r="Q161" s="36">
        <v>8.7711326999999992E-2</v>
      </c>
      <c r="R161" s="36">
        <v>9.254389E-3</v>
      </c>
      <c r="S161" s="36">
        <v>0.15272786500000002</v>
      </c>
      <c r="T161" s="36">
        <v>1.2070941E-2</v>
      </c>
      <c r="U161" s="36">
        <v>5.3800000000000001E-2</v>
      </c>
      <c r="V161" s="36">
        <v>0.12769999999999998</v>
      </c>
      <c r="W161" s="36">
        <v>5.3217153679643472</v>
      </c>
      <c r="X161" s="36">
        <v>26.780930872701493</v>
      </c>
      <c r="Y161" s="36">
        <v>32.102646240665841</v>
      </c>
      <c r="Z161" s="36">
        <v>1.6830000140068788E-2</v>
      </c>
      <c r="AA161" s="36">
        <v>8.103822094495651E-3</v>
      </c>
      <c r="AB161" s="36">
        <v>8.1038220000000001E-3</v>
      </c>
      <c r="AC161" s="36">
        <v>2.1433108658181897E-2</v>
      </c>
      <c r="AD161" s="36">
        <v>0.25781284945828759</v>
      </c>
      <c r="AE161" s="36">
        <v>2.3329774981436144</v>
      </c>
      <c r="AF161" s="36">
        <v>2.5907903476019025</v>
      </c>
      <c r="AG161" s="36">
        <v>3.8533943530019129E-3</v>
      </c>
      <c r="AH161" s="36">
        <v>6.5551995890147478E-3</v>
      </c>
      <c r="AI161" s="36">
        <v>2.0994355440493179E-2</v>
      </c>
      <c r="AJ161" s="36">
        <v>3.1768033963627183E-4</v>
      </c>
      <c r="AK161" s="36">
        <v>3.8389841591715882E-4</v>
      </c>
      <c r="AL161" s="36">
        <v>9.601611795868035E-4</v>
      </c>
      <c r="AM161" s="36">
        <v>2.560418335082008E-2</v>
      </c>
      <c r="AN161" s="36">
        <v>0.26475194746321951</v>
      </c>
      <c r="AO161" s="36">
        <v>2.3549320147636941</v>
      </c>
      <c r="AP161" s="36">
        <v>530.74054840199994</v>
      </c>
      <c r="AQ161" s="36">
        <v>285.78337221599998</v>
      </c>
      <c r="AR161" s="36">
        <v>816.52392061799992</v>
      </c>
      <c r="AS161" s="36">
        <v>128.60127093</v>
      </c>
      <c r="AT161" s="36">
        <v>1729.3484357120001</v>
      </c>
      <c r="AU161" s="36">
        <v>3966.2825277440002</v>
      </c>
      <c r="AV161" s="36">
        <v>1016.249023705</v>
      </c>
      <c r="AW161" s="36">
        <v>2330.7799997510001</v>
      </c>
      <c r="AX161" s="36">
        <v>986.52731818400002</v>
      </c>
      <c r="AY161" s="36">
        <v>2262.6128919160001</v>
      </c>
      <c r="AZ161" s="36">
        <v>1.631722039</v>
      </c>
      <c r="BA161" s="36">
        <v>3.2634440790000001</v>
      </c>
      <c r="BB161" s="36">
        <v>1.732083343</v>
      </c>
      <c r="BC161" s="36">
        <v>91.503409724999997</v>
      </c>
      <c r="BD161" s="36">
        <v>209.864228473</v>
      </c>
      <c r="BE161" s="36">
        <v>8.5676009999999997E-2</v>
      </c>
      <c r="BF161" s="36">
        <v>0.17135201999999999</v>
      </c>
      <c r="BG161" s="36">
        <v>5.236978551</v>
      </c>
      <c r="BH161" s="36">
        <v>56.709590464999998</v>
      </c>
      <c r="BI161" s="36">
        <v>0.82000000000000017</v>
      </c>
      <c r="BJ161" s="36">
        <v>1.2700000000000005</v>
      </c>
      <c r="BK161" s="36">
        <v>1.6400000000000003</v>
      </c>
      <c r="BL161" s="36">
        <v>1.8700000000000003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5.8372397129999998</v>
      </c>
      <c r="E162" s="36">
        <v>37</v>
      </c>
      <c r="F162" s="36">
        <v>6</v>
      </c>
      <c r="G162" s="36">
        <v>16</v>
      </c>
      <c r="H162" s="36">
        <v>15</v>
      </c>
      <c r="I162" s="36">
        <v>1.4323247108761449E-2</v>
      </c>
      <c r="J162" s="36">
        <v>1.5569457231061803</v>
      </c>
      <c r="K162" s="36">
        <v>3.7982471091052511E-3</v>
      </c>
      <c r="L162" s="36">
        <v>1.0524999999656198E-2</v>
      </c>
      <c r="M162" s="36">
        <v>0.29255447021392755</v>
      </c>
      <c r="N162" s="36">
        <v>1.2787145000010143</v>
      </c>
      <c r="O162" s="36">
        <v>9.0573242999999998E-2</v>
      </c>
      <c r="P162" s="36">
        <v>0.152011378</v>
      </c>
      <c r="Q162" s="36">
        <v>8.3011844000000001E-2</v>
      </c>
      <c r="R162" s="36">
        <v>7.5613989999999999E-3</v>
      </c>
      <c r="S162" s="36">
        <v>0.142148683</v>
      </c>
      <c r="T162" s="36">
        <v>9.8626949999999994E-3</v>
      </c>
      <c r="U162" s="36">
        <v>1.5135500000000004</v>
      </c>
      <c r="V162" s="36">
        <v>3.5900000000000003</v>
      </c>
      <c r="W162" s="36">
        <v>1.6184464901087618</v>
      </c>
      <c r="X162" s="36">
        <v>5.2989571011061809</v>
      </c>
      <c r="Y162" s="36">
        <v>6.917403591214943</v>
      </c>
      <c r="Z162" s="36">
        <v>1.5596439645171279E-4</v>
      </c>
      <c r="AA162" s="36">
        <v>4.0185725364647378E-5</v>
      </c>
      <c r="AB162" s="36">
        <v>4.0185699999999997E-5</v>
      </c>
      <c r="AC162" s="36">
        <v>3.071155402639272E-5</v>
      </c>
      <c r="AD162" s="36">
        <v>1.9721489728049435E-2</v>
      </c>
      <c r="AE162" s="36">
        <v>0.177493407552445</v>
      </c>
      <c r="AF162" s="36">
        <v>0.19721489728049438</v>
      </c>
      <c r="AG162" s="36">
        <v>0.10986234577471859</v>
      </c>
      <c r="AH162" s="36">
        <v>0.18689226637538339</v>
      </c>
      <c r="AI162" s="36">
        <v>0.59856036663467349</v>
      </c>
      <c r="AJ162" s="36">
        <v>1.575331589844622E-6</v>
      </c>
      <c r="AK162" s="36">
        <v>1.9036976099082838E-6</v>
      </c>
      <c r="AL162" s="36">
        <v>4.7613026439279407E-6</v>
      </c>
      <c r="AM162" s="36">
        <v>0.10989463266033483</v>
      </c>
      <c r="AN162" s="36">
        <v>0.20661565980104274</v>
      </c>
      <c r="AO162" s="36">
        <v>0.77605853548976245</v>
      </c>
      <c r="AP162" s="36">
        <v>98.656861249000002</v>
      </c>
      <c r="AQ162" s="36">
        <v>53.122925287999998</v>
      </c>
      <c r="AR162" s="36">
        <v>151.77978653700001</v>
      </c>
      <c r="AS162" s="36">
        <v>8.6282650029999992</v>
      </c>
      <c r="AT162" s="36">
        <v>173.087679498</v>
      </c>
      <c r="AU162" s="36">
        <v>406.92450198300003</v>
      </c>
      <c r="AV162" s="36">
        <v>120.09123514700001</v>
      </c>
      <c r="AW162" s="36">
        <v>282.331279709</v>
      </c>
      <c r="AX162" s="36">
        <v>112.381885399</v>
      </c>
      <c r="AY162" s="36">
        <v>264.20680478399998</v>
      </c>
      <c r="AZ162" s="36">
        <v>0.109677996</v>
      </c>
      <c r="BA162" s="36">
        <v>0.219355992</v>
      </c>
      <c r="BB162" s="36">
        <v>1.345807754</v>
      </c>
      <c r="BC162" s="36">
        <v>62.402996479999999</v>
      </c>
      <c r="BD162" s="36">
        <v>146.70777457200001</v>
      </c>
      <c r="BE162" s="36">
        <v>6.6569220999999998E-2</v>
      </c>
      <c r="BF162" s="36">
        <v>0.133138442</v>
      </c>
      <c r="BG162" s="36">
        <v>3.4266379960000002</v>
      </c>
      <c r="BH162" s="36">
        <v>32.105890987999999</v>
      </c>
      <c r="BI162" s="36">
        <v>0</v>
      </c>
      <c r="BJ162" s="36">
        <v>0</v>
      </c>
      <c r="BK162" s="36">
        <v>0.06</v>
      </c>
      <c r="BL162" s="36">
        <v>0.06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6.9506891250000002</v>
      </c>
      <c r="E163" s="36">
        <v>16</v>
      </c>
      <c r="F163" s="36">
        <v>14</v>
      </c>
      <c r="G163" s="36">
        <v>2</v>
      </c>
      <c r="H163" s="36">
        <v>0</v>
      </c>
      <c r="I163" s="36">
        <v>171.12045849460813</v>
      </c>
      <c r="J163" s="36">
        <v>508.31526442200538</v>
      </c>
      <c r="K163" s="36">
        <v>84.798493994652176</v>
      </c>
      <c r="L163" s="36">
        <v>86.321964499955953</v>
      </c>
      <c r="M163" s="36">
        <v>399.82546241663988</v>
      </c>
      <c r="N163" s="36">
        <v>279.61026049997366</v>
      </c>
      <c r="O163" s="36">
        <v>3.857868898</v>
      </c>
      <c r="P163" s="36">
        <v>6.9299737400000003</v>
      </c>
      <c r="Q163" s="36">
        <v>3.6124872269999999</v>
      </c>
      <c r="R163" s="36">
        <v>0.24538167100000002</v>
      </c>
      <c r="S163" s="36">
        <v>6.6099106910000005</v>
      </c>
      <c r="T163" s="36">
        <v>0.32006304899999999</v>
      </c>
      <c r="U163" s="36">
        <v>1.3938000000000001</v>
      </c>
      <c r="V163" s="36">
        <v>3.2939000000000007</v>
      </c>
      <c r="W163" s="36">
        <v>176.37212739260812</v>
      </c>
      <c r="X163" s="36">
        <v>518.53913816200543</v>
      </c>
      <c r="Y163" s="36">
        <v>694.91126555461358</v>
      </c>
      <c r="Z163" s="36">
        <v>0.36176686393353746</v>
      </c>
      <c r="AA163" s="36">
        <v>0.17634554327124841</v>
      </c>
      <c r="AB163" s="36">
        <v>0.17634554400000002</v>
      </c>
      <c r="AC163" s="36">
        <v>1.2362046101201387</v>
      </c>
      <c r="AD163" s="36">
        <v>6.2419311371265191</v>
      </c>
      <c r="AE163" s="36">
        <v>61.001709051401697</v>
      </c>
      <c r="AF163" s="36">
        <v>67.243640188528218</v>
      </c>
      <c r="AG163" s="36">
        <v>0.10808767824760331</v>
      </c>
      <c r="AH163" s="36">
        <v>0.18387329173155509</v>
      </c>
      <c r="AI163" s="36">
        <v>0.58889148838349392</v>
      </c>
      <c r="AJ163" s="36">
        <v>6.9129756115677166E-3</v>
      </c>
      <c r="AK163" s="36">
        <v>8.3539316381393419E-3</v>
      </c>
      <c r="AL163" s="36">
        <v>2.0893862863956853E-2</v>
      </c>
      <c r="AM163" s="36">
        <v>1.3512052639793097</v>
      </c>
      <c r="AN163" s="36">
        <v>6.4341583604962134</v>
      </c>
      <c r="AO163" s="36">
        <v>61.61149440264915</v>
      </c>
      <c r="AP163" s="36">
        <v>4303.9710593970003</v>
      </c>
      <c r="AQ163" s="36">
        <v>2317.5228781370001</v>
      </c>
      <c r="AR163" s="36">
        <v>6621.493937534</v>
      </c>
      <c r="AS163" s="36">
        <v>836.97295202700002</v>
      </c>
      <c r="AT163" s="36">
        <v>10339.859602655</v>
      </c>
      <c r="AU163" s="36">
        <v>26074.602440006001</v>
      </c>
      <c r="AV163" s="36">
        <v>8382.5445072849998</v>
      </c>
      <c r="AW163" s="36">
        <v>21138.731458885999</v>
      </c>
      <c r="AX163" s="36">
        <v>8311.1674785039995</v>
      </c>
      <c r="AY163" s="36">
        <v>20958.736012106001</v>
      </c>
      <c r="AZ163" s="36">
        <v>20.073218745999998</v>
      </c>
      <c r="BA163" s="36">
        <v>40.146437491999997</v>
      </c>
      <c r="BB163" s="36">
        <v>8.5311390649999996</v>
      </c>
      <c r="BC163" s="36">
        <v>564.12204354899995</v>
      </c>
      <c r="BD163" s="36">
        <v>1422.578117927</v>
      </c>
      <c r="BE163" s="36">
        <v>0.42198544399999999</v>
      </c>
      <c r="BF163" s="36">
        <v>0.84397088799999997</v>
      </c>
      <c r="BG163" s="36">
        <v>12.243995814</v>
      </c>
      <c r="BH163" s="36">
        <v>130.23324827600001</v>
      </c>
      <c r="BI163" s="36">
        <v>3.7500000000000013</v>
      </c>
      <c r="BJ163" s="36">
        <v>5.2699999999999934</v>
      </c>
      <c r="BK163" s="36">
        <v>3.7600000000000007</v>
      </c>
      <c r="BL163" s="36">
        <v>5.0999999999999988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6.8776049830000003</v>
      </c>
      <c r="E164" s="36">
        <v>1</v>
      </c>
      <c r="F164" s="36">
        <v>1</v>
      </c>
      <c r="G164" s="36">
        <v>0</v>
      </c>
      <c r="H164" s="36">
        <v>0</v>
      </c>
      <c r="I164" s="36">
        <v>286.99784307949892</v>
      </c>
      <c r="J164" s="36">
        <v>565.0825600095867</v>
      </c>
      <c r="K164" s="36">
        <v>165.42145257950409</v>
      </c>
      <c r="L164" s="36">
        <v>121.57639049999486</v>
      </c>
      <c r="M164" s="36">
        <v>507.7268070891181</v>
      </c>
      <c r="N164" s="36">
        <v>344.35359599996752</v>
      </c>
      <c r="O164" s="36">
        <v>2.343353263</v>
      </c>
      <c r="P164" s="36">
        <v>3.7104095039999994</v>
      </c>
      <c r="Q164" s="36">
        <v>1.967120201</v>
      </c>
      <c r="R164" s="36">
        <v>0.37623306200000001</v>
      </c>
      <c r="S164" s="36">
        <v>3.2196707269999996</v>
      </c>
      <c r="T164" s="36">
        <v>0.49073877700000001</v>
      </c>
      <c r="U164" s="36">
        <v>6.4899999999999999E-2</v>
      </c>
      <c r="V164" s="36">
        <v>0.15340000000000001</v>
      </c>
      <c r="W164" s="36">
        <v>289.40609634249893</v>
      </c>
      <c r="X164" s="36">
        <v>568.94636951358677</v>
      </c>
      <c r="Y164" s="36">
        <v>858.3524658560857</v>
      </c>
      <c r="Z164" s="36">
        <v>0.45920792533307875</v>
      </c>
      <c r="AA164" s="36">
        <v>0.24283550912998408</v>
      </c>
      <c r="AB164" s="36">
        <v>0.242835509</v>
      </c>
      <c r="AC164" s="36">
        <v>1.8797943662200289</v>
      </c>
      <c r="AD164" s="36">
        <v>3.1202629400601039</v>
      </c>
      <c r="AE164" s="36">
        <v>40.331918373914078</v>
      </c>
      <c r="AF164" s="36">
        <v>43.452181313974179</v>
      </c>
      <c r="AG164" s="36">
        <v>4.6359622797115078E-3</v>
      </c>
      <c r="AH164" s="36">
        <v>7.8864645677850943E-3</v>
      </c>
      <c r="AI164" s="36">
        <v>2.5258001386014424E-2</v>
      </c>
      <c r="AJ164" s="36">
        <v>9.5194726459040396E-3</v>
      </c>
      <c r="AK164" s="36">
        <v>1.1503728393039354E-2</v>
      </c>
      <c r="AL164" s="36">
        <v>2.8771760876164586E-2</v>
      </c>
      <c r="AM164" s="36">
        <v>1.8939498011456444</v>
      </c>
      <c r="AN164" s="36">
        <v>3.1396531330209285</v>
      </c>
      <c r="AO164" s="36">
        <v>40.385948136176253</v>
      </c>
      <c r="AP164" s="36">
        <v>1393.783464247</v>
      </c>
      <c r="AQ164" s="36">
        <v>750.49878844</v>
      </c>
      <c r="AR164" s="36">
        <v>2144.282252687</v>
      </c>
      <c r="AS164" s="36">
        <v>424.14581098600001</v>
      </c>
      <c r="AT164" s="36">
        <v>3074.0964512999999</v>
      </c>
      <c r="AU164" s="36">
        <v>7174.5130786070004</v>
      </c>
      <c r="AV164" s="36">
        <v>2613.5561967610001</v>
      </c>
      <c r="AW164" s="36">
        <v>6099.6762503700002</v>
      </c>
      <c r="AX164" s="36">
        <v>2597.0869579780001</v>
      </c>
      <c r="AY164" s="36">
        <v>6061.2393402340003</v>
      </c>
      <c r="AZ164" s="36">
        <v>5.77100028</v>
      </c>
      <c r="BA164" s="36">
        <v>11.54200056</v>
      </c>
      <c r="BB164" s="36">
        <v>9.3539178790000008</v>
      </c>
      <c r="BC164" s="36">
        <v>416.876093234</v>
      </c>
      <c r="BD164" s="36">
        <v>972.93075557300006</v>
      </c>
      <c r="BE164" s="36">
        <v>0.462683489</v>
      </c>
      <c r="BF164" s="36">
        <v>0.92536697899999998</v>
      </c>
      <c r="BG164" s="36">
        <v>12.534347922</v>
      </c>
      <c r="BH164" s="36">
        <v>75.539331141999995</v>
      </c>
      <c r="BI164" s="36">
        <v>2.7399999999999993</v>
      </c>
      <c r="BJ164" s="36">
        <v>3.6399999999999979</v>
      </c>
      <c r="BK164" s="36">
        <v>2.4400000000000013</v>
      </c>
      <c r="BL164" s="36">
        <v>3.1999999999999993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7.0162092109999996</v>
      </c>
      <c r="E165" s="36">
        <v>8</v>
      </c>
      <c r="F165" s="36">
        <v>5</v>
      </c>
      <c r="G165" s="36">
        <v>3</v>
      </c>
      <c r="H165" s="36">
        <v>0</v>
      </c>
      <c r="I165" s="36">
        <v>102.78828569066459</v>
      </c>
      <c r="J165" s="36">
        <v>173.04871521770471</v>
      </c>
      <c r="K165" s="36">
        <v>80.411337190661499</v>
      </c>
      <c r="L165" s="36">
        <v>22.376948500003103</v>
      </c>
      <c r="M165" s="36">
        <v>218.15951990836945</v>
      </c>
      <c r="N165" s="36">
        <v>57.677480999999872</v>
      </c>
      <c r="O165" s="36">
        <v>0.52116304599999996</v>
      </c>
      <c r="P165" s="36">
        <v>0.91284879499999994</v>
      </c>
      <c r="Q165" s="36">
        <v>0.49544944299999999</v>
      </c>
      <c r="R165" s="36">
        <v>2.5713603000000002E-2</v>
      </c>
      <c r="S165" s="36">
        <v>0.87930931299999993</v>
      </c>
      <c r="T165" s="36">
        <v>3.3539481999999995E-2</v>
      </c>
      <c r="U165" s="36">
        <v>1.1486000000000001</v>
      </c>
      <c r="V165" s="36">
        <v>2.7090999999999998</v>
      </c>
      <c r="W165" s="36">
        <v>104.45804873666459</v>
      </c>
      <c r="X165" s="36">
        <v>176.67066401270472</v>
      </c>
      <c r="Y165" s="36">
        <v>281.1287127493693</v>
      </c>
      <c r="Z165" s="36">
        <v>0.15714356404144386</v>
      </c>
      <c r="AA165" s="36">
        <v>8.6072748679093272E-2</v>
      </c>
      <c r="AB165" s="36">
        <v>8.6072749000000004E-2</v>
      </c>
      <c r="AC165" s="36">
        <v>1.1081152076530223</v>
      </c>
      <c r="AD165" s="36">
        <v>1.8207076744385993</v>
      </c>
      <c r="AE165" s="36">
        <v>24.126955605663099</v>
      </c>
      <c r="AF165" s="36">
        <v>25.9476632801017</v>
      </c>
      <c r="AG165" s="36">
        <v>8.5613177557021469E-2</v>
      </c>
      <c r="AH165" s="36">
        <v>0.14564080779815147</v>
      </c>
      <c r="AI165" s="36">
        <v>0.4664442087589446</v>
      </c>
      <c r="AJ165" s="36">
        <v>3.3741738844747203E-3</v>
      </c>
      <c r="AK165" s="36">
        <v>4.0774824514574993E-3</v>
      </c>
      <c r="AL165" s="36">
        <v>1.0198115433695219E-2</v>
      </c>
      <c r="AM165" s="36">
        <v>1.1971025590945186</v>
      </c>
      <c r="AN165" s="36">
        <v>1.9704259646882083</v>
      </c>
      <c r="AO165" s="36">
        <v>24.603597929855738</v>
      </c>
      <c r="AP165" s="36">
        <v>750.47997336599997</v>
      </c>
      <c r="AQ165" s="36">
        <v>404.104601043</v>
      </c>
      <c r="AR165" s="36">
        <v>1154.584574409</v>
      </c>
      <c r="AS165" s="36">
        <v>828.85029799300003</v>
      </c>
      <c r="AT165" s="36">
        <v>1425.9472883159999</v>
      </c>
      <c r="AU165" s="36">
        <v>3462.1252939689998</v>
      </c>
      <c r="AV165" s="36">
        <v>1305.7831733380001</v>
      </c>
      <c r="AW165" s="36">
        <v>3170.3731196059998</v>
      </c>
      <c r="AX165" s="36">
        <v>1302.0848527220001</v>
      </c>
      <c r="AY165" s="36">
        <v>3161.393790949</v>
      </c>
      <c r="AZ165" s="36">
        <v>9.1490256470000002</v>
      </c>
      <c r="BA165" s="36">
        <v>18.298051294</v>
      </c>
      <c r="BB165" s="36">
        <v>6.2244756890000001</v>
      </c>
      <c r="BC165" s="36">
        <v>217.01731038099999</v>
      </c>
      <c r="BD165" s="36">
        <v>526.90665752999996</v>
      </c>
      <c r="BE165" s="36">
        <v>0.30788832700000002</v>
      </c>
      <c r="BF165" s="36">
        <v>0.61577665500000001</v>
      </c>
      <c r="BG165" s="36">
        <v>9.4842292379999993</v>
      </c>
      <c r="BH165" s="36">
        <v>98.372552033999995</v>
      </c>
      <c r="BI165" s="36">
        <v>3.9700000000000024</v>
      </c>
      <c r="BJ165" s="36">
        <v>5.0799999999999974</v>
      </c>
      <c r="BK165" s="36">
        <v>4.5000000000000009</v>
      </c>
      <c r="BL165" s="36">
        <v>5.9399999999999959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6.7588716949999998</v>
      </c>
      <c r="E166" s="36">
        <v>22</v>
      </c>
      <c r="F166" s="36">
        <v>11</v>
      </c>
      <c r="G166" s="36">
        <v>11</v>
      </c>
      <c r="H166" s="36">
        <v>0</v>
      </c>
      <c r="I166" s="36">
        <v>166.67379952041628</v>
      </c>
      <c r="J166" s="36">
        <v>507.42390988609282</v>
      </c>
      <c r="K166" s="36">
        <v>129.80545402043191</v>
      </c>
      <c r="L166" s="36">
        <v>36.868345499984379</v>
      </c>
      <c r="M166" s="36">
        <v>559.74891190650771</v>
      </c>
      <c r="N166" s="36">
        <v>114.34879750000144</v>
      </c>
      <c r="O166" s="36">
        <v>1.4361049510000001</v>
      </c>
      <c r="P166" s="36">
        <v>2.3159709900000003</v>
      </c>
      <c r="Q166" s="36">
        <v>1.3742230070000001</v>
      </c>
      <c r="R166" s="36">
        <v>6.1881944000000001E-2</v>
      </c>
      <c r="S166" s="36">
        <v>2.2352554100000002</v>
      </c>
      <c r="T166" s="36">
        <v>8.0715579999999995E-2</v>
      </c>
      <c r="U166" s="36">
        <v>2.2230999999999996</v>
      </c>
      <c r="V166" s="36">
        <v>5.2545999999999999</v>
      </c>
      <c r="W166" s="36">
        <v>170.33300447141627</v>
      </c>
      <c r="X166" s="36">
        <v>514.99448087609278</v>
      </c>
      <c r="Y166" s="36">
        <v>685.32748534750908</v>
      </c>
      <c r="Z166" s="36">
        <v>0.32644991014755576</v>
      </c>
      <c r="AA166" s="36">
        <v>0.15734885669112186</v>
      </c>
      <c r="AB166" s="36">
        <v>0.15734885700000001</v>
      </c>
      <c r="AC166" s="36">
        <v>1.0922627780030938</v>
      </c>
      <c r="AD166" s="36">
        <v>3.8040627964880946</v>
      </c>
      <c r="AE166" s="36">
        <v>37.286812401554734</v>
      </c>
      <c r="AF166" s="36">
        <v>41.090875198042831</v>
      </c>
      <c r="AG166" s="36">
        <v>0.15989174211512691</v>
      </c>
      <c r="AH166" s="36">
        <v>0.27199974520734227</v>
      </c>
      <c r="AI166" s="36">
        <v>0.87113431911000172</v>
      </c>
      <c r="AJ166" s="36">
        <v>6.168281926581959E-3</v>
      </c>
      <c r="AK166" s="36">
        <v>7.4540108295413623E-3</v>
      </c>
      <c r="AL166" s="36">
        <v>1.8643087686742783E-2</v>
      </c>
      <c r="AM166" s="36">
        <v>1.2583228020448027</v>
      </c>
      <c r="AN166" s="36">
        <v>4.083516552524979</v>
      </c>
      <c r="AO166" s="36">
        <v>38.176589808351473</v>
      </c>
      <c r="AP166" s="36">
        <v>1467.877401361</v>
      </c>
      <c r="AQ166" s="36">
        <v>790.39552380999999</v>
      </c>
      <c r="AR166" s="36">
        <v>2258.2729251709998</v>
      </c>
      <c r="AS166" s="36">
        <v>590.17435851300002</v>
      </c>
      <c r="AT166" s="36">
        <v>3436.5506017419998</v>
      </c>
      <c r="AU166" s="36">
        <v>7878.4382065179998</v>
      </c>
      <c r="AV166" s="36">
        <v>3051.3741810500001</v>
      </c>
      <c r="AW166" s="36">
        <v>6995.4049034449999</v>
      </c>
      <c r="AX166" s="36">
        <v>3038.8046844420001</v>
      </c>
      <c r="AY166" s="36">
        <v>6966.5887986389998</v>
      </c>
      <c r="AZ166" s="36">
        <v>7.2846675400000001</v>
      </c>
      <c r="BA166" s="36">
        <v>14.56933508</v>
      </c>
      <c r="BB166" s="36">
        <v>5.5535537269999997</v>
      </c>
      <c r="BC166" s="36">
        <v>270.78199478300002</v>
      </c>
      <c r="BD166" s="36">
        <v>620.77922328800003</v>
      </c>
      <c r="BE166" s="36">
        <v>0.27470175000000002</v>
      </c>
      <c r="BF166" s="36">
        <v>0.54940350100000002</v>
      </c>
      <c r="BG166" s="36">
        <v>14.139122058</v>
      </c>
      <c r="BH166" s="36">
        <v>65.718280269000005</v>
      </c>
      <c r="BI166" s="36">
        <v>3.1600000000000006</v>
      </c>
      <c r="BJ166" s="36">
        <v>4.1699999999999946</v>
      </c>
      <c r="BK166" s="36">
        <v>6.5900000000000034</v>
      </c>
      <c r="BL166" s="36">
        <v>8.1599999999999824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6.7147204599999997</v>
      </c>
      <c r="E167" s="36">
        <v>18</v>
      </c>
      <c r="F167" s="36">
        <v>13</v>
      </c>
      <c r="G167" s="36">
        <v>5</v>
      </c>
      <c r="H167" s="36">
        <v>0</v>
      </c>
      <c r="I167" s="36">
        <v>45.463726809874629</v>
      </c>
      <c r="J167" s="36">
        <v>200.87631353522997</v>
      </c>
      <c r="K167" s="36">
        <v>22.492217309846428</v>
      </c>
      <c r="L167" s="36">
        <v>22.971509500028205</v>
      </c>
      <c r="M167" s="36">
        <v>149.31742084511956</v>
      </c>
      <c r="N167" s="36">
        <v>97.022619499985041</v>
      </c>
      <c r="O167" s="36">
        <v>0.78241460899999993</v>
      </c>
      <c r="P167" s="36">
        <v>1.3156213050000001</v>
      </c>
      <c r="Q167" s="36">
        <v>0.70435894999999993</v>
      </c>
      <c r="R167" s="36">
        <v>7.8055658999999999E-2</v>
      </c>
      <c r="S167" s="36">
        <v>1.213809575</v>
      </c>
      <c r="T167" s="36">
        <v>0.10181172999999999</v>
      </c>
      <c r="U167" s="36">
        <v>2.4108000000000001</v>
      </c>
      <c r="V167" s="36">
        <v>5.700400000000001</v>
      </c>
      <c r="W167" s="36">
        <v>48.656941418874631</v>
      </c>
      <c r="X167" s="36">
        <v>207.89233484022998</v>
      </c>
      <c r="Y167" s="36">
        <v>256.5492762591046</v>
      </c>
      <c r="Z167" s="36">
        <v>0.1190404901037455</v>
      </c>
      <c r="AA167" s="36">
        <v>5.7228882639336634E-2</v>
      </c>
      <c r="AB167" s="36">
        <v>5.7228883000000001E-2</v>
      </c>
      <c r="AC167" s="36">
        <v>0.31636845619718884</v>
      </c>
      <c r="AD167" s="36">
        <v>1.6222035657037122</v>
      </c>
      <c r="AE167" s="36">
        <v>15.078572087541009</v>
      </c>
      <c r="AF167" s="36">
        <v>16.700775653244715</v>
      </c>
      <c r="AG167" s="36">
        <v>0.16631941925068164</v>
      </c>
      <c r="AH167" s="36">
        <v>0.28293418447242391</v>
      </c>
      <c r="AI167" s="36">
        <v>0.90615407729681707</v>
      </c>
      <c r="AJ167" s="36">
        <v>2.2434465563864045E-3</v>
      </c>
      <c r="AK167" s="36">
        <v>2.7110760241782724E-3</v>
      </c>
      <c r="AL167" s="36">
        <v>6.7806217618939756E-3</v>
      </c>
      <c r="AM167" s="36">
        <v>0.48493132200425693</v>
      </c>
      <c r="AN167" s="36">
        <v>1.9078488262003144</v>
      </c>
      <c r="AO167" s="36">
        <v>15.99150678659972</v>
      </c>
      <c r="AP167" s="36">
        <v>960.39299614100003</v>
      </c>
      <c r="AQ167" s="36">
        <v>517.13469022899994</v>
      </c>
      <c r="AR167" s="36">
        <v>1477.5276863700001</v>
      </c>
      <c r="AS167" s="36">
        <v>203.56253193000001</v>
      </c>
      <c r="AT167" s="36">
        <v>3011.7334965220002</v>
      </c>
      <c r="AU167" s="36">
        <v>6710.0844856820004</v>
      </c>
      <c r="AV167" s="36">
        <v>2226.078321557</v>
      </c>
      <c r="AW167" s="36">
        <v>4959.6598193850004</v>
      </c>
      <c r="AX167" s="36">
        <v>2195.7130122660001</v>
      </c>
      <c r="AY167" s="36">
        <v>4892.0064924839999</v>
      </c>
      <c r="AZ167" s="36">
        <v>4.161155613</v>
      </c>
      <c r="BA167" s="36">
        <v>8.3223112270000001</v>
      </c>
      <c r="BB167" s="36">
        <v>3.5889302619999999</v>
      </c>
      <c r="BC167" s="36">
        <v>222.900717974</v>
      </c>
      <c r="BD167" s="36">
        <v>496.61852592700001</v>
      </c>
      <c r="BE167" s="36">
        <v>0.177523343</v>
      </c>
      <c r="BF167" s="36">
        <v>0.35504668700000003</v>
      </c>
      <c r="BG167" s="36">
        <v>12.429108591</v>
      </c>
      <c r="BH167" s="36">
        <v>59.030034227999998</v>
      </c>
      <c r="BI167" s="36">
        <v>1.0500000000000003</v>
      </c>
      <c r="BJ167" s="36">
        <v>1.3900000000000006</v>
      </c>
      <c r="BK167" s="36">
        <v>0.81000000000000039</v>
      </c>
      <c r="BL167" s="36">
        <v>0.9400000000000005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5.7684174600000002</v>
      </c>
      <c r="E168" s="36">
        <v>10</v>
      </c>
      <c r="F168" s="36">
        <v>0</v>
      </c>
      <c r="G168" s="36">
        <v>8</v>
      </c>
      <c r="H168" s="36">
        <v>2</v>
      </c>
      <c r="I168" s="36">
        <v>6.9106030947376912E-2</v>
      </c>
      <c r="J168" s="36">
        <v>4.3746262501419286</v>
      </c>
      <c r="K168" s="36">
        <v>1.003703094903383E-2</v>
      </c>
      <c r="L168" s="36">
        <v>5.9068999998343086E-2</v>
      </c>
      <c r="M168" s="36">
        <v>0.59499478108459769</v>
      </c>
      <c r="N168" s="36">
        <v>3.8487375000047077</v>
      </c>
      <c r="O168" s="36">
        <v>9.7625980000000008E-3</v>
      </c>
      <c r="P168" s="36">
        <v>1.5869052000000002E-2</v>
      </c>
      <c r="Q168" s="36">
        <v>8.8937260000000011E-3</v>
      </c>
      <c r="R168" s="36">
        <v>8.6887199999999992E-4</v>
      </c>
      <c r="S168" s="36">
        <v>1.4735740000000001E-2</v>
      </c>
      <c r="T168" s="36">
        <v>1.133312E-3</v>
      </c>
      <c r="U168" s="36">
        <v>0.15479999999999997</v>
      </c>
      <c r="V168" s="36">
        <v>0.36599999999999999</v>
      </c>
      <c r="W168" s="36">
        <v>0.23366862894737689</v>
      </c>
      <c r="X168" s="36">
        <v>4.7564953021419285</v>
      </c>
      <c r="Y168" s="36">
        <v>4.9901639310893051</v>
      </c>
      <c r="Z168" s="36">
        <v>5.4299215732636174E-4</v>
      </c>
      <c r="AA168" s="36">
        <v>1.582051353966024E-4</v>
      </c>
      <c r="AB168" s="36">
        <v>1.5820499999999999E-4</v>
      </c>
      <c r="AC168" s="36">
        <v>4.3860823606499505E-5</v>
      </c>
      <c r="AD168" s="36">
        <v>1.6754222427967046E-2</v>
      </c>
      <c r="AE168" s="36">
        <v>0.15078800185170343</v>
      </c>
      <c r="AF168" s="36">
        <v>0.16754222427967044</v>
      </c>
      <c r="AG168" s="36">
        <v>1.0940564961030158E-2</v>
      </c>
      <c r="AH168" s="36">
        <v>1.8611535795775441E-2</v>
      </c>
      <c r="AI168" s="36">
        <v>5.9607215994578105E-2</v>
      </c>
      <c r="AJ168" s="36">
        <v>6.2018413060235553E-6</v>
      </c>
      <c r="AK168" s="36">
        <v>7.4945684752421899E-6</v>
      </c>
      <c r="AL168" s="36">
        <v>1.874452565919269E-5</v>
      </c>
      <c r="AM168" s="36">
        <v>1.0990627625942681E-2</v>
      </c>
      <c r="AN168" s="36">
        <v>3.537325279221773E-2</v>
      </c>
      <c r="AO168" s="36">
        <v>0.21041396237194074</v>
      </c>
      <c r="AP168" s="36">
        <v>41.568696619000001</v>
      </c>
      <c r="AQ168" s="36">
        <v>22.383144333000001</v>
      </c>
      <c r="AR168" s="36">
        <v>63.951840951999998</v>
      </c>
      <c r="AS168" s="36">
        <v>7.2890878910000003</v>
      </c>
      <c r="AT168" s="36">
        <v>152.96199132500001</v>
      </c>
      <c r="AU168" s="36">
        <v>334.63886911399999</v>
      </c>
      <c r="AV168" s="36">
        <v>96.057901224999995</v>
      </c>
      <c r="AW168" s="36">
        <v>210.14833264800001</v>
      </c>
      <c r="AX168" s="36">
        <v>90.292044816000001</v>
      </c>
      <c r="AY168" s="36">
        <v>197.53422079200001</v>
      </c>
      <c r="AZ168" s="36">
        <v>0.101916673</v>
      </c>
      <c r="BA168" s="36">
        <v>0.203833347</v>
      </c>
      <c r="BB168" s="36">
        <v>0.41710433200000002</v>
      </c>
      <c r="BC168" s="36">
        <v>21.825848728</v>
      </c>
      <c r="BD168" s="36">
        <v>47.748968699999999</v>
      </c>
      <c r="BE168" s="36">
        <v>2.0631706E-2</v>
      </c>
      <c r="BF168" s="36">
        <v>4.1263411999999999E-2</v>
      </c>
      <c r="BG168" s="36">
        <v>3.807602825</v>
      </c>
      <c r="BH168" s="36">
        <v>24.027377680000001</v>
      </c>
      <c r="BI168" s="36">
        <v>0</v>
      </c>
      <c r="BJ168" s="36">
        <v>0</v>
      </c>
      <c r="BK168" s="36">
        <v>0.09</v>
      </c>
      <c r="BL168" s="36">
        <v>0.09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6.7622004120000003</v>
      </c>
      <c r="E169" s="36">
        <v>11</v>
      </c>
      <c r="F169" s="36">
        <v>6</v>
      </c>
      <c r="G169" s="36">
        <v>5</v>
      </c>
      <c r="H169" s="36">
        <v>0</v>
      </c>
      <c r="I169" s="36">
        <v>154.60684725758898</v>
      </c>
      <c r="J169" s="36">
        <v>345.05954803311312</v>
      </c>
      <c r="K169" s="36">
        <v>82.207206757559391</v>
      </c>
      <c r="L169" s="36">
        <v>72.399640500029605</v>
      </c>
      <c r="M169" s="36">
        <v>286.31467829071755</v>
      </c>
      <c r="N169" s="36">
        <v>213.35171699998455</v>
      </c>
      <c r="O169" s="36">
        <v>1.8756592560000001</v>
      </c>
      <c r="P169" s="36">
        <v>3.0234220769999998</v>
      </c>
      <c r="Q169" s="36">
        <v>1.604189157</v>
      </c>
      <c r="R169" s="36">
        <v>0.27147009899999996</v>
      </c>
      <c r="S169" s="36">
        <v>2.6693306429999999</v>
      </c>
      <c r="T169" s="36">
        <v>0.35409143399999998</v>
      </c>
      <c r="U169" s="36">
        <v>0.68589999999999995</v>
      </c>
      <c r="V169" s="36">
        <v>1.6234999999999999</v>
      </c>
      <c r="W169" s="36">
        <v>157.16840651358899</v>
      </c>
      <c r="X169" s="36">
        <v>349.70647011011312</v>
      </c>
      <c r="Y169" s="36">
        <v>506.87487662370211</v>
      </c>
      <c r="Z169" s="36">
        <v>0.26521042708564446</v>
      </c>
      <c r="AA169" s="36">
        <v>0.13717502452026453</v>
      </c>
      <c r="AB169" s="36">
        <v>0.13717502500000001</v>
      </c>
      <c r="AC169" s="36">
        <v>0.83457035806397573</v>
      </c>
      <c r="AD169" s="36">
        <v>1.6547965579141419</v>
      </c>
      <c r="AE169" s="36">
        <v>17.311066796380643</v>
      </c>
      <c r="AF169" s="36">
        <v>18.965863354294786</v>
      </c>
      <c r="AG169" s="36">
        <v>5.1196563357400707E-2</v>
      </c>
      <c r="AH169" s="36">
        <v>8.7093004332129936E-2</v>
      </c>
      <c r="AI169" s="36">
        <v>0.27893300036101082</v>
      </c>
      <c r="AJ169" s="36">
        <v>5.377440378577401E-3</v>
      </c>
      <c r="AK169" s="36">
        <v>6.4983257037107495E-3</v>
      </c>
      <c r="AL169" s="36">
        <v>1.6252841414069717E-2</v>
      </c>
      <c r="AM169" s="36">
        <v>0.89114436179995382</v>
      </c>
      <c r="AN169" s="36">
        <v>1.7483878879499826</v>
      </c>
      <c r="AO169" s="36">
        <v>17.606252638155723</v>
      </c>
      <c r="AP169" s="36">
        <v>960.19365728800005</v>
      </c>
      <c r="AQ169" s="36">
        <v>517.02735392399995</v>
      </c>
      <c r="AR169" s="36">
        <v>1477.2210112120001</v>
      </c>
      <c r="AS169" s="36">
        <v>535.06480965499998</v>
      </c>
      <c r="AT169" s="36">
        <v>2159.5564821369999</v>
      </c>
      <c r="AU169" s="36">
        <v>5203.4562294919997</v>
      </c>
      <c r="AV169" s="36">
        <v>1758.5098022709999</v>
      </c>
      <c r="AW169" s="36">
        <v>4237.1333470239997</v>
      </c>
      <c r="AX169" s="36">
        <v>1743.8761457810001</v>
      </c>
      <c r="AY169" s="36">
        <v>4201.8735186060003</v>
      </c>
      <c r="AZ169" s="36">
        <v>41.173657184</v>
      </c>
      <c r="BA169" s="36">
        <v>82.347314369000003</v>
      </c>
      <c r="BB169" s="36">
        <v>5.1721406300000003</v>
      </c>
      <c r="BC169" s="36">
        <v>178.632899753</v>
      </c>
      <c r="BD169" s="36">
        <v>430.41637609499998</v>
      </c>
      <c r="BE169" s="36">
        <v>0.25583548</v>
      </c>
      <c r="BF169" s="36">
        <v>0.51167096099999998</v>
      </c>
      <c r="BG169" s="36">
        <v>16.263126893999999</v>
      </c>
      <c r="BH169" s="36">
        <v>71.510667960000006</v>
      </c>
      <c r="BI169" s="36">
        <v>4.160000000000001</v>
      </c>
      <c r="BJ169" s="36">
        <v>5.1299999999999972</v>
      </c>
      <c r="BK169" s="36">
        <v>1.8500000000000005</v>
      </c>
      <c r="BL169" s="36">
        <v>2.5600000000000005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6.2357114649999996</v>
      </c>
      <c r="E170" s="36">
        <v>126</v>
      </c>
      <c r="F170" s="36">
        <v>9</v>
      </c>
      <c r="G170" s="36">
        <v>64</v>
      </c>
      <c r="H170" s="36">
        <v>53</v>
      </c>
      <c r="I170" s="36">
        <v>2.9094389980356898</v>
      </c>
      <c r="J170" s="36">
        <v>53.428735280293438</v>
      </c>
      <c r="K170" s="36">
        <v>0.34938349805030267</v>
      </c>
      <c r="L170" s="36">
        <v>2.5600554999853871</v>
      </c>
      <c r="M170" s="36">
        <v>11.025306805268711</v>
      </c>
      <c r="N170" s="36">
        <v>45.312867473060415</v>
      </c>
      <c r="O170" s="36">
        <v>2.7811525829999999</v>
      </c>
      <c r="P170" s="36">
        <v>5.0028183259999999</v>
      </c>
      <c r="Q170" s="36">
        <v>2.5899123749999999</v>
      </c>
      <c r="R170" s="36">
        <v>0.19124020799999999</v>
      </c>
      <c r="S170" s="36">
        <v>4.7533745759999997</v>
      </c>
      <c r="T170" s="36">
        <v>0.24944374999999999</v>
      </c>
      <c r="U170" s="36">
        <v>13.285450000000008</v>
      </c>
      <c r="V170" s="36">
        <v>31.499299999999966</v>
      </c>
      <c r="W170" s="36">
        <v>18.976041581035698</v>
      </c>
      <c r="X170" s="36">
        <v>89.930853606293397</v>
      </c>
      <c r="Y170" s="36">
        <v>108.9068951873291</v>
      </c>
      <c r="Z170" s="36">
        <v>1.7928500860251564E-2</v>
      </c>
      <c r="AA170" s="36">
        <v>7.4411985005699184E-3</v>
      </c>
      <c r="AB170" s="36">
        <v>7.4411982800000002E-3</v>
      </c>
      <c r="AC170" s="36">
        <v>3.9549084555198701E-3</v>
      </c>
      <c r="AD170" s="36">
        <v>1.2028053953081317</v>
      </c>
      <c r="AE170" s="36">
        <v>10.825248557773193</v>
      </c>
      <c r="AF170" s="36">
        <v>12.028053953081322</v>
      </c>
      <c r="AG170" s="36">
        <v>0.8741480852694834</v>
      </c>
      <c r="AH170" s="36">
        <v>1.4870565128722231</v>
      </c>
      <c r="AI170" s="36">
        <v>4.7625999128475307</v>
      </c>
      <c r="AJ170" s="36">
        <v>2.8213189168266106E-4</v>
      </c>
      <c r="AK170" s="36">
        <v>3.4094016227127549E-4</v>
      </c>
      <c r="AL170" s="36">
        <v>8.5271909130655112E-4</v>
      </c>
      <c r="AM170" s="36">
        <v>0.87838512561668591</v>
      </c>
      <c r="AN170" s="36">
        <v>2.6902028483426257</v>
      </c>
      <c r="AO170" s="36">
        <v>15.58870118971203</v>
      </c>
      <c r="AP170" s="36">
        <v>1335.9711616330001</v>
      </c>
      <c r="AQ170" s="36">
        <v>719.36908703300003</v>
      </c>
      <c r="AR170" s="36">
        <v>2055.3402486660002</v>
      </c>
      <c r="AS170" s="36">
        <v>26.231143829000001</v>
      </c>
      <c r="AT170" s="36">
        <v>3016.148654652</v>
      </c>
      <c r="AU170" s="36">
        <v>6584.4148545930002</v>
      </c>
      <c r="AV170" s="36">
        <v>2303.2764889189998</v>
      </c>
      <c r="AW170" s="36">
        <v>5028.1765470959999</v>
      </c>
      <c r="AX170" s="36">
        <v>2165.9794566380001</v>
      </c>
      <c r="AY170" s="36">
        <v>4728.4497357370001</v>
      </c>
      <c r="AZ170" s="36">
        <v>1.1457670049999999</v>
      </c>
      <c r="BA170" s="36">
        <v>2.2915340099999999</v>
      </c>
      <c r="BB170" s="36">
        <v>19.570009032000002</v>
      </c>
      <c r="BC170" s="36">
        <v>1733.852699366</v>
      </c>
      <c r="BD170" s="36">
        <v>3785.093765778</v>
      </c>
      <c r="BE170" s="36">
        <v>1.1377912219999999</v>
      </c>
      <c r="BF170" s="36">
        <v>2.275582445</v>
      </c>
      <c r="BG170" s="36">
        <v>21.810527981</v>
      </c>
      <c r="BH170" s="36">
        <v>176.478634709</v>
      </c>
      <c r="BI170" s="36">
        <v>0.3600000000000001</v>
      </c>
      <c r="BJ170" s="36">
        <v>0.42000000000000015</v>
      </c>
      <c r="BK170" s="36">
        <v>0.3600000000000001</v>
      </c>
      <c r="BL170" s="36">
        <v>0.42000000000000015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5.5541711679999999</v>
      </c>
      <c r="E171" s="36">
        <v>48</v>
      </c>
      <c r="F171" s="36">
        <v>6</v>
      </c>
      <c r="G171" s="36">
        <v>15</v>
      </c>
      <c r="H171" s="36">
        <v>27</v>
      </c>
      <c r="I171" s="36">
        <v>0.48295305783685616</v>
      </c>
      <c r="J171" s="36">
        <v>6.6217249384512042</v>
      </c>
      <c r="K171" s="36">
        <v>2.0195057831091753E-2</v>
      </c>
      <c r="L171" s="36">
        <v>0.46275800000576439</v>
      </c>
      <c r="M171" s="36">
        <v>1.092600996268698</v>
      </c>
      <c r="N171" s="36">
        <v>6.0120770000193628</v>
      </c>
      <c r="O171" s="36">
        <v>0.113191983</v>
      </c>
      <c r="P171" s="36">
        <v>0.207828558</v>
      </c>
      <c r="Q171" s="36">
        <v>0.106659961</v>
      </c>
      <c r="R171" s="36">
        <v>6.5320220000000002E-3</v>
      </c>
      <c r="S171" s="36">
        <v>0.19930852899999998</v>
      </c>
      <c r="T171" s="36">
        <v>8.5200290000000001E-3</v>
      </c>
      <c r="U171" s="36">
        <v>0.57400000000000007</v>
      </c>
      <c r="V171" s="36">
        <v>1.3588</v>
      </c>
      <c r="W171" s="36">
        <v>1.1701450408368563</v>
      </c>
      <c r="X171" s="36">
        <v>8.1883534964512048</v>
      </c>
      <c r="Y171" s="36">
        <v>9.3584985372880602</v>
      </c>
      <c r="Z171" s="36">
        <v>3.482697307921649E-3</v>
      </c>
      <c r="AA171" s="36">
        <v>1.5152718308952286E-3</v>
      </c>
      <c r="AB171" s="36">
        <v>1.515272E-3</v>
      </c>
      <c r="AC171" s="36">
        <v>1.8463860148625191E-4</v>
      </c>
      <c r="AD171" s="36">
        <v>5.8817384671999456E-2</v>
      </c>
      <c r="AE171" s="36">
        <v>0.52935646204799502</v>
      </c>
      <c r="AF171" s="36">
        <v>0.58817384671999451</v>
      </c>
      <c r="AG171" s="36">
        <v>4.4079050438284847E-2</v>
      </c>
      <c r="AH171" s="36">
        <v>7.4985051320300672E-2</v>
      </c>
      <c r="AI171" s="36">
        <v>0.24015482652582779</v>
      </c>
      <c r="AJ171" s="36">
        <v>5.9400628801205604E-5</v>
      </c>
      <c r="AK171" s="36">
        <v>7.178224305563783E-5</v>
      </c>
      <c r="AL171" s="36">
        <v>1.7953323146965161E-4</v>
      </c>
      <c r="AM171" s="36">
        <v>4.4323089668572305E-2</v>
      </c>
      <c r="AN171" s="36">
        <v>0.13387421823535578</v>
      </c>
      <c r="AO171" s="36">
        <v>0.76969082180529247</v>
      </c>
      <c r="AP171" s="36">
        <v>306.25669168100001</v>
      </c>
      <c r="AQ171" s="36">
        <v>164.907449367</v>
      </c>
      <c r="AR171" s="36">
        <v>471.16414104800003</v>
      </c>
      <c r="AS171" s="36">
        <v>6.7340673339999997</v>
      </c>
      <c r="AT171" s="36">
        <v>1551.991093932</v>
      </c>
      <c r="AU171" s="36">
        <v>3867.6816924250002</v>
      </c>
      <c r="AV171" s="36">
        <v>843.71920108300003</v>
      </c>
      <c r="AW171" s="36">
        <v>2102.613423707</v>
      </c>
      <c r="AX171" s="36">
        <v>802.67601006100006</v>
      </c>
      <c r="AY171" s="36">
        <v>2000.330621225</v>
      </c>
      <c r="AZ171" s="36">
        <v>0.114036718</v>
      </c>
      <c r="BA171" s="36">
        <v>0.22807343699999999</v>
      </c>
      <c r="BB171" s="36">
        <v>4.1387914029999999</v>
      </c>
      <c r="BC171" s="36">
        <v>250.834386548</v>
      </c>
      <c r="BD171" s="36">
        <v>625.09866743099997</v>
      </c>
      <c r="BE171" s="36">
        <v>0.24062740699999999</v>
      </c>
      <c r="BF171" s="36">
        <v>0.48125481399999998</v>
      </c>
      <c r="BG171" s="36">
        <v>4.7633678450000003</v>
      </c>
      <c r="BH171" s="36">
        <v>24.756130893000002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5.2115654239999998</v>
      </c>
      <c r="E172" s="36">
        <v>55</v>
      </c>
      <c r="F172" s="36">
        <v>0</v>
      </c>
      <c r="G172" s="36">
        <v>2</v>
      </c>
      <c r="H172" s="36">
        <v>53</v>
      </c>
      <c r="I172" s="36">
        <v>2.9376797496230427E-6</v>
      </c>
      <c r="J172" s="36">
        <v>1.0586843401983055E-2</v>
      </c>
      <c r="K172" s="36">
        <v>2.9376797496230427E-6</v>
      </c>
      <c r="L172" s="36">
        <v>0</v>
      </c>
      <c r="M172" s="36">
        <v>5.8978108173356983E-4</v>
      </c>
      <c r="N172" s="36">
        <v>9.9999999999991068E-3</v>
      </c>
      <c r="O172" s="36">
        <v>3.4529178000000001E-2</v>
      </c>
      <c r="P172" s="36">
        <v>6.2061977000000004E-2</v>
      </c>
      <c r="Q172" s="36">
        <v>3.1006421999999999E-2</v>
      </c>
      <c r="R172" s="36">
        <v>3.5227560000000002E-3</v>
      </c>
      <c r="S172" s="36">
        <v>5.7467078000000005E-2</v>
      </c>
      <c r="T172" s="36">
        <v>4.5948990000000004E-3</v>
      </c>
      <c r="U172" s="36">
        <v>6.0000000000000001E-3</v>
      </c>
      <c r="V172" s="36">
        <v>1.44E-2</v>
      </c>
      <c r="W172" s="36">
        <v>4.0532115679749625E-2</v>
      </c>
      <c r="X172" s="36">
        <v>8.7048820401983057E-2</v>
      </c>
      <c r="Y172" s="36">
        <v>0.12758093608173268</v>
      </c>
      <c r="Z172" s="36">
        <v>2.7670356709685986E-7</v>
      </c>
      <c r="AA172" s="36">
        <v>5.9214563358728003E-8</v>
      </c>
      <c r="AB172" s="36">
        <v>5.9214600000000003E-8</v>
      </c>
      <c r="AC172" s="36">
        <v>1.5699364866640053E-8</v>
      </c>
      <c r="AD172" s="36">
        <v>3.5167720859973063E-5</v>
      </c>
      <c r="AE172" s="36">
        <v>3.1650948773975757E-4</v>
      </c>
      <c r="AF172" s="36">
        <v>3.5167720859973059E-4</v>
      </c>
      <c r="AG172" s="36">
        <v>4.5608040421476608E-4</v>
      </c>
      <c r="AH172" s="36">
        <v>7.7586091751477451E-4</v>
      </c>
      <c r="AI172" s="36">
        <v>2.4848518574459673E-3</v>
      </c>
      <c r="AJ172" s="36">
        <v>2.3212891640561334E-9</v>
      </c>
      <c r="AK172" s="36">
        <v>2.8051444292789493E-9</v>
      </c>
      <c r="AL172" s="36">
        <v>7.0158944982701669E-9</v>
      </c>
      <c r="AM172" s="36">
        <v>4.5609842486879677E-4</v>
      </c>
      <c r="AN172" s="36">
        <v>8.1103144351917682E-4</v>
      </c>
      <c r="AO172" s="36">
        <v>2.8013683610802228E-3</v>
      </c>
      <c r="AP172" s="36">
        <v>4.6003377030000001</v>
      </c>
      <c r="AQ172" s="36">
        <v>2.4771049170000001</v>
      </c>
      <c r="AR172" s="36">
        <v>7.0774426200000002</v>
      </c>
      <c r="AS172" s="36">
        <v>0.52386916100000003</v>
      </c>
      <c r="AT172" s="36">
        <v>3.7290987179999999</v>
      </c>
      <c r="AU172" s="36">
        <v>9.180731669</v>
      </c>
      <c r="AV172" s="36">
        <v>3.9940136929999999</v>
      </c>
      <c r="AW172" s="36">
        <v>9.8329303610000007</v>
      </c>
      <c r="AX172" s="36">
        <v>3.679570757</v>
      </c>
      <c r="AY172" s="36">
        <v>9.0587979399999998</v>
      </c>
      <c r="AZ172" s="36">
        <v>7.5519009999999998E-3</v>
      </c>
      <c r="BA172" s="36">
        <v>1.5103802E-2</v>
      </c>
      <c r="BB172" s="36">
        <v>0.45841508399999997</v>
      </c>
      <c r="BC172" s="36">
        <v>26.295619243000001</v>
      </c>
      <c r="BD172" s="36">
        <v>64.737633032999994</v>
      </c>
      <c r="BE172" s="36">
        <v>2.6652038999999999E-2</v>
      </c>
      <c r="BF172" s="36">
        <v>5.3304078999999997E-2</v>
      </c>
      <c r="BG172" s="36">
        <v>4.5263161910000003</v>
      </c>
      <c r="BH172" s="36">
        <v>19.403047779000001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5.020263334</v>
      </c>
      <c r="E173" s="36">
        <v>35</v>
      </c>
      <c r="F173" s="36">
        <v>0</v>
      </c>
      <c r="G173" s="36">
        <v>3</v>
      </c>
      <c r="H173" s="36">
        <v>32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1.0015571000000001E-2</v>
      </c>
      <c r="P173" s="36">
        <v>1.7590807999999999E-2</v>
      </c>
      <c r="Q173" s="36">
        <v>9.4027290000000003E-3</v>
      </c>
      <c r="R173" s="36">
        <v>6.1284200000000005E-4</v>
      </c>
      <c r="S173" s="36">
        <v>1.6791447000000001E-2</v>
      </c>
      <c r="T173" s="36">
        <v>7.9936100000000006E-4</v>
      </c>
      <c r="U173" s="36">
        <v>1.2E-2</v>
      </c>
      <c r="V173" s="36">
        <v>2.8799999999999999E-2</v>
      </c>
      <c r="W173" s="36">
        <v>2.2015571000000001E-2</v>
      </c>
      <c r="X173" s="36">
        <v>4.6390807999999999E-2</v>
      </c>
      <c r="Y173" s="36">
        <v>6.8406379000000003E-2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1.0196920005250724E-3</v>
      </c>
      <c r="AH173" s="36">
        <v>1.7346484606633415E-3</v>
      </c>
      <c r="AI173" s="36">
        <v>5.5555633132055669E-3</v>
      </c>
      <c r="AJ173" s="36">
        <v>0</v>
      </c>
      <c r="AK173" s="36">
        <v>0</v>
      </c>
      <c r="AL173" s="36">
        <v>0</v>
      </c>
      <c r="AM173" s="36">
        <v>1.0196920005250724E-3</v>
      </c>
      <c r="AN173" s="36">
        <v>1.7346484606633415E-3</v>
      </c>
      <c r="AO173" s="36">
        <v>5.5555633132055669E-3</v>
      </c>
      <c r="AP173" s="36">
        <v>5.6808063999999998E-2</v>
      </c>
      <c r="AQ173" s="36">
        <v>3.0588957E-2</v>
      </c>
      <c r="AR173" s="36">
        <v>8.7397020999999991E-2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0.30786756799999998</v>
      </c>
      <c r="BC173" s="36">
        <v>6.0015338849999997</v>
      </c>
      <c r="BD173" s="36">
        <v>16.529865767</v>
      </c>
      <c r="BE173" s="36">
        <v>1.7899277000000002E-2</v>
      </c>
      <c r="BF173" s="36">
        <v>3.5798554000000003E-2</v>
      </c>
      <c r="BG173" s="36">
        <v>2.5241285640000002</v>
      </c>
      <c r="BH173" s="36">
        <v>13.698611048</v>
      </c>
      <c r="BI173" s="36">
        <v>0</v>
      </c>
      <c r="BJ173" s="36">
        <v>0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5.5099941350000003</v>
      </c>
      <c r="E174" s="36">
        <v>3</v>
      </c>
      <c r="F174" s="36">
        <v>0</v>
      </c>
      <c r="G174" s="36">
        <v>0</v>
      </c>
      <c r="H174" s="36">
        <v>3</v>
      </c>
      <c r="I174" s="36">
        <v>3.9883598215424527E-5</v>
      </c>
      <c r="J174" s="36">
        <v>0.17786566046513419</v>
      </c>
      <c r="K174" s="36">
        <v>3.9883598215424527E-5</v>
      </c>
      <c r="L174" s="36">
        <v>0</v>
      </c>
      <c r="M174" s="36">
        <v>6.3655440633548707E-3</v>
      </c>
      <c r="N174" s="36">
        <v>0.17153999999999472</v>
      </c>
      <c r="O174" s="36">
        <v>2.6274780000000004E-3</v>
      </c>
      <c r="P174" s="36">
        <v>4.6704700000000004E-3</v>
      </c>
      <c r="Q174" s="36">
        <v>2.3549590000000002E-3</v>
      </c>
      <c r="R174" s="36">
        <v>2.7251899999999998E-4</v>
      </c>
      <c r="S174" s="36">
        <v>4.3150100000000002E-3</v>
      </c>
      <c r="T174" s="36">
        <v>3.5545999999999999E-4</v>
      </c>
      <c r="U174" s="36">
        <v>0</v>
      </c>
      <c r="V174" s="36">
        <v>0</v>
      </c>
      <c r="W174" s="36">
        <v>2.6673615982154247E-3</v>
      </c>
      <c r="X174" s="36">
        <v>0.1825361304651342</v>
      </c>
      <c r="Y174" s="36">
        <v>0.18520349206334963</v>
      </c>
      <c r="Z174" s="36">
        <v>2.7919711666587353E-6</v>
      </c>
      <c r="AA174" s="36">
        <v>5.9748182966496919E-7</v>
      </c>
      <c r="AB174" s="36">
        <v>5.9748200000000003E-7</v>
      </c>
      <c r="AC174" s="36">
        <v>3.8943508982375161E-7</v>
      </c>
      <c r="AD174" s="36">
        <v>2.5519296323811237E-3</v>
      </c>
      <c r="AE174" s="36">
        <v>2.2967366691430111E-2</v>
      </c>
      <c r="AF174" s="36">
        <v>2.5519296323811232E-2</v>
      </c>
      <c r="AG174" s="36">
        <v>0</v>
      </c>
      <c r="AH174" s="36">
        <v>0</v>
      </c>
      <c r="AI174" s="36">
        <v>0</v>
      </c>
      <c r="AJ174" s="36">
        <v>2.3422069765202955E-8</v>
      </c>
      <c r="AK174" s="36">
        <v>2.8304224024048882E-8</v>
      </c>
      <c r="AL174" s="36">
        <v>7.0791167661614787E-8</v>
      </c>
      <c r="AM174" s="36">
        <v>4.1285715958895458E-7</v>
      </c>
      <c r="AN174" s="36">
        <v>2.5519579366051477E-3</v>
      </c>
      <c r="AO174" s="36">
        <v>2.2967437482597771E-2</v>
      </c>
      <c r="AP174" s="36">
        <v>0.36402760000000001</v>
      </c>
      <c r="AQ174" s="36">
        <v>0.19601486200000001</v>
      </c>
      <c r="AR174" s="36">
        <v>0.56004246199999996</v>
      </c>
      <c r="AS174" s="36">
        <v>0.12582305699999999</v>
      </c>
      <c r="AT174" s="36">
        <v>2.0646242149999998</v>
      </c>
      <c r="AU174" s="36">
        <v>4.9895085210000003</v>
      </c>
      <c r="AV174" s="36">
        <v>3.614199046</v>
      </c>
      <c r="AW174" s="36">
        <v>8.7343143619999992</v>
      </c>
      <c r="AX174" s="36">
        <v>3.2900348369999999</v>
      </c>
      <c r="AY174" s="36">
        <v>7.9509175230000002</v>
      </c>
      <c r="AZ174" s="36">
        <v>1.9197820000000001E-3</v>
      </c>
      <c r="BA174" s="36">
        <v>3.8395640000000002E-3</v>
      </c>
      <c r="BB174" s="36">
        <v>1.426050397</v>
      </c>
      <c r="BC174" s="36">
        <v>28.676418924</v>
      </c>
      <c r="BD174" s="36">
        <v>69.301345733999995</v>
      </c>
      <c r="BE174" s="36">
        <v>8.2909906000000005E-2</v>
      </c>
      <c r="BF174" s="36">
        <v>0.16581981300000001</v>
      </c>
      <c r="BG174" s="36">
        <v>7.6963896500000004</v>
      </c>
      <c r="BH174" s="36">
        <v>39.360513632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5.2763002730000004</v>
      </c>
      <c r="E175" s="36">
        <v>19</v>
      </c>
      <c r="F175" s="36">
        <v>0</v>
      </c>
      <c r="G175" s="36">
        <v>5</v>
      </c>
      <c r="H175" s="36">
        <v>14</v>
      </c>
      <c r="I175" s="36">
        <v>2.8225216862476522E-5</v>
      </c>
      <c r="J175" s="36">
        <v>0.21192871951766734</v>
      </c>
      <c r="K175" s="36">
        <v>2.8225216862476522E-5</v>
      </c>
      <c r="L175" s="36">
        <v>0</v>
      </c>
      <c r="M175" s="36">
        <v>6.6519447345473734E-3</v>
      </c>
      <c r="N175" s="36">
        <v>0.20530499999998245</v>
      </c>
      <c r="O175" s="36">
        <v>3.3584790000000002E-3</v>
      </c>
      <c r="P175" s="36">
        <v>5.6572139999999998E-3</v>
      </c>
      <c r="Q175" s="36">
        <v>2.9641090000000004E-3</v>
      </c>
      <c r="R175" s="36">
        <v>3.9437000000000001E-4</v>
      </c>
      <c r="S175" s="36">
        <v>5.1428189999999999E-3</v>
      </c>
      <c r="T175" s="36">
        <v>5.1439499999999996E-4</v>
      </c>
      <c r="U175" s="36">
        <v>0.15179999999999999</v>
      </c>
      <c r="V175" s="36">
        <v>0.35880000000000001</v>
      </c>
      <c r="W175" s="36">
        <v>0.15518670421686248</v>
      </c>
      <c r="X175" s="36">
        <v>0.57638593351766731</v>
      </c>
      <c r="Y175" s="36">
        <v>0.73157263773452974</v>
      </c>
      <c r="Z175" s="36">
        <v>2.4266003730957361E-6</v>
      </c>
      <c r="AA175" s="36">
        <v>5.1929247984248743E-7</v>
      </c>
      <c r="AB175" s="36">
        <v>5.1929200000000004E-7</v>
      </c>
      <c r="AC175" s="36">
        <v>1.0036817186717509E-7</v>
      </c>
      <c r="AD175" s="36">
        <v>5.7126692637426166E-4</v>
      </c>
      <c r="AE175" s="36">
        <v>5.1414023373683553E-3</v>
      </c>
      <c r="AF175" s="36">
        <v>5.7126692637426164E-3</v>
      </c>
      <c r="AG175" s="36">
        <v>1.0470782871060656E-2</v>
      </c>
      <c r="AH175" s="36">
        <v>1.781236626341353E-2</v>
      </c>
      <c r="AI175" s="36">
        <v>5.7047713573364953E-2</v>
      </c>
      <c r="AJ175" s="36">
        <v>2.0356920296363361E-8</v>
      </c>
      <c r="AK175" s="36">
        <v>2.4600167204863732E-8</v>
      </c>
      <c r="AL175" s="36">
        <v>6.1527020123343084E-8</v>
      </c>
      <c r="AM175" s="36">
        <v>1.047090359615282E-2</v>
      </c>
      <c r="AN175" s="36">
        <v>1.8383657789954998E-2</v>
      </c>
      <c r="AO175" s="36">
        <v>6.2189177437753436E-2</v>
      </c>
      <c r="AP175" s="36">
        <v>1.584393532</v>
      </c>
      <c r="AQ175" s="36">
        <v>0.85313497800000004</v>
      </c>
      <c r="AR175" s="36">
        <v>2.4375285099999999</v>
      </c>
      <c r="AS175" s="36">
        <v>0.219979428</v>
      </c>
      <c r="AT175" s="36">
        <v>1.4907374010000001</v>
      </c>
      <c r="AU175" s="36">
        <v>3.2723002280000002</v>
      </c>
      <c r="AV175" s="36">
        <v>2.9154028850000002</v>
      </c>
      <c r="AW175" s="36">
        <v>6.3995667640000002</v>
      </c>
      <c r="AX175" s="36">
        <v>2.6450859000000002</v>
      </c>
      <c r="AY175" s="36">
        <v>5.8061971129999996</v>
      </c>
      <c r="AZ175" s="36">
        <v>9.8599359999999997E-3</v>
      </c>
      <c r="BA175" s="36">
        <v>1.9719871999999999E-2</v>
      </c>
      <c r="BB175" s="36">
        <v>0.643262432</v>
      </c>
      <c r="BC175" s="36">
        <v>33.547252090999997</v>
      </c>
      <c r="BD175" s="36">
        <v>73.639180569000004</v>
      </c>
      <c r="BE175" s="36">
        <v>3.7398977999999999E-2</v>
      </c>
      <c r="BF175" s="36">
        <v>7.4797956999999998E-2</v>
      </c>
      <c r="BG175" s="36">
        <v>5.5139811659999998</v>
      </c>
      <c r="BH175" s="36">
        <v>17.505790779000002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5.5876970950000002</v>
      </c>
      <c r="E176" s="36">
        <v>2</v>
      </c>
      <c r="F176" s="36">
        <v>0</v>
      </c>
      <c r="G176" s="36">
        <v>1</v>
      </c>
      <c r="H176" s="36">
        <v>1</v>
      </c>
      <c r="I176" s="36">
        <v>2.6943009761893201E-4</v>
      </c>
      <c r="J176" s="36">
        <v>0.99061786461811119</v>
      </c>
      <c r="K176" s="36">
        <v>2.6943009761893201E-4</v>
      </c>
      <c r="L176" s="36">
        <v>0</v>
      </c>
      <c r="M176" s="36">
        <v>3.8757294715625695E-2</v>
      </c>
      <c r="N176" s="36">
        <v>0.95213000000010439</v>
      </c>
      <c r="O176" s="36">
        <v>4.3035840000000001E-3</v>
      </c>
      <c r="P176" s="36">
        <v>7.3553709999999994E-3</v>
      </c>
      <c r="Q176" s="36">
        <v>3.6752569999999999E-3</v>
      </c>
      <c r="R176" s="36">
        <v>6.2832700000000003E-4</v>
      </c>
      <c r="S176" s="36">
        <v>6.5358129999999997E-3</v>
      </c>
      <c r="T176" s="36">
        <v>8.1955800000000007E-4</v>
      </c>
      <c r="U176" s="36">
        <v>0</v>
      </c>
      <c r="V176" s="36">
        <v>0</v>
      </c>
      <c r="W176" s="36">
        <v>4.5730140976189323E-3</v>
      </c>
      <c r="X176" s="36">
        <v>0.99797323561811124</v>
      </c>
      <c r="Y176" s="36">
        <v>1.0025462497157303</v>
      </c>
      <c r="Z176" s="36">
        <v>1.4978449690815663E-5</v>
      </c>
      <c r="AA176" s="36">
        <v>3.2053882338345517E-6</v>
      </c>
      <c r="AB176" s="36">
        <v>3.20539E-6</v>
      </c>
      <c r="AC176" s="36">
        <v>1.3306522879276498E-6</v>
      </c>
      <c r="AD176" s="36">
        <v>3.3675195980965821E-3</v>
      </c>
      <c r="AE176" s="36">
        <v>3.0307676382869235E-2</v>
      </c>
      <c r="AF176" s="36">
        <v>3.3675195980965827E-2</v>
      </c>
      <c r="AG176" s="36">
        <v>0</v>
      </c>
      <c r="AH176" s="36">
        <v>0</v>
      </c>
      <c r="AI176" s="36">
        <v>0</v>
      </c>
      <c r="AJ176" s="36">
        <v>1.2565544770333482E-7</v>
      </c>
      <c r="AK176" s="36">
        <v>1.5184738058124939E-7</v>
      </c>
      <c r="AL176" s="36">
        <v>3.7978265606472404E-7</v>
      </c>
      <c r="AM176" s="36">
        <v>1.4563077356309846E-6</v>
      </c>
      <c r="AN176" s="36">
        <v>3.3676714454771634E-3</v>
      </c>
      <c r="AO176" s="36">
        <v>3.0308056165525298E-2</v>
      </c>
      <c r="AP176" s="36">
        <v>7.3718156260000001</v>
      </c>
      <c r="AQ176" s="36">
        <v>3.969439183</v>
      </c>
      <c r="AR176" s="36">
        <v>11.341254809</v>
      </c>
      <c r="AS176" s="36">
        <v>1.6975148980000001</v>
      </c>
      <c r="AT176" s="36">
        <v>20.764634091000001</v>
      </c>
      <c r="AU176" s="36">
        <v>52.301734930000002</v>
      </c>
      <c r="AV176" s="36">
        <v>19.505675218</v>
      </c>
      <c r="AW176" s="36">
        <v>49.130682987999997</v>
      </c>
      <c r="AX176" s="36">
        <v>18.048090573</v>
      </c>
      <c r="AY176" s="36">
        <v>45.459334607999999</v>
      </c>
      <c r="AZ176" s="36">
        <v>0.19603113799999999</v>
      </c>
      <c r="BA176" s="36">
        <v>0.39206227599999999</v>
      </c>
      <c r="BB176" s="36">
        <v>0.37444117900000001</v>
      </c>
      <c r="BC176" s="36">
        <v>15.098859300000001</v>
      </c>
      <c r="BD176" s="36">
        <v>38.030842892999999</v>
      </c>
      <c r="BE176" s="36">
        <v>2.1769835000000001E-2</v>
      </c>
      <c r="BF176" s="36">
        <v>4.3539671000000002E-2</v>
      </c>
      <c r="BG176" s="36">
        <v>2.4241010080000001</v>
      </c>
      <c r="BH176" s="36">
        <v>28.554505464999998</v>
      </c>
      <c r="BI176" s="36">
        <v>0.03</v>
      </c>
      <c r="BJ176" s="36">
        <v>0.03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6.0010264659999999</v>
      </c>
      <c r="E177" s="36">
        <v>12</v>
      </c>
      <c r="F177" s="36">
        <v>7</v>
      </c>
      <c r="G177" s="36">
        <v>5</v>
      </c>
      <c r="H177" s="36">
        <v>0</v>
      </c>
      <c r="I177" s="36">
        <v>3.7777932006024955</v>
      </c>
      <c r="J177" s="36">
        <v>32.206011041998828</v>
      </c>
      <c r="K177" s="36">
        <v>0.68234620060151763</v>
      </c>
      <c r="L177" s="36">
        <v>3.0954470000009779</v>
      </c>
      <c r="M177" s="36">
        <v>14.06600724258989</v>
      </c>
      <c r="N177" s="36">
        <v>21.917797000011433</v>
      </c>
      <c r="O177" s="36">
        <v>1.164816224</v>
      </c>
      <c r="P177" s="36">
        <v>2.0943442050000001</v>
      </c>
      <c r="Q177" s="36">
        <v>1.114577218</v>
      </c>
      <c r="R177" s="36">
        <v>5.0239006000000003E-2</v>
      </c>
      <c r="S177" s="36">
        <v>2.028815067</v>
      </c>
      <c r="T177" s="36">
        <v>6.5529138000000001E-2</v>
      </c>
      <c r="U177" s="36">
        <v>0.85920000000000007</v>
      </c>
      <c r="V177" s="36">
        <v>2.04</v>
      </c>
      <c r="W177" s="36">
        <v>5.8018094246024958</v>
      </c>
      <c r="X177" s="36">
        <v>36.340355246998826</v>
      </c>
      <c r="Y177" s="36">
        <v>42.142164671601321</v>
      </c>
      <c r="Z177" s="36">
        <v>1.6666702778514376E-2</v>
      </c>
      <c r="AA177" s="36">
        <v>7.9012255379424436E-3</v>
      </c>
      <c r="AB177" s="36">
        <v>7.9012260000000008E-3</v>
      </c>
      <c r="AC177" s="36">
        <v>6.5955020997740367E-3</v>
      </c>
      <c r="AD177" s="36">
        <v>0.297820107530469</v>
      </c>
      <c r="AE177" s="36">
        <v>2.6803809677742194</v>
      </c>
      <c r="AF177" s="36">
        <v>2.9782010753046895</v>
      </c>
      <c r="AG177" s="36">
        <v>6.2227256938872218E-2</v>
      </c>
      <c r="AH177" s="36">
        <v>0.10585786237877114</v>
      </c>
      <c r="AI177" s="36">
        <v>0.33903126194282107</v>
      </c>
      <c r="AJ177" s="36">
        <v>3.0973831296389687E-4</v>
      </c>
      <c r="AK177" s="36">
        <v>3.7430093420159883E-4</v>
      </c>
      <c r="AL177" s="36">
        <v>9.3615709678000357E-4</v>
      </c>
      <c r="AM177" s="36">
        <v>6.9132497351610145E-2</v>
      </c>
      <c r="AN177" s="36">
        <v>0.40405227084344175</v>
      </c>
      <c r="AO177" s="36">
        <v>3.0203483868138203</v>
      </c>
      <c r="AP177" s="36">
        <v>387.97777575100002</v>
      </c>
      <c r="AQ177" s="36">
        <v>208.91111001900001</v>
      </c>
      <c r="AR177" s="36">
        <v>596.88888577</v>
      </c>
      <c r="AS177" s="36">
        <v>13.144162939999999</v>
      </c>
      <c r="AT177" s="36">
        <v>1336.1051450489999</v>
      </c>
      <c r="AU177" s="36">
        <v>3166.5278282180002</v>
      </c>
      <c r="AV177" s="36">
        <v>716.99329218699995</v>
      </c>
      <c r="AW177" s="36">
        <v>1699.251904515</v>
      </c>
      <c r="AX177" s="36">
        <v>683.75823188599998</v>
      </c>
      <c r="AY177" s="36">
        <v>1620.4858405519999</v>
      </c>
      <c r="AZ177" s="36">
        <v>0.30857195399999998</v>
      </c>
      <c r="BA177" s="36">
        <v>0.61714390900000005</v>
      </c>
      <c r="BB177" s="36">
        <v>3.5187854949999999</v>
      </c>
      <c r="BC177" s="36">
        <v>154.888546171</v>
      </c>
      <c r="BD177" s="36">
        <v>367.08105910900002</v>
      </c>
      <c r="BE177" s="36">
        <v>0.204580552</v>
      </c>
      <c r="BF177" s="36">
        <v>0.409161104</v>
      </c>
      <c r="BG177" s="36">
        <v>9.5711797230000002</v>
      </c>
      <c r="BH177" s="36">
        <v>46.282524485000003</v>
      </c>
      <c r="BI177" s="36">
        <v>0.42000000000000015</v>
      </c>
      <c r="BJ177" s="36">
        <v>0.42000000000000015</v>
      </c>
      <c r="BK177" s="36">
        <v>0.15</v>
      </c>
      <c r="BL177" s="36">
        <v>0.15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5.0177545690000001</v>
      </c>
      <c r="E178" s="36">
        <v>61</v>
      </c>
      <c r="F178" s="36">
        <v>0</v>
      </c>
      <c r="G178" s="36">
        <v>3</v>
      </c>
      <c r="H178" s="36">
        <v>58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6.8103850000000004E-3</v>
      </c>
      <c r="P178" s="36">
        <v>1.1325023E-2</v>
      </c>
      <c r="Q178" s="36">
        <v>5.9668550000000001E-3</v>
      </c>
      <c r="R178" s="36">
        <v>8.4353E-4</v>
      </c>
      <c r="S178" s="36">
        <v>1.0224766E-2</v>
      </c>
      <c r="T178" s="36">
        <v>1.1002570000000001E-3</v>
      </c>
      <c r="U178" s="36">
        <v>4.1999999999999996E-2</v>
      </c>
      <c r="V178" s="36">
        <v>0.1008</v>
      </c>
      <c r="W178" s="36">
        <v>4.8810384999999998E-2</v>
      </c>
      <c r="X178" s="36">
        <v>0.112125023</v>
      </c>
      <c r="Y178" s="36">
        <v>0.160935408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3.1536045340454276E-3</v>
      </c>
      <c r="AH178" s="36">
        <v>5.3647525406749809E-3</v>
      </c>
      <c r="AI178" s="36">
        <v>1.7181707461350951E-2</v>
      </c>
      <c r="AJ178" s="36">
        <v>0</v>
      </c>
      <c r="AK178" s="36">
        <v>0</v>
      </c>
      <c r="AL178" s="36">
        <v>0</v>
      </c>
      <c r="AM178" s="36">
        <v>3.1536045340454276E-3</v>
      </c>
      <c r="AN178" s="36">
        <v>5.3647525406749809E-3</v>
      </c>
      <c r="AO178" s="36">
        <v>1.7181707461350951E-2</v>
      </c>
      <c r="AP178" s="36">
        <v>0.16970258599999999</v>
      </c>
      <c r="AQ178" s="36">
        <v>9.1378315000000002E-2</v>
      </c>
      <c r="AR178" s="36">
        <v>0.26108090099999998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0.200672499</v>
      </c>
      <c r="BC178" s="36">
        <v>11.458074189</v>
      </c>
      <c r="BD178" s="36">
        <v>27.553205342999998</v>
      </c>
      <c r="BE178" s="36">
        <v>4.4593887999999998E-2</v>
      </c>
      <c r="BF178" s="36">
        <v>8.9187776999999996E-2</v>
      </c>
      <c r="BG178" s="36">
        <v>1.5294015830000001</v>
      </c>
      <c r="BH178" s="36">
        <v>6.2215536169999996</v>
      </c>
      <c r="BI178" s="36">
        <v>0</v>
      </c>
      <c r="BJ178" s="36">
        <v>0</v>
      </c>
      <c r="BK178" s="36">
        <v>0</v>
      </c>
      <c r="BL178" s="36">
        <v>0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5.0749100509999998</v>
      </c>
      <c r="E179" s="36">
        <v>10</v>
      </c>
      <c r="F179" s="36">
        <v>0</v>
      </c>
      <c r="G179" s="36">
        <v>1</v>
      </c>
      <c r="H179" s="36">
        <v>9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1.0057014E-2</v>
      </c>
      <c r="P179" s="36">
        <v>1.7906689999999999E-2</v>
      </c>
      <c r="Q179" s="36">
        <v>8.6449669999999999E-3</v>
      </c>
      <c r="R179" s="36">
        <v>1.412047E-3</v>
      </c>
      <c r="S179" s="36">
        <v>1.6064889999999998E-2</v>
      </c>
      <c r="T179" s="36">
        <v>1.8418E-3</v>
      </c>
      <c r="U179" s="36">
        <v>3.0000000000000001E-3</v>
      </c>
      <c r="V179" s="36">
        <v>7.1999999999999998E-3</v>
      </c>
      <c r="W179" s="36">
        <v>1.3057013999999999E-2</v>
      </c>
      <c r="X179" s="36">
        <v>2.5106690000000001E-2</v>
      </c>
      <c r="Y179" s="36">
        <v>3.8163704E-2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2.4822148256042832E-4</v>
      </c>
      <c r="AH179" s="36">
        <v>4.2226183240164821E-4</v>
      </c>
      <c r="AI179" s="36">
        <v>1.3523791118809545E-3</v>
      </c>
      <c r="AJ179" s="36">
        <v>0</v>
      </c>
      <c r="AK179" s="36">
        <v>0</v>
      </c>
      <c r="AL179" s="36">
        <v>0</v>
      </c>
      <c r="AM179" s="36">
        <v>2.4822148256042832E-4</v>
      </c>
      <c r="AN179" s="36">
        <v>4.2226183240164821E-4</v>
      </c>
      <c r="AO179" s="36">
        <v>1.3523791118809545E-3</v>
      </c>
      <c r="AP179" s="36">
        <v>4.3788043999999998E-2</v>
      </c>
      <c r="AQ179" s="36">
        <v>2.3578176999999999E-2</v>
      </c>
      <c r="AR179" s="36">
        <v>6.7366221000000004E-2</v>
      </c>
      <c r="AS179" s="36">
        <v>1.596011E-2</v>
      </c>
      <c r="AT179" s="36">
        <v>5.7390358000000002E-2</v>
      </c>
      <c r="AU179" s="36">
        <v>0.15240263100000001</v>
      </c>
      <c r="AV179" s="36">
        <v>0.30241553900000001</v>
      </c>
      <c r="AW179" s="36">
        <v>0.80307781600000006</v>
      </c>
      <c r="AX179" s="36">
        <v>0.26836569500000002</v>
      </c>
      <c r="AY179" s="36">
        <v>0.71265695200000001</v>
      </c>
      <c r="AZ179" s="36">
        <v>5.2597440000000002E-3</v>
      </c>
      <c r="BA179" s="36">
        <v>1.0519488E-2</v>
      </c>
      <c r="BB179" s="36">
        <v>0.89585193299999999</v>
      </c>
      <c r="BC179" s="36">
        <v>52.082179451999998</v>
      </c>
      <c r="BD179" s="36">
        <v>138.306526848</v>
      </c>
      <c r="BE179" s="36">
        <v>0.19907820700000001</v>
      </c>
      <c r="BF179" s="36">
        <v>0.39815641400000001</v>
      </c>
      <c r="BG179" s="36">
        <v>6.9681059799999998</v>
      </c>
      <c r="BH179" s="36">
        <v>55.00418415</v>
      </c>
      <c r="BI179" s="36">
        <v>0</v>
      </c>
      <c r="BJ179" s="36">
        <v>0</v>
      </c>
      <c r="BK179" s="36">
        <v>0</v>
      </c>
      <c r="BL179" s="36">
        <v>0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5.0697962160000003</v>
      </c>
      <c r="E180" s="36">
        <v>2</v>
      </c>
      <c r="F180" s="36">
        <v>0</v>
      </c>
      <c r="G180" s="36">
        <v>1</v>
      </c>
      <c r="H180" s="36">
        <v>1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2.6396200000000002E-4</v>
      </c>
      <c r="P180" s="36">
        <v>4.7874499999999998E-4</v>
      </c>
      <c r="Q180" s="36">
        <v>2.46347E-4</v>
      </c>
      <c r="R180" s="36">
        <v>1.7615E-5</v>
      </c>
      <c r="S180" s="36">
        <v>4.55768E-4</v>
      </c>
      <c r="T180" s="36">
        <v>2.2977E-5</v>
      </c>
      <c r="U180" s="36">
        <v>7.8000000000000014E-2</v>
      </c>
      <c r="V180" s="36">
        <v>0.18720000000000001</v>
      </c>
      <c r="W180" s="36">
        <v>7.826396200000002E-2</v>
      </c>
      <c r="X180" s="36">
        <v>0.18767874500000001</v>
      </c>
      <c r="Y180" s="36">
        <v>0.265942707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5.6747252915509711E-3</v>
      </c>
      <c r="AH180" s="36">
        <v>9.6535556683855599E-3</v>
      </c>
      <c r="AI180" s="36">
        <v>3.0917468829829431E-2</v>
      </c>
      <c r="AJ180" s="36">
        <v>0</v>
      </c>
      <c r="AK180" s="36">
        <v>0</v>
      </c>
      <c r="AL180" s="36">
        <v>0</v>
      </c>
      <c r="AM180" s="36">
        <v>5.6747252915509711E-3</v>
      </c>
      <c r="AN180" s="36">
        <v>9.6535556683855599E-3</v>
      </c>
      <c r="AO180" s="36">
        <v>3.0917468829829431E-2</v>
      </c>
      <c r="AP180" s="36">
        <v>0.34276827100000001</v>
      </c>
      <c r="AQ180" s="36">
        <v>0.18456753000000001</v>
      </c>
      <c r="AR180" s="36">
        <v>0.52733580099999999</v>
      </c>
      <c r="AS180" s="36">
        <v>5.0219160000000004E-3</v>
      </c>
      <c r="AT180" s="36">
        <v>2.5394390000000001E-3</v>
      </c>
      <c r="AU180" s="36">
        <v>5.9604749999999998E-3</v>
      </c>
      <c r="AV180" s="36">
        <v>1.975882E-2</v>
      </c>
      <c r="AW180" s="36">
        <v>4.6377144000000002E-2</v>
      </c>
      <c r="AX180" s="36">
        <v>1.7394080999999999E-2</v>
      </c>
      <c r="AY180" s="36">
        <v>4.0826719999999997E-2</v>
      </c>
      <c r="AZ180" s="36">
        <v>8.5377999999999995E-5</v>
      </c>
      <c r="BA180" s="36">
        <v>1.7075599999999999E-4</v>
      </c>
      <c r="BB180" s="36">
        <v>1.2841915909999999</v>
      </c>
      <c r="BC180" s="36">
        <v>84.393964255</v>
      </c>
      <c r="BD180" s="36">
        <v>198.08626981699999</v>
      </c>
      <c r="BE180" s="36">
        <v>0.28537590899999998</v>
      </c>
      <c r="BF180" s="36">
        <v>0.57075181799999997</v>
      </c>
      <c r="BG180" s="36">
        <v>2.454908793</v>
      </c>
      <c r="BH180" s="36">
        <v>27.880054176000002</v>
      </c>
      <c r="BI180" s="36">
        <v>0</v>
      </c>
      <c r="BJ180" s="36">
        <v>0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5.0751825119999996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9.0568469999999998E-3</v>
      </c>
      <c r="P181" s="36">
        <v>1.6111972000000002E-2</v>
      </c>
      <c r="Q181" s="36">
        <v>8.1587540000000007E-3</v>
      </c>
      <c r="R181" s="36">
        <v>8.9809299999999998E-4</v>
      </c>
      <c r="S181" s="36">
        <v>1.4940546000000001E-2</v>
      </c>
      <c r="T181" s="36">
        <v>1.1714260000000002E-3</v>
      </c>
      <c r="U181" s="36" t="s">
        <v>340</v>
      </c>
      <c r="V181" s="36" t="s">
        <v>340</v>
      </c>
      <c r="W181" s="36">
        <v>9.0568469999999998E-3</v>
      </c>
      <c r="X181" s="36">
        <v>1.6111972000000002E-2</v>
      </c>
      <c r="Y181" s="36">
        <v>2.5168819000000002E-2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 t="s">
        <v>340</v>
      </c>
      <c r="AH181" s="36" t="s">
        <v>340</v>
      </c>
      <c r="AI181" s="36" t="s">
        <v>340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1.7699847000000001E-2</v>
      </c>
      <c r="AQ181" s="36">
        <v>9.530686E-3</v>
      </c>
      <c r="AR181" s="36">
        <v>2.7230533000000001E-2</v>
      </c>
      <c r="AS181" s="36">
        <v>2.499285E-3</v>
      </c>
      <c r="AT181" s="36">
        <v>5.4179800000000002E-4</v>
      </c>
      <c r="AU181" s="36">
        <v>1.345625E-3</v>
      </c>
      <c r="AV181" s="36">
        <v>1.1356134E-2</v>
      </c>
      <c r="AW181" s="36">
        <v>2.8204379000000002E-2</v>
      </c>
      <c r="AX181" s="36">
        <v>9.7701030000000005E-3</v>
      </c>
      <c r="AY181" s="36">
        <v>2.4265272000000001E-2</v>
      </c>
      <c r="AZ181" s="36">
        <v>1.87632E-4</v>
      </c>
      <c r="BA181" s="36">
        <v>3.7526500000000001E-4</v>
      </c>
      <c r="BB181" s="36">
        <v>0.38200384300000001</v>
      </c>
      <c r="BC181" s="36">
        <v>20.006252579000002</v>
      </c>
      <c r="BD181" s="36">
        <v>49.688027939999998</v>
      </c>
      <c r="BE181" s="36">
        <v>8.4889742000000004E-2</v>
      </c>
      <c r="BF181" s="36">
        <v>0.16977948500000001</v>
      </c>
      <c r="BG181" s="36">
        <v>2.0766234250000002</v>
      </c>
      <c r="BH181" s="36">
        <v>13.630225781</v>
      </c>
      <c r="BI181" s="36">
        <v>0</v>
      </c>
      <c r="BJ181" s="36">
        <v>0</v>
      </c>
      <c r="BK181" s="36">
        <v>0</v>
      </c>
      <c r="BL181" s="36">
        <v>0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4.5077604710000001</v>
      </c>
      <c r="E182" s="36">
        <v>121</v>
      </c>
      <c r="F182" s="36">
        <v>0</v>
      </c>
      <c r="G182" s="36">
        <v>0</v>
      </c>
      <c r="H182" s="36">
        <v>121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3.2329535999999999E-2</v>
      </c>
      <c r="BH182" s="36">
        <v>2.2767099999999998E-2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5.1797723849999997</v>
      </c>
      <c r="E185" s="41">
        <f>IF(E4="－","－",SUM(E4:E27))</f>
        <v>539</v>
      </c>
      <c r="F185" s="41">
        <f t="shared" ref="F185:BL185" si="0">IF(F4="－","－",SUM(F4:F27))</f>
        <v>1</v>
      </c>
      <c r="G185" s="41">
        <f t="shared" si="0"/>
        <v>15</v>
      </c>
      <c r="H185" s="41">
        <f t="shared" si="0"/>
        <v>523</v>
      </c>
      <c r="I185" s="41">
        <f t="shared" si="0"/>
        <v>5.3981643473102509E-4</v>
      </c>
      <c r="J185" s="41">
        <f t="shared" si="0"/>
        <v>4.6697101941930672</v>
      </c>
      <c r="K185" s="41">
        <f t="shared" si="0"/>
        <v>5.3981643473102509E-4</v>
      </c>
      <c r="L185" s="41">
        <f t="shared" si="0"/>
        <v>0</v>
      </c>
      <c r="M185" s="41">
        <f t="shared" si="0"/>
        <v>0.16098814759290508</v>
      </c>
      <c r="N185" s="41">
        <f t="shared" si="0"/>
        <v>4.5092618630348928</v>
      </c>
      <c r="O185" s="41">
        <f t="shared" si="0"/>
        <v>0.57670816599999997</v>
      </c>
      <c r="P185" s="41">
        <f t="shared" si="0"/>
        <v>0.96414285399999999</v>
      </c>
      <c r="Q185" s="41">
        <f t="shared" si="0"/>
        <v>0.520226839</v>
      </c>
      <c r="R185" s="41">
        <f t="shared" si="0"/>
        <v>5.6481326999999998E-2</v>
      </c>
      <c r="S185" s="41">
        <f t="shared" si="0"/>
        <v>0.8904715550000003</v>
      </c>
      <c r="T185" s="41">
        <f t="shared" si="0"/>
        <v>7.367129900000001E-2</v>
      </c>
      <c r="U185" s="41">
        <f t="shared" si="0"/>
        <v>0.27789999999999998</v>
      </c>
      <c r="V185" s="41">
        <f t="shared" si="0"/>
        <v>0.66459999999999997</v>
      </c>
      <c r="W185" s="41">
        <f t="shared" si="0"/>
        <v>0.855147982434731</v>
      </c>
      <c r="X185" s="41">
        <f t="shared" si="0"/>
        <v>6.2984530481930676</v>
      </c>
      <c r="Y185" s="41">
        <f t="shared" si="0"/>
        <v>7.1536010306277964</v>
      </c>
      <c r="Z185" s="41">
        <f t="shared" si="0"/>
        <v>4.4016045540675682E-5</v>
      </c>
      <c r="AA185" s="41">
        <f t="shared" si="0"/>
        <v>9.4194337457045932E-6</v>
      </c>
      <c r="AB185" s="41">
        <f t="shared" si="0"/>
        <v>9.4194310999999997E-6</v>
      </c>
      <c r="AC185" s="41">
        <f t="shared" si="0"/>
        <v>3.7757233733158756E-6</v>
      </c>
      <c r="AD185" s="41">
        <f t="shared" si="0"/>
        <v>3.7615288206732087E-2</v>
      </c>
      <c r="AE185" s="41">
        <f t="shared" si="0"/>
        <v>0.33853759386058879</v>
      </c>
      <c r="AF185" s="41">
        <f t="shared" si="0"/>
        <v>0.37615288206732078</v>
      </c>
      <c r="AG185" s="41">
        <f t="shared" si="0"/>
        <v>1.7850701092924665E-2</v>
      </c>
      <c r="AH185" s="41">
        <f t="shared" si="0"/>
        <v>3.036670990520518E-2</v>
      </c>
      <c r="AI185" s="41">
        <f t="shared" si="0"/>
        <v>9.7255543885589546E-2</v>
      </c>
      <c r="AJ185" s="41">
        <f t="shared" si="0"/>
        <v>3.7884435279179251E-7</v>
      </c>
      <c r="AK185" s="41">
        <f t="shared" si="0"/>
        <v>4.5781160841708353E-7</v>
      </c>
      <c r="AL185" s="41">
        <f t="shared" si="0"/>
        <v>1.1450240890317551E-6</v>
      </c>
      <c r="AM185" s="41">
        <f t="shared" si="0"/>
        <v>1.785485566065077E-2</v>
      </c>
      <c r="AN185" s="41">
        <f t="shared" si="0"/>
        <v>6.7982455923545695E-2</v>
      </c>
      <c r="AO185" s="41">
        <f t="shared" si="0"/>
        <v>0.43579428277026727</v>
      </c>
      <c r="AP185" s="41">
        <f t="shared" si="0"/>
        <v>6.9923435850000004</v>
      </c>
      <c r="AQ185" s="41">
        <f t="shared" si="0"/>
        <v>3.7651080789999991</v>
      </c>
      <c r="AR185" s="41">
        <f t="shared" si="0"/>
        <v>10.757451664000001</v>
      </c>
      <c r="AS185" s="41">
        <f t="shared" si="0"/>
        <v>0.52986709500000007</v>
      </c>
      <c r="AT185" s="41">
        <f t="shared" si="0"/>
        <v>2.0376299850000001</v>
      </c>
      <c r="AU185" s="41">
        <f t="shared" si="0"/>
        <v>5.0709642199999996</v>
      </c>
      <c r="AV185" s="41">
        <f t="shared" si="0"/>
        <v>6.8112243399999999</v>
      </c>
      <c r="AW185" s="41">
        <f t="shared" si="0"/>
        <v>16.923930344000002</v>
      </c>
      <c r="AX185" s="41">
        <f t="shared" si="0"/>
        <v>6.1024465010000002</v>
      </c>
      <c r="AY185" s="41">
        <f t="shared" si="0"/>
        <v>15.163737141999999</v>
      </c>
      <c r="AZ185" s="41">
        <f t="shared" si="0"/>
        <v>9.0047879999999997E-3</v>
      </c>
      <c r="BA185" s="41">
        <f t="shared" si="0"/>
        <v>1.8009578999999998E-2</v>
      </c>
      <c r="BB185" s="41">
        <f t="shared" si="0"/>
        <v>16.605335545999999</v>
      </c>
      <c r="BC185" s="41">
        <f t="shared" si="0"/>
        <v>934.38295276700012</v>
      </c>
      <c r="BD185" s="41">
        <f t="shared" si="0"/>
        <v>2215.3514643030003</v>
      </c>
      <c r="BE185" s="41">
        <f t="shared" si="0"/>
        <v>0.98450604899999994</v>
      </c>
      <c r="BF185" s="41">
        <f t="shared" si="0"/>
        <v>1.9690121090000001</v>
      </c>
      <c r="BG185" s="41">
        <f t="shared" si="0"/>
        <v>41.775457334000002</v>
      </c>
      <c r="BH185" s="41">
        <f t="shared" si="0"/>
        <v>362.30182004699998</v>
      </c>
      <c r="BI185" s="41">
        <f t="shared" si="0"/>
        <v>0</v>
      </c>
      <c r="BJ185" s="41">
        <f t="shared" si="0"/>
        <v>0</v>
      </c>
      <c r="BK185" s="41">
        <f t="shared" si="0"/>
        <v>0</v>
      </c>
      <c r="BL185" s="41">
        <f t="shared" si="0"/>
        <v>0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5.0844180510000001</v>
      </c>
      <c r="E186" s="41">
        <f>IF(E28="－","－",SUM(E28:E35))</f>
        <v>627</v>
      </c>
      <c r="F186" s="41">
        <f t="shared" ref="F186:BL186" si="1">IF(F28="－","－",SUM(F28:F35))</f>
        <v>0</v>
      </c>
      <c r="G186" s="41">
        <f t="shared" si="1"/>
        <v>14</v>
      </c>
      <c r="H186" s="41">
        <f t="shared" si="1"/>
        <v>613</v>
      </c>
      <c r="I186" s="41">
        <f t="shared" si="1"/>
        <v>1.2681118673019763E-4</v>
      </c>
      <c r="J186" s="41">
        <f t="shared" si="1"/>
        <v>1.1521001911790505</v>
      </c>
      <c r="K186" s="41">
        <f t="shared" si="1"/>
        <v>1.2681118673019763E-4</v>
      </c>
      <c r="L186" s="41">
        <f t="shared" si="1"/>
        <v>0</v>
      </c>
      <c r="M186" s="41">
        <f t="shared" si="1"/>
        <v>2.7957002365812309E-2</v>
      </c>
      <c r="N186" s="41">
        <f t="shared" si="1"/>
        <v>1.1242699999999684</v>
      </c>
      <c r="O186" s="41">
        <f t="shared" si="1"/>
        <v>0.60182968100000001</v>
      </c>
      <c r="P186" s="41">
        <f t="shared" si="1"/>
        <v>1.0611436139999999</v>
      </c>
      <c r="Q186" s="41">
        <f t="shared" si="1"/>
        <v>0.55271969599999993</v>
      </c>
      <c r="R186" s="41">
        <f t="shared" si="1"/>
        <v>4.9109984999999995E-2</v>
      </c>
      <c r="S186" s="41">
        <f t="shared" si="1"/>
        <v>0.997087112</v>
      </c>
      <c r="T186" s="41">
        <f t="shared" si="1"/>
        <v>6.4056502000000001E-2</v>
      </c>
      <c r="U186" s="41">
        <f t="shared" si="1"/>
        <v>0.22800000000000006</v>
      </c>
      <c r="V186" s="41">
        <f t="shared" si="1"/>
        <v>0.54719999999999991</v>
      </c>
      <c r="W186" s="41">
        <f t="shared" si="1"/>
        <v>0.82995649218673029</v>
      </c>
      <c r="X186" s="41">
        <f t="shared" si="1"/>
        <v>2.7604438051790501</v>
      </c>
      <c r="Y186" s="41">
        <f t="shared" si="1"/>
        <v>3.5904002973657807</v>
      </c>
      <c r="Z186" s="41">
        <f t="shared" si="1"/>
        <v>1.0799380631710661E-5</v>
      </c>
      <c r="AA186" s="41">
        <f t="shared" si="1"/>
        <v>2.3110674551860813E-6</v>
      </c>
      <c r="AB186" s="41">
        <f t="shared" si="1"/>
        <v>2.3110682E-6</v>
      </c>
      <c r="AC186" s="41">
        <f t="shared" si="1"/>
        <v>6.0027851729665444E-7</v>
      </c>
      <c r="AD186" s="41">
        <f t="shared" si="1"/>
        <v>5.6151882991425043E-3</v>
      </c>
      <c r="AE186" s="41">
        <f t="shared" si="1"/>
        <v>5.0536694692282537E-2</v>
      </c>
      <c r="AF186" s="41">
        <f t="shared" si="1"/>
        <v>5.6151882991425046E-2</v>
      </c>
      <c r="AG186" s="41">
        <f t="shared" si="1"/>
        <v>1.7968064927771296E-2</v>
      </c>
      <c r="AH186" s="41">
        <f t="shared" si="1"/>
        <v>3.0566363325404047E-2</v>
      </c>
      <c r="AI186" s="41">
        <f t="shared" si="1"/>
        <v>9.7894974434064308E-2</v>
      </c>
      <c r="AJ186" s="41">
        <f t="shared" si="1"/>
        <v>8.879323800424248E-8</v>
      </c>
      <c r="AK186" s="41">
        <f t="shared" si="1"/>
        <v>1.0730152055248964E-7</v>
      </c>
      <c r="AL186" s="41">
        <f t="shared" si="1"/>
        <v>2.6836983502262785E-7</v>
      </c>
      <c r="AM186" s="41">
        <f t="shared" si="1"/>
        <v>1.7968753999526597E-2</v>
      </c>
      <c r="AN186" s="41">
        <f t="shared" si="1"/>
        <v>3.618165892606711E-2</v>
      </c>
      <c r="AO186" s="41">
        <f t="shared" si="1"/>
        <v>0.14843193749618183</v>
      </c>
      <c r="AP186" s="41">
        <f t="shared" si="1"/>
        <v>5.7654094430000002</v>
      </c>
      <c r="AQ186" s="41">
        <f t="shared" si="1"/>
        <v>3.1044512379999998</v>
      </c>
      <c r="AR186" s="41">
        <f t="shared" si="1"/>
        <v>8.8698606810000005</v>
      </c>
      <c r="AS186" s="41">
        <f t="shared" si="1"/>
        <v>8.4055750999999998E-2</v>
      </c>
      <c r="AT186" s="41">
        <f t="shared" si="1"/>
        <v>0.181299979</v>
      </c>
      <c r="AU186" s="41">
        <f t="shared" si="1"/>
        <v>0.43554797300000003</v>
      </c>
      <c r="AV186" s="41">
        <f t="shared" si="1"/>
        <v>0.80309790199999997</v>
      </c>
      <c r="AW186" s="41">
        <f t="shared" si="1"/>
        <v>1.9277153390000001</v>
      </c>
      <c r="AX186" s="41">
        <f t="shared" si="1"/>
        <v>0.71469273600000005</v>
      </c>
      <c r="AY186" s="41">
        <f t="shared" si="1"/>
        <v>1.7155213709999999</v>
      </c>
      <c r="AZ186" s="41">
        <f t="shared" si="1"/>
        <v>9.2815000000000012E-5</v>
      </c>
      <c r="BA186" s="41">
        <f t="shared" si="1"/>
        <v>1.8563300000000002E-4</v>
      </c>
      <c r="BB186" s="41">
        <f t="shared" si="1"/>
        <v>32.892641248000004</v>
      </c>
      <c r="BC186" s="41">
        <f t="shared" si="1"/>
        <v>3775.3307939220003</v>
      </c>
      <c r="BD186" s="41">
        <f t="shared" si="1"/>
        <v>8410.967031518001</v>
      </c>
      <c r="BE186" s="41">
        <f t="shared" si="1"/>
        <v>0.20354356799999998</v>
      </c>
      <c r="BF186" s="41">
        <f t="shared" si="1"/>
        <v>0.40708714099999999</v>
      </c>
      <c r="BG186" s="41">
        <f t="shared" si="1"/>
        <v>42.996546557999999</v>
      </c>
      <c r="BH186" s="41">
        <f t="shared" si="1"/>
        <v>379.09348050499995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">IF(F36="－","－",SUM(F36:F55))</f>
        <v>－</v>
      </c>
      <c r="G187" s="41" t="str">
        <f t="shared" si="2"/>
        <v>－</v>
      </c>
      <c r="H187" s="41" t="str">
        <f t="shared" si="2"/>
        <v>－</v>
      </c>
      <c r="I187" s="41" t="str">
        <f t="shared" si="2"/>
        <v>－</v>
      </c>
      <c r="J187" s="41" t="str">
        <f t="shared" si="2"/>
        <v>－</v>
      </c>
      <c r="K187" s="41" t="str">
        <f t="shared" si="2"/>
        <v>－</v>
      </c>
      <c r="L187" s="41" t="str">
        <f t="shared" si="2"/>
        <v>－</v>
      </c>
      <c r="M187" s="41" t="str">
        <f t="shared" si="2"/>
        <v>－</v>
      </c>
      <c r="N187" s="41" t="str">
        <f t="shared" si="2"/>
        <v>－</v>
      </c>
      <c r="O187" s="41" t="str">
        <f t="shared" si="2"/>
        <v>－</v>
      </c>
      <c r="P187" s="41" t="str">
        <f t="shared" si="2"/>
        <v>－</v>
      </c>
      <c r="Q187" s="41" t="str">
        <f t="shared" si="2"/>
        <v>－</v>
      </c>
      <c r="R187" s="41" t="str">
        <f t="shared" si="2"/>
        <v>－</v>
      </c>
      <c r="S187" s="41" t="str">
        <f t="shared" si="2"/>
        <v>－</v>
      </c>
      <c r="T187" s="41" t="str">
        <f t="shared" si="2"/>
        <v>－</v>
      </c>
      <c r="U187" s="41" t="str">
        <f t="shared" si="2"/>
        <v>－</v>
      </c>
      <c r="V187" s="41" t="str">
        <f t="shared" si="2"/>
        <v>－</v>
      </c>
      <c r="W187" s="41" t="str">
        <f t="shared" si="2"/>
        <v>－</v>
      </c>
      <c r="X187" s="41" t="str">
        <f t="shared" si="2"/>
        <v>－</v>
      </c>
      <c r="Y187" s="41" t="str">
        <f t="shared" si="2"/>
        <v>－</v>
      </c>
      <c r="Z187" s="41" t="str">
        <f t="shared" si="2"/>
        <v>－</v>
      </c>
      <c r="AA187" s="41" t="str">
        <f t="shared" si="2"/>
        <v>－</v>
      </c>
      <c r="AB187" s="41" t="str">
        <f t="shared" si="2"/>
        <v>－</v>
      </c>
      <c r="AC187" s="41" t="str">
        <f t="shared" si="2"/>
        <v>－</v>
      </c>
      <c r="AD187" s="41" t="str">
        <f t="shared" si="2"/>
        <v>－</v>
      </c>
      <c r="AE187" s="41" t="str">
        <f t="shared" si="2"/>
        <v>－</v>
      </c>
      <c r="AF187" s="41" t="str">
        <f t="shared" si="2"/>
        <v>－</v>
      </c>
      <c r="AG187" s="41" t="str">
        <f t="shared" si="2"/>
        <v>－</v>
      </c>
      <c r="AH187" s="41" t="str">
        <f t="shared" si="2"/>
        <v>－</v>
      </c>
      <c r="AI187" s="41" t="str">
        <f t="shared" si="2"/>
        <v>－</v>
      </c>
      <c r="AJ187" s="41" t="str">
        <f t="shared" si="2"/>
        <v>－</v>
      </c>
      <c r="AK187" s="41" t="str">
        <f t="shared" si="2"/>
        <v>－</v>
      </c>
      <c r="AL187" s="41" t="str">
        <f t="shared" si="2"/>
        <v>－</v>
      </c>
      <c r="AM187" s="41" t="str">
        <f t="shared" si="2"/>
        <v>－</v>
      </c>
      <c r="AN187" s="41" t="str">
        <f t="shared" si="2"/>
        <v>－</v>
      </c>
      <c r="AO187" s="41" t="str">
        <f t="shared" si="2"/>
        <v>－</v>
      </c>
      <c r="AP187" s="41" t="str">
        <f t="shared" si="2"/>
        <v>－</v>
      </c>
      <c r="AQ187" s="41" t="str">
        <f t="shared" si="2"/>
        <v>－</v>
      </c>
      <c r="AR187" s="41" t="str">
        <f t="shared" si="2"/>
        <v>－</v>
      </c>
      <c r="AS187" s="41" t="str">
        <f t="shared" si="2"/>
        <v>－</v>
      </c>
      <c r="AT187" s="41" t="str">
        <f t="shared" si="2"/>
        <v>－</v>
      </c>
      <c r="AU187" s="41" t="str">
        <f t="shared" si="2"/>
        <v>－</v>
      </c>
      <c r="AV187" s="41" t="str">
        <f t="shared" si="2"/>
        <v>－</v>
      </c>
      <c r="AW187" s="41" t="str">
        <f t="shared" si="2"/>
        <v>－</v>
      </c>
      <c r="AX187" s="41" t="str">
        <f t="shared" si="2"/>
        <v>－</v>
      </c>
      <c r="AY187" s="41" t="str">
        <f t="shared" si="2"/>
        <v>－</v>
      </c>
      <c r="AZ187" s="41" t="str">
        <f t="shared" si="2"/>
        <v>－</v>
      </c>
      <c r="BA187" s="41" t="str">
        <f t="shared" si="2"/>
        <v>－</v>
      </c>
      <c r="BB187" s="41" t="str">
        <f t="shared" si="2"/>
        <v>－</v>
      </c>
      <c r="BC187" s="41" t="str">
        <f t="shared" si="2"/>
        <v>－</v>
      </c>
      <c r="BD187" s="41" t="str">
        <f t="shared" si="2"/>
        <v>－</v>
      </c>
      <c r="BE187" s="41" t="str">
        <f t="shared" si="2"/>
        <v>－</v>
      </c>
      <c r="BF187" s="41" t="str">
        <f t="shared" si="2"/>
        <v>－</v>
      </c>
      <c r="BG187" s="41" t="str">
        <f t="shared" si="2"/>
        <v>－</v>
      </c>
      <c r="BH187" s="41" t="str">
        <f t="shared" si="2"/>
        <v>－</v>
      </c>
      <c r="BI187" s="41" t="str">
        <f t="shared" si="2"/>
        <v>－</v>
      </c>
      <c r="BJ187" s="41" t="str">
        <f t="shared" si="2"/>
        <v>－</v>
      </c>
      <c r="BK187" s="41" t="str">
        <f t="shared" si="2"/>
        <v>－</v>
      </c>
      <c r="BL187" s="41" t="str">
        <f t="shared" si="2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5.2347906130000004</v>
      </c>
      <c r="E188" s="41">
        <f>IF(E56="－","－",SUM(E56:E66))</f>
        <v>590</v>
      </c>
      <c r="F188" s="41">
        <f t="shared" ref="F188:BL188" si="3">IF(F56="－","－",SUM(F56:F66))</f>
        <v>2</v>
      </c>
      <c r="G188" s="41">
        <f t="shared" si="3"/>
        <v>18</v>
      </c>
      <c r="H188" s="41">
        <f t="shared" si="3"/>
        <v>570</v>
      </c>
      <c r="I188" s="41">
        <f t="shared" si="3"/>
        <v>7.7520319212170106E-4</v>
      </c>
      <c r="J188" s="41">
        <f t="shared" si="3"/>
        <v>4.533143696493612</v>
      </c>
      <c r="K188" s="41">
        <f t="shared" si="3"/>
        <v>7.7520319212170106E-4</v>
      </c>
      <c r="L188" s="41">
        <f t="shared" si="3"/>
        <v>0</v>
      </c>
      <c r="M188" s="41">
        <f t="shared" si="3"/>
        <v>0.19637389968565211</v>
      </c>
      <c r="N188" s="41">
        <f t="shared" si="3"/>
        <v>4.3375450000000804</v>
      </c>
      <c r="O188" s="41">
        <f t="shared" si="3"/>
        <v>0.23213297599999999</v>
      </c>
      <c r="P188" s="41">
        <f t="shared" si="3"/>
        <v>0.41523514199999995</v>
      </c>
      <c r="Q188" s="41">
        <f t="shared" si="3"/>
        <v>0.21469954099999999</v>
      </c>
      <c r="R188" s="41">
        <f t="shared" si="3"/>
        <v>1.7433435000000001E-2</v>
      </c>
      <c r="S188" s="41">
        <f t="shared" si="3"/>
        <v>0.39249587599999997</v>
      </c>
      <c r="T188" s="41">
        <f t="shared" si="3"/>
        <v>2.2739266000000001E-2</v>
      </c>
      <c r="U188" s="41">
        <f t="shared" si="3"/>
        <v>0.28510000000000002</v>
      </c>
      <c r="V188" s="41">
        <f t="shared" si="3"/>
        <v>0.6754</v>
      </c>
      <c r="W188" s="41">
        <f t="shared" si="3"/>
        <v>0.51800817919212172</v>
      </c>
      <c r="X188" s="41">
        <f t="shared" si="3"/>
        <v>5.623778838493612</v>
      </c>
      <c r="Y188" s="41">
        <f t="shared" si="3"/>
        <v>6.1417870176857337</v>
      </c>
      <c r="Z188" s="41">
        <f t="shared" si="3"/>
        <v>5.3004698867637382E-5</v>
      </c>
      <c r="AA188" s="41">
        <f t="shared" si="3"/>
        <v>1.13430055576744E-5</v>
      </c>
      <c r="AB188" s="41">
        <f t="shared" si="3"/>
        <v>1.1343009999999999E-5</v>
      </c>
      <c r="AC188" s="41">
        <f t="shared" si="3"/>
        <v>7.2325219826820624E-6</v>
      </c>
      <c r="AD188" s="41">
        <f t="shared" si="3"/>
        <v>7.8637485679346419E-2</v>
      </c>
      <c r="AE188" s="41">
        <f t="shared" si="3"/>
        <v>0.70773737111411772</v>
      </c>
      <c r="AF188" s="41">
        <f t="shared" si="3"/>
        <v>0.78637485679346419</v>
      </c>
      <c r="AG188" s="41">
        <f t="shared" si="3"/>
        <v>1.9755508173321602E-2</v>
      </c>
      <c r="AH188" s="41">
        <f t="shared" si="3"/>
        <v>3.3607071375305712E-2</v>
      </c>
      <c r="AI188" s="41">
        <f t="shared" si="3"/>
        <v>0.10763345832361423</v>
      </c>
      <c r="AJ188" s="41">
        <f t="shared" si="3"/>
        <v>4.3667361335402889E-7</v>
      </c>
      <c r="AK188" s="41">
        <f t="shared" si="3"/>
        <v>5.276949433446554E-7</v>
      </c>
      <c r="AL188" s="41">
        <f t="shared" si="3"/>
        <v>1.3198079967413315E-6</v>
      </c>
      <c r="AM188" s="41">
        <f t="shared" si="3"/>
        <v>1.9763177368917639E-2</v>
      </c>
      <c r="AN188" s="41">
        <f t="shared" si="3"/>
        <v>0.11224508474959546</v>
      </c>
      <c r="AO188" s="41">
        <f t="shared" si="3"/>
        <v>0.81537214924572887</v>
      </c>
      <c r="AP188" s="41">
        <f t="shared" si="3"/>
        <v>38.259602353999995</v>
      </c>
      <c r="AQ188" s="41">
        <f t="shared" si="3"/>
        <v>20.601324343000002</v>
      </c>
      <c r="AR188" s="41">
        <f t="shared" si="3"/>
        <v>58.860926696999996</v>
      </c>
      <c r="AS188" s="41">
        <f t="shared" si="3"/>
        <v>3.0783122829999998</v>
      </c>
      <c r="AT188" s="41">
        <f t="shared" si="3"/>
        <v>69.716238051999994</v>
      </c>
      <c r="AU188" s="41">
        <f t="shared" si="3"/>
        <v>161.23770641199999</v>
      </c>
      <c r="AV188" s="41">
        <f t="shared" si="3"/>
        <v>95.338848720999991</v>
      </c>
      <c r="AW188" s="41">
        <f t="shared" si="3"/>
        <v>218.69261107099999</v>
      </c>
      <c r="AX188" s="41">
        <f t="shared" si="3"/>
        <v>87.165388699999994</v>
      </c>
      <c r="AY188" s="41">
        <f t="shared" si="3"/>
        <v>199.993981195</v>
      </c>
      <c r="AZ188" s="41">
        <f t="shared" si="3"/>
        <v>3.2582053999999999E-2</v>
      </c>
      <c r="BA188" s="41">
        <f t="shared" si="3"/>
        <v>6.5164109999999997E-2</v>
      </c>
      <c r="BB188" s="41">
        <f t="shared" si="3"/>
        <v>22.997406667999996</v>
      </c>
      <c r="BC188" s="41">
        <f t="shared" si="3"/>
        <v>1295.8383175429999</v>
      </c>
      <c r="BD188" s="41">
        <f t="shared" si="3"/>
        <v>2876.9656927119995</v>
      </c>
      <c r="BE188" s="41">
        <f t="shared" si="3"/>
        <v>0.72738238899999996</v>
      </c>
      <c r="BF188" s="41">
        <f t="shared" si="3"/>
        <v>1.4547647819999998</v>
      </c>
      <c r="BG188" s="41">
        <f t="shared" si="3"/>
        <v>36.156155798999997</v>
      </c>
      <c r="BH188" s="41">
        <f t="shared" si="3"/>
        <v>224.95407702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5.5254997250000004</v>
      </c>
      <c r="E189" s="41">
        <f>IF(E67="－","－",SUM(E67:E73))</f>
        <v>302</v>
      </c>
      <c r="F189" s="41">
        <f t="shared" ref="F189:BL189" si="4">IF(F67="－","－",SUM(F67:F73))</f>
        <v>14</v>
      </c>
      <c r="G189" s="41">
        <f t="shared" si="4"/>
        <v>63</v>
      </c>
      <c r="H189" s="41">
        <f t="shared" si="4"/>
        <v>225</v>
      </c>
      <c r="I189" s="41">
        <f t="shared" si="4"/>
        <v>1.1102965848374866E-3</v>
      </c>
      <c r="J189" s="41">
        <f t="shared" si="4"/>
        <v>3.533891786139689</v>
      </c>
      <c r="K189" s="41">
        <f t="shared" si="4"/>
        <v>1.1102965848374866E-3</v>
      </c>
      <c r="L189" s="41">
        <f t="shared" si="4"/>
        <v>0</v>
      </c>
      <c r="M189" s="41">
        <f t="shared" si="4"/>
        <v>0.22367208272216366</v>
      </c>
      <c r="N189" s="41">
        <f t="shared" si="4"/>
        <v>3.3113300000023633</v>
      </c>
      <c r="O189" s="41">
        <f t="shared" si="4"/>
        <v>0.22906393400000002</v>
      </c>
      <c r="P189" s="41">
        <f t="shared" si="4"/>
        <v>0.37937732799999996</v>
      </c>
      <c r="Q189" s="41">
        <f t="shared" si="4"/>
        <v>0.20918409800000001</v>
      </c>
      <c r="R189" s="41">
        <f t="shared" si="4"/>
        <v>1.9879835999999998E-2</v>
      </c>
      <c r="S189" s="41">
        <f t="shared" si="4"/>
        <v>0.35344710600000001</v>
      </c>
      <c r="T189" s="41">
        <f t="shared" si="4"/>
        <v>2.5930222000000003E-2</v>
      </c>
      <c r="U189" s="41">
        <f t="shared" si="4"/>
        <v>9.1511999999999976</v>
      </c>
      <c r="V189" s="41">
        <f t="shared" si="4"/>
        <v>21.663599999999995</v>
      </c>
      <c r="W189" s="41">
        <f t="shared" si="4"/>
        <v>9.381374230584834</v>
      </c>
      <c r="X189" s="41">
        <f t="shared" si="4"/>
        <v>25.576869114139683</v>
      </c>
      <c r="Y189" s="41">
        <f t="shared" si="4"/>
        <v>34.958243344724522</v>
      </c>
      <c r="Z189" s="41">
        <f t="shared" si="4"/>
        <v>6.2739267047814414E-5</v>
      </c>
      <c r="AA189" s="41">
        <f t="shared" si="4"/>
        <v>1.3426203148232282E-5</v>
      </c>
      <c r="AB189" s="41">
        <f t="shared" si="4"/>
        <v>1.3426196999999999E-5</v>
      </c>
      <c r="AC189" s="41">
        <f t="shared" si="4"/>
        <v>7.4372647017165514E-6</v>
      </c>
      <c r="AD189" s="41">
        <f t="shared" si="4"/>
        <v>3.7108915271352169E-2</v>
      </c>
      <c r="AE189" s="41">
        <f t="shared" si="4"/>
        <v>0.33398023744216954</v>
      </c>
      <c r="AF189" s="41">
        <f t="shared" si="4"/>
        <v>0.37108915271352166</v>
      </c>
      <c r="AG189" s="41">
        <f t="shared" si="4"/>
        <v>0.64806599871894766</v>
      </c>
      <c r="AH189" s="41">
        <f t="shared" si="4"/>
        <v>1.1024571012690147</v>
      </c>
      <c r="AI189" s="41">
        <f t="shared" si="4"/>
        <v>3.5308423378480605</v>
      </c>
      <c r="AJ189" s="41">
        <f t="shared" si="4"/>
        <v>5.2632434586373903E-7</v>
      </c>
      <c r="AK189" s="41">
        <f t="shared" si="4"/>
        <v>6.3603269668209758E-7</v>
      </c>
      <c r="AL189" s="41">
        <f t="shared" si="4"/>
        <v>1.5907695342870071E-6</v>
      </c>
      <c r="AM189" s="41">
        <f t="shared" si="4"/>
        <v>0.6480739623079953</v>
      </c>
      <c r="AN189" s="41">
        <f t="shared" si="4"/>
        <v>1.1395666525730637</v>
      </c>
      <c r="AO189" s="41">
        <f t="shared" si="4"/>
        <v>3.8648241660597638</v>
      </c>
      <c r="AP189" s="41">
        <f t="shared" si="4"/>
        <v>59.942662153000001</v>
      </c>
      <c r="AQ189" s="41">
        <f t="shared" si="4"/>
        <v>32.276818079999998</v>
      </c>
      <c r="AR189" s="41">
        <f t="shared" si="4"/>
        <v>92.219480232999999</v>
      </c>
      <c r="AS189" s="41">
        <f t="shared" si="4"/>
        <v>2.1038006469999999</v>
      </c>
      <c r="AT189" s="41">
        <f t="shared" si="4"/>
        <v>120.03066321499999</v>
      </c>
      <c r="AU189" s="41">
        <f t="shared" si="4"/>
        <v>270.49621385300003</v>
      </c>
      <c r="AV189" s="41">
        <f t="shared" si="4"/>
        <v>113.242989294</v>
      </c>
      <c r="AW189" s="41">
        <f t="shared" si="4"/>
        <v>256.05128613900001</v>
      </c>
      <c r="AX189" s="41">
        <f t="shared" si="4"/>
        <v>104.678256039</v>
      </c>
      <c r="AY189" s="41">
        <f t="shared" si="4"/>
        <v>236.66578086200002</v>
      </c>
      <c r="AZ189" s="41">
        <f t="shared" si="4"/>
        <v>0.15039408900000001</v>
      </c>
      <c r="BA189" s="41">
        <f t="shared" si="4"/>
        <v>0.30078818299999999</v>
      </c>
      <c r="BB189" s="41">
        <f t="shared" si="4"/>
        <v>6.9846215850000002</v>
      </c>
      <c r="BC189" s="41">
        <f t="shared" si="4"/>
        <v>389.92611729399999</v>
      </c>
      <c r="BD189" s="41">
        <f t="shared" si="4"/>
        <v>874.21234155499997</v>
      </c>
      <c r="BE189" s="41">
        <f t="shared" si="4"/>
        <v>1.7757512479999999</v>
      </c>
      <c r="BF189" s="41">
        <f t="shared" si="4"/>
        <v>3.5515024990000001</v>
      </c>
      <c r="BG189" s="41">
        <f t="shared" si="4"/>
        <v>19.122715796000001</v>
      </c>
      <c r="BH189" s="41">
        <f t="shared" si="4"/>
        <v>123.21249951199999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5.5190984609999996</v>
      </c>
      <c r="E192" s="41">
        <f>IF(E92="－","－",SUM(E92:E114))</f>
        <v>159</v>
      </c>
      <c r="F192" s="41">
        <f t="shared" ref="F192:BL192" si="7">IF(F92="－","－",SUM(F92:F114))</f>
        <v>3</v>
      </c>
      <c r="G192" s="41">
        <f t="shared" si="7"/>
        <v>33</v>
      </c>
      <c r="H192" s="41">
        <f t="shared" si="7"/>
        <v>123</v>
      </c>
      <c r="I192" s="41">
        <f t="shared" si="7"/>
        <v>1.6822210961094726E-3</v>
      </c>
      <c r="J192" s="41">
        <f t="shared" si="7"/>
        <v>4.1436082599619883</v>
      </c>
      <c r="K192" s="41">
        <f t="shared" si="7"/>
        <v>1.6822210961094726E-3</v>
      </c>
      <c r="L192" s="41">
        <f t="shared" si="7"/>
        <v>0</v>
      </c>
      <c r="M192" s="41">
        <f t="shared" si="7"/>
        <v>0.22243148105642971</v>
      </c>
      <c r="N192" s="41">
        <f t="shared" si="7"/>
        <v>3.9228590000016688</v>
      </c>
      <c r="O192" s="41">
        <f t="shared" si="7"/>
        <v>0.45950349499999993</v>
      </c>
      <c r="P192" s="41">
        <f t="shared" si="7"/>
        <v>0.78585152899999999</v>
      </c>
      <c r="Q192" s="41">
        <f t="shared" si="7"/>
        <v>0.42824441699999999</v>
      </c>
      <c r="R192" s="41">
        <f t="shared" si="7"/>
        <v>3.1259077999999996E-2</v>
      </c>
      <c r="S192" s="41">
        <f t="shared" si="7"/>
        <v>0.74507880699999984</v>
      </c>
      <c r="T192" s="41">
        <f t="shared" si="7"/>
        <v>4.0772721999999997E-2</v>
      </c>
      <c r="U192" s="41">
        <f t="shared" si="7"/>
        <v>1.5246999999999999</v>
      </c>
      <c r="V192" s="41">
        <f t="shared" si="7"/>
        <v>3.6141999999999999</v>
      </c>
      <c r="W192" s="41">
        <f t="shared" si="7"/>
        <v>1.9858857160961096</v>
      </c>
      <c r="X192" s="41">
        <f t="shared" si="7"/>
        <v>8.543659788961989</v>
      </c>
      <c r="Y192" s="41">
        <f t="shared" si="7"/>
        <v>10.529545505058097</v>
      </c>
      <c r="Z192" s="41">
        <f t="shared" si="7"/>
        <v>7.5749782239464537E-5</v>
      </c>
      <c r="AA192" s="41">
        <f t="shared" si="7"/>
        <v>1.6210453399245403E-5</v>
      </c>
      <c r="AB192" s="41">
        <f t="shared" si="7"/>
        <v>1.6210442399999998E-5</v>
      </c>
      <c r="AC192" s="41">
        <f t="shared" si="7"/>
        <v>1.4558739562522644E-5</v>
      </c>
      <c r="AD192" s="41">
        <f t="shared" si="7"/>
        <v>5.384335092456255E-2</v>
      </c>
      <c r="AE192" s="41">
        <f t="shared" si="7"/>
        <v>0.48459015832106284</v>
      </c>
      <c r="AF192" s="41">
        <f t="shared" si="7"/>
        <v>0.53843350924562539</v>
      </c>
      <c r="AG192" s="41">
        <f t="shared" si="7"/>
        <v>0.11605724974717344</v>
      </c>
      <c r="AH192" s="41">
        <f t="shared" si="7"/>
        <v>0.19743072370783524</v>
      </c>
      <c r="AI192" s="41">
        <f t="shared" si="7"/>
        <v>0.63231191241563456</v>
      </c>
      <c r="AJ192" s="41">
        <f t="shared" si="7"/>
        <v>6.3547037871869624E-7</v>
      </c>
      <c r="AK192" s="41">
        <f t="shared" si="7"/>
        <v>7.6792939907568886E-7</v>
      </c>
      <c r="AL192" s="41">
        <f t="shared" si="7"/>
        <v>1.9206539206325034E-6</v>
      </c>
      <c r="AM192" s="41">
        <f t="shared" si="7"/>
        <v>0.11607244395711469</v>
      </c>
      <c r="AN192" s="41">
        <f t="shared" si="7"/>
        <v>0.25127484256179683</v>
      </c>
      <c r="AO192" s="41">
        <f t="shared" si="7"/>
        <v>1.1169039913906182</v>
      </c>
      <c r="AP192" s="41">
        <f t="shared" si="7"/>
        <v>171.204514077</v>
      </c>
      <c r="AQ192" s="41">
        <f t="shared" si="7"/>
        <v>92.187046037999991</v>
      </c>
      <c r="AR192" s="41">
        <f t="shared" si="7"/>
        <v>263.39156011499995</v>
      </c>
      <c r="AS192" s="41">
        <f t="shared" si="7"/>
        <v>11.280697970000002</v>
      </c>
      <c r="AT192" s="41">
        <f t="shared" si="7"/>
        <v>609.51816963099998</v>
      </c>
      <c r="AU192" s="41">
        <f t="shared" si="7"/>
        <v>1483.7520394650001</v>
      </c>
      <c r="AV192" s="41">
        <f t="shared" si="7"/>
        <v>410.04906862400009</v>
      </c>
      <c r="AW192" s="41">
        <f t="shared" si="7"/>
        <v>995.90368680500023</v>
      </c>
      <c r="AX192" s="41">
        <f t="shared" si="7"/>
        <v>383.76359985199997</v>
      </c>
      <c r="AY192" s="41">
        <f t="shared" si="7"/>
        <v>932.15885336400015</v>
      </c>
      <c r="AZ192" s="41">
        <f t="shared" si="7"/>
        <v>5.2320578000000006E-2</v>
      </c>
      <c r="BA192" s="41">
        <f t="shared" si="7"/>
        <v>0.10464116200000001</v>
      </c>
      <c r="BB192" s="41">
        <f t="shared" si="7"/>
        <v>21.681111435999998</v>
      </c>
      <c r="BC192" s="41">
        <f t="shared" si="7"/>
        <v>1858.4203495350002</v>
      </c>
      <c r="BD192" s="41">
        <f t="shared" si="7"/>
        <v>4186.8056622890017</v>
      </c>
      <c r="BE192" s="41">
        <f t="shared" si="7"/>
        <v>0.63240965799999971</v>
      </c>
      <c r="BF192" s="41">
        <f t="shared" si="7"/>
        <v>1.2648193249999997</v>
      </c>
      <c r="BG192" s="41">
        <f t="shared" si="7"/>
        <v>36.145589950999998</v>
      </c>
      <c r="BH192" s="41">
        <f t="shared" si="7"/>
        <v>442.97979410200003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8">IF(F115="－","－",SUM(F115:F122))</f>
        <v>－</v>
      </c>
      <c r="G193" s="41" t="str">
        <f t="shared" si="8"/>
        <v>－</v>
      </c>
      <c r="H193" s="41" t="str">
        <f t="shared" si="8"/>
        <v>－</v>
      </c>
      <c r="I193" s="41" t="str">
        <f t="shared" si="8"/>
        <v>－</v>
      </c>
      <c r="J193" s="41" t="str">
        <f t="shared" si="8"/>
        <v>－</v>
      </c>
      <c r="K193" s="41" t="str">
        <f t="shared" si="8"/>
        <v>－</v>
      </c>
      <c r="L193" s="41" t="str">
        <f t="shared" si="8"/>
        <v>－</v>
      </c>
      <c r="M193" s="41" t="str">
        <f t="shared" si="8"/>
        <v>－</v>
      </c>
      <c r="N193" s="41" t="str">
        <f t="shared" si="8"/>
        <v>－</v>
      </c>
      <c r="O193" s="41" t="str">
        <f t="shared" si="8"/>
        <v>－</v>
      </c>
      <c r="P193" s="41" t="str">
        <f t="shared" si="8"/>
        <v>－</v>
      </c>
      <c r="Q193" s="41" t="str">
        <f t="shared" si="8"/>
        <v>－</v>
      </c>
      <c r="R193" s="41" t="str">
        <f t="shared" si="8"/>
        <v>－</v>
      </c>
      <c r="S193" s="41" t="str">
        <f t="shared" si="8"/>
        <v>－</v>
      </c>
      <c r="T193" s="41" t="str">
        <f t="shared" si="8"/>
        <v>－</v>
      </c>
      <c r="U193" s="41" t="str">
        <f t="shared" si="8"/>
        <v>－</v>
      </c>
      <c r="V193" s="41" t="str">
        <f t="shared" si="8"/>
        <v>－</v>
      </c>
      <c r="W193" s="41" t="str">
        <f t="shared" si="8"/>
        <v>－</v>
      </c>
      <c r="X193" s="41" t="str">
        <f t="shared" si="8"/>
        <v>－</v>
      </c>
      <c r="Y193" s="41" t="str">
        <f t="shared" si="8"/>
        <v>－</v>
      </c>
      <c r="Z193" s="41" t="str">
        <f t="shared" si="8"/>
        <v>－</v>
      </c>
      <c r="AA193" s="41" t="str">
        <f t="shared" si="8"/>
        <v>－</v>
      </c>
      <c r="AB193" s="41" t="str">
        <f t="shared" si="8"/>
        <v>－</v>
      </c>
      <c r="AC193" s="41" t="str">
        <f t="shared" si="8"/>
        <v>－</v>
      </c>
      <c r="AD193" s="41" t="str">
        <f t="shared" si="8"/>
        <v>－</v>
      </c>
      <c r="AE193" s="41" t="str">
        <f t="shared" si="8"/>
        <v>－</v>
      </c>
      <c r="AF193" s="41" t="str">
        <f t="shared" si="8"/>
        <v>－</v>
      </c>
      <c r="AG193" s="41" t="str">
        <f t="shared" si="8"/>
        <v>－</v>
      </c>
      <c r="AH193" s="41" t="str">
        <f t="shared" si="8"/>
        <v>－</v>
      </c>
      <c r="AI193" s="41" t="str">
        <f t="shared" si="8"/>
        <v>－</v>
      </c>
      <c r="AJ193" s="41" t="str">
        <f t="shared" si="8"/>
        <v>－</v>
      </c>
      <c r="AK193" s="41" t="str">
        <f t="shared" si="8"/>
        <v>－</v>
      </c>
      <c r="AL193" s="41" t="str">
        <f t="shared" si="8"/>
        <v>－</v>
      </c>
      <c r="AM193" s="41" t="str">
        <f t="shared" si="8"/>
        <v>－</v>
      </c>
      <c r="AN193" s="41" t="str">
        <f t="shared" si="8"/>
        <v>－</v>
      </c>
      <c r="AO193" s="41" t="str">
        <f t="shared" si="8"/>
        <v>－</v>
      </c>
      <c r="AP193" s="41" t="str">
        <f t="shared" si="8"/>
        <v>－</v>
      </c>
      <c r="AQ193" s="41" t="str">
        <f t="shared" si="8"/>
        <v>－</v>
      </c>
      <c r="AR193" s="41" t="str">
        <f t="shared" si="8"/>
        <v>－</v>
      </c>
      <c r="AS193" s="41" t="str">
        <f t="shared" si="8"/>
        <v>－</v>
      </c>
      <c r="AT193" s="41" t="str">
        <f t="shared" si="8"/>
        <v>－</v>
      </c>
      <c r="AU193" s="41" t="str">
        <f t="shared" si="8"/>
        <v>－</v>
      </c>
      <c r="AV193" s="41" t="str">
        <f t="shared" si="8"/>
        <v>－</v>
      </c>
      <c r="AW193" s="41" t="str">
        <f t="shared" si="8"/>
        <v>－</v>
      </c>
      <c r="AX193" s="41" t="str">
        <f t="shared" si="8"/>
        <v>－</v>
      </c>
      <c r="AY193" s="41" t="str">
        <f t="shared" si="8"/>
        <v>－</v>
      </c>
      <c r="AZ193" s="41" t="str">
        <f t="shared" si="8"/>
        <v>－</v>
      </c>
      <c r="BA193" s="41" t="str">
        <f t="shared" si="8"/>
        <v>－</v>
      </c>
      <c r="BB193" s="41" t="str">
        <f t="shared" si="8"/>
        <v>－</v>
      </c>
      <c r="BC193" s="41" t="str">
        <f t="shared" si="8"/>
        <v>－</v>
      </c>
      <c r="BD193" s="41" t="str">
        <f t="shared" si="8"/>
        <v>－</v>
      </c>
      <c r="BE193" s="41" t="str">
        <f t="shared" si="8"/>
        <v>－</v>
      </c>
      <c r="BF193" s="41" t="str">
        <f t="shared" si="8"/>
        <v>－</v>
      </c>
      <c r="BG193" s="41" t="str">
        <f t="shared" si="8"/>
        <v>－</v>
      </c>
      <c r="BH193" s="41" t="str">
        <f t="shared" si="8"/>
        <v>－</v>
      </c>
      <c r="BI193" s="41" t="str">
        <f t="shared" si="8"/>
        <v>－</v>
      </c>
      <c r="BJ193" s="41" t="str">
        <f t="shared" si="8"/>
        <v>－</v>
      </c>
      <c r="BK193" s="41" t="str">
        <f t="shared" si="8"/>
        <v>－</v>
      </c>
      <c r="BL193" s="41" t="str">
        <f t="shared" si="8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5.5129336069999999</v>
      </c>
      <c r="E195" s="41">
        <f>IF(E133="－","－",SUM(E133:E150))</f>
        <v>314</v>
      </c>
      <c r="F195" s="41">
        <f t="shared" ref="F195:BL195" si="10">IF(F133="－","－",SUM(F133:F150))</f>
        <v>23</v>
      </c>
      <c r="G195" s="41">
        <f t="shared" si="10"/>
        <v>84</v>
      </c>
      <c r="H195" s="41">
        <f t="shared" si="10"/>
        <v>207</v>
      </c>
      <c r="I195" s="41">
        <f t="shared" si="10"/>
        <v>5.9238276053866612E-2</v>
      </c>
      <c r="J195" s="41">
        <f t="shared" si="10"/>
        <v>20.384567826238921</v>
      </c>
      <c r="K195" s="41">
        <f t="shared" si="10"/>
        <v>1.1617276055977448E-2</v>
      </c>
      <c r="L195" s="41">
        <f t="shared" si="10"/>
        <v>4.7620999997889157E-2</v>
      </c>
      <c r="M195" s="41">
        <f t="shared" si="10"/>
        <v>1.1323611022842672</v>
      </c>
      <c r="N195" s="41">
        <f t="shared" si="10"/>
        <v>19.311445000008518</v>
      </c>
      <c r="O195" s="41">
        <f t="shared" si="10"/>
        <v>0.51718916600000009</v>
      </c>
      <c r="P195" s="41">
        <f t="shared" si="10"/>
        <v>0.9007447569999999</v>
      </c>
      <c r="Q195" s="41">
        <f t="shared" si="10"/>
        <v>0.46181143699999999</v>
      </c>
      <c r="R195" s="41">
        <f t="shared" si="10"/>
        <v>5.5377728999999994E-2</v>
      </c>
      <c r="S195" s="41">
        <f t="shared" si="10"/>
        <v>0.82851293000000037</v>
      </c>
      <c r="T195" s="41">
        <f t="shared" si="10"/>
        <v>7.2231826999999998E-2</v>
      </c>
      <c r="U195" s="41">
        <f t="shared" si="10"/>
        <v>5.6292000000000009</v>
      </c>
      <c r="V195" s="41">
        <f t="shared" si="10"/>
        <v>13.3224</v>
      </c>
      <c r="W195" s="41">
        <f t="shared" si="10"/>
        <v>6.2056274420538671</v>
      </c>
      <c r="X195" s="41">
        <f t="shared" si="10"/>
        <v>34.607712583238929</v>
      </c>
      <c r="Y195" s="41">
        <f t="shared" si="10"/>
        <v>40.81334002529281</v>
      </c>
      <c r="Z195" s="41">
        <f t="shared" si="10"/>
        <v>7.3413244856650813E-4</v>
      </c>
      <c r="AA195" s="41">
        <f t="shared" si="10"/>
        <v>1.5710434399323283E-4</v>
      </c>
      <c r="AB195" s="41">
        <f t="shared" si="10"/>
        <v>1.5710450389999999E-4</v>
      </c>
      <c r="AC195" s="41">
        <f t="shared" si="10"/>
        <v>9.4979032831246727E-5</v>
      </c>
      <c r="AD195" s="41">
        <f t="shared" si="10"/>
        <v>0.22850862747068515</v>
      </c>
      <c r="AE195" s="41">
        <f t="shared" si="10"/>
        <v>2.0565776472361654</v>
      </c>
      <c r="AF195" s="41">
        <f t="shared" si="10"/>
        <v>2.2850862747068517</v>
      </c>
      <c r="AG195" s="41">
        <f t="shared" si="10"/>
        <v>0.38780072146333661</v>
      </c>
      <c r="AH195" s="41">
        <f t="shared" si="10"/>
        <v>0.65970697444337711</v>
      </c>
      <c r="AI195" s="41">
        <f t="shared" si="10"/>
        <v>2.1128453100416271</v>
      </c>
      <c r="AJ195" s="41">
        <f t="shared" si="10"/>
        <v>6.1209320617966195E-6</v>
      </c>
      <c r="AK195" s="41">
        <f t="shared" si="10"/>
        <v>7.3967943076687247E-6</v>
      </c>
      <c r="AL195" s="41">
        <f t="shared" si="10"/>
        <v>1.8499984509299768E-5</v>
      </c>
      <c r="AM195" s="41">
        <f t="shared" si="10"/>
        <v>0.38790182142822976</v>
      </c>
      <c r="AN195" s="41">
        <f t="shared" si="10"/>
        <v>0.88822299870837007</v>
      </c>
      <c r="AO195" s="41">
        <f t="shared" si="10"/>
        <v>4.1694414572623026</v>
      </c>
      <c r="AP195" s="41">
        <f t="shared" si="10"/>
        <v>461.11862355200003</v>
      </c>
      <c r="AQ195" s="41">
        <f t="shared" si="10"/>
        <v>248.29464344799996</v>
      </c>
      <c r="AR195" s="41">
        <f t="shared" si="10"/>
        <v>709.41326700000002</v>
      </c>
      <c r="AS195" s="41">
        <f t="shared" si="10"/>
        <v>23.065257735000003</v>
      </c>
      <c r="AT195" s="41">
        <f t="shared" si="10"/>
        <v>1371.9716083230001</v>
      </c>
      <c r="AU195" s="41">
        <f t="shared" si="10"/>
        <v>3192.3810640269999</v>
      </c>
      <c r="AV195" s="41">
        <f t="shared" si="10"/>
        <v>1090.6209407790002</v>
      </c>
      <c r="AW195" s="41">
        <f t="shared" si="10"/>
        <v>2513.3949065580005</v>
      </c>
      <c r="AX195" s="41">
        <f t="shared" si="10"/>
        <v>1015.0597372799998</v>
      </c>
      <c r="AY195" s="41">
        <f t="shared" si="10"/>
        <v>2340.1845912219997</v>
      </c>
      <c r="AZ195" s="41">
        <f t="shared" si="10"/>
        <v>0.39173325400000003</v>
      </c>
      <c r="BA195" s="41">
        <f t="shared" si="10"/>
        <v>0.78346651399999989</v>
      </c>
      <c r="BB195" s="41">
        <f t="shared" si="10"/>
        <v>21.917816276999993</v>
      </c>
      <c r="BC195" s="41">
        <f t="shared" si="10"/>
        <v>1265.5682644859999</v>
      </c>
      <c r="BD195" s="41">
        <f t="shared" si="10"/>
        <v>2862.8740585229989</v>
      </c>
      <c r="BE195" s="41">
        <f t="shared" si="10"/>
        <v>1.1041720950000002</v>
      </c>
      <c r="BF195" s="41">
        <f t="shared" si="10"/>
        <v>2.2083442</v>
      </c>
      <c r="BG195" s="41">
        <f t="shared" si="10"/>
        <v>62.193050599999999</v>
      </c>
      <c r="BH195" s="41">
        <f t="shared" si="10"/>
        <v>433.99610886299996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7.0162092109999996</v>
      </c>
      <c r="E196" s="41">
        <f>IF(E151="－","－",SUM(E151:E169))</f>
        <v>179</v>
      </c>
      <c r="F196" s="41">
        <f t="shared" ref="F196:BL196" si="11">IF(F151="－","－",SUM(F151:F169))</f>
        <v>88</v>
      </c>
      <c r="G196" s="41">
        <f t="shared" si="11"/>
        <v>67</v>
      </c>
      <c r="H196" s="41">
        <f t="shared" si="11"/>
        <v>24</v>
      </c>
      <c r="I196" s="41">
        <f t="shared" si="11"/>
        <v>1095.0960033360789</v>
      </c>
      <c r="J196" s="41">
        <f t="shared" si="11"/>
        <v>3416.8809253777772</v>
      </c>
      <c r="K196" s="41">
        <f t="shared" si="11"/>
        <v>596.55090833593772</v>
      </c>
      <c r="L196" s="41">
        <f t="shared" si="11"/>
        <v>498.5450950001412</v>
      </c>
      <c r="M196" s="41">
        <f t="shared" si="11"/>
        <v>2560.6121167138745</v>
      </c>
      <c r="N196" s="41">
        <f t="shared" si="11"/>
        <v>1951.3648119999818</v>
      </c>
      <c r="O196" s="41">
        <f t="shared" si="11"/>
        <v>15.958027216</v>
      </c>
      <c r="P196" s="41">
        <f t="shared" si="11"/>
        <v>27.243083979999994</v>
      </c>
      <c r="Q196" s="41">
        <f t="shared" si="11"/>
        <v>14.430657962</v>
      </c>
      <c r="R196" s="41">
        <f t="shared" si="11"/>
        <v>1.5273692539999999</v>
      </c>
      <c r="S196" s="41">
        <f t="shared" si="11"/>
        <v>25.250863209999999</v>
      </c>
      <c r="T196" s="41">
        <f t="shared" si="11"/>
        <v>1.9922207699999999</v>
      </c>
      <c r="U196" s="41">
        <f t="shared" si="11"/>
        <v>15.2239</v>
      </c>
      <c r="V196" s="41">
        <f t="shared" si="11"/>
        <v>36.054899999999996</v>
      </c>
      <c r="W196" s="41">
        <f t="shared" si="11"/>
        <v>1126.2779305520792</v>
      </c>
      <c r="X196" s="41">
        <f t="shared" si="11"/>
        <v>3480.1789093577772</v>
      </c>
      <c r="Y196" s="41">
        <f t="shared" si="11"/>
        <v>4606.4568399098562</v>
      </c>
      <c r="Z196" s="41">
        <f t="shared" si="11"/>
        <v>2.3356555242125281</v>
      </c>
      <c r="AA196" s="41">
        <f t="shared" si="11"/>
        <v>1.1668196384373144</v>
      </c>
      <c r="AB196" s="41">
        <f t="shared" si="11"/>
        <v>1.1668196399999999</v>
      </c>
      <c r="AC196" s="41">
        <f t="shared" si="11"/>
        <v>7.3336161915467679</v>
      </c>
      <c r="AD196" s="41">
        <f t="shared" si="11"/>
        <v>30.641496823069133</v>
      </c>
      <c r="AE196" s="41">
        <f t="shared" si="11"/>
        <v>306.55087080971515</v>
      </c>
      <c r="AF196" s="41">
        <f t="shared" si="11"/>
        <v>337.19236763278417</v>
      </c>
      <c r="AG196" s="41">
        <f t="shared" si="11"/>
        <v>1.1276124280015227</v>
      </c>
      <c r="AH196" s="41">
        <f t="shared" si="11"/>
        <v>1.9182372338416709</v>
      </c>
      <c r="AI196" s="41">
        <f t="shared" si="11"/>
        <v>6.1435435732496755</v>
      </c>
      <c r="AJ196" s="41">
        <f t="shared" si="11"/>
        <v>4.5596402744901898E-2</v>
      </c>
      <c r="AK196" s="41">
        <f t="shared" si="11"/>
        <v>5.5100603958347545E-2</v>
      </c>
      <c r="AL196" s="41">
        <f t="shared" si="11"/>
        <v>0.1378110945474928</v>
      </c>
      <c r="AM196" s="41">
        <f t="shared" si="11"/>
        <v>8.5068250222931905</v>
      </c>
      <c r="AN196" s="41">
        <f t="shared" si="11"/>
        <v>32.614834660869157</v>
      </c>
      <c r="AO196" s="41">
        <f t="shared" si="11"/>
        <v>312.83222547751222</v>
      </c>
      <c r="AP196" s="41">
        <f t="shared" si="11"/>
        <v>29947.337928118999</v>
      </c>
      <c r="AQ196" s="41">
        <f t="shared" si="11"/>
        <v>16125.489653598002</v>
      </c>
      <c r="AR196" s="41">
        <f t="shared" si="11"/>
        <v>46072.827581717</v>
      </c>
      <c r="AS196" s="41">
        <f t="shared" si="11"/>
        <v>4977.4105128100009</v>
      </c>
      <c r="AT196" s="41">
        <f t="shared" si="11"/>
        <v>99342.716841561007</v>
      </c>
      <c r="AU196" s="41">
        <f t="shared" si="11"/>
        <v>229618.23189571904</v>
      </c>
      <c r="AV196" s="41">
        <f t="shared" si="11"/>
        <v>64377.334800256998</v>
      </c>
      <c r="AW196" s="41">
        <f t="shared" si="11"/>
        <v>149814.32870835406</v>
      </c>
      <c r="AX196" s="41">
        <f t="shared" si="11"/>
        <v>62886.375360233018</v>
      </c>
      <c r="AY196" s="41">
        <f t="shared" si="11"/>
        <v>146417.28268255902</v>
      </c>
      <c r="AZ196" s="41">
        <f t="shared" si="11"/>
        <v>123.68453488800003</v>
      </c>
      <c r="BA196" s="41">
        <f t="shared" si="11"/>
        <v>247.36906978499999</v>
      </c>
      <c r="BB196" s="41">
        <f t="shared" si="11"/>
        <v>98.989447639999995</v>
      </c>
      <c r="BC196" s="41">
        <f t="shared" si="11"/>
        <v>5632.3513659030004</v>
      </c>
      <c r="BD196" s="41">
        <f t="shared" si="11"/>
        <v>13047.739231739</v>
      </c>
      <c r="BE196" s="41">
        <f t="shared" si="11"/>
        <v>4.8964277399999991</v>
      </c>
      <c r="BF196" s="41">
        <f t="shared" si="11"/>
        <v>9.792855488999999</v>
      </c>
      <c r="BG196" s="41">
        <f t="shared" si="11"/>
        <v>157.191657367</v>
      </c>
      <c r="BH196" s="41">
        <f t="shared" si="11"/>
        <v>1226.0949754640003</v>
      </c>
      <c r="BI196" s="41">
        <f t="shared" si="11"/>
        <v>28.050000000000008</v>
      </c>
      <c r="BJ196" s="41">
        <f t="shared" si="11"/>
        <v>36.069999999999986</v>
      </c>
      <c r="BK196" s="41">
        <f t="shared" si="11"/>
        <v>37.250000000000007</v>
      </c>
      <c r="BL196" s="41">
        <f t="shared" si="11"/>
        <v>45.549999999999969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6.2357114649999996</v>
      </c>
      <c r="E197" s="41">
        <f>IF(E170="－","－",SUM(E170:E177))</f>
        <v>300</v>
      </c>
      <c r="F197" s="41">
        <f t="shared" ref="F197:BL197" si="12">IF(F170="－","－",SUM(F170:F177))</f>
        <v>22</v>
      </c>
      <c r="G197" s="41">
        <f t="shared" si="12"/>
        <v>95</v>
      </c>
      <c r="H197" s="41">
        <f t="shared" si="12"/>
        <v>183</v>
      </c>
      <c r="I197" s="41">
        <f t="shared" si="12"/>
        <v>7.1705257330674881</v>
      </c>
      <c r="J197" s="41">
        <f t="shared" si="12"/>
        <v>93.647470348746367</v>
      </c>
      <c r="K197" s="41">
        <f t="shared" si="12"/>
        <v>1.0522652330753586</v>
      </c>
      <c r="L197" s="41">
        <f t="shared" si="12"/>
        <v>6.1182604999921288</v>
      </c>
      <c r="M197" s="41">
        <f t="shared" si="12"/>
        <v>26.236279608722562</v>
      </c>
      <c r="N197" s="41">
        <f t="shared" si="12"/>
        <v>74.581716473091291</v>
      </c>
      <c r="O197" s="41">
        <f t="shared" si="12"/>
        <v>4.1139950800000005</v>
      </c>
      <c r="P197" s="41">
        <f t="shared" si="12"/>
        <v>7.4023269289999991</v>
      </c>
      <c r="Q197" s="41">
        <f t="shared" si="12"/>
        <v>3.8605530299999997</v>
      </c>
      <c r="R197" s="41">
        <f t="shared" si="12"/>
        <v>0.25344204999999997</v>
      </c>
      <c r="S197" s="41">
        <f t="shared" si="12"/>
        <v>7.0717503389999994</v>
      </c>
      <c r="T197" s="41">
        <f t="shared" si="12"/>
        <v>0.33057658999999995</v>
      </c>
      <c r="U197" s="41">
        <f t="shared" si="12"/>
        <v>14.888450000000008</v>
      </c>
      <c r="V197" s="41">
        <f t="shared" si="12"/>
        <v>35.300099999999965</v>
      </c>
      <c r="W197" s="41">
        <f t="shared" si="12"/>
        <v>26.172970813067501</v>
      </c>
      <c r="X197" s="41">
        <f t="shared" si="12"/>
        <v>136.34989727774632</v>
      </c>
      <c r="Y197" s="41">
        <f t="shared" si="12"/>
        <v>162.5228680908138</v>
      </c>
      <c r="Z197" s="41">
        <f t="shared" si="12"/>
        <v>3.8098374671485261E-2</v>
      </c>
      <c r="AA197" s="41">
        <f t="shared" si="12"/>
        <v>1.6862077246514291E-2</v>
      </c>
      <c r="AB197" s="41">
        <f t="shared" si="12"/>
        <v>1.6862077658600001E-2</v>
      </c>
      <c r="AC197" s="41">
        <f t="shared" si="12"/>
        <v>1.0736885311694644E-2</v>
      </c>
      <c r="AD197" s="41">
        <f t="shared" si="12"/>
        <v>1.5659687713883119</v>
      </c>
      <c r="AE197" s="41">
        <f t="shared" si="12"/>
        <v>14.093718942494815</v>
      </c>
      <c r="AF197" s="41">
        <f t="shared" si="12"/>
        <v>15.659687713883125</v>
      </c>
      <c r="AG197" s="41">
        <f t="shared" si="12"/>
        <v>0.99240094792244093</v>
      </c>
      <c r="AH197" s="41">
        <f t="shared" si="12"/>
        <v>1.6882223022128866</v>
      </c>
      <c r="AI197" s="41">
        <f t="shared" si="12"/>
        <v>5.4068741300601957</v>
      </c>
      <c r="AJ197" s="41">
        <f t="shared" si="12"/>
        <v>6.5144258917469245E-4</v>
      </c>
      <c r="AK197" s="41">
        <f t="shared" si="12"/>
        <v>7.8723089644475164E-4</v>
      </c>
      <c r="AL197" s="41">
        <f t="shared" si="12"/>
        <v>1.9689285362945539E-3</v>
      </c>
      <c r="AM197" s="41">
        <f t="shared" si="12"/>
        <v>1.0037892758233102</v>
      </c>
      <c r="AN197" s="41">
        <f t="shared" si="12"/>
        <v>3.2549783044976426</v>
      </c>
      <c r="AO197" s="41">
        <f t="shared" si="12"/>
        <v>19.502562001091306</v>
      </c>
      <c r="AP197" s="41">
        <f t="shared" si="12"/>
        <v>2044.1830115900002</v>
      </c>
      <c r="AQ197" s="41">
        <f t="shared" si="12"/>
        <v>1100.7139293159998</v>
      </c>
      <c r="AR197" s="41">
        <f t="shared" si="12"/>
        <v>3144.8969409060005</v>
      </c>
      <c r="AS197" s="41">
        <f t="shared" si="12"/>
        <v>48.676560647000002</v>
      </c>
      <c r="AT197" s="41">
        <f t="shared" si="12"/>
        <v>5932.2939880579997</v>
      </c>
      <c r="AU197" s="41">
        <f t="shared" si="12"/>
        <v>13688.368650584</v>
      </c>
      <c r="AV197" s="41">
        <f t="shared" si="12"/>
        <v>3894.0182730309994</v>
      </c>
      <c r="AW197" s="41">
        <f t="shared" si="12"/>
        <v>8904.1393697929998</v>
      </c>
      <c r="AX197" s="41">
        <f t="shared" si="12"/>
        <v>3680.0764806520001</v>
      </c>
      <c r="AY197" s="41">
        <f t="shared" si="12"/>
        <v>8417.5414446979994</v>
      </c>
      <c r="AZ197" s="41">
        <f t="shared" si="12"/>
        <v>1.783738434</v>
      </c>
      <c r="BA197" s="41">
        <f t="shared" si="12"/>
        <v>3.5674768700000001</v>
      </c>
      <c r="BB197" s="41">
        <f t="shared" si="12"/>
        <v>30.43762259</v>
      </c>
      <c r="BC197" s="41">
        <f t="shared" si="12"/>
        <v>2249.1953155280003</v>
      </c>
      <c r="BD197" s="41">
        <f t="shared" si="12"/>
        <v>5039.5123603140009</v>
      </c>
      <c r="BE197" s="41">
        <f t="shared" si="12"/>
        <v>1.7696292159999998</v>
      </c>
      <c r="BF197" s="41">
        <f t="shared" si="12"/>
        <v>3.539258437</v>
      </c>
      <c r="BG197" s="41">
        <f t="shared" si="12"/>
        <v>58.829992128000001</v>
      </c>
      <c r="BH197" s="41">
        <f t="shared" si="12"/>
        <v>366.03975879000001</v>
      </c>
      <c r="BI197" s="41">
        <f t="shared" si="12"/>
        <v>0.81000000000000028</v>
      </c>
      <c r="BJ197" s="41">
        <f t="shared" si="12"/>
        <v>0.87000000000000033</v>
      </c>
      <c r="BK197" s="41">
        <f t="shared" si="12"/>
        <v>0.51000000000000012</v>
      </c>
      <c r="BL197" s="41">
        <f t="shared" si="12"/>
        <v>0.57000000000000017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5.0751825119999996</v>
      </c>
      <c r="E198" s="41">
        <f>IF(E178="－","－",SUM(E178:E182))</f>
        <v>194</v>
      </c>
      <c r="F198" s="41">
        <f t="shared" ref="F198:BL198" si="13">IF(F178="－","－",SUM(F178:F182))</f>
        <v>0</v>
      </c>
      <c r="G198" s="41">
        <f t="shared" si="13"/>
        <v>5</v>
      </c>
      <c r="H198" s="41">
        <f t="shared" si="13"/>
        <v>189</v>
      </c>
      <c r="I198" s="41">
        <f t="shared" si="13"/>
        <v>0</v>
      </c>
      <c r="J198" s="41">
        <f t="shared" si="13"/>
        <v>0</v>
      </c>
      <c r="K198" s="41">
        <f t="shared" si="13"/>
        <v>0</v>
      </c>
      <c r="L198" s="41">
        <f t="shared" si="13"/>
        <v>0</v>
      </c>
      <c r="M198" s="41">
        <f t="shared" si="13"/>
        <v>0</v>
      </c>
      <c r="N198" s="41">
        <f t="shared" si="13"/>
        <v>0</v>
      </c>
      <c r="O198" s="41">
        <f t="shared" si="13"/>
        <v>2.6188207999999998E-2</v>
      </c>
      <c r="P198" s="41">
        <f t="shared" si="13"/>
        <v>4.5822429999999997E-2</v>
      </c>
      <c r="Q198" s="41">
        <f t="shared" si="13"/>
        <v>2.3016923000000002E-2</v>
      </c>
      <c r="R198" s="41">
        <f t="shared" si="13"/>
        <v>3.1712849999999998E-3</v>
      </c>
      <c r="S198" s="41">
        <f t="shared" si="13"/>
        <v>4.1685969999999996E-2</v>
      </c>
      <c r="T198" s="41">
        <f t="shared" si="13"/>
        <v>4.1364599999999998E-3</v>
      </c>
      <c r="U198" s="41">
        <f t="shared" si="13"/>
        <v>0.12300000000000001</v>
      </c>
      <c r="V198" s="41">
        <f t="shared" si="13"/>
        <v>0.29520000000000002</v>
      </c>
      <c r="W198" s="41">
        <f t="shared" si="13"/>
        <v>0.14918820800000002</v>
      </c>
      <c r="X198" s="41">
        <f t="shared" si="13"/>
        <v>0.34102242999999999</v>
      </c>
      <c r="Y198" s="41">
        <f t="shared" si="13"/>
        <v>0.49021063799999998</v>
      </c>
      <c r="Z198" s="41">
        <f t="shared" si="13"/>
        <v>0</v>
      </c>
      <c r="AA198" s="41">
        <f t="shared" si="13"/>
        <v>0</v>
      </c>
      <c r="AB198" s="41">
        <f t="shared" si="13"/>
        <v>0</v>
      </c>
      <c r="AC198" s="41">
        <f t="shared" si="13"/>
        <v>0</v>
      </c>
      <c r="AD198" s="41">
        <f t="shared" si="13"/>
        <v>0</v>
      </c>
      <c r="AE198" s="41">
        <f t="shared" si="13"/>
        <v>0</v>
      </c>
      <c r="AF198" s="41">
        <f t="shared" si="13"/>
        <v>0</v>
      </c>
      <c r="AG198" s="41">
        <f t="shared" si="13"/>
        <v>9.0765513081568269E-3</v>
      </c>
      <c r="AH198" s="41">
        <f t="shared" si="13"/>
        <v>1.5440570041462189E-2</v>
      </c>
      <c r="AI198" s="41">
        <f t="shared" si="13"/>
        <v>4.9451555403061336E-2</v>
      </c>
      <c r="AJ198" s="41">
        <f t="shared" si="13"/>
        <v>0</v>
      </c>
      <c r="AK198" s="41">
        <f t="shared" si="13"/>
        <v>0</v>
      </c>
      <c r="AL198" s="41">
        <f t="shared" si="13"/>
        <v>0</v>
      </c>
      <c r="AM198" s="41">
        <f t="shared" si="13"/>
        <v>9.0765513081568269E-3</v>
      </c>
      <c r="AN198" s="41">
        <f t="shared" si="13"/>
        <v>1.5440570041462189E-2</v>
      </c>
      <c r="AO198" s="41">
        <f t="shared" si="13"/>
        <v>4.9451555403061336E-2</v>
      </c>
      <c r="AP198" s="41">
        <f t="shared" si="13"/>
        <v>0.57395874800000002</v>
      </c>
      <c r="AQ198" s="41">
        <f t="shared" si="13"/>
        <v>0.30905470800000001</v>
      </c>
      <c r="AR198" s="41">
        <f t="shared" si="13"/>
        <v>0.88301345600000003</v>
      </c>
      <c r="AS198" s="41">
        <f t="shared" si="13"/>
        <v>2.3481311000000001E-2</v>
      </c>
      <c r="AT198" s="41">
        <f t="shared" si="13"/>
        <v>6.0471595000000003E-2</v>
      </c>
      <c r="AU198" s="41">
        <f t="shared" si="13"/>
        <v>0.15970873099999999</v>
      </c>
      <c r="AV198" s="41">
        <f t="shared" si="13"/>
        <v>0.33353049300000004</v>
      </c>
      <c r="AW198" s="41">
        <f t="shared" si="13"/>
        <v>0.87765933900000004</v>
      </c>
      <c r="AX198" s="41">
        <f t="shared" si="13"/>
        <v>0.295529879</v>
      </c>
      <c r="AY198" s="41">
        <f t="shared" si="13"/>
        <v>0.77774894399999994</v>
      </c>
      <c r="AZ198" s="41">
        <f t="shared" si="13"/>
        <v>5.532754E-3</v>
      </c>
      <c r="BA198" s="41">
        <f t="shared" si="13"/>
        <v>1.1065508999999999E-2</v>
      </c>
      <c r="BB198" s="41">
        <f t="shared" si="13"/>
        <v>2.7627198659999999</v>
      </c>
      <c r="BC198" s="41">
        <f t="shared" si="13"/>
        <v>167.94047047500001</v>
      </c>
      <c r="BD198" s="41">
        <f t="shared" si="13"/>
        <v>413.63402994799998</v>
      </c>
      <c r="BE198" s="41">
        <f t="shared" si="13"/>
        <v>0.61393774599999995</v>
      </c>
      <c r="BF198" s="41">
        <f t="shared" si="13"/>
        <v>1.2278754940000001</v>
      </c>
      <c r="BG198" s="41">
        <f t="shared" si="13"/>
        <v>13.061369316999999</v>
      </c>
      <c r="BH198" s="41">
        <f t="shared" si="13"/>
        <v>102.75878482399999</v>
      </c>
      <c r="BI198" s="41">
        <f t="shared" si="13"/>
        <v>0</v>
      </c>
      <c r="BJ198" s="41">
        <f t="shared" si="13"/>
        <v>0</v>
      </c>
      <c r="BK198" s="41">
        <f t="shared" si="13"/>
        <v>0</v>
      </c>
      <c r="BL198" s="41">
        <f t="shared" si="13"/>
        <v>0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7.0162092109999996</v>
      </c>
      <c r="E199" s="41">
        <f>SUM(E185:E198)</f>
        <v>3204</v>
      </c>
      <c r="F199" s="41">
        <f t="shared" ref="F199:AY199" si="14">SUM(F185:F198)</f>
        <v>153</v>
      </c>
      <c r="G199" s="41">
        <f t="shared" si="14"/>
        <v>394</v>
      </c>
      <c r="H199" s="41">
        <f t="shared" si="14"/>
        <v>2657</v>
      </c>
      <c r="I199" s="41">
        <f t="shared" si="14"/>
        <v>1102.3300016936948</v>
      </c>
      <c r="J199" s="41">
        <f t="shared" si="14"/>
        <v>3548.9454176807299</v>
      </c>
      <c r="K199" s="41">
        <f t="shared" si="14"/>
        <v>597.61902519356352</v>
      </c>
      <c r="L199" s="41">
        <f t="shared" si="14"/>
        <v>504.71097650013121</v>
      </c>
      <c r="M199" s="41">
        <f t="shared" si="14"/>
        <v>2588.8121800383046</v>
      </c>
      <c r="N199" s="41">
        <f t="shared" si="14"/>
        <v>2062.4632393361208</v>
      </c>
      <c r="O199" s="41">
        <f t="shared" si="14"/>
        <v>22.714637922000001</v>
      </c>
      <c r="P199" s="41">
        <f t="shared" si="14"/>
        <v>39.197728562999991</v>
      </c>
      <c r="Q199" s="41">
        <f t="shared" si="14"/>
        <v>20.701113942999999</v>
      </c>
      <c r="R199" s="41">
        <f t="shared" si="14"/>
        <v>2.0135239789999999</v>
      </c>
      <c r="S199" s="41">
        <f t="shared" si="14"/>
        <v>36.571392905000003</v>
      </c>
      <c r="T199" s="41">
        <f t="shared" si="14"/>
        <v>2.6263356579999995</v>
      </c>
      <c r="U199" s="41">
        <f t="shared" si="14"/>
        <v>47.331450000000004</v>
      </c>
      <c r="V199" s="41">
        <f t="shared" si="14"/>
        <v>112.13759999999994</v>
      </c>
      <c r="W199" s="41">
        <f t="shared" si="14"/>
        <v>1172.376089615695</v>
      </c>
      <c r="X199" s="41">
        <f t="shared" si="14"/>
        <v>3700.2807462437299</v>
      </c>
      <c r="Y199" s="41">
        <f t="shared" si="14"/>
        <v>4872.6568358594241</v>
      </c>
      <c r="Z199" s="41">
        <f t="shared" si="14"/>
        <v>2.3747343405069072</v>
      </c>
      <c r="AA199" s="41">
        <f t="shared" si="14"/>
        <v>1.1838915301911279</v>
      </c>
      <c r="AB199" s="41">
        <f t="shared" si="14"/>
        <v>1.1838915323111998</v>
      </c>
      <c r="AC199" s="41">
        <f t="shared" si="14"/>
        <v>7.3444816604194312</v>
      </c>
      <c r="AD199" s="41">
        <f t="shared" si="14"/>
        <v>32.648794450309268</v>
      </c>
      <c r="AE199" s="41">
        <f t="shared" si="14"/>
        <v>324.61654945487635</v>
      </c>
      <c r="AF199" s="41">
        <f t="shared" si="14"/>
        <v>357.26534390518549</v>
      </c>
      <c r="AG199" s="41">
        <f t="shared" si="14"/>
        <v>3.3365881713555954</v>
      </c>
      <c r="AH199" s="41">
        <f t="shared" si="14"/>
        <v>5.6760350501221613</v>
      </c>
      <c r="AI199" s="41">
        <f t="shared" si="14"/>
        <v>18.17865279566152</v>
      </c>
      <c r="AJ199" s="41">
        <f t="shared" si="14"/>
        <v>4.6256032372067116E-2</v>
      </c>
      <c r="AK199" s="41">
        <f t="shared" si="14"/>
        <v>5.5897728419268038E-2</v>
      </c>
      <c r="AL199" s="41">
        <f t="shared" si="14"/>
        <v>0.13980476769367237</v>
      </c>
      <c r="AM199" s="41">
        <f t="shared" si="14"/>
        <v>10.727325864147092</v>
      </c>
      <c r="AN199" s="41">
        <f t="shared" si="14"/>
        <v>38.380727228850702</v>
      </c>
      <c r="AO199" s="41">
        <f t="shared" si="14"/>
        <v>342.93500701823143</v>
      </c>
      <c r="AP199" s="41">
        <f t="shared" si="14"/>
        <v>32735.378053621</v>
      </c>
      <c r="AQ199" s="41">
        <f t="shared" si="14"/>
        <v>17626.742028848003</v>
      </c>
      <c r="AR199" s="41">
        <f t="shared" si="14"/>
        <v>50362.120082468995</v>
      </c>
      <c r="AS199" s="41">
        <f t="shared" si="14"/>
        <v>5066.2525462490012</v>
      </c>
      <c r="AT199" s="41">
        <f t="shared" si="14"/>
        <v>107448.526910399</v>
      </c>
      <c r="AU199" s="41">
        <f t="shared" si="14"/>
        <v>248420.13379098402</v>
      </c>
      <c r="AV199" s="41">
        <f t="shared" si="14"/>
        <v>69988.552773440999</v>
      </c>
      <c r="AW199" s="41">
        <f t="shared" si="14"/>
        <v>162722.23987374207</v>
      </c>
      <c r="AX199" s="41">
        <f t="shared" si="14"/>
        <v>68164.231491872022</v>
      </c>
      <c r="AY199" s="41">
        <f t="shared" si="14"/>
        <v>158561.48434135702</v>
      </c>
      <c r="AZ199" s="52">
        <f>MAX(AZ185:AZ198)</f>
        <v>123.68453488800003</v>
      </c>
      <c r="BA199" s="52">
        <f>MAX(BA185:BA198)</f>
        <v>247.36906978499999</v>
      </c>
      <c r="BB199" s="41">
        <f t="shared" ref="BB199:BD199" si="15">SUM(BB185:BB198)</f>
        <v>255.26872285599995</v>
      </c>
      <c r="BC199" s="41">
        <f t="shared" si="15"/>
        <v>17568.953947452999</v>
      </c>
      <c r="BD199" s="41">
        <f t="shared" si="15"/>
        <v>39928.061872901002</v>
      </c>
      <c r="BE199" s="52">
        <f>MAX(BE185:BE198)</f>
        <v>4.8964277399999991</v>
      </c>
      <c r="BF199" s="52">
        <f>MAX(BF185:BF198)</f>
        <v>9.792855488999999</v>
      </c>
      <c r="BG199" s="41">
        <f t="shared" ref="BG199:BL199" si="16">SUM(BG185:BG198)</f>
        <v>467.47253484999999</v>
      </c>
      <c r="BH199" s="41">
        <f t="shared" si="16"/>
        <v>3661.4312991270003</v>
      </c>
      <c r="BI199" s="41">
        <f t="shared" si="16"/>
        <v>28.860000000000007</v>
      </c>
      <c r="BJ199" s="41">
        <f t="shared" si="16"/>
        <v>36.939999999999984</v>
      </c>
      <c r="BK199" s="41">
        <f t="shared" si="16"/>
        <v>37.760000000000005</v>
      </c>
      <c r="BL199" s="41">
        <f t="shared" si="16"/>
        <v>46.119999999999969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十勝平野主部30_3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十勝平野主部30_3（PT2）</v>
      </c>
    </row>
    <row r="204" spans="1:64" s="37" customFormat="1" x14ac:dyDescent="0.2">
      <c r="A204" s="7" t="s">
        <v>332</v>
      </c>
      <c r="B204" s="37">
        <f ca="1">VLOOKUP(B203,$B$207:$C$260,2,0)</f>
        <v>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4.6664501009999997</v>
      </c>
      <c r="E4" s="36">
        <v>191</v>
      </c>
      <c r="F4" s="36">
        <v>0</v>
      </c>
      <c r="G4" s="36">
        <v>6</v>
      </c>
      <c r="H4" s="36">
        <v>185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0.17100000000000001</v>
      </c>
      <c r="V4" s="36">
        <v>0.41039999999999999</v>
      </c>
      <c r="W4" s="36">
        <v>0.17100000000000001</v>
      </c>
      <c r="X4" s="36">
        <v>0.41039999999999999</v>
      </c>
      <c r="Y4" s="36">
        <v>0.58140000000000003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1.4952186860796635E-2</v>
      </c>
      <c r="AH4" s="36">
        <v>2.5435904085033358E-2</v>
      </c>
      <c r="AI4" s="36">
        <v>8.1463638758823051E-2</v>
      </c>
      <c r="AJ4" s="36">
        <v>0</v>
      </c>
      <c r="AK4" s="36">
        <v>0</v>
      </c>
      <c r="AL4" s="36">
        <v>0</v>
      </c>
      <c r="AM4" s="36">
        <v>1.4952186860796635E-2</v>
      </c>
      <c r="AN4" s="36">
        <v>2.5435904085033358E-2</v>
      </c>
      <c r="AO4" s="36">
        <v>8.1463638758823051E-2</v>
      </c>
      <c r="AP4" s="36">
        <v>0.65090439600000005</v>
      </c>
      <c r="AQ4" s="36">
        <v>0.350486982</v>
      </c>
      <c r="AR4" s="36">
        <v>1.0013913780000001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9.5106459999999993E-3</v>
      </c>
      <c r="BC4" s="36">
        <v>0.32891422300000001</v>
      </c>
      <c r="BD4" s="36">
        <v>0.63518491200000005</v>
      </c>
      <c r="BE4" s="36">
        <v>8.0553142857142863E-4</v>
      </c>
      <c r="BF4" s="36">
        <v>1.6110628571428573E-3</v>
      </c>
      <c r="BG4" s="36">
        <v>0.10796625</v>
      </c>
      <c r="BH4" s="36">
        <v>0.31868964399999999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5.1160335049999999</v>
      </c>
      <c r="E5" s="36">
        <v>19</v>
      </c>
      <c r="F5" s="36">
        <v>1</v>
      </c>
      <c r="G5" s="36">
        <v>0</v>
      </c>
      <c r="H5" s="36">
        <v>18</v>
      </c>
      <c r="I5" s="36">
        <v>5.0638478440945666E-3</v>
      </c>
      <c r="J5" s="36">
        <v>3.23016775065053</v>
      </c>
      <c r="K5" s="36">
        <v>5.0638478440945666E-3</v>
      </c>
      <c r="L5" s="36">
        <v>0</v>
      </c>
      <c r="M5" s="36">
        <v>1.0347365984947396</v>
      </c>
      <c r="N5" s="36">
        <v>2.2004949999998851</v>
      </c>
      <c r="O5" s="36">
        <v>0.192811968</v>
      </c>
      <c r="P5" s="36">
        <v>0.34201163400000001</v>
      </c>
      <c r="Q5" s="36">
        <v>0.17785366499999999</v>
      </c>
      <c r="R5" s="36">
        <v>1.4958303000000001E-2</v>
      </c>
      <c r="S5" s="36">
        <v>0.322500805</v>
      </c>
      <c r="T5" s="36">
        <v>1.9510829E-2</v>
      </c>
      <c r="U5" s="36">
        <v>6.4899999999999999E-2</v>
      </c>
      <c r="V5" s="36">
        <v>0.15340000000000001</v>
      </c>
      <c r="W5" s="36">
        <v>0.26277581584409454</v>
      </c>
      <c r="X5" s="36">
        <v>3.7255793846505298</v>
      </c>
      <c r="Y5" s="36">
        <v>3.9883552004946243</v>
      </c>
      <c r="Z5" s="36">
        <v>5.1527084097188706E-3</v>
      </c>
      <c r="AA5" s="36">
        <v>1.1026795996798384E-3</v>
      </c>
      <c r="AB5" s="36">
        <v>1.1026791999999999E-3</v>
      </c>
      <c r="AC5" s="36">
        <v>6.4515955940330666E-5</v>
      </c>
      <c r="AD5" s="36">
        <v>3.5255315974416279E-2</v>
      </c>
      <c r="AE5" s="36">
        <v>0.31729784376974651</v>
      </c>
      <c r="AF5" s="36">
        <v>0.35255315974416279</v>
      </c>
      <c r="AG5" s="36">
        <v>7.0129910524878913E-3</v>
      </c>
      <c r="AH5" s="36">
        <v>1.193014569848515E-2</v>
      </c>
      <c r="AI5" s="36">
        <v>3.8208709872175409E-2</v>
      </c>
      <c r="AJ5" s="36">
        <v>6.6098838269329456E-5</v>
      </c>
      <c r="AK5" s="36">
        <v>7.9876643902920192E-5</v>
      </c>
      <c r="AL5" s="36">
        <v>1.9977798670524539E-4</v>
      </c>
      <c r="AM5" s="36">
        <v>7.1436058466975514E-3</v>
      </c>
      <c r="AN5" s="36">
        <v>4.7265338316804351E-2</v>
      </c>
      <c r="AO5" s="36">
        <v>0.35570633162862714</v>
      </c>
      <c r="AP5" s="36">
        <v>3.294792529</v>
      </c>
      <c r="AQ5" s="36">
        <v>1.774119054</v>
      </c>
      <c r="AR5" s="36">
        <v>5.0689115830000002</v>
      </c>
      <c r="AS5" s="36">
        <v>0.118398769</v>
      </c>
      <c r="AT5" s="36">
        <v>0.88507826099999998</v>
      </c>
      <c r="AU5" s="36">
        <v>2.0993222519999999</v>
      </c>
      <c r="AV5" s="36">
        <v>2.9530480259999998</v>
      </c>
      <c r="AW5" s="36">
        <v>7.0043517079999997</v>
      </c>
      <c r="AX5" s="36">
        <v>2.645678239</v>
      </c>
      <c r="AY5" s="36">
        <v>6.2752995299999998</v>
      </c>
      <c r="AZ5" s="36">
        <v>2.6753200000000001E-3</v>
      </c>
      <c r="BA5" s="36">
        <v>5.3506400000000003E-3</v>
      </c>
      <c r="BB5" s="36">
        <v>5.2490786180000004</v>
      </c>
      <c r="BC5" s="36">
        <v>363.97480051899998</v>
      </c>
      <c r="BD5" s="36">
        <v>863.31393625600003</v>
      </c>
      <c r="BE5" s="36">
        <v>0.44458599142857147</v>
      </c>
      <c r="BF5" s="36">
        <v>0.88917198428571431</v>
      </c>
      <c r="BG5" s="36">
        <v>11.590067040999999</v>
      </c>
      <c r="BH5" s="36">
        <v>100.514347898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5.0750207290000002</v>
      </c>
      <c r="E6" s="36">
        <v>8</v>
      </c>
      <c r="F6" s="36">
        <v>0</v>
      </c>
      <c r="G6" s="36">
        <v>0</v>
      </c>
      <c r="H6" s="36">
        <v>8</v>
      </c>
      <c r="I6" s="36">
        <v>8.1104136302963985E-4</v>
      </c>
      <c r="J6" s="36">
        <v>0.55273496785678811</v>
      </c>
      <c r="K6" s="36">
        <v>8.1104136302963985E-4</v>
      </c>
      <c r="L6" s="36">
        <v>0</v>
      </c>
      <c r="M6" s="36">
        <v>0.20781914618472677</v>
      </c>
      <c r="N6" s="36">
        <v>0.34572686303509098</v>
      </c>
      <c r="O6" s="36">
        <v>2.5871124999999998E-2</v>
      </c>
      <c r="P6" s="36">
        <v>3.6910577E-2</v>
      </c>
      <c r="Q6" s="36">
        <v>2.2965806999999998E-2</v>
      </c>
      <c r="R6" s="36">
        <v>2.9053179999999996E-3</v>
      </c>
      <c r="S6" s="36">
        <v>3.3121031000000002E-2</v>
      </c>
      <c r="T6" s="36">
        <v>3.7895460000000004E-3</v>
      </c>
      <c r="U6" s="36">
        <v>0</v>
      </c>
      <c r="V6" s="36">
        <v>0</v>
      </c>
      <c r="W6" s="36">
        <v>2.6682166363029638E-2</v>
      </c>
      <c r="X6" s="36">
        <v>0.58964554485678811</v>
      </c>
      <c r="Y6" s="36">
        <v>0.61632771121981778</v>
      </c>
      <c r="Z6" s="36">
        <v>8.3079797734344715E-4</v>
      </c>
      <c r="AA6" s="36">
        <v>1.777907671514977E-4</v>
      </c>
      <c r="AB6" s="36">
        <v>1.7779100000000001E-4</v>
      </c>
      <c r="AC6" s="36">
        <v>5.6407951621978486E-6</v>
      </c>
      <c r="AD6" s="36">
        <v>2.5644666904324916E-3</v>
      </c>
      <c r="AE6" s="36">
        <v>2.308020021389242E-2</v>
      </c>
      <c r="AF6" s="36">
        <v>2.5644666904324914E-2</v>
      </c>
      <c r="AG6" s="36">
        <v>0</v>
      </c>
      <c r="AH6" s="36">
        <v>0</v>
      </c>
      <c r="AI6" s="36">
        <v>0</v>
      </c>
      <c r="AJ6" s="36">
        <v>1.0191913824868403E-5</v>
      </c>
      <c r="AK6" s="36">
        <v>1.2316341596823712E-5</v>
      </c>
      <c r="AL6" s="36">
        <v>3.0804172628709482E-5</v>
      </c>
      <c r="AM6" s="36">
        <v>1.583270898706625E-5</v>
      </c>
      <c r="AN6" s="36">
        <v>2.5767830320293154E-3</v>
      </c>
      <c r="AO6" s="36">
        <v>2.3111004386521129E-2</v>
      </c>
      <c r="AP6" s="36">
        <v>0.29460280700000002</v>
      </c>
      <c r="AQ6" s="36">
        <v>0.15863227999999999</v>
      </c>
      <c r="AR6" s="36">
        <v>0.45323508700000004</v>
      </c>
      <c r="AS6" s="36">
        <v>2.2063869E-2</v>
      </c>
      <c r="AT6" s="36">
        <v>1.4548014E-2</v>
      </c>
      <c r="AU6" s="36">
        <v>3.286828E-2</v>
      </c>
      <c r="AV6" s="36">
        <v>0.100592706</v>
      </c>
      <c r="AW6" s="36">
        <v>0.22726875799999999</v>
      </c>
      <c r="AX6" s="36">
        <v>8.8681122000000001E-2</v>
      </c>
      <c r="AY6" s="36">
        <v>0.200356955</v>
      </c>
      <c r="AZ6" s="36">
        <v>3.5222142857142856E-4</v>
      </c>
      <c r="BA6" s="36">
        <v>7.0444428571428571E-4</v>
      </c>
      <c r="BB6" s="36">
        <v>1.045827525</v>
      </c>
      <c r="BC6" s="36">
        <v>52.639435546000001</v>
      </c>
      <c r="BD6" s="36">
        <v>118.92809641300001</v>
      </c>
      <c r="BE6" s="36">
        <v>8.8579405714285728E-2</v>
      </c>
      <c r="BF6" s="36">
        <v>0.17715881285714288</v>
      </c>
      <c r="BG6" s="36">
        <v>3.9085721979999999</v>
      </c>
      <c r="BH6" s="36">
        <v>37.304106261999998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4.6366560039999998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1.0143978E-2</v>
      </c>
      <c r="BC7" s="36">
        <v>0.37859778900000002</v>
      </c>
      <c r="BD7" s="36">
        <v>0.806749206</v>
      </c>
      <c r="BE7" s="36">
        <v>8.5917285714285719E-4</v>
      </c>
      <c r="BF7" s="36">
        <v>1.7183471428571431E-3</v>
      </c>
      <c r="BG7" s="36">
        <v>0.28336568499999998</v>
      </c>
      <c r="BH7" s="36">
        <v>1.1002922159999999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4.5679761819999998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0.17640746299999999</v>
      </c>
      <c r="BC8" s="36">
        <v>8.2189926010000001</v>
      </c>
      <c r="BD8" s="36">
        <v>17.214420207</v>
      </c>
      <c r="BE8" s="36">
        <v>1.4941342857142858E-2</v>
      </c>
      <c r="BF8" s="36">
        <v>2.9882687142857144E-2</v>
      </c>
      <c r="BG8" s="36">
        <v>0.140407007</v>
      </c>
      <c r="BH8" s="36">
        <v>1.6448879810000001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5.0194335649999999</v>
      </c>
      <c r="E9" s="36">
        <v>40</v>
      </c>
      <c r="F9" s="36">
        <v>0</v>
      </c>
      <c r="G9" s="36">
        <v>9</v>
      </c>
      <c r="H9" s="36">
        <v>31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8.3601049999999996E-3</v>
      </c>
      <c r="P9" s="36">
        <v>1.4957032E-2</v>
      </c>
      <c r="Q9" s="36">
        <v>7.7937309999999999E-3</v>
      </c>
      <c r="R9" s="36">
        <v>5.6637400000000002E-4</v>
      </c>
      <c r="S9" s="36">
        <v>1.4218282E-2</v>
      </c>
      <c r="T9" s="36">
        <v>7.3875000000000004E-4</v>
      </c>
      <c r="U9" s="36">
        <v>4.2000000000000003E-2</v>
      </c>
      <c r="V9" s="36">
        <v>0.10079999999999999</v>
      </c>
      <c r="W9" s="36">
        <v>5.0360105000000002E-2</v>
      </c>
      <c r="X9" s="36">
        <v>0.11575703199999998</v>
      </c>
      <c r="Y9" s="36">
        <v>0.16611713699999997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3.9994782218786256E-3</v>
      </c>
      <c r="AH9" s="36">
        <v>6.8037100785981195E-3</v>
      </c>
      <c r="AI9" s="36">
        <v>2.1790260657131817E-2</v>
      </c>
      <c r="AJ9" s="36">
        <v>0</v>
      </c>
      <c r="AK9" s="36">
        <v>0</v>
      </c>
      <c r="AL9" s="36">
        <v>0</v>
      </c>
      <c r="AM9" s="36">
        <v>3.9994782218786256E-3</v>
      </c>
      <c r="AN9" s="36">
        <v>6.8037100785981195E-3</v>
      </c>
      <c r="AO9" s="36">
        <v>2.1790260657131817E-2</v>
      </c>
      <c r="AP9" s="36">
        <v>0.17985337000000001</v>
      </c>
      <c r="AQ9" s="36">
        <v>9.6844122000000005E-2</v>
      </c>
      <c r="AR9" s="36">
        <v>0.27669749200000004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0.48927401399999998</v>
      </c>
      <c r="BC9" s="36">
        <v>21.533106590999999</v>
      </c>
      <c r="BD9" s="36">
        <v>44.336589615999998</v>
      </c>
      <c r="BE9" s="36">
        <v>4.144048571428572E-2</v>
      </c>
      <c r="BF9" s="36">
        <v>8.2880972857142868E-2</v>
      </c>
      <c r="BG9" s="36">
        <v>1.8869734540000001</v>
      </c>
      <c r="BH9" s="36">
        <v>4.2932502259999996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5.0111087830000001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3.0795554000000003E-2</v>
      </c>
      <c r="P10" s="36">
        <v>4.9880206000000003E-2</v>
      </c>
      <c r="Q10" s="36">
        <v>2.8035102000000003E-2</v>
      </c>
      <c r="R10" s="36">
        <v>2.760452E-3</v>
      </c>
      <c r="S10" s="36">
        <v>4.6279616000000003E-2</v>
      </c>
      <c r="T10" s="36">
        <v>3.6005899999999999E-3</v>
      </c>
      <c r="U10" s="36" t="s">
        <v>340</v>
      </c>
      <c r="V10" s="36" t="s">
        <v>340</v>
      </c>
      <c r="W10" s="36">
        <v>3.0795554000000003E-2</v>
      </c>
      <c r="X10" s="36">
        <v>4.9880206000000003E-2</v>
      </c>
      <c r="Y10" s="36">
        <v>8.0675760000000013E-2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340</v>
      </c>
      <c r="AH10" s="36" t="s">
        <v>340</v>
      </c>
      <c r="AI10" s="36" t="s">
        <v>340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8.8641622000000003E-2</v>
      </c>
      <c r="AQ10" s="36">
        <v>4.7730104000000002E-2</v>
      </c>
      <c r="AR10" s="36">
        <v>0.136371726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1.5135376439999999</v>
      </c>
      <c r="BC10" s="36">
        <v>88.569773800999997</v>
      </c>
      <c r="BD10" s="36">
        <v>195.23097294900001</v>
      </c>
      <c r="BE10" s="36">
        <v>0.12819347571428572</v>
      </c>
      <c r="BF10" s="36">
        <v>0.25638695142857143</v>
      </c>
      <c r="BG10" s="36">
        <v>1.072229385</v>
      </c>
      <c r="BH10" s="36">
        <v>12.517082754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5.0239190300000001</v>
      </c>
      <c r="E11" s="36">
        <v>8</v>
      </c>
      <c r="F11" s="36">
        <v>0</v>
      </c>
      <c r="G11" s="36">
        <v>0</v>
      </c>
      <c r="H11" s="36">
        <v>8</v>
      </c>
      <c r="I11" s="36">
        <v>1.2699092646342798E-5</v>
      </c>
      <c r="J11" s="36">
        <v>7.6558367232656549E-3</v>
      </c>
      <c r="K11" s="36">
        <v>1.2699092646342798E-5</v>
      </c>
      <c r="L11" s="36">
        <v>0</v>
      </c>
      <c r="M11" s="36">
        <v>1.6685358159122419E-3</v>
      </c>
      <c r="N11" s="36">
        <v>5.9999999999997555E-3</v>
      </c>
      <c r="O11" s="36">
        <v>1.3483538E-2</v>
      </c>
      <c r="P11" s="36">
        <v>2.0763852999999999E-2</v>
      </c>
      <c r="Q11" s="36">
        <v>1.0927844000000001E-2</v>
      </c>
      <c r="R11" s="36">
        <v>2.5556939999999998E-3</v>
      </c>
      <c r="S11" s="36">
        <v>1.7430339E-2</v>
      </c>
      <c r="T11" s="36">
        <v>3.3335140000000001E-3</v>
      </c>
      <c r="U11" s="36">
        <v>0</v>
      </c>
      <c r="V11" s="36">
        <v>0</v>
      </c>
      <c r="W11" s="36">
        <v>1.3496237092646343E-2</v>
      </c>
      <c r="X11" s="36">
        <v>2.8419689723265654E-2</v>
      </c>
      <c r="Y11" s="36">
        <v>4.1915926815911997E-2</v>
      </c>
      <c r="Z11" s="36">
        <v>1.349198608189281E-5</v>
      </c>
      <c r="AA11" s="36">
        <v>2.887285021525061E-6</v>
      </c>
      <c r="AB11" s="36">
        <v>2.88729E-6</v>
      </c>
      <c r="AC11" s="36">
        <v>1.060912522295907E-7</v>
      </c>
      <c r="AD11" s="36">
        <v>1.4987521574593424E-4</v>
      </c>
      <c r="AE11" s="36">
        <v>1.3488769417134084E-3</v>
      </c>
      <c r="AF11" s="36">
        <v>1.4987521574593426E-3</v>
      </c>
      <c r="AG11" s="36">
        <v>0</v>
      </c>
      <c r="AH11" s="36">
        <v>0</v>
      </c>
      <c r="AI11" s="36">
        <v>0</v>
      </c>
      <c r="AJ11" s="36">
        <v>1.6551462597884191E-7</v>
      </c>
      <c r="AK11" s="36">
        <v>2.0001490474260864E-7</v>
      </c>
      <c r="AL11" s="36">
        <v>5.0025355383088338E-7</v>
      </c>
      <c r="AM11" s="36">
        <v>2.7160587820843258E-7</v>
      </c>
      <c r="AN11" s="36">
        <v>1.5007523065067686E-4</v>
      </c>
      <c r="AO11" s="36">
        <v>1.3493771952672391E-3</v>
      </c>
      <c r="AP11" s="36">
        <v>4.5503318000000001E-2</v>
      </c>
      <c r="AQ11" s="36">
        <v>2.4501786000000001E-2</v>
      </c>
      <c r="AR11" s="36">
        <v>7.0005103999999999E-2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0.38887201399999999</v>
      </c>
      <c r="BC11" s="36">
        <v>15.14203243</v>
      </c>
      <c r="BD11" s="36">
        <v>33.264481584999999</v>
      </c>
      <c r="BE11" s="36">
        <v>3.2936647142857142E-2</v>
      </c>
      <c r="BF11" s="36">
        <v>6.5873294285714284E-2</v>
      </c>
      <c r="BG11" s="36">
        <v>0.51413666000000002</v>
      </c>
      <c r="BH11" s="36">
        <v>7.1896388150000003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4.4547223889999996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5.0744757370000002</v>
      </c>
      <c r="E13" s="36">
        <v>1</v>
      </c>
      <c r="F13" s="36">
        <v>0</v>
      </c>
      <c r="G13" s="36">
        <v>0</v>
      </c>
      <c r="H13" s="36">
        <v>1</v>
      </c>
      <c r="I13" s="36">
        <v>4.0922343856688212E-5</v>
      </c>
      <c r="J13" s="36">
        <v>8.150638481161615E-2</v>
      </c>
      <c r="K13" s="36">
        <v>4.0922343856688212E-5</v>
      </c>
      <c r="L13" s="36">
        <v>0</v>
      </c>
      <c r="M13" s="36">
        <v>1.3657307155476387E-2</v>
      </c>
      <c r="N13" s="36">
        <v>6.7889999999996453E-2</v>
      </c>
      <c r="O13" s="36">
        <v>5.3184739999999994E-2</v>
      </c>
      <c r="P13" s="36">
        <v>8.5948831000000017E-2</v>
      </c>
      <c r="Q13" s="36">
        <v>4.6359951999999996E-2</v>
      </c>
      <c r="R13" s="36">
        <v>6.824788E-3</v>
      </c>
      <c r="S13" s="36">
        <v>7.7046934000000011E-2</v>
      </c>
      <c r="T13" s="36">
        <v>8.9018970000000006E-3</v>
      </c>
      <c r="U13" s="36">
        <v>0</v>
      </c>
      <c r="V13" s="36">
        <v>0</v>
      </c>
      <c r="W13" s="36">
        <v>5.3225662343856679E-2</v>
      </c>
      <c r="X13" s="36">
        <v>0.16745521581161615</v>
      </c>
      <c r="Y13" s="36">
        <v>0.22068087815547283</v>
      </c>
      <c r="Z13" s="36">
        <v>4.660771385623407E-5</v>
      </c>
      <c r="AA13" s="36">
        <v>9.9740507652340894E-6</v>
      </c>
      <c r="AB13" s="36">
        <v>9.9740499999999998E-6</v>
      </c>
      <c r="AC13" s="36">
        <v>2.5229059052633062E-7</v>
      </c>
      <c r="AD13" s="36">
        <v>2.4942620852657819E-4</v>
      </c>
      <c r="AE13" s="36">
        <v>2.2448358767392031E-3</v>
      </c>
      <c r="AF13" s="36">
        <v>2.4942620852657815E-3</v>
      </c>
      <c r="AG13" s="36">
        <v>0</v>
      </c>
      <c r="AH13" s="36">
        <v>0</v>
      </c>
      <c r="AI13" s="36">
        <v>0</v>
      </c>
      <c r="AJ13" s="36">
        <v>5.7176492671129963E-7</v>
      </c>
      <c r="AK13" s="36">
        <v>6.9094502479765313E-7</v>
      </c>
      <c r="AL13" s="36">
        <v>1.7281097356299239E-6</v>
      </c>
      <c r="AM13" s="36">
        <v>8.240555172376302E-7</v>
      </c>
      <c r="AN13" s="36">
        <v>2.5011715355137583E-4</v>
      </c>
      <c r="AO13" s="36">
        <v>2.2465639864748328E-3</v>
      </c>
      <c r="AP13" s="36">
        <v>0.143461217</v>
      </c>
      <c r="AQ13" s="36">
        <v>7.7248346999999995E-2</v>
      </c>
      <c r="AR13" s="36">
        <v>0.220709564</v>
      </c>
      <c r="AS13" s="36">
        <v>9.9783839999999999E-3</v>
      </c>
      <c r="AT13" s="36">
        <v>1.875694E-2</v>
      </c>
      <c r="AU13" s="36">
        <v>4.1723254000000001E-2</v>
      </c>
      <c r="AV13" s="36">
        <v>0.13082506199999999</v>
      </c>
      <c r="AW13" s="36">
        <v>0.29100947599999999</v>
      </c>
      <c r="AX13" s="36">
        <v>0.115288733</v>
      </c>
      <c r="AY13" s="36">
        <v>0.25645020400000001</v>
      </c>
      <c r="AZ13" s="36">
        <v>1.1155428571428572E-4</v>
      </c>
      <c r="BA13" s="36">
        <v>2.2310857142857145E-4</v>
      </c>
      <c r="BB13" s="36">
        <v>1.8945749590000001</v>
      </c>
      <c r="BC13" s="36">
        <v>107.333818052</v>
      </c>
      <c r="BD13" s="36">
        <v>238.75515596299999</v>
      </c>
      <c r="BE13" s="36">
        <v>0.16046654000000002</v>
      </c>
      <c r="BF13" s="36">
        <v>0.32093308142857147</v>
      </c>
      <c r="BG13" s="36">
        <v>5.5713325989999998</v>
      </c>
      <c r="BH13" s="36">
        <v>31.596541146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5.1554078209999998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1.4013797813555375E-3</v>
      </c>
      <c r="J14" s="36">
        <v>1.4349927496142028</v>
      </c>
      <c r="K14" s="36">
        <v>1.4013797813555375E-3</v>
      </c>
      <c r="L14" s="36">
        <v>0</v>
      </c>
      <c r="M14" s="36">
        <v>0.3679941293956222</v>
      </c>
      <c r="N14" s="36">
        <v>1.0683999999999361</v>
      </c>
      <c r="O14" s="36">
        <v>3.0836667999999998E-2</v>
      </c>
      <c r="P14" s="36">
        <v>4.9291152999999997E-2</v>
      </c>
      <c r="Q14" s="36">
        <v>2.5008903999999998E-2</v>
      </c>
      <c r="R14" s="36">
        <v>5.827764E-3</v>
      </c>
      <c r="S14" s="36">
        <v>4.1689720999999999E-2</v>
      </c>
      <c r="T14" s="36">
        <v>7.601432E-3</v>
      </c>
      <c r="U14" s="36" t="s">
        <v>340</v>
      </c>
      <c r="V14" s="36" t="s">
        <v>340</v>
      </c>
      <c r="W14" s="36">
        <v>3.2238047781355535E-2</v>
      </c>
      <c r="X14" s="36">
        <v>1.4842839026142027</v>
      </c>
      <c r="Y14" s="36">
        <v>1.5165219503955583</v>
      </c>
      <c r="Z14" s="36">
        <v>1.5912025320675093E-3</v>
      </c>
      <c r="AA14" s="36">
        <v>3.4051734186244702E-4</v>
      </c>
      <c r="AB14" s="36">
        <v>3.4051699999999998E-4</v>
      </c>
      <c r="AC14" s="36">
        <v>7.5261473483147278E-6</v>
      </c>
      <c r="AD14" s="36">
        <v>5.9732861883710353E-3</v>
      </c>
      <c r="AE14" s="36">
        <v>5.3759575695339318E-2</v>
      </c>
      <c r="AF14" s="36">
        <v>5.973286188371036E-2</v>
      </c>
      <c r="AG14" s="36" t="s">
        <v>340</v>
      </c>
      <c r="AH14" s="36" t="s">
        <v>340</v>
      </c>
      <c r="AI14" s="36" t="s">
        <v>340</v>
      </c>
      <c r="AJ14" s="36">
        <v>1.9520222732887058E-5</v>
      </c>
      <c r="AK14" s="36">
        <v>2.3589066328023464E-5</v>
      </c>
      <c r="AL14" s="36">
        <v>5.8998174547700756E-5</v>
      </c>
      <c r="AM14" s="36">
        <v>2.7046370081201786E-5</v>
      </c>
      <c r="AN14" s="36">
        <v>5.9968752546990592E-3</v>
      </c>
      <c r="AO14" s="36">
        <v>5.3818573869887018E-2</v>
      </c>
      <c r="AP14" s="36">
        <v>0.75175811299999995</v>
      </c>
      <c r="AQ14" s="36">
        <v>0.40479282999999999</v>
      </c>
      <c r="AR14" s="36">
        <v>1.1565509430000001</v>
      </c>
      <c r="AS14" s="36">
        <v>6.2036476E-2</v>
      </c>
      <c r="AT14" s="36">
        <v>0.15286027999999999</v>
      </c>
      <c r="AU14" s="36">
        <v>0.42500661899999997</v>
      </c>
      <c r="AV14" s="36">
        <v>0.64429645000000002</v>
      </c>
      <c r="AW14" s="36">
        <v>1.79137612</v>
      </c>
      <c r="AX14" s="36">
        <v>0.57461171300000002</v>
      </c>
      <c r="AY14" s="36">
        <v>1.5976274619999999</v>
      </c>
      <c r="AZ14" s="36">
        <v>4.0824728571428577E-3</v>
      </c>
      <c r="BA14" s="36">
        <v>8.1649457142857155E-3</v>
      </c>
      <c r="BB14" s="36">
        <v>1.227653748</v>
      </c>
      <c r="BC14" s="36">
        <v>55.264595128000003</v>
      </c>
      <c r="BD14" s="36">
        <v>153.65547333000001</v>
      </c>
      <c r="BE14" s="36">
        <v>0.10397970714285715</v>
      </c>
      <c r="BF14" s="36">
        <v>0.20795941428571429</v>
      </c>
      <c r="BG14" s="36">
        <v>1.1430241649999999</v>
      </c>
      <c r="BH14" s="36">
        <v>33.628748960000003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5.046154896</v>
      </c>
      <c r="E15" s="36">
        <v>2</v>
      </c>
      <c r="F15" s="36">
        <v>0</v>
      </c>
      <c r="G15" s="36">
        <v>0</v>
      </c>
      <c r="H15" s="36">
        <v>2</v>
      </c>
      <c r="I15" s="36">
        <v>1.1892657190646331E-4</v>
      </c>
      <c r="J15" s="36">
        <v>0.11222626929453325</v>
      </c>
      <c r="K15" s="36">
        <v>1.1892657190646331E-4</v>
      </c>
      <c r="L15" s="36">
        <v>0</v>
      </c>
      <c r="M15" s="36">
        <v>1.656519586644389E-2</v>
      </c>
      <c r="N15" s="36">
        <v>9.5779999999995813E-2</v>
      </c>
      <c r="O15" s="36">
        <v>7.7728609999999998E-3</v>
      </c>
      <c r="P15" s="36">
        <v>1.290349E-2</v>
      </c>
      <c r="Q15" s="36">
        <v>6.0810459999999997E-3</v>
      </c>
      <c r="R15" s="36">
        <v>1.6918150000000002E-3</v>
      </c>
      <c r="S15" s="36">
        <v>1.0696775E-2</v>
      </c>
      <c r="T15" s="36">
        <v>2.2067150000000002E-3</v>
      </c>
      <c r="U15" s="36">
        <v>0</v>
      </c>
      <c r="V15" s="36">
        <v>0</v>
      </c>
      <c r="W15" s="36">
        <v>7.891787571906464E-3</v>
      </c>
      <c r="X15" s="36">
        <v>0.12512975929453324</v>
      </c>
      <c r="Y15" s="36">
        <v>0.13302154686643969</v>
      </c>
      <c r="Z15" s="36">
        <v>1.2889635466686628E-4</v>
      </c>
      <c r="AA15" s="36">
        <v>2.7583819898709381E-5</v>
      </c>
      <c r="AB15" s="36">
        <v>2.7583799999999998E-5</v>
      </c>
      <c r="AC15" s="36">
        <v>1.0194461852641659E-6</v>
      </c>
      <c r="AD15" s="36">
        <v>1.5566002351104196E-3</v>
      </c>
      <c r="AE15" s="36">
        <v>1.4009402115993776E-2</v>
      </c>
      <c r="AF15" s="36">
        <v>1.5566002351104197E-2</v>
      </c>
      <c r="AG15" s="36">
        <v>0</v>
      </c>
      <c r="AH15" s="36">
        <v>0</v>
      </c>
      <c r="AI15" s="36">
        <v>0</v>
      </c>
      <c r="AJ15" s="36">
        <v>1.5812482778228653E-6</v>
      </c>
      <c r="AK15" s="36">
        <v>1.9108475869895882E-6</v>
      </c>
      <c r="AL15" s="36">
        <v>4.7791853184682943E-6</v>
      </c>
      <c r="AM15" s="36">
        <v>2.6006944630870312E-6</v>
      </c>
      <c r="AN15" s="36">
        <v>1.5585110826974093E-3</v>
      </c>
      <c r="AO15" s="36">
        <v>1.4014181301312245E-2</v>
      </c>
      <c r="AP15" s="36">
        <v>8.8860482000000005E-2</v>
      </c>
      <c r="AQ15" s="36">
        <v>4.7847951999999999E-2</v>
      </c>
      <c r="AR15" s="36">
        <v>0.13670843399999999</v>
      </c>
      <c r="AS15" s="36">
        <v>5.6564000000000003E-5</v>
      </c>
      <c r="AT15" s="36">
        <v>5.6690000000000003E-6</v>
      </c>
      <c r="AU15" s="36">
        <v>1.2808E-5</v>
      </c>
      <c r="AV15" s="36">
        <v>1.5858100000000001E-4</v>
      </c>
      <c r="AW15" s="36">
        <v>3.5828100000000001E-4</v>
      </c>
      <c r="AX15" s="36">
        <v>1.3554699999999999E-4</v>
      </c>
      <c r="AY15" s="36">
        <v>3.0623899999999998E-4</v>
      </c>
      <c r="AZ15" s="36">
        <v>9.6714285714285735E-7</v>
      </c>
      <c r="BA15" s="36">
        <v>1.9342857142857147E-6</v>
      </c>
      <c r="BB15" s="36">
        <v>0.72932446299999998</v>
      </c>
      <c r="BC15" s="36">
        <v>20.212745446</v>
      </c>
      <c r="BD15" s="36">
        <v>45.666405740000002</v>
      </c>
      <c r="BE15" s="36">
        <v>6.1772257142857147E-2</v>
      </c>
      <c r="BF15" s="36">
        <v>0.12354451571428572</v>
      </c>
      <c r="BG15" s="36">
        <v>1.3561255510000001</v>
      </c>
      <c r="BH15" s="36">
        <v>8.8311117469999996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4.4157014569999999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5.0980413240000004</v>
      </c>
      <c r="E17" s="36">
        <v>3</v>
      </c>
      <c r="F17" s="36">
        <v>0</v>
      </c>
      <c r="G17" s="36">
        <v>0</v>
      </c>
      <c r="H17" s="36">
        <v>3</v>
      </c>
      <c r="I17" s="36">
        <v>4.0974503738249292E-4</v>
      </c>
      <c r="J17" s="36">
        <v>0.26856554727758913</v>
      </c>
      <c r="K17" s="36">
        <v>4.0974503738249292E-4</v>
      </c>
      <c r="L17" s="36">
        <v>0</v>
      </c>
      <c r="M17" s="36">
        <v>7.2420292314976265E-2</v>
      </c>
      <c r="N17" s="36">
        <v>0.19655499999999537</v>
      </c>
      <c r="O17" s="36">
        <v>7.4928699999999996E-3</v>
      </c>
      <c r="P17" s="36">
        <v>1.1298625000000001E-2</v>
      </c>
      <c r="Q17" s="36">
        <v>6.4902099999999997E-3</v>
      </c>
      <c r="R17" s="36">
        <v>1.0026600000000001E-3</v>
      </c>
      <c r="S17" s="36">
        <v>9.9908070000000009E-3</v>
      </c>
      <c r="T17" s="36">
        <v>1.3078180000000001E-3</v>
      </c>
      <c r="U17" s="36">
        <v>0</v>
      </c>
      <c r="V17" s="36">
        <v>0</v>
      </c>
      <c r="W17" s="36">
        <v>7.9026150373824929E-3</v>
      </c>
      <c r="X17" s="36">
        <v>0.27986417227758914</v>
      </c>
      <c r="Y17" s="36">
        <v>0.28776678731497163</v>
      </c>
      <c r="Z17" s="36">
        <v>3.7371479865086054E-4</v>
      </c>
      <c r="AA17" s="36">
        <v>7.9974966911284143E-5</v>
      </c>
      <c r="AB17" s="36">
        <v>7.9975000000000006E-5</v>
      </c>
      <c r="AC17" s="36">
        <v>3.8908772063873007E-6</v>
      </c>
      <c r="AD17" s="36">
        <v>2.1227149748463715E-3</v>
      </c>
      <c r="AE17" s="36">
        <v>1.910443477361734E-2</v>
      </c>
      <c r="AF17" s="36">
        <v>2.1227149748463715E-2</v>
      </c>
      <c r="AG17" s="36">
        <v>0</v>
      </c>
      <c r="AH17" s="36">
        <v>0</v>
      </c>
      <c r="AI17" s="36">
        <v>0</v>
      </c>
      <c r="AJ17" s="36">
        <v>4.5845870046506898E-6</v>
      </c>
      <c r="AK17" s="36">
        <v>5.5402096799386717E-6</v>
      </c>
      <c r="AL17" s="36">
        <v>1.3856515267820308E-5</v>
      </c>
      <c r="AM17" s="36">
        <v>8.4754642110379897E-6</v>
      </c>
      <c r="AN17" s="36">
        <v>2.1282551845263104E-3</v>
      </c>
      <c r="AO17" s="36">
        <v>1.9118291288885161E-2</v>
      </c>
      <c r="AP17" s="36">
        <v>0.40323506100000001</v>
      </c>
      <c r="AQ17" s="36">
        <v>0.21712657099999999</v>
      </c>
      <c r="AR17" s="36">
        <v>0.62036163200000005</v>
      </c>
      <c r="AS17" s="36">
        <v>7.1766126999999999E-2</v>
      </c>
      <c r="AT17" s="36">
        <v>0.340415623</v>
      </c>
      <c r="AU17" s="36">
        <v>0.87619627200000005</v>
      </c>
      <c r="AV17" s="36">
        <v>0.93458556000000004</v>
      </c>
      <c r="AW17" s="36">
        <v>2.4055311430000001</v>
      </c>
      <c r="AX17" s="36">
        <v>0.84198107600000005</v>
      </c>
      <c r="AY17" s="36">
        <v>2.167176327</v>
      </c>
      <c r="AZ17" s="36">
        <v>6.9250571428571429E-4</v>
      </c>
      <c r="BA17" s="36">
        <v>1.3850114285714286E-3</v>
      </c>
      <c r="BB17" s="36">
        <v>0.51566415099999996</v>
      </c>
      <c r="BC17" s="36">
        <v>22.094209941999999</v>
      </c>
      <c r="BD17" s="36">
        <v>56.868319333000002</v>
      </c>
      <c r="BE17" s="36">
        <v>4.3675675714285718E-2</v>
      </c>
      <c r="BF17" s="36">
        <v>8.7351351428571436E-2</v>
      </c>
      <c r="BG17" s="36">
        <v>1.7613937239999999</v>
      </c>
      <c r="BH17" s="36">
        <v>9.5661774279999996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5.1797723849999997</v>
      </c>
      <c r="E18" s="36">
        <v>1</v>
      </c>
      <c r="F18" s="36">
        <v>0</v>
      </c>
      <c r="G18" s="36">
        <v>0</v>
      </c>
      <c r="H18" s="36">
        <v>1</v>
      </c>
      <c r="I18" s="36">
        <v>1.1774887306037444E-3</v>
      </c>
      <c r="J18" s="36">
        <v>0.74234372284698802</v>
      </c>
      <c r="K18" s="36">
        <v>1.1774887306037444E-3</v>
      </c>
      <c r="L18" s="36">
        <v>0</v>
      </c>
      <c r="M18" s="36">
        <v>0.24058121157759746</v>
      </c>
      <c r="N18" s="36">
        <v>0.50293999999999428</v>
      </c>
      <c r="O18" s="36">
        <v>4.0932379999999997E-2</v>
      </c>
      <c r="P18" s="36">
        <v>6.9673631E-2</v>
      </c>
      <c r="Q18" s="36">
        <v>3.7660920000000001E-2</v>
      </c>
      <c r="R18" s="36">
        <v>3.2714599999999995E-3</v>
      </c>
      <c r="S18" s="36">
        <v>6.5406508000000002E-2</v>
      </c>
      <c r="T18" s="36">
        <v>4.2671230000000003E-3</v>
      </c>
      <c r="U18" s="36">
        <v>0</v>
      </c>
      <c r="V18" s="36">
        <v>0</v>
      </c>
      <c r="W18" s="36">
        <v>4.2109868730603739E-2</v>
      </c>
      <c r="X18" s="36">
        <v>0.81201735384698803</v>
      </c>
      <c r="Y18" s="36">
        <v>0.85412722257759177</v>
      </c>
      <c r="Z18" s="36">
        <v>1.156718081333539E-3</v>
      </c>
      <c r="AA18" s="36">
        <v>2.4753766940537731E-4</v>
      </c>
      <c r="AB18" s="36">
        <v>2.47538E-4</v>
      </c>
      <c r="AC18" s="36">
        <v>1.1862736895770455E-5</v>
      </c>
      <c r="AD18" s="36">
        <v>1.1275380867126927E-2</v>
      </c>
      <c r="AE18" s="36">
        <v>0.10147842780414235</v>
      </c>
      <c r="AF18" s="36">
        <v>0.11275380867126927</v>
      </c>
      <c r="AG18" s="36">
        <v>0</v>
      </c>
      <c r="AH18" s="36">
        <v>0</v>
      </c>
      <c r="AI18" s="36">
        <v>0</v>
      </c>
      <c r="AJ18" s="36">
        <v>1.4190178155138885E-5</v>
      </c>
      <c r="AK18" s="36">
        <v>1.7148014051299267E-5</v>
      </c>
      <c r="AL18" s="36">
        <v>4.2888578635394855E-5</v>
      </c>
      <c r="AM18" s="36">
        <v>2.605291505090934E-5</v>
      </c>
      <c r="AN18" s="36">
        <v>1.1292528881178227E-2</v>
      </c>
      <c r="AO18" s="36">
        <v>0.10152131638277774</v>
      </c>
      <c r="AP18" s="36">
        <v>1.6414623580000001</v>
      </c>
      <c r="AQ18" s="36">
        <v>0.88386434599999997</v>
      </c>
      <c r="AR18" s="36">
        <v>2.5253267040000003</v>
      </c>
      <c r="AS18" s="36">
        <v>0.178534531</v>
      </c>
      <c r="AT18" s="36">
        <v>0.46053983700000001</v>
      </c>
      <c r="AU18" s="36">
        <v>1.206191037</v>
      </c>
      <c r="AV18" s="36">
        <v>1.4443191609999999</v>
      </c>
      <c r="AW18" s="36">
        <v>3.7827885540000001</v>
      </c>
      <c r="AX18" s="36">
        <v>1.2964166829999999</v>
      </c>
      <c r="AY18" s="36">
        <v>3.3954200189999999</v>
      </c>
      <c r="AZ18" s="36">
        <v>3.8459914285714292E-3</v>
      </c>
      <c r="BA18" s="36">
        <v>7.6919842857142862E-3</v>
      </c>
      <c r="BB18" s="36">
        <v>0.99699964299999999</v>
      </c>
      <c r="BC18" s="36">
        <v>59.436235212</v>
      </c>
      <c r="BD18" s="36">
        <v>155.66830127399999</v>
      </c>
      <c r="BE18" s="36">
        <v>8.4443785714285721E-2</v>
      </c>
      <c r="BF18" s="36">
        <v>0.16888757285714287</v>
      </c>
      <c r="BG18" s="36">
        <v>4.6590170459999998</v>
      </c>
      <c r="BH18" s="36">
        <v>45.904505174999997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5.1005000559999996</v>
      </c>
      <c r="E19" s="36">
        <v>6</v>
      </c>
      <c r="F19" s="36">
        <v>0</v>
      </c>
      <c r="G19" s="36">
        <v>0</v>
      </c>
      <c r="H19" s="36">
        <v>6</v>
      </c>
      <c r="I19" s="36">
        <v>5.2109831443230263E-5</v>
      </c>
      <c r="J19" s="36">
        <v>3.4333531068683205E-2</v>
      </c>
      <c r="K19" s="36">
        <v>5.2109831443230263E-5</v>
      </c>
      <c r="L19" s="36">
        <v>0</v>
      </c>
      <c r="M19" s="36">
        <v>8.9106409001268941E-3</v>
      </c>
      <c r="N19" s="36">
        <v>2.547499999999954E-2</v>
      </c>
      <c r="O19" s="36">
        <v>8.5513012999999999E-2</v>
      </c>
      <c r="P19" s="36">
        <v>0.14429298400000001</v>
      </c>
      <c r="Q19" s="36">
        <v>7.9264744999999998E-2</v>
      </c>
      <c r="R19" s="36">
        <v>6.2482679999999995E-3</v>
      </c>
      <c r="S19" s="36">
        <v>0.13614306900000001</v>
      </c>
      <c r="T19" s="36">
        <v>8.1499150000000006E-3</v>
      </c>
      <c r="U19" s="36">
        <v>0</v>
      </c>
      <c r="V19" s="36">
        <v>0</v>
      </c>
      <c r="W19" s="36">
        <v>8.5565122831443227E-2</v>
      </c>
      <c r="X19" s="36">
        <v>0.17862651506868321</v>
      </c>
      <c r="Y19" s="36">
        <v>0.26419163790012645</v>
      </c>
      <c r="Z19" s="36">
        <v>5.290136684704432E-5</v>
      </c>
      <c r="AA19" s="36">
        <v>1.1320892505267481E-5</v>
      </c>
      <c r="AB19" s="36">
        <v>1.13209E-5</v>
      </c>
      <c r="AC19" s="36">
        <v>4.7776651262567547E-7</v>
      </c>
      <c r="AD19" s="36">
        <v>2.3353485385875473E-4</v>
      </c>
      <c r="AE19" s="36">
        <v>2.1018136847287924E-3</v>
      </c>
      <c r="AF19" s="36">
        <v>2.3353485385875471E-3</v>
      </c>
      <c r="AG19" s="36">
        <v>0</v>
      </c>
      <c r="AH19" s="36">
        <v>0</v>
      </c>
      <c r="AI19" s="36">
        <v>0</v>
      </c>
      <c r="AJ19" s="36">
        <v>6.4897344196248783E-7</v>
      </c>
      <c r="AK19" s="36">
        <v>7.8424707428093417E-7</v>
      </c>
      <c r="AL19" s="36">
        <v>1.9614657542415368E-6</v>
      </c>
      <c r="AM19" s="36">
        <v>1.1267399545881632E-6</v>
      </c>
      <c r="AN19" s="36">
        <v>2.3431910093303567E-4</v>
      </c>
      <c r="AO19" s="36">
        <v>2.103775150483034E-3</v>
      </c>
      <c r="AP19" s="36">
        <v>0.64512762199999996</v>
      </c>
      <c r="AQ19" s="36">
        <v>0.34737641200000002</v>
      </c>
      <c r="AR19" s="36">
        <v>0.99250403399999998</v>
      </c>
      <c r="AS19" s="36">
        <v>6.7005999999999996E-2</v>
      </c>
      <c r="AT19" s="36">
        <v>0.16542431499999999</v>
      </c>
      <c r="AU19" s="36">
        <v>0.389641285</v>
      </c>
      <c r="AV19" s="36">
        <v>0.60335180099999997</v>
      </c>
      <c r="AW19" s="36">
        <v>1.421137944</v>
      </c>
      <c r="AX19" s="36">
        <v>0.53961363600000001</v>
      </c>
      <c r="AY19" s="36">
        <v>1.2710087409999999</v>
      </c>
      <c r="AZ19" s="36">
        <v>1.1019071428571428E-3</v>
      </c>
      <c r="BA19" s="36">
        <v>2.2038157142857144E-3</v>
      </c>
      <c r="BB19" s="36">
        <v>0.85902871000000003</v>
      </c>
      <c r="BC19" s="36">
        <v>47.542228653999999</v>
      </c>
      <c r="BD19" s="36">
        <v>111.981210605</v>
      </c>
      <c r="BE19" s="36">
        <v>7.2757935714285724E-2</v>
      </c>
      <c r="BF19" s="36">
        <v>0.14551587285714288</v>
      </c>
      <c r="BG19" s="36">
        <v>1.293499908</v>
      </c>
      <c r="BH19" s="36">
        <v>18.602370438000001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5.0455558329999999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9.4821690000000004E-3</v>
      </c>
      <c r="P20" s="36">
        <v>1.4151820999999998E-2</v>
      </c>
      <c r="Q20" s="36">
        <v>8.954730000000001E-3</v>
      </c>
      <c r="R20" s="36">
        <v>5.2743899999999999E-4</v>
      </c>
      <c r="S20" s="36">
        <v>1.3463856999999999E-2</v>
      </c>
      <c r="T20" s="36">
        <v>6.87964E-4</v>
      </c>
      <c r="U20" s="36" t="s">
        <v>340</v>
      </c>
      <c r="V20" s="36" t="s">
        <v>340</v>
      </c>
      <c r="W20" s="36">
        <v>9.4821690000000004E-3</v>
      </c>
      <c r="X20" s="36">
        <v>1.4151820999999998E-2</v>
      </c>
      <c r="Y20" s="36">
        <v>2.3633990000000001E-2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340</v>
      </c>
      <c r="AH20" s="36" t="s">
        <v>340</v>
      </c>
      <c r="AI20" s="36" t="s">
        <v>340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1.2938679E-2</v>
      </c>
      <c r="AQ20" s="36">
        <v>6.9669809999999997E-3</v>
      </c>
      <c r="AR20" s="36">
        <v>1.9905659999999999E-2</v>
      </c>
      <c r="AS20" s="36">
        <v>2.6375000000000001E-5</v>
      </c>
      <c r="AT20" s="36">
        <v>1.046E-6</v>
      </c>
      <c r="AU20" s="36">
        <v>2.413E-6</v>
      </c>
      <c r="AV20" s="36">
        <v>4.6993000000000002E-5</v>
      </c>
      <c r="AW20" s="36">
        <v>1.0836E-4</v>
      </c>
      <c r="AX20" s="36">
        <v>3.9752000000000002E-5</v>
      </c>
      <c r="AY20" s="36">
        <v>9.1664999999999997E-5</v>
      </c>
      <c r="AZ20" s="36">
        <v>1.0428571428571429E-6</v>
      </c>
      <c r="BA20" s="36">
        <v>2.0857142857142858E-6</v>
      </c>
      <c r="BB20" s="36">
        <v>0.155223684</v>
      </c>
      <c r="BC20" s="36">
        <v>8.5738504080000002</v>
      </c>
      <c r="BD20" s="36">
        <v>19.770222244999999</v>
      </c>
      <c r="BE20" s="36">
        <v>1.314712142857143E-2</v>
      </c>
      <c r="BF20" s="36">
        <v>2.6294242857142859E-2</v>
      </c>
      <c r="BG20" s="36">
        <v>0.69430033700000005</v>
      </c>
      <c r="BH20" s="36">
        <v>4.9953104809999997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5.0254743929999997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1.1576272E-2</v>
      </c>
      <c r="P21" s="36">
        <v>1.7903977000000001E-2</v>
      </c>
      <c r="Q21" s="36">
        <v>1.0111633E-2</v>
      </c>
      <c r="R21" s="36">
        <v>1.464639E-3</v>
      </c>
      <c r="S21" s="36">
        <v>1.5993579000000001E-2</v>
      </c>
      <c r="T21" s="36">
        <v>1.9103980000000002E-3</v>
      </c>
      <c r="U21" s="36">
        <v>0</v>
      </c>
      <c r="V21" s="36">
        <v>0</v>
      </c>
      <c r="W21" s="36">
        <v>1.1576272E-2</v>
      </c>
      <c r="X21" s="36">
        <v>1.7903977000000001E-2</v>
      </c>
      <c r="Y21" s="36">
        <v>2.9480249E-2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2.0455698000000001E-2</v>
      </c>
      <c r="AQ21" s="36">
        <v>1.1014606E-2</v>
      </c>
      <c r="AR21" s="36">
        <v>3.1470304000000004E-2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0.192970377</v>
      </c>
      <c r="BC21" s="36">
        <v>5.4199284690000002</v>
      </c>
      <c r="BD21" s="36">
        <v>12.794101299999999</v>
      </c>
      <c r="BE21" s="36">
        <v>1.6344187142857142E-2</v>
      </c>
      <c r="BF21" s="36">
        <v>3.2688374285714285E-2</v>
      </c>
      <c r="BG21" s="36">
        <v>0.50829714999999998</v>
      </c>
      <c r="BH21" s="36">
        <v>5.9633120079999999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5.0264484490000001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2.2629562999999998E-2</v>
      </c>
      <c r="P22" s="36">
        <v>3.9054419E-2</v>
      </c>
      <c r="Q22" s="36">
        <v>2.0303426999999999E-2</v>
      </c>
      <c r="R22" s="36">
        <v>2.3261359999999999E-3</v>
      </c>
      <c r="S22" s="36">
        <v>3.6020327999999997E-2</v>
      </c>
      <c r="T22" s="36">
        <v>3.034091E-3</v>
      </c>
      <c r="U22" s="36">
        <v>0</v>
      </c>
      <c r="V22" s="36">
        <v>0</v>
      </c>
      <c r="W22" s="36">
        <v>2.2629562999999998E-2</v>
      </c>
      <c r="X22" s="36">
        <v>3.9054419E-2</v>
      </c>
      <c r="Y22" s="36">
        <v>6.1683981999999998E-2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6.1716519999999997E-2</v>
      </c>
      <c r="AQ22" s="36">
        <v>3.3231971999999999E-2</v>
      </c>
      <c r="AR22" s="36">
        <v>9.4948491999999995E-2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0.51871841100000005</v>
      </c>
      <c r="BC22" s="36">
        <v>24.748800787</v>
      </c>
      <c r="BD22" s="36">
        <v>63.197830582999998</v>
      </c>
      <c r="BE22" s="36">
        <v>4.3934364285714289E-2</v>
      </c>
      <c r="BF22" s="36">
        <v>8.7868730000000006E-2</v>
      </c>
      <c r="BG22" s="36">
        <v>1.1160084589999999</v>
      </c>
      <c r="BH22" s="36">
        <v>10.193433549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5.0109029859999996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1.5359779999999998E-2</v>
      </c>
      <c r="P23" s="36">
        <v>2.3691457999999999E-2</v>
      </c>
      <c r="Q23" s="36">
        <v>1.3685277999999999E-2</v>
      </c>
      <c r="R23" s="36">
        <v>1.674502E-3</v>
      </c>
      <c r="S23" s="36">
        <v>2.1507326E-2</v>
      </c>
      <c r="T23" s="36">
        <v>2.1841320000000001E-3</v>
      </c>
      <c r="U23" s="36" t="s">
        <v>340</v>
      </c>
      <c r="V23" s="36" t="s">
        <v>340</v>
      </c>
      <c r="W23" s="36">
        <v>1.5359779999999998E-2</v>
      </c>
      <c r="X23" s="36">
        <v>2.3691457999999999E-2</v>
      </c>
      <c r="Y23" s="36">
        <v>3.9051237999999995E-2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340</v>
      </c>
      <c r="AH23" s="36" t="s">
        <v>340</v>
      </c>
      <c r="AI23" s="36" t="s">
        <v>340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2.0126870000000002E-2</v>
      </c>
      <c r="AQ23" s="36">
        <v>1.0837545000000001E-2</v>
      </c>
      <c r="AR23" s="36">
        <v>3.0964415000000002E-2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0.223555174</v>
      </c>
      <c r="BC23" s="36">
        <v>12.132347677</v>
      </c>
      <c r="BD23" s="36">
        <v>30.552857628999998</v>
      </c>
      <c r="BE23" s="36">
        <v>1.8934655714285716E-2</v>
      </c>
      <c r="BF23" s="36">
        <v>3.7869311428571431E-2</v>
      </c>
      <c r="BG23" s="36">
        <v>0.91257323999999995</v>
      </c>
      <c r="BH23" s="36">
        <v>11.234800479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4.9921538139999999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3.8203400000000002E-3</v>
      </c>
      <c r="P24" s="36">
        <v>5.5134440000000002E-3</v>
      </c>
      <c r="Q24" s="36">
        <v>3.4051530000000002E-3</v>
      </c>
      <c r="R24" s="36">
        <v>4.1518699999999997E-4</v>
      </c>
      <c r="S24" s="36">
        <v>4.971896E-3</v>
      </c>
      <c r="T24" s="36">
        <v>5.4154799999999999E-4</v>
      </c>
      <c r="U24" s="36" t="s">
        <v>340</v>
      </c>
      <c r="V24" s="36" t="s">
        <v>340</v>
      </c>
      <c r="W24" s="36">
        <v>3.8203400000000002E-3</v>
      </c>
      <c r="X24" s="36">
        <v>5.5134440000000002E-3</v>
      </c>
      <c r="Y24" s="36">
        <v>9.3337840000000012E-3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5.4017300000000004E-3</v>
      </c>
      <c r="AQ24" s="36">
        <v>2.9086239999999998E-3</v>
      </c>
      <c r="AR24" s="36">
        <v>8.3103540000000007E-3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0.13425693599999999</v>
      </c>
      <c r="BC24" s="36">
        <v>9.4702765180000004</v>
      </c>
      <c r="BD24" s="36">
        <v>23.926348277999999</v>
      </c>
      <c r="BE24" s="36">
        <v>1.1371281428571431E-2</v>
      </c>
      <c r="BF24" s="36">
        <v>2.2742562857142861E-2</v>
      </c>
      <c r="BG24" s="36">
        <v>1.0501606210000001</v>
      </c>
      <c r="BH24" s="36">
        <v>6.4035779350000004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4.9937299250000002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7.6641979999999997E-3</v>
      </c>
      <c r="P25" s="36">
        <v>1.2455732000000001E-2</v>
      </c>
      <c r="Q25" s="36">
        <v>7.2027209999999996E-3</v>
      </c>
      <c r="R25" s="36">
        <v>4.6147700000000001E-4</v>
      </c>
      <c r="S25" s="36">
        <v>1.1853805E-2</v>
      </c>
      <c r="T25" s="36">
        <v>6.0192700000000004E-4</v>
      </c>
      <c r="U25" s="36">
        <v>0</v>
      </c>
      <c r="V25" s="36">
        <v>0</v>
      </c>
      <c r="W25" s="36">
        <v>7.6641979999999997E-3</v>
      </c>
      <c r="X25" s="36">
        <v>1.2455732000000001E-2</v>
      </c>
      <c r="Y25" s="36">
        <v>2.0119930000000001E-2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2.1301032000000001E-2</v>
      </c>
      <c r="AQ25" s="36">
        <v>1.1469785999999999E-2</v>
      </c>
      <c r="AR25" s="36">
        <v>3.2770818E-2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2.7665426E-2</v>
      </c>
      <c r="BC25" s="36">
        <v>1.33799449</v>
      </c>
      <c r="BD25" s="36">
        <v>3.3809266999999998</v>
      </c>
      <c r="BE25" s="36">
        <v>2.3432028571428575E-3</v>
      </c>
      <c r="BF25" s="36">
        <v>4.6864071428571429E-3</v>
      </c>
      <c r="BG25" s="36">
        <v>0.25579723799999998</v>
      </c>
      <c r="BH25" s="36">
        <v>3.1140109909999998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4.9563910140000003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8.0761999999999987E-3</v>
      </c>
      <c r="P26" s="36">
        <v>1.1734789000000001E-2</v>
      </c>
      <c r="Q26" s="36">
        <v>7.1605539999999995E-3</v>
      </c>
      <c r="R26" s="36">
        <v>9.1564599999999999E-4</v>
      </c>
      <c r="S26" s="36">
        <v>1.0540469E-2</v>
      </c>
      <c r="T26" s="36">
        <v>1.19432E-3</v>
      </c>
      <c r="U26" s="36" t="s">
        <v>340</v>
      </c>
      <c r="V26" s="36" t="s">
        <v>340</v>
      </c>
      <c r="W26" s="36">
        <v>8.0761999999999987E-3</v>
      </c>
      <c r="X26" s="36">
        <v>1.1734789000000001E-2</v>
      </c>
      <c r="Y26" s="36">
        <v>1.9810989000000001E-2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340</v>
      </c>
      <c r="AH26" s="36" t="s">
        <v>340</v>
      </c>
      <c r="AI26" s="36" t="s">
        <v>340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7.9969700000000008E-3</v>
      </c>
      <c r="AQ26" s="36">
        <v>4.3060599999999996E-3</v>
      </c>
      <c r="AR26" s="36">
        <v>1.230303E-2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0.14491944600000001</v>
      </c>
      <c r="BC26" s="36">
        <v>5.9940675719999996</v>
      </c>
      <c r="BD26" s="36">
        <v>15.744716819000001</v>
      </c>
      <c r="BE26" s="36">
        <v>1.2274374285714285E-2</v>
      </c>
      <c r="BF26" s="36">
        <v>2.454874857142857E-2</v>
      </c>
      <c r="BG26" s="36">
        <v>1.2928858080000001</v>
      </c>
      <c r="BH26" s="36">
        <v>4.5143130109999996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4.9535364189999997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1.0448219999999999E-3</v>
      </c>
      <c r="P27" s="36">
        <v>1.7051980000000002E-3</v>
      </c>
      <c r="Q27" s="36">
        <v>9.61417E-4</v>
      </c>
      <c r="R27" s="36">
        <v>8.3404999999999992E-5</v>
      </c>
      <c r="S27" s="36">
        <v>1.5964080000000001E-3</v>
      </c>
      <c r="T27" s="36">
        <v>1.0878999999999999E-4</v>
      </c>
      <c r="U27" s="36" t="s">
        <v>340</v>
      </c>
      <c r="V27" s="36" t="s">
        <v>340</v>
      </c>
      <c r="W27" s="36">
        <v>1.0448219999999999E-3</v>
      </c>
      <c r="X27" s="36">
        <v>1.7051980000000002E-3</v>
      </c>
      <c r="Y27" s="36">
        <v>2.7500200000000002E-3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2.853001E-3</v>
      </c>
      <c r="AQ27" s="36">
        <v>1.5362310000000001E-3</v>
      </c>
      <c r="AR27" s="36">
        <v>4.3892319999999999E-3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0.102128516</v>
      </c>
      <c r="BC27" s="36">
        <v>4.036200912</v>
      </c>
      <c r="BD27" s="36">
        <v>9.6591633600000009</v>
      </c>
      <c r="BE27" s="36">
        <v>8.6500714285714288E-3</v>
      </c>
      <c r="BF27" s="36">
        <v>1.7300142857142858E-2</v>
      </c>
      <c r="BG27" s="36">
        <v>0.65732380800000001</v>
      </c>
      <c r="BH27" s="36">
        <v>2.8713109029999999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5.0525520249999998</v>
      </c>
      <c r="E28" s="36">
        <v>519</v>
      </c>
      <c r="F28" s="36">
        <v>0</v>
      </c>
      <c r="G28" s="36">
        <v>2</v>
      </c>
      <c r="H28" s="36">
        <v>517</v>
      </c>
      <c r="I28" s="36">
        <v>1.6894104465242508E-5</v>
      </c>
      <c r="J28" s="36">
        <v>3.6394355637476626E-3</v>
      </c>
      <c r="K28" s="36">
        <v>1.6894104465242508E-5</v>
      </c>
      <c r="L28" s="36">
        <v>0</v>
      </c>
      <c r="M28" s="36">
        <v>3.656329668212905E-3</v>
      </c>
      <c r="N28" s="36">
        <v>0</v>
      </c>
      <c r="O28" s="36">
        <v>0.42191979600000001</v>
      </c>
      <c r="P28" s="36">
        <v>0.75776739399999993</v>
      </c>
      <c r="Q28" s="36">
        <v>0.39843166299999999</v>
      </c>
      <c r="R28" s="36">
        <v>2.3488133000000001E-2</v>
      </c>
      <c r="S28" s="36">
        <v>0.72713069899999994</v>
      </c>
      <c r="T28" s="36">
        <v>3.0636694999999999E-2</v>
      </c>
      <c r="U28" s="36">
        <v>6.0000000000000001E-3</v>
      </c>
      <c r="V28" s="36">
        <v>1.44E-2</v>
      </c>
      <c r="W28" s="36">
        <v>0.42793669010446528</v>
      </c>
      <c r="X28" s="36">
        <v>0.77580682956374758</v>
      </c>
      <c r="Y28" s="36">
        <v>1.2037435196682129</v>
      </c>
      <c r="Z28" s="36">
        <v>2.4206718829260111E-5</v>
      </c>
      <c r="AA28" s="36">
        <v>5.1802378294616633E-6</v>
      </c>
      <c r="AB28" s="36">
        <v>5.1802400000000002E-6</v>
      </c>
      <c r="AC28" s="36">
        <v>6.3704764294642022E-7</v>
      </c>
      <c r="AD28" s="36">
        <v>9.9546622685535416E-5</v>
      </c>
      <c r="AE28" s="36">
        <v>8.9591960416981879E-4</v>
      </c>
      <c r="AF28" s="36">
        <v>9.9546622685535435E-4</v>
      </c>
      <c r="AG28" s="36">
        <v>5.9199911968459498E-4</v>
      </c>
      <c r="AH28" s="36">
        <v>1.0070789622220696E-3</v>
      </c>
      <c r="AI28" s="36">
        <v>3.2253745141436552E-3</v>
      </c>
      <c r="AJ28" s="36">
        <v>2.9700521872686232E-7</v>
      </c>
      <c r="AK28" s="36">
        <v>3.5891372246042432E-7</v>
      </c>
      <c r="AL28" s="36">
        <v>8.9767242801506102E-7</v>
      </c>
      <c r="AM28" s="36">
        <v>5.929331725462682E-4</v>
      </c>
      <c r="AN28" s="36">
        <v>1.1069844986300653E-3</v>
      </c>
      <c r="AO28" s="36">
        <v>4.1221917907414887E-3</v>
      </c>
      <c r="AP28" s="36">
        <v>2.6146174759999998</v>
      </c>
      <c r="AQ28" s="36">
        <v>1.407870948</v>
      </c>
      <c r="AR28" s="36">
        <v>4.0224884239999996</v>
      </c>
      <c r="AS28" s="36">
        <v>3.0398399999999998E-4</v>
      </c>
      <c r="AT28" s="36">
        <v>2.0764569999999999E-3</v>
      </c>
      <c r="AU28" s="36">
        <v>4.389497E-3</v>
      </c>
      <c r="AV28" s="36">
        <v>1.7347996000000001E-2</v>
      </c>
      <c r="AW28" s="36">
        <v>3.6672556000000002E-2</v>
      </c>
      <c r="AX28" s="36">
        <v>1.5229759000000001E-2</v>
      </c>
      <c r="AY28" s="36">
        <v>3.2194738000000001E-2</v>
      </c>
      <c r="AZ28" s="36">
        <v>2.1314285714285716E-6</v>
      </c>
      <c r="BA28" s="36">
        <v>4.2628571428571432E-6</v>
      </c>
      <c r="BB28" s="36">
        <v>14.958428928</v>
      </c>
      <c r="BC28" s="36">
        <v>2304.0546758999999</v>
      </c>
      <c r="BD28" s="36">
        <v>4870.6244483820001</v>
      </c>
      <c r="BE28" s="36">
        <v>0.13223505000000002</v>
      </c>
      <c r="BF28" s="36">
        <v>0.26447010000000004</v>
      </c>
      <c r="BG28" s="36">
        <v>12.793883762</v>
      </c>
      <c r="BH28" s="36">
        <v>194.32450848299999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5.067803166</v>
      </c>
      <c r="E29" s="36">
        <v>2</v>
      </c>
      <c r="F29" s="36">
        <v>0</v>
      </c>
      <c r="G29" s="36">
        <v>1</v>
      </c>
      <c r="H29" s="36">
        <v>1</v>
      </c>
      <c r="I29" s="36">
        <v>1.2832584317297167E-3</v>
      </c>
      <c r="J29" s="36">
        <v>1.0951001493695185</v>
      </c>
      <c r="K29" s="36">
        <v>1.2832584317297167E-3</v>
      </c>
      <c r="L29" s="36">
        <v>0</v>
      </c>
      <c r="M29" s="36">
        <v>0.24578340780126806</v>
      </c>
      <c r="N29" s="36">
        <v>0.85059999999998026</v>
      </c>
      <c r="O29" s="36">
        <v>0.10555537000000001</v>
      </c>
      <c r="P29" s="36">
        <v>0.179568269</v>
      </c>
      <c r="Q29" s="36">
        <v>8.8961231000000002E-2</v>
      </c>
      <c r="R29" s="36">
        <v>1.6594139000000001E-2</v>
      </c>
      <c r="S29" s="36">
        <v>0.15792373900000001</v>
      </c>
      <c r="T29" s="36">
        <v>2.1644529999999999E-2</v>
      </c>
      <c r="U29" s="36">
        <v>6.0000000000000001E-3</v>
      </c>
      <c r="V29" s="36">
        <v>1.44E-2</v>
      </c>
      <c r="W29" s="36">
        <v>0.11283862843172973</v>
      </c>
      <c r="X29" s="36">
        <v>1.2890684183695185</v>
      </c>
      <c r="Y29" s="36">
        <v>1.4019070468012482</v>
      </c>
      <c r="Z29" s="36">
        <v>1.4269212039498941E-3</v>
      </c>
      <c r="AA29" s="36">
        <v>3.0536113764527732E-4</v>
      </c>
      <c r="AB29" s="36">
        <v>3.0536099999999998E-4</v>
      </c>
      <c r="AC29" s="36">
        <v>1.4387237241912181E-5</v>
      </c>
      <c r="AD29" s="36">
        <v>8.6784459872158715E-3</v>
      </c>
      <c r="AE29" s="36">
        <v>7.8106013884942843E-2</v>
      </c>
      <c r="AF29" s="36">
        <v>8.6784459872158715E-2</v>
      </c>
      <c r="AG29" s="36">
        <v>6.6141049765738142E-4</v>
      </c>
      <c r="AH29" s="36">
        <v>1.1251580879688789E-3</v>
      </c>
      <c r="AI29" s="36">
        <v>3.6035468493057338E-3</v>
      </c>
      <c r="AJ29" s="36">
        <v>1.7888652955233111E-5</v>
      </c>
      <c r="AK29" s="36">
        <v>2.1617408103087629E-5</v>
      </c>
      <c r="AL29" s="36">
        <v>5.4066896875002752E-5</v>
      </c>
      <c r="AM29" s="36">
        <v>6.9368638785452671E-4</v>
      </c>
      <c r="AN29" s="36">
        <v>9.8252214832878389E-3</v>
      </c>
      <c r="AO29" s="36">
        <v>8.1763627631123575E-2</v>
      </c>
      <c r="AP29" s="36">
        <v>1.030740727</v>
      </c>
      <c r="AQ29" s="36">
        <v>0.55501423699999997</v>
      </c>
      <c r="AR29" s="36">
        <v>1.5857549639999999</v>
      </c>
      <c r="AS29" s="36">
        <v>2.0791032000000001E-2</v>
      </c>
      <c r="AT29" s="36">
        <v>8.5218514999999995E-2</v>
      </c>
      <c r="AU29" s="36">
        <v>0.202331025</v>
      </c>
      <c r="AV29" s="36">
        <v>0.42639305700000002</v>
      </c>
      <c r="AW29" s="36">
        <v>1.0123685520000001</v>
      </c>
      <c r="AX29" s="36">
        <v>0.378835586</v>
      </c>
      <c r="AY29" s="36">
        <v>0.89945468699999997</v>
      </c>
      <c r="AZ29" s="36">
        <v>2.1570000000000002E-5</v>
      </c>
      <c r="BA29" s="36">
        <v>4.3140000000000004E-5</v>
      </c>
      <c r="BB29" s="36">
        <v>5.7000703509999999</v>
      </c>
      <c r="BC29" s="36">
        <v>505.35413024600001</v>
      </c>
      <c r="BD29" s="36">
        <v>1199.8427740479999</v>
      </c>
      <c r="BE29" s="36">
        <v>5.038958857142857E-2</v>
      </c>
      <c r="BF29" s="36">
        <v>0.10077917857142857</v>
      </c>
      <c r="BG29" s="36">
        <v>11.726294821</v>
      </c>
      <c r="BH29" s="36">
        <v>59.599407243999998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5.0844180510000001</v>
      </c>
      <c r="E30" s="36">
        <v>16</v>
      </c>
      <c r="F30" s="36">
        <v>0</v>
      </c>
      <c r="G30" s="36">
        <v>5</v>
      </c>
      <c r="H30" s="36">
        <v>11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7.1195900000000007E-4</v>
      </c>
      <c r="P30" s="36">
        <v>1.1732789999999999E-3</v>
      </c>
      <c r="Q30" s="36">
        <v>6.0444600000000002E-4</v>
      </c>
      <c r="R30" s="36">
        <v>1.07513E-4</v>
      </c>
      <c r="S30" s="36">
        <v>1.033045E-3</v>
      </c>
      <c r="T30" s="36">
        <v>1.4023399999999999E-4</v>
      </c>
      <c r="U30" s="36">
        <v>0.20100000000000004</v>
      </c>
      <c r="V30" s="36">
        <v>0.4824</v>
      </c>
      <c r="W30" s="36">
        <v>0.20171195900000005</v>
      </c>
      <c r="X30" s="36">
        <v>0.48357327900000002</v>
      </c>
      <c r="Y30" s="36">
        <v>0.68528523800000007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2.2791258368158051E-2</v>
      </c>
      <c r="AH30" s="36">
        <v>3.8771336074567717E-2</v>
      </c>
      <c r="AI30" s="36">
        <v>0.12417306283341283</v>
      </c>
      <c r="AJ30" s="36">
        <v>0</v>
      </c>
      <c r="AK30" s="36">
        <v>0</v>
      </c>
      <c r="AL30" s="36">
        <v>0</v>
      </c>
      <c r="AM30" s="36">
        <v>2.2791258368158051E-2</v>
      </c>
      <c r="AN30" s="36">
        <v>3.8771336074567717E-2</v>
      </c>
      <c r="AO30" s="36">
        <v>0.12417306283341283</v>
      </c>
      <c r="AP30" s="36">
        <v>1.2815033629999999</v>
      </c>
      <c r="AQ30" s="36">
        <v>0.69004027199999995</v>
      </c>
      <c r="AR30" s="36">
        <v>1.9715436349999997</v>
      </c>
      <c r="AS30" s="36">
        <v>1.3105329000000001E-2</v>
      </c>
      <c r="AT30" s="36">
        <v>8.7692819999999998E-3</v>
      </c>
      <c r="AU30" s="36">
        <v>2.0364231999999999E-2</v>
      </c>
      <c r="AV30" s="36">
        <v>4.9249000000000001E-2</v>
      </c>
      <c r="AW30" s="36">
        <v>0.114367181</v>
      </c>
      <c r="AX30" s="36">
        <v>4.3544341E-2</v>
      </c>
      <c r="AY30" s="36">
        <v>0.101119687</v>
      </c>
      <c r="AZ30" s="36">
        <v>3.5581428571428573E-5</v>
      </c>
      <c r="BA30" s="36">
        <v>7.1162857142857146E-5</v>
      </c>
      <c r="BB30" s="36">
        <v>4.8926498729999999</v>
      </c>
      <c r="BC30" s="36">
        <v>400.50920479299998</v>
      </c>
      <c r="BD30" s="36">
        <v>930.071839436</v>
      </c>
      <c r="BE30" s="36">
        <v>4.3251854285714292E-2</v>
      </c>
      <c r="BF30" s="36">
        <v>8.6503710000000011E-2</v>
      </c>
      <c r="BG30" s="36">
        <v>5.8723530520000002</v>
      </c>
      <c r="BH30" s="36">
        <v>33.578086331000002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5.0735484749999999</v>
      </c>
      <c r="E31" s="36">
        <v>10</v>
      </c>
      <c r="F31" s="36">
        <v>0</v>
      </c>
      <c r="G31" s="36">
        <v>2</v>
      </c>
      <c r="H31" s="36">
        <v>8</v>
      </c>
      <c r="I31" s="36">
        <v>7.9658755836535574E-6</v>
      </c>
      <c r="J31" s="36">
        <v>0.13543534899762702</v>
      </c>
      <c r="K31" s="36">
        <v>7.9658755836535574E-6</v>
      </c>
      <c r="L31" s="36">
        <v>0</v>
      </c>
      <c r="M31" s="36">
        <v>2.1283148732161674E-3</v>
      </c>
      <c r="N31" s="36">
        <v>0.13331499999999452</v>
      </c>
      <c r="O31" s="36">
        <v>6.9793559999999999E-3</v>
      </c>
      <c r="P31" s="36">
        <v>1.0180043E-2</v>
      </c>
      <c r="Q31" s="36">
        <v>4.8457659999999996E-3</v>
      </c>
      <c r="R31" s="36">
        <v>2.1335900000000003E-3</v>
      </c>
      <c r="S31" s="36">
        <v>7.3971000000000002E-3</v>
      </c>
      <c r="T31" s="36">
        <v>2.7829430000000004E-3</v>
      </c>
      <c r="U31" s="36">
        <v>6.0000000000000001E-3</v>
      </c>
      <c r="V31" s="36">
        <v>1.44E-2</v>
      </c>
      <c r="W31" s="36">
        <v>1.2987321875583654E-2</v>
      </c>
      <c r="X31" s="36">
        <v>0.16001539199762702</v>
      </c>
      <c r="Y31" s="36">
        <v>0.17300271387321067</v>
      </c>
      <c r="Z31" s="36">
        <v>1.6999647970823496E-5</v>
      </c>
      <c r="AA31" s="36">
        <v>3.637924665756228E-6</v>
      </c>
      <c r="AB31" s="36">
        <v>3.6379200000000001E-6</v>
      </c>
      <c r="AC31" s="36">
        <v>2.7565602044451954E-8</v>
      </c>
      <c r="AD31" s="36">
        <v>7.4321718590279198E-4</v>
      </c>
      <c r="AE31" s="36">
        <v>6.6889546731251272E-3</v>
      </c>
      <c r="AF31" s="36">
        <v>7.4321718590279204E-3</v>
      </c>
      <c r="AG31" s="36">
        <v>7.0334377561643701E-4</v>
      </c>
      <c r="AH31" s="36">
        <v>1.1964928596693411E-3</v>
      </c>
      <c r="AI31" s="36">
        <v>3.8320109154274845E-3</v>
      </c>
      <c r="AJ31" s="36">
        <v>2.1807093642172463E-7</v>
      </c>
      <c r="AK31" s="36">
        <v>2.6352618276223177E-7</v>
      </c>
      <c r="AL31" s="36">
        <v>6.5910042866025438E-7</v>
      </c>
      <c r="AM31" s="36">
        <v>7.0358941215490321E-4</v>
      </c>
      <c r="AN31" s="36">
        <v>1.9399735717548954E-3</v>
      </c>
      <c r="AO31" s="36">
        <v>1.0521624688981272E-2</v>
      </c>
      <c r="AP31" s="36">
        <v>0.82409367099999997</v>
      </c>
      <c r="AQ31" s="36">
        <v>0.44374274600000002</v>
      </c>
      <c r="AR31" s="36">
        <v>1.267836417</v>
      </c>
      <c r="AS31" s="36">
        <v>4.7466485000000003E-2</v>
      </c>
      <c r="AT31" s="36">
        <v>7.3994074000000007E-2</v>
      </c>
      <c r="AU31" s="36">
        <v>0.17983305299999999</v>
      </c>
      <c r="AV31" s="36">
        <v>0.21912615999999999</v>
      </c>
      <c r="AW31" s="36">
        <v>0.53255786999999999</v>
      </c>
      <c r="AX31" s="36">
        <v>0.197151463</v>
      </c>
      <c r="AY31" s="36">
        <v>0.479151202</v>
      </c>
      <c r="AZ31" s="36">
        <v>7.0377142857142857E-5</v>
      </c>
      <c r="BA31" s="36">
        <v>1.4075571428571429E-4</v>
      </c>
      <c r="BB31" s="36">
        <v>3.2590143939999998</v>
      </c>
      <c r="BC31" s="36">
        <v>262.96060530900002</v>
      </c>
      <c r="BD31" s="36">
        <v>639.09183344099995</v>
      </c>
      <c r="BE31" s="36">
        <v>2.8810240000000001E-2</v>
      </c>
      <c r="BF31" s="36">
        <v>5.7620480000000002E-2</v>
      </c>
      <c r="BG31" s="36">
        <v>2.6951810470000002</v>
      </c>
      <c r="BH31" s="36">
        <v>23.781680335000001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5.0570807069999999</v>
      </c>
      <c r="E32" s="36">
        <v>18</v>
      </c>
      <c r="F32" s="36">
        <v>0</v>
      </c>
      <c r="G32" s="36">
        <v>3</v>
      </c>
      <c r="H32" s="36">
        <v>15</v>
      </c>
      <c r="I32" s="36">
        <v>1.2360085247050672E-4</v>
      </c>
      <c r="J32" s="36">
        <v>3.3974447692713766E-2</v>
      </c>
      <c r="K32" s="36">
        <v>1.2360085247050672E-4</v>
      </c>
      <c r="L32" s="36">
        <v>0</v>
      </c>
      <c r="M32" s="36">
        <v>2.9813048545184399E-2</v>
      </c>
      <c r="N32" s="36">
        <v>4.2849999999998722E-3</v>
      </c>
      <c r="O32" s="36">
        <v>1.0287923000000001E-2</v>
      </c>
      <c r="P32" s="36">
        <v>1.8823718999999999E-2</v>
      </c>
      <c r="Q32" s="36">
        <v>9.6480360000000005E-3</v>
      </c>
      <c r="R32" s="36">
        <v>6.3988700000000001E-4</v>
      </c>
      <c r="S32" s="36">
        <v>1.7989083999999999E-2</v>
      </c>
      <c r="T32" s="36">
        <v>8.3463500000000002E-4</v>
      </c>
      <c r="U32" s="36">
        <v>6.0000000000000001E-3</v>
      </c>
      <c r="V32" s="36">
        <v>1.44E-2</v>
      </c>
      <c r="W32" s="36">
        <v>1.6411523852470508E-2</v>
      </c>
      <c r="X32" s="36">
        <v>6.7198166692713765E-2</v>
      </c>
      <c r="Y32" s="36">
        <v>8.3609690545184273E-2</v>
      </c>
      <c r="Z32" s="36">
        <v>1.4415465937286072E-4</v>
      </c>
      <c r="AA32" s="36">
        <v>3.0849097105792193E-5</v>
      </c>
      <c r="AB32" s="36">
        <v>3.0849100000000003E-5</v>
      </c>
      <c r="AC32" s="36">
        <v>1.9918286821621367E-6</v>
      </c>
      <c r="AD32" s="36">
        <v>4.2812135605274409E-4</v>
      </c>
      <c r="AE32" s="36">
        <v>3.8530922044746974E-3</v>
      </c>
      <c r="AF32" s="36">
        <v>4.2812135605274412E-3</v>
      </c>
      <c r="AG32" s="36">
        <v>7.3534826073524886E-4</v>
      </c>
      <c r="AH32" s="36">
        <v>1.2509372711358257E-3</v>
      </c>
      <c r="AI32" s="36">
        <v>4.0063801791782525E-3</v>
      </c>
      <c r="AJ32" s="36">
        <v>1.8492138707743507E-6</v>
      </c>
      <c r="AK32" s="36">
        <v>2.2346685921214217E-6</v>
      </c>
      <c r="AL32" s="36">
        <v>5.5890880046243604E-6</v>
      </c>
      <c r="AM32" s="36">
        <v>7.3918930328818538E-4</v>
      </c>
      <c r="AN32" s="36">
        <v>1.6812932957806913E-3</v>
      </c>
      <c r="AO32" s="36">
        <v>7.8650614716575737E-3</v>
      </c>
      <c r="AP32" s="36">
        <v>0.12810992399999999</v>
      </c>
      <c r="AQ32" s="36">
        <v>6.8982267E-2</v>
      </c>
      <c r="AR32" s="36">
        <v>0.19709219099999997</v>
      </c>
      <c r="AS32" s="36">
        <v>2.346922E-3</v>
      </c>
      <c r="AT32" s="36">
        <v>1.1235266000000001E-2</v>
      </c>
      <c r="AU32" s="36">
        <v>2.8611949000000001E-2</v>
      </c>
      <c r="AV32" s="36">
        <v>9.0807161999999997E-2</v>
      </c>
      <c r="AW32" s="36">
        <v>0.23125129799999999</v>
      </c>
      <c r="AX32" s="36">
        <v>7.9782274E-2</v>
      </c>
      <c r="AY32" s="36">
        <v>0.203175103</v>
      </c>
      <c r="AZ32" s="36">
        <v>2.9114285714285713E-6</v>
      </c>
      <c r="BA32" s="36">
        <v>5.8242857142857152E-6</v>
      </c>
      <c r="BB32" s="36">
        <v>2.1304839009999998</v>
      </c>
      <c r="BC32" s="36">
        <v>172.258729133</v>
      </c>
      <c r="BD32" s="36">
        <v>438.67745405699998</v>
      </c>
      <c r="BE32" s="36">
        <v>1.8833838571428573E-2</v>
      </c>
      <c r="BF32" s="36">
        <v>3.7667678571428574E-2</v>
      </c>
      <c r="BG32" s="36">
        <v>2.2344605299999998</v>
      </c>
      <c r="BH32" s="36">
        <v>15.727855351000001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4.9404369900000003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7.5794479999999999E-3</v>
      </c>
      <c r="P33" s="36">
        <v>1.3526184E-2</v>
      </c>
      <c r="Q33" s="36">
        <v>6.579718E-3</v>
      </c>
      <c r="R33" s="36">
        <v>9.9973000000000011E-4</v>
      </c>
      <c r="S33" s="36">
        <v>1.2222188E-2</v>
      </c>
      <c r="T33" s="36">
        <v>1.303996E-3</v>
      </c>
      <c r="U33" s="36">
        <v>0</v>
      </c>
      <c r="V33" s="36">
        <v>0</v>
      </c>
      <c r="W33" s="36">
        <v>7.5794479999999999E-3</v>
      </c>
      <c r="X33" s="36">
        <v>1.3526184E-2</v>
      </c>
      <c r="Y33" s="36">
        <v>2.1105631999999999E-2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2.1058568E-2</v>
      </c>
      <c r="AQ33" s="36">
        <v>1.1339228999999999E-2</v>
      </c>
      <c r="AR33" s="36">
        <v>3.2397796999999999E-2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0.86421364700000003</v>
      </c>
      <c r="BC33" s="36">
        <v>63.387903817999998</v>
      </c>
      <c r="BD33" s="36">
        <v>163.610725874</v>
      </c>
      <c r="BE33" s="36">
        <v>7.6397942857142857E-3</v>
      </c>
      <c r="BF33" s="36">
        <v>1.5279590000000003E-2</v>
      </c>
      <c r="BG33" s="36">
        <v>1.7472364060000001</v>
      </c>
      <c r="BH33" s="36">
        <v>12.945924405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4.999965671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1.9097167000000002E-2</v>
      </c>
      <c r="P34" s="36">
        <v>3.1627107000000002E-2</v>
      </c>
      <c r="Q34" s="36">
        <v>1.6893872000000001E-2</v>
      </c>
      <c r="R34" s="36">
        <v>2.2032950000000001E-3</v>
      </c>
      <c r="S34" s="36">
        <v>2.8753245E-2</v>
      </c>
      <c r="T34" s="36">
        <v>2.873862E-3</v>
      </c>
      <c r="U34" s="36">
        <v>3.0000000000000001E-3</v>
      </c>
      <c r="V34" s="36">
        <v>7.1999999999999998E-3</v>
      </c>
      <c r="W34" s="36">
        <v>2.2097167000000001E-2</v>
      </c>
      <c r="X34" s="36">
        <v>3.8827107E-2</v>
      </c>
      <c r="Y34" s="36">
        <v>6.0924274E-2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3.3852147359667364E-4</v>
      </c>
      <c r="AH34" s="36">
        <v>5.758756102564104E-4</v>
      </c>
      <c r="AI34" s="36">
        <v>1.8443583733887738E-3</v>
      </c>
      <c r="AJ34" s="36">
        <v>0</v>
      </c>
      <c r="AK34" s="36">
        <v>0</v>
      </c>
      <c r="AL34" s="36">
        <v>0</v>
      </c>
      <c r="AM34" s="36">
        <v>3.3852147359667364E-4</v>
      </c>
      <c r="AN34" s="36">
        <v>5.758756102564104E-4</v>
      </c>
      <c r="AO34" s="36">
        <v>1.8443583733887738E-3</v>
      </c>
      <c r="AP34" s="36">
        <v>5.6141148000000002E-2</v>
      </c>
      <c r="AQ34" s="36">
        <v>3.0229849E-2</v>
      </c>
      <c r="AR34" s="36">
        <v>8.6370997000000005E-2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0.94063842099999995</v>
      </c>
      <c r="BC34" s="36">
        <v>58.458828609999998</v>
      </c>
      <c r="BD34" s="36">
        <v>145.23686772299999</v>
      </c>
      <c r="BE34" s="36">
        <v>8.3154028571428579E-3</v>
      </c>
      <c r="BF34" s="36">
        <v>1.6630805714285716E-2</v>
      </c>
      <c r="BG34" s="36">
        <v>4.3572498700000004</v>
      </c>
      <c r="BH34" s="36">
        <v>24.044864573000002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5.0548686570000001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2.1510844717728458E-4</v>
      </c>
      <c r="J35" s="36">
        <v>0.17245426395050781</v>
      </c>
      <c r="K35" s="36">
        <v>2.1510844717728458E-4</v>
      </c>
      <c r="L35" s="36">
        <v>0</v>
      </c>
      <c r="M35" s="36">
        <v>3.6599372397691461E-2</v>
      </c>
      <c r="N35" s="36">
        <v>0.13606999999999364</v>
      </c>
      <c r="O35" s="36">
        <v>2.9698662000000001E-2</v>
      </c>
      <c r="P35" s="36">
        <v>4.8477619000000007E-2</v>
      </c>
      <c r="Q35" s="36">
        <v>2.6754963999999999E-2</v>
      </c>
      <c r="R35" s="36">
        <v>2.9436979999999998E-3</v>
      </c>
      <c r="S35" s="36">
        <v>4.4638012000000005E-2</v>
      </c>
      <c r="T35" s="36">
        <v>3.8396070000000001E-3</v>
      </c>
      <c r="U35" s="36" t="s">
        <v>340</v>
      </c>
      <c r="V35" s="36" t="s">
        <v>340</v>
      </c>
      <c r="W35" s="36">
        <v>2.9913770447177284E-2</v>
      </c>
      <c r="X35" s="36">
        <v>0.22093188295050781</v>
      </c>
      <c r="Y35" s="36">
        <v>0.25084565339768511</v>
      </c>
      <c r="Z35" s="36">
        <v>2.350176023640695E-4</v>
      </c>
      <c r="AA35" s="36">
        <v>5.0293766905910861E-5</v>
      </c>
      <c r="AB35" s="36">
        <v>5.0293800000000003E-5</v>
      </c>
      <c r="AC35" s="36">
        <v>1.4671658068846115E-6</v>
      </c>
      <c r="AD35" s="36">
        <v>4.9987636703520985E-4</v>
      </c>
      <c r="AE35" s="36">
        <v>4.498887303316889E-3</v>
      </c>
      <c r="AF35" s="36">
        <v>4.9987636703520983E-3</v>
      </c>
      <c r="AG35" s="36" t="s">
        <v>340</v>
      </c>
      <c r="AH35" s="36" t="s">
        <v>340</v>
      </c>
      <c r="AI35" s="36" t="s">
        <v>340</v>
      </c>
      <c r="AJ35" s="36">
        <v>2.8831047439137337E-6</v>
      </c>
      <c r="AK35" s="36">
        <v>3.4840662407114668E-6</v>
      </c>
      <c r="AL35" s="36">
        <v>8.7139331988333983E-6</v>
      </c>
      <c r="AM35" s="36">
        <v>4.3502705507983453E-6</v>
      </c>
      <c r="AN35" s="36">
        <v>5.0336043327592133E-4</v>
      </c>
      <c r="AO35" s="36">
        <v>4.5076012365157228E-3</v>
      </c>
      <c r="AP35" s="36">
        <v>6.9382267999999997E-2</v>
      </c>
      <c r="AQ35" s="36">
        <v>3.7359682999999998E-2</v>
      </c>
      <c r="AR35" s="36">
        <v>0.106741951</v>
      </c>
      <c r="AS35" s="36">
        <v>4.1999000000000002E-5</v>
      </c>
      <c r="AT35" s="36">
        <v>6.3849999999999999E-6</v>
      </c>
      <c r="AU35" s="36">
        <v>1.8216999999999999E-5</v>
      </c>
      <c r="AV35" s="36">
        <v>1.74527E-4</v>
      </c>
      <c r="AW35" s="36">
        <v>4.9788199999999995E-4</v>
      </c>
      <c r="AX35" s="36">
        <v>1.4931300000000001E-4</v>
      </c>
      <c r="AY35" s="36">
        <v>4.2595399999999998E-4</v>
      </c>
      <c r="AZ35" s="36">
        <v>2.1428571428571429E-8</v>
      </c>
      <c r="BA35" s="36">
        <v>4.428571428571429E-8</v>
      </c>
      <c r="BB35" s="36">
        <v>0.147141733</v>
      </c>
      <c r="BC35" s="36">
        <v>8.3467161129999994</v>
      </c>
      <c r="BD35" s="36">
        <v>23.811088557000001</v>
      </c>
      <c r="BE35" s="36">
        <v>1.300757142857143E-3</v>
      </c>
      <c r="BF35" s="36">
        <v>2.6015157142857143E-3</v>
      </c>
      <c r="BG35" s="36">
        <v>1.5698870700000001</v>
      </c>
      <c r="BH35" s="36">
        <v>15.091153782999999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339</v>
      </c>
      <c r="E36" s="36" t="s">
        <v>339</v>
      </c>
      <c r="F36" s="36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36" t="s">
        <v>339</v>
      </c>
      <c r="V36" s="36" t="s">
        <v>339</v>
      </c>
      <c r="W36" s="36" t="s">
        <v>339</v>
      </c>
      <c r="X36" s="36" t="s">
        <v>339</v>
      </c>
      <c r="Y36" s="36" t="s">
        <v>339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36" t="s">
        <v>339</v>
      </c>
      <c r="AH36" s="36" t="s">
        <v>339</v>
      </c>
      <c r="AI36" s="36" t="s">
        <v>339</v>
      </c>
      <c r="AJ36" s="36" t="s">
        <v>339</v>
      </c>
      <c r="AK36" s="36" t="s">
        <v>339</v>
      </c>
      <c r="AL36" s="36" t="s">
        <v>339</v>
      </c>
      <c r="AM36" s="36" t="s">
        <v>339</v>
      </c>
      <c r="AN36" s="36" t="s">
        <v>339</v>
      </c>
      <c r="AO36" s="36" t="s">
        <v>339</v>
      </c>
      <c r="AP36" s="36" t="s">
        <v>339</v>
      </c>
      <c r="AQ36" s="36" t="s">
        <v>339</v>
      </c>
      <c r="AR36" s="36" t="s">
        <v>339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339</v>
      </c>
      <c r="E37" s="36" t="s">
        <v>339</v>
      </c>
      <c r="F37" s="36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36" t="s">
        <v>339</v>
      </c>
      <c r="V37" s="36" t="s">
        <v>339</v>
      </c>
      <c r="W37" s="36" t="s">
        <v>339</v>
      </c>
      <c r="X37" s="36" t="s">
        <v>339</v>
      </c>
      <c r="Y37" s="36" t="s">
        <v>339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36" t="s">
        <v>339</v>
      </c>
      <c r="AH37" s="36" t="s">
        <v>339</v>
      </c>
      <c r="AI37" s="36" t="s">
        <v>339</v>
      </c>
      <c r="AJ37" s="36" t="s">
        <v>339</v>
      </c>
      <c r="AK37" s="36" t="s">
        <v>339</v>
      </c>
      <c r="AL37" s="36" t="s">
        <v>339</v>
      </c>
      <c r="AM37" s="36" t="s">
        <v>339</v>
      </c>
      <c r="AN37" s="36" t="s">
        <v>339</v>
      </c>
      <c r="AO37" s="36" t="s">
        <v>339</v>
      </c>
      <c r="AP37" s="36" t="s">
        <v>339</v>
      </c>
      <c r="AQ37" s="36" t="s">
        <v>339</v>
      </c>
      <c r="AR37" s="36" t="s">
        <v>339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339</v>
      </c>
      <c r="E38" s="36" t="s">
        <v>339</v>
      </c>
      <c r="F38" s="36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36" t="s">
        <v>339</v>
      </c>
      <c r="V38" s="36" t="s">
        <v>339</v>
      </c>
      <c r="W38" s="36" t="s">
        <v>339</v>
      </c>
      <c r="X38" s="36" t="s">
        <v>339</v>
      </c>
      <c r="Y38" s="36" t="s">
        <v>339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36" t="s">
        <v>339</v>
      </c>
      <c r="AH38" s="36" t="s">
        <v>339</v>
      </c>
      <c r="AI38" s="36" t="s">
        <v>339</v>
      </c>
      <c r="AJ38" s="36" t="s">
        <v>339</v>
      </c>
      <c r="AK38" s="36" t="s">
        <v>339</v>
      </c>
      <c r="AL38" s="36" t="s">
        <v>339</v>
      </c>
      <c r="AM38" s="36" t="s">
        <v>339</v>
      </c>
      <c r="AN38" s="36" t="s">
        <v>339</v>
      </c>
      <c r="AO38" s="36" t="s">
        <v>339</v>
      </c>
      <c r="AP38" s="36" t="s">
        <v>339</v>
      </c>
      <c r="AQ38" s="36" t="s">
        <v>339</v>
      </c>
      <c r="AR38" s="36" t="s">
        <v>339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339</v>
      </c>
      <c r="E39" s="36" t="s">
        <v>339</v>
      </c>
      <c r="F39" s="36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36" t="s">
        <v>339</v>
      </c>
      <c r="V39" s="36" t="s">
        <v>339</v>
      </c>
      <c r="W39" s="36" t="s">
        <v>339</v>
      </c>
      <c r="X39" s="36" t="s">
        <v>339</v>
      </c>
      <c r="Y39" s="36" t="s">
        <v>339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36" t="s">
        <v>339</v>
      </c>
      <c r="AH39" s="36" t="s">
        <v>339</v>
      </c>
      <c r="AI39" s="36" t="s">
        <v>339</v>
      </c>
      <c r="AJ39" s="36" t="s">
        <v>339</v>
      </c>
      <c r="AK39" s="36" t="s">
        <v>339</v>
      </c>
      <c r="AL39" s="36" t="s">
        <v>339</v>
      </c>
      <c r="AM39" s="36" t="s">
        <v>339</v>
      </c>
      <c r="AN39" s="36" t="s">
        <v>339</v>
      </c>
      <c r="AO39" s="36" t="s">
        <v>339</v>
      </c>
      <c r="AP39" s="36" t="s">
        <v>339</v>
      </c>
      <c r="AQ39" s="36" t="s">
        <v>339</v>
      </c>
      <c r="AR39" s="36" t="s">
        <v>339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36" t="s">
        <v>339</v>
      </c>
      <c r="V40" s="36" t="s">
        <v>339</v>
      </c>
      <c r="W40" s="36" t="s">
        <v>339</v>
      </c>
      <c r="X40" s="36" t="s">
        <v>339</v>
      </c>
      <c r="Y40" s="36" t="s">
        <v>339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36" t="s">
        <v>339</v>
      </c>
      <c r="AH40" s="36" t="s">
        <v>339</v>
      </c>
      <c r="AI40" s="36" t="s">
        <v>339</v>
      </c>
      <c r="AJ40" s="36" t="s">
        <v>339</v>
      </c>
      <c r="AK40" s="36" t="s">
        <v>339</v>
      </c>
      <c r="AL40" s="36" t="s">
        <v>339</v>
      </c>
      <c r="AM40" s="36" t="s">
        <v>339</v>
      </c>
      <c r="AN40" s="36" t="s">
        <v>339</v>
      </c>
      <c r="AO40" s="36" t="s">
        <v>339</v>
      </c>
      <c r="AP40" s="36" t="s">
        <v>339</v>
      </c>
      <c r="AQ40" s="36" t="s">
        <v>339</v>
      </c>
      <c r="AR40" s="36" t="s">
        <v>339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36" t="s">
        <v>339</v>
      </c>
      <c r="V41" s="36" t="s">
        <v>339</v>
      </c>
      <c r="W41" s="36" t="s">
        <v>339</v>
      </c>
      <c r="X41" s="36" t="s">
        <v>339</v>
      </c>
      <c r="Y41" s="36" t="s">
        <v>339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36" t="s">
        <v>339</v>
      </c>
      <c r="AH41" s="36" t="s">
        <v>339</v>
      </c>
      <c r="AI41" s="36" t="s">
        <v>339</v>
      </c>
      <c r="AJ41" s="36" t="s">
        <v>339</v>
      </c>
      <c r="AK41" s="36" t="s">
        <v>339</v>
      </c>
      <c r="AL41" s="36" t="s">
        <v>339</v>
      </c>
      <c r="AM41" s="36" t="s">
        <v>339</v>
      </c>
      <c r="AN41" s="36" t="s">
        <v>339</v>
      </c>
      <c r="AO41" s="36" t="s">
        <v>339</v>
      </c>
      <c r="AP41" s="36" t="s">
        <v>339</v>
      </c>
      <c r="AQ41" s="36" t="s">
        <v>339</v>
      </c>
      <c r="AR41" s="36" t="s">
        <v>339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36" t="s">
        <v>339</v>
      </c>
      <c r="V42" s="36" t="s">
        <v>339</v>
      </c>
      <c r="W42" s="36" t="s">
        <v>339</v>
      </c>
      <c r="X42" s="36" t="s">
        <v>339</v>
      </c>
      <c r="Y42" s="36" t="s">
        <v>339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36" t="s">
        <v>339</v>
      </c>
      <c r="AH42" s="36" t="s">
        <v>339</v>
      </c>
      <c r="AI42" s="36" t="s">
        <v>339</v>
      </c>
      <c r="AJ42" s="36" t="s">
        <v>339</v>
      </c>
      <c r="AK42" s="36" t="s">
        <v>339</v>
      </c>
      <c r="AL42" s="36" t="s">
        <v>339</v>
      </c>
      <c r="AM42" s="36" t="s">
        <v>339</v>
      </c>
      <c r="AN42" s="36" t="s">
        <v>339</v>
      </c>
      <c r="AO42" s="36" t="s">
        <v>339</v>
      </c>
      <c r="AP42" s="36" t="s">
        <v>339</v>
      </c>
      <c r="AQ42" s="36" t="s">
        <v>339</v>
      </c>
      <c r="AR42" s="36" t="s">
        <v>339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36" t="s">
        <v>339</v>
      </c>
      <c r="V43" s="36" t="s">
        <v>339</v>
      </c>
      <c r="W43" s="36" t="s">
        <v>339</v>
      </c>
      <c r="X43" s="36" t="s">
        <v>339</v>
      </c>
      <c r="Y43" s="36" t="s">
        <v>339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36" t="s">
        <v>339</v>
      </c>
      <c r="AH43" s="36" t="s">
        <v>339</v>
      </c>
      <c r="AI43" s="36" t="s">
        <v>339</v>
      </c>
      <c r="AJ43" s="36" t="s">
        <v>339</v>
      </c>
      <c r="AK43" s="36" t="s">
        <v>339</v>
      </c>
      <c r="AL43" s="36" t="s">
        <v>339</v>
      </c>
      <c r="AM43" s="36" t="s">
        <v>339</v>
      </c>
      <c r="AN43" s="36" t="s">
        <v>339</v>
      </c>
      <c r="AO43" s="36" t="s">
        <v>339</v>
      </c>
      <c r="AP43" s="36" t="s">
        <v>339</v>
      </c>
      <c r="AQ43" s="36" t="s">
        <v>339</v>
      </c>
      <c r="AR43" s="36" t="s">
        <v>339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36" t="s">
        <v>339</v>
      </c>
      <c r="V44" s="36" t="s">
        <v>339</v>
      </c>
      <c r="W44" s="36" t="s">
        <v>339</v>
      </c>
      <c r="X44" s="36" t="s">
        <v>339</v>
      </c>
      <c r="Y44" s="36" t="s">
        <v>339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36" t="s">
        <v>339</v>
      </c>
      <c r="AH44" s="36" t="s">
        <v>339</v>
      </c>
      <c r="AI44" s="36" t="s">
        <v>339</v>
      </c>
      <c r="AJ44" s="36" t="s">
        <v>339</v>
      </c>
      <c r="AK44" s="36" t="s">
        <v>339</v>
      </c>
      <c r="AL44" s="36" t="s">
        <v>339</v>
      </c>
      <c r="AM44" s="36" t="s">
        <v>339</v>
      </c>
      <c r="AN44" s="36" t="s">
        <v>339</v>
      </c>
      <c r="AO44" s="36" t="s">
        <v>339</v>
      </c>
      <c r="AP44" s="36" t="s">
        <v>339</v>
      </c>
      <c r="AQ44" s="36" t="s">
        <v>339</v>
      </c>
      <c r="AR44" s="36" t="s">
        <v>339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36" t="s">
        <v>339</v>
      </c>
      <c r="V45" s="36" t="s">
        <v>339</v>
      </c>
      <c r="W45" s="36" t="s">
        <v>339</v>
      </c>
      <c r="X45" s="36" t="s">
        <v>339</v>
      </c>
      <c r="Y45" s="36" t="s">
        <v>339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36" t="s">
        <v>339</v>
      </c>
      <c r="AH45" s="36" t="s">
        <v>339</v>
      </c>
      <c r="AI45" s="36" t="s">
        <v>339</v>
      </c>
      <c r="AJ45" s="36" t="s">
        <v>339</v>
      </c>
      <c r="AK45" s="36" t="s">
        <v>339</v>
      </c>
      <c r="AL45" s="36" t="s">
        <v>339</v>
      </c>
      <c r="AM45" s="36" t="s">
        <v>339</v>
      </c>
      <c r="AN45" s="36" t="s">
        <v>339</v>
      </c>
      <c r="AO45" s="36" t="s">
        <v>339</v>
      </c>
      <c r="AP45" s="36" t="s">
        <v>339</v>
      </c>
      <c r="AQ45" s="36" t="s">
        <v>339</v>
      </c>
      <c r="AR45" s="36" t="s">
        <v>339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36" t="s">
        <v>339</v>
      </c>
      <c r="V46" s="36" t="s">
        <v>339</v>
      </c>
      <c r="W46" s="36" t="s">
        <v>339</v>
      </c>
      <c r="X46" s="36" t="s">
        <v>339</v>
      </c>
      <c r="Y46" s="36" t="s">
        <v>339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36" t="s">
        <v>339</v>
      </c>
      <c r="AH46" s="36" t="s">
        <v>339</v>
      </c>
      <c r="AI46" s="36" t="s">
        <v>339</v>
      </c>
      <c r="AJ46" s="36" t="s">
        <v>339</v>
      </c>
      <c r="AK46" s="36" t="s">
        <v>339</v>
      </c>
      <c r="AL46" s="36" t="s">
        <v>339</v>
      </c>
      <c r="AM46" s="36" t="s">
        <v>339</v>
      </c>
      <c r="AN46" s="36" t="s">
        <v>339</v>
      </c>
      <c r="AO46" s="36" t="s">
        <v>339</v>
      </c>
      <c r="AP46" s="36" t="s">
        <v>339</v>
      </c>
      <c r="AQ46" s="36" t="s">
        <v>339</v>
      </c>
      <c r="AR46" s="36" t="s">
        <v>339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36" t="s">
        <v>339</v>
      </c>
      <c r="V47" s="36" t="s">
        <v>339</v>
      </c>
      <c r="W47" s="36" t="s">
        <v>339</v>
      </c>
      <c r="X47" s="36" t="s">
        <v>339</v>
      </c>
      <c r="Y47" s="36" t="s">
        <v>339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36" t="s">
        <v>339</v>
      </c>
      <c r="AH47" s="36" t="s">
        <v>339</v>
      </c>
      <c r="AI47" s="36" t="s">
        <v>339</v>
      </c>
      <c r="AJ47" s="36" t="s">
        <v>339</v>
      </c>
      <c r="AK47" s="36" t="s">
        <v>339</v>
      </c>
      <c r="AL47" s="36" t="s">
        <v>339</v>
      </c>
      <c r="AM47" s="36" t="s">
        <v>339</v>
      </c>
      <c r="AN47" s="36" t="s">
        <v>339</v>
      </c>
      <c r="AO47" s="36" t="s">
        <v>339</v>
      </c>
      <c r="AP47" s="36" t="s">
        <v>339</v>
      </c>
      <c r="AQ47" s="36" t="s">
        <v>339</v>
      </c>
      <c r="AR47" s="36" t="s">
        <v>339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36" t="s">
        <v>339</v>
      </c>
      <c r="V48" s="36" t="s">
        <v>339</v>
      </c>
      <c r="W48" s="36" t="s">
        <v>339</v>
      </c>
      <c r="X48" s="36" t="s">
        <v>339</v>
      </c>
      <c r="Y48" s="36" t="s">
        <v>339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36" t="s">
        <v>339</v>
      </c>
      <c r="AH48" s="36" t="s">
        <v>339</v>
      </c>
      <c r="AI48" s="36" t="s">
        <v>339</v>
      </c>
      <c r="AJ48" s="36" t="s">
        <v>339</v>
      </c>
      <c r="AK48" s="36" t="s">
        <v>339</v>
      </c>
      <c r="AL48" s="36" t="s">
        <v>339</v>
      </c>
      <c r="AM48" s="36" t="s">
        <v>339</v>
      </c>
      <c r="AN48" s="36" t="s">
        <v>339</v>
      </c>
      <c r="AO48" s="36" t="s">
        <v>339</v>
      </c>
      <c r="AP48" s="36" t="s">
        <v>339</v>
      </c>
      <c r="AQ48" s="36" t="s">
        <v>339</v>
      </c>
      <c r="AR48" s="36" t="s">
        <v>339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36" t="s">
        <v>339</v>
      </c>
      <c r="V49" s="36" t="s">
        <v>339</v>
      </c>
      <c r="W49" s="36" t="s">
        <v>339</v>
      </c>
      <c r="X49" s="36" t="s">
        <v>339</v>
      </c>
      <c r="Y49" s="36" t="s">
        <v>339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36" t="s">
        <v>339</v>
      </c>
      <c r="AH49" s="36" t="s">
        <v>339</v>
      </c>
      <c r="AI49" s="36" t="s">
        <v>339</v>
      </c>
      <c r="AJ49" s="36" t="s">
        <v>339</v>
      </c>
      <c r="AK49" s="36" t="s">
        <v>339</v>
      </c>
      <c r="AL49" s="36" t="s">
        <v>339</v>
      </c>
      <c r="AM49" s="36" t="s">
        <v>339</v>
      </c>
      <c r="AN49" s="36" t="s">
        <v>339</v>
      </c>
      <c r="AO49" s="36" t="s">
        <v>339</v>
      </c>
      <c r="AP49" s="36" t="s">
        <v>339</v>
      </c>
      <c r="AQ49" s="36" t="s">
        <v>339</v>
      </c>
      <c r="AR49" s="36" t="s">
        <v>339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36" t="s">
        <v>339</v>
      </c>
      <c r="V50" s="36" t="s">
        <v>339</v>
      </c>
      <c r="W50" s="36" t="s">
        <v>339</v>
      </c>
      <c r="X50" s="36" t="s">
        <v>339</v>
      </c>
      <c r="Y50" s="36" t="s">
        <v>339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36" t="s">
        <v>339</v>
      </c>
      <c r="AH50" s="36" t="s">
        <v>339</v>
      </c>
      <c r="AI50" s="36" t="s">
        <v>339</v>
      </c>
      <c r="AJ50" s="36" t="s">
        <v>339</v>
      </c>
      <c r="AK50" s="36" t="s">
        <v>339</v>
      </c>
      <c r="AL50" s="36" t="s">
        <v>339</v>
      </c>
      <c r="AM50" s="36" t="s">
        <v>339</v>
      </c>
      <c r="AN50" s="36" t="s">
        <v>339</v>
      </c>
      <c r="AO50" s="36" t="s">
        <v>339</v>
      </c>
      <c r="AP50" s="36" t="s">
        <v>339</v>
      </c>
      <c r="AQ50" s="36" t="s">
        <v>339</v>
      </c>
      <c r="AR50" s="36" t="s">
        <v>339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36" t="s">
        <v>339</v>
      </c>
      <c r="V51" s="36" t="s">
        <v>339</v>
      </c>
      <c r="W51" s="36" t="s">
        <v>339</v>
      </c>
      <c r="X51" s="36" t="s">
        <v>339</v>
      </c>
      <c r="Y51" s="36" t="s">
        <v>339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36" t="s">
        <v>339</v>
      </c>
      <c r="AH51" s="36" t="s">
        <v>339</v>
      </c>
      <c r="AI51" s="36" t="s">
        <v>339</v>
      </c>
      <c r="AJ51" s="36" t="s">
        <v>339</v>
      </c>
      <c r="AK51" s="36" t="s">
        <v>339</v>
      </c>
      <c r="AL51" s="36" t="s">
        <v>339</v>
      </c>
      <c r="AM51" s="36" t="s">
        <v>339</v>
      </c>
      <c r="AN51" s="36" t="s">
        <v>339</v>
      </c>
      <c r="AO51" s="36" t="s">
        <v>339</v>
      </c>
      <c r="AP51" s="36" t="s">
        <v>339</v>
      </c>
      <c r="AQ51" s="36" t="s">
        <v>339</v>
      </c>
      <c r="AR51" s="36" t="s">
        <v>339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36" t="s">
        <v>339</v>
      </c>
      <c r="V52" s="36" t="s">
        <v>339</v>
      </c>
      <c r="W52" s="36" t="s">
        <v>339</v>
      </c>
      <c r="X52" s="36" t="s">
        <v>339</v>
      </c>
      <c r="Y52" s="36" t="s">
        <v>339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36" t="s">
        <v>339</v>
      </c>
      <c r="AH52" s="36" t="s">
        <v>339</v>
      </c>
      <c r="AI52" s="36" t="s">
        <v>339</v>
      </c>
      <c r="AJ52" s="36" t="s">
        <v>339</v>
      </c>
      <c r="AK52" s="36" t="s">
        <v>339</v>
      </c>
      <c r="AL52" s="36" t="s">
        <v>339</v>
      </c>
      <c r="AM52" s="36" t="s">
        <v>339</v>
      </c>
      <c r="AN52" s="36" t="s">
        <v>339</v>
      </c>
      <c r="AO52" s="36" t="s">
        <v>339</v>
      </c>
      <c r="AP52" s="36" t="s">
        <v>339</v>
      </c>
      <c r="AQ52" s="36" t="s">
        <v>339</v>
      </c>
      <c r="AR52" s="36" t="s">
        <v>339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36" t="s">
        <v>339</v>
      </c>
      <c r="V53" s="36" t="s">
        <v>339</v>
      </c>
      <c r="W53" s="36" t="s">
        <v>339</v>
      </c>
      <c r="X53" s="36" t="s">
        <v>339</v>
      </c>
      <c r="Y53" s="36" t="s">
        <v>339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36" t="s">
        <v>339</v>
      </c>
      <c r="AH53" s="36" t="s">
        <v>339</v>
      </c>
      <c r="AI53" s="36" t="s">
        <v>339</v>
      </c>
      <c r="AJ53" s="36" t="s">
        <v>339</v>
      </c>
      <c r="AK53" s="36" t="s">
        <v>339</v>
      </c>
      <c r="AL53" s="36" t="s">
        <v>339</v>
      </c>
      <c r="AM53" s="36" t="s">
        <v>339</v>
      </c>
      <c r="AN53" s="36" t="s">
        <v>339</v>
      </c>
      <c r="AO53" s="36" t="s">
        <v>339</v>
      </c>
      <c r="AP53" s="36" t="s">
        <v>339</v>
      </c>
      <c r="AQ53" s="36" t="s">
        <v>339</v>
      </c>
      <c r="AR53" s="36" t="s">
        <v>339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36" t="s">
        <v>339</v>
      </c>
      <c r="V54" s="36" t="s">
        <v>339</v>
      </c>
      <c r="W54" s="36" t="s">
        <v>339</v>
      </c>
      <c r="X54" s="36" t="s">
        <v>339</v>
      </c>
      <c r="Y54" s="36" t="s">
        <v>339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36" t="s">
        <v>339</v>
      </c>
      <c r="AH54" s="36" t="s">
        <v>339</v>
      </c>
      <c r="AI54" s="36" t="s">
        <v>339</v>
      </c>
      <c r="AJ54" s="36" t="s">
        <v>339</v>
      </c>
      <c r="AK54" s="36" t="s">
        <v>339</v>
      </c>
      <c r="AL54" s="36" t="s">
        <v>339</v>
      </c>
      <c r="AM54" s="36" t="s">
        <v>339</v>
      </c>
      <c r="AN54" s="36" t="s">
        <v>339</v>
      </c>
      <c r="AO54" s="36" t="s">
        <v>339</v>
      </c>
      <c r="AP54" s="36" t="s">
        <v>339</v>
      </c>
      <c r="AQ54" s="36" t="s">
        <v>339</v>
      </c>
      <c r="AR54" s="36" t="s">
        <v>339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36" t="s">
        <v>339</v>
      </c>
      <c r="V55" s="36" t="s">
        <v>339</v>
      </c>
      <c r="W55" s="36" t="s">
        <v>339</v>
      </c>
      <c r="X55" s="36" t="s">
        <v>339</v>
      </c>
      <c r="Y55" s="36" t="s">
        <v>339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36" t="s">
        <v>339</v>
      </c>
      <c r="AH55" s="36" t="s">
        <v>339</v>
      </c>
      <c r="AI55" s="36" t="s">
        <v>339</v>
      </c>
      <c r="AJ55" s="36" t="s">
        <v>339</v>
      </c>
      <c r="AK55" s="36" t="s">
        <v>339</v>
      </c>
      <c r="AL55" s="36" t="s">
        <v>339</v>
      </c>
      <c r="AM55" s="36" t="s">
        <v>339</v>
      </c>
      <c r="AN55" s="36" t="s">
        <v>339</v>
      </c>
      <c r="AO55" s="36" t="s">
        <v>339</v>
      </c>
      <c r="AP55" s="36" t="s">
        <v>339</v>
      </c>
      <c r="AQ55" s="36" t="s">
        <v>339</v>
      </c>
      <c r="AR55" s="36" t="s">
        <v>339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4.7340902969999998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1.3836691189999999</v>
      </c>
      <c r="BC56" s="36">
        <v>119.561577887</v>
      </c>
      <c r="BD56" s="36">
        <v>245.38018155</v>
      </c>
      <c r="BE56" s="36">
        <v>6.2519878571428572E-2</v>
      </c>
      <c r="BF56" s="36">
        <v>0.12503975714285714</v>
      </c>
      <c r="BG56" s="36">
        <v>0.90642578900000004</v>
      </c>
      <c r="BH56" s="36">
        <v>6.9860641929999998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5.1793932539999998</v>
      </c>
      <c r="E57" s="36">
        <v>22</v>
      </c>
      <c r="F57" s="36">
        <v>1</v>
      </c>
      <c r="G57" s="36">
        <v>2</v>
      </c>
      <c r="H57" s="36">
        <v>19</v>
      </c>
      <c r="I57" s="36">
        <v>3.4596138905136338E-4</v>
      </c>
      <c r="J57" s="36">
        <v>2.3860864632333079</v>
      </c>
      <c r="K57" s="36">
        <v>3.4596138905136338E-4</v>
      </c>
      <c r="L57" s="36">
        <v>0</v>
      </c>
      <c r="M57" s="36">
        <v>9.9792424622318868E-2</v>
      </c>
      <c r="N57" s="36">
        <v>2.2866400000000402</v>
      </c>
      <c r="O57" s="36">
        <v>0.171459689</v>
      </c>
      <c r="P57" s="36">
        <v>0.31419024299999998</v>
      </c>
      <c r="Q57" s="36">
        <v>0.16136587299999999</v>
      </c>
      <c r="R57" s="36">
        <v>1.0093816E-2</v>
      </c>
      <c r="S57" s="36">
        <v>0.30102439599999997</v>
      </c>
      <c r="T57" s="36">
        <v>1.3165847000000001E-2</v>
      </c>
      <c r="U57" s="36">
        <v>0.16444999999999999</v>
      </c>
      <c r="V57" s="36">
        <v>0.38869999999999999</v>
      </c>
      <c r="W57" s="36">
        <v>0.33625565038905136</v>
      </c>
      <c r="X57" s="36">
        <v>3.088976706233308</v>
      </c>
      <c r="Y57" s="36">
        <v>3.4252323566223595</v>
      </c>
      <c r="Z57" s="36">
        <v>7.3906903194842001E-4</v>
      </c>
      <c r="AA57" s="36">
        <v>1.5816077283696195E-4</v>
      </c>
      <c r="AB57" s="36">
        <v>1.5816100000000001E-4</v>
      </c>
      <c r="AC57" s="36">
        <v>5.6746497520215882E-6</v>
      </c>
      <c r="AD57" s="36">
        <v>8.4607116499037169E-2</v>
      </c>
      <c r="AE57" s="36">
        <v>0.76146404849133464</v>
      </c>
      <c r="AF57" s="36">
        <v>0.84607116499037183</v>
      </c>
      <c r="AG57" s="36">
        <v>1.6851519845441532E-2</v>
      </c>
      <c r="AH57" s="36">
        <v>2.8666953300291342E-2</v>
      </c>
      <c r="AI57" s="36">
        <v>9.1811728813095239E-2</v>
      </c>
      <c r="AJ57" s="36">
        <v>9.2653850362443925E-6</v>
      </c>
      <c r="AK57" s="36">
        <v>1.1196684851675371E-5</v>
      </c>
      <c r="AL57" s="36">
        <v>2.8003819992229888E-5</v>
      </c>
      <c r="AM57" s="36">
        <v>1.6866459880229796E-2</v>
      </c>
      <c r="AN57" s="36">
        <v>0.11328526648418019</v>
      </c>
      <c r="AO57" s="36">
        <v>0.85330378112442218</v>
      </c>
      <c r="AP57" s="36">
        <v>17.152650753</v>
      </c>
      <c r="AQ57" s="36">
        <v>9.2360427129999998</v>
      </c>
      <c r="AR57" s="36">
        <v>26.388693465999999</v>
      </c>
      <c r="AS57" s="36">
        <v>0.60191865600000005</v>
      </c>
      <c r="AT57" s="36">
        <v>12.517488425</v>
      </c>
      <c r="AU57" s="36">
        <v>27.814668833999999</v>
      </c>
      <c r="AV57" s="36">
        <v>34.528556471999998</v>
      </c>
      <c r="AW57" s="36">
        <v>76.724685570999995</v>
      </c>
      <c r="AX57" s="36">
        <v>31.095566302999998</v>
      </c>
      <c r="AY57" s="36">
        <v>69.096359391999997</v>
      </c>
      <c r="AZ57" s="36">
        <v>1.7846942857142858E-2</v>
      </c>
      <c r="BA57" s="36">
        <v>3.5693887142857143E-2</v>
      </c>
      <c r="BB57" s="36">
        <v>16.513319169999999</v>
      </c>
      <c r="BC57" s="36">
        <v>830.661009788</v>
      </c>
      <c r="BD57" s="36">
        <v>1845.7824856709999</v>
      </c>
      <c r="BE57" s="36">
        <v>0.74613988142857135</v>
      </c>
      <c r="BF57" s="36">
        <v>1.4922797642857144</v>
      </c>
      <c r="BG57" s="36">
        <v>17.257551761999999</v>
      </c>
      <c r="BH57" s="36">
        <v>115.344881453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4.7780522029999997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3.6526799999999997E-4</v>
      </c>
      <c r="P58" s="36">
        <v>6.5703300000000001E-4</v>
      </c>
      <c r="Q58" s="36">
        <v>3.3922499999999996E-4</v>
      </c>
      <c r="R58" s="36">
        <v>2.6043000000000001E-5</v>
      </c>
      <c r="S58" s="36">
        <v>6.23064E-4</v>
      </c>
      <c r="T58" s="36">
        <v>3.3969E-5</v>
      </c>
      <c r="U58" s="36">
        <v>0</v>
      </c>
      <c r="V58" s="36">
        <v>0</v>
      </c>
      <c r="W58" s="36">
        <v>3.6526799999999997E-4</v>
      </c>
      <c r="X58" s="36">
        <v>6.5703300000000001E-4</v>
      </c>
      <c r="Y58" s="36">
        <v>1.022301E-3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1.195092E-3</v>
      </c>
      <c r="AQ58" s="36">
        <v>6.4351100000000004E-4</v>
      </c>
      <c r="AR58" s="36">
        <v>1.8386030000000001E-3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1.882233593</v>
      </c>
      <c r="BC58" s="36">
        <v>162.435914244</v>
      </c>
      <c r="BD58" s="36">
        <v>370.59064531600001</v>
      </c>
      <c r="BE58" s="36">
        <v>8.5047077142857141E-2</v>
      </c>
      <c r="BF58" s="36">
        <v>0.17009415571428571</v>
      </c>
      <c r="BG58" s="36">
        <v>1.1678114980000001</v>
      </c>
      <c r="BH58" s="36">
        <v>11.671983042999999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4.7175407319999998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3.1678696368457864E-4</v>
      </c>
      <c r="AH59" s="36">
        <v>5.3890196121054762E-4</v>
      </c>
      <c r="AI59" s="36">
        <v>1.7259427676608078E-3</v>
      </c>
      <c r="AJ59" s="36">
        <v>0</v>
      </c>
      <c r="AK59" s="36">
        <v>0</v>
      </c>
      <c r="AL59" s="36">
        <v>0</v>
      </c>
      <c r="AM59" s="36">
        <v>3.1678696368457864E-4</v>
      </c>
      <c r="AN59" s="36">
        <v>5.3890196121054762E-4</v>
      </c>
      <c r="AO59" s="36">
        <v>1.7259427676608078E-3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0.52016431900000004</v>
      </c>
      <c r="BC59" s="36">
        <v>44.926823642999999</v>
      </c>
      <c r="BD59" s="36">
        <v>101.499156769</v>
      </c>
      <c r="BE59" s="36">
        <v>2.3503168571428576E-2</v>
      </c>
      <c r="BF59" s="36">
        <v>4.700633857142858E-2</v>
      </c>
      <c r="BG59" s="36">
        <v>0.59268002500000005</v>
      </c>
      <c r="BH59" s="36">
        <v>5.9041616499999998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4.554563989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0.43356824900000002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4.6123586300000001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6.9418236999999994E-2</v>
      </c>
      <c r="BH61" s="36">
        <v>6.4966420999999996E-2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4.9434959589999998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9.1248000000000006E-3</v>
      </c>
      <c r="P62" s="36">
        <v>1.6105564999999999E-2</v>
      </c>
      <c r="Q62" s="36">
        <v>7.6544170000000002E-3</v>
      </c>
      <c r="R62" s="36">
        <v>1.470383E-3</v>
      </c>
      <c r="S62" s="36">
        <v>1.4187673E-2</v>
      </c>
      <c r="T62" s="36">
        <v>1.917892E-3</v>
      </c>
      <c r="U62" s="36">
        <v>1.2E-2</v>
      </c>
      <c r="V62" s="36">
        <v>2.8799999999999999E-2</v>
      </c>
      <c r="W62" s="36">
        <v>2.1124799999999999E-2</v>
      </c>
      <c r="X62" s="36">
        <v>4.4905564999999995E-2</v>
      </c>
      <c r="Y62" s="36">
        <v>6.6030364999999994E-2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4.9797661999999999E-2</v>
      </c>
      <c r="AQ62" s="36">
        <v>2.6814125000000001E-2</v>
      </c>
      <c r="AR62" s="36">
        <v>7.6611787000000001E-2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0.74903778600000004</v>
      </c>
      <c r="BC62" s="36">
        <v>41.306446129999998</v>
      </c>
      <c r="BD62" s="36">
        <v>90.953048210999995</v>
      </c>
      <c r="BE62" s="36">
        <v>3.3844617142857143E-2</v>
      </c>
      <c r="BF62" s="36">
        <v>6.7689234285714286E-2</v>
      </c>
      <c r="BG62" s="36">
        <v>2.6162676989999998</v>
      </c>
      <c r="BH62" s="36">
        <v>12.07468985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5.1954290500000004</v>
      </c>
      <c r="E63" s="36">
        <v>28</v>
      </c>
      <c r="F63" s="36">
        <v>0</v>
      </c>
      <c r="G63" s="36">
        <v>8</v>
      </c>
      <c r="H63" s="36">
        <v>20</v>
      </c>
      <c r="I63" s="36">
        <v>1.9498139469423776E-4</v>
      </c>
      <c r="J63" s="36">
        <v>1.2304177031169028</v>
      </c>
      <c r="K63" s="36">
        <v>1.9498139469423776E-4</v>
      </c>
      <c r="L63" s="36">
        <v>0</v>
      </c>
      <c r="M63" s="36">
        <v>4.0952684511582307E-2</v>
      </c>
      <c r="N63" s="36">
        <v>1.1896600000000146</v>
      </c>
      <c r="O63" s="36">
        <v>2.9453587E-2</v>
      </c>
      <c r="P63" s="36">
        <v>4.7409065E-2</v>
      </c>
      <c r="Q63" s="36">
        <v>2.5663708E-2</v>
      </c>
      <c r="R63" s="36">
        <v>3.7898789999999999E-3</v>
      </c>
      <c r="S63" s="36">
        <v>4.2465743E-2</v>
      </c>
      <c r="T63" s="36">
        <v>4.943322E-3</v>
      </c>
      <c r="U63" s="36">
        <v>4.4400000000000002E-2</v>
      </c>
      <c r="V63" s="36">
        <v>0.1056</v>
      </c>
      <c r="W63" s="36">
        <v>7.4048568394694245E-2</v>
      </c>
      <c r="X63" s="36">
        <v>1.3834267681169028</v>
      </c>
      <c r="Y63" s="36">
        <v>1.4574753365115971</v>
      </c>
      <c r="Z63" s="36">
        <v>2.9164215547754398E-4</v>
      </c>
      <c r="AA63" s="36">
        <v>6.2411421272194411E-5</v>
      </c>
      <c r="AB63" s="36">
        <v>6.2411399999999997E-5</v>
      </c>
      <c r="AC63" s="36">
        <v>1.1447024308148302E-6</v>
      </c>
      <c r="AD63" s="36">
        <v>5.8650588048310744E-3</v>
      </c>
      <c r="AE63" s="36">
        <v>5.2785529243479665E-2</v>
      </c>
      <c r="AF63" s="36">
        <v>5.8650588048310741E-2</v>
      </c>
      <c r="AG63" s="36">
        <v>4.8678733031674217E-3</v>
      </c>
      <c r="AH63" s="36">
        <v>8.2809798720549239E-3</v>
      </c>
      <c r="AI63" s="36">
        <v>2.6521516617256984E-2</v>
      </c>
      <c r="AJ63" s="36">
        <v>3.5777492139050439E-6</v>
      </c>
      <c r="AK63" s="36">
        <v>4.3235041252707022E-6</v>
      </c>
      <c r="AL63" s="36">
        <v>1.0813435660969556E-5</v>
      </c>
      <c r="AM63" s="36">
        <v>4.8725957548121411E-3</v>
      </c>
      <c r="AN63" s="36">
        <v>1.415036218101127E-2</v>
      </c>
      <c r="AO63" s="36">
        <v>7.9317859296397605E-2</v>
      </c>
      <c r="AP63" s="36">
        <v>11.27600058</v>
      </c>
      <c r="AQ63" s="36">
        <v>6.0716926200000003</v>
      </c>
      <c r="AR63" s="36">
        <v>17.347693200000002</v>
      </c>
      <c r="AS63" s="36">
        <v>1.4919008899999999</v>
      </c>
      <c r="AT63" s="36">
        <v>18.901658211000001</v>
      </c>
      <c r="AU63" s="36">
        <v>45.582962334999998</v>
      </c>
      <c r="AV63" s="36">
        <v>21.182883409999999</v>
      </c>
      <c r="AW63" s="36">
        <v>51.084331638999998</v>
      </c>
      <c r="AX63" s="36">
        <v>19.502265337000001</v>
      </c>
      <c r="AY63" s="36">
        <v>47.031377689000003</v>
      </c>
      <c r="AZ63" s="36">
        <v>1.540793142857143E-2</v>
      </c>
      <c r="BA63" s="36">
        <v>3.081586285714286E-2</v>
      </c>
      <c r="BB63" s="36">
        <v>0.45501170400000002</v>
      </c>
      <c r="BC63" s="36">
        <v>16.900700960000002</v>
      </c>
      <c r="BD63" s="36">
        <v>40.757483110000003</v>
      </c>
      <c r="BE63" s="36">
        <v>2.0559305714285714E-2</v>
      </c>
      <c r="BF63" s="36">
        <v>4.1118611428571428E-2</v>
      </c>
      <c r="BG63" s="36">
        <v>4.2005064660000002</v>
      </c>
      <c r="BH63" s="36">
        <v>24.958318178999999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4.5665684830000002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8.301857E-2</v>
      </c>
      <c r="BC64" s="36">
        <v>2.4612537309999998</v>
      </c>
      <c r="BD64" s="36">
        <v>5.242769655</v>
      </c>
      <c r="BE64" s="36">
        <v>3.7511214285714284E-3</v>
      </c>
      <c r="BF64" s="36">
        <v>7.5022428571428568E-3</v>
      </c>
      <c r="BG64" s="36">
        <v>0.24574686400000001</v>
      </c>
      <c r="BH64" s="36">
        <v>0.65830067000000003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5.1310499070000004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1.5062100000000001E-4</v>
      </c>
      <c r="P65" s="36">
        <v>2.6352299999999999E-4</v>
      </c>
      <c r="Q65" s="36">
        <v>1.36153E-4</v>
      </c>
      <c r="R65" s="36">
        <v>1.4467999999999999E-5</v>
      </c>
      <c r="S65" s="36">
        <v>2.4465099999999997E-4</v>
      </c>
      <c r="T65" s="36">
        <v>1.8871999999999998E-5</v>
      </c>
      <c r="U65" s="36">
        <v>3.0000000000000001E-3</v>
      </c>
      <c r="V65" s="36">
        <v>7.1999999999999998E-3</v>
      </c>
      <c r="W65" s="36">
        <v>3.1506210000000002E-3</v>
      </c>
      <c r="X65" s="36">
        <v>7.4635229999999997E-3</v>
      </c>
      <c r="Y65" s="36">
        <v>1.0614143999999999E-2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5.2353366999999998E-2</v>
      </c>
      <c r="AQ65" s="36">
        <v>2.8190274000000001E-2</v>
      </c>
      <c r="AR65" s="36">
        <v>8.0543640999999999E-2</v>
      </c>
      <c r="AS65" s="36">
        <v>1.1335342E-2</v>
      </c>
      <c r="AT65" s="36">
        <v>0.122515075</v>
      </c>
      <c r="AU65" s="36">
        <v>0.27595374099999997</v>
      </c>
      <c r="AV65" s="36">
        <v>0.31437971999999997</v>
      </c>
      <c r="AW65" s="36">
        <v>0.70811089900000002</v>
      </c>
      <c r="AX65" s="36">
        <v>0.283432872</v>
      </c>
      <c r="AY65" s="36">
        <v>0.63840602000000002</v>
      </c>
      <c r="AZ65" s="36">
        <v>1.7925285714285715E-4</v>
      </c>
      <c r="BA65" s="36">
        <v>3.585057142857143E-4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2.208295304</v>
      </c>
      <c r="BH65" s="36">
        <v>14.353569861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5.2347906130000004</v>
      </c>
      <c r="E66" s="36">
        <v>21</v>
      </c>
      <c r="F66" s="36">
        <v>1</v>
      </c>
      <c r="G66" s="36">
        <v>5</v>
      </c>
      <c r="H66" s="36">
        <v>15</v>
      </c>
      <c r="I66" s="36">
        <v>2.3426040837609983E-4</v>
      </c>
      <c r="J66" s="36">
        <v>0.91663953014340083</v>
      </c>
      <c r="K66" s="36">
        <v>2.3426040837609983E-4</v>
      </c>
      <c r="L66" s="36">
        <v>0</v>
      </c>
      <c r="M66" s="36">
        <v>5.5628790551750934E-2</v>
      </c>
      <c r="N66" s="36">
        <v>0.86124500000002602</v>
      </c>
      <c r="O66" s="36">
        <v>2.1579010999999999E-2</v>
      </c>
      <c r="P66" s="36">
        <v>3.6609713000000002E-2</v>
      </c>
      <c r="Q66" s="36">
        <v>1.9540164999999998E-2</v>
      </c>
      <c r="R66" s="36">
        <v>2.038846E-3</v>
      </c>
      <c r="S66" s="36">
        <v>3.3950349000000005E-2</v>
      </c>
      <c r="T66" s="36">
        <v>2.659364E-3</v>
      </c>
      <c r="U66" s="36">
        <v>5.825000000000001E-2</v>
      </c>
      <c r="V66" s="36">
        <v>0.13790000000000002</v>
      </c>
      <c r="W66" s="36">
        <v>8.0063271408376102E-2</v>
      </c>
      <c r="X66" s="36">
        <v>1.0911492431434009</v>
      </c>
      <c r="Y66" s="36">
        <v>1.1712125145517769</v>
      </c>
      <c r="Z66" s="36">
        <v>3.1954953885602911E-4</v>
      </c>
      <c r="AA66" s="36">
        <v>6.8383601315190226E-5</v>
      </c>
      <c r="AB66" s="36">
        <v>6.83836E-5</v>
      </c>
      <c r="AC66" s="36">
        <v>3.0480344059143899E-6</v>
      </c>
      <c r="AD66" s="36">
        <v>2.0933995894611965E-2</v>
      </c>
      <c r="AE66" s="36">
        <v>0.1884059630515077</v>
      </c>
      <c r="AF66" s="36">
        <v>0.20933995894611968</v>
      </c>
      <c r="AG66" s="36">
        <v>6.0621448507328229E-3</v>
      </c>
      <c r="AH66" s="36">
        <v>1.0312614228832846E-2</v>
      </c>
      <c r="AI66" s="36">
        <v>3.3028237462613304E-2</v>
      </c>
      <c r="AJ66" s="36">
        <v>3.920107082103543E-6</v>
      </c>
      <c r="AK66" s="36">
        <v>4.7372239158368751E-6</v>
      </c>
      <c r="AL66" s="36">
        <v>1.1848182525395645E-5</v>
      </c>
      <c r="AM66" s="36">
        <v>6.0691129922208409E-3</v>
      </c>
      <c r="AN66" s="36">
        <v>3.1251347347360646E-2</v>
      </c>
      <c r="AO66" s="36">
        <v>0.22144604869664639</v>
      </c>
      <c r="AP66" s="36">
        <v>9.7158969519999996</v>
      </c>
      <c r="AQ66" s="36">
        <v>5.2316368200000003</v>
      </c>
      <c r="AR66" s="36">
        <v>14.947533772</v>
      </c>
      <c r="AS66" s="36">
        <v>0.97315739499999998</v>
      </c>
      <c r="AT66" s="36">
        <v>38.174576340999998</v>
      </c>
      <c r="AU66" s="36">
        <v>87.564121502000006</v>
      </c>
      <c r="AV66" s="36">
        <v>39.313029118999999</v>
      </c>
      <c r="AW66" s="36">
        <v>90.175482962000004</v>
      </c>
      <c r="AX66" s="36">
        <v>36.284124188</v>
      </c>
      <c r="AY66" s="36">
        <v>83.227838094000006</v>
      </c>
      <c r="AZ66" s="36">
        <v>1.3111664285714288E-2</v>
      </c>
      <c r="BA66" s="36">
        <v>2.6223330000000003E-2</v>
      </c>
      <c r="BB66" s="36">
        <v>0.918252124</v>
      </c>
      <c r="BC66" s="36">
        <v>48.529476412999998</v>
      </c>
      <c r="BD66" s="36">
        <v>111.315995524</v>
      </c>
      <c r="BE66" s="36">
        <v>4.1490418571428579E-2</v>
      </c>
      <c r="BF66" s="36">
        <v>8.2980837142857158E-2</v>
      </c>
      <c r="BG66" s="36">
        <v>6.8867323750000002</v>
      </c>
      <c r="BH66" s="36">
        <v>32.503573451000001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5.3137853110000002</v>
      </c>
      <c r="E67" s="36">
        <v>33</v>
      </c>
      <c r="F67" s="36">
        <v>0</v>
      </c>
      <c r="G67" s="36">
        <v>8</v>
      </c>
      <c r="H67" s="36">
        <v>25</v>
      </c>
      <c r="I67" s="36">
        <v>1.6840168740077115E-5</v>
      </c>
      <c r="J67" s="36">
        <v>0.1477387321894548</v>
      </c>
      <c r="K67" s="36">
        <v>1.6840168740077115E-5</v>
      </c>
      <c r="L67" s="36">
        <v>0</v>
      </c>
      <c r="M67" s="36">
        <v>3.7955723581889304E-3</v>
      </c>
      <c r="N67" s="36">
        <v>0.14396000000000594</v>
      </c>
      <c r="O67" s="36">
        <v>2.8776503999999998E-2</v>
      </c>
      <c r="P67" s="36">
        <v>4.8969150999999995E-2</v>
      </c>
      <c r="Q67" s="36">
        <v>2.5545480999999998E-2</v>
      </c>
      <c r="R67" s="36">
        <v>3.2310229999999995E-3</v>
      </c>
      <c r="S67" s="36">
        <v>4.4754771999999998E-2</v>
      </c>
      <c r="T67" s="36">
        <v>4.2143789999999999E-3</v>
      </c>
      <c r="U67" s="36">
        <v>0.1368</v>
      </c>
      <c r="V67" s="36">
        <v>0.3276</v>
      </c>
      <c r="W67" s="36">
        <v>0.16559334416874008</v>
      </c>
      <c r="X67" s="36">
        <v>0.52430788318945476</v>
      </c>
      <c r="Y67" s="36">
        <v>0.68990122735819481</v>
      </c>
      <c r="Z67" s="36">
        <v>3.3305859889104779E-5</v>
      </c>
      <c r="AA67" s="36">
        <v>7.1274540162684205E-6</v>
      </c>
      <c r="AB67" s="36">
        <v>7.1274499999999998E-6</v>
      </c>
      <c r="AC67" s="36">
        <v>1.3781052847889533E-7</v>
      </c>
      <c r="AD67" s="36">
        <v>1.7361393097957436E-3</v>
      </c>
      <c r="AE67" s="36">
        <v>1.5625253788161691E-2</v>
      </c>
      <c r="AF67" s="36">
        <v>1.7361393097957437E-2</v>
      </c>
      <c r="AG67" s="36">
        <v>1.3645728394560585E-2</v>
      </c>
      <c r="AH67" s="36">
        <v>2.3213423016034098E-2</v>
      </c>
      <c r="AI67" s="36">
        <v>7.4345692632433541E-2</v>
      </c>
      <c r="AJ67" s="36">
        <v>4.0858286522410177E-7</v>
      </c>
      <c r="AK67" s="36">
        <v>4.9374889006913264E-7</v>
      </c>
      <c r="AL67" s="36">
        <v>1.2349061549937589E-6</v>
      </c>
      <c r="AM67" s="36">
        <v>1.3646274787954287E-2</v>
      </c>
      <c r="AN67" s="36">
        <v>2.4950056074719909E-2</v>
      </c>
      <c r="AO67" s="36">
        <v>8.9972181326750222E-2</v>
      </c>
      <c r="AP67" s="36">
        <v>2.8571255529999999</v>
      </c>
      <c r="AQ67" s="36">
        <v>1.5384522199999999</v>
      </c>
      <c r="AR67" s="36">
        <v>4.3955777729999994</v>
      </c>
      <c r="AS67" s="36">
        <v>0.33592613999999998</v>
      </c>
      <c r="AT67" s="36">
        <v>8.5098339949999993</v>
      </c>
      <c r="AU67" s="36">
        <v>18.554018996</v>
      </c>
      <c r="AV67" s="36">
        <v>11.167268283</v>
      </c>
      <c r="AW67" s="36">
        <v>24.348031698</v>
      </c>
      <c r="AX67" s="36">
        <v>10.234342512</v>
      </c>
      <c r="AY67" s="36">
        <v>22.313970575999999</v>
      </c>
      <c r="AZ67" s="36">
        <v>2.1964454285714287E-2</v>
      </c>
      <c r="BA67" s="36">
        <v>4.3928910000000002E-2</v>
      </c>
      <c r="BB67" s="36">
        <v>1.1439354049999999</v>
      </c>
      <c r="BC67" s="36">
        <v>62.178551403999997</v>
      </c>
      <c r="BD67" s="36">
        <v>135.568099746</v>
      </c>
      <c r="BE67" s="36">
        <v>0.41547290714285717</v>
      </c>
      <c r="BF67" s="36">
        <v>0.83094581428571435</v>
      </c>
      <c r="BG67" s="36">
        <v>4.5092349110000001</v>
      </c>
      <c r="BH67" s="36">
        <v>20.971068254999999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5.2251884320000004</v>
      </c>
      <c r="E68" s="36">
        <v>19</v>
      </c>
      <c r="F68" s="36">
        <v>0</v>
      </c>
      <c r="G68" s="36">
        <v>5</v>
      </c>
      <c r="H68" s="36">
        <v>14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5.3492230000000002E-3</v>
      </c>
      <c r="P68" s="36">
        <v>9.2671339999999998E-3</v>
      </c>
      <c r="Q68" s="36">
        <v>4.8935339999999997E-3</v>
      </c>
      <c r="R68" s="36">
        <v>4.5568900000000001E-4</v>
      </c>
      <c r="S68" s="36">
        <v>8.6727579999999992E-3</v>
      </c>
      <c r="T68" s="36">
        <v>5.9437599999999998E-4</v>
      </c>
      <c r="U68" s="36">
        <v>5.1000000000000004E-2</v>
      </c>
      <c r="V68" s="36">
        <v>0.12239999999999998</v>
      </c>
      <c r="W68" s="36">
        <v>5.6349223000000004E-2</v>
      </c>
      <c r="X68" s="36">
        <v>0.13166713399999999</v>
      </c>
      <c r="Y68" s="36">
        <v>0.188016357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5.2649657966577371E-3</v>
      </c>
      <c r="AH68" s="36">
        <v>8.9564935391418972E-3</v>
      </c>
      <c r="AI68" s="36">
        <v>2.8684986064549049E-2</v>
      </c>
      <c r="AJ68" s="36">
        <v>0</v>
      </c>
      <c r="AK68" s="36">
        <v>0</v>
      </c>
      <c r="AL68" s="36">
        <v>0</v>
      </c>
      <c r="AM68" s="36">
        <v>5.2649657966577371E-3</v>
      </c>
      <c r="AN68" s="36">
        <v>8.9564935391418972E-3</v>
      </c>
      <c r="AO68" s="36">
        <v>2.8684986064549049E-2</v>
      </c>
      <c r="AP68" s="36">
        <v>0.19447819299999999</v>
      </c>
      <c r="AQ68" s="36">
        <v>0.10471902700000001</v>
      </c>
      <c r="AR68" s="36">
        <v>0.29919721999999999</v>
      </c>
      <c r="AS68" s="36">
        <v>3.4531420000000002E-3</v>
      </c>
      <c r="AT68" s="36">
        <v>1.1002359E-2</v>
      </c>
      <c r="AU68" s="36">
        <v>2.4575448E-2</v>
      </c>
      <c r="AV68" s="36">
        <v>6.8355513000000007E-2</v>
      </c>
      <c r="AW68" s="36">
        <v>0.15268247300000001</v>
      </c>
      <c r="AX68" s="36">
        <v>6.0483712000000002E-2</v>
      </c>
      <c r="AY68" s="36">
        <v>0.13509960300000001</v>
      </c>
      <c r="AZ68" s="36">
        <v>8.8541428571428568E-5</v>
      </c>
      <c r="BA68" s="36">
        <v>1.7708285714285714E-4</v>
      </c>
      <c r="BB68" s="36">
        <v>0.66580294500000003</v>
      </c>
      <c r="BC68" s="36">
        <v>21.315203286999999</v>
      </c>
      <c r="BD68" s="36">
        <v>47.610760196000001</v>
      </c>
      <c r="BE68" s="36">
        <v>0.24181705000000003</v>
      </c>
      <c r="BF68" s="36">
        <v>0.48363410000000007</v>
      </c>
      <c r="BG68" s="36">
        <v>2.877392784</v>
      </c>
      <c r="BH68" s="36">
        <v>10.863079205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5.3221530560000003</v>
      </c>
      <c r="E69" s="36">
        <v>20</v>
      </c>
      <c r="F69" s="36">
        <v>1</v>
      </c>
      <c r="G69" s="36">
        <v>4</v>
      </c>
      <c r="H69" s="36">
        <v>15</v>
      </c>
      <c r="I69" s="36">
        <v>5.9428696578094177E-5</v>
      </c>
      <c r="J69" s="36">
        <v>0.21277198455420432</v>
      </c>
      <c r="K69" s="36">
        <v>5.9428696578094177E-5</v>
      </c>
      <c r="L69" s="36">
        <v>0</v>
      </c>
      <c r="M69" s="36">
        <v>1.2111413250773338E-2</v>
      </c>
      <c r="N69" s="36">
        <v>0.20072000000000909</v>
      </c>
      <c r="O69" s="36">
        <v>4.6771816000000001E-2</v>
      </c>
      <c r="P69" s="36">
        <v>7.9243719000000004E-2</v>
      </c>
      <c r="Q69" s="36">
        <v>4.2835566999999998E-2</v>
      </c>
      <c r="R69" s="36">
        <v>3.9362490000000002E-3</v>
      </c>
      <c r="S69" s="36">
        <v>7.4109481000000005E-2</v>
      </c>
      <c r="T69" s="36">
        <v>5.1342380000000002E-3</v>
      </c>
      <c r="U69" s="36">
        <v>5.0450000000000002E-2</v>
      </c>
      <c r="V69" s="36">
        <v>0.11990000000000001</v>
      </c>
      <c r="W69" s="36">
        <v>9.728124469657809E-2</v>
      </c>
      <c r="X69" s="36">
        <v>0.41191570355420432</v>
      </c>
      <c r="Y69" s="36">
        <v>0.50919694825078243</v>
      </c>
      <c r="Z69" s="36">
        <v>9.4811964651565344E-5</v>
      </c>
      <c r="AA69" s="36">
        <v>2.028976043543498E-5</v>
      </c>
      <c r="AB69" s="36">
        <v>2.02898E-5</v>
      </c>
      <c r="AC69" s="36">
        <v>7.3404193344115302E-7</v>
      </c>
      <c r="AD69" s="36">
        <v>4.5611709081388487E-3</v>
      </c>
      <c r="AE69" s="36">
        <v>4.1050538173249627E-2</v>
      </c>
      <c r="AF69" s="36">
        <v>4.561170908138848E-2</v>
      </c>
      <c r="AG69" s="36">
        <v>5.3914534853755965E-3</v>
      </c>
      <c r="AH69" s="36">
        <v>9.1716679981102105E-3</v>
      </c>
      <c r="AI69" s="36">
        <v>2.9374125885839458E-2</v>
      </c>
      <c r="AJ69" s="36">
        <v>1.1631178919282464E-6</v>
      </c>
      <c r="AK69" s="36">
        <v>1.405561067383803E-6</v>
      </c>
      <c r="AL69" s="36">
        <v>3.5154226130793433E-6</v>
      </c>
      <c r="AM69" s="36">
        <v>5.3933506452009655E-3</v>
      </c>
      <c r="AN69" s="36">
        <v>1.3734244467316442E-2</v>
      </c>
      <c r="AO69" s="36">
        <v>7.0428179481702172E-2</v>
      </c>
      <c r="AP69" s="36">
        <v>1.887885901</v>
      </c>
      <c r="AQ69" s="36">
        <v>1.0165539459999999</v>
      </c>
      <c r="AR69" s="36">
        <v>2.9044398469999999</v>
      </c>
      <c r="AS69" s="36">
        <v>0.23829483700000001</v>
      </c>
      <c r="AT69" s="36">
        <v>23.309739733000001</v>
      </c>
      <c r="AU69" s="36">
        <v>54.602132545000003</v>
      </c>
      <c r="AV69" s="36">
        <v>21.341619193</v>
      </c>
      <c r="AW69" s="36">
        <v>49.991888936999999</v>
      </c>
      <c r="AX69" s="36">
        <v>19.749573359999999</v>
      </c>
      <c r="AY69" s="36">
        <v>46.262585283</v>
      </c>
      <c r="AZ69" s="36">
        <v>2.6370498571428574E-2</v>
      </c>
      <c r="BA69" s="36">
        <v>5.2740998571428575E-2</v>
      </c>
      <c r="BB69" s="36">
        <v>0.497755383</v>
      </c>
      <c r="BC69" s="36">
        <v>31.545415140999999</v>
      </c>
      <c r="BD69" s="36">
        <v>73.893872622000004</v>
      </c>
      <c r="BE69" s="36">
        <v>0.18078282571428572</v>
      </c>
      <c r="BF69" s="36">
        <v>0.36156565285714287</v>
      </c>
      <c r="BG69" s="36">
        <v>2.203417387</v>
      </c>
      <c r="BH69" s="36">
        <v>13.38316944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5.5254997250000004</v>
      </c>
      <c r="E70" s="36">
        <v>77</v>
      </c>
      <c r="F70" s="36">
        <v>7</v>
      </c>
      <c r="G70" s="36">
        <v>18</v>
      </c>
      <c r="H70" s="36">
        <v>52</v>
      </c>
      <c r="I70" s="36">
        <v>5.670963198384706E-4</v>
      </c>
      <c r="J70" s="36">
        <v>1.2543810881742821</v>
      </c>
      <c r="K70" s="36">
        <v>5.670963198384706E-4</v>
      </c>
      <c r="L70" s="36">
        <v>0</v>
      </c>
      <c r="M70" s="36">
        <v>0.11191818449178687</v>
      </c>
      <c r="N70" s="36">
        <v>1.1430300000023337</v>
      </c>
      <c r="O70" s="36">
        <v>6.5639412999999994E-2</v>
      </c>
      <c r="P70" s="36">
        <v>0.10591067500000001</v>
      </c>
      <c r="Q70" s="36">
        <v>5.9042655999999999E-2</v>
      </c>
      <c r="R70" s="36">
        <v>6.596757E-3</v>
      </c>
      <c r="S70" s="36">
        <v>9.7306209000000005E-2</v>
      </c>
      <c r="T70" s="36">
        <v>8.6044659999999999E-3</v>
      </c>
      <c r="U70" s="36">
        <v>5.5961499999999988</v>
      </c>
      <c r="V70" s="36">
        <v>13.233699999999994</v>
      </c>
      <c r="W70" s="36">
        <v>5.6623565093198369</v>
      </c>
      <c r="X70" s="36">
        <v>14.593991763174277</v>
      </c>
      <c r="Y70" s="36">
        <v>20.256348272494115</v>
      </c>
      <c r="Z70" s="36">
        <v>7.1247472539706744E-4</v>
      </c>
      <c r="AA70" s="36">
        <v>1.524695912349724E-4</v>
      </c>
      <c r="AB70" s="36">
        <v>1.5247000000000001E-4</v>
      </c>
      <c r="AC70" s="36">
        <v>4.8111250331737299E-6</v>
      </c>
      <c r="AD70" s="36">
        <v>1.0650813848344483E-2</v>
      </c>
      <c r="AE70" s="36">
        <v>9.5857324635100299E-2</v>
      </c>
      <c r="AF70" s="36">
        <v>0.10650813848344481</v>
      </c>
      <c r="AG70" s="36">
        <v>0.55770303524798159</v>
      </c>
      <c r="AH70" s="36">
        <v>0.94873619789311825</v>
      </c>
      <c r="AI70" s="36">
        <v>3.0385199851441755</v>
      </c>
      <c r="AJ70" s="36">
        <v>8.74038112659069E-6</v>
      </c>
      <c r="AK70" s="36">
        <v>1.0562247826198804E-5</v>
      </c>
      <c r="AL70" s="36">
        <v>2.6417041361482498E-5</v>
      </c>
      <c r="AM70" s="36">
        <v>0.55771658675414137</v>
      </c>
      <c r="AN70" s="36">
        <v>0.95939757398928893</v>
      </c>
      <c r="AO70" s="36">
        <v>3.1344037268206373</v>
      </c>
      <c r="AP70" s="36">
        <v>33.028175640999997</v>
      </c>
      <c r="AQ70" s="36">
        <v>17.784402268000001</v>
      </c>
      <c r="AR70" s="36">
        <v>50.812577908999998</v>
      </c>
      <c r="AS70" s="36">
        <v>0.72612149000000004</v>
      </c>
      <c r="AT70" s="36">
        <v>63.569983899999997</v>
      </c>
      <c r="AU70" s="36">
        <v>138.89248613800001</v>
      </c>
      <c r="AV70" s="36">
        <v>49.227593452000001</v>
      </c>
      <c r="AW70" s="36">
        <v>107.556151845</v>
      </c>
      <c r="AX70" s="36">
        <v>45.809027469999997</v>
      </c>
      <c r="AY70" s="36">
        <v>100.08701155</v>
      </c>
      <c r="AZ70" s="36">
        <v>7.0551937142857152E-2</v>
      </c>
      <c r="BA70" s="36">
        <v>0.1411038742857143</v>
      </c>
      <c r="BB70" s="36">
        <v>1.17236301</v>
      </c>
      <c r="BC70" s="36">
        <v>79.346538504999998</v>
      </c>
      <c r="BD70" s="36">
        <v>173.362290239</v>
      </c>
      <c r="BE70" s="36">
        <v>0.42579770285714291</v>
      </c>
      <c r="BF70" s="36">
        <v>0.8515954071428572</v>
      </c>
      <c r="BG70" s="36">
        <v>3.15103702</v>
      </c>
      <c r="BH70" s="36">
        <v>23.330965296999999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5.2931316019999999</v>
      </c>
      <c r="E71" s="36">
        <v>32</v>
      </c>
      <c r="F71" s="36">
        <v>1</v>
      </c>
      <c r="G71" s="36">
        <v>4</v>
      </c>
      <c r="H71" s="36">
        <v>27</v>
      </c>
      <c r="I71" s="36">
        <v>2.4379683873173308E-4</v>
      </c>
      <c r="J71" s="36">
        <v>0.53861481263495414</v>
      </c>
      <c r="K71" s="36">
        <v>2.4379683873173308E-4</v>
      </c>
      <c r="L71" s="36">
        <v>0</v>
      </c>
      <c r="M71" s="36">
        <v>3.5828609473642983E-2</v>
      </c>
      <c r="N71" s="36">
        <v>0.50303000000004294</v>
      </c>
      <c r="O71" s="36">
        <v>3.5740798000000004E-2</v>
      </c>
      <c r="P71" s="36">
        <v>6.0779315E-2</v>
      </c>
      <c r="Q71" s="36">
        <v>3.2509609000000002E-2</v>
      </c>
      <c r="R71" s="36">
        <v>3.2311890000000002E-3</v>
      </c>
      <c r="S71" s="36">
        <v>5.6564719999999999E-2</v>
      </c>
      <c r="T71" s="36">
        <v>4.2145949999999998E-3</v>
      </c>
      <c r="U71" s="36">
        <v>0.6381</v>
      </c>
      <c r="V71" s="36">
        <v>1.5102</v>
      </c>
      <c r="W71" s="36">
        <v>0.67408459483873173</v>
      </c>
      <c r="X71" s="36">
        <v>2.1095941276349541</v>
      </c>
      <c r="Y71" s="36">
        <v>2.7836787224736859</v>
      </c>
      <c r="Z71" s="36">
        <v>3.1813475962306771E-4</v>
      </c>
      <c r="AA71" s="36">
        <v>6.8080838559336483E-5</v>
      </c>
      <c r="AB71" s="36">
        <v>6.80808E-5</v>
      </c>
      <c r="AC71" s="36">
        <v>2.0728109605238706E-6</v>
      </c>
      <c r="AD71" s="36">
        <v>7.0442054659722369E-3</v>
      </c>
      <c r="AE71" s="36">
        <v>6.3397849193750133E-2</v>
      </c>
      <c r="AF71" s="36">
        <v>7.0442054659722364E-2</v>
      </c>
      <c r="AG71" s="36">
        <v>6.5177275547806682E-2</v>
      </c>
      <c r="AH71" s="36">
        <v>0.11087628483994701</v>
      </c>
      <c r="AI71" s="36">
        <v>0.35510377712253294</v>
      </c>
      <c r="AJ71" s="36">
        <v>3.9027489958889982E-6</v>
      </c>
      <c r="AK71" s="36">
        <v>4.7162476671205845E-6</v>
      </c>
      <c r="AL71" s="36">
        <v>1.1795719220324113E-5</v>
      </c>
      <c r="AM71" s="36">
        <v>6.5183251107763102E-2</v>
      </c>
      <c r="AN71" s="36">
        <v>0.11792520655358636</v>
      </c>
      <c r="AO71" s="36">
        <v>0.4185134220355034</v>
      </c>
      <c r="AP71" s="36">
        <v>5.9314878420000001</v>
      </c>
      <c r="AQ71" s="36">
        <v>3.1938780680000001</v>
      </c>
      <c r="AR71" s="36">
        <v>9.1253659099999993</v>
      </c>
      <c r="AS71" s="36">
        <v>0.20567486900000001</v>
      </c>
      <c r="AT71" s="36">
        <v>13.484912104999999</v>
      </c>
      <c r="AU71" s="36">
        <v>30.905729104999999</v>
      </c>
      <c r="AV71" s="36">
        <v>16.35984899</v>
      </c>
      <c r="AW71" s="36">
        <v>37.494724263999998</v>
      </c>
      <c r="AX71" s="36">
        <v>15.031988336</v>
      </c>
      <c r="AY71" s="36">
        <v>34.451434003000003</v>
      </c>
      <c r="AZ71" s="36">
        <v>1.8261087142857145E-2</v>
      </c>
      <c r="BA71" s="36">
        <v>3.6522175714285718E-2</v>
      </c>
      <c r="BB71" s="36">
        <v>0.69002609500000001</v>
      </c>
      <c r="BC71" s="36">
        <v>32.054786442999998</v>
      </c>
      <c r="BD71" s="36">
        <v>73.465554587</v>
      </c>
      <c r="BE71" s="36">
        <v>0.25061480428571431</v>
      </c>
      <c r="BF71" s="36">
        <v>0.50122960857142862</v>
      </c>
      <c r="BG71" s="36">
        <v>0.73708969899999999</v>
      </c>
      <c r="BH71" s="36">
        <v>10.200790253999999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5.4782750619999998</v>
      </c>
      <c r="E72" s="36">
        <v>49</v>
      </c>
      <c r="F72" s="36">
        <v>1</v>
      </c>
      <c r="G72" s="36">
        <v>10</v>
      </c>
      <c r="H72" s="36">
        <v>38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4.8648730000000005E-3</v>
      </c>
      <c r="P72" s="36">
        <v>8.4424050000000018E-3</v>
      </c>
      <c r="Q72" s="36">
        <v>4.6201100000000002E-3</v>
      </c>
      <c r="R72" s="36">
        <v>2.44763E-4</v>
      </c>
      <c r="S72" s="36">
        <v>8.1231490000000014E-3</v>
      </c>
      <c r="T72" s="36">
        <v>3.1925599999999997E-4</v>
      </c>
      <c r="U72" s="36">
        <v>1.4703499999999996</v>
      </c>
      <c r="V72" s="36">
        <v>3.4912999999999998</v>
      </c>
      <c r="W72" s="36">
        <v>1.4752148729999996</v>
      </c>
      <c r="X72" s="36">
        <v>3.4997424049999997</v>
      </c>
      <c r="Y72" s="36">
        <v>4.9749572779999998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0.17263642642788776</v>
      </c>
      <c r="AH72" s="36">
        <v>0.29368035760146427</v>
      </c>
      <c r="AI72" s="36">
        <v>0.94057087502090575</v>
      </c>
      <c r="AJ72" s="36">
        <v>0</v>
      </c>
      <c r="AK72" s="36">
        <v>0</v>
      </c>
      <c r="AL72" s="36">
        <v>0</v>
      </c>
      <c r="AM72" s="36">
        <v>0.17263642642788776</v>
      </c>
      <c r="AN72" s="36">
        <v>0.29368035760146427</v>
      </c>
      <c r="AO72" s="36">
        <v>0.94057087502090575</v>
      </c>
      <c r="AP72" s="36">
        <v>4.5809032570000001</v>
      </c>
      <c r="AQ72" s="36">
        <v>2.466640215</v>
      </c>
      <c r="AR72" s="36">
        <v>7.0475434720000001</v>
      </c>
      <c r="AS72" s="36">
        <v>0.20962009200000001</v>
      </c>
      <c r="AT72" s="36">
        <v>6.7848012779999998</v>
      </c>
      <c r="AU72" s="36">
        <v>17.781439931000001</v>
      </c>
      <c r="AV72" s="36">
        <v>7.3227673720000004</v>
      </c>
      <c r="AW72" s="36">
        <v>19.191328207000002</v>
      </c>
      <c r="AX72" s="36">
        <v>6.7506886010000002</v>
      </c>
      <c r="AY72" s="36">
        <v>17.692038268000001</v>
      </c>
      <c r="AZ72" s="36">
        <v>3.4698274285714287E-2</v>
      </c>
      <c r="BA72" s="36">
        <v>6.9396550000000001E-2</v>
      </c>
      <c r="BB72" s="36">
        <v>0.35230808299999999</v>
      </c>
      <c r="BC72" s="36">
        <v>13.616002433</v>
      </c>
      <c r="BD72" s="36">
        <v>35.684483514</v>
      </c>
      <c r="BE72" s="36">
        <v>0.12795693000000002</v>
      </c>
      <c r="BF72" s="36">
        <v>0.25591386142857148</v>
      </c>
      <c r="BG72" s="36">
        <v>2.3205104859999999</v>
      </c>
      <c r="BH72" s="36">
        <v>8.4912169350000006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5.3862321919999996</v>
      </c>
      <c r="E73" s="36">
        <v>72</v>
      </c>
      <c r="F73" s="36">
        <v>4</v>
      </c>
      <c r="G73" s="36">
        <v>14</v>
      </c>
      <c r="H73" s="36">
        <v>54</v>
      </c>
      <c r="I73" s="36">
        <v>2.2313456094911156E-4</v>
      </c>
      <c r="J73" s="36">
        <v>1.3803851685867938</v>
      </c>
      <c r="K73" s="36">
        <v>2.2313456094911156E-4</v>
      </c>
      <c r="L73" s="36">
        <v>0</v>
      </c>
      <c r="M73" s="36">
        <v>6.0018303147771561E-2</v>
      </c>
      <c r="N73" s="36">
        <v>1.3205899999999715</v>
      </c>
      <c r="O73" s="36">
        <v>4.1921307000000005E-2</v>
      </c>
      <c r="P73" s="36">
        <v>6.6764928999999987E-2</v>
      </c>
      <c r="Q73" s="36">
        <v>3.9737141000000004E-2</v>
      </c>
      <c r="R73" s="36">
        <v>2.184166E-3</v>
      </c>
      <c r="S73" s="36">
        <v>6.3916016999999992E-2</v>
      </c>
      <c r="T73" s="36">
        <v>2.8489120000000003E-3</v>
      </c>
      <c r="U73" s="36">
        <v>1.2083499999999991</v>
      </c>
      <c r="V73" s="36">
        <v>2.8585000000000012</v>
      </c>
      <c r="W73" s="36">
        <v>1.2504944415609482</v>
      </c>
      <c r="X73" s="36">
        <v>4.3056500975867955</v>
      </c>
      <c r="Y73" s="36">
        <v>5.556144539147744</v>
      </c>
      <c r="Z73" s="36">
        <v>4.3951530100339037E-4</v>
      </c>
      <c r="AA73" s="36">
        <v>9.4056274414725517E-5</v>
      </c>
      <c r="AB73" s="36">
        <v>9.4056200000000009E-5</v>
      </c>
      <c r="AC73" s="36">
        <v>1.7993862653585466E-6</v>
      </c>
      <c r="AD73" s="36">
        <v>2.2804778529815703E-2</v>
      </c>
      <c r="AE73" s="36">
        <v>0.20524300676834131</v>
      </c>
      <c r="AF73" s="36">
        <v>0.228047785298157</v>
      </c>
      <c r="AG73" s="36">
        <v>0.12282256778183598</v>
      </c>
      <c r="AH73" s="36">
        <v>0.20893954059438766</v>
      </c>
      <c r="AI73" s="36">
        <v>0.6691712313631063</v>
      </c>
      <c r="AJ73" s="36">
        <v>5.3917953388787243E-6</v>
      </c>
      <c r="AK73" s="36">
        <v>6.5156745195154455E-6</v>
      </c>
      <c r="AL73" s="36">
        <v>1.6296232214231454E-5</v>
      </c>
      <c r="AM73" s="36">
        <v>0.12282975896344023</v>
      </c>
      <c r="AN73" s="36">
        <v>0.23175083479872285</v>
      </c>
      <c r="AO73" s="36">
        <v>0.8744305343636618</v>
      </c>
      <c r="AP73" s="36">
        <v>11.462899256</v>
      </c>
      <c r="AQ73" s="36">
        <v>6.1723303679999999</v>
      </c>
      <c r="AR73" s="36">
        <v>17.635229624000001</v>
      </c>
      <c r="AS73" s="36">
        <v>0.38471007699999998</v>
      </c>
      <c r="AT73" s="36">
        <v>4.3603898450000003</v>
      </c>
      <c r="AU73" s="36">
        <v>9.7358316899999995</v>
      </c>
      <c r="AV73" s="36">
        <v>7.755536491</v>
      </c>
      <c r="AW73" s="36">
        <v>17.316478714999999</v>
      </c>
      <c r="AX73" s="36">
        <v>7.0421520480000002</v>
      </c>
      <c r="AY73" s="36">
        <v>15.723641579000001</v>
      </c>
      <c r="AZ73" s="36">
        <v>4.2913905714285716E-2</v>
      </c>
      <c r="BA73" s="36">
        <v>8.5827812857142874E-2</v>
      </c>
      <c r="BB73" s="36">
        <v>2.4624306640000002</v>
      </c>
      <c r="BC73" s="36">
        <v>149.86962008099999</v>
      </c>
      <c r="BD73" s="36">
        <v>334.62728065099998</v>
      </c>
      <c r="BE73" s="36">
        <v>0.89434527714285716</v>
      </c>
      <c r="BF73" s="36">
        <v>1.7886905542857143</v>
      </c>
      <c r="BG73" s="36">
        <v>3.3240335089999999</v>
      </c>
      <c r="BH73" s="36">
        <v>35.972210126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5.0808001779999996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1.4196930000000001E-3</v>
      </c>
      <c r="P92" s="36">
        <v>2.2757699999999999E-3</v>
      </c>
      <c r="Q92" s="36">
        <v>1.3226690000000001E-3</v>
      </c>
      <c r="R92" s="36">
        <v>9.7023999999999998E-5</v>
      </c>
      <c r="S92" s="36">
        <v>2.1492149999999999E-3</v>
      </c>
      <c r="T92" s="36">
        <v>1.2655499999999998E-4</v>
      </c>
      <c r="U92" s="36">
        <v>6.9600000000000009E-2</v>
      </c>
      <c r="V92" s="36">
        <v>0.1668</v>
      </c>
      <c r="W92" s="36">
        <v>7.1019693000000009E-2</v>
      </c>
      <c r="X92" s="36">
        <v>0.16907577000000001</v>
      </c>
      <c r="Y92" s="36">
        <v>0.24009546300000001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6.4692158322243593E-3</v>
      </c>
      <c r="AH92" s="36">
        <v>1.1005102795048334E-2</v>
      </c>
      <c r="AI92" s="36">
        <v>3.5246072465222371E-2</v>
      </c>
      <c r="AJ92" s="36">
        <v>0</v>
      </c>
      <c r="AK92" s="36">
        <v>0</v>
      </c>
      <c r="AL92" s="36">
        <v>0</v>
      </c>
      <c r="AM92" s="36">
        <v>6.4692158322243593E-3</v>
      </c>
      <c r="AN92" s="36">
        <v>1.1005102795048334E-2</v>
      </c>
      <c r="AO92" s="36">
        <v>3.5246072465222371E-2</v>
      </c>
      <c r="AP92" s="36">
        <v>0.33390172299999998</v>
      </c>
      <c r="AQ92" s="36">
        <v>0.179793235</v>
      </c>
      <c r="AR92" s="36">
        <v>0.51369495799999998</v>
      </c>
      <c r="AS92" s="36">
        <v>6.60214E-4</v>
      </c>
      <c r="AT92" s="36">
        <v>2.30094E-4</v>
      </c>
      <c r="AU92" s="36">
        <v>5.0261499999999998E-4</v>
      </c>
      <c r="AV92" s="36">
        <v>2.3148560000000001E-3</v>
      </c>
      <c r="AW92" s="36">
        <v>5.0565410000000003E-3</v>
      </c>
      <c r="AX92" s="36">
        <v>2.0259380000000001E-3</v>
      </c>
      <c r="AY92" s="36">
        <v>4.4254330000000003E-3</v>
      </c>
      <c r="AZ92" s="36">
        <v>1.7185714285714286E-6</v>
      </c>
      <c r="BA92" s="36">
        <v>3.4385714285714289E-6</v>
      </c>
      <c r="BB92" s="36">
        <v>12.87563147</v>
      </c>
      <c r="BC92" s="36">
        <v>1295.668260182</v>
      </c>
      <c r="BD92" s="36">
        <v>2830.240764312</v>
      </c>
      <c r="BE92" s="36">
        <v>0.53652190285714285</v>
      </c>
      <c r="BF92" s="36">
        <v>1.0730438057142857</v>
      </c>
      <c r="BG92" s="36">
        <v>8.3319520689999997</v>
      </c>
      <c r="BH92" s="36">
        <v>169.104089794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5.0626623320000004</v>
      </c>
      <c r="E93" s="36">
        <v>6</v>
      </c>
      <c r="F93" s="36">
        <v>0</v>
      </c>
      <c r="G93" s="36">
        <v>1</v>
      </c>
      <c r="H93" s="36">
        <v>5</v>
      </c>
      <c r="I93" s="36">
        <v>1.7708844631713068E-3</v>
      </c>
      <c r="J93" s="36">
        <v>0.85772142411756569</v>
      </c>
      <c r="K93" s="36">
        <v>1.7708844631713068E-3</v>
      </c>
      <c r="L93" s="36">
        <v>0</v>
      </c>
      <c r="M93" s="36">
        <v>0.25448230858075715</v>
      </c>
      <c r="N93" s="36">
        <v>0.60500999999997984</v>
      </c>
      <c r="O93" s="36">
        <v>4.5157060999999998E-2</v>
      </c>
      <c r="P93" s="36">
        <v>7.6664135999999994E-2</v>
      </c>
      <c r="Q93" s="36">
        <v>4.1181044E-2</v>
      </c>
      <c r="R93" s="36">
        <v>3.9760170000000001E-3</v>
      </c>
      <c r="S93" s="36">
        <v>7.1478026E-2</v>
      </c>
      <c r="T93" s="36">
        <v>5.1861099999999999E-3</v>
      </c>
      <c r="U93" s="36">
        <v>0</v>
      </c>
      <c r="V93" s="36">
        <v>0</v>
      </c>
      <c r="W93" s="36">
        <v>4.6927945463171306E-2</v>
      </c>
      <c r="X93" s="36">
        <v>0.93438556011756568</v>
      </c>
      <c r="Y93" s="36">
        <v>0.98131350558073693</v>
      </c>
      <c r="Z93" s="36">
        <v>1.8157879352349989E-3</v>
      </c>
      <c r="AA93" s="36">
        <v>3.8857861814028949E-4</v>
      </c>
      <c r="AB93" s="36">
        <v>3.8857900000000001E-4</v>
      </c>
      <c r="AC93" s="36">
        <v>1.6072948321011234E-5</v>
      </c>
      <c r="AD93" s="36">
        <v>7.6654984004250635E-3</v>
      </c>
      <c r="AE93" s="36">
        <v>6.8989485603825576E-2</v>
      </c>
      <c r="AF93" s="36">
        <v>7.6654984004250679E-2</v>
      </c>
      <c r="AG93" s="36">
        <v>0</v>
      </c>
      <c r="AH93" s="36">
        <v>0</v>
      </c>
      <c r="AI93" s="36">
        <v>0</v>
      </c>
      <c r="AJ93" s="36">
        <v>2.2275388980058276E-5</v>
      </c>
      <c r="AK93" s="36">
        <v>2.691852625471571E-5</v>
      </c>
      <c r="AL93" s="36">
        <v>6.7325424773421037E-5</v>
      </c>
      <c r="AM93" s="36">
        <v>3.8348337301069514E-5</v>
      </c>
      <c r="AN93" s="36">
        <v>7.6924169266797795E-3</v>
      </c>
      <c r="AO93" s="36">
        <v>6.9056811028598994E-2</v>
      </c>
      <c r="AP93" s="36">
        <v>0.42423894200000001</v>
      </c>
      <c r="AQ93" s="36">
        <v>0.22843635300000001</v>
      </c>
      <c r="AR93" s="36">
        <v>0.65267529499999999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1.713532995</v>
      </c>
      <c r="BC93" s="36">
        <v>88.87865807</v>
      </c>
      <c r="BD93" s="36">
        <v>207.98075935200001</v>
      </c>
      <c r="BE93" s="36">
        <v>7.1402165714285717E-2</v>
      </c>
      <c r="BF93" s="36">
        <v>0.14280433285714286</v>
      </c>
      <c r="BG93" s="36">
        <v>2.2955576660000001</v>
      </c>
      <c r="BH93" s="36">
        <v>23.230434778999999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4.9806813630000004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4.8280179999999999E-3</v>
      </c>
      <c r="P94" s="36">
        <v>7.7364E-3</v>
      </c>
      <c r="Q94" s="36">
        <v>4.0078079999999999E-3</v>
      </c>
      <c r="R94" s="36">
        <v>8.2021000000000004E-4</v>
      </c>
      <c r="S94" s="36">
        <v>6.6665589999999999E-3</v>
      </c>
      <c r="T94" s="36">
        <v>1.069841E-3</v>
      </c>
      <c r="U94" s="36">
        <v>0</v>
      </c>
      <c r="V94" s="36">
        <v>0</v>
      </c>
      <c r="W94" s="36">
        <v>4.8280179999999999E-3</v>
      </c>
      <c r="X94" s="36">
        <v>7.7364E-3</v>
      </c>
      <c r="Y94" s="36">
        <v>1.2564418000000001E-2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1.3283698E-2</v>
      </c>
      <c r="AQ94" s="36">
        <v>7.1527600000000002E-3</v>
      </c>
      <c r="AR94" s="36">
        <v>2.0436458000000001E-2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0.24725892899999999</v>
      </c>
      <c r="BC94" s="36">
        <v>15.010267648999999</v>
      </c>
      <c r="BD94" s="36">
        <v>33.046079427999999</v>
      </c>
      <c r="BE94" s="36">
        <v>1.030317E-2</v>
      </c>
      <c r="BF94" s="36">
        <v>2.0606341428571432E-2</v>
      </c>
      <c r="BG94" s="36">
        <v>1.3790408240000001</v>
      </c>
      <c r="BH94" s="36">
        <v>10.84300124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5.5190984609999996</v>
      </c>
      <c r="E95" s="36">
        <v>8</v>
      </c>
      <c r="F95" s="36">
        <v>0</v>
      </c>
      <c r="G95" s="36">
        <v>4</v>
      </c>
      <c r="H95" s="36">
        <v>4</v>
      </c>
      <c r="I95" s="36">
        <v>2.0571118475641335E-2</v>
      </c>
      <c r="J95" s="36">
        <v>3.8947283694770163</v>
      </c>
      <c r="K95" s="36">
        <v>2.0571118475641335E-2</v>
      </c>
      <c r="L95" s="36">
        <v>0</v>
      </c>
      <c r="M95" s="36">
        <v>1.4906814879509773</v>
      </c>
      <c r="N95" s="36">
        <v>2.4246180000016802</v>
      </c>
      <c r="O95" s="36">
        <v>0.24246563900000001</v>
      </c>
      <c r="P95" s="36">
        <v>0.42088487099999999</v>
      </c>
      <c r="Q95" s="36">
        <v>0.226220532</v>
      </c>
      <c r="R95" s="36">
        <v>1.6245106999999998E-2</v>
      </c>
      <c r="S95" s="36">
        <v>0.39969560199999998</v>
      </c>
      <c r="T95" s="36">
        <v>2.1189269E-2</v>
      </c>
      <c r="U95" s="36">
        <v>1.4999999999999999E-2</v>
      </c>
      <c r="V95" s="36">
        <v>3.5999999999999997E-2</v>
      </c>
      <c r="W95" s="36">
        <v>0.27803675747564138</v>
      </c>
      <c r="X95" s="36">
        <v>4.3516132404770156</v>
      </c>
      <c r="Y95" s="36">
        <v>4.6296499979526571</v>
      </c>
      <c r="Z95" s="36">
        <v>1.0185644021430611E-2</v>
      </c>
      <c r="AA95" s="36">
        <v>2.1797278205861509E-3</v>
      </c>
      <c r="AB95" s="36">
        <v>2.1797280000000001E-3</v>
      </c>
      <c r="AC95" s="36">
        <v>2.739409490856765E-4</v>
      </c>
      <c r="AD95" s="36">
        <v>6.576708263032767E-2</v>
      </c>
      <c r="AE95" s="36">
        <v>0.59190374367294896</v>
      </c>
      <c r="AF95" s="36">
        <v>0.65767082630327656</v>
      </c>
      <c r="AG95" s="36">
        <v>1.6072638719628592E-3</v>
      </c>
      <c r="AH95" s="36">
        <v>2.7341960120747487E-3</v>
      </c>
      <c r="AI95" s="36">
        <v>8.7568169575907503E-3</v>
      </c>
      <c r="AJ95" s="36">
        <v>1.2495345623603056E-4</v>
      </c>
      <c r="AK95" s="36">
        <v>1.5099906427300231E-4</v>
      </c>
      <c r="AL95" s="36">
        <v>3.7766094794242485E-4</v>
      </c>
      <c r="AM95" s="36">
        <v>2.006158277284566E-3</v>
      </c>
      <c r="AN95" s="36">
        <v>6.8652277706675424E-2</v>
      </c>
      <c r="AO95" s="36">
        <v>0.60103822157848219</v>
      </c>
      <c r="AP95" s="36">
        <v>74.034957934000005</v>
      </c>
      <c r="AQ95" s="36">
        <v>39.864977349</v>
      </c>
      <c r="AR95" s="36">
        <v>113.899935283</v>
      </c>
      <c r="AS95" s="36">
        <v>2.998536621</v>
      </c>
      <c r="AT95" s="36">
        <v>419.59105895900001</v>
      </c>
      <c r="AU95" s="36">
        <v>980.64232575599999</v>
      </c>
      <c r="AV95" s="36">
        <v>286.01588130900001</v>
      </c>
      <c r="AW95" s="36">
        <v>668.45866483899999</v>
      </c>
      <c r="AX95" s="36">
        <v>267.51829374200003</v>
      </c>
      <c r="AY95" s="36">
        <v>625.227244853</v>
      </c>
      <c r="AZ95" s="36">
        <v>3.2847470000000004E-2</v>
      </c>
      <c r="BA95" s="36">
        <v>6.5694941428571435E-2</v>
      </c>
      <c r="BB95" s="36">
        <v>2.0123285540000002</v>
      </c>
      <c r="BC95" s="36">
        <v>166.34177819799999</v>
      </c>
      <c r="BD95" s="36">
        <v>388.76373735599998</v>
      </c>
      <c r="BE95" s="36">
        <v>8.3852845714285723E-2</v>
      </c>
      <c r="BF95" s="36">
        <v>0.16770569142857145</v>
      </c>
      <c r="BG95" s="36">
        <v>2.5714006149999999</v>
      </c>
      <c r="BH95" s="36">
        <v>47.018577057000002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5.1660133080000001</v>
      </c>
      <c r="E96" s="36">
        <v>3</v>
      </c>
      <c r="F96" s="36">
        <v>0</v>
      </c>
      <c r="G96" s="36">
        <v>1</v>
      </c>
      <c r="H96" s="36">
        <v>2</v>
      </c>
      <c r="I96" s="36">
        <v>3.1114684493774392E-5</v>
      </c>
      <c r="J96" s="36">
        <v>2.630699643848413E-2</v>
      </c>
      <c r="K96" s="36">
        <v>3.1114684493774392E-5</v>
      </c>
      <c r="L96" s="36">
        <v>0</v>
      </c>
      <c r="M96" s="36">
        <v>3.3831111229567501E-3</v>
      </c>
      <c r="N96" s="36">
        <v>2.2955000000021153E-2</v>
      </c>
      <c r="O96" s="36">
        <v>3.9499599999999998E-3</v>
      </c>
      <c r="P96" s="36">
        <v>6.3482419999999996E-3</v>
      </c>
      <c r="Q96" s="36">
        <v>3.3676439999999999E-3</v>
      </c>
      <c r="R96" s="36">
        <v>5.8231600000000004E-4</v>
      </c>
      <c r="S96" s="36">
        <v>5.5886979999999996E-3</v>
      </c>
      <c r="T96" s="36">
        <v>7.5954400000000002E-4</v>
      </c>
      <c r="U96" s="36">
        <v>0</v>
      </c>
      <c r="V96" s="36">
        <v>0</v>
      </c>
      <c r="W96" s="36">
        <v>3.9810746844937744E-3</v>
      </c>
      <c r="X96" s="36">
        <v>3.2655238438484127E-2</v>
      </c>
      <c r="Y96" s="36">
        <v>3.6636313122977902E-2</v>
      </c>
      <c r="Z96" s="36">
        <v>3.3833068709575423E-5</v>
      </c>
      <c r="AA96" s="36">
        <v>7.240276703849141E-6</v>
      </c>
      <c r="AB96" s="36">
        <v>7.2402800000000002E-6</v>
      </c>
      <c r="AC96" s="36">
        <v>3.8225619352325708E-7</v>
      </c>
      <c r="AD96" s="36">
        <v>1.6220660089358616E-4</v>
      </c>
      <c r="AE96" s="36">
        <v>1.4598594080422753E-3</v>
      </c>
      <c r="AF96" s="36">
        <v>1.6220660089358613E-3</v>
      </c>
      <c r="AG96" s="36">
        <v>6.5316030728774556E-4</v>
      </c>
      <c r="AH96" s="36">
        <v>1.1111232813630614E-3</v>
      </c>
      <c r="AI96" s="36">
        <v>3.5585975362573729E-3</v>
      </c>
      <c r="AJ96" s="36">
        <v>4.1505087337333257E-7</v>
      </c>
      <c r="AK96" s="36">
        <v>5.0156510586391203E-7</v>
      </c>
      <c r="AL96" s="36">
        <v>1.2544551467745423E-6</v>
      </c>
      <c r="AM96" s="36">
        <v>6.5395761435464218E-4</v>
      </c>
      <c r="AN96" s="36">
        <v>1.2738314473625116E-3</v>
      </c>
      <c r="AO96" s="36">
        <v>5.0197113994464226E-3</v>
      </c>
      <c r="AP96" s="36">
        <v>0.83662291700000002</v>
      </c>
      <c r="AQ96" s="36">
        <v>0.45048926299999997</v>
      </c>
      <c r="AR96" s="36">
        <v>1.2871121800000001</v>
      </c>
      <c r="AS96" s="36">
        <v>0.112389711</v>
      </c>
      <c r="AT96" s="36">
        <v>2.0983814810000001</v>
      </c>
      <c r="AU96" s="36">
        <v>5.5163398639999999</v>
      </c>
      <c r="AV96" s="36">
        <v>3.1860926300000001</v>
      </c>
      <c r="AW96" s="36">
        <v>8.3757743490000003</v>
      </c>
      <c r="AX96" s="36">
        <v>2.9075008919999998</v>
      </c>
      <c r="AY96" s="36">
        <v>7.6433971700000001</v>
      </c>
      <c r="AZ96" s="36">
        <v>1.3646714285714288E-3</v>
      </c>
      <c r="BA96" s="36">
        <v>2.7293428571428576E-3</v>
      </c>
      <c r="BB96" s="36">
        <v>0.42312571599999999</v>
      </c>
      <c r="BC96" s="36">
        <v>26.348313825000002</v>
      </c>
      <c r="BD96" s="36">
        <v>69.265886675999994</v>
      </c>
      <c r="BE96" s="36">
        <v>1.7631461428571429E-2</v>
      </c>
      <c r="BF96" s="36">
        <v>3.5262924285714287E-2</v>
      </c>
      <c r="BG96" s="36">
        <v>1.4253805450000001</v>
      </c>
      <c r="BH96" s="36">
        <v>13.501330746000001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4.8599164510000001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3.8204580000000005E-3</v>
      </c>
      <c r="P97" s="36">
        <v>6.1503930000000005E-3</v>
      </c>
      <c r="Q97" s="36">
        <v>3.2719180000000004E-3</v>
      </c>
      <c r="R97" s="36">
        <v>5.4854000000000003E-4</v>
      </c>
      <c r="S97" s="36">
        <v>5.4349050000000003E-3</v>
      </c>
      <c r="T97" s="36">
        <v>7.1548800000000002E-4</v>
      </c>
      <c r="U97" s="36">
        <v>3.0000000000000001E-3</v>
      </c>
      <c r="V97" s="36">
        <v>7.1999999999999998E-3</v>
      </c>
      <c r="W97" s="36">
        <v>6.8204580000000006E-3</v>
      </c>
      <c r="X97" s="36">
        <v>1.3350393E-2</v>
      </c>
      <c r="Y97" s="36">
        <v>2.0170851E-2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3.7701578489595516E-4</v>
      </c>
      <c r="AH97" s="36">
        <v>6.4136018580001567E-4</v>
      </c>
      <c r="AI97" s="36">
        <v>2.0540860004676178E-3</v>
      </c>
      <c r="AJ97" s="36">
        <v>0</v>
      </c>
      <c r="AK97" s="36">
        <v>0</v>
      </c>
      <c r="AL97" s="36">
        <v>0</v>
      </c>
      <c r="AM97" s="36">
        <v>3.7701578489595516E-4</v>
      </c>
      <c r="AN97" s="36">
        <v>6.4136018580001567E-4</v>
      </c>
      <c r="AO97" s="36">
        <v>2.0540860004676178E-3</v>
      </c>
      <c r="AP97" s="36">
        <v>1.8545718999999999E-2</v>
      </c>
      <c r="AQ97" s="36">
        <v>9.9861559999999995E-3</v>
      </c>
      <c r="AR97" s="36">
        <v>2.8531874999999998E-2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10.973183414999999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5.2517383720000002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1.4057620000000003E-3</v>
      </c>
      <c r="P98" s="36">
        <v>2.4611749999999999E-3</v>
      </c>
      <c r="Q98" s="36">
        <v>1.3123070000000002E-3</v>
      </c>
      <c r="R98" s="36">
        <v>9.3455000000000006E-5</v>
      </c>
      <c r="S98" s="36">
        <v>2.3392759999999999E-3</v>
      </c>
      <c r="T98" s="36">
        <v>1.2189900000000001E-4</v>
      </c>
      <c r="U98" s="36">
        <v>0</v>
      </c>
      <c r="V98" s="36">
        <v>0</v>
      </c>
      <c r="W98" s="36">
        <v>1.4057620000000003E-3</v>
      </c>
      <c r="X98" s="36">
        <v>2.4611749999999999E-3</v>
      </c>
      <c r="Y98" s="36">
        <v>3.866937E-3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3.0438380000000001E-3</v>
      </c>
      <c r="AQ98" s="36">
        <v>1.638989E-3</v>
      </c>
      <c r="AR98" s="36">
        <v>4.6828270000000005E-3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0.25762287699999997</v>
      </c>
      <c r="BC98" s="36">
        <v>19.320464086000001</v>
      </c>
      <c r="BD98" s="36">
        <v>48.551754473000003</v>
      </c>
      <c r="BE98" s="36">
        <v>1.0735031428571429E-2</v>
      </c>
      <c r="BF98" s="36">
        <v>2.1470062857142858E-2</v>
      </c>
      <c r="BG98" s="36">
        <v>0.92042192300000003</v>
      </c>
      <c r="BH98" s="36">
        <v>11.181643126999999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4.7596017159999997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7.7220585714285724E-3</v>
      </c>
      <c r="BF99" s="36">
        <v>1.5444117142857145E-2</v>
      </c>
      <c r="BG99" s="36">
        <v>1.5921235330000001</v>
      </c>
      <c r="BH99" s="36">
        <v>5.9742013639999998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5.2289987340000001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6.0000000000000001E-3</v>
      </c>
      <c r="V100" s="36">
        <v>1.44E-2</v>
      </c>
      <c r="W100" s="36">
        <v>6.0000000000000001E-3</v>
      </c>
      <c r="X100" s="36">
        <v>1.44E-2</v>
      </c>
      <c r="Y100" s="36">
        <v>2.0400000000000001E-2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6.6704528528528542E-4</v>
      </c>
      <c r="AH100" s="36">
        <v>1.1347437037037039E-3</v>
      </c>
      <c r="AI100" s="36">
        <v>3.6342467267267277E-3</v>
      </c>
      <c r="AJ100" s="36">
        <v>0</v>
      </c>
      <c r="AK100" s="36">
        <v>0</v>
      </c>
      <c r="AL100" s="36">
        <v>0</v>
      </c>
      <c r="AM100" s="36">
        <v>6.6704528528528542E-4</v>
      </c>
      <c r="AN100" s="36">
        <v>1.1347437037037039E-3</v>
      </c>
      <c r="AO100" s="36">
        <v>3.6342467267267277E-3</v>
      </c>
      <c r="AP100" s="36">
        <v>2.0128164E-2</v>
      </c>
      <c r="AQ100" s="36">
        <v>1.0838242E-2</v>
      </c>
      <c r="AR100" s="36">
        <v>3.0966406000000002E-2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0.130557214</v>
      </c>
      <c r="BC100" s="36">
        <v>5.1699816030000001</v>
      </c>
      <c r="BD100" s="36">
        <v>12.566792633</v>
      </c>
      <c r="BE100" s="36">
        <v>5.4402614285714293E-3</v>
      </c>
      <c r="BF100" s="36">
        <v>1.0880522857142859E-2</v>
      </c>
      <c r="BG100" s="36">
        <v>1.8742961499999999</v>
      </c>
      <c r="BH100" s="36">
        <v>8.3115380949999995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5.4783194880000003</v>
      </c>
      <c r="E101" s="36">
        <v>28</v>
      </c>
      <c r="F101" s="36">
        <v>1</v>
      </c>
      <c r="G101" s="36">
        <v>12</v>
      </c>
      <c r="H101" s="36">
        <v>15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2.6234E-5</v>
      </c>
      <c r="P101" s="36">
        <v>4.2828999999999999E-5</v>
      </c>
      <c r="Q101" s="36">
        <v>2.3716000000000001E-5</v>
      </c>
      <c r="R101" s="36">
        <v>2.5179999999999999E-6</v>
      </c>
      <c r="S101" s="36">
        <v>3.9544E-5</v>
      </c>
      <c r="T101" s="36">
        <v>3.2849999999999999E-6</v>
      </c>
      <c r="U101" s="36">
        <v>0.22745000000000001</v>
      </c>
      <c r="V101" s="36">
        <v>0.54469999999999996</v>
      </c>
      <c r="W101" s="36">
        <v>0.22747623400000003</v>
      </c>
      <c r="X101" s="36">
        <v>0.54474282899999993</v>
      </c>
      <c r="Y101" s="36">
        <v>0.77221906299999998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1.9885828868922366E-2</v>
      </c>
      <c r="AH101" s="36">
        <v>3.3828766351730002E-2</v>
      </c>
      <c r="AI101" s="36">
        <v>0.10834348142378393</v>
      </c>
      <c r="AJ101" s="36">
        <v>0</v>
      </c>
      <c r="AK101" s="36">
        <v>0</v>
      </c>
      <c r="AL101" s="36">
        <v>0</v>
      </c>
      <c r="AM101" s="36">
        <v>1.9885828868922366E-2</v>
      </c>
      <c r="AN101" s="36">
        <v>3.3828766351730002E-2</v>
      </c>
      <c r="AO101" s="36">
        <v>0.10834348142378393</v>
      </c>
      <c r="AP101" s="36">
        <v>0.46751427000000001</v>
      </c>
      <c r="AQ101" s="36">
        <v>0.25173845299999997</v>
      </c>
      <c r="AR101" s="36">
        <v>0.71925272299999998</v>
      </c>
      <c r="AS101" s="36">
        <v>1.1834390000000001E-3</v>
      </c>
      <c r="AT101" s="36">
        <v>1.0077599999999999E-3</v>
      </c>
      <c r="AU101" s="36">
        <v>1.9492719999999999E-3</v>
      </c>
      <c r="AV101" s="36">
        <v>6.3402859999999997E-3</v>
      </c>
      <c r="AW101" s="36">
        <v>1.2263776000000001E-2</v>
      </c>
      <c r="AX101" s="36">
        <v>5.5944719999999996E-3</v>
      </c>
      <c r="AY101" s="36">
        <v>1.0821176E-2</v>
      </c>
      <c r="AZ101" s="36">
        <v>1.4018571428571431E-5</v>
      </c>
      <c r="BA101" s="36">
        <v>2.8038571428571431E-5</v>
      </c>
      <c r="BB101" s="36">
        <v>0.28582358099999999</v>
      </c>
      <c r="BC101" s="36">
        <v>18.371189961999999</v>
      </c>
      <c r="BD101" s="36">
        <v>35.534696126</v>
      </c>
      <c r="BE101" s="36">
        <v>1.1910142857142859E-2</v>
      </c>
      <c r="BF101" s="36">
        <v>2.3820285714285717E-2</v>
      </c>
      <c r="BG101" s="36">
        <v>4.2288870850000002</v>
      </c>
      <c r="BH101" s="36">
        <v>12.650908285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5.5015673789999999</v>
      </c>
      <c r="E102" s="36">
        <v>7</v>
      </c>
      <c r="F102" s="36">
        <v>2</v>
      </c>
      <c r="G102" s="36">
        <v>2</v>
      </c>
      <c r="H102" s="36">
        <v>3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4.2010049999999998E-3</v>
      </c>
      <c r="P102" s="36">
        <v>7.3034939999999998E-3</v>
      </c>
      <c r="Q102" s="36">
        <v>3.9205220000000001E-3</v>
      </c>
      <c r="R102" s="36">
        <v>2.8048299999999999E-4</v>
      </c>
      <c r="S102" s="36">
        <v>6.9376469999999999E-3</v>
      </c>
      <c r="T102" s="36">
        <v>3.6584699999999998E-4</v>
      </c>
      <c r="U102" s="36">
        <v>1.20065</v>
      </c>
      <c r="V102" s="36">
        <v>2.8378999999999999</v>
      </c>
      <c r="W102" s="36">
        <v>1.2048510050000001</v>
      </c>
      <c r="X102" s="36">
        <v>2.8452034939999997</v>
      </c>
      <c r="Y102" s="36">
        <v>4.0500544989999998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0.13924690730618805</v>
      </c>
      <c r="AH102" s="36">
        <v>0.2368797963369636</v>
      </c>
      <c r="AI102" s="36">
        <v>0.75865556394405909</v>
      </c>
      <c r="AJ102" s="36">
        <v>0</v>
      </c>
      <c r="AK102" s="36">
        <v>0</v>
      </c>
      <c r="AL102" s="36">
        <v>0</v>
      </c>
      <c r="AM102" s="36">
        <v>0.13924690730618805</v>
      </c>
      <c r="AN102" s="36">
        <v>0.2368797963369636</v>
      </c>
      <c r="AO102" s="36">
        <v>0.75865556394405909</v>
      </c>
      <c r="AP102" s="36">
        <v>4.954431993</v>
      </c>
      <c r="AQ102" s="36">
        <v>2.6677710729999999</v>
      </c>
      <c r="AR102" s="36">
        <v>7.622203066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0.37197981699999999</v>
      </c>
      <c r="BC102" s="36">
        <v>19.974000654000001</v>
      </c>
      <c r="BD102" s="36">
        <v>50.389721719999997</v>
      </c>
      <c r="BE102" s="36">
        <v>1.5500234285714287E-2</v>
      </c>
      <c r="BF102" s="36">
        <v>3.1000470000000002E-2</v>
      </c>
      <c r="BG102" s="36">
        <v>0</v>
      </c>
      <c r="BH102" s="36">
        <v>11.142383551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5.1319307219999999</v>
      </c>
      <c r="E103" s="36">
        <v>7</v>
      </c>
      <c r="F103" s="36">
        <v>0</v>
      </c>
      <c r="G103" s="36">
        <v>3</v>
      </c>
      <c r="H103" s="36">
        <v>4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3.2432490000000001E-3</v>
      </c>
      <c r="P103" s="36">
        <v>5.8050239999999998E-3</v>
      </c>
      <c r="Q103" s="36">
        <v>3.0797060000000002E-3</v>
      </c>
      <c r="R103" s="36">
        <v>1.6354299999999999E-4</v>
      </c>
      <c r="S103" s="36">
        <v>5.5917060000000001E-3</v>
      </c>
      <c r="T103" s="36">
        <v>2.1331799999999999E-4</v>
      </c>
      <c r="U103" s="36">
        <v>0</v>
      </c>
      <c r="V103" s="36">
        <v>0</v>
      </c>
      <c r="W103" s="36">
        <v>3.2432490000000001E-3</v>
      </c>
      <c r="X103" s="36">
        <v>5.8050239999999998E-3</v>
      </c>
      <c r="Y103" s="36">
        <v>9.048272999999999E-3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1.2664787E-2</v>
      </c>
      <c r="AQ103" s="36">
        <v>6.8195010000000004E-3</v>
      </c>
      <c r="AR103" s="36">
        <v>1.9484288000000002E-2</v>
      </c>
      <c r="AS103" s="36">
        <v>1.2441329999999999E-3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3.2385714285714287E-6</v>
      </c>
      <c r="BA103" s="36">
        <v>6.478571428571429E-6</v>
      </c>
      <c r="BB103" s="36">
        <v>0.66578722899999998</v>
      </c>
      <c r="BC103" s="36">
        <v>33.231372145000002</v>
      </c>
      <c r="BD103" s="36">
        <v>83.399974299999997</v>
      </c>
      <c r="BE103" s="36">
        <v>2.7743060000000003E-2</v>
      </c>
      <c r="BF103" s="36">
        <v>5.5486121428571435E-2</v>
      </c>
      <c r="BG103" s="36">
        <v>1.2987127169999999</v>
      </c>
      <c r="BH103" s="36">
        <v>29.044771165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5.4219552630000001</v>
      </c>
      <c r="E104" s="36">
        <v>7</v>
      </c>
      <c r="F104" s="36">
        <v>0</v>
      </c>
      <c r="G104" s="36">
        <v>2</v>
      </c>
      <c r="H104" s="36">
        <v>5</v>
      </c>
      <c r="I104" s="36">
        <v>9.6580458707551874E-4</v>
      </c>
      <c r="J104" s="36">
        <v>0.22543341493492458</v>
      </c>
      <c r="K104" s="36">
        <v>9.6580458707551874E-4</v>
      </c>
      <c r="L104" s="36">
        <v>0</v>
      </c>
      <c r="M104" s="36">
        <v>9.4279219521998123E-2</v>
      </c>
      <c r="N104" s="36">
        <v>0.13212000000000199</v>
      </c>
      <c r="O104" s="36">
        <v>6.8798082999999996E-2</v>
      </c>
      <c r="P104" s="36">
        <v>0.11596124100000001</v>
      </c>
      <c r="Q104" s="36">
        <v>6.5286554999999996E-2</v>
      </c>
      <c r="R104" s="36">
        <v>3.5115280000000003E-3</v>
      </c>
      <c r="S104" s="36">
        <v>0.111380987</v>
      </c>
      <c r="T104" s="36">
        <v>4.5802540000000006E-3</v>
      </c>
      <c r="U104" s="36">
        <v>3.0000000000000001E-3</v>
      </c>
      <c r="V104" s="36">
        <v>7.1999999999999998E-3</v>
      </c>
      <c r="W104" s="36">
        <v>7.2763887587075513E-2</v>
      </c>
      <c r="X104" s="36">
        <v>0.34859465593492456</v>
      </c>
      <c r="Y104" s="36">
        <v>0.42135854352200008</v>
      </c>
      <c r="Z104" s="36">
        <v>5.9551892473956461E-4</v>
      </c>
      <c r="AA104" s="36">
        <v>1.2744104989426681E-4</v>
      </c>
      <c r="AB104" s="36">
        <v>1.27441E-4</v>
      </c>
      <c r="AC104" s="36">
        <v>1.1622647141410217E-5</v>
      </c>
      <c r="AD104" s="36">
        <v>1.880569220794286E-3</v>
      </c>
      <c r="AE104" s="36">
        <v>1.6925122987148572E-2</v>
      </c>
      <c r="AF104" s="36">
        <v>1.8805692207942856E-2</v>
      </c>
      <c r="AG104" s="36">
        <v>3.4898848940914163E-4</v>
      </c>
      <c r="AH104" s="36">
        <v>5.9368156819026392E-4</v>
      </c>
      <c r="AI104" s="36">
        <v>1.9013855629877374E-3</v>
      </c>
      <c r="AJ104" s="36">
        <v>7.3055874018091751E-6</v>
      </c>
      <c r="AK104" s="36">
        <v>8.8283821421827362E-6</v>
      </c>
      <c r="AL104" s="36">
        <v>2.2080502185011415E-5</v>
      </c>
      <c r="AM104" s="36">
        <v>3.6791672395236104E-4</v>
      </c>
      <c r="AN104" s="36">
        <v>2.4830791711267326E-3</v>
      </c>
      <c r="AO104" s="36">
        <v>1.8848589052321323E-2</v>
      </c>
      <c r="AP104" s="36">
        <v>6.4153521380000003</v>
      </c>
      <c r="AQ104" s="36">
        <v>3.4544203819999999</v>
      </c>
      <c r="AR104" s="36">
        <v>9.8697725199999997</v>
      </c>
      <c r="AS104" s="36">
        <v>0.58700090800000004</v>
      </c>
      <c r="AT104" s="36">
        <v>34.837472359000003</v>
      </c>
      <c r="AU104" s="36">
        <v>86.564151316999997</v>
      </c>
      <c r="AV104" s="36">
        <v>25.853910293999999</v>
      </c>
      <c r="AW104" s="36">
        <v>64.241796300000004</v>
      </c>
      <c r="AX104" s="36">
        <v>24.106344700000001</v>
      </c>
      <c r="AY104" s="36">
        <v>59.899445311999997</v>
      </c>
      <c r="AZ104" s="36">
        <v>3.3628E-3</v>
      </c>
      <c r="BA104" s="36">
        <v>6.7256014285714295E-3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18.587901323000001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5.4092779970000002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2.9960425574111211E-3</v>
      </c>
      <c r="J105" s="36">
        <v>0.81794169067551348</v>
      </c>
      <c r="K105" s="36">
        <v>2.9960425574111211E-3</v>
      </c>
      <c r="L105" s="36">
        <v>0</v>
      </c>
      <c r="M105" s="36">
        <v>0.39611173323293264</v>
      </c>
      <c r="N105" s="36">
        <v>0.42482599999999204</v>
      </c>
      <c r="O105" s="36">
        <v>7.1666124999999997E-2</v>
      </c>
      <c r="P105" s="36">
        <v>0.12039338599999999</v>
      </c>
      <c r="Q105" s="36">
        <v>6.7496498000000002E-2</v>
      </c>
      <c r="R105" s="36">
        <v>4.1696270000000004E-3</v>
      </c>
      <c r="S105" s="36">
        <v>0.114954742</v>
      </c>
      <c r="T105" s="36">
        <v>5.4386439999999994E-3</v>
      </c>
      <c r="U105" s="36" t="s">
        <v>340</v>
      </c>
      <c r="V105" s="36" t="s">
        <v>340</v>
      </c>
      <c r="W105" s="36">
        <v>7.4662167557411119E-2</v>
      </c>
      <c r="X105" s="36">
        <v>0.93833507667551341</v>
      </c>
      <c r="Y105" s="36">
        <v>1.0129972442329245</v>
      </c>
      <c r="Z105" s="36">
        <v>1.9939628411246393E-3</v>
      </c>
      <c r="AA105" s="36">
        <v>4.2670804800067281E-4</v>
      </c>
      <c r="AB105" s="36">
        <v>4.2670799999999998E-4</v>
      </c>
      <c r="AC105" s="36">
        <v>3.8351726288823421E-5</v>
      </c>
      <c r="AD105" s="36">
        <v>1.3152661338001519E-2</v>
      </c>
      <c r="AE105" s="36">
        <v>0.11837395204201367</v>
      </c>
      <c r="AF105" s="36">
        <v>0.13152661338001517</v>
      </c>
      <c r="AG105" s="36" t="s">
        <v>340</v>
      </c>
      <c r="AH105" s="36" t="s">
        <v>340</v>
      </c>
      <c r="AI105" s="36" t="s">
        <v>340</v>
      </c>
      <c r="AJ105" s="36">
        <v>2.4461143502105484E-5</v>
      </c>
      <c r="AK105" s="36">
        <v>2.9559884865361311E-5</v>
      </c>
      <c r="AL105" s="36">
        <v>7.3931677610516628E-5</v>
      </c>
      <c r="AM105" s="36">
        <v>6.2812869790928905E-5</v>
      </c>
      <c r="AN105" s="36">
        <v>1.318222122286688E-2</v>
      </c>
      <c r="AO105" s="36">
        <v>0.1184478837196242</v>
      </c>
      <c r="AP105" s="36">
        <v>81.807665366999998</v>
      </c>
      <c r="AQ105" s="36">
        <v>44.050281351000002</v>
      </c>
      <c r="AR105" s="36">
        <v>125.85794671799999</v>
      </c>
      <c r="AS105" s="36">
        <v>7.0555392680000004</v>
      </c>
      <c r="AT105" s="36">
        <v>150.11544479</v>
      </c>
      <c r="AU105" s="36">
        <v>404.856805651</v>
      </c>
      <c r="AV105" s="36">
        <v>92.346093131999993</v>
      </c>
      <c r="AW105" s="36">
        <v>249.05461481500001</v>
      </c>
      <c r="AX105" s="36">
        <v>86.786419898999995</v>
      </c>
      <c r="AY105" s="36">
        <v>234.06034457800001</v>
      </c>
      <c r="AZ105" s="36">
        <v>3.4381544285714286E-2</v>
      </c>
      <c r="BA105" s="36">
        <v>6.8763089999999999E-2</v>
      </c>
      <c r="BB105" s="36">
        <v>0.46037992</v>
      </c>
      <c r="BC105" s="36">
        <v>36.975472973000002</v>
      </c>
      <c r="BD105" s="36">
        <v>99.721730140000005</v>
      </c>
      <c r="BE105" s="36">
        <v>1.9183828571428571E-2</v>
      </c>
      <c r="BF105" s="36">
        <v>3.8367657142857142E-2</v>
      </c>
      <c r="BG105" s="36">
        <v>0.99015942899999998</v>
      </c>
      <c r="BH105" s="36">
        <v>24.786800656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5.3607275960000003</v>
      </c>
      <c r="E106" s="36">
        <v>17</v>
      </c>
      <c r="F106" s="36">
        <v>0</v>
      </c>
      <c r="G106" s="36">
        <v>0</v>
      </c>
      <c r="H106" s="36">
        <v>17</v>
      </c>
      <c r="I106" s="36">
        <v>9.6594678765163193E-5</v>
      </c>
      <c r="J106" s="36">
        <v>0.19478521144395508</v>
      </c>
      <c r="K106" s="36">
        <v>9.6594678765163193E-5</v>
      </c>
      <c r="L106" s="36">
        <v>0</v>
      </c>
      <c r="M106" s="36">
        <v>1.2756806122721259E-2</v>
      </c>
      <c r="N106" s="36">
        <v>0.18212499999999898</v>
      </c>
      <c r="O106" s="36">
        <v>9.0413000000000003E-5</v>
      </c>
      <c r="P106" s="36">
        <v>1.4217200000000001E-4</v>
      </c>
      <c r="Q106" s="36">
        <v>8.2631000000000002E-5</v>
      </c>
      <c r="R106" s="36">
        <v>7.782000000000001E-6</v>
      </c>
      <c r="S106" s="36">
        <v>1.3202100000000002E-4</v>
      </c>
      <c r="T106" s="36">
        <v>1.0151E-5</v>
      </c>
      <c r="U106" s="36">
        <v>0</v>
      </c>
      <c r="V106" s="36">
        <v>0</v>
      </c>
      <c r="W106" s="36">
        <v>1.8700767876516321E-4</v>
      </c>
      <c r="X106" s="36">
        <v>0.19492738344395508</v>
      </c>
      <c r="Y106" s="36">
        <v>0.19511439112272025</v>
      </c>
      <c r="Z106" s="36">
        <v>7.9402999335302684E-5</v>
      </c>
      <c r="AA106" s="36">
        <v>1.6992241857754774E-5</v>
      </c>
      <c r="AB106" s="36">
        <v>1.69922E-5</v>
      </c>
      <c r="AC106" s="36">
        <v>4.3304767612224715E-7</v>
      </c>
      <c r="AD106" s="36">
        <v>1.3637521419994354E-3</v>
      </c>
      <c r="AE106" s="36">
        <v>1.2273769277994917E-2</v>
      </c>
      <c r="AF106" s="36">
        <v>1.3637521419994351E-2</v>
      </c>
      <c r="AG106" s="36">
        <v>0</v>
      </c>
      <c r="AH106" s="36">
        <v>0</v>
      </c>
      <c r="AI106" s="36">
        <v>0</v>
      </c>
      <c r="AJ106" s="36">
        <v>9.7408214192466948E-7</v>
      </c>
      <c r="AK106" s="36">
        <v>1.1771222372423118E-6</v>
      </c>
      <c r="AL106" s="36">
        <v>2.9440785087071737E-6</v>
      </c>
      <c r="AM106" s="36">
        <v>1.4071298180469167E-6</v>
      </c>
      <c r="AN106" s="36">
        <v>1.3649292642366776E-3</v>
      </c>
      <c r="AO106" s="36">
        <v>1.2276713356503625E-2</v>
      </c>
      <c r="AP106" s="36">
        <v>3.2010745690000002</v>
      </c>
      <c r="AQ106" s="36">
        <v>1.723655537</v>
      </c>
      <c r="AR106" s="36">
        <v>4.9247301060000002</v>
      </c>
      <c r="AS106" s="36">
        <v>0.46960863000000003</v>
      </c>
      <c r="AT106" s="36">
        <v>2.7555726630000001</v>
      </c>
      <c r="AU106" s="36">
        <v>5.8872217989999998</v>
      </c>
      <c r="AV106" s="36">
        <v>2.1993803239999998</v>
      </c>
      <c r="AW106" s="36">
        <v>4.6989288150000004</v>
      </c>
      <c r="AX106" s="36">
        <v>2.0449625889999998</v>
      </c>
      <c r="AY106" s="36">
        <v>4.3690186400000002</v>
      </c>
      <c r="AZ106" s="36">
        <v>2.2474299999999999E-3</v>
      </c>
      <c r="BA106" s="36">
        <v>4.4948599999999998E-3</v>
      </c>
      <c r="BB106" s="36">
        <v>0.179922476</v>
      </c>
      <c r="BC106" s="36">
        <v>8.522963464</v>
      </c>
      <c r="BD106" s="36">
        <v>18.209128346</v>
      </c>
      <c r="BE106" s="36">
        <v>7.4972900000000002E-3</v>
      </c>
      <c r="BF106" s="36">
        <v>1.499458E-2</v>
      </c>
      <c r="BG106" s="36">
        <v>2.1855093810000001</v>
      </c>
      <c r="BH106" s="36">
        <v>9.2772885459999994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5.0345100780000003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0.14595180599999999</v>
      </c>
      <c r="BC107" s="36">
        <v>5.4935055469999998</v>
      </c>
      <c r="BD107" s="36">
        <v>9.6447691839999994</v>
      </c>
      <c r="BE107" s="36">
        <v>6.081747142857143E-3</v>
      </c>
      <c r="BF107" s="36">
        <v>1.2163494285714286E-2</v>
      </c>
      <c r="BG107" s="36">
        <v>2.5137696140000001</v>
      </c>
      <c r="BH107" s="36">
        <v>3.490651991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5.1179618119999999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6.2763543428849766E-5</v>
      </c>
      <c r="J108" s="36">
        <v>3.6576120112678356E-2</v>
      </c>
      <c r="K108" s="36">
        <v>6.2763543428849766E-5</v>
      </c>
      <c r="L108" s="36">
        <v>0</v>
      </c>
      <c r="M108" s="36">
        <v>1.8718883656104829E-2</v>
      </c>
      <c r="N108" s="36">
        <v>1.7920000000002378E-2</v>
      </c>
      <c r="O108" s="36">
        <v>2.8087310000000001E-3</v>
      </c>
      <c r="P108" s="36">
        <v>4.3714000000000001E-3</v>
      </c>
      <c r="Q108" s="36">
        <v>2.5526360000000001E-3</v>
      </c>
      <c r="R108" s="36">
        <v>2.5609500000000002E-4</v>
      </c>
      <c r="S108" s="36">
        <v>4.0373609999999997E-3</v>
      </c>
      <c r="T108" s="36">
        <v>3.34039E-4</v>
      </c>
      <c r="U108" s="36" t="s">
        <v>340</v>
      </c>
      <c r="V108" s="36" t="s">
        <v>340</v>
      </c>
      <c r="W108" s="36">
        <v>2.8714945434288497E-3</v>
      </c>
      <c r="X108" s="36">
        <v>4.0947520112678354E-2</v>
      </c>
      <c r="Y108" s="36">
        <v>4.3819014656107207E-2</v>
      </c>
      <c r="Z108" s="36">
        <v>6.1391475914848189E-5</v>
      </c>
      <c r="AA108" s="36">
        <v>1.3137775845777512E-5</v>
      </c>
      <c r="AB108" s="36">
        <v>1.31378E-5</v>
      </c>
      <c r="AC108" s="36">
        <v>4.1742353818461439E-7</v>
      </c>
      <c r="AD108" s="36">
        <v>8.5592225796825386E-5</v>
      </c>
      <c r="AE108" s="36">
        <v>7.7033003217142845E-4</v>
      </c>
      <c r="AF108" s="36">
        <v>8.5592225796825381E-4</v>
      </c>
      <c r="AG108" s="36" t="s">
        <v>340</v>
      </c>
      <c r="AH108" s="36" t="s">
        <v>340</v>
      </c>
      <c r="AI108" s="36" t="s">
        <v>340</v>
      </c>
      <c r="AJ108" s="36">
        <v>7.5312769177492716E-7</v>
      </c>
      <c r="AK108" s="36">
        <v>9.101114940056053E-7</v>
      </c>
      <c r="AL108" s="36">
        <v>2.2762629107292234E-6</v>
      </c>
      <c r="AM108" s="36">
        <v>1.1705512299595417E-6</v>
      </c>
      <c r="AN108" s="36">
        <v>8.6502337290830986E-5</v>
      </c>
      <c r="AO108" s="36">
        <v>7.7260629508215772E-4</v>
      </c>
      <c r="AP108" s="36">
        <v>0.30991029799999997</v>
      </c>
      <c r="AQ108" s="36">
        <v>0.166874776</v>
      </c>
      <c r="AR108" s="36">
        <v>0.47678507399999998</v>
      </c>
      <c r="AS108" s="36">
        <v>4.9301933999999999E-2</v>
      </c>
      <c r="AT108" s="36">
        <v>9.0801325000000002E-2</v>
      </c>
      <c r="AU108" s="36">
        <v>0.210752262</v>
      </c>
      <c r="AV108" s="36">
        <v>0.27717824099999999</v>
      </c>
      <c r="AW108" s="36">
        <v>0.643337983</v>
      </c>
      <c r="AX108" s="36">
        <v>0.24902318200000001</v>
      </c>
      <c r="AY108" s="36">
        <v>0.57798935200000001</v>
      </c>
      <c r="AZ108" s="36">
        <v>4.8432428571428573E-4</v>
      </c>
      <c r="BA108" s="36">
        <v>9.6864857142857147E-4</v>
      </c>
      <c r="BB108" s="36">
        <v>0.179566695</v>
      </c>
      <c r="BC108" s="36">
        <v>9.356186868</v>
      </c>
      <c r="BD108" s="36">
        <v>21.71595563</v>
      </c>
      <c r="BE108" s="36">
        <v>7.4824642857142867E-3</v>
      </c>
      <c r="BF108" s="36">
        <v>1.4964930000000001E-2</v>
      </c>
      <c r="BG108" s="36">
        <v>1.5255146580000001</v>
      </c>
      <c r="BH108" s="36">
        <v>10.410169967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5.0536806619999997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1.2240732961091497E-4</v>
      </c>
      <c r="J109" s="36">
        <v>0.13679365364742399</v>
      </c>
      <c r="K109" s="36">
        <v>1.2240732961091497E-4</v>
      </c>
      <c r="L109" s="36">
        <v>0</v>
      </c>
      <c r="M109" s="36">
        <v>2.3631060977042269E-2</v>
      </c>
      <c r="N109" s="36">
        <v>0.11328499999999263</v>
      </c>
      <c r="O109" s="36">
        <v>3.9915899999999997E-3</v>
      </c>
      <c r="P109" s="36">
        <v>6.7345140000000005E-3</v>
      </c>
      <c r="Q109" s="36">
        <v>3.559974E-3</v>
      </c>
      <c r="R109" s="36">
        <v>4.3161600000000001E-4</v>
      </c>
      <c r="S109" s="36">
        <v>6.1715370000000004E-3</v>
      </c>
      <c r="T109" s="36">
        <v>5.6297699999999999E-4</v>
      </c>
      <c r="U109" s="36" t="s">
        <v>340</v>
      </c>
      <c r="V109" s="36" t="s">
        <v>340</v>
      </c>
      <c r="W109" s="36">
        <v>4.1139973296109144E-3</v>
      </c>
      <c r="X109" s="36">
        <v>0.14352816764742399</v>
      </c>
      <c r="Y109" s="36">
        <v>0.14764216497703489</v>
      </c>
      <c r="Z109" s="36">
        <v>1.4140991041990906E-4</v>
      </c>
      <c r="AA109" s="36">
        <v>3.026172082986053E-5</v>
      </c>
      <c r="AB109" s="36">
        <v>3.0261699999999999E-5</v>
      </c>
      <c r="AC109" s="36">
        <v>1.5060810692238281E-6</v>
      </c>
      <c r="AD109" s="36">
        <v>2.5065484662480887E-3</v>
      </c>
      <c r="AE109" s="36">
        <v>2.2558936196232796E-2</v>
      </c>
      <c r="AF109" s="36">
        <v>2.5065484662480882E-2</v>
      </c>
      <c r="AG109" s="36" t="s">
        <v>340</v>
      </c>
      <c r="AH109" s="36" t="s">
        <v>340</v>
      </c>
      <c r="AI109" s="36" t="s">
        <v>340</v>
      </c>
      <c r="AJ109" s="36">
        <v>1.7347595693483945E-6</v>
      </c>
      <c r="AK109" s="36">
        <v>2.0963571525026577E-6</v>
      </c>
      <c r="AL109" s="36">
        <v>5.2431598384519897E-6</v>
      </c>
      <c r="AM109" s="36">
        <v>3.2408406385722226E-6</v>
      </c>
      <c r="AN109" s="36">
        <v>2.5086448234005912E-3</v>
      </c>
      <c r="AO109" s="36">
        <v>2.2564179356071249E-2</v>
      </c>
      <c r="AP109" s="36">
        <v>0.139691129</v>
      </c>
      <c r="AQ109" s="36">
        <v>7.5218300000000002E-2</v>
      </c>
      <c r="AR109" s="36">
        <v>0.21490942899999999</v>
      </c>
      <c r="AS109" s="36">
        <v>5.2331119999999998E-3</v>
      </c>
      <c r="AT109" s="36">
        <v>2.8200200000000002E-2</v>
      </c>
      <c r="AU109" s="36">
        <v>7.1990928999999995E-2</v>
      </c>
      <c r="AV109" s="36">
        <v>0.16187755200000001</v>
      </c>
      <c r="AW109" s="36">
        <v>0.41324938700000002</v>
      </c>
      <c r="AX109" s="36">
        <v>0.143434438</v>
      </c>
      <c r="AY109" s="36">
        <v>0.36616684999999999</v>
      </c>
      <c r="AZ109" s="36">
        <v>3.6467142857142858E-5</v>
      </c>
      <c r="BA109" s="36">
        <v>7.2934285714285716E-5</v>
      </c>
      <c r="BB109" s="36">
        <v>0.30206851000000001</v>
      </c>
      <c r="BC109" s="36">
        <v>14.455974219</v>
      </c>
      <c r="BD109" s="36">
        <v>36.903958520000003</v>
      </c>
      <c r="BE109" s="36">
        <v>1.2587061428571428E-2</v>
      </c>
      <c r="BF109" s="36">
        <v>2.5174122857142857E-2</v>
      </c>
      <c r="BG109" s="36">
        <v>0.51208178500000001</v>
      </c>
      <c r="BH109" s="36">
        <v>14.763090718999999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4.483538867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4.8166737260000003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4.9500000000000003E-7</v>
      </c>
      <c r="P111" s="36">
        <v>8.3600000000000002E-7</v>
      </c>
      <c r="Q111" s="36">
        <v>4.7199999999999999E-7</v>
      </c>
      <c r="R111" s="36">
        <v>2.3000000000000001E-8</v>
      </c>
      <c r="S111" s="36">
        <v>8.0599999999999999E-7</v>
      </c>
      <c r="T111" s="36">
        <v>2.9999999999999997E-8</v>
      </c>
      <c r="U111" s="36" t="s">
        <v>340</v>
      </c>
      <c r="V111" s="36" t="s">
        <v>340</v>
      </c>
      <c r="W111" s="36">
        <v>4.9500000000000003E-7</v>
      </c>
      <c r="X111" s="36">
        <v>8.3600000000000002E-7</v>
      </c>
      <c r="Y111" s="36">
        <v>1.331E-6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1.006E-6</v>
      </c>
      <c r="AQ111" s="36">
        <v>5.4099999999999999E-7</v>
      </c>
      <c r="AR111" s="36">
        <v>1.547E-6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4.2545006750000001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4.5945181369999997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9.6184529000000005E-2</v>
      </c>
      <c r="BC113" s="36">
        <v>4.5042736310000002</v>
      </c>
      <c r="BD113" s="36">
        <v>9.0628751239999996</v>
      </c>
      <c r="BE113" s="36">
        <v>4.0079657142857144E-3</v>
      </c>
      <c r="BF113" s="36">
        <v>8.0159328571428566E-3</v>
      </c>
      <c r="BG113" s="36">
        <v>0.78343305200000002</v>
      </c>
      <c r="BH113" s="36">
        <v>5.7802301690000002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4.9653110729999996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1.6309790000000001E-3</v>
      </c>
      <c r="P114" s="36">
        <v>2.575646E-3</v>
      </c>
      <c r="Q114" s="36">
        <v>1.5577850000000001E-3</v>
      </c>
      <c r="R114" s="36">
        <v>7.3194000000000004E-5</v>
      </c>
      <c r="S114" s="36">
        <v>2.4801749999999998E-3</v>
      </c>
      <c r="T114" s="36">
        <v>9.5470999999999994E-5</v>
      </c>
      <c r="U114" s="36">
        <v>0</v>
      </c>
      <c r="V114" s="36">
        <v>0</v>
      </c>
      <c r="W114" s="36">
        <v>1.6309790000000001E-3</v>
      </c>
      <c r="X114" s="36">
        <v>2.575646E-3</v>
      </c>
      <c r="Y114" s="36">
        <v>4.2066250000000003E-3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2.6057910000000001E-3</v>
      </c>
      <c r="AQ114" s="36">
        <v>1.4031180000000001E-3</v>
      </c>
      <c r="AR114" s="36">
        <v>4.0089089999999997E-3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0.76811209199999997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5.475915691</v>
      </c>
      <c r="E133" s="36">
        <v>88</v>
      </c>
      <c r="F133" s="36">
        <v>9</v>
      </c>
      <c r="G133" s="36">
        <v>35</v>
      </c>
      <c r="H133" s="36">
        <v>44</v>
      </c>
      <c r="I133" s="36">
        <v>6.6565306395222276E-2</v>
      </c>
      <c r="J133" s="36">
        <v>11.05639104806499</v>
      </c>
      <c r="K133" s="36">
        <v>6.6565306395222276E-2</v>
      </c>
      <c r="L133" s="36">
        <v>0</v>
      </c>
      <c r="M133" s="36">
        <v>4.8460543544529973</v>
      </c>
      <c r="N133" s="36">
        <v>6.2769020000072153</v>
      </c>
      <c r="O133" s="36">
        <v>0.20884972599999999</v>
      </c>
      <c r="P133" s="36">
        <v>0.37704586200000006</v>
      </c>
      <c r="Q133" s="36">
        <v>0.19388675999999999</v>
      </c>
      <c r="R133" s="36">
        <v>1.4962966000000001E-2</v>
      </c>
      <c r="S133" s="36">
        <v>0.35752894900000004</v>
      </c>
      <c r="T133" s="36">
        <v>1.9516913E-2</v>
      </c>
      <c r="U133" s="36">
        <v>2.2175000000000002</v>
      </c>
      <c r="V133" s="36">
        <v>5.2490000000000006</v>
      </c>
      <c r="W133" s="36">
        <v>2.4929150323952225</v>
      </c>
      <c r="X133" s="36">
        <v>16.68243691006499</v>
      </c>
      <c r="Y133" s="36">
        <v>19.17535194246021</v>
      </c>
      <c r="Z133" s="36">
        <v>3.6744480860917327E-2</v>
      </c>
      <c r="AA133" s="36">
        <v>7.8633189042363102E-3</v>
      </c>
      <c r="AB133" s="36">
        <v>7.8633187E-3</v>
      </c>
      <c r="AC133" s="36">
        <v>9.6064436365604199E-4</v>
      </c>
      <c r="AD133" s="36">
        <v>0.20472569880953162</v>
      </c>
      <c r="AE133" s="36">
        <v>1.8425312892857844</v>
      </c>
      <c r="AF133" s="36">
        <v>2.0472569880953153</v>
      </c>
      <c r="AG133" s="36">
        <v>0.22345788109103376</v>
      </c>
      <c r="AH133" s="36">
        <v>0.38013524599394244</v>
      </c>
      <c r="AI133" s="36">
        <v>1.2174601797373568</v>
      </c>
      <c r="AJ133" s="36">
        <v>4.6064880354962129E-4</v>
      </c>
      <c r="AK133" s="36">
        <v>5.5666758159208434E-4</v>
      </c>
      <c r="AL133" s="36">
        <v>1.3922709227706905E-3</v>
      </c>
      <c r="AM133" s="36">
        <v>0.22487917425823942</v>
      </c>
      <c r="AN133" s="36">
        <v>0.58541761238506618</v>
      </c>
      <c r="AO133" s="36">
        <v>3.0613837399459118</v>
      </c>
      <c r="AP133" s="36">
        <v>213.69391568399999</v>
      </c>
      <c r="AQ133" s="36">
        <v>115.06595459899999</v>
      </c>
      <c r="AR133" s="36">
        <v>328.759870283</v>
      </c>
      <c r="AS133" s="36">
        <v>7.1143935599999999</v>
      </c>
      <c r="AT133" s="36">
        <v>639.15844686299999</v>
      </c>
      <c r="AU133" s="36">
        <v>1402.3127403430001</v>
      </c>
      <c r="AV133" s="36">
        <v>572.69509023000001</v>
      </c>
      <c r="AW133" s="36">
        <v>1256.492228655</v>
      </c>
      <c r="AX133" s="36">
        <v>530.57245355299995</v>
      </c>
      <c r="AY133" s="36">
        <v>1164.075222576</v>
      </c>
      <c r="AZ133" s="36">
        <v>0.1267833542857143</v>
      </c>
      <c r="BA133" s="36">
        <v>0.2535667085714286</v>
      </c>
      <c r="BB133" s="36">
        <v>7.3320207709999998</v>
      </c>
      <c r="BC133" s="36">
        <v>494.58521750300002</v>
      </c>
      <c r="BD133" s="36">
        <v>1085.1192769100001</v>
      </c>
      <c r="BE133" s="36">
        <v>0.52767331857142852</v>
      </c>
      <c r="BF133" s="36">
        <v>1.0553466385714287</v>
      </c>
      <c r="BG133" s="36">
        <v>13.199824724999999</v>
      </c>
      <c r="BH133" s="36">
        <v>101.326237994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5.4360007760000002</v>
      </c>
      <c r="E134" s="36">
        <v>95</v>
      </c>
      <c r="F134" s="36">
        <v>5</v>
      </c>
      <c r="G134" s="36">
        <v>22</v>
      </c>
      <c r="H134" s="36">
        <v>68</v>
      </c>
      <c r="I134" s="36">
        <v>9.4677843374598694E-4</v>
      </c>
      <c r="J134" s="36">
        <v>0.64067412319764638</v>
      </c>
      <c r="K134" s="36">
        <v>9.4677843374598694E-4</v>
      </c>
      <c r="L134" s="36">
        <v>0</v>
      </c>
      <c r="M134" s="36">
        <v>0.16211590163139333</v>
      </c>
      <c r="N134" s="36">
        <v>0.47950499999999907</v>
      </c>
      <c r="O134" s="36">
        <v>2.0864458999999998E-2</v>
      </c>
      <c r="P134" s="36">
        <v>3.3854833000000001E-2</v>
      </c>
      <c r="Q134" s="36">
        <v>1.3792305999999999E-2</v>
      </c>
      <c r="R134" s="36">
        <v>7.0721530000000003E-3</v>
      </c>
      <c r="S134" s="36">
        <v>2.4630285000000002E-2</v>
      </c>
      <c r="T134" s="36">
        <v>9.2245480000000008E-3</v>
      </c>
      <c r="U134" s="36">
        <v>2.4476500000000003</v>
      </c>
      <c r="V134" s="36">
        <v>5.7943000000000016</v>
      </c>
      <c r="W134" s="36">
        <v>2.4694612374337463</v>
      </c>
      <c r="X134" s="36">
        <v>6.4688289561976475</v>
      </c>
      <c r="Y134" s="36">
        <v>8.9382901936313939</v>
      </c>
      <c r="Z134" s="36">
        <v>8.0326329795409642E-4</v>
      </c>
      <c r="AA134" s="36">
        <v>1.7189834576217662E-4</v>
      </c>
      <c r="AB134" s="36">
        <v>1.71898E-4</v>
      </c>
      <c r="AC134" s="36">
        <v>1.0949518187644794E-5</v>
      </c>
      <c r="AD134" s="36">
        <v>6.0496632627893209E-3</v>
      </c>
      <c r="AE134" s="36">
        <v>5.4446969365103876E-2</v>
      </c>
      <c r="AF134" s="36">
        <v>6.0496632627893204E-2</v>
      </c>
      <c r="AG134" s="36">
        <v>0.24415875166689308</v>
      </c>
      <c r="AH134" s="36">
        <v>0.41535052007701367</v>
      </c>
      <c r="AI134" s="36">
        <v>1.3302442332196245</v>
      </c>
      <c r="AJ134" s="36">
        <v>9.854096116604492E-6</v>
      </c>
      <c r="AK134" s="36">
        <v>1.1908108328378842E-5</v>
      </c>
      <c r="AL134" s="36">
        <v>2.9783148002598007E-5</v>
      </c>
      <c r="AM134" s="36">
        <v>0.24417955528119734</v>
      </c>
      <c r="AN134" s="36">
        <v>0.42141209144813135</v>
      </c>
      <c r="AO134" s="36">
        <v>1.3847209857327309</v>
      </c>
      <c r="AP134" s="36">
        <v>23.526171079000001</v>
      </c>
      <c r="AQ134" s="36">
        <v>12.667938273000001</v>
      </c>
      <c r="AR134" s="36">
        <v>36.194109351999998</v>
      </c>
      <c r="AS134" s="36">
        <v>0.80318711600000003</v>
      </c>
      <c r="AT134" s="36">
        <v>13.098187251000001</v>
      </c>
      <c r="AU134" s="36">
        <v>28.285384549</v>
      </c>
      <c r="AV134" s="36">
        <v>15.325295606999999</v>
      </c>
      <c r="AW134" s="36">
        <v>33.094799399000003</v>
      </c>
      <c r="AX134" s="36">
        <v>14.086811048</v>
      </c>
      <c r="AY134" s="36">
        <v>30.420306254</v>
      </c>
      <c r="AZ134" s="36">
        <v>0.14324055714285716</v>
      </c>
      <c r="BA134" s="36">
        <v>0.28648111571428575</v>
      </c>
      <c r="BB134" s="36">
        <v>3.4375611049999999</v>
      </c>
      <c r="BC134" s="36">
        <v>188.94208597799999</v>
      </c>
      <c r="BD134" s="36">
        <v>408.01825907800003</v>
      </c>
      <c r="BE134" s="36">
        <v>0.24739554428571431</v>
      </c>
      <c r="BF134" s="36">
        <v>0.49479108999999999</v>
      </c>
      <c r="BG134" s="36">
        <v>6.2065090490000001</v>
      </c>
      <c r="BH134" s="36">
        <v>34.008236093999997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5.3091469069999997</v>
      </c>
      <c r="E135" s="36">
        <v>3</v>
      </c>
      <c r="F135" s="36">
        <v>0</v>
      </c>
      <c r="G135" s="36">
        <v>0</v>
      </c>
      <c r="H135" s="36">
        <v>3</v>
      </c>
      <c r="I135" s="36">
        <v>8.5675093702510322E-4</v>
      </c>
      <c r="J135" s="36">
        <v>0.3179131581409379</v>
      </c>
      <c r="K135" s="36">
        <v>8.5675093702510322E-4</v>
      </c>
      <c r="L135" s="36">
        <v>0</v>
      </c>
      <c r="M135" s="36">
        <v>0.16684490907795621</v>
      </c>
      <c r="N135" s="36">
        <v>0.15192500000000675</v>
      </c>
      <c r="O135" s="36">
        <v>2.1123675999999997E-2</v>
      </c>
      <c r="P135" s="36">
        <v>3.4757532999999993E-2</v>
      </c>
      <c r="Q135" s="36">
        <v>1.8604731999999999E-2</v>
      </c>
      <c r="R135" s="36">
        <v>2.518944E-3</v>
      </c>
      <c r="S135" s="36">
        <v>3.1471953999999996E-2</v>
      </c>
      <c r="T135" s="36">
        <v>3.2855789999999998E-3</v>
      </c>
      <c r="U135" s="36">
        <v>0</v>
      </c>
      <c r="V135" s="36">
        <v>0</v>
      </c>
      <c r="W135" s="36">
        <v>2.1980426937025101E-2</v>
      </c>
      <c r="X135" s="36">
        <v>0.35267069114093791</v>
      </c>
      <c r="Y135" s="36">
        <v>0.37465111807796303</v>
      </c>
      <c r="Z135" s="36">
        <v>5.8874237658120996E-4</v>
      </c>
      <c r="AA135" s="36">
        <v>1.2599086858837891E-4</v>
      </c>
      <c r="AB135" s="36">
        <v>1.2599099999999999E-4</v>
      </c>
      <c r="AC135" s="36">
        <v>7.6813515184664241E-6</v>
      </c>
      <c r="AD135" s="36">
        <v>2.0676539682794263E-3</v>
      </c>
      <c r="AE135" s="36">
        <v>1.8608885714514835E-2</v>
      </c>
      <c r="AF135" s="36">
        <v>2.0676539682794259E-2</v>
      </c>
      <c r="AG135" s="36">
        <v>0</v>
      </c>
      <c r="AH135" s="36">
        <v>0</v>
      </c>
      <c r="AI135" s="36">
        <v>0</v>
      </c>
      <c r="AJ135" s="36">
        <v>7.2224657868452009E-6</v>
      </c>
      <c r="AK135" s="36">
        <v>8.7279344518306111E-6</v>
      </c>
      <c r="AL135" s="36">
        <v>2.1829274337079692E-5</v>
      </c>
      <c r="AM135" s="36">
        <v>1.4903817305311624E-5</v>
      </c>
      <c r="AN135" s="36">
        <v>2.0763819027312569E-3</v>
      </c>
      <c r="AO135" s="36">
        <v>1.8630714988851913E-2</v>
      </c>
      <c r="AP135" s="36">
        <v>4.2630132329999997</v>
      </c>
      <c r="AQ135" s="36">
        <v>2.2954686639999999</v>
      </c>
      <c r="AR135" s="36">
        <v>6.5584818970000001</v>
      </c>
      <c r="AS135" s="36">
        <v>0.169119723</v>
      </c>
      <c r="AT135" s="36">
        <v>7.9186913419999998</v>
      </c>
      <c r="AU135" s="36">
        <v>16.763043662000001</v>
      </c>
      <c r="AV135" s="36">
        <v>10.726234831999999</v>
      </c>
      <c r="AW135" s="36">
        <v>22.706320406</v>
      </c>
      <c r="AX135" s="36">
        <v>9.8160666039999995</v>
      </c>
      <c r="AY135" s="36">
        <v>20.779589198</v>
      </c>
      <c r="AZ135" s="36">
        <v>5.0136528571428571E-3</v>
      </c>
      <c r="BA135" s="36">
        <v>1.0027305714285714E-2</v>
      </c>
      <c r="BB135" s="36">
        <v>1.0723918939999999</v>
      </c>
      <c r="BC135" s="36">
        <v>59.648107052999997</v>
      </c>
      <c r="BD135" s="36">
        <v>126.268821405</v>
      </c>
      <c r="BE135" s="36">
        <v>7.7178257142857143E-2</v>
      </c>
      <c r="BF135" s="36">
        <v>0.15435651571428571</v>
      </c>
      <c r="BG135" s="36">
        <v>2.674199846</v>
      </c>
      <c r="BH135" s="36">
        <v>18.127570034000001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5.5129336069999999</v>
      </c>
      <c r="E136" s="36">
        <v>13</v>
      </c>
      <c r="F136" s="36">
        <v>4</v>
      </c>
      <c r="G136" s="36">
        <v>9</v>
      </c>
      <c r="H136" s="36">
        <v>0</v>
      </c>
      <c r="I136" s="36">
        <v>7.9263027472615585E-2</v>
      </c>
      <c r="J136" s="36">
        <v>5.1470184868308326</v>
      </c>
      <c r="K136" s="36">
        <v>3.1642027474726428E-2</v>
      </c>
      <c r="L136" s="36">
        <v>4.7620999997889157E-2</v>
      </c>
      <c r="M136" s="36">
        <v>1.6738900143036131</v>
      </c>
      <c r="N136" s="36">
        <v>3.5523914999998349</v>
      </c>
      <c r="O136" s="36">
        <v>0.10053516100000001</v>
      </c>
      <c r="P136" s="36">
        <v>0.17445043699999999</v>
      </c>
      <c r="Q136" s="36">
        <v>8.7451174000000007E-2</v>
      </c>
      <c r="R136" s="36">
        <v>1.3083987E-2</v>
      </c>
      <c r="S136" s="36">
        <v>0.157384367</v>
      </c>
      <c r="T136" s="36">
        <v>1.7066069999999999E-2</v>
      </c>
      <c r="U136" s="36">
        <v>0.44384999999999991</v>
      </c>
      <c r="V136" s="36">
        <v>1.0490999999999995</v>
      </c>
      <c r="W136" s="36">
        <v>0.62364818847261549</v>
      </c>
      <c r="X136" s="36">
        <v>6.3705689238308318</v>
      </c>
      <c r="Y136" s="36">
        <v>6.9942171123034473</v>
      </c>
      <c r="Z136" s="36">
        <v>1.9262876196832621E-2</v>
      </c>
      <c r="AA136" s="36">
        <v>4.1222555061221798E-3</v>
      </c>
      <c r="AB136" s="36">
        <v>4.1222560000000004E-3</v>
      </c>
      <c r="AC136" s="36">
        <v>3.1026433990133026E-4</v>
      </c>
      <c r="AD136" s="36">
        <v>3.2030558894609193E-2</v>
      </c>
      <c r="AE136" s="36">
        <v>0.28827503005148269</v>
      </c>
      <c r="AF136" s="36">
        <v>0.3203055889460919</v>
      </c>
      <c r="AG136" s="36">
        <v>4.83144111262949E-2</v>
      </c>
      <c r="AH136" s="36">
        <v>8.2190032720593623E-2</v>
      </c>
      <c r="AI136" s="36">
        <v>0.26323023992946876</v>
      </c>
      <c r="AJ136" s="36">
        <v>2.3630936276928469E-4</v>
      </c>
      <c r="AK136" s="36">
        <v>2.8556627188978137E-4</v>
      </c>
      <c r="AL136" s="36">
        <v>7.1422448517491572E-4</v>
      </c>
      <c r="AM136" s="36">
        <v>4.886098482896551E-2</v>
      </c>
      <c r="AN136" s="36">
        <v>0.11450615788709259</v>
      </c>
      <c r="AO136" s="36">
        <v>0.55221949446612639</v>
      </c>
      <c r="AP136" s="36">
        <v>107.94584191200001</v>
      </c>
      <c r="AQ136" s="36">
        <v>58.124684105999997</v>
      </c>
      <c r="AR136" s="36">
        <v>166.07052601800001</v>
      </c>
      <c r="AS136" s="36">
        <v>4.2707747530000004</v>
      </c>
      <c r="AT136" s="36">
        <v>249.51655663899999</v>
      </c>
      <c r="AU136" s="36">
        <v>599.09785652000005</v>
      </c>
      <c r="AV136" s="36">
        <v>149.83853992600001</v>
      </c>
      <c r="AW136" s="36">
        <v>359.76750121499998</v>
      </c>
      <c r="AX136" s="36">
        <v>141.295199629</v>
      </c>
      <c r="AY136" s="36">
        <v>339.25464656399998</v>
      </c>
      <c r="AZ136" s="36">
        <v>9.0900608571428579E-2</v>
      </c>
      <c r="BA136" s="36">
        <v>0.18180121857142859</v>
      </c>
      <c r="BB136" s="36">
        <v>2.2996042659999998</v>
      </c>
      <c r="BC136" s="36">
        <v>116.736219433</v>
      </c>
      <c r="BD136" s="36">
        <v>280.28768825100002</v>
      </c>
      <c r="BE136" s="36">
        <v>0.16549868714285718</v>
      </c>
      <c r="BF136" s="36">
        <v>0.33099737428571435</v>
      </c>
      <c r="BG136" s="36">
        <v>5.6917166210000003</v>
      </c>
      <c r="BH136" s="36">
        <v>33.450145857000003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5.3356102730000003</v>
      </c>
      <c r="E137" s="36">
        <v>7</v>
      </c>
      <c r="F137" s="36">
        <v>0</v>
      </c>
      <c r="G137" s="36">
        <v>3</v>
      </c>
      <c r="H137" s="36">
        <v>4</v>
      </c>
      <c r="I137" s="36">
        <v>9.1694135143340419E-4</v>
      </c>
      <c r="J137" s="36">
        <v>0.34790756626466585</v>
      </c>
      <c r="K137" s="36">
        <v>9.1694135143340419E-4</v>
      </c>
      <c r="L137" s="36">
        <v>0</v>
      </c>
      <c r="M137" s="36">
        <v>0.15016950761609993</v>
      </c>
      <c r="N137" s="36">
        <v>0.1986549999999993</v>
      </c>
      <c r="O137" s="36">
        <v>1.8757240000000001E-3</v>
      </c>
      <c r="P137" s="36">
        <v>3.2230489999999995E-3</v>
      </c>
      <c r="Q137" s="36">
        <v>1.70181E-3</v>
      </c>
      <c r="R137" s="36">
        <v>1.73914E-4</v>
      </c>
      <c r="S137" s="36">
        <v>2.9962039999999997E-3</v>
      </c>
      <c r="T137" s="36">
        <v>2.2684499999999999E-4</v>
      </c>
      <c r="U137" s="36">
        <v>6.6E-3</v>
      </c>
      <c r="V137" s="36">
        <v>1.5599999999999999E-2</v>
      </c>
      <c r="W137" s="36">
        <v>9.3926653514334046E-3</v>
      </c>
      <c r="X137" s="36">
        <v>0.36673061526466583</v>
      </c>
      <c r="Y137" s="36">
        <v>0.37612328061609923</v>
      </c>
      <c r="Z137" s="36">
        <v>7.2948539025901715E-4</v>
      </c>
      <c r="AA137" s="36">
        <v>1.5610987351542965E-4</v>
      </c>
      <c r="AB137" s="36">
        <v>1.5610999999999999E-4</v>
      </c>
      <c r="AC137" s="36">
        <v>7.7364010576725239E-6</v>
      </c>
      <c r="AD137" s="36">
        <v>2.1788986842165964E-3</v>
      </c>
      <c r="AE137" s="36">
        <v>1.961008815794937E-2</v>
      </c>
      <c r="AF137" s="36">
        <v>2.1788986842165965E-2</v>
      </c>
      <c r="AG137" s="36">
        <v>6.9565851634370698E-4</v>
      </c>
      <c r="AH137" s="36">
        <v>1.1834190852743523E-3</v>
      </c>
      <c r="AI137" s="36">
        <v>3.790139502838128E-3</v>
      </c>
      <c r="AJ137" s="36">
        <v>8.9490450427761531E-6</v>
      </c>
      <c r="AK137" s="36">
        <v>1.0814406166117236E-5</v>
      </c>
      <c r="AL137" s="36">
        <v>2.7047709890083508E-5</v>
      </c>
      <c r="AM137" s="36">
        <v>7.1234396244415556E-4</v>
      </c>
      <c r="AN137" s="36">
        <v>3.3731321756570658E-3</v>
      </c>
      <c r="AO137" s="36">
        <v>2.342727537067758E-2</v>
      </c>
      <c r="AP137" s="36">
        <v>2.4934173319999999</v>
      </c>
      <c r="AQ137" s="36">
        <v>1.3426093320000001</v>
      </c>
      <c r="AR137" s="36">
        <v>3.8360266640000003</v>
      </c>
      <c r="AS137" s="36">
        <v>0.28995927100000002</v>
      </c>
      <c r="AT137" s="36">
        <v>1.8321295609999999</v>
      </c>
      <c r="AU137" s="36">
        <v>4.2910607780000003</v>
      </c>
      <c r="AV137" s="36">
        <v>3.5151168689999999</v>
      </c>
      <c r="AW137" s="36">
        <v>8.2328130329999993</v>
      </c>
      <c r="AX137" s="36">
        <v>3.1911206019999998</v>
      </c>
      <c r="AY137" s="36">
        <v>7.4739760459999998</v>
      </c>
      <c r="AZ137" s="36">
        <v>9.3249014285714301E-3</v>
      </c>
      <c r="BA137" s="36">
        <v>1.8649804285714288E-2</v>
      </c>
      <c r="BB137" s="36">
        <v>0.45998505099999998</v>
      </c>
      <c r="BC137" s="36">
        <v>22.498474886</v>
      </c>
      <c r="BD137" s="36">
        <v>52.694048066999997</v>
      </c>
      <c r="BE137" s="36">
        <v>3.3104357142857144E-2</v>
      </c>
      <c r="BF137" s="36">
        <v>6.6208714285714287E-2</v>
      </c>
      <c r="BG137" s="36">
        <v>5.3514068149999998</v>
      </c>
      <c r="BH137" s="36">
        <v>21.778876233999998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5.3243315579999999</v>
      </c>
      <c r="E138" s="36">
        <v>20</v>
      </c>
      <c r="F138" s="36">
        <v>1</v>
      </c>
      <c r="G138" s="36">
        <v>0</v>
      </c>
      <c r="H138" s="36">
        <v>19</v>
      </c>
      <c r="I138" s="36">
        <v>2.1104413527347474E-2</v>
      </c>
      <c r="J138" s="36">
        <v>3.6011479689630002</v>
      </c>
      <c r="K138" s="36">
        <v>2.1104413527347474E-2</v>
      </c>
      <c r="L138" s="36">
        <v>0</v>
      </c>
      <c r="M138" s="36">
        <v>1.5536123824887014</v>
      </c>
      <c r="N138" s="36">
        <v>2.0686400000016461</v>
      </c>
      <c r="O138" s="36">
        <v>8.0694482999999997E-2</v>
      </c>
      <c r="P138" s="36">
        <v>0.14469011300000001</v>
      </c>
      <c r="Q138" s="36">
        <v>7.5137696000000004E-2</v>
      </c>
      <c r="R138" s="36">
        <v>5.5567869999999997E-3</v>
      </c>
      <c r="S138" s="36">
        <v>0.13744213</v>
      </c>
      <c r="T138" s="36">
        <v>7.2479829999999995E-3</v>
      </c>
      <c r="U138" s="36">
        <v>6.4899999999999999E-2</v>
      </c>
      <c r="V138" s="36">
        <v>0.15340000000000001</v>
      </c>
      <c r="W138" s="36">
        <v>0.16669889652734748</v>
      </c>
      <c r="X138" s="36">
        <v>3.8992380819629999</v>
      </c>
      <c r="Y138" s="36">
        <v>4.0659369784903472</v>
      </c>
      <c r="Z138" s="36">
        <v>1.1376540504464558E-2</v>
      </c>
      <c r="AA138" s="36">
        <v>2.434579667955415E-3</v>
      </c>
      <c r="AB138" s="36">
        <v>2.43458E-3</v>
      </c>
      <c r="AC138" s="36">
        <v>2.4094830688174969E-4</v>
      </c>
      <c r="AD138" s="36">
        <v>2.9696973702226369E-2</v>
      </c>
      <c r="AE138" s="36">
        <v>0.2672727633200373</v>
      </c>
      <c r="AF138" s="36">
        <v>0.29696973702226365</v>
      </c>
      <c r="AG138" s="36">
        <v>6.4713784640317721E-3</v>
      </c>
      <c r="AH138" s="36">
        <v>1.1008781754904624E-2</v>
      </c>
      <c r="AI138" s="36">
        <v>3.5257855079897239E-2</v>
      </c>
      <c r="AJ138" s="36">
        <v>1.3956291128209224E-4</v>
      </c>
      <c r="AK138" s="36">
        <v>1.6865375032929154E-4</v>
      </c>
      <c r="AL138" s="36">
        <v>4.2181675449490426E-4</v>
      </c>
      <c r="AM138" s="36">
        <v>6.8518896821956141E-3</v>
      </c>
      <c r="AN138" s="36">
        <v>4.0874409207460285E-2</v>
      </c>
      <c r="AO138" s="36">
        <v>0.30295243515442949</v>
      </c>
      <c r="AP138" s="36">
        <v>33.366850112999998</v>
      </c>
      <c r="AQ138" s="36">
        <v>17.966765445</v>
      </c>
      <c r="AR138" s="36">
        <v>51.333615557999998</v>
      </c>
      <c r="AS138" s="36">
        <v>1.2005670770000001</v>
      </c>
      <c r="AT138" s="36">
        <v>97.296386411</v>
      </c>
      <c r="AU138" s="36">
        <v>217.49803458599999</v>
      </c>
      <c r="AV138" s="36">
        <v>92.804181921999998</v>
      </c>
      <c r="AW138" s="36">
        <v>207.456082533</v>
      </c>
      <c r="AX138" s="36">
        <v>85.841783379000006</v>
      </c>
      <c r="AY138" s="36">
        <v>191.89221572299999</v>
      </c>
      <c r="AZ138" s="36">
        <v>2.0703464285714287E-2</v>
      </c>
      <c r="BA138" s="36">
        <v>4.1406928571428574E-2</v>
      </c>
      <c r="BB138" s="36">
        <v>1.0457261520000001</v>
      </c>
      <c r="BC138" s="36">
        <v>74.970280609</v>
      </c>
      <c r="BD138" s="36">
        <v>167.58986933</v>
      </c>
      <c r="BE138" s="36">
        <v>7.5259168571428572E-2</v>
      </c>
      <c r="BF138" s="36">
        <v>0.15051833714285714</v>
      </c>
      <c r="BG138" s="36">
        <v>3.2667423090000001</v>
      </c>
      <c r="BH138" s="36">
        <v>32.69286795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5.2777652179999999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1.4474169999999999E-3</v>
      </c>
      <c r="P139" s="36">
        <v>2.415651E-3</v>
      </c>
      <c r="Q139" s="36">
        <v>1.168133E-3</v>
      </c>
      <c r="R139" s="36">
        <v>2.7928399999999998E-4</v>
      </c>
      <c r="S139" s="36">
        <v>2.051368E-3</v>
      </c>
      <c r="T139" s="36">
        <v>3.6428300000000002E-4</v>
      </c>
      <c r="U139" s="36">
        <v>0</v>
      </c>
      <c r="V139" s="36">
        <v>0</v>
      </c>
      <c r="W139" s="36">
        <v>1.4474169999999999E-3</v>
      </c>
      <c r="X139" s="36">
        <v>2.415651E-3</v>
      </c>
      <c r="Y139" s="36">
        <v>3.8630679999999999E-3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2.1143630000000002E-3</v>
      </c>
      <c r="AQ139" s="36">
        <v>1.1385029999999999E-3</v>
      </c>
      <c r="AR139" s="36">
        <v>3.2528660000000001E-3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0.31629559299999999</v>
      </c>
      <c r="BC139" s="36">
        <v>15.861303623</v>
      </c>
      <c r="BD139" s="36">
        <v>39.497406832000003</v>
      </c>
      <c r="BE139" s="36">
        <v>2.2763265714285715E-2</v>
      </c>
      <c r="BF139" s="36">
        <v>4.5526532857142858E-2</v>
      </c>
      <c r="BG139" s="36">
        <v>0.167333341</v>
      </c>
      <c r="BH139" s="36">
        <v>14.956191352999999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5.4190150890000002</v>
      </c>
      <c r="E140" s="36">
        <v>3</v>
      </c>
      <c r="F140" s="36">
        <v>1</v>
      </c>
      <c r="G140" s="36">
        <v>1</v>
      </c>
      <c r="H140" s="36">
        <v>1</v>
      </c>
      <c r="I140" s="36">
        <v>5.3318557989752967E-4</v>
      </c>
      <c r="J140" s="36">
        <v>0.71887202214295243</v>
      </c>
      <c r="K140" s="36">
        <v>5.3318557989752967E-4</v>
      </c>
      <c r="L140" s="36">
        <v>0</v>
      </c>
      <c r="M140" s="36">
        <v>9.7780207722870993E-2</v>
      </c>
      <c r="N140" s="36">
        <v>0.621624999999979</v>
      </c>
      <c r="O140" s="36">
        <v>4.8153029999999999E-3</v>
      </c>
      <c r="P140" s="36">
        <v>7.6697310000000008E-3</v>
      </c>
      <c r="Q140" s="36">
        <v>3.9613230000000001E-3</v>
      </c>
      <c r="R140" s="36">
        <v>8.5398000000000006E-4</v>
      </c>
      <c r="S140" s="36">
        <v>6.5558430000000004E-3</v>
      </c>
      <c r="T140" s="36">
        <v>1.1138880000000002E-3</v>
      </c>
      <c r="U140" s="36">
        <v>3.8449999999999998E-2</v>
      </c>
      <c r="V140" s="36">
        <v>9.11E-2</v>
      </c>
      <c r="W140" s="36">
        <v>4.3798488579897529E-2</v>
      </c>
      <c r="X140" s="36">
        <v>0.8176417531429524</v>
      </c>
      <c r="Y140" s="36">
        <v>0.86144024172284994</v>
      </c>
      <c r="Z140" s="36">
        <v>5.5121745613207038E-4</v>
      </c>
      <c r="AA140" s="36">
        <v>1.1796053561226305E-4</v>
      </c>
      <c r="AB140" s="36">
        <v>1.17961E-4</v>
      </c>
      <c r="AC140" s="36">
        <v>3.345543291455586E-6</v>
      </c>
      <c r="AD140" s="36">
        <v>2.8337075773795933E-3</v>
      </c>
      <c r="AE140" s="36">
        <v>2.550336819641634E-2</v>
      </c>
      <c r="AF140" s="36">
        <v>2.833707577379593E-2</v>
      </c>
      <c r="AG140" s="36">
        <v>4.3906184154366666E-3</v>
      </c>
      <c r="AH140" s="36">
        <v>7.4690979940761678E-3</v>
      </c>
      <c r="AI140" s="36">
        <v>2.3921300332379079E-2</v>
      </c>
      <c r="AJ140" s="36">
        <v>6.7621440156999085E-6</v>
      </c>
      <c r="AK140" s="36">
        <v>8.171662070087473E-6</v>
      </c>
      <c r="AL140" s="36">
        <v>2.0437991841292299E-5</v>
      </c>
      <c r="AM140" s="36">
        <v>4.4007261027438219E-3</v>
      </c>
      <c r="AN140" s="36">
        <v>1.0310977233525849E-2</v>
      </c>
      <c r="AO140" s="36">
        <v>4.944510652063671E-2</v>
      </c>
      <c r="AP140" s="36">
        <v>5.9517341210000003</v>
      </c>
      <c r="AQ140" s="36">
        <v>3.2047799110000001</v>
      </c>
      <c r="AR140" s="36">
        <v>9.1565140320000005</v>
      </c>
      <c r="AS140" s="36">
        <v>0.44272815799999998</v>
      </c>
      <c r="AT140" s="36">
        <v>14.117736233</v>
      </c>
      <c r="AU140" s="36">
        <v>35.803672955000003</v>
      </c>
      <c r="AV140" s="36">
        <v>10.75097675</v>
      </c>
      <c r="AW140" s="36">
        <v>27.265310044</v>
      </c>
      <c r="AX140" s="36">
        <v>10.023457552</v>
      </c>
      <c r="AY140" s="36">
        <v>25.420264986999999</v>
      </c>
      <c r="AZ140" s="36">
        <v>1.4998321428571429E-2</v>
      </c>
      <c r="BA140" s="36">
        <v>2.9996642857142857E-2</v>
      </c>
      <c r="BB140" s="36">
        <v>0.51769785899999998</v>
      </c>
      <c r="BC140" s="36">
        <v>19.876434536000001</v>
      </c>
      <c r="BD140" s="36">
        <v>50.408178046000003</v>
      </c>
      <c r="BE140" s="36">
        <v>3.725785142857143E-2</v>
      </c>
      <c r="BF140" s="36">
        <v>7.4515704285714288E-2</v>
      </c>
      <c r="BG140" s="36">
        <v>3.2164433510000001</v>
      </c>
      <c r="BH140" s="36">
        <v>20.386635757000001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5.2490940930000001</v>
      </c>
      <c r="E141" s="36">
        <v>3</v>
      </c>
      <c r="F141" s="36">
        <v>1</v>
      </c>
      <c r="G141" s="36">
        <v>2</v>
      </c>
      <c r="H141" s="36">
        <v>0</v>
      </c>
      <c r="I141" s="36">
        <v>4.1124138508955325E-3</v>
      </c>
      <c r="J141" s="36">
        <v>1.2988051539491519</v>
      </c>
      <c r="K141" s="36">
        <v>4.1124138508955325E-3</v>
      </c>
      <c r="L141" s="36">
        <v>0</v>
      </c>
      <c r="M141" s="36">
        <v>0.41378756780002346</v>
      </c>
      <c r="N141" s="36">
        <v>0.88913000000002396</v>
      </c>
      <c r="O141" s="36">
        <v>3.1643359999999998E-3</v>
      </c>
      <c r="P141" s="36">
        <v>5.502809E-3</v>
      </c>
      <c r="Q141" s="36">
        <v>2.8504049999999999E-3</v>
      </c>
      <c r="R141" s="36">
        <v>3.1393100000000004E-4</v>
      </c>
      <c r="S141" s="36">
        <v>5.0933330000000002E-3</v>
      </c>
      <c r="T141" s="36">
        <v>4.0947599999999998E-4</v>
      </c>
      <c r="U141" s="36">
        <v>1.32E-2</v>
      </c>
      <c r="V141" s="36">
        <v>3.1199999999999999E-2</v>
      </c>
      <c r="W141" s="36">
        <v>2.047674985089553E-2</v>
      </c>
      <c r="X141" s="36">
        <v>1.3355079629491518</v>
      </c>
      <c r="Y141" s="36">
        <v>1.3559847128000473</v>
      </c>
      <c r="Z141" s="36">
        <v>2.7296966757334238E-3</v>
      </c>
      <c r="AA141" s="36">
        <v>5.8415508860695266E-4</v>
      </c>
      <c r="AB141" s="36">
        <v>5.8415500000000005E-4</v>
      </c>
      <c r="AC141" s="36">
        <v>4.8956334213277296E-5</v>
      </c>
      <c r="AD141" s="36">
        <v>1.7716409469027777E-2</v>
      </c>
      <c r="AE141" s="36">
        <v>0.15944768522125</v>
      </c>
      <c r="AF141" s="36">
        <v>0.1771640946902778</v>
      </c>
      <c r="AG141" s="36">
        <v>1.6145805883278274E-3</v>
      </c>
      <c r="AH141" s="36">
        <v>2.7466428399140056E-3</v>
      </c>
      <c r="AI141" s="36">
        <v>8.7966804467516126E-3</v>
      </c>
      <c r="AJ141" s="36">
        <v>3.3486832406407764E-5</v>
      </c>
      <c r="AK141" s="36">
        <v>4.0466910729410128E-5</v>
      </c>
      <c r="AL141" s="36">
        <v>1.0121103690245167E-4</v>
      </c>
      <c r="AM141" s="36">
        <v>1.6970237549475125E-3</v>
      </c>
      <c r="AN141" s="36">
        <v>2.0503519219671196E-2</v>
      </c>
      <c r="AO141" s="36">
        <v>0.16834557670490405</v>
      </c>
      <c r="AP141" s="36">
        <v>6.1612219919999998</v>
      </c>
      <c r="AQ141" s="36">
        <v>3.3175810719999999</v>
      </c>
      <c r="AR141" s="36">
        <v>9.4788030639999992</v>
      </c>
      <c r="AS141" s="36">
        <v>0.77451057400000001</v>
      </c>
      <c r="AT141" s="36">
        <v>19.671066006</v>
      </c>
      <c r="AU141" s="36">
        <v>53.906577196999997</v>
      </c>
      <c r="AV141" s="36">
        <v>21.690654107</v>
      </c>
      <c r="AW141" s="36">
        <v>59.441055188999997</v>
      </c>
      <c r="AX141" s="36">
        <v>19.976682828000001</v>
      </c>
      <c r="AY141" s="36">
        <v>54.744089350000003</v>
      </c>
      <c r="AZ141" s="36">
        <v>1.0652991428571429E-2</v>
      </c>
      <c r="BA141" s="36">
        <v>2.1305984285714286E-2</v>
      </c>
      <c r="BB141" s="36">
        <v>0.71256941299999998</v>
      </c>
      <c r="BC141" s="36">
        <v>31.410739716999998</v>
      </c>
      <c r="BD141" s="36">
        <v>86.077971824000002</v>
      </c>
      <c r="BE141" s="36">
        <v>5.1282432857142866E-2</v>
      </c>
      <c r="BF141" s="36">
        <v>0.10256486571428573</v>
      </c>
      <c r="BG141" s="36">
        <v>1.9667670150000001</v>
      </c>
      <c r="BH141" s="36">
        <v>16.164547008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5.2907773389999999</v>
      </c>
      <c r="E142" s="36">
        <v>6</v>
      </c>
      <c r="F142" s="36">
        <v>1</v>
      </c>
      <c r="G142" s="36">
        <v>4</v>
      </c>
      <c r="H142" s="36">
        <v>1</v>
      </c>
      <c r="I142" s="36">
        <v>9.9967625761728397E-4</v>
      </c>
      <c r="J142" s="36">
        <v>1.0377044932467876</v>
      </c>
      <c r="K142" s="36">
        <v>9.9967625761728397E-4</v>
      </c>
      <c r="L142" s="36">
        <v>0</v>
      </c>
      <c r="M142" s="36">
        <v>0.17446916950443003</v>
      </c>
      <c r="N142" s="36">
        <v>0.86423499999997466</v>
      </c>
      <c r="O142" s="36">
        <v>1.5481120000000001E-3</v>
      </c>
      <c r="P142" s="36">
        <v>2.4665189999999999E-3</v>
      </c>
      <c r="Q142" s="36">
        <v>1.3662430000000001E-3</v>
      </c>
      <c r="R142" s="36">
        <v>1.81869E-4</v>
      </c>
      <c r="S142" s="36">
        <v>2.2292979999999998E-3</v>
      </c>
      <c r="T142" s="36">
        <v>2.37221E-4</v>
      </c>
      <c r="U142" s="36">
        <v>0.31899999999999995</v>
      </c>
      <c r="V142" s="36">
        <v>0.754</v>
      </c>
      <c r="W142" s="36">
        <v>0.32154778825761721</v>
      </c>
      <c r="X142" s="36">
        <v>1.7941710122467875</v>
      </c>
      <c r="Y142" s="36">
        <v>2.1157188005044048</v>
      </c>
      <c r="Z142" s="36">
        <v>8.567162279112632E-4</v>
      </c>
      <c r="AA142" s="36">
        <v>1.8333727277301034E-4</v>
      </c>
      <c r="AB142" s="36">
        <v>1.83337E-4</v>
      </c>
      <c r="AC142" s="36">
        <v>9.8727351045970496E-6</v>
      </c>
      <c r="AD142" s="36">
        <v>1.0456642673616571E-2</v>
      </c>
      <c r="AE142" s="36">
        <v>9.4109784062549148E-2</v>
      </c>
      <c r="AF142" s="36">
        <v>0.10456642673616572</v>
      </c>
      <c r="AG142" s="36">
        <v>3.5214220501566217E-2</v>
      </c>
      <c r="AH142" s="36">
        <v>5.9904650968181622E-2</v>
      </c>
      <c r="AI142" s="36">
        <v>0.19185678756025734</v>
      </c>
      <c r="AJ142" s="36">
        <v>1.0509839670792876E-5</v>
      </c>
      <c r="AK142" s="36">
        <v>1.2700536693853283E-5</v>
      </c>
      <c r="AL142" s="36">
        <v>3.1765075831902117E-5</v>
      </c>
      <c r="AM142" s="36">
        <v>3.5234603076341603E-2</v>
      </c>
      <c r="AN142" s="36">
        <v>7.0373994178492036E-2</v>
      </c>
      <c r="AO142" s="36">
        <v>0.28599833669863839</v>
      </c>
      <c r="AP142" s="36">
        <v>4.4628208709999999</v>
      </c>
      <c r="AQ142" s="36">
        <v>2.403057392</v>
      </c>
      <c r="AR142" s="36">
        <v>6.8658782629999999</v>
      </c>
      <c r="AS142" s="36">
        <v>0.39076719799999998</v>
      </c>
      <c r="AT142" s="36">
        <v>7.1948681040000002</v>
      </c>
      <c r="AU142" s="36">
        <v>16.729917242999999</v>
      </c>
      <c r="AV142" s="36">
        <v>8.9733438010000004</v>
      </c>
      <c r="AW142" s="36">
        <v>20.865330264000001</v>
      </c>
      <c r="AX142" s="36">
        <v>8.2336177910000004</v>
      </c>
      <c r="AY142" s="36">
        <v>19.145277198999999</v>
      </c>
      <c r="AZ142" s="36">
        <v>7.8085671428571434E-3</v>
      </c>
      <c r="BA142" s="36">
        <v>1.5617134285714287E-2</v>
      </c>
      <c r="BB142" s="36">
        <v>0.65119105799999999</v>
      </c>
      <c r="BC142" s="36">
        <v>25.815312386999999</v>
      </c>
      <c r="BD142" s="36">
        <v>60.027235191000003</v>
      </c>
      <c r="BE142" s="36">
        <v>4.6865134285714288E-2</v>
      </c>
      <c r="BF142" s="36">
        <v>9.3730270000000004E-2</v>
      </c>
      <c r="BG142" s="36">
        <v>2.8908011899999999</v>
      </c>
      <c r="BH142" s="36">
        <v>21.469506523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5.3998439219999996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3.4194910000000002E-3</v>
      </c>
      <c r="P143" s="36">
        <v>5.4920030000000005E-3</v>
      </c>
      <c r="Q143" s="36">
        <v>3.0934370000000001E-3</v>
      </c>
      <c r="R143" s="36">
        <v>3.2605400000000005E-4</v>
      </c>
      <c r="S143" s="36">
        <v>5.0667160000000006E-3</v>
      </c>
      <c r="T143" s="36">
        <v>4.25287E-4</v>
      </c>
      <c r="U143" s="36">
        <v>0</v>
      </c>
      <c r="V143" s="36">
        <v>0</v>
      </c>
      <c r="W143" s="36">
        <v>3.4194910000000002E-3</v>
      </c>
      <c r="X143" s="36">
        <v>5.4920030000000005E-3</v>
      </c>
      <c r="Y143" s="36">
        <v>8.9114940000000007E-3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0.45892496799999999</v>
      </c>
      <c r="AQ143" s="36">
        <v>0.24711344399999999</v>
      </c>
      <c r="AR143" s="36">
        <v>0.70603841199999995</v>
      </c>
      <c r="AS143" s="36">
        <v>0.146509789</v>
      </c>
      <c r="AT143" s="36">
        <v>0.451825117</v>
      </c>
      <c r="AU143" s="36">
        <v>1.0705270650000001</v>
      </c>
      <c r="AV143" s="36">
        <v>0.93986539800000002</v>
      </c>
      <c r="AW143" s="36">
        <v>2.2268601440000002</v>
      </c>
      <c r="AX143" s="36">
        <v>0.85187813499999998</v>
      </c>
      <c r="AY143" s="36">
        <v>2.018388453</v>
      </c>
      <c r="AZ143" s="36">
        <v>1.9860700000000004E-3</v>
      </c>
      <c r="BA143" s="36">
        <v>3.9721400000000007E-3</v>
      </c>
      <c r="BB143" s="36">
        <v>0.400537378</v>
      </c>
      <c r="BC143" s="36">
        <v>20.716423466999998</v>
      </c>
      <c r="BD143" s="36">
        <v>49.084238900000003</v>
      </c>
      <c r="BE143" s="36">
        <v>2.8826007142857147E-2</v>
      </c>
      <c r="BF143" s="36">
        <v>5.7652014285714294E-2</v>
      </c>
      <c r="BG143" s="36">
        <v>3.4442378819999999</v>
      </c>
      <c r="BH143" s="36">
        <v>14.326050559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5.1545583519999996</v>
      </c>
      <c r="E144" s="36">
        <v>22</v>
      </c>
      <c r="F144" s="36">
        <v>0</v>
      </c>
      <c r="G144" s="36">
        <v>3</v>
      </c>
      <c r="H144" s="36">
        <v>19</v>
      </c>
      <c r="I144" s="36">
        <v>3.2128568164967874E-5</v>
      </c>
      <c r="J144" s="36">
        <v>5.141388600904572E-3</v>
      </c>
      <c r="K144" s="36">
        <v>3.2128568164967874E-5</v>
      </c>
      <c r="L144" s="36">
        <v>0</v>
      </c>
      <c r="M144" s="36">
        <v>3.8935171690693696E-3</v>
      </c>
      <c r="N144" s="36">
        <v>1.2800000000001699E-3</v>
      </c>
      <c r="O144" s="36">
        <v>1.01957E-3</v>
      </c>
      <c r="P144" s="36">
        <v>1.8002770000000001E-3</v>
      </c>
      <c r="Q144" s="36">
        <v>9.8067100000000002E-4</v>
      </c>
      <c r="R144" s="36">
        <v>3.8898999999999995E-5</v>
      </c>
      <c r="S144" s="36">
        <v>1.7495380000000001E-3</v>
      </c>
      <c r="T144" s="36">
        <v>5.0739000000000003E-5</v>
      </c>
      <c r="U144" s="36">
        <v>6.0000000000000001E-3</v>
      </c>
      <c r="V144" s="36">
        <v>1.44E-2</v>
      </c>
      <c r="W144" s="36">
        <v>7.0516985681649685E-3</v>
      </c>
      <c r="X144" s="36">
        <v>2.1341665600904572E-2</v>
      </c>
      <c r="Y144" s="36">
        <v>2.839336416906954E-2</v>
      </c>
      <c r="Z144" s="36">
        <v>2.0193932521278059E-5</v>
      </c>
      <c r="AA144" s="36">
        <v>4.3215015595535041E-6</v>
      </c>
      <c r="AB144" s="36">
        <v>4.3215E-6</v>
      </c>
      <c r="AC144" s="36">
        <v>1.5503730681998339E-7</v>
      </c>
      <c r="AD144" s="36">
        <v>1.1580204237810863E-5</v>
      </c>
      <c r="AE144" s="36">
        <v>1.0422183814029777E-4</v>
      </c>
      <c r="AF144" s="36">
        <v>1.1580204237810863E-4</v>
      </c>
      <c r="AG144" s="36">
        <v>6.1810080546468194E-4</v>
      </c>
      <c r="AH144" s="36">
        <v>1.0514818299858959E-3</v>
      </c>
      <c r="AI144" s="36">
        <v>3.3675836987386125E-3</v>
      </c>
      <c r="AJ144" s="36">
        <v>2.4773107521848007E-7</v>
      </c>
      <c r="AK144" s="36">
        <v>2.9936875438393208E-7</v>
      </c>
      <c r="AL144" s="36">
        <v>7.4874561712892108E-7</v>
      </c>
      <c r="AM144" s="36">
        <v>6.1850357384672042E-4</v>
      </c>
      <c r="AN144" s="36">
        <v>1.0633614029780906E-3</v>
      </c>
      <c r="AO144" s="36">
        <v>3.4725542824960392E-3</v>
      </c>
      <c r="AP144" s="36">
        <v>2.8381309E-2</v>
      </c>
      <c r="AQ144" s="36">
        <v>1.5282242999999999E-2</v>
      </c>
      <c r="AR144" s="36">
        <v>4.3663552000000001E-2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1.1371958019999999</v>
      </c>
      <c r="BC144" s="36">
        <v>86.908344705999994</v>
      </c>
      <c r="BD144" s="36">
        <v>191.40928769600001</v>
      </c>
      <c r="BE144" s="36">
        <v>8.1842087142857151E-2</v>
      </c>
      <c r="BF144" s="36">
        <v>0.1636841742857143</v>
      </c>
      <c r="BG144" s="36">
        <v>6.573204649</v>
      </c>
      <c r="BH144" s="36">
        <v>27.561958309000001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5.3589692659999999</v>
      </c>
      <c r="E145" s="36">
        <v>1</v>
      </c>
      <c r="F145" s="36">
        <v>0</v>
      </c>
      <c r="G145" s="36">
        <v>0</v>
      </c>
      <c r="H145" s="36">
        <v>1</v>
      </c>
      <c r="I145" s="36">
        <v>1.8087452849090739E-2</v>
      </c>
      <c r="J145" s="36">
        <v>2.4910516178769742</v>
      </c>
      <c r="K145" s="36">
        <v>1.8087452849090739E-2</v>
      </c>
      <c r="L145" s="36">
        <v>0</v>
      </c>
      <c r="M145" s="36">
        <v>1.0216520707265928</v>
      </c>
      <c r="N145" s="36">
        <v>1.487486999999472</v>
      </c>
      <c r="O145" s="36">
        <v>2.7262950000000005E-2</v>
      </c>
      <c r="P145" s="36">
        <v>4.6251928999999997E-2</v>
      </c>
      <c r="Q145" s="36">
        <v>2.4025358000000004E-2</v>
      </c>
      <c r="R145" s="36">
        <v>3.2375920000000001E-3</v>
      </c>
      <c r="S145" s="36">
        <v>4.2028981999999999E-2</v>
      </c>
      <c r="T145" s="36">
        <v>4.2229469999999995E-3</v>
      </c>
      <c r="U145" s="36">
        <v>0</v>
      </c>
      <c r="V145" s="36">
        <v>0</v>
      </c>
      <c r="W145" s="36">
        <v>4.535040284909074E-2</v>
      </c>
      <c r="X145" s="36">
        <v>2.537303546876974</v>
      </c>
      <c r="Y145" s="36">
        <v>2.5826539497260645</v>
      </c>
      <c r="Z145" s="36">
        <v>7.5230096902936571E-3</v>
      </c>
      <c r="AA145" s="36">
        <v>1.6099240737228423E-3</v>
      </c>
      <c r="AB145" s="36">
        <v>1.609924E-3</v>
      </c>
      <c r="AC145" s="36">
        <v>1.4016371281692013E-4</v>
      </c>
      <c r="AD145" s="36">
        <v>2.1351375712616326E-2</v>
      </c>
      <c r="AE145" s="36">
        <v>0.19216238141354694</v>
      </c>
      <c r="AF145" s="36">
        <v>0.21351375712616322</v>
      </c>
      <c r="AG145" s="36">
        <v>0</v>
      </c>
      <c r="AH145" s="36">
        <v>0</v>
      </c>
      <c r="AI145" s="36">
        <v>0</v>
      </c>
      <c r="AJ145" s="36">
        <v>9.2289298516752479E-5</v>
      </c>
      <c r="AK145" s="36">
        <v>1.1152630858100137E-4</v>
      </c>
      <c r="AL145" s="36">
        <v>2.7893637369215808E-4</v>
      </c>
      <c r="AM145" s="36">
        <v>2.3245301133367261E-4</v>
      </c>
      <c r="AN145" s="36">
        <v>2.1462902021197328E-2</v>
      </c>
      <c r="AO145" s="36">
        <v>0.19244131778723911</v>
      </c>
      <c r="AP145" s="36">
        <v>19.932017338000001</v>
      </c>
      <c r="AQ145" s="36">
        <v>10.73262472</v>
      </c>
      <c r="AR145" s="36">
        <v>30.664642058000002</v>
      </c>
      <c r="AS145" s="36">
        <v>2.0529776129999999</v>
      </c>
      <c r="AT145" s="36">
        <v>156.32042519399999</v>
      </c>
      <c r="AU145" s="36">
        <v>384.15744491499999</v>
      </c>
      <c r="AV145" s="36">
        <v>101.059978273</v>
      </c>
      <c r="AW145" s="36">
        <v>248.354896607</v>
      </c>
      <c r="AX145" s="36">
        <v>94.762544778999995</v>
      </c>
      <c r="AY145" s="36">
        <v>232.878953795</v>
      </c>
      <c r="AZ145" s="36">
        <v>4.1072730000000002E-2</v>
      </c>
      <c r="BA145" s="36">
        <v>8.2145461428571431E-2</v>
      </c>
      <c r="BB145" s="36">
        <v>0.91027179000000003</v>
      </c>
      <c r="BC145" s="36">
        <v>45.660906589</v>
      </c>
      <c r="BD145" s="36">
        <v>112.211677944</v>
      </c>
      <c r="BE145" s="36">
        <v>6.5510742857142854E-2</v>
      </c>
      <c r="BF145" s="36">
        <v>0.13102148714285713</v>
      </c>
      <c r="BG145" s="36">
        <v>2.2484170730000002</v>
      </c>
      <c r="BH145" s="36">
        <v>31.048958313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4.8202612809999996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0.108412804</v>
      </c>
      <c r="BC146" s="36">
        <v>6.2068889110000001</v>
      </c>
      <c r="BD146" s="36">
        <v>12.844811774</v>
      </c>
      <c r="BE146" s="36">
        <v>7.8022885714285721E-3</v>
      </c>
      <c r="BF146" s="36">
        <v>1.5604577142857144E-2</v>
      </c>
      <c r="BG146" s="36">
        <v>0.63382543899999999</v>
      </c>
      <c r="BH146" s="36">
        <v>1.5823234829999999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4.8656850059999996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3.28888E-4</v>
      </c>
      <c r="P147" s="36">
        <v>5.7087499999999998E-4</v>
      </c>
      <c r="Q147" s="36">
        <v>3.0173400000000001E-4</v>
      </c>
      <c r="R147" s="36">
        <v>2.7154000000000001E-5</v>
      </c>
      <c r="S147" s="36">
        <v>5.3545600000000002E-4</v>
      </c>
      <c r="T147" s="36">
        <v>3.5419000000000001E-5</v>
      </c>
      <c r="U147" s="36">
        <v>0</v>
      </c>
      <c r="V147" s="36">
        <v>0</v>
      </c>
      <c r="W147" s="36">
        <v>3.28888E-4</v>
      </c>
      <c r="X147" s="36">
        <v>5.7087499999999998E-4</v>
      </c>
      <c r="Y147" s="36">
        <v>8.9976300000000004E-4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5.5597999999999997E-4</v>
      </c>
      <c r="AQ147" s="36">
        <v>2.9937399999999998E-4</v>
      </c>
      <c r="AR147" s="36">
        <v>8.5535400000000001E-4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0.221321721</v>
      </c>
      <c r="BC147" s="36">
        <v>10.32968878</v>
      </c>
      <c r="BD147" s="36">
        <v>23.471041510999999</v>
      </c>
      <c r="BE147" s="36">
        <v>1.5928154285714285E-2</v>
      </c>
      <c r="BF147" s="36">
        <v>3.1856309999999999E-2</v>
      </c>
      <c r="BG147" s="36">
        <v>0.91488283999999997</v>
      </c>
      <c r="BH147" s="36">
        <v>5.3702119049999997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4.4884609800000002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5.018626577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2.0140900000000001E-3</v>
      </c>
      <c r="P149" s="36">
        <v>3.4390930000000003E-3</v>
      </c>
      <c r="Q149" s="36">
        <v>1.7139120000000002E-3</v>
      </c>
      <c r="R149" s="36">
        <v>3.0017800000000001E-4</v>
      </c>
      <c r="S149" s="36">
        <v>3.0475550000000004E-3</v>
      </c>
      <c r="T149" s="36">
        <v>3.9153799999999998E-4</v>
      </c>
      <c r="U149" s="36">
        <v>0</v>
      </c>
      <c r="V149" s="36">
        <v>0</v>
      </c>
      <c r="W149" s="36">
        <v>2.0140900000000001E-3</v>
      </c>
      <c r="X149" s="36">
        <v>3.4390930000000003E-3</v>
      </c>
      <c r="Y149" s="36">
        <v>5.4531830000000003E-3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3.4916750000000001E-3</v>
      </c>
      <c r="AQ149" s="36">
        <v>1.880133E-3</v>
      </c>
      <c r="AR149" s="36">
        <v>5.3718080000000005E-3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4.9752734E-2</v>
      </c>
      <c r="BC149" s="36">
        <v>1.9730942199999999</v>
      </c>
      <c r="BD149" s="36">
        <v>4.3096065140000004</v>
      </c>
      <c r="BE149" s="36">
        <v>3.5806200000000005E-3</v>
      </c>
      <c r="BF149" s="36">
        <v>7.1612414285714288E-3</v>
      </c>
      <c r="BG149" s="36">
        <v>0.69267236099999996</v>
      </c>
      <c r="BH149" s="36">
        <v>1.243571376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5.498170826</v>
      </c>
      <c r="E150" s="36">
        <v>12</v>
      </c>
      <c r="F150" s="36">
        <v>1</v>
      </c>
      <c r="G150" s="36">
        <v>5</v>
      </c>
      <c r="H150" s="36">
        <v>6</v>
      </c>
      <c r="I150" s="36">
        <v>2.4696005462656611E-2</v>
      </c>
      <c r="J150" s="36">
        <v>4.3036242616236144</v>
      </c>
      <c r="K150" s="36">
        <v>2.4696005462656611E-2</v>
      </c>
      <c r="L150" s="36">
        <v>0</v>
      </c>
      <c r="M150" s="36">
        <v>1.6086507670859012</v>
      </c>
      <c r="N150" s="36">
        <v>2.7196695000003697</v>
      </c>
      <c r="O150" s="36">
        <v>3.8225780000000001E-2</v>
      </c>
      <c r="P150" s="36">
        <v>5.7114043000000003E-2</v>
      </c>
      <c r="Q150" s="36">
        <v>3.1775743000000002E-2</v>
      </c>
      <c r="R150" s="36">
        <v>6.4500369999999996E-3</v>
      </c>
      <c r="S150" s="36">
        <v>4.8700952000000006E-2</v>
      </c>
      <c r="T150" s="36">
        <v>8.4130909999999993E-3</v>
      </c>
      <c r="U150" s="36">
        <v>7.2049999999999989E-2</v>
      </c>
      <c r="V150" s="36">
        <v>0.17030000000000001</v>
      </c>
      <c r="W150" s="36">
        <v>0.13497178546265659</v>
      </c>
      <c r="X150" s="36">
        <v>4.5310383046236149</v>
      </c>
      <c r="Y150" s="36">
        <v>4.6660100900862718</v>
      </c>
      <c r="Z150" s="36">
        <v>9.1857863240139542E-3</v>
      </c>
      <c r="AA150" s="36">
        <v>1.965758273338987E-3</v>
      </c>
      <c r="AB150" s="36">
        <v>1.9657583999999999E-3</v>
      </c>
      <c r="AC150" s="36">
        <v>1.901352083477916E-4</v>
      </c>
      <c r="AD150" s="36">
        <v>2.3282346687169563E-2</v>
      </c>
      <c r="AE150" s="36">
        <v>0.20954112018452606</v>
      </c>
      <c r="AF150" s="36">
        <v>0.23282346687169564</v>
      </c>
      <c r="AG150" s="36">
        <v>8.480256544381358E-3</v>
      </c>
      <c r="AH150" s="36">
        <v>1.4426183546763689E-2</v>
      </c>
      <c r="AI150" s="36">
        <v>4.6202777034905329E-2</v>
      </c>
      <c r="AJ150" s="36">
        <v>1.1268759506003493E-4</v>
      </c>
      <c r="AK150" s="36">
        <v>1.36176476600197E-4</v>
      </c>
      <c r="AL150" s="36">
        <v>3.4058844992117563E-4</v>
      </c>
      <c r="AM150" s="36">
        <v>8.7830793477891838E-3</v>
      </c>
      <c r="AN150" s="36">
        <v>3.784470671053345E-2</v>
      </c>
      <c r="AO150" s="36">
        <v>0.25608448566935255</v>
      </c>
      <c r="AP150" s="36">
        <v>47.262094378999997</v>
      </c>
      <c r="AQ150" s="36">
        <v>25.448820049999998</v>
      </c>
      <c r="AR150" s="36">
        <v>72.710914428999999</v>
      </c>
      <c r="AS150" s="36">
        <v>5.4097629029999998</v>
      </c>
      <c r="AT150" s="36">
        <v>165.39528960199999</v>
      </c>
      <c r="AU150" s="36">
        <v>432.46480421400003</v>
      </c>
      <c r="AV150" s="36">
        <v>102.301663064</v>
      </c>
      <c r="AW150" s="36">
        <v>267.49170906900002</v>
      </c>
      <c r="AX150" s="36">
        <v>96.408121379999997</v>
      </c>
      <c r="AY150" s="36">
        <v>252.08166107700001</v>
      </c>
      <c r="AZ150" s="36">
        <v>8.7133715714285728E-2</v>
      </c>
      <c r="BA150" s="36">
        <v>0.17426743285714288</v>
      </c>
      <c r="BB150" s="36">
        <v>1.245280886</v>
      </c>
      <c r="BC150" s="36">
        <v>43.428742088</v>
      </c>
      <c r="BD150" s="36">
        <v>113.55463924999999</v>
      </c>
      <c r="BE150" s="36">
        <v>8.9620790000000006E-2</v>
      </c>
      <c r="BF150" s="36">
        <v>0.17924158142857144</v>
      </c>
      <c r="BG150" s="36">
        <v>3.054066094</v>
      </c>
      <c r="BH150" s="36">
        <v>38.502220114000004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6.274240153</v>
      </c>
      <c r="E151" s="36">
        <v>5</v>
      </c>
      <c r="F151" s="36">
        <v>4</v>
      </c>
      <c r="G151" s="36">
        <v>1</v>
      </c>
      <c r="H151" s="36">
        <v>0</v>
      </c>
      <c r="I151" s="36">
        <v>131.2772885381039</v>
      </c>
      <c r="J151" s="36">
        <v>1213.0524147381668</v>
      </c>
      <c r="K151" s="36">
        <v>85.518110038060286</v>
      </c>
      <c r="L151" s="36">
        <v>45.759178500043618</v>
      </c>
      <c r="M151" s="36">
        <v>1051.3620212762976</v>
      </c>
      <c r="N151" s="36">
        <v>292.96768199997314</v>
      </c>
      <c r="O151" s="36">
        <v>2.5819651619999999</v>
      </c>
      <c r="P151" s="36">
        <v>4.6187254590000002</v>
      </c>
      <c r="Q151" s="36">
        <v>2.4017586619999998</v>
      </c>
      <c r="R151" s="36">
        <v>0.18020649999999999</v>
      </c>
      <c r="S151" s="36">
        <v>4.3836735029999998</v>
      </c>
      <c r="T151" s="36">
        <v>0.23505195600000001</v>
      </c>
      <c r="U151" s="36">
        <v>0.22420000000000001</v>
      </c>
      <c r="V151" s="36">
        <v>0.53100000000000003</v>
      </c>
      <c r="W151" s="36">
        <v>134.08345370010389</v>
      </c>
      <c r="X151" s="36">
        <v>1218.2021401971667</v>
      </c>
      <c r="Y151" s="36">
        <v>1352.2855938972707</v>
      </c>
      <c r="Z151" s="36">
        <v>12.706716286517754</v>
      </c>
      <c r="AA151" s="36">
        <v>6.1150158821296134</v>
      </c>
      <c r="AB151" s="36">
        <v>34.330516965922754</v>
      </c>
      <c r="AC151" s="36">
        <v>1.4378408344541613</v>
      </c>
      <c r="AD151" s="36">
        <v>16.545483114704457</v>
      </c>
      <c r="AE151" s="36">
        <v>148.90934803234012</v>
      </c>
      <c r="AF151" s="36">
        <v>165.45483114704456</v>
      </c>
      <c r="AG151" s="36">
        <v>2.25491731614555E-2</v>
      </c>
      <c r="AH151" s="36">
        <v>3.8359512964315112E-2</v>
      </c>
      <c r="AI151" s="36">
        <v>0.12285411584517134</v>
      </c>
      <c r="AJ151" s="36">
        <v>0.88969999224206142</v>
      </c>
      <c r="AK151" s="36">
        <v>0.60190746961084485</v>
      </c>
      <c r="AL151" s="36">
        <v>1.5195864892742892</v>
      </c>
      <c r="AM151" s="36">
        <v>2.3500899998576781</v>
      </c>
      <c r="AN151" s="36">
        <v>17.185750097279616</v>
      </c>
      <c r="AO151" s="36">
        <v>150.55178863745959</v>
      </c>
      <c r="AP151" s="36">
        <v>11939.200656601</v>
      </c>
      <c r="AQ151" s="36">
        <v>6428.8003535540001</v>
      </c>
      <c r="AR151" s="36">
        <v>18368.001010155</v>
      </c>
      <c r="AS151" s="36">
        <v>347.72045532499999</v>
      </c>
      <c r="AT151" s="36">
        <v>46551.372600326999</v>
      </c>
      <c r="AU151" s="36">
        <v>100977.605311614</v>
      </c>
      <c r="AV151" s="36">
        <v>26135.674182317001</v>
      </c>
      <c r="AW151" s="36">
        <v>56692.588096025996</v>
      </c>
      <c r="AX151" s="36">
        <v>25255.150996911001</v>
      </c>
      <c r="AY151" s="36">
        <v>54782.588074173997</v>
      </c>
      <c r="AZ151" s="36">
        <v>9.9175850528571434</v>
      </c>
      <c r="BA151" s="36">
        <v>19.835170107142858</v>
      </c>
      <c r="BB151" s="36">
        <v>35.08363327</v>
      </c>
      <c r="BC151" s="36">
        <v>2203.6181962770002</v>
      </c>
      <c r="BD151" s="36">
        <v>4780.0113305280001</v>
      </c>
      <c r="BE151" s="36">
        <v>2.4791167071428575</v>
      </c>
      <c r="BF151" s="36">
        <v>4.958233414285715</v>
      </c>
      <c r="BG151" s="36">
        <v>13.293389234999999</v>
      </c>
      <c r="BH151" s="36">
        <v>148.99654147199999</v>
      </c>
      <c r="BI151" s="36">
        <v>1.5900000000000012</v>
      </c>
      <c r="BJ151" s="36">
        <v>1.6500000000000012</v>
      </c>
      <c r="BK151" s="36">
        <v>2.2500000000000013</v>
      </c>
      <c r="BL151" s="36">
        <v>2.3300000000000005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6.3661538870000003</v>
      </c>
      <c r="E152" s="36">
        <v>31</v>
      </c>
      <c r="F152" s="36">
        <v>23</v>
      </c>
      <c r="G152" s="36">
        <v>8</v>
      </c>
      <c r="H152" s="36">
        <v>0</v>
      </c>
      <c r="I152" s="36">
        <v>88.937675596663254</v>
      </c>
      <c r="J152" s="36">
        <v>647.90037657055586</v>
      </c>
      <c r="K152" s="36">
        <v>53.370067096589977</v>
      </c>
      <c r="L152" s="36">
        <v>35.567608500073277</v>
      </c>
      <c r="M152" s="36">
        <v>525.8607951672127</v>
      </c>
      <c r="N152" s="36">
        <v>210.97725700000643</v>
      </c>
      <c r="O152" s="36">
        <v>1.4400425159999999</v>
      </c>
      <c r="P152" s="36">
        <v>2.551330734</v>
      </c>
      <c r="Q152" s="36">
        <v>1.3171320689999999</v>
      </c>
      <c r="R152" s="36">
        <v>0.12291044700000001</v>
      </c>
      <c r="S152" s="36">
        <v>2.3910127600000002</v>
      </c>
      <c r="T152" s="36">
        <v>0.160317974</v>
      </c>
      <c r="U152" s="36">
        <v>5.1159999999999997</v>
      </c>
      <c r="V152" s="36">
        <v>12.150499999999996</v>
      </c>
      <c r="W152" s="36">
        <v>95.493718112663259</v>
      </c>
      <c r="X152" s="36">
        <v>662.6022073045558</v>
      </c>
      <c r="Y152" s="36">
        <v>758.09592541721906</v>
      </c>
      <c r="Z152" s="36">
        <v>7.6066054146101365</v>
      </c>
      <c r="AA152" s="36">
        <v>3.6663838098420856</v>
      </c>
      <c r="AB152" s="36">
        <v>8.3992562992035982</v>
      </c>
      <c r="AC152" s="36">
        <v>0.65479361916417267</v>
      </c>
      <c r="AD152" s="36">
        <v>5.2334465769478751</v>
      </c>
      <c r="AE152" s="36">
        <v>47.10101919253087</v>
      </c>
      <c r="AF152" s="36">
        <v>52.334465769478761</v>
      </c>
      <c r="AG152" s="36">
        <v>0.57688832046345484</v>
      </c>
      <c r="AH152" s="36">
        <v>0.98137323481139505</v>
      </c>
      <c r="AI152" s="36">
        <v>3.1430467114905474</v>
      </c>
      <c r="AJ152" s="36">
        <v>0.29741286146914048</v>
      </c>
      <c r="AK152" s="36">
        <v>0.28172722398538874</v>
      </c>
      <c r="AL152" s="36">
        <v>0.70694809715237439</v>
      </c>
      <c r="AM152" s="36">
        <v>1.529094801096768</v>
      </c>
      <c r="AN152" s="36">
        <v>6.4965470357446584</v>
      </c>
      <c r="AO152" s="36">
        <v>50.951014001173796</v>
      </c>
      <c r="AP152" s="36">
        <v>4583.8212172200001</v>
      </c>
      <c r="AQ152" s="36">
        <v>2468.211424657</v>
      </c>
      <c r="AR152" s="36">
        <v>7052.0326418770001</v>
      </c>
      <c r="AS152" s="36">
        <v>262.09561069400002</v>
      </c>
      <c r="AT152" s="36">
        <v>14809.656087358</v>
      </c>
      <c r="AU152" s="36">
        <v>36878.321290810003</v>
      </c>
      <c r="AV152" s="36">
        <v>9706.5430966879994</v>
      </c>
      <c r="AW152" s="36">
        <v>24170.785116902</v>
      </c>
      <c r="AX152" s="36">
        <v>9503.8966036590009</v>
      </c>
      <c r="AY152" s="36">
        <v>23666.164183485002</v>
      </c>
      <c r="AZ152" s="36">
        <v>20.209911091428573</v>
      </c>
      <c r="BA152" s="36">
        <v>40.419822184285721</v>
      </c>
      <c r="BB152" s="36">
        <v>9.7322392420000003</v>
      </c>
      <c r="BC152" s="36">
        <v>768.40280393299997</v>
      </c>
      <c r="BD152" s="36">
        <v>1913.441157382</v>
      </c>
      <c r="BE152" s="36">
        <v>0.68770975571428583</v>
      </c>
      <c r="BF152" s="36">
        <v>1.3754195128571429</v>
      </c>
      <c r="BG152" s="36">
        <v>14.201881069000001</v>
      </c>
      <c r="BH152" s="36">
        <v>109.245037149</v>
      </c>
      <c r="BI152" s="36">
        <v>2.1300000000000003</v>
      </c>
      <c r="BJ152" s="36">
        <v>2.2599999999999998</v>
      </c>
      <c r="BK152" s="36">
        <v>0.03</v>
      </c>
      <c r="BL152" s="36">
        <v>0.03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6.3230499460000003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37.351286389345987</v>
      </c>
      <c r="J153" s="36">
        <v>169.72133630515003</v>
      </c>
      <c r="K153" s="36">
        <v>29.436897889335022</v>
      </c>
      <c r="L153" s="36">
        <v>7.9143885000109684</v>
      </c>
      <c r="M153" s="36">
        <v>171.81913019448561</v>
      </c>
      <c r="N153" s="36">
        <v>35.25349250001041</v>
      </c>
      <c r="O153" s="36">
        <v>0.135157473</v>
      </c>
      <c r="P153" s="36">
        <v>0.23408050300000002</v>
      </c>
      <c r="Q153" s="36">
        <v>0.12567249799999999</v>
      </c>
      <c r="R153" s="36">
        <v>9.4849749999999997E-3</v>
      </c>
      <c r="S153" s="36">
        <v>0.22170879700000001</v>
      </c>
      <c r="T153" s="36">
        <v>1.2371706E-2</v>
      </c>
      <c r="U153" s="36" t="s">
        <v>340</v>
      </c>
      <c r="V153" s="36" t="s">
        <v>340</v>
      </c>
      <c r="W153" s="36">
        <v>37.486443862345986</v>
      </c>
      <c r="X153" s="36">
        <v>169.95541680815003</v>
      </c>
      <c r="Y153" s="36">
        <v>207.44186067049603</v>
      </c>
      <c r="Z153" s="36">
        <v>2.3367229534094527</v>
      </c>
      <c r="AA153" s="36">
        <v>1.126300463543356</v>
      </c>
      <c r="AB153" s="36">
        <v>1.1263004640000001</v>
      </c>
      <c r="AC153" s="36">
        <v>0.4524470395093404</v>
      </c>
      <c r="AD153" s="36">
        <v>2.5687935695742992</v>
      </c>
      <c r="AE153" s="36">
        <v>23.14680433699435</v>
      </c>
      <c r="AF153" s="36">
        <v>25.715597906568647</v>
      </c>
      <c r="AG153" s="36" t="s">
        <v>340</v>
      </c>
      <c r="AH153" s="36" t="s">
        <v>340</v>
      </c>
      <c r="AI153" s="36" t="s">
        <v>340</v>
      </c>
      <c r="AJ153" s="36">
        <v>6.4565694176458216E-2</v>
      </c>
      <c r="AK153" s="36">
        <v>7.8023641552637912E-2</v>
      </c>
      <c r="AL153" s="36">
        <v>0.19514347703118598</v>
      </c>
      <c r="AM153" s="36">
        <v>0.51701273368579859</v>
      </c>
      <c r="AN153" s="36">
        <v>2.6468172111269372</v>
      </c>
      <c r="AO153" s="36">
        <v>23.341947814025538</v>
      </c>
      <c r="AP153" s="36">
        <v>932.184594952</v>
      </c>
      <c r="AQ153" s="36">
        <v>501.94555112799998</v>
      </c>
      <c r="AR153" s="36">
        <v>1434.13014608</v>
      </c>
      <c r="AS153" s="36">
        <v>324.62253114200001</v>
      </c>
      <c r="AT153" s="36">
        <v>2387.6546405570002</v>
      </c>
      <c r="AU153" s="36">
        <v>6066.9593862479996</v>
      </c>
      <c r="AV153" s="36">
        <v>1819.3288199189999</v>
      </c>
      <c r="AW153" s="36">
        <v>4622.8603890989998</v>
      </c>
      <c r="AX153" s="36">
        <v>1797.924994186</v>
      </c>
      <c r="AY153" s="36">
        <v>4568.4739048780002</v>
      </c>
      <c r="AZ153" s="36">
        <v>6.2105279000000007</v>
      </c>
      <c r="BA153" s="36">
        <v>12.421055800000001</v>
      </c>
      <c r="BB153" s="36">
        <v>1.5865346819999999</v>
      </c>
      <c r="BC153" s="36">
        <v>92.230227099999993</v>
      </c>
      <c r="BD153" s="36">
        <v>234.35426233600001</v>
      </c>
      <c r="BE153" s="36">
        <v>0.11210938714285715</v>
      </c>
      <c r="BF153" s="36">
        <v>0.2242187742857143</v>
      </c>
      <c r="BG153" s="36">
        <v>3.8859618619999998</v>
      </c>
      <c r="BH153" s="36">
        <v>54.193751097000003</v>
      </c>
      <c r="BI153" s="36">
        <v>1.5300000000000002</v>
      </c>
      <c r="BJ153" s="36">
        <v>2.2600000000000002</v>
      </c>
      <c r="BK153" s="36">
        <v>4.0799999999999992</v>
      </c>
      <c r="BL153" s="36">
        <v>4.7199999999999953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6.198020445</v>
      </c>
      <c r="E154" s="36">
        <v>4</v>
      </c>
      <c r="F154" s="36">
        <v>2</v>
      </c>
      <c r="G154" s="36">
        <v>0</v>
      </c>
      <c r="H154" s="36">
        <v>2</v>
      </c>
      <c r="I154" s="36">
        <v>21.76318493875765</v>
      </c>
      <c r="J154" s="36">
        <v>121.88981790124409</v>
      </c>
      <c r="K154" s="36">
        <v>15.758348938766911</v>
      </c>
      <c r="L154" s="36">
        <v>6.0048359999907399</v>
      </c>
      <c r="M154" s="36">
        <v>114.40374483998674</v>
      </c>
      <c r="N154" s="36">
        <v>29.249258000014983</v>
      </c>
      <c r="O154" s="36">
        <v>9.8634862000000004E-2</v>
      </c>
      <c r="P154" s="36">
        <v>0.17483288</v>
      </c>
      <c r="Q154" s="36">
        <v>9.1715959999999999E-2</v>
      </c>
      <c r="R154" s="36">
        <v>6.9189019999999993E-3</v>
      </c>
      <c r="S154" s="36">
        <v>0.165808224</v>
      </c>
      <c r="T154" s="36">
        <v>9.024655999999999E-3</v>
      </c>
      <c r="U154" s="36">
        <v>4.7199999999999999E-2</v>
      </c>
      <c r="V154" s="36">
        <v>0.11209999999999999</v>
      </c>
      <c r="W154" s="36">
        <v>21.909019800757651</v>
      </c>
      <c r="X154" s="36">
        <v>122.17675078124408</v>
      </c>
      <c r="Y154" s="36">
        <v>144.08577058200174</v>
      </c>
      <c r="Z154" s="36">
        <v>1.5348361173670051</v>
      </c>
      <c r="AA154" s="36">
        <v>0.73959136037465012</v>
      </c>
      <c r="AB154" s="36">
        <v>0.73959136000000003</v>
      </c>
      <c r="AC154" s="36">
        <v>0.1857148998338794</v>
      </c>
      <c r="AD154" s="36">
        <v>1.3434766132217972</v>
      </c>
      <c r="AE154" s="36">
        <v>12.091289518996177</v>
      </c>
      <c r="AF154" s="36">
        <v>13.434766132217975</v>
      </c>
      <c r="AG154" s="36">
        <v>4.7598748210890239E-3</v>
      </c>
      <c r="AH154" s="36">
        <v>8.0972583163353498E-3</v>
      </c>
      <c r="AI154" s="36">
        <v>2.5933111094209163E-2</v>
      </c>
      <c r="AJ154" s="36">
        <v>4.2397306352028548E-2</v>
      </c>
      <c r="AK154" s="36">
        <v>5.1234650976817842E-2</v>
      </c>
      <c r="AL154" s="36">
        <v>0.12814203153220363</v>
      </c>
      <c r="AM154" s="36">
        <v>0.23287208100699697</v>
      </c>
      <c r="AN154" s="36">
        <v>1.4028085225149505</v>
      </c>
      <c r="AO154" s="36">
        <v>12.24536466162259</v>
      </c>
      <c r="AP154" s="36">
        <v>645.68572542100003</v>
      </c>
      <c r="AQ154" s="36">
        <v>347.676929073</v>
      </c>
      <c r="AR154" s="36">
        <v>993.36265449400003</v>
      </c>
      <c r="AS154" s="36">
        <v>143.22582389300001</v>
      </c>
      <c r="AT154" s="36">
        <v>1961.659736303</v>
      </c>
      <c r="AU154" s="36">
        <v>4377.3010594739999</v>
      </c>
      <c r="AV154" s="36">
        <v>1343.629771932</v>
      </c>
      <c r="AW154" s="36">
        <v>2998.212134028</v>
      </c>
      <c r="AX154" s="36">
        <v>1319.4773549280001</v>
      </c>
      <c r="AY154" s="36">
        <v>2944.317771726</v>
      </c>
      <c r="AZ154" s="36">
        <v>3.0611923614285717</v>
      </c>
      <c r="BA154" s="36">
        <v>6.1223847242857143</v>
      </c>
      <c r="BB154" s="36">
        <v>2.0126390949999999</v>
      </c>
      <c r="BC154" s="36">
        <v>95.146725786999994</v>
      </c>
      <c r="BD154" s="36">
        <v>212.31299999999999</v>
      </c>
      <c r="BE154" s="36">
        <v>0.14221922571428572</v>
      </c>
      <c r="BF154" s="36">
        <v>0.28443845285714286</v>
      </c>
      <c r="BG154" s="36">
        <v>5.0257298629999996</v>
      </c>
      <c r="BH154" s="36">
        <v>43.062572832999997</v>
      </c>
      <c r="BI154" s="36">
        <v>0.48</v>
      </c>
      <c r="BJ154" s="36">
        <v>0.75000000000000022</v>
      </c>
      <c r="BK154" s="36">
        <v>1.3200000000000005</v>
      </c>
      <c r="BL154" s="36">
        <v>2.1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5.8603798190000003</v>
      </c>
      <c r="E155" s="36">
        <v>2</v>
      </c>
      <c r="F155" s="36">
        <v>1</v>
      </c>
      <c r="G155" s="36">
        <v>0</v>
      </c>
      <c r="H155" s="36">
        <v>1</v>
      </c>
      <c r="I155" s="36">
        <v>2.1595704330118126</v>
      </c>
      <c r="J155" s="36">
        <v>31.448644780839995</v>
      </c>
      <c r="K155" s="36">
        <v>0.62978793302637881</v>
      </c>
      <c r="L155" s="36">
        <v>1.5297824999854337</v>
      </c>
      <c r="M155" s="36">
        <v>15.128792713850832</v>
      </c>
      <c r="N155" s="36">
        <v>18.479422500000972</v>
      </c>
      <c r="O155" s="36">
        <v>2.7165485E-2</v>
      </c>
      <c r="P155" s="36">
        <v>4.5417912999999997E-2</v>
      </c>
      <c r="Q155" s="36">
        <v>2.2903684000000001E-2</v>
      </c>
      <c r="R155" s="36">
        <v>4.261801E-3</v>
      </c>
      <c r="S155" s="36">
        <v>3.9859041999999997E-2</v>
      </c>
      <c r="T155" s="36">
        <v>5.558871E-3</v>
      </c>
      <c r="U155" s="36">
        <v>3.245E-2</v>
      </c>
      <c r="V155" s="36">
        <v>7.6700000000000004E-2</v>
      </c>
      <c r="W155" s="36">
        <v>2.2191859180118123</v>
      </c>
      <c r="X155" s="36">
        <v>31.570762693839995</v>
      </c>
      <c r="Y155" s="36">
        <v>33.789948611851806</v>
      </c>
      <c r="Z155" s="36">
        <v>0.28814579879176133</v>
      </c>
      <c r="AA155" s="36">
        <v>0.11171517890614091</v>
      </c>
      <c r="AB155" s="36">
        <v>0.111715179</v>
      </c>
      <c r="AC155" s="36">
        <v>1.3975127929717432E-2</v>
      </c>
      <c r="AD155" s="36">
        <v>0.11705195623585393</v>
      </c>
      <c r="AE155" s="36">
        <v>1.0534676061226853</v>
      </c>
      <c r="AF155" s="36">
        <v>1.1705195623585394</v>
      </c>
      <c r="AG155" s="36">
        <v>3.5881546630520721E-3</v>
      </c>
      <c r="AH155" s="36">
        <v>6.1039872428931803E-3</v>
      </c>
      <c r="AI155" s="36">
        <v>1.9549256440076806E-2</v>
      </c>
      <c r="AJ155" s="36">
        <v>6.4041007763450085E-3</v>
      </c>
      <c r="AK155" s="36">
        <v>7.7389873847062375E-3</v>
      </c>
      <c r="AL155" s="36">
        <v>1.9355837242397981E-2</v>
      </c>
      <c r="AM155" s="36">
        <v>2.3967383369114512E-2</v>
      </c>
      <c r="AN155" s="36">
        <v>0.13089493086345336</v>
      </c>
      <c r="AO155" s="36">
        <v>1.0923726998051602</v>
      </c>
      <c r="AP155" s="36">
        <v>321.27629588299999</v>
      </c>
      <c r="AQ155" s="36">
        <v>172.994928552</v>
      </c>
      <c r="AR155" s="36">
        <v>494.27122443500002</v>
      </c>
      <c r="AS155" s="36">
        <v>61.103880224000001</v>
      </c>
      <c r="AT155" s="36">
        <v>1037.9943341119999</v>
      </c>
      <c r="AU155" s="36">
        <v>2488.1604467030002</v>
      </c>
      <c r="AV155" s="36">
        <v>564.51711373199998</v>
      </c>
      <c r="AW155" s="36">
        <v>1353.1953958849999</v>
      </c>
      <c r="AX155" s="36">
        <v>541.34114711400002</v>
      </c>
      <c r="AY155" s="36">
        <v>1297.6406384490001</v>
      </c>
      <c r="AZ155" s="36">
        <v>0.92353941714285714</v>
      </c>
      <c r="BA155" s="36">
        <v>1.8470788342857143</v>
      </c>
      <c r="BB155" s="36">
        <v>0.79690910000000004</v>
      </c>
      <c r="BC155" s="36">
        <v>40.462364893999997</v>
      </c>
      <c r="BD155" s="36">
        <v>96.991720091999994</v>
      </c>
      <c r="BE155" s="36">
        <v>5.6312031428571434E-2</v>
      </c>
      <c r="BF155" s="36">
        <v>0.11262406285714287</v>
      </c>
      <c r="BG155" s="36">
        <v>4.2582708189999998</v>
      </c>
      <c r="BH155" s="36">
        <v>36.554539155000001</v>
      </c>
      <c r="BI155" s="36">
        <v>0.03</v>
      </c>
      <c r="BJ155" s="36">
        <v>0.03</v>
      </c>
      <c r="BK155" s="36">
        <v>2.9999999999999951</v>
      </c>
      <c r="BL155" s="36">
        <v>2.9999999999999951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5.6483562029999996</v>
      </c>
      <c r="E156" s="36">
        <v>10</v>
      </c>
      <c r="F156" s="36">
        <v>0</v>
      </c>
      <c r="G156" s="36">
        <v>6</v>
      </c>
      <c r="H156" s="36">
        <v>4</v>
      </c>
      <c r="I156" s="36">
        <v>6.8108577895994935E-2</v>
      </c>
      <c r="J156" s="36">
        <v>9.8784610452553974</v>
      </c>
      <c r="K156" s="36">
        <v>6.8108577895994935E-2</v>
      </c>
      <c r="L156" s="36">
        <v>0</v>
      </c>
      <c r="M156" s="36">
        <v>3.6287476231422939</v>
      </c>
      <c r="N156" s="36">
        <v>6.3178220000090981</v>
      </c>
      <c r="O156" s="36">
        <v>5.1295450000000001E-3</v>
      </c>
      <c r="P156" s="36">
        <v>8.5400130000000008E-3</v>
      </c>
      <c r="Q156" s="36">
        <v>4.5639610000000001E-3</v>
      </c>
      <c r="R156" s="36">
        <v>5.6558400000000005E-4</v>
      </c>
      <c r="S156" s="36">
        <v>7.8022950000000008E-3</v>
      </c>
      <c r="T156" s="36">
        <v>7.3771800000000005E-4</v>
      </c>
      <c r="U156" s="36">
        <v>0.1452</v>
      </c>
      <c r="V156" s="36">
        <v>0.34320000000000001</v>
      </c>
      <c r="W156" s="36">
        <v>0.21843812289599493</v>
      </c>
      <c r="X156" s="36">
        <v>10.230201058255396</v>
      </c>
      <c r="Y156" s="36">
        <v>10.448639181151391</v>
      </c>
      <c r="Z156" s="36">
        <v>2.6819038527823458E-2</v>
      </c>
      <c r="AA156" s="36">
        <v>5.73927424495422E-3</v>
      </c>
      <c r="AB156" s="36">
        <v>5.7392739999999999E-3</v>
      </c>
      <c r="AC156" s="36">
        <v>4.4298193301657823E-4</v>
      </c>
      <c r="AD156" s="36">
        <v>5.0280610922398099E-2</v>
      </c>
      <c r="AE156" s="36">
        <v>0.45252549830158295</v>
      </c>
      <c r="AF156" s="36">
        <v>0.50280610922398106</v>
      </c>
      <c r="AG156" s="36">
        <v>1.369108245480212E-2</v>
      </c>
      <c r="AH156" s="36">
        <v>2.3290577049548438E-2</v>
      </c>
      <c r="AI156" s="36">
        <v>7.4592794064094317E-2</v>
      </c>
      <c r="AJ156" s="36">
        <v>3.2900532662250161E-4</v>
      </c>
      <c r="AK156" s="36">
        <v>3.975840121365469E-4</v>
      </c>
      <c r="AL156" s="36">
        <v>9.9438996945550658E-4</v>
      </c>
      <c r="AM156" s="36">
        <v>1.4463069714441199E-2</v>
      </c>
      <c r="AN156" s="36">
        <v>7.3968771984083082E-2</v>
      </c>
      <c r="AO156" s="36">
        <v>0.52811268233513287</v>
      </c>
      <c r="AP156" s="36">
        <v>126.023989481</v>
      </c>
      <c r="AQ156" s="36">
        <v>67.859071259000004</v>
      </c>
      <c r="AR156" s="36">
        <v>193.88306074000002</v>
      </c>
      <c r="AS156" s="36">
        <v>5.5244661349999999</v>
      </c>
      <c r="AT156" s="36">
        <v>622.16299579999998</v>
      </c>
      <c r="AU156" s="36">
        <v>1279.728735635</v>
      </c>
      <c r="AV156" s="36">
        <v>356.05535513000001</v>
      </c>
      <c r="AW156" s="36">
        <v>732.371215441</v>
      </c>
      <c r="AX156" s="36">
        <v>336.95268749100001</v>
      </c>
      <c r="AY156" s="36">
        <v>693.07888711299995</v>
      </c>
      <c r="AZ156" s="36">
        <v>7.9487884285714294E-2</v>
      </c>
      <c r="BA156" s="36">
        <v>0.15897576857142859</v>
      </c>
      <c r="BB156" s="36">
        <v>1.0867490639999999</v>
      </c>
      <c r="BC156" s="36">
        <v>68.048007819999995</v>
      </c>
      <c r="BD156" s="36">
        <v>139.96812989200001</v>
      </c>
      <c r="BE156" s="36">
        <v>7.6793008571428567E-2</v>
      </c>
      <c r="BF156" s="36">
        <v>0.15358601714285713</v>
      </c>
      <c r="BG156" s="36">
        <v>2.911105053</v>
      </c>
      <c r="BH156" s="36">
        <v>38.896444776999999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5.5408069260000001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0.41332508591180095</v>
      </c>
      <c r="J157" s="36">
        <v>31.526363276453473</v>
      </c>
      <c r="K157" s="36">
        <v>0.2320700859240008</v>
      </c>
      <c r="L157" s="36">
        <v>0.18125499998780015</v>
      </c>
      <c r="M157" s="36">
        <v>9.4224973623835613</v>
      </c>
      <c r="N157" s="36">
        <v>22.517190999981715</v>
      </c>
      <c r="O157" s="36">
        <v>1.3102814000000001E-2</v>
      </c>
      <c r="P157" s="36">
        <v>2.0812743000000002E-2</v>
      </c>
      <c r="Q157" s="36">
        <v>9.0418800000000004E-3</v>
      </c>
      <c r="R157" s="36">
        <v>4.0609339999999996E-3</v>
      </c>
      <c r="S157" s="36">
        <v>1.5515872E-2</v>
      </c>
      <c r="T157" s="36">
        <v>5.2968709999999999E-3</v>
      </c>
      <c r="U157" s="36" t="s">
        <v>340</v>
      </c>
      <c r="V157" s="36" t="s">
        <v>340</v>
      </c>
      <c r="W157" s="36">
        <v>0.42642789991180097</v>
      </c>
      <c r="X157" s="36">
        <v>31.547176019453474</v>
      </c>
      <c r="Y157" s="36">
        <v>31.973603919365274</v>
      </c>
      <c r="Z157" s="36">
        <v>9.3990670676281945E-2</v>
      </c>
      <c r="AA157" s="36">
        <v>2.0116564126940548E-2</v>
      </c>
      <c r="AB157" s="36">
        <v>2.0116564E-2</v>
      </c>
      <c r="AC157" s="36">
        <v>1.8803910051164966E-3</v>
      </c>
      <c r="AD157" s="36">
        <v>0.16304386672783627</v>
      </c>
      <c r="AE157" s="36">
        <v>1.4673948005505257</v>
      </c>
      <c r="AF157" s="36">
        <v>1.6304386672783617</v>
      </c>
      <c r="AG157" s="36" t="s">
        <v>340</v>
      </c>
      <c r="AH157" s="36" t="s">
        <v>340</v>
      </c>
      <c r="AI157" s="36" t="s">
        <v>340</v>
      </c>
      <c r="AJ157" s="36">
        <v>1.1531870946962595E-3</v>
      </c>
      <c r="AK157" s="36">
        <v>1.3935602700832234E-3</v>
      </c>
      <c r="AL157" s="36">
        <v>3.4854076424143091E-3</v>
      </c>
      <c r="AM157" s="36">
        <v>3.033578099812756E-3</v>
      </c>
      <c r="AN157" s="36">
        <v>0.16443742699791949</v>
      </c>
      <c r="AO157" s="36">
        <v>1.47088020819294</v>
      </c>
      <c r="AP157" s="36">
        <v>337.47856096200002</v>
      </c>
      <c r="AQ157" s="36">
        <v>181.71922513300001</v>
      </c>
      <c r="AR157" s="36">
        <v>519.19778609500008</v>
      </c>
      <c r="AS157" s="36">
        <v>21.563084364000002</v>
      </c>
      <c r="AT157" s="36">
        <v>1219.223171701</v>
      </c>
      <c r="AU157" s="36">
        <v>2859.2189941749998</v>
      </c>
      <c r="AV157" s="36">
        <v>657.40883189399995</v>
      </c>
      <c r="AW157" s="36">
        <v>1541.6995532220001</v>
      </c>
      <c r="AX157" s="36">
        <v>625.63847236799995</v>
      </c>
      <c r="AY157" s="36">
        <v>1467.1943949240001</v>
      </c>
      <c r="AZ157" s="36">
        <v>2.1915139257142857</v>
      </c>
      <c r="BA157" s="36">
        <v>4.3830278514285714</v>
      </c>
      <c r="BB157" s="36">
        <v>1.980408344</v>
      </c>
      <c r="BC157" s="36">
        <v>82.295271997</v>
      </c>
      <c r="BD157" s="36">
        <v>192.99190688499999</v>
      </c>
      <c r="BE157" s="36">
        <v>0.13994170285714286</v>
      </c>
      <c r="BF157" s="36">
        <v>0.27988340714285714</v>
      </c>
      <c r="BG157" s="36">
        <v>6.8199912310000004</v>
      </c>
      <c r="BH157" s="36">
        <v>40.152677765999996</v>
      </c>
      <c r="BI157" s="36">
        <v>0.03</v>
      </c>
      <c r="BJ157" s="36">
        <v>0.03</v>
      </c>
      <c r="BK157" s="36">
        <v>0.18</v>
      </c>
      <c r="BL157" s="36">
        <v>0.18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6.0523926760000002</v>
      </c>
      <c r="E158" s="36">
        <v>2</v>
      </c>
      <c r="F158" s="36">
        <v>1</v>
      </c>
      <c r="G158" s="36">
        <v>1</v>
      </c>
      <c r="H158" s="36">
        <v>0</v>
      </c>
      <c r="I158" s="36">
        <v>14.914440094472102</v>
      </c>
      <c r="J158" s="36">
        <v>147.80572566781652</v>
      </c>
      <c r="K158" s="36">
        <v>3.7810585944762449</v>
      </c>
      <c r="L158" s="36">
        <v>11.133381499995856</v>
      </c>
      <c r="M158" s="36">
        <v>76.48588276222597</v>
      </c>
      <c r="N158" s="36">
        <v>86.234283000062646</v>
      </c>
      <c r="O158" s="36">
        <v>0.29082751000000001</v>
      </c>
      <c r="P158" s="36">
        <v>0.47730037000000003</v>
      </c>
      <c r="Q158" s="36">
        <v>0.22588908200000002</v>
      </c>
      <c r="R158" s="36">
        <v>6.4938427999999992E-2</v>
      </c>
      <c r="S158" s="36">
        <v>0.39259807300000005</v>
      </c>
      <c r="T158" s="36">
        <v>8.4702296999999996E-2</v>
      </c>
      <c r="U158" s="36">
        <v>9.5999999999999992E-3</v>
      </c>
      <c r="V158" s="36">
        <v>2.2800000000000001E-2</v>
      </c>
      <c r="W158" s="36">
        <v>15.214867604472103</v>
      </c>
      <c r="X158" s="36">
        <v>148.3058260378165</v>
      </c>
      <c r="Y158" s="36">
        <v>163.52069364228859</v>
      </c>
      <c r="Z158" s="36">
        <v>1.7808032892843644</v>
      </c>
      <c r="AA158" s="36">
        <v>0.8488488570641517</v>
      </c>
      <c r="AB158" s="36">
        <v>1.1592579340402949</v>
      </c>
      <c r="AC158" s="36">
        <v>9.4104186635299403E-2</v>
      </c>
      <c r="AD158" s="36">
        <v>0.84223714127247407</v>
      </c>
      <c r="AE158" s="36">
        <v>7.5801342714522644</v>
      </c>
      <c r="AF158" s="36">
        <v>8.4223714127247398</v>
      </c>
      <c r="AG158" s="36">
        <v>1.1307921221393926E-3</v>
      </c>
      <c r="AH158" s="36">
        <v>1.9236463686968979E-3</v>
      </c>
      <c r="AI158" s="36">
        <v>6.1608674240697945E-3</v>
      </c>
      <c r="AJ158" s="36">
        <v>5.438193993447988E-2</v>
      </c>
      <c r="AK158" s="36">
        <v>6.0622809842822652E-2</v>
      </c>
      <c r="AL158" s="36">
        <v>0.15177509290113239</v>
      </c>
      <c r="AM158" s="36">
        <v>0.14961691869191868</v>
      </c>
      <c r="AN158" s="36">
        <v>0.90478359748399362</v>
      </c>
      <c r="AO158" s="36">
        <v>7.738070231777467</v>
      </c>
      <c r="AP158" s="36">
        <v>1042.741360537</v>
      </c>
      <c r="AQ158" s="36">
        <v>561.47611721199996</v>
      </c>
      <c r="AR158" s="36">
        <v>1604.217477749</v>
      </c>
      <c r="AS158" s="36">
        <v>85.292515481999999</v>
      </c>
      <c r="AT158" s="36">
        <v>2974.4549797290001</v>
      </c>
      <c r="AU158" s="36">
        <v>7819.7077031839999</v>
      </c>
      <c r="AV158" s="36">
        <v>1703.2619041099999</v>
      </c>
      <c r="AW158" s="36">
        <v>4477.798562385</v>
      </c>
      <c r="AX158" s="36">
        <v>1638.3169642089999</v>
      </c>
      <c r="AY158" s="36">
        <v>4307.061250748</v>
      </c>
      <c r="AZ158" s="36">
        <v>3.7983449128571434</v>
      </c>
      <c r="BA158" s="36">
        <v>7.5966898257142867</v>
      </c>
      <c r="BB158" s="36">
        <v>2.3876466989999998</v>
      </c>
      <c r="BC158" s="36">
        <v>125.38794862899999</v>
      </c>
      <c r="BD158" s="36">
        <v>329.63924969999999</v>
      </c>
      <c r="BE158" s="36">
        <v>0.16871841000000001</v>
      </c>
      <c r="BF158" s="36">
        <v>0.33743682000000003</v>
      </c>
      <c r="BG158" s="36">
        <v>10.540562797</v>
      </c>
      <c r="BH158" s="36">
        <v>74.681970063999998</v>
      </c>
      <c r="BI158" s="36">
        <v>1.0800000000000007</v>
      </c>
      <c r="BJ158" s="36">
        <v>1.0800000000000007</v>
      </c>
      <c r="BK158" s="36">
        <v>2.1300000000000008</v>
      </c>
      <c r="BL158" s="36">
        <v>2.1300000000000008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6.0065219650000001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9.9981296999026128</v>
      </c>
      <c r="J159" s="36">
        <v>75.751166274308133</v>
      </c>
      <c r="K159" s="36">
        <v>5.0078301998972359</v>
      </c>
      <c r="L159" s="36">
        <v>4.9902995000053778</v>
      </c>
      <c r="M159" s="36">
        <v>55.635020474213931</v>
      </c>
      <c r="N159" s="36">
        <v>30.114275499996822</v>
      </c>
      <c r="O159" s="36">
        <v>9.7444410999999995E-2</v>
      </c>
      <c r="P159" s="36">
        <v>0.16068522199999999</v>
      </c>
      <c r="Q159" s="36">
        <v>8.4849449999999993E-2</v>
      </c>
      <c r="R159" s="36">
        <v>1.2594961E-2</v>
      </c>
      <c r="S159" s="36">
        <v>0.14425701099999999</v>
      </c>
      <c r="T159" s="36">
        <v>1.6428211000000002E-2</v>
      </c>
      <c r="U159" s="36" t="s">
        <v>340</v>
      </c>
      <c r="V159" s="36" t="s">
        <v>340</v>
      </c>
      <c r="W159" s="36">
        <v>10.095574110902612</v>
      </c>
      <c r="X159" s="36">
        <v>75.911851496308131</v>
      </c>
      <c r="Y159" s="36">
        <v>86.007425607210749</v>
      </c>
      <c r="Z159" s="36">
        <v>0.87336123486197947</v>
      </c>
      <c r="AA159" s="36">
        <v>0.41887645655959505</v>
      </c>
      <c r="AB159" s="36">
        <v>0.41887645699999998</v>
      </c>
      <c r="AC159" s="36">
        <v>4.9521728070378648E-2</v>
      </c>
      <c r="AD159" s="36">
        <v>0.47431031408105068</v>
      </c>
      <c r="AE159" s="36">
        <v>4.2687928267294559</v>
      </c>
      <c r="AF159" s="36">
        <v>4.7431031408105069</v>
      </c>
      <c r="AG159" s="36" t="s">
        <v>340</v>
      </c>
      <c r="AH159" s="36" t="s">
        <v>340</v>
      </c>
      <c r="AI159" s="36" t="s">
        <v>340</v>
      </c>
      <c r="AJ159" s="36">
        <v>2.4012202317850069E-2</v>
      </c>
      <c r="AK159" s="36">
        <v>2.9017360447262448E-2</v>
      </c>
      <c r="AL159" s="36">
        <v>7.2574779890603028E-2</v>
      </c>
      <c r="AM159" s="36">
        <v>7.3533930388228724E-2</v>
      </c>
      <c r="AN159" s="36">
        <v>0.50332767452831317</v>
      </c>
      <c r="AO159" s="36">
        <v>4.341367606620059</v>
      </c>
      <c r="AP159" s="36">
        <v>342.26794140700002</v>
      </c>
      <c r="AQ159" s="36">
        <v>184.298122296</v>
      </c>
      <c r="AR159" s="36">
        <v>526.56606370300005</v>
      </c>
      <c r="AS159" s="36">
        <v>38.348145789</v>
      </c>
      <c r="AT159" s="36">
        <v>1105.4465713510001</v>
      </c>
      <c r="AU159" s="36">
        <v>2613.131228837</v>
      </c>
      <c r="AV159" s="36">
        <v>664.64649132</v>
      </c>
      <c r="AW159" s="36">
        <v>1571.137445822</v>
      </c>
      <c r="AX159" s="36">
        <v>645.74978613999997</v>
      </c>
      <c r="AY159" s="36">
        <v>1526.468104302</v>
      </c>
      <c r="AZ159" s="36">
        <v>0.70094464285714286</v>
      </c>
      <c r="BA159" s="36">
        <v>1.4018892871428572</v>
      </c>
      <c r="BB159" s="36">
        <v>1.1896138789999999</v>
      </c>
      <c r="BC159" s="36">
        <v>61.616939526000003</v>
      </c>
      <c r="BD159" s="36">
        <v>145.65439259999999</v>
      </c>
      <c r="BE159" s="36">
        <v>8.4061750000000005E-2</v>
      </c>
      <c r="BF159" s="36">
        <v>0.16812350142857144</v>
      </c>
      <c r="BG159" s="36">
        <v>5.0043078980000004</v>
      </c>
      <c r="BH159" s="36">
        <v>25.975674788999999</v>
      </c>
      <c r="BI159" s="36">
        <v>0.06</v>
      </c>
      <c r="BJ159" s="36">
        <v>0.06</v>
      </c>
      <c r="BK159" s="36">
        <v>0.33000000000000007</v>
      </c>
      <c r="BL159" s="36">
        <v>0.33000000000000007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6.365098852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50.927430419201471</v>
      </c>
      <c r="J160" s="36">
        <v>233.13926198176381</v>
      </c>
      <c r="K160" s="36">
        <v>31.096740419152049</v>
      </c>
      <c r="L160" s="36">
        <v>19.830690000049422</v>
      </c>
      <c r="M160" s="36">
        <v>193.65612890096503</v>
      </c>
      <c r="N160" s="36">
        <v>90.410563500000237</v>
      </c>
      <c r="O160" s="36">
        <v>0.25469185800000005</v>
      </c>
      <c r="P160" s="36">
        <v>0.41043249600000004</v>
      </c>
      <c r="Q160" s="36">
        <v>0.20968583400000002</v>
      </c>
      <c r="R160" s="36">
        <v>4.5006024000000006E-2</v>
      </c>
      <c r="S160" s="36">
        <v>0.35172898600000002</v>
      </c>
      <c r="T160" s="36">
        <v>5.870351E-2</v>
      </c>
      <c r="U160" s="36" t="s">
        <v>340</v>
      </c>
      <c r="V160" s="36" t="s">
        <v>340</v>
      </c>
      <c r="W160" s="36">
        <v>51.182122277201472</v>
      </c>
      <c r="X160" s="36">
        <v>233.54969447776381</v>
      </c>
      <c r="Y160" s="36">
        <v>284.73181675496528</v>
      </c>
      <c r="Z160" s="36">
        <v>3.1103140433053751</v>
      </c>
      <c r="AA160" s="36">
        <v>1.4991713688731907</v>
      </c>
      <c r="AB160" s="36">
        <v>1.4991713689999999</v>
      </c>
      <c r="AC160" s="36">
        <v>0.2970849142679956</v>
      </c>
      <c r="AD160" s="36">
        <v>0.95718908942257652</v>
      </c>
      <c r="AE160" s="36">
        <v>8.6626586926851274</v>
      </c>
      <c r="AF160" s="36">
        <v>9.6198477821077013</v>
      </c>
      <c r="AG160" s="36" t="s">
        <v>340</v>
      </c>
      <c r="AH160" s="36" t="s">
        <v>340</v>
      </c>
      <c r="AI160" s="36" t="s">
        <v>340</v>
      </c>
      <c r="AJ160" s="36">
        <v>8.5940492137785179E-2</v>
      </c>
      <c r="AK160" s="36">
        <v>0.10385400100557311</v>
      </c>
      <c r="AL160" s="36">
        <v>0.25974730807911939</v>
      </c>
      <c r="AM160" s="36">
        <v>0.38302540640578076</v>
      </c>
      <c r="AN160" s="36">
        <v>1.0610430904281496</v>
      </c>
      <c r="AO160" s="36">
        <v>8.9224060007642461</v>
      </c>
      <c r="AP160" s="36">
        <v>437.10126613300002</v>
      </c>
      <c r="AQ160" s="36">
        <v>235.36222022499999</v>
      </c>
      <c r="AR160" s="36">
        <v>672.46348635799995</v>
      </c>
      <c r="AS160" s="36">
        <v>124.624614834</v>
      </c>
      <c r="AT160" s="36">
        <v>1169.9496951159999</v>
      </c>
      <c r="AU160" s="36">
        <v>3047.032105924</v>
      </c>
      <c r="AV160" s="36">
        <v>856.02489087599997</v>
      </c>
      <c r="AW160" s="36">
        <v>2229.4422887199999</v>
      </c>
      <c r="AX160" s="36">
        <v>843.99197313499997</v>
      </c>
      <c r="AY160" s="36">
        <v>2198.1036022500002</v>
      </c>
      <c r="AZ160" s="36">
        <v>1.8048001971428571</v>
      </c>
      <c r="BA160" s="36">
        <v>3.6096003957142857</v>
      </c>
      <c r="BB160" s="36">
        <v>1.2139215839999999</v>
      </c>
      <c r="BC160" s="36">
        <v>49.079565332999998</v>
      </c>
      <c r="BD160" s="36">
        <v>127.823454239</v>
      </c>
      <c r="BE160" s="36">
        <v>8.5779407142857145E-2</v>
      </c>
      <c r="BF160" s="36">
        <v>0.17155881428571429</v>
      </c>
      <c r="BG160" s="36">
        <v>1.685307651</v>
      </c>
      <c r="BH160" s="36">
        <v>41.088793320000001</v>
      </c>
      <c r="BI160" s="36">
        <v>1.4700000000000004</v>
      </c>
      <c r="BJ160" s="36">
        <v>2</v>
      </c>
      <c r="BK160" s="36">
        <v>2.1900000000000004</v>
      </c>
      <c r="BL160" s="36">
        <v>2.8099999999999987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6.6108983129999999</v>
      </c>
      <c r="E161" s="36">
        <v>2</v>
      </c>
      <c r="F161" s="36">
        <v>1</v>
      </c>
      <c r="G161" s="36">
        <v>1</v>
      </c>
      <c r="H161" s="36">
        <v>0</v>
      </c>
      <c r="I161" s="36">
        <v>13.086245215552307</v>
      </c>
      <c r="J161" s="36">
        <v>63.287129055156498</v>
      </c>
      <c r="K161" s="36">
        <v>10.036963215547674</v>
      </c>
      <c r="L161" s="36">
        <v>3.0492820000046326</v>
      </c>
      <c r="M161" s="36">
        <v>59.021732770701256</v>
      </c>
      <c r="N161" s="36">
        <v>17.351641500007556</v>
      </c>
      <c r="O161" s="36">
        <v>9.6965715999999993E-2</v>
      </c>
      <c r="P161" s="36">
        <v>0.16479880600000002</v>
      </c>
      <c r="Q161" s="36">
        <v>8.7711326999999992E-2</v>
      </c>
      <c r="R161" s="36">
        <v>9.254389E-3</v>
      </c>
      <c r="S161" s="36">
        <v>0.15272786500000002</v>
      </c>
      <c r="T161" s="36">
        <v>1.2070941E-2</v>
      </c>
      <c r="U161" s="36">
        <v>5.3800000000000001E-2</v>
      </c>
      <c r="V161" s="36">
        <v>0.12769999999999998</v>
      </c>
      <c r="W161" s="36">
        <v>13.237010931552307</v>
      </c>
      <c r="X161" s="36">
        <v>63.579627861156496</v>
      </c>
      <c r="Y161" s="36">
        <v>76.816638792708801</v>
      </c>
      <c r="Z161" s="36">
        <v>0.81422451331104806</v>
      </c>
      <c r="AA161" s="36">
        <v>0.39171304330507023</v>
      </c>
      <c r="AB161" s="36">
        <v>0.39171304299999998</v>
      </c>
      <c r="AC161" s="36">
        <v>0.10089537565298987</v>
      </c>
      <c r="AD161" s="36">
        <v>0.57162519628293429</v>
      </c>
      <c r="AE161" s="36">
        <v>5.5689766834385734</v>
      </c>
      <c r="AF161" s="36">
        <v>6.1406018797215065</v>
      </c>
      <c r="AG161" s="36">
        <v>5.6049372407300565E-3</v>
      </c>
      <c r="AH161" s="36">
        <v>9.5348357658396367E-3</v>
      </c>
      <c r="AI161" s="36">
        <v>3.0537244277080995E-2</v>
      </c>
      <c r="AJ161" s="36">
        <v>2.2455055119213044E-2</v>
      </c>
      <c r="AK161" s="36">
        <v>2.7135634793208289E-2</v>
      </c>
      <c r="AL161" s="36">
        <v>6.7868430896328255E-2</v>
      </c>
      <c r="AM161" s="36">
        <v>0.12895536801293295</v>
      </c>
      <c r="AN161" s="36">
        <v>0.60829566684198222</v>
      </c>
      <c r="AO161" s="36">
        <v>5.6673823586119827</v>
      </c>
      <c r="AP161" s="36">
        <v>560.35071003799999</v>
      </c>
      <c r="AQ161" s="36">
        <v>301.72730540499998</v>
      </c>
      <c r="AR161" s="36">
        <v>862.07801544299991</v>
      </c>
      <c r="AS161" s="36">
        <v>128.60127093</v>
      </c>
      <c r="AT161" s="36">
        <v>1729.3484357120001</v>
      </c>
      <c r="AU161" s="36">
        <v>3966.2825277440002</v>
      </c>
      <c r="AV161" s="36">
        <v>1016.249023705</v>
      </c>
      <c r="AW161" s="36">
        <v>2330.7799997510001</v>
      </c>
      <c r="AX161" s="36">
        <v>986.52731818400002</v>
      </c>
      <c r="AY161" s="36">
        <v>2262.6128919160001</v>
      </c>
      <c r="AZ161" s="36">
        <v>2.3310314842857145</v>
      </c>
      <c r="BA161" s="36">
        <v>4.66206297</v>
      </c>
      <c r="BB161" s="36">
        <v>1.732083343</v>
      </c>
      <c r="BC161" s="36">
        <v>91.503409724999997</v>
      </c>
      <c r="BD161" s="36">
        <v>209.864228473</v>
      </c>
      <c r="BE161" s="36">
        <v>0.1223943</v>
      </c>
      <c r="BF161" s="36">
        <v>0.2447886</v>
      </c>
      <c r="BG161" s="36">
        <v>5.236978551</v>
      </c>
      <c r="BH161" s="36">
        <v>56.709590464999998</v>
      </c>
      <c r="BI161" s="36">
        <v>0.82000000000000017</v>
      </c>
      <c r="BJ161" s="36">
        <v>1.2700000000000005</v>
      </c>
      <c r="BK161" s="36">
        <v>1.6400000000000003</v>
      </c>
      <c r="BL161" s="36">
        <v>1.8700000000000003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5.8372397129999998</v>
      </c>
      <c r="E162" s="36">
        <v>37</v>
      </c>
      <c r="F162" s="36">
        <v>6</v>
      </c>
      <c r="G162" s="36">
        <v>16</v>
      </c>
      <c r="H162" s="36">
        <v>15</v>
      </c>
      <c r="I162" s="36">
        <v>4.9436393450858949E-2</v>
      </c>
      <c r="J162" s="36">
        <v>3.4520421339766161</v>
      </c>
      <c r="K162" s="36">
        <v>3.8911393451202751E-2</v>
      </c>
      <c r="L162" s="36">
        <v>1.0524999999656198E-2</v>
      </c>
      <c r="M162" s="36">
        <v>2.2227640274264608</v>
      </c>
      <c r="N162" s="36">
        <v>1.2787145000010143</v>
      </c>
      <c r="O162" s="36">
        <v>9.0573242999999998E-2</v>
      </c>
      <c r="P162" s="36">
        <v>0.152011378</v>
      </c>
      <c r="Q162" s="36">
        <v>8.3011844000000001E-2</v>
      </c>
      <c r="R162" s="36">
        <v>7.5613989999999999E-3</v>
      </c>
      <c r="S162" s="36">
        <v>0.142148683</v>
      </c>
      <c r="T162" s="36">
        <v>9.8626949999999994E-3</v>
      </c>
      <c r="U162" s="36">
        <v>1.5135500000000004</v>
      </c>
      <c r="V162" s="36">
        <v>3.5900000000000003</v>
      </c>
      <c r="W162" s="36">
        <v>1.6535596364508593</v>
      </c>
      <c r="X162" s="36">
        <v>7.194053511976616</v>
      </c>
      <c r="Y162" s="36">
        <v>8.8476131484274756</v>
      </c>
      <c r="Z162" s="36">
        <v>1.5245520470020183E-2</v>
      </c>
      <c r="AA162" s="36">
        <v>3.5419930365680305E-3</v>
      </c>
      <c r="AB162" s="36">
        <v>3.5419929999999998E-3</v>
      </c>
      <c r="AC162" s="36">
        <v>3.4949964537672398E-4</v>
      </c>
      <c r="AD162" s="36">
        <v>3.4909107044582763E-2</v>
      </c>
      <c r="AE162" s="36">
        <v>0.31418196340124477</v>
      </c>
      <c r="AF162" s="36">
        <v>0.34909107044582766</v>
      </c>
      <c r="AG162" s="36">
        <v>0.15979977567231796</v>
      </c>
      <c r="AH162" s="36">
        <v>0.27184329654601225</v>
      </c>
      <c r="AI162" s="36">
        <v>0.87063326055952528</v>
      </c>
      <c r="AJ162" s="36">
        <v>2.0304564024397232E-4</v>
      </c>
      <c r="AK162" s="36">
        <v>2.4536897661613018E-4</v>
      </c>
      <c r="AL162" s="36">
        <v>6.1368777846842961E-4</v>
      </c>
      <c r="AM162" s="36">
        <v>0.16035232095793867</v>
      </c>
      <c r="AN162" s="36">
        <v>0.30699777256721117</v>
      </c>
      <c r="AO162" s="36">
        <v>1.1854289117392385</v>
      </c>
      <c r="AP162" s="36">
        <v>100.042469939</v>
      </c>
      <c r="AQ162" s="36">
        <v>53.869022274000002</v>
      </c>
      <c r="AR162" s="36">
        <v>153.911492213</v>
      </c>
      <c r="AS162" s="36">
        <v>8.6282650029999992</v>
      </c>
      <c r="AT162" s="36">
        <v>173.087679498</v>
      </c>
      <c r="AU162" s="36">
        <v>406.92450198300003</v>
      </c>
      <c r="AV162" s="36">
        <v>120.09123514700001</v>
      </c>
      <c r="AW162" s="36">
        <v>282.331279709</v>
      </c>
      <c r="AX162" s="36">
        <v>112.381885399</v>
      </c>
      <c r="AY162" s="36">
        <v>264.20680478399998</v>
      </c>
      <c r="AZ162" s="36">
        <v>0.15668285142857144</v>
      </c>
      <c r="BA162" s="36">
        <v>0.31336570285714288</v>
      </c>
      <c r="BB162" s="36">
        <v>1.345807754</v>
      </c>
      <c r="BC162" s="36">
        <v>62.402996479999999</v>
      </c>
      <c r="BD162" s="36">
        <v>146.70777457200001</v>
      </c>
      <c r="BE162" s="36">
        <v>9.509888714285715E-2</v>
      </c>
      <c r="BF162" s="36">
        <v>0.1901977742857143</v>
      </c>
      <c r="BG162" s="36">
        <v>3.4266379960000002</v>
      </c>
      <c r="BH162" s="36">
        <v>32.105890987999999</v>
      </c>
      <c r="BI162" s="36">
        <v>0</v>
      </c>
      <c r="BJ162" s="36">
        <v>0</v>
      </c>
      <c r="BK162" s="36">
        <v>0.06</v>
      </c>
      <c r="BL162" s="36">
        <v>0.06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6.9506891250000002</v>
      </c>
      <c r="E163" s="36">
        <v>16</v>
      </c>
      <c r="F163" s="36">
        <v>14</v>
      </c>
      <c r="G163" s="36">
        <v>2</v>
      </c>
      <c r="H163" s="36">
        <v>0</v>
      </c>
      <c r="I163" s="36">
        <v>438.38258932300209</v>
      </c>
      <c r="J163" s="36">
        <v>1044.082740331685</v>
      </c>
      <c r="K163" s="36">
        <v>352.06062482304611</v>
      </c>
      <c r="L163" s="36">
        <v>86.321964499955953</v>
      </c>
      <c r="M163" s="36">
        <v>1202.8550691547134</v>
      </c>
      <c r="N163" s="36">
        <v>279.61026049997366</v>
      </c>
      <c r="O163" s="36">
        <v>3.857868898</v>
      </c>
      <c r="P163" s="36">
        <v>6.9299737400000003</v>
      </c>
      <c r="Q163" s="36">
        <v>3.6124872269999999</v>
      </c>
      <c r="R163" s="36">
        <v>0.24538167100000002</v>
      </c>
      <c r="S163" s="36">
        <v>6.6099106910000005</v>
      </c>
      <c r="T163" s="36">
        <v>0.32006304899999999</v>
      </c>
      <c r="U163" s="36">
        <v>1.3938000000000001</v>
      </c>
      <c r="V163" s="36">
        <v>3.2939000000000007</v>
      </c>
      <c r="W163" s="36">
        <v>443.63425822100209</v>
      </c>
      <c r="X163" s="36">
        <v>1054.3066140716849</v>
      </c>
      <c r="Y163" s="36">
        <v>1497.9408722926869</v>
      </c>
      <c r="Z163" s="36">
        <v>18.937573152303496</v>
      </c>
      <c r="AA163" s="36">
        <v>9.2002661423325378</v>
      </c>
      <c r="AB163" s="36">
        <v>45.43455445589715</v>
      </c>
      <c r="AC163" s="36">
        <v>6.1936166924983134</v>
      </c>
      <c r="AD163" s="36">
        <v>15.458177018508222</v>
      </c>
      <c r="AE163" s="36">
        <v>164.16871036681201</v>
      </c>
      <c r="AF163" s="36">
        <v>179.62688738532023</v>
      </c>
      <c r="AG163" s="36">
        <v>0.15721844108742303</v>
      </c>
      <c r="AH163" s="36">
        <v>0.26745206070044381</v>
      </c>
      <c r="AI163" s="36">
        <v>0.85656943764871862</v>
      </c>
      <c r="AJ163" s="36">
        <v>1.1953509302676832</v>
      </c>
      <c r="AK163" s="36">
        <v>0.84972465222487115</v>
      </c>
      <c r="AL163" s="36">
        <v>2.1430333523463276</v>
      </c>
      <c r="AM163" s="36">
        <v>7.5461860638534191</v>
      </c>
      <c r="AN163" s="36">
        <v>16.575353731433538</v>
      </c>
      <c r="AO163" s="36">
        <v>167.16831315680705</v>
      </c>
      <c r="AP163" s="36">
        <v>5037.2839159519999</v>
      </c>
      <c r="AQ163" s="36">
        <v>2712.383647051</v>
      </c>
      <c r="AR163" s="36">
        <v>7749.6675630030004</v>
      </c>
      <c r="AS163" s="36">
        <v>836.97295202700002</v>
      </c>
      <c r="AT163" s="36">
        <v>10339.859602655</v>
      </c>
      <c r="AU163" s="36">
        <v>26074.602440006001</v>
      </c>
      <c r="AV163" s="36">
        <v>8382.5445072849998</v>
      </c>
      <c r="AW163" s="36">
        <v>21138.731458885999</v>
      </c>
      <c r="AX163" s="36">
        <v>8311.1674785039995</v>
      </c>
      <c r="AY163" s="36">
        <v>20958.736012106001</v>
      </c>
      <c r="AZ163" s="36">
        <v>28.676026780000001</v>
      </c>
      <c r="BA163" s="36">
        <v>57.352053560000002</v>
      </c>
      <c r="BB163" s="36">
        <v>8.5311390649999996</v>
      </c>
      <c r="BC163" s="36">
        <v>564.12204354899995</v>
      </c>
      <c r="BD163" s="36">
        <v>1422.578117927</v>
      </c>
      <c r="BE163" s="36">
        <v>0.60283634857142854</v>
      </c>
      <c r="BF163" s="36">
        <v>1.2056726971428571</v>
      </c>
      <c r="BG163" s="36">
        <v>12.243995814</v>
      </c>
      <c r="BH163" s="36">
        <v>130.23324827600001</v>
      </c>
      <c r="BI163" s="36">
        <v>3.7500000000000013</v>
      </c>
      <c r="BJ163" s="36">
        <v>5.2699999999999934</v>
      </c>
      <c r="BK163" s="36">
        <v>3.7600000000000007</v>
      </c>
      <c r="BL163" s="36">
        <v>5.0999999999999988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6.8776049830000003</v>
      </c>
      <c r="E164" s="36">
        <v>1</v>
      </c>
      <c r="F164" s="36">
        <v>1</v>
      </c>
      <c r="G164" s="36">
        <v>0</v>
      </c>
      <c r="H164" s="36">
        <v>0</v>
      </c>
      <c r="I164" s="36">
        <v>595.54980027463375</v>
      </c>
      <c r="J164" s="36">
        <v>891.254078157702</v>
      </c>
      <c r="K164" s="36">
        <v>473.97340977463887</v>
      </c>
      <c r="L164" s="36">
        <v>121.57639049999486</v>
      </c>
      <c r="M164" s="36">
        <v>1142.4502824323681</v>
      </c>
      <c r="N164" s="36">
        <v>344.35359599996752</v>
      </c>
      <c r="O164" s="36">
        <v>2.343353263</v>
      </c>
      <c r="P164" s="36">
        <v>3.7104095039999994</v>
      </c>
      <c r="Q164" s="36">
        <v>1.967120201</v>
      </c>
      <c r="R164" s="36">
        <v>0.37623306200000001</v>
      </c>
      <c r="S164" s="36">
        <v>3.2196707269999996</v>
      </c>
      <c r="T164" s="36">
        <v>0.49073877700000001</v>
      </c>
      <c r="U164" s="36">
        <v>6.4899999999999999E-2</v>
      </c>
      <c r="V164" s="36">
        <v>0.15340000000000001</v>
      </c>
      <c r="W164" s="36">
        <v>597.95805353763376</v>
      </c>
      <c r="X164" s="36">
        <v>895.11788766170207</v>
      </c>
      <c r="Y164" s="36">
        <v>1493.0759411993358</v>
      </c>
      <c r="Z164" s="36">
        <v>20.317239173944074</v>
      </c>
      <c r="AA164" s="36">
        <v>10.719850665862227</v>
      </c>
      <c r="AB164" s="36">
        <v>10.71985067</v>
      </c>
      <c r="AC164" s="36">
        <v>7.0610200572868722</v>
      </c>
      <c r="AD164" s="36">
        <v>4.6875294390275783</v>
      </c>
      <c r="AE164" s="36">
        <v>65.498036633526269</v>
      </c>
      <c r="AF164" s="36">
        <v>70.185566072553854</v>
      </c>
      <c r="AG164" s="36">
        <v>6.7432178613985577E-3</v>
      </c>
      <c r="AH164" s="36">
        <v>1.1471221189505592E-2</v>
      </c>
      <c r="AI164" s="36">
        <v>3.6738911106930075E-2</v>
      </c>
      <c r="AJ164" s="36">
        <v>0.61455101792126576</v>
      </c>
      <c r="AK164" s="36">
        <v>0.74260982118700913</v>
      </c>
      <c r="AL164" s="36">
        <v>1.8573275958438105</v>
      </c>
      <c r="AM164" s="36">
        <v>7.6823142930695365</v>
      </c>
      <c r="AN164" s="36">
        <v>5.4416104814040924</v>
      </c>
      <c r="AO164" s="36">
        <v>67.392103140477019</v>
      </c>
      <c r="AP164" s="36">
        <v>1709.884491343</v>
      </c>
      <c r="AQ164" s="36">
        <v>920.70703379999998</v>
      </c>
      <c r="AR164" s="36">
        <v>2630.5915251430001</v>
      </c>
      <c r="AS164" s="36">
        <v>424.14581098600001</v>
      </c>
      <c r="AT164" s="36">
        <v>3074.0964512999999</v>
      </c>
      <c r="AU164" s="36">
        <v>7174.5130786070004</v>
      </c>
      <c r="AV164" s="36">
        <v>2613.5561967610001</v>
      </c>
      <c r="AW164" s="36">
        <v>6099.6762503700002</v>
      </c>
      <c r="AX164" s="36">
        <v>2597.0869579780001</v>
      </c>
      <c r="AY164" s="36">
        <v>6061.2393402340003</v>
      </c>
      <c r="AZ164" s="36">
        <v>8.244286114285714</v>
      </c>
      <c r="BA164" s="36">
        <v>16.488572228571428</v>
      </c>
      <c r="BB164" s="36">
        <v>9.3539178790000008</v>
      </c>
      <c r="BC164" s="36">
        <v>416.876093234</v>
      </c>
      <c r="BD164" s="36">
        <v>972.93075557300006</v>
      </c>
      <c r="BE164" s="36">
        <v>0.66097641285714293</v>
      </c>
      <c r="BF164" s="36">
        <v>1.3219528271428571</v>
      </c>
      <c r="BG164" s="36">
        <v>12.534347922</v>
      </c>
      <c r="BH164" s="36">
        <v>75.539331141999995</v>
      </c>
      <c r="BI164" s="36">
        <v>2.7399999999999993</v>
      </c>
      <c r="BJ164" s="36">
        <v>3.6399999999999979</v>
      </c>
      <c r="BK164" s="36">
        <v>2.4400000000000013</v>
      </c>
      <c r="BL164" s="36">
        <v>3.1999999999999993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7.0162092109999996</v>
      </c>
      <c r="E165" s="36">
        <v>8</v>
      </c>
      <c r="F165" s="36">
        <v>5</v>
      </c>
      <c r="G165" s="36">
        <v>3</v>
      </c>
      <c r="H165" s="36">
        <v>0</v>
      </c>
      <c r="I165" s="36">
        <v>254.69869908447421</v>
      </c>
      <c r="J165" s="36">
        <v>266.06420050233146</v>
      </c>
      <c r="K165" s="36">
        <v>232.32175058447112</v>
      </c>
      <c r="L165" s="36">
        <v>22.376948500003103</v>
      </c>
      <c r="M165" s="36">
        <v>463.08541858680582</v>
      </c>
      <c r="N165" s="36">
        <v>57.677480999999872</v>
      </c>
      <c r="O165" s="36">
        <v>0.52116304599999996</v>
      </c>
      <c r="P165" s="36">
        <v>0.91284879499999994</v>
      </c>
      <c r="Q165" s="36">
        <v>0.49544944299999999</v>
      </c>
      <c r="R165" s="36">
        <v>2.5713603000000002E-2</v>
      </c>
      <c r="S165" s="36">
        <v>0.87930931299999993</v>
      </c>
      <c r="T165" s="36">
        <v>3.3539481999999995E-2</v>
      </c>
      <c r="U165" s="36">
        <v>1.1486000000000001</v>
      </c>
      <c r="V165" s="36">
        <v>2.7090999999999998</v>
      </c>
      <c r="W165" s="36">
        <v>256.3684621304742</v>
      </c>
      <c r="X165" s="36">
        <v>269.68614929733144</v>
      </c>
      <c r="Y165" s="36">
        <v>526.05461142780564</v>
      </c>
      <c r="Z165" s="36">
        <v>7.8210703216323516</v>
      </c>
      <c r="AA165" s="36">
        <v>4.2796866082866867</v>
      </c>
      <c r="AB165" s="36">
        <v>4.2796866079999996</v>
      </c>
      <c r="AC165" s="36">
        <v>6.3275438555349375</v>
      </c>
      <c r="AD165" s="36">
        <v>2.5048355706709549</v>
      </c>
      <c r="AE165" s="36">
        <v>40.066598004467707</v>
      </c>
      <c r="AF165" s="36">
        <v>42.571433575138663</v>
      </c>
      <c r="AG165" s="36">
        <v>0.1245282582647585</v>
      </c>
      <c r="AH165" s="36">
        <v>0.21184117497912938</v>
      </c>
      <c r="AI165" s="36">
        <v>0.67846430364937371</v>
      </c>
      <c r="AJ165" s="36">
        <v>0.245427503327587</v>
      </c>
      <c r="AK165" s="36">
        <v>0.29647216221000933</v>
      </c>
      <c r="AL165" s="36">
        <v>0.74150100437934485</v>
      </c>
      <c r="AM165" s="36">
        <v>6.6974996171272831</v>
      </c>
      <c r="AN165" s="36">
        <v>3.0131489078600939</v>
      </c>
      <c r="AO165" s="36">
        <v>41.486563312496422</v>
      </c>
      <c r="AP165" s="36">
        <v>990.34579758999996</v>
      </c>
      <c r="AQ165" s="36">
        <v>533.26312177900002</v>
      </c>
      <c r="AR165" s="36">
        <v>1523.608919369</v>
      </c>
      <c r="AS165" s="36">
        <v>828.85029799300003</v>
      </c>
      <c r="AT165" s="36">
        <v>1425.9472883159999</v>
      </c>
      <c r="AU165" s="36">
        <v>3462.1252939689998</v>
      </c>
      <c r="AV165" s="36">
        <v>1305.7831733380001</v>
      </c>
      <c r="AW165" s="36">
        <v>3170.3731196059998</v>
      </c>
      <c r="AX165" s="36">
        <v>1302.0848527220001</v>
      </c>
      <c r="AY165" s="36">
        <v>3161.393790949</v>
      </c>
      <c r="AZ165" s="36">
        <v>13.07003663857143</v>
      </c>
      <c r="BA165" s="36">
        <v>26.140073277142861</v>
      </c>
      <c r="BB165" s="36">
        <v>6.2244756890000001</v>
      </c>
      <c r="BC165" s="36">
        <v>217.01731038099999</v>
      </c>
      <c r="BD165" s="36">
        <v>526.90665752999996</v>
      </c>
      <c r="BE165" s="36">
        <v>0.43984046714285718</v>
      </c>
      <c r="BF165" s="36">
        <v>0.87968093571428574</v>
      </c>
      <c r="BG165" s="36">
        <v>9.4842292379999993</v>
      </c>
      <c r="BH165" s="36">
        <v>98.372552033999995</v>
      </c>
      <c r="BI165" s="36">
        <v>3.9700000000000024</v>
      </c>
      <c r="BJ165" s="36">
        <v>5.0799999999999974</v>
      </c>
      <c r="BK165" s="36">
        <v>4.5000000000000009</v>
      </c>
      <c r="BL165" s="36">
        <v>5.9399999999999959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6.7588716949999998</v>
      </c>
      <c r="E166" s="36">
        <v>22</v>
      </c>
      <c r="F166" s="36">
        <v>11</v>
      </c>
      <c r="G166" s="36">
        <v>11</v>
      </c>
      <c r="H166" s="36">
        <v>0</v>
      </c>
      <c r="I166" s="36">
        <v>166.67379952041628</v>
      </c>
      <c r="J166" s="36">
        <v>507.42390988609282</v>
      </c>
      <c r="K166" s="36">
        <v>129.80545402043191</v>
      </c>
      <c r="L166" s="36">
        <v>36.868345499984379</v>
      </c>
      <c r="M166" s="36">
        <v>559.74891190650771</v>
      </c>
      <c r="N166" s="36">
        <v>114.34879750000144</v>
      </c>
      <c r="O166" s="36">
        <v>1.4361049510000001</v>
      </c>
      <c r="P166" s="36">
        <v>2.3159709900000003</v>
      </c>
      <c r="Q166" s="36">
        <v>1.3742230070000001</v>
      </c>
      <c r="R166" s="36">
        <v>6.1881944000000001E-2</v>
      </c>
      <c r="S166" s="36">
        <v>2.2352554100000002</v>
      </c>
      <c r="T166" s="36">
        <v>8.0715579999999995E-2</v>
      </c>
      <c r="U166" s="36">
        <v>2.2230999999999996</v>
      </c>
      <c r="V166" s="36">
        <v>5.2545999999999999</v>
      </c>
      <c r="W166" s="36">
        <v>170.33300447141627</v>
      </c>
      <c r="X166" s="36">
        <v>514.99448087609278</v>
      </c>
      <c r="Y166" s="36">
        <v>685.32748534750908</v>
      </c>
      <c r="Z166" s="36">
        <v>8.3161021982460674</v>
      </c>
      <c r="AA166" s="36">
        <v>4.0083612595546043</v>
      </c>
      <c r="AB166" s="36">
        <v>4.00836126</v>
      </c>
      <c r="AC166" s="36">
        <v>1.4103502957406717</v>
      </c>
      <c r="AD166" s="36">
        <v>5.1436573037120281</v>
      </c>
      <c r="AE166" s="36">
        <v>51.152046661676962</v>
      </c>
      <c r="AF166" s="36">
        <v>56.295703965389009</v>
      </c>
      <c r="AG166" s="36">
        <v>0.2325698067129118</v>
      </c>
      <c r="AH166" s="36">
        <v>0.3956359930288616</v>
      </c>
      <c r="AI166" s="36">
        <v>1.2671044641600022</v>
      </c>
      <c r="AJ166" s="36">
        <v>0.22978272585193871</v>
      </c>
      <c r="AK166" s="36">
        <v>0.27767629700960511</v>
      </c>
      <c r="AL166" s="36">
        <v>0.69449101591909279</v>
      </c>
      <c r="AM166" s="36">
        <v>1.8727028283055223</v>
      </c>
      <c r="AN166" s="36">
        <v>5.8169695937504944</v>
      </c>
      <c r="AO166" s="36">
        <v>53.113642141756053</v>
      </c>
      <c r="AP166" s="36">
        <v>1470.582454438</v>
      </c>
      <c r="AQ166" s="36">
        <v>791.85209085099996</v>
      </c>
      <c r="AR166" s="36">
        <v>2262.4345452890002</v>
      </c>
      <c r="AS166" s="36">
        <v>590.17435851300002</v>
      </c>
      <c r="AT166" s="36">
        <v>3436.5506017419998</v>
      </c>
      <c r="AU166" s="36">
        <v>7878.4382065179998</v>
      </c>
      <c r="AV166" s="36">
        <v>3051.3741810500001</v>
      </c>
      <c r="AW166" s="36">
        <v>6995.4049034449999</v>
      </c>
      <c r="AX166" s="36">
        <v>3038.8046844420001</v>
      </c>
      <c r="AY166" s="36">
        <v>6966.5887986389998</v>
      </c>
      <c r="AZ166" s="36">
        <v>10.406667914285714</v>
      </c>
      <c r="BA166" s="36">
        <v>20.813335828571429</v>
      </c>
      <c r="BB166" s="36">
        <v>5.5535537269999997</v>
      </c>
      <c r="BC166" s="36">
        <v>270.78199478300002</v>
      </c>
      <c r="BD166" s="36">
        <v>620.77922328800003</v>
      </c>
      <c r="BE166" s="36">
        <v>0.39243107142857148</v>
      </c>
      <c r="BF166" s="36">
        <v>0.78486214428571432</v>
      </c>
      <c r="BG166" s="36">
        <v>14.139122058</v>
      </c>
      <c r="BH166" s="36">
        <v>65.718280269000005</v>
      </c>
      <c r="BI166" s="36">
        <v>3.1600000000000006</v>
      </c>
      <c r="BJ166" s="36">
        <v>4.1699999999999946</v>
      </c>
      <c r="BK166" s="36">
        <v>6.5900000000000034</v>
      </c>
      <c r="BL166" s="36">
        <v>8.1599999999999824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6.7147204599999997</v>
      </c>
      <c r="E167" s="36">
        <v>18</v>
      </c>
      <c r="F167" s="36">
        <v>13</v>
      </c>
      <c r="G167" s="36">
        <v>5</v>
      </c>
      <c r="H167" s="36">
        <v>0</v>
      </c>
      <c r="I167" s="36">
        <v>45.463726809874629</v>
      </c>
      <c r="J167" s="36">
        <v>200.87631353522997</v>
      </c>
      <c r="K167" s="36">
        <v>22.492217309846428</v>
      </c>
      <c r="L167" s="36">
        <v>22.971509500028205</v>
      </c>
      <c r="M167" s="36">
        <v>149.31742084511956</v>
      </c>
      <c r="N167" s="36">
        <v>97.022619499985041</v>
      </c>
      <c r="O167" s="36">
        <v>0.78241460899999993</v>
      </c>
      <c r="P167" s="36">
        <v>1.3156213050000001</v>
      </c>
      <c r="Q167" s="36">
        <v>0.70435894999999993</v>
      </c>
      <c r="R167" s="36">
        <v>7.8055658999999999E-2</v>
      </c>
      <c r="S167" s="36">
        <v>1.213809575</v>
      </c>
      <c r="T167" s="36">
        <v>0.10181172999999999</v>
      </c>
      <c r="U167" s="36">
        <v>2.4108000000000001</v>
      </c>
      <c r="V167" s="36">
        <v>5.700400000000001</v>
      </c>
      <c r="W167" s="36">
        <v>48.656941418874631</v>
      </c>
      <c r="X167" s="36">
        <v>207.89233484022998</v>
      </c>
      <c r="Y167" s="36">
        <v>256.5492762591046</v>
      </c>
      <c r="Z167" s="36">
        <v>3.0324801773864403</v>
      </c>
      <c r="AA167" s="36">
        <v>1.4578691000559219</v>
      </c>
      <c r="AB167" s="36">
        <v>1.4578690999999999</v>
      </c>
      <c r="AC167" s="36">
        <v>0.38884398589994079</v>
      </c>
      <c r="AD167" s="36">
        <v>2.1602164966189346</v>
      </c>
      <c r="AE167" s="36">
        <v>19.999872972798443</v>
      </c>
      <c r="AF167" s="36">
        <v>22.160089469417368</v>
      </c>
      <c r="AG167" s="36">
        <v>0.24191915527371866</v>
      </c>
      <c r="AH167" s="36">
        <v>0.41154063195988932</v>
      </c>
      <c r="AI167" s="36">
        <v>1.3180422942499161</v>
      </c>
      <c r="AJ167" s="36">
        <v>8.3572784880049128E-2</v>
      </c>
      <c r="AK167" s="36">
        <v>0.10099281650395096</v>
      </c>
      <c r="AL167" s="36">
        <v>0.25259125279941796</v>
      </c>
      <c r="AM167" s="36">
        <v>0.71433592605370855</v>
      </c>
      <c r="AN167" s="36">
        <v>2.6727499450827747</v>
      </c>
      <c r="AO167" s="36">
        <v>21.570506519847779</v>
      </c>
      <c r="AP167" s="36">
        <v>961.40577500100005</v>
      </c>
      <c r="AQ167" s="36">
        <v>517.68003269300004</v>
      </c>
      <c r="AR167" s="36">
        <v>1479.0858076940001</v>
      </c>
      <c r="AS167" s="36">
        <v>203.56253193000001</v>
      </c>
      <c r="AT167" s="36">
        <v>3011.7334965220002</v>
      </c>
      <c r="AU167" s="36">
        <v>6710.0844856820004</v>
      </c>
      <c r="AV167" s="36">
        <v>2226.078321557</v>
      </c>
      <c r="AW167" s="36">
        <v>4959.6598193850004</v>
      </c>
      <c r="AX167" s="36">
        <v>2195.7130122660001</v>
      </c>
      <c r="AY167" s="36">
        <v>4892.0064924839999</v>
      </c>
      <c r="AZ167" s="36">
        <v>5.9445080185714287</v>
      </c>
      <c r="BA167" s="36">
        <v>11.88901603857143</v>
      </c>
      <c r="BB167" s="36">
        <v>3.5889302619999999</v>
      </c>
      <c r="BC167" s="36">
        <v>222.900717974</v>
      </c>
      <c r="BD167" s="36">
        <v>496.61852592700001</v>
      </c>
      <c r="BE167" s="36">
        <v>0.25360477571428575</v>
      </c>
      <c r="BF167" s="36">
        <v>0.50720955285714298</v>
      </c>
      <c r="BG167" s="36">
        <v>12.429108591</v>
      </c>
      <c r="BH167" s="36">
        <v>59.030034227999998</v>
      </c>
      <c r="BI167" s="36">
        <v>1.0500000000000003</v>
      </c>
      <c r="BJ167" s="36">
        <v>1.3900000000000006</v>
      </c>
      <c r="BK167" s="36">
        <v>0.81000000000000039</v>
      </c>
      <c r="BL167" s="36">
        <v>0.9400000000000005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5.7684174600000002</v>
      </c>
      <c r="E168" s="36">
        <v>10</v>
      </c>
      <c r="F168" s="36">
        <v>0</v>
      </c>
      <c r="G168" s="36">
        <v>8</v>
      </c>
      <c r="H168" s="36">
        <v>2</v>
      </c>
      <c r="I168" s="36">
        <v>0.14508132591780248</v>
      </c>
      <c r="J168" s="36">
        <v>7.5804987794315526</v>
      </c>
      <c r="K168" s="36">
        <v>8.6012325919459398E-2</v>
      </c>
      <c r="L168" s="36">
        <v>5.9068999998343086E-2</v>
      </c>
      <c r="M168" s="36">
        <v>3.8768426053446476</v>
      </c>
      <c r="N168" s="36">
        <v>3.8487375000047077</v>
      </c>
      <c r="O168" s="36">
        <v>9.7625980000000008E-3</v>
      </c>
      <c r="P168" s="36">
        <v>1.5869052000000002E-2</v>
      </c>
      <c r="Q168" s="36">
        <v>8.8937260000000011E-3</v>
      </c>
      <c r="R168" s="36">
        <v>8.6887199999999992E-4</v>
      </c>
      <c r="S168" s="36">
        <v>1.4735740000000001E-2</v>
      </c>
      <c r="T168" s="36">
        <v>1.133312E-3</v>
      </c>
      <c r="U168" s="36">
        <v>0.15479999999999997</v>
      </c>
      <c r="V168" s="36">
        <v>0.36599999999999999</v>
      </c>
      <c r="W168" s="36">
        <v>0.30964392391780249</v>
      </c>
      <c r="X168" s="36">
        <v>7.9623678314315525</v>
      </c>
      <c r="Y168" s="36">
        <v>8.2720117553493555</v>
      </c>
      <c r="Z168" s="36">
        <v>3.1396478711373174E-2</v>
      </c>
      <c r="AA168" s="36">
        <v>8.3221779925241966E-3</v>
      </c>
      <c r="AB168" s="36">
        <v>8.3221779999999995E-3</v>
      </c>
      <c r="AC168" s="36">
        <v>5.1460800904946198E-4</v>
      </c>
      <c r="AD168" s="36">
        <v>3.6660471970477601E-2</v>
      </c>
      <c r="AE168" s="36">
        <v>0.32994424773429842</v>
      </c>
      <c r="AF168" s="36">
        <v>0.36660471970477609</v>
      </c>
      <c r="AG168" s="36">
        <v>1.5913549034225684E-2</v>
      </c>
      <c r="AH168" s="36">
        <v>2.7071324793855187E-2</v>
      </c>
      <c r="AI168" s="36">
        <v>8.6701405083022681E-2</v>
      </c>
      <c r="AJ168" s="36">
        <v>4.770709485595039E-4</v>
      </c>
      <c r="AK168" s="36">
        <v>5.7651279917189928E-4</v>
      </c>
      <c r="AL168" s="36">
        <v>1.441905426927393E-3</v>
      </c>
      <c r="AM168" s="36">
        <v>1.6905227991834651E-2</v>
      </c>
      <c r="AN168" s="36">
        <v>6.4308309563504681E-2</v>
      </c>
      <c r="AO168" s="36">
        <v>0.41808755824424854</v>
      </c>
      <c r="AP168" s="36">
        <v>42.667287373000001</v>
      </c>
      <c r="AQ168" s="36">
        <v>22.974693200000001</v>
      </c>
      <c r="AR168" s="36">
        <v>65.641980572999998</v>
      </c>
      <c r="AS168" s="36">
        <v>7.2890878910000003</v>
      </c>
      <c r="AT168" s="36">
        <v>152.96199132500001</v>
      </c>
      <c r="AU168" s="36">
        <v>334.63886911399999</v>
      </c>
      <c r="AV168" s="36">
        <v>96.057901224999995</v>
      </c>
      <c r="AW168" s="36">
        <v>210.14833264800001</v>
      </c>
      <c r="AX168" s="36">
        <v>90.292044816000001</v>
      </c>
      <c r="AY168" s="36">
        <v>197.53422079200001</v>
      </c>
      <c r="AZ168" s="36">
        <v>0.14559524714285715</v>
      </c>
      <c r="BA168" s="36">
        <v>0.29119049571428574</v>
      </c>
      <c r="BB168" s="36">
        <v>0.41710433200000002</v>
      </c>
      <c r="BC168" s="36">
        <v>21.825848728</v>
      </c>
      <c r="BD168" s="36">
        <v>47.748968699999999</v>
      </c>
      <c r="BE168" s="36">
        <v>2.9473865714285716E-2</v>
      </c>
      <c r="BF168" s="36">
        <v>5.8947731428571432E-2</v>
      </c>
      <c r="BG168" s="36">
        <v>3.807602825</v>
      </c>
      <c r="BH168" s="36">
        <v>24.027377680000001</v>
      </c>
      <c r="BI168" s="36">
        <v>0</v>
      </c>
      <c r="BJ168" s="36">
        <v>0</v>
      </c>
      <c r="BK168" s="36">
        <v>0.09</v>
      </c>
      <c r="BL168" s="36">
        <v>0.09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6.7622004120000003</v>
      </c>
      <c r="E169" s="36">
        <v>11</v>
      </c>
      <c r="F169" s="36">
        <v>6</v>
      </c>
      <c r="G169" s="36">
        <v>5</v>
      </c>
      <c r="H169" s="36">
        <v>0</v>
      </c>
      <c r="I169" s="36">
        <v>331.18393662186958</v>
      </c>
      <c r="J169" s="36">
        <v>591.71120239227048</v>
      </c>
      <c r="K169" s="36">
        <v>258.78429612183999</v>
      </c>
      <c r="L169" s="36">
        <v>72.399640500029605</v>
      </c>
      <c r="M169" s="36">
        <v>709.54342201415557</v>
      </c>
      <c r="N169" s="36">
        <v>213.35171699998455</v>
      </c>
      <c r="O169" s="36">
        <v>1.8756592560000001</v>
      </c>
      <c r="P169" s="36">
        <v>3.0234220769999998</v>
      </c>
      <c r="Q169" s="36">
        <v>1.604189157</v>
      </c>
      <c r="R169" s="36">
        <v>0.27147009899999996</v>
      </c>
      <c r="S169" s="36">
        <v>2.6693306429999999</v>
      </c>
      <c r="T169" s="36">
        <v>0.35409143399999998</v>
      </c>
      <c r="U169" s="36">
        <v>0.68589999999999995</v>
      </c>
      <c r="V169" s="36">
        <v>1.6234999999999999</v>
      </c>
      <c r="W169" s="36">
        <v>333.74549587786959</v>
      </c>
      <c r="X169" s="36">
        <v>596.35812446927048</v>
      </c>
      <c r="Y169" s="36">
        <v>930.10362034714012</v>
      </c>
      <c r="Z169" s="36">
        <v>12.125675145036263</v>
      </c>
      <c r="AA169" s="36">
        <v>6.2207126779233395</v>
      </c>
      <c r="AB169" s="36">
        <v>6.2207126779999999</v>
      </c>
      <c r="AC169" s="36">
        <v>3.2372448965528751</v>
      </c>
      <c r="AD169" s="36">
        <v>3.4521242300702282</v>
      </c>
      <c r="AE169" s="36">
        <v>39.157931191678514</v>
      </c>
      <c r="AF169" s="36">
        <v>42.610055421748733</v>
      </c>
      <c r="AG169" s="36">
        <v>7.4467728519855586E-2</v>
      </c>
      <c r="AH169" s="36">
        <v>0.12668073357400722</v>
      </c>
      <c r="AI169" s="36">
        <v>0.40572072779783391</v>
      </c>
      <c r="AJ169" s="36">
        <v>0.35661283311399256</v>
      </c>
      <c r="AK169" s="36">
        <v>0.43093532472363638</v>
      </c>
      <c r="AL169" s="36">
        <v>1.0778043163417363</v>
      </c>
      <c r="AM169" s="36">
        <v>3.6683254581867231</v>
      </c>
      <c r="AN169" s="36">
        <v>4.0097402883678717</v>
      </c>
      <c r="AO169" s="36">
        <v>40.641456235818083</v>
      </c>
      <c r="AP169" s="36">
        <v>1148.5715049620001</v>
      </c>
      <c r="AQ169" s="36">
        <v>618.46157959499999</v>
      </c>
      <c r="AR169" s="36">
        <v>1767.0330845570002</v>
      </c>
      <c r="AS169" s="36">
        <v>535.06480965499998</v>
      </c>
      <c r="AT169" s="36">
        <v>2159.5564821369999</v>
      </c>
      <c r="AU169" s="36">
        <v>5203.4562294919997</v>
      </c>
      <c r="AV169" s="36">
        <v>1758.5098022709999</v>
      </c>
      <c r="AW169" s="36">
        <v>4237.1333470239997</v>
      </c>
      <c r="AX169" s="36">
        <v>1743.8761457810001</v>
      </c>
      <c r="AY169" s="36">
        <v>4201.8735186060003</v>
      </c>
      <c r="AZ169" s="36">
        <v>58.819510262857143</v>
      </c>
      <c r="BA169" s="36">
        <v>117.63902052714288</v>
      </c>
      <c r="BB169" s="36">
        <v>5.1721406300000003</v>
      </c>
      <c r="BC169" s="36">
        <v>178.632899753</v>
      </c>
      <c r="BD169" s="36">
        <v>430.41637609499998</v>
      </c>
      <c r="BE169" s="36">
        <v>0.36547925714285717</v>
      </c>
      <c r="BF169" s="36">
        <v>0.73095851571428572</v>
      </c>
      <c r="BG169" s="36">
        <v>16.263126893999999</v>
      </c>
      <c r="BH169" s="36">
        <v>71.510667960000006</v>
      </c>
      <c r="BI169" s="36">
        <v>4.160000000000001</v>
      </c>
      <c r="BJ169" s="36">
        <v>5.1299999999999972</v>
      </c>
      <c r="BK169" s="36">
        <v>1.8500000000000005</v>
      </c>
      <c r="BL169" s="36">
        <v>2.5600000000000005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6.2357114649999996</v>
      </c>
      <c r="E170" s="36">
        <v>126</v>
      </c>
      <c r="F170" s="36">
        <v>9</v>
      </c>
      <c r="G170" s="36">
        <v>64</v>
      </c>
      <c r="H170" s="36">
        <v>53</v>
      </c>
      <c r="I170" s="36">
        <v>2.9304680949887194</v>
      </c>
      <c r="J170" s="36">
        <v>54.446284531803194</v>
      </c>
      <c r="K170" s="36">
        <v>0.37041259500333235</v>
      </c>
      <c r="L170" s="36">
        <v>2.5600554999853871</v>
      </c>
      <c r="M170" s="36">
        <v>12.063885153731499</v>
      </c>
      <c r="N170" s="36">
        <v>45.312867473060415</v>
      </c>
      <c r="O170" s="36">
        <v>2.7811525829999999</v>
      </c>
      <c r="P170" s="36">
        <v>5.0028183259999999</v>
      </c>
      <c r="Q170" s="36">
        <v>2.5899123749999999</v>
      </c>
      <c r="R170" s="36">
        <v>0.19124020799999999</v>
      </c>
      <c r="S170" s="36">
        <v>4.7533745759999997</v>
      </c>
      <c r="T170" s="36">
        <v>0.24944374999999999</v>
      </c>
      <c r="U170" s="36">
        <v>13.285450000000008</v>
      </c>
      <c r="V170" s="36">
        <v>31.499299999999966</v>
      </c>
      <c r="W170" s="36">
        <v>18.997070677988727</v>
      </c>
      <c r="X170" s="36">
        <v>90.94840285780316</v>
      </c>
      <c r="Y170" s="36">
        <v>109.94547353579189</v>
      </c>
      <c r="Z170" s="36">
        <v>0.46436409619850655</v>
      </c>
      <c r="AA170" s="36">
        <v>0.19119622609722373</v>
      </c>
      <c r="AB170" s="36">
        <v>0.191196226</v>
      </c>
      <c r="AC170" s="36">
        <v>5.9732722024652433E-3</v>
      </c>
      <c r="AD170" s="36">
        <v>1.4036564899416892</v>
      </c>
      <c r="AE170" s="36">
        <v>12.632908409475204</v>
      </c>
      <c r="AF170" s="36">
        <v>14.036564899416886</v>
      </c>
      <c r="AG170" s="36">
        <v>1.3425124113103737</v>
      </c>
      <c r="AH170" s="36">
        <v>2.2838142169417845</v>
      </c>
      <c r="AI170" s="36">
        <v>7.3143779650703085</v>
      </c>
      <c r="AJ170" s="36">
        <v>1.1200654090331767E-2</v>
      </c>
      <c r="AK170" s="36">
        <v>1.3535346181117347E-2</v>
      </c>
      <c r="AL170" s="36">
        <v>3.3853002295747399E-2</v>
      </c>
      <c r="AM170" s="36">
        <v>1.3596863376031707</v>
      </c>
      <c r="AN170" s="36">
        <v>3.701006053064591</v>
      </c>
      <c r="AO170" s="36">
        <v>19.981139376841259</v>
      </c>
      <c r="AP170" s="36">
        <v>1337.316809252</v>
      </c>
      <c r="AQ170" s="36">
        <v>720.09366652000006</v>
      </c>
      <c r="AR170" s="36">
        <v>2057.4104757720002</v>
      </c>
      <c r="AS170" s="36">
        <v>26.231143829000001</v>
      </c>
      <c r="AT170" s="36">
        <v>3016.148654652</v>
      </c>
      <c r="AU170" s="36">
        <v>6584.4148545930002</v>
      </c>
      <c r="AV170" s="36">
        <v>2303.2764889189998</v>
      </c>
      <c r="AW170" s="36">
        <v>5028.1765470959999</v>
      </c>
      <c r="AX170" s="36">
        <v>2165.9794566380001</v>
      </c>
      <c r="AY170" s="36">
        <v>4728.4497357370001</v>
      </c>
      <c r="AZ170" s="36">
        <v>1.6368100071428571</v>
      </c>
      <c r="BA170" s="36">
        <v>3.2736200142857141</v>
      </c>
      <c r="BB170" s="36">
        <v>19.570009032000002</v>
      </c>
      <c r="BC170" s="36">
        <v>1733.852699366</v>
      </c>
      <c r="BD170" s="36">
        <v>3785.093765778</v>
      </c>
      <c r="BE170" s="36">
        <v>1.6254160314285715</v>
      </c>
      <c r="BF170" s="36">
        <v>3.2508320642857145</v>
      </c>
      <c r="BG170" s="36">
        <v>21.810527981</v>
      </c>
      <c r="BH170" s="36">
        <v>176.478634709</v>
      </c>
      <c r="BI170" s="36">
        <v>0.3600000000000001</v>
      </c>
      <c r="BJ170" s="36">
        <v>0.42000000000000015</v>
      </c>
      <c r="BK170" s="36">
        <v>0.3600000000000001</v>
      </c>
      <c r="BL170" s="36">
        <v>0.42000000000000015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5.5541711679999999</v>
      </c>
      <c r="E171" s="36">
        <v>48</v>
      </c>
      <c r="F171" s="36">
        <v>6</v>
      </c>
      <c r="G171" s="36">
        <v>15</v>
      </c>
      <c r="H171" s="36">
        <v>27</v>
      </c>
      <c r="I171" s="36">
        <v>0.48295305783685616</v>
      </c>
      <c r="J171" s="36">
        <v>6.6217249384512042</v>
      </c>
      <c r="K171" s="36">
        <v>2.0195057831091753E-2</v>
      </c>
      <c r="L171" s="36">
        <v>0.46275800000576439</v>
      </c>
      <c r="M171" s="36">
        <v>1.092600996268698</v>
      </c>
      <c r="N171" s="36">
        <v>6.0120770000193628</v>
      </c>
      <c r="O171" s="36">
        <v>0.113191983</v>
      </c>
      <c r="P171" s="36">
        <v>0.207828558</v>
      </c>
      <c r="Q171" s="36">
        <v>0.106659961</v>
      </c>
      <c r="R171" s="36">
        <v>6.5320220000000002E-3</v>
      </c>
      <c r="S171" s="36">
        <v>0.19930852899999998</v>
      </c>
      <c r="T171" s="36">
        <v>8.5200290000000001E-3</v>
      </c>
      <c r="U171" s="36">
        <v>0.57400000000000007</v>
      </c>
      <c r="V171" s="36">
        <v>1.3588</v>
      </c>
      <c r="W171" s="36">
        <v>1.1701450408368563</v>
      </c>
      <c r="X171" s="36">
        <v>8.1883534964512048</v>
      </c>
      <c r="Y171" s="36">
        <v>9.3584985372880602</v>
      </c>
      <c r="Z171" s="36">
        <v>8.8719481421029672E-2</v>
      </c>
      <c r="AA171" s="36">
        <v>3.8600578563959209E-2</v>
      </c>
      <c r="AB171" s="36">
        <v>3.8600579000000003E-2</v>
      </c>
      <c r="AC171" s="36">
        <v>2.3115785834478206E-4</v>
      </c>
      <c r="AD171" s="36">
        <v>5.9197104249539778E-2</v>
      </c>
      <c r="AE171" s="36">
        <v>0.53277393824585806</v>
      </c>
      <c r="AF171" s="36">
        <v>0.59197104249539778</v>
      </c>
      <c r="AG171" s="36">
        <v>6.4114982455687058E-2</v>
      </c>
      <c r="AH171" s="36">
        <v>0.10906916555680099</v>
      </c>
      <c r="AI171" s="36">
        <v>0.34931611131029505</v>
      </c>
      <c r="AJ171" s="36">
        <v>2.2127879071409374E-3</v>
      </c>
      <c r="AK171" s="36">
        <v>2.6740269012446066E-3</v>
      </c>
      <c r="AL171" s="36">
        <v>6.687958890405802E-3</v>
      </c>
      <c r="AM171" s="36">
        <v>6.6558928221172778E-2</v>
      </c>
      <c r="AN171" s="36">
        <v>0.17094029670758537</v>
      </c>
      <c r="AO171" s="36">
        <v>0.88877800844655896</v>
      </c>
      <c r="AP171" s="36">
        <v>306.30373813400001</v>
      </c>
      <c r="AQ171" s="36">
        <v>164.93278207200001</v>
      </c>
      <c r="AR171" s="36">
        <v>471.23652020600002</v>
      </c>
      <c r="AS171" s="36">
        <v>6.7340673339999997</v>
      </c>
      <c r="AT171" s="36">
        <v>1551.991093932</v>
      </c>
      <c r="AU171" s="36">
        <v>3867.6816924250002</v>
      </c>
      <c r="AV171" s="36">
        <v>843.71920108300003</v>
      </c>
      <c r="AW171" s="36">
        <v>2102.613423707</v>
      </c>
      <c r="AX171" s="36">
        <v>802.67601006100006</v>
      </c>
      <c r="AY171" s="36">
        <v>2000.330621225</v>
      </c>
      <c r="AZ171" s="36">
        <v>0.16290959714285716</v>
      </c>
      <c r="BA171" s="36">
        <v>0.32581919571428575</v>
      </c>
      <c r="BB171" s="36">
        <v>4.1387914029999999</v>
      </c>
      <c r="BC171" s="36">
        <v>250.834386548</v>
      </c>
      <c r="BD171" s="36">
        <v>625.09866743099997</v>
      </c>
      <c r="BE171" s="36">
        <v>0.34375343857142859</v>
      </c>
      <c r="BF171" s="36">
        <v>0.68750687714285719</v>
      </c>
      <c r="BG171" s="36">
        <v>4.7633678450000003</v>
      </c>
      <c r="BH171" s="36">
        <v>24.756130893000002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5.2115654239999998</v>
      </c>
      <c r="E172" s="36">
        <v>55</v>
      </c>
      <c r="F172" s="36">
        <v>0</v>
      </c>
      <c r="G172" s="36">
        <v>2</v>
      </c>
      <c r="H172" s="36">
        <v>53</v>
      </c>
      <c r="I172" s="36">
        <v>2.9376797496230427E-6</v>
      </c>
      <c r="J172" s="36">
        <v>1.0586843401983055E-2</v>
      </c>
      <c r="K172" s="36">
        <v>2.9376797496230427E-6</v>
      </c>
      <c r="L172" s="36">
        <v>0</v>
      </c>
      <c r="M172" s="36">
        <v>5.8978108173356983E-4</v>
      </c>
      <c r="N172" s="36">
        <v>9.9999999999991068E-3</v>
      </c>
      <c r="O172" s="36">
        <v>3.4529178000000001E-2</v>
      </c>
      <c r="P172" s="36">
        <v>6.2061977000000004E-2</v>
      </c>
      <c r="Q172" s="36">
        <v>3.1006421999999999E-2</v>
      </c>
      <c r="R172" s="36">
        <v>3.5227560000000002E-3</v>
      </c>
      <c r="S172" s="36">
        <v>5.7467078000000005E-2</v>
      </c>
      <c r="T172" s="36">
        <v>4.5948990000000004E-3</v>
      </c>
      <c r="U172" s="36">
        <v>6.0000000000000001E-3</v>
      </c>
      <c r="V172" s="36">
        <v>1.44E-2</v>
      </c>
      <c r="W172" s="36">
        <v>4.0532115679749625E-2</v>
      </c>
      <c r="X172" s="36">
        <v>8.7048820401983057E-2</v>
      </c>
      <c r="Y172" s="36">
        <v>0.12758093608173268</v>
      </c>
      <c r="Z172" s="36">
        <v>7.0488459977110317E-6</v>
      </c>
      <c r="AA172" s="36">
        <v>1.5084530435101606E-6</v>
      </c>
      <c r="AB172" s="36">
        <v>1.5084499999999999E-6</v>
      </c>
      <c r="AC172" s="36">
        <v>2.9633438984410119E-8</v>
      </c>
      <c r="AD172" s="36">
        <v>6.7288609238515319E-5</v>
      </c>
      <c r="AE172" s="36">
        <v>6.0559748314663786E-4</v>
      </c>
      <c r="AF172" s="36">
        <v>6.7288609238515317E-4</v>
      </c>
      <c r="AG172" s="36">
        <v>6.633896788578417E-4</v>
      </c>
      <c r="AH172" s="36">
        <v>1.1285249709305813E-3</v>
      </c>
      <c r="AI172" s="36">
        <v>3.6143299744668617E-3</v>
      </c>
      <c r="AJ172" s="36">
        <v>8.6472275925793419E-8</v>
      </c>
      <c r="AK172" s="36">
        <v>1.0449677138735217E-7</v>
      </c>
      <c r="AL172" s="36">
        <v>2.6135492911214185E-7</v>
      </c>
      <c r="AM172" s="36">
        <v>6.6350578457275192E-4</v>
      </c>
      <c r="AN172" s="36">
        <v>1.195918076940484E-3</v>
      </c>
      <c r="AO172" s="36">
        <v>4.220188812542611E-3</v>
      </c>
      <c r="AP172" s="36">
        <v>4.6003390350000002</v>
      </c>
      <c r="AQ172" s="36">
        <v>2.4771056339999999</v>
      </c>
      <c r="AR172" s="36">
        <v>7.0774446690000001</v>
      </c>
      <c r="AS172" s="36">
        <v>0.52386916100000003</v>
      </c>
      <c r="AT172" s="36">
        <v>3.7290987179999999</v>
      </c>
      <c r="AU172" s="36">
        <v>9.180731669</v>
      </c>
      <c r="AV172" s="36">
        <v>3.9940136929999999</v>
      </c>
      <c r="AW172" s="36">
        <v>9.8329303610000007</v>
      </c>
      <c r="AX172" s="36">
        <v>3.679570757</v>
      </c>
      <c r="AY172" s="36">
        <v>9.0587979399999998</v>
      </c>
      <c r="AZ172" s="36">
        <v>1.078843E-2</v>
      </c>
      <c r="BA172" s="36">
        <v>2.157686E-2</v>
      </c>
      <c r="BB172" s="36">
        <v>0.45841508399999997</v>
      </c>
      <c r="BC172" s="36">
        <v>26.295619243000001</v>
      </c>
      <c r="BD172" s="36">
        <v>64.737633032999994</v>
      </c>
      <c r="BE172" s="36">
        <v>3.8074341428571426E-2</v>
      </c>
      <c r="BF172" s="36">
        <v>7.614868428571428E-2</v>
      </c>
      <c r="BG172" s="36">
        <v>4.5263161910000003</v>
      </c>
      <c r="BH172" s="36">
        <v>19.403047779000001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5.020263334</v>
      </c>
      <c r="E173" s="36">
        <v>35</v>
      </c>
      <c r="F173" s="36">
        <v>0</v>
      </c>
      <c r="G173" s="36">
        <v>3</v>
      </c>
      <c r="H173" s="36">
        <v>32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1.0015571000000001E-2</v>
      </c>
      <c r="P173" s="36">
        <v>1.7590807999999999E-2</v>
      </c>
      <c r="Q173" s="36">
        <v>9.4027290000000003E-3</v>
      </c>
      <c r="R173" s="36">
        <v>6.1284200000000005E-4</v>
      </c>
      <c r="S173" s="36">
        <v>1.6791447000000001E-2</v>
      </c>
      <c r="T173" s="36">
        <v>7.9936100000000006E-4</v>
      </c>
      <c r="U173" s="36">
        <v>1.2E-2</v>
      </c>
      <c r="V173" s="36">
        <v>2.8799999999999999E-2</v>
      </c>
      <c r="W173" s="36">
        <v>2.2015571000000001E-2</v>
      </c>
      <c r="X173" s="36">
        <v>4.6390807999999999E-2</v>
      </c>
      <c r="Y173" s="36">
        <v>6.8406379000000003E-2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1.4831883644001052E-3</v>
      </c>
      <c r="AH173" s="36">
        <v>2.523125033692133E-3</v>
      </c>
      <c r="AI173" s="36">
        <v>8.0808193646626433E-3</v>
      </c>
      <c r="AJ173" s="36">
        <v>0</v>
      </c>
      <c r="AK173" s="36">
        <v>0</v>
      </c>
      <c r="AL173" s="36">
        <v>0</v>
      </c>
      <c r="AM173" s="36">
        <v>1.4831883644001052E-3</v>
      </c>
      <c r="AN173" s="36">
        <v>2.523125033692133E-3</v>
      </c>
      <c r="AO173" s="36">
        <v>8.0808193646626433E-3</v>
      </c>
      <c r="AP173" s="36">
        <v>5.6808063999999998E-2</v>
      </c>
      <c r="AQ173" s="36">
        <v>3.0588957E-2</v>
      </c>
      <c r="AR173" s="36">
        <v>8.7397020999999991E-2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0.30786756799999998</v>
      </c>
      <c r="BC173" s="36">
        <v>6.0015338849999997</v>
      </c>
      <c r="BD173" s="36">
        <v>16.529865767</v>
      </c>
      <c r="BE173" s="36">
        <v>2.5570395714285717E-2</v>
      </c>
      <c r="BF173" s="36">
        <v>5.1140791428571433E-2</v>
      </c>
      <c r="BG173" s="36">
        <v>2.5241285640000002</v>
      </c>
      <c r="BH173" s="36">
        <v>13.698611048</v>
      </c>
      <c r="BI173" s="36">
        <v>0</v>
      </c>
      <c r="BJ173" s="36">
        <v>0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5.5099941350000003</v>
      </c>
      <c r="E174" s="36">
        <v>3</v>
      </c>
      <c r="F174" s="36">
        <v>0</v>
      </c>
      <c r="G174" s="36">
        <v>0</v>
      </c>
      <c r="H174" s="36">
        <v>3</v>
      </c>
      <c r="I174" s="36">
        <v>1.5488414491674736E-3</v>
      </c>
      <c r="J174" s="36">
        <v>0.31303514163469004</v>
      </c>
      <c r="K174" s="36">
        <v>1.5488414491674736E-3</v>
      </c>
      <c r="L174" s="36">
        <v>0</v>
      </c>
      <c r="M174" s="36">
        <v>0.14304398308386274</v>
      </c>
      <c r="N174" s="36">
        <v>0.17153999999999472</v>
      </c>
      <c r="O174" s="36">
        <v>2.6274780000000004E-3</v>
      </c>
      <c r="P174" s="36">
        <v>4.6704700000000004E-3</v>
      </c>
      <c r="Q174" s="36">
        <v>2.3549590000000002E-3</v>
      </c>
      <c r="R174" s="36">
        <v>2.7251899999999998E-4</v>
      </c>
      <c r="S174" s="36">
        <v>4.3150100000000002E-3</v>
      </c>
      <c r="T174" s="36">
        <v>3.5545999999999999E-4</v>
      </c>
      <c r="U174" s="36">
        <v>0</v>
      </c>
      <c r="V174" s="36">
        <v>0</v>
      </c>
      <c r="W174" s="36">
        <v>4.1763194491674736E-3</v>
      </c>
      <c r="X174" s="36">
        <v>0.31770561163469002</v>
      </c>
      <c r="Y174" s="36">
        <v>0.32188193108385749</v>
      </c>
      <c r="Z174" s="36">
        <v>1.1102481890366658E-3</v>
      </c>
      <c r="AA174" s="36">
        <v>2.3759311245384639E-4</v>
      </c>
      <c r="AB174" s="36">
        <v>2.37593E-4</v>
      </c>
      <c r="AC174" s="36">
        <v>1.8546125287490514E-5</v>
      </c>
      <c r="AD174" s="36">
        <v>4.027520264698878E-3</v>
      </c>
      <c r="AE174" s="36">
        <v>3.6247682382289904E-2</v>
      </c>
      <c r="AF174" s="36">
        <v>4.0275202646988778E-2</v>
      </c>
      <c r="AG174" s="36">
        <v>0</v>
      </c>
      <c r="AH174" s="36">
        <v>0</v>
      </c>
      <c r="AI174" s="36">
        <v>0</v>
      </c>
      <c r="AJ174" s="36">
        <v>1.3620078526989409E-5</v>
      </c>
      <c r="AK174" s="36">
        <v>1.6459081444022116E-5</v>
      </c>
      <c r="AL174" s="36">
        <v>4.1165502119752803E-5</v>
      </c>
      <c r="AM174" s="36">
        <v>3.2166203814479925E-5</v>
      </c>
      <c r="AN174" s="36">
        <v>4.0439793461429004E-3</v>
      </c>
      <c r="AO174" s="36">
        <v>3.6288847884409656E-2</v>
      </c>
      <c r="AP174" s="36">
        <v>0.47440586099999998</v>
      </c>
      <c r="AQ174" s="36">
        <v>0.25544930900000001</v>
      </c>
      <c r="AR174" s="36">
        <v>0.72985517</v>
      </c>
      <c r="AS174" s="36">
        <v>0.12582305699999999</v>
      </c>
      <c r="AT174" s="36">
        <v>2.0646242149999998</v>
      </c>
      <c r="AU174" s="36">
        <v>4.9895085210000003</v>
      </c>
      <c r="AV174" s="36">
        <v>3.614199046</v>
      </c>
      <c r="AW174" s="36">
        <v>8.7343143619999992</v>
      </c>
      <c r="AX174" s="36">
        <v>3.2900348369999999</v>
      </c>
      <c r="AY174" s="36">
        <v>7.9509175230000002</v>
      </c>
      <c r="AZ174" s="36">
        <v>2.7425457142857147E-3</v>
      </c>
      <c r="BA174" s="36">
        <v>5.4850914285714293E-3</v>
      </c>
      <c r="BB174" s="36">
        <v>1.426050397</v>
      </c>
      <c r="BC174" s="36">
        <v>28.676418924</v>
      </c>
      <c r="BD174" s="36">
        <v>69.301345733999995</v>
      </c>
      <c r="BE174" s="36">
        <v>0.11844272285714287</v>
      </c>
      <c r="BF174" s="36">
        <v>0.23688544714285717</v>
      </c>
      <c r="BG174" s="36">
        <v>7.6963896500000004</v>
      </c>
      <c r="BH174" s="36">
        <v>39.360513632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5.2763002730000004</v>
      </c>
      <c r="E175" s="36">
        <v>19</v>
      </c>
      <c r="F175" s="36">
        <v>0</v>
      </c>
      <c r="G175" s="36">
        <v>5</v>
      </c>
      <c r="H175" s="36">
        <v>14</v>
      </c>
      <c r="I175" s="36">
        <v>2.9488211088046686E-4</v>
      </c>
      <c r="J175" s="36">
        <v>0.26741372463373975</v>
      </c>
      <c r="K175" s="36">
        <v>2.9488211088046686E-4</v>
      </c>
      <c r="L175" s="36">
        <v>0</v>
      </c>
      <c r="M175" s="36">
        <v>6.2403606744637782E-2</v>
      </c>
      <c r="N175" s="36">
        <v>0.20530499999998245</v>
      </c>
      <c r="O175" s="36">
        <v>3.3584790000000002E-3</v>
      </c>
      <c r="P175" s="36">
        <v>5.6572139999999998E-3</v>
      </c>
      <c r="Q175" s="36">
        <v>2.9641090000000004E-3</v>
      </c>
      <c r="R175" s="36">
        <v>3.9437000000000001E-4</v>
      </c>
      <c r="S175" s="36">
        <v>5.1428189999999999E-3</v>
      </c>
      <c r="T175" s="36">
        <v>5.1439499999999996E-4</v>
      </c>
      <c r="U175" s="36">
        <v>0.15179999999999999</v>
      </c>
      <c r="V175" s="36">
        <v>0.35880000000000001</v>
      </c>
      <c r="W175" s="36">
        <v>0.15545336111088046</v>
      </c>
      <c r="X175" s="36">
        <v>0.63187093863373978</v>
      </c>
      <c r="Y175" s="36">
        <v>0.78732429974462026</v>
      </c>
      <c r="Z175" s="36">
        <v>3.5184034616066894E-4</v>
      </c>
      <c r="AA175" s="36">
        <v>7.5293834078383142E-5</v>
      </c>
      <c r="AB175" s="36">
        <v>7.5293800000000001E-5</v>
      </c>
      <c r="AC175" s="36">
        <v>2.0450027651010007E-6</v>
      </c>
      <c r="AD175" s="36">
        <v>9.9777447570082865E-4</v>
      </c>
      <c r="AE175" s="36">
        <v>8.9799702813074568E-3</v>
      </c>
      <c r="AF175" s="36">
        <v>9.9777447570082861E-3</v>
      </c>
      <c r="AG175" s="36">
        <v>1.5230229630633684E-2</v>
      </c>
      <c r="AH175" s="36">
        <v>2.5908896383146959E-2</v>
      </c>
      <c r="AI175" s="36">
        <v>8.2978492470349025E-2</v>
      </c>
      <c r="AJ175" s="36">
        <v>4.3162360363959736E-6</v>
      </c>
      <c r="AK175" s="36">
        <v>5.2159229709204923E-6</v>
      </c>
      <c r="AL175" s="36">
        <v>1.3045447818345843E-5</v>
      </c>
      <c r="AM175" s="36">
        <v>1.5236590869435181E-2</v>
      </c>
      <c r="AN175" s="36">
        <v>2.691188678181871E-2</v>
      </c>
      <c r="AO175" s="36">
        <v>9.1971508199474819E-2</v>
      </c>
      <c r="AP175" s="36">
        <v>1.6160236210000001</v>
      </c>
      <c r="AQ175" s="36">
        <v>0.870166565</v>
      </c>
      <c r="AR175" s="36">
        <v>2.486190186</v>
      </c>
      <c r="AS175" s="36">
        <v>0.219979428</v>
      </c>
      <c r="AT175" s="36">
        <v>1.4907374010000001</v>
      </c>
      <c r="AU175" s="36">
        <v>3.2723002280000002</v>
      </c>
      <c r="AV175" s="36">
        <v>2.9154028850000002</v>
      </c>
      <c r="AW175" s="36">
        <v>6.3995667640000002</v>
      </c>
      <c r="AX175" s="36">
        <v>2.6450859000000002</v>
      </c>
      <c r="AY175" s="36">
        <v>5.8061971129999996</v>
      </c>
      <c r="AZ175" s="36">
        <v>1.4085622857142857E-2</v>
      </c>
      <c r="BA175" s="36">
        <v>2.8171245714285715E-2</v>
      </c>
      <c r="BB175" s="36">
        <v>0.643262432</v>
      </c>
      <c r="BC175" s="36">
        <v>33.547252090999997</v>
      </c>
      <c r="BD175" s="36">
        <v>73.639180569000004</v>
      </c>
      <c r="BE175" s="36">
        <v>5.3427111428571428E-2</v>
      </c>
      <c r="BF175" s="36">
        <v>0.10685422428571428</v>
      </c>
      <c r="BG175" s="36">
        <v>5.5139811659999998</v>
      </c>
      <c r="BH175" s="36">
        <v>17.505790779000002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5.5876970950000002</v>
      </c>
      <c r="E176" s="36">
        <v>2</v>
      </c>
      <c r="F176" s="36">
        <v>0</v>
      </c>
      <c r="G176" s="36">
        <v>1</v>
      </c>
      <c r="H176" s="36">
        <v>1</v>
      </c>
      <c r="I176" s="36">
        <v>3.4642485252925348E-3</v>
      </c>
      <c r="J176" s="36">
        <v>1.3194795210294616</v>
      </c>
      <c r="K176" s="36">
        <v>3.4642485252925348E-3</v>
      </c>
      <c r="L176" s="36">
        <v>0</v>
      </c>
      <c r="M176" s="36">
        <v>0.37081376955464984</v>
      </c>
      <c r="N176" s="36">
        <v>0.95213000000010439</v>
      </c>
      <c r="O176" s="36">
        <v>4.3035840000000001E-3</v>
      </c>
      <c r="P176" s="36">
        <v>7.3553709999999994E-3</v>
      </c>
      <c r="Q176" s="36">
        <v>3.6752569999999999E-3</v>
      </c>
      <c r="R176" s="36">
        <v>6.2832700000000003E-4</v>
      </c>
      <c r="S176" s="36">
        <v>6.5358129999999997E-3</v>
      </c>
      <c r="T176" s="36">
        <v>8.1955800000000007E-4</v>
      </c>
      <c r="U176" s="36">
        <v>0</v>
      </c>
      <c r="V176" s="36">
        <v>0</v>
      </c>
      <c r="W176" s="36">
        <v>7.7678325252925349E-3</v>
      </c>
      <c r="X176" s="36">
        <v>1.3268348920294617</v>
      </c>
      <c r="Y176" s="36">
        <v>1.3346027245547543</v>
      </c>
      <c r="Z176" s="36">
        <v>2.4846677311332523E-3</v>
      </c>
      <c r="AA176" s="36">
        <v>5.3171889446251581E-4</v>
      </c>
      <c r="AB176" s="36">
        <v>5.3171900000000005E-4</v>
      </c>
      <c r="AC176" s="36">
        <v>2.2381035819607684E-5</v>
      </c>
      <c r="AD176" s="36">
        <v>4.3246403227486753E-3</v>
      </c>
      <c r="AE176" s="36">
        <v>3.8921762904738082E-2</v>
      </c>
      <c r="AF176" s="36">
        <v>4.3246403227486754E-2</v>
      </c>
      <c r="AG176" s="36">
        <v>0</v>
      </c>
      <c r="AH176" s="36">
        <v>0</v>
      </c>
      <c r="AI176" s="36">
        <v>0</v>
      </c>
      <c r="AJ176" s="36">
        <v>3.0480925508296662E-5</v>
      </c>
      <c r="AK176" s="36">
        <v>3.6834445149200507E-5</v>
      </c>
      <c r="AL176" s="36">
        <v>9.2125944878901497E-5</v>
      </c>
      <c r="AM176" s="36">
        <v>5.2861961327904346E-5</v>
      </c>
      <c r="AN176" s="36">
        <v>4.3614747678978761E-3</v>
      </c>
      <c r="AO176" s="36">
        <v>3.9013888849616984E-2</v>
      </c>
      <c r="AP176" s="36">
        <v>7.5132883819999998</v>
      </c>
      <c r="AQ176" s="36">
        <v>4.0456168210000003</v>
      </c>
      <c r="AR176" s="36">
        <v>11.558905203</v>
      </c>
      <c r="AS176" s="36">
        <v>1.6975148980000001</v>
      </c>
      <c r="AT176" s="36">
        <v>20.764634091000001</v>
      </c>
      <c r="AU176" s="36">
        <v>52.301734930000002</v>
      </c>
      <c r="AV176" s="36">
        <v>19.505675218</v>
      </c>
      <c r="AW176" s="36">
        <v>49.130682987999997</v>
      </c>
      <c r="AX176" s="36">
        <v>18.048090573</v>
      </c>
      <c r="AY176" s="36">
        <v>45.459334607999999</v>
      </c>
      <c r="AZ176" s="36">
        <v>0.28004448285714284</v>
      </c>
      <c r="BA176" s="36">
        <v>0.56008896571428568</v>
      </c>
      <c r="BB176" s="36">
        <v>0.37444117900000001</v>
      </c>
      <c r="BC176" s="36">
        <v>15.098859300000001</v>
      </c>
      <c r="BD176" s="36">
        <v>38.030842892999999</v>
      </c>
      <c r="BE176" s="36">
        <v>3.1099764285714291E-2</v>
      </c>
      <c r="BF176" s="36">
        <v>6.219953000000001E-2</v>
      </c>
      <c r="BG176" s="36">
        <v>2.4241010080000001</v>
      </c>
      <c r="BH176" s="36">
        <v>28.554505464999998</v>
      </c>
      <c r="BI176" s="36">
        <v>0.03</v>
      </c>
      <c r="BJ176" s="36">
        <v>0.03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6.0010264659999999</v>
      </c>
      <c r="E177" s="36">
        <v>12</v>
      </c>
      <c r="F177" s="36">
        <v>7</v>
      </c>
      <c r="G177" s="36">
        <v>5</v>
      </c>
      <c r="H177" s="36">
        <v>0</v>
      </c>
      <c r="I177" s="36">
        <v>3.7777932006024955</v>
      </c>
      <c r="J177" s="36">
        <v>32.206011041998828</v>
      </c>
      <c r="K177" s="36">
        <v>0.68234620060151763</v>
      </c>
      <c r="L177" s="36">
        <v>3.0954470000009779</v>
      </c>
      <c r="M177" s="36">
        <v>14.06600724258989</v>
      </c>
      <c r="N177" s="36">
        <v>21.917797000011433</v>
      </c>
      <c r="O177" s="36">
        <v>1.164816224</v>
      </c>
      <c r="P177" s="36">
        <v>2.0943442050000001</v>
      </c>
      <c r="Q177" s="36">
        <v>1.114577218</v>
      </c>
      <c r="R177" s="36">
        <v>5.0239006000000003E-2</v>
      </c>
      <c r="S177" s="36">
        <v>2.028815067</v>
      </c>
      <c r="T177" s="36">
        <v>6.5529138000000001E-2</v>
      </c>
      <c r="U177" s="36">
        <v>0.85920000000000007</v>
      </c>
      <c r="V177" s="36">
        <v>2.04</v>
      </c>
      <c r="W177" s="36">
        <v>5.8018094246024958</v>
      </c>
      <c r="X177" s="36">
        <v>36.340355246998826</v>
      </c>
      <c r="Y177" s="36">
        <v>42.142164671601321</v>
      </c>
      <c r="Z177" s="36">
        <v>0.42457356949882136</v>
      </c>
      <c r="AA177" s="36">
        <v>0.20127865569091841</v>
      </c>
      <c r="AB177" s="36">
        <v>0.201278656</v>
      </c>
      <c r="AC177" s="36">
        <v>1.1773774274885837E-2</v>
      </c>
      <c r="AD177" s="36">
        <v>0.39373978983661873</v>
      </c>
      <c r="AE177" s="36">
        <v>3.54365810852957</v>
      </c>
      <c r="AF177" s="36">
        <v>3.9373978983661893</v>
      </c>
      <c r="AG177" s="36">
        <v>9.0512373729268694E-2</v>
      </c>
      <c r="AH177" s="36">
        <v>0.15397507255093984</v>
      </c>
      <c r="AI177" s="36">
        <v>0.49313638100773971</v>
      </c>
      <c r="AJ177" s="36">
        <v>1.1538349781535187E-2</v>
      </c>
      <c r="AK177" s="36">
        <v>1.3943431801641086E-2</v>
      </c>
      <c r="AL177" s="36">
        <v>3.4873657642392641E-2</v>
      </c>
      <c r="AM177" s="36">
        <v>0.11382449778568972</v>
      </c>
      <c r="AN177" s="36">
        <v>0.56165829418919955</v>
      </c>
      <c r="AO177" s="36">
        <v>4.071668147179702</v>
      </c>
      <c r="AP177" s="36">
        <v>388.185054455</v>
      </c>
      <c r="AQ177" s="36">
        <v>209.02272162899999</v>
      </c>
      <c r="AR177" s="36">
        <v>597.20777608399999</v>
      </c>
      <c r="AS177" s="36">
        <v>13.144162939999999</v>
      </c>
      <c r="AT177" s="36">
        <v>1336.1051450489999</v>
      </c>
      <c r="AU177" s="36">
        <v>3166.5278282180002</v>
      </c>
      <c r="AV177" s="36">
        <v>716.99329218699995</v>
      </c>
      <c r="AW177" s="36">
        <v>1699.251904515</v>
      </c>
      <c r="AX177" s="36">
        <v>683.75823188599998</v>
      </c>
      <c r="AY177" s="36">
        <v>1620.4858405519999</v>
      </c>
      <c r="AZ177" s="36">
        <v>0.44081707714285717</v>
      </c>
      <c r="BA177" s="36">
        <v>0.88163415571428583</v>
      </c>
      <c r="BB177" s="36">
        <v>3.5187854949999999</v>
      </c>
      <c r="BC177" s="36">
        <v>154.888546171</v>
      </c>
      <c r="BD177" s="36">
        <v>367.08105910900002</v>
      </c>
      <c r="BE177" s="36">
        <v>0.29225793142857143</v>
      </c>
      <c r="BF177" s="36">
        <v>0.58451586285714285</v>
      </c>
      <c r="BG177" s="36">
        <v>9.5711797230000002</v>
      </c>
      <c r="BH177" s="36">
        <v>46.282524485000003</v>
      </c>
      <c r="BI177" s="36">
        <v>0.42000000000000015</v>
      </c>
      <c r="BJ177" s="36">
        <v>0.42000000000000015</v>
      </c>
      <c r="BK177" s="36">
        <v>0.15</v>
      </c>
      <c r="BL177" s="36">
        <v>0.15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5.0177545690000001</v>
      </c>
      <c r="E178" s="36">
        <v>61</v>
      </c>
      <c r="F178" s="36">
        <v>0</v>
      </c>
      <c r="G178" s="36">
        <v>3</v>
      </c>
      <c r="H178" s="36">
        <v>58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6.8103850000000004E-3</v>
      </c>
      <c r="P178" s="36">
        <v>1.1325023E-2</v>
      </c>
      <c r="Q178" s="36">
        <v>5.9668550000000001E-3</v>
      </c>
      <c r="R178" s="36">
        <v>8.4353E-4</v>
      </c>
      <c r="S178" s="36">
        <v>1.0224766E-2</v>
      </c>
      <c r="T178" s="36">
        <v>1.1002570000000001E-3</v>
      </c>
      <c r="U178" s="36">
        <v>4.1999999999999996E-2</v>
      </c>
      <c r="V178" s="36">
        <v>0.1008</v>
      </c>
      <c r="W178" s="36">
        <v>4.8810384999999998E-2</v>
      </c>
      <c r="X178" s="36">
        <v>0.112125023</v>
      </c>
      <c r="Y178" s="36">
        <v>0.160935408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4.5870611404297129E-3</v>
      </c>
      <c r="AH178" s="36">
        <v>7.8032764227999726E-3</v>
      </c>
      <c r="AI178" s="36">
        <v>2.499157448923775E-2</v>
      </c>
      <c r="AJ178" s="36">
        <v>0</v>
      </c>
      <c r="AK178" s="36">
        <v>0</v>
      </c>
      <c r="AL178" s="36">
        <v>0</v>
      </c>
      <c r="AM178" s="36">
        <v>4.5870611404297129E-3</v>
      </c>
      <c r="AN178" s="36">
        <v>7.8032764227999726E-3</v>
      </c>
      <c r="AO178" s="36">
        <v>2.499157448923775E-2</v>
      </c>
      <c r="AP178" s="36">
        <v>0.16970258599999999</v>
      </c>
      <c r="AQ178" s="36">
        <v>9.1378315000000002E-2</v>
      </c>
      <c r="AR178" s="36">
        <v>0.26108090099999998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0.200672499</v>
      </c>
      <c r="BC178" s="36">
        <v>11.458074189</v>
      </c>
      <c r="BD178" s="36">
        <v>27.553205342999998</v>
      </c>
      <c r="BE178" s="36">
        <v>6.3705554285714283E-2</v>
      </c>
      <c r="BF178" s="36">
        <v>0.12741110999999999</v>
      </c>
      <c r="BG178" s="36">
        <v>1.5294015830000001</v>
      </c>
      <c r="BH178" s="36">
        <v>6.2215536169999996</v>
      </c>
      <c r="BI178" s="36">
        <v>0</v>
      </c>
      <c r="BJ178" s="36">
        <v>0</v>
      </c>
      <c r="BK178" s="36">
        <v>0</v>
      </c>
      <c r="BL178" s="36">
        <v>0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5.0749100509999998</v>
      </c>
      <c r="E179" s="36">
        <v>10</v>
      </c>
      <c r="F179" s="36">
        <v>0</v>
      </c>
      <c r="G179" s="36">
        <v>1</v>
      </c>
      <c r="H179" s="36">
        <v>9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1.0057014E-2</v>
      </c>
      <c r="P179" s="36">
        <v>1.7906689999999999E-2</v>
      </c>
      <c r="Q179" s="36">
        <v>8.6449669999999999E-3</v>
      </c>
      <c r="R179" s="36">
        <v>1.412047E-3</v>
      </c>
      <c r="S179" s="36">
        <v>1.6064889999999998E-2</v>
      </c>
      <c r="T179" s="36">
        <v>1.8418E-3</v>
      </c>
      <c r="U179" s="36">
        <v>3.0000000000000001E-3</v>
      </c>
      <c r="V179" s="36">
        <v>7.1999999999999998E-3</v>
      </c>
      <c r="W179" s="36">
        <v>1.3057013999999999E-2</v>
      </c>
      <c r="X179" s="36">
        <v>2.5106690000000001E-2</v>
      </c>
      <c r="Y179" s="36">
        <v>3.8163704E-2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3.6104942917880486E-4</v>
      </c>
      <c r="AH179" s="36">
        <v>6.1419902894785199E-4</v>
      </c>
      <c r="AI179" s="36">
        <v>1.9670968900086612E-3</v>
      </c>
      <c r="AJ179" s="36">
        <v>0</v>
      </c>
      <c r="AK179" s="36">
        <v>0</v>
      </c>
      <c r="AL179" s="36">
        <v>0</v>
      </c>
      <c r="AM179" s="36">
        <v>3.6104942917880486E-4</v>
      </c>
      <c r="AN179" s="36">
        <v>6.1419902894785199E-4</v>
      </c>
      <c r="AO179" s="36">
        <v>1.9670968900086612E-3</v>
      </c>
      <c r="AP179" s="36">
        <v>4.3788043999999998E-2</v>
      </c>
      <c r="AQ179" s="36">
        <v>2.3578176999999999E-2</v>
      </c>
      <c r="AR179" s="36">
        <v>6.7366221000000004E-2</v>
      </c>
      <c r="AS179" s="36">
        <v>1.596011E-2</v>
      </c>
      <c r="AT179" s="36">
        <v>5.7390358000000002E-2</v>
      </c>
      <c r="AU179" s="36">
        <v>0.15240263100000001</v>
      </c>
      <c r="AV179" s="36">
        <v>0.30241553900000001</v>
      </c>
      <c r="AW179" s="36">
        <v>0.80307781600000006</v>
      </c>
      <c r="AX179" s="36">
        <v>0.26836569500000002</v>
      </c>
      <c r="AY179" s="36">
        <v>0.71265695200000001</v>
      </c>
      <c r="AZ179" s="36">
        <v>7.5139200000000012E-3</v>
      </c>
      <c r="BA179" s="36">
        <v>1.5027840000000002E-2</v>
      </c>
      <c r="BB179" s="36">
        <v>0.89585193299999999</v>
      </c>
      <c r="BC179" s="36">
        <v>52.082179451999998</v>
      </c>
      <c r="BD179" s="36">
        <v>138.306526848</v>
      </c>
      <c r="BE179" s="36">
        <v>0.28439743857142857</v>
      </c>
      <c r="BF179" s="36">
        <v>0.56879487714285715</v>
      </c>
      <c r="BG179" s="36">
        <v>6.9681059799999998</v>
      </c>
      <c r="BH179" s="36">
        <v>55.00418415</v>
      </c>
      <c r="BI179" s="36">
        <v>0</v>
      </c>
      <c r="BJ179" s="36">
        <v>0</v>
      </c>
      <c r="BK179" s="36">
        <v>0</v>
      </c>
      <c r="BL179" s="36">
        <v>0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5.0697962160000003</v>
      </c>
      <c r="E180" s="36">
        <v>2</v>
      </c>
      <c r="F180" s="36">
        <v>0</v>
      </c>
      <c r="G180" s="36">
        <v>1</v>
      </c>
      <c r="H180" s="36">
        <v>1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2.6396200000000002E-4</v>
      </c>
      <c r="P180" s="36">
        <v>4.7874499999999998E-4</v>
      </c>
      <c r="Q180" s="36">
        <v>2.46347E-4</v>
      </c>
      <c r="R180" s="36">
        <v>1.7615E-5</v>
      </c>
      <c r="S180" s="36">
        <v>4.55768E-4</v>
      </c>
      <c r="T180" s="36">
        <v>2.2977E-5</v>
      </c>
      <c r="U180" s="36">
        <v>7.8000000000000014E-2</v>
      </c>
      <c r="V180" s="36">
        <v>0.18720000000000001</v>
      </c>
      <c r="W180" s="36">
        <v>7.826396200000002E-2</v>
      </c>
      <c r="X180" s="36">
        <v>0.18767874500000001</v>
      </c>
      <c r="Y180" s="36">
        <v>0.265942707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8.2541458786195947E-3</v>
      </c>
      <c r="AH180" s="36">
        <v>1.4041535517651724E-2</v>
      </c>
      <c r="AI180" s="36">
        <v>4.4970863752479169E-2</v>
      </c>
      <c r="AJ180" s="36">
        <v>0</v>
      </c>
      <c r="AK180" s="36">
        <v>0</v>
      </c>
      <c r="AL180" s="36">
        <v>0</v>
      </c>
      <c r="AM180" s="36">
        <v>8.2541458786195947E-3</v>
      </c>
      <c r="AN180" s="36">
        <v>1.4041535517651724E-2</v>
      </c>
      <c r="AO180" s="36">
        <v>4.4970863752479169E-2</v>
      </c>
      <c r="AP180" s="36">
        <v>0.34276827100000001</v>
      </c>
      <c r="AQ180" s="36">
        <v>0.18456753000000001</v>
      </c>
      <c r="AR180" s="36">
        <v>0.52733580099999999</v>
      </c>
      <c r="AS180" s="36">
        <v>5.0219160000000004E-3</v>
      </c>
      <c r="AT180" s="36">
        <v>2.5394390000000001E-3</v>
      </c>
      <c r="AU180" s="36">
        <v>5.9604749999999998E-3</v>
      </c>
      <c r="AV180" s="36">
        <v>1.975882E-2</v>
      </c>
      <c r="AW180" s="36">
        <v>4.6377144000000002E-2</v>
      </c>
      <c r="AX180" s="36">
        <v>1.7394080999999999E-2</v>
      </c>
      <c r="AY180" s="36">
        <v>4.0826719999999997E-2</v>
      </c>
      <c r="AZ180" s="36">
        <v>1.2196857142857143E-4</v>
      </c>
      <c r="BA180" s="36">
        <v>2.4393714285714287E-4</v>
      </c>
      <c r="BB180" s="36">
        <v>1.2841915909999999</v>
      </c>
      <c r="BC180" s="36">
        <v>84.393964255</v>
      </c>
      <c r="BD180" s="36">
        <v>198.08626981699999</v>
      </c>
      <c r="BE180" s="36">
        <v>0.40767987</v>
      </c>
      <c r="BF180" s="36">
        <v>0.81535974</v>
      </c>
      <c r="BG180" s="36">
        <v>2.454908793</v>
      </c>
      <c r="BH180" s="36">
        <v>27.880054176000002</v>
      </c>
      <c r="BI180" s="36">
        <v>0</v>
      </c>
      <c r="BJ180" s="36">
        <v>0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5.0751825119999996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9.0568469999999998E-3</v>
      </c>
      <c r="P181" s="36">
        <v>1.6111972000000002E-2</v>
      </c>
      <c r="Q181" s="36">
        <v>8.1587540000000007E-3</v>
      </c>
      <c r="R181" s="36">
        <v>8.9809299999999998E-4</v>
      </c>
      <c r="S181" s="36">
        <v>1.4940546000000001E-2</v>
      </c>
      <c r="T181" s="36">
        <v>1.1714260000000002E-3</v>
      </c>
      <c r="U181" s="36" t="s">
        <v>340</v>
      </c>
      <c r="V181" s="36" t="s">
        <v>340</v>
      </c>
      <c r="W181" s="36">
        <v>9.0568469999999998E-3</v>
      </c>
      <c r="X181" s="36">
        <v>1.6111972000000002E-2</v>
      </c>
      <c r="Y181" s="36">
        <v>2.5168819000000002E-2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 t="s">
        <v>340</v>
      </c>
      <c r="AH181" s="36" t="s">
        <v>340</v>
      </c>
      <c r="AI181" s="36" t="s">
        <v>340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1.7699847000000001E-2</v>
      </c>
      <c r="AQ181" s="36">
        <v>9.530686E-3</v>
      </c>
      <c r="AR181" s="36">
        <v>2.7230533000000001E-2</v>
      </c>
      <c r="AS181" s="36">
        <v>2.499285E-3</v>
      </c>
      <c r="AT181" s="36">
        <v>5.4179800000000002E-4</v>
      </c>
      <c r="AU181" s="36">
        <v>1.345625E-3</v>
      </c>
      <c r="AV181" s="36">
        <v>1.1356134E-2</v>
      </c>
      <c r="AW181" s="36">
        <v>2.8204379000000002E-2</v>
      </c>
      <c r="AX181" s="36">
        <v>9.7701030000000005E-3</v>
      </c>
      <c r="AY181" s="36">
        <v>2.4265272000000001E-2</v>
      </c>
      <c r="AZ181" s="36">
        <v>2.680457142857143E-4</v>
      </c>
      <c r="BA181" s="36">
        <v>5.3609285714285718E-4</v>
      </c>
      <c r="BB181" s="36">
        <v>0.38200384300000001</v>
      </c>
      <c r="BC181" s="36">
        <v>20.006252579000002</v>
      </c>
      <c r="BD181" s="36">
        <v>49.688027939999998</v>
      </c>
      <c r="BE181" s="36">
        <v>0.12127106000000001</v>
      </c>
      <c r="BF181" s="36">
        <v>0.24254212142857146</v>
      </c>
      <c r="BG181" s="36">
        <v>2.0766234250000002</v>
      </c>
      <c r="BH181" s="36">
        <v>13.630225781</v>
      </c>
      <c r="BI181" s="36">
        <v>0</v>
      </c>
      <c r="BJ181" s="36">
        <v>0</v>
      </c>
      <c r="BK181" s="36">
        <v>0</v>
      </c>
      <c r="BL181" s="36">
        <v>0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4.5077604710000001</v>
      </c>
      <c r="E182" s="36">
        <v>121</v>
      </c>
      <c r="F182" s="36">
        <v>0</v>
      </c>
      <c r="G182" s="36">
        <v>0</v>
      </c>
      <c r="H182" s="36">
        <v>121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3.2329535999999999E-2</v>
      </c>
      <c r="BH182" s="36">
        <v>2.2767099999999998E-2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5.1797723849999997</v>
      </c>
      <c r="E185" s="41">
        <f>IF(E4="－","－",SUM(E4:E27))</f>
        <v>539</v>
      </c>
      <c r="F185" s="41">
        <f t="shared" ref="F185:BL185" si="0">IF(F4="－","－",SUM(F4:F27))</f>
        <v>1</v>
      </c>
      <c r="G185" s="41">
        <f t="shared" si="0"/>
        <v>15</v>
      </c>
      <c r="H185" s="41">
        <f t="shared" si="0"/>
        <v>523</v>
      </c>
      <c r="I185" s="41">
        <f t="shared" si="0"/>
        <v>9.0881605963187059E-3</v>
      </c>
      <c r="J185" s="41">
        <f t="shared" si="0"/>
        <v>6.4645267601441967</v>
      </c>
      <c r="K185" s="41">
        <f t="shared" si="0"/>
        <v>9.0881605963187059E-3</v>
      </c>
      <c r="L185" s="41">
        <f t="shared" si="0"/>
        <v>0</v>
      </c>
      <c r="M185" s="41">
        <f t="shared" si="0"/>
        <v>1.9643530577056216</v>
      </c>
      <c r="N185" s="41">
        <f t="shared" si="0"/>
        <v>4.5092618630348928</v>
      </c>
      <c r="O185" s="41">
        <f t="shared" si="0"/>
        <v>0.57670816599999997</v>
      </c>
      <c r="P185" s="41">
        <f t="shared" si="0"/>
        <v>0.96414285399999999</v>
      </c>
      <c r="Q185" s="41">
        <f t="shared" si="0"/>
        <v>0.520226839</v>
      </c>
      <c r="R185" s="41">
        <f t="shared" si="0"/>
        <v>5.6481326999999998E-2</v>
      </c>
      <c r="S185" s="41">
        <f t="shared" si="0"/>
        <v>0.8904715550000003</v>
      </c>
      <c r="T185" s="41">
        <f t="shared" si="0"/>
        <v>7.367129900000001E-2</v>
      </c>
      <c r="U185" s="41">
        <f t="shared" si="0"/>
        <v>0.27789999999999998</v>
      </c>
      <c r="V185" s="41">
        <f t="shared" si="0"/>
        <v>0.66459999999999997</v>
      </c>
      <c r="W185" s="41">
        <f t="shared" si="0"/>
        <v>0.86369632659631868</v>
      </c>
      <c r="X185" s="41">
        <f t="shared" si="0"/>
        <v>8.0932696141441944</v>
      </c>
      <c r="Y185" s="41">
        <f t="shared" si="0"/>
        <v>8.9569659407405169</v>
      </c>
      <c r="Z185" s="41">
        <f t="shared" si="0"/>
        <v>9.3470392205662629E-3</v>
      </c>
      <c r="AA185" s="41">
        <f t="shared" si="0"/>
        <v>2.0002663932011805E-3</v>
      </c>
      <c r="AB185" s="41">
        <f t="shared" si="0"/>
        <v>2.0002662399999996E-3</v>
      </c>
      <c r="AC185" s="41">
        <f t="shared" si="0"/>
        <v>9.5292107093646758E-5</v>
      </c>
      <c r="AD185" s="41">
        <f t="shared" si="0"/>
        <v>5.9380601208434788E-2</v>
      </c>
      <c r="AE185" s="41">
        <f t="shared" si="0"/>
        <v>0.53442541087591322</v>
      </c>
      <c r="AF185" s="41">
        <f t="shared" si="0"/>
        <v>0.59380601208434791</v>
      </c>
      <c r="AG185" s="41">
        <f t="shared" si="0"/>
        <v>2.5964656135163154E-2</v>
      </c>
      <c r="AH185" s="41">
        <f t="shared" si="0"/>
        <v>4.4169759862116624E-2</v>
      </c>
      <c r="AI185" s="41">
        <f t="shared" si="0"/>
        <v>0.14146260928813029</v>
      </c>
      <c r="AJ185" s="41">
        <f t="shared" si="0"/>
        <v>1.1755324125935001E-4</v>
      </c>
      <c r="AK185" s="41">
        <f t="shared" si="0"/>
        <v>1.4205633014981612E-4</v>
      </c>
      <c r="AL185" s="41">
        <f t="shared" si="0"/>
        <v>3.552944421470414E-4</v>
      </c>
      <c r="AM185" s="41">
        <f t="shared" si="0"/>
        <v>2.6177501483516143E-2</v>
      </c>
      <c r="AN185" s="41">
        <f t="shared" si="0"/>
        <v>0.10369241740070122</v>
      </c>
      <c r="AO185" s="41">
        <f t="shared" si="0"/>
        <v>0.67624331460619036</v>
      </c>
      <c r="AP185" s="41">
        <f t="shared" si="0"/>
        <v>8.3809933950000008</v>
      </c>
      <c r="AQ185" s="41">
        <f t="shared" si="0"/>
        <v>4.5128425910000001</v>
      </c>
      <c r="AR185" s="41">
        <f t="shared" si="0"/>
        <v>12.893835985999999</v>
      </c>
      <c r="AS185" s="41">
        <f t="shared" si="0"/>
        <v>0.52986709500000007</v>
      </c>
      <c r="AT185" s="41">
        <f t="shared" si="0"/>
        <v>2.0376299850000001</v>
      </c>
      <c r="AU185" s="41">
        <f t="shared" si="0"/>
        <v>5.0709642199999996</v>
      </c>
      <c r="AV185" s="41">
        <f t="shared" si="0"/>
        <v>6.8112243399999999</v>
      </c>
      <c r="AW185" s="41">
        <f t="shared" si="0"/>
        <v>16.923930344000002</v>
      </c>
      <c r="AX185" s="41">
        <f t="shared" si="0"/>
        <v>6.1024465010000002</v>
      </c>
      <c r="AY185" s="41">
        <f t="shared" si="0"/>
        <v>15.163737141999999</v>
      </c>
      <c r="AZ185" s="41">
        <f t="shared" si="0"/>
        <v>1.2863982857142856E-2</v>
      </c>
      <c r="BA185" s="41">
        <f t="shared" si="0"/>
        <v>2.5727969999999999E-2</v>
      </c>
      <c r="BB185" s="41">
        <f t="shared" si="0"/>
        <v>16.605335545999999</v>
      </c>
      <c r="BC185" s="41">
        <f t="shared" si="0"/>
        <v>934.38295276700012</v>
      </c>
      <c r="BD185" s="41">
        <f t="shared" si="0"/>
        <v>2215.3514643030003</v>
      </c>
      <c r="BE185" s="41">
        <f t="shared" si="0"/>
        <v>1.406437212857143</v>
      </c>
      <c r="BF185" s="41">
        <f t="shared" si="0"/>
        <v>2.8128744414285722</v>
      </c>
      <c r="BG185" s="41">
        <f t="shared" si="0"/>
        <v>41.775457334000002</v>
      </c>
      <c r="BH185" s="41">
        <f t="shared" si="0"/>
        <v>362.30182004699998</v>
      </c>
      <c r="BI185" s="41">
        <f t="shared" si="0"/>
        <v>0</v>
      </c>
      <c r="BJ185" s="41">
        <f t="shared" si="0"/>
        <v>0</v>
      </c>
      <c r="BK185" s="41">
        <f t="shared" si="0"/>
        <v>0</v>
      </c>
      <c r="BL185" s="41">
        <f t="shared" si="0"/>
        <v>0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5.0844180510000001</v>
      </c>
      <c r="E186" s="41">
        <f>IF(E28="－","－",SUM(E28:E35))</f>
        <v>627</v>
      </c>
      <c r="F186" s="41">
        <f t="shared" ref="F186:BL186" si="1">IF(F28="－","－",SUM(F28:F35))</f>
        <v>0</v>
      </c>
      <c r="G186" s="41">
        <f t="shared" si="1"/>
        <v>14</v>
      </c>
      <c r="H186" s="41">
        <f t="shared" si="1"/>
        <v>613</v>
      </c>
      <c r="I186" s="41">
        <f t="shared" si="1"/>
        <v>1.6468277114264041E-3</v>
      </c>
      <c r="J186" s="41">
        <f t="shared" si="1"/>
        <v>1.4406036455741147</v>
      </c>
      <c r="K186" s="41">
        <f t="shared" si="1"/>
        <v>1.6468277114264041E-3</v>
      </c>
      <c r="L186" s="41">
        <f t="shared" si="1"/>
        <v>0</v>
      </c>
      <c r="M186" s="41">
        <f t="shared" si="1"/>
        <v>0.317980473285573</v>
      </c>
      <c r="N186" s="41">
        <f t="shared" si="1"/>
        <v>1.1242699999999684</v>
      </c>
      <c r="O186" s="41">
        <f t="shared" si="1"/>
        <v>0.60182968100000001</v>
      </c>
      <c r="P186" s="41">
        <f t="shared" si="1"/>
        <v>1.0611436139999999</v>
      </c>
      <c r="Q186" s="41">
        <f t="shared" si="1"/>
        <v>0.55271969599999993</v>
      </c>
      <c r="R186" s="41">
        <f t="shared" si="1"/>
        <v>4.9109984999999995E-2</v>
      </c>
      <c r="S186" s="41">
        <f t="shared" si="1"/>
        <v>0.997087112</v>
      </c>
      <c r="T186" s="41">
        <f t="shared" si="1"/>
        <v>6.4056502000000001E-2</v>
      </c>
      <c r="U186" s="41">
        <f t="shared" si="1"/>
        <v>0.22800000000000006</v>
      </c>
      <c r="V186" s="41">
        <f t="shared" si="1"/>
        <v>0.54719999999999991</v>
      </c>
      <c r="W186" s="41">
        <f t="shared" si="1"/>
        <v>0.83147650871142631</v>
      </c>
      <c r="X186" s="41">
        <f t="shared" si="1"/>
        <v>3.0489472595741143</v>
      </c>
      <c r="Y186" s="41">
        <f t="shared" si="1"/>
        <v>3.8804237682855414</v>
      </c>
      <c r="Z186" s="41">
        <f t="shared" si="1"/>
        <v>1.8472998324869079E-3</v>
      </c>
      <c r="AA186" s="41">
        <f t="shared" si="1"/>
        <v>3.9532216415219827E-4</v>
      </c>
      <c r="AB186" s="41">
        <f t="shared" si="1"/>
        <v>3.953220599999999E-4</v>
      </c>
      <c r="AC186" s="41">
        <f t="shared" si="1"/>
        <v>1.8510844975949799E-5</v>
      </c>
      <c r="AD186" s="41">
        <f t="shared" si="1"/>
        <v>1.0449207518892153E-2</v>
      </c>
      <c r="AE186" s="41">
        <f t="shared" si="1"/>
        <v>9.4042867670029381E-2</v>
      </c>
      <c r="AF186" s="41">
        <f t="shared" si="1"/>
        <v>0.10449207518892152</v>
      </c>
      <c r="AG186" s="41">
        <f t="shared" si="1"/>
        <v>2.5821881495448389E-2</v>
      </c>
      <c r="AH186" s="41">
        <f t="shared" si="1"/>
        <v>4.3926878865820244E-2</v>
      </c>
      <c r="AI186" s="41">
        <f t="shared" si="1"/>
        <v>0.14068473366485673</v>
      </c>
      <c r="AJ186" s="41">
        <f t="shared" si="1"/>
        <v>2.3136047725069783E-5</v>
      </c>
      <c r="AK186" s="41">
        <f t="shared" si="1"/>
        <v>2.7958582841143172E-5</v>
      </c>
      <c r="AL186" s="41">
        <f t="shared" si="1"/>
        <v>6.9926690935135828E-5</v>
      </c>
      <c r="AM186" s="41">
        <f t="shared" si="1"/>
        <v>2.5863528388149405E-2</v>
      </c>
      <c r="AN186" s="41">
        <f t="shared" si="1"/>
        <v>5.440404496755355E-2</v>
      </c>
      <c r="AO186" s="41">
        <f t="shared" si="1"/>
        <v>0.23479752802582124</v>
      </c>
      <c r="AP186" s="41">
        <f t="shared" si="1"/>
        <v>6.0256471449999998</v>
      </c>
      <c r="AQ186" s="41">
        <f t="shared" si="1"/>
        <v>3.2445792309999995</v>
      </c>
      <c r="AR186" s="41">
        <f t="shared" si="1"/>
        <v>9.2702263759999983</v>
      </c>
      <c r="AS186" s="41">
        <f t="shared" si="1"/>
        <v>8.4055750999999998E-2</v>
      </c>
      <c r="AT186" s="41">
        <f t="shared" si="1"/>
        <v>0.181299979</v>
      </c>
      <c r="AU186" s="41">
        <f t="shared" si="1"/>
        <v>0.43554797300000003</v>
      </c>
      <c r="AV186" s="41">
        <f t="shared" si="1"/>
        <v>0.80309790199999997</v>
      </c>
      <c r="AW186" s="41">
        <f t="shared" si="1"/>
        <v>1.9277153390000001</v>
      </c>
      <c r="AX186" s="41">
        <f t="shared" si="1"/>
        <v>0.71469273600000005</v>
      </c>
      <c r="AY186" s="41">
        <f t="shared" si="1"/>
        <v>1.7155213709999999</v>
      </c>
      <c r="AZ186" s="41">
        <f t="shared" si="1"/>
        <v>1.3259285714285713E-4</v>
      </c>
      <c r="BA186" s="41">
        <f t="shared" si="1"/>
        <v>2.6519E-4</v>
      </c>
      <c r="BB186" s="41">
        <f t="shared" si="1"/>
        <v>32.892641248000004</v>
      </c>
      <c r="BC186" s="41">
        <f t="shared" si="1"/>
        <v>3775.3307939220003</v>
      </c>
      <c r="BD186" s="41">
        <f t="shared" si="1"/>
        <v>8410.967031518001</v>
      </c>
      <c r="BE186" s="41">
        <f t="shared" si="1"/>
        <v>0.29077652571428575</v>
      </c>
      <c r="BF186" s="41">
        <f t="shared" si="1"/>
        <v>0.58155305857142869</v>
      </c>
      <c r="BG186" s="41">
        <f t="shared" si="1"/>
        <v>42.996546557999999</v>
      </c>
      <c r="BH186" s="41">
        <f t="shared" si="1"/>
        <v>379.09348050499995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">IF(F36="－","－",SUM(F36:F55))</f>
        <v>－</v>
      </c>
      <c r="G187" s="41" t="str">
        <f t="shared" si="2"/>
        <v>－</v>
      </c>
      <c r="H187" s="41" t="str">
        <f t="shared" si="2"/>
        <v>－</v>
      </c>
      <c r="I187" s="41" t="str">
        <f t="shared" si="2"/>
        <v>－</v>
      </c>
      <c r="J187" s="41" t="str">
        <f t="shared" si="2"/>
        <v>－</v>
      </c>
      <c r="K187" s="41" t="str">
        <f t="shared" si="2"/>
        <v>－</v>
      </c>
      <c r="L187" s="41" t="str">
        <f t="shared" si="2"/>
        <v>－</v>
      </c>
      <c r="M187" s="41" t="str">
        <f t="shared" si="2"/>
        <v>－</v>
      </c>
      <c r="N187" s="41" t="str">
        <f t="shared" si="2"/>
        <v>－</v>
      </c>
      <c r="O187" s="41" t="str">
        <f t="shared" si="2"/>
        <v>－</v>
      </c>
      <c r="P187" s="41" t="str">
        <f t="shared" si="2"/>
        <v>－</v>
      </c>
      <c r="Q187" s="41" t="str">
        <f t="shared" si="2"/>
        <v>－</v>
      </c>
      <c r="R187" s="41" t="str">
        <f t="shared" si="2"/>
        <v>－</v>
      </c>
      <c r="S187" s="41" t="str">
        <f t="shared" si="2"/>
        <v>－</v>
      </c>
      <c r="T187" s="41" t="str">
        <f t="shared" si="2"/>
        <v>－</v>
      </c>
      <c r="U187" s="41" t="str">
        <f t="shared" si="2"/>
        <v>－</v>
      </c>
      <c r="V187" s="41" t="str">
        <f t="shared" si="2"/>
        <v>－</v>
      </c>
      <c r="W187" s="41" t="str">
        <f t="shared" si="2"/>
        <v>－</v>
      </c>
      <c r="X187" s="41" t="str">
        <f t="shared" si="2"/>
        <v>－</v>
      </c>
      <c r="Y187" s="41" t="str">
        <f t="shared" si="2"/>
        <v>－</v>
      </c>
      <c r="Z187" s="41" t="str">
        <f t="shared" si="2"/>
        <v>－</v>
      </c>
      <c r="AA187" s="41" t="str">
        <f t="shared" si="2"/>
        <v>－</v>
      </c>
      <c r="AB187" s="41" t="str">
        <f t="shared" si="2"/>
        <v>－</v>
      </c>
      <c r="AC187" s="41" t="str">
        <f t="shared" si="2"/>
        <v>－</v>
      </c>
      <c r="AD187" s="41" t="str">
        <f t="shared" si="2"/>
        <v>－</v>
      </c>
      <c r="AE187" s="41" t="str">
        <f t="shared" si="2"/>
        <v>－</v>
      </c>
      <c r="AF187" s="41" t="str">
        <f t="shared" si="2"/>
        <v>－</v>
      </c>
      <c r="AG187" s="41" t="str">
        <f t="shared" si="2"/>
        <v>－</v>
      </c>
      <c r="AH187" s="41" t="str">
        <f t="shared" si="2"/>
        <v>－</v>
      </c>
      <c r="AI187" s="41" t="str">
        <f t="shared" si="2"/>
        <v>－</v>
      </c>
      <c r="AJ187" s="41" t="str">
        <f t="shared" si="2"/>
        <v>－</v>
      </c>
      <c r="AK187" s="41" t="str">
        <f t="shared" si="2"/>
        <v>－</v>
      </c>
      <c r="AL187" s="41" t="str">
        <f t="shared" si="2"/>
        <v>－</v>
      </c>
      <c r="AM187" s="41" t="str">
        <f t="shared" si="2"/>
        <v>－</v>
      </c>
      <c r="AN187" s="41" t="str">
        <f t="shared" si="2"/>
        <v>－</v>
      </c>
      <c r="AO187" s="41" t="str">
        <f t="shared" si="2"/>
        <v>－</v>
      </c>
      <c r="AP187" s="41" t="str">
        <f t="shared" si="2"/>
        <v>－</v>
      </c>
      <c r="AQ187" s="41" t="str">
        <f t="shared" si="2"/>
        <v>－</v>
      </c>
      <c r="AR187" s="41" t="str">
        <f t="shared" si="2"/>
        <v>－</v>
      </c>
      <c r="AS187" s="41" t="str">
        <f t="shared" si="2"/>
        <v>－</v>
      </c>
      <c r="AT187" s="41" t="str">
        <f t="shared" si="2"/>
        <v>－</v>
      </c>
      <c r="AU187" s="41" t="str">
        <f t="shared" si="2"/>
        <v>－</v>
      </c>
      <c r="AV187" s="41" t="str">
        <f t="shared" si="2"/>
        <v>－</v>
      </c>
      <c r="AW187" s="41" t="str">
        <f t="shared" si="2"/>
        <v>－</v>
      </c>
      <c r="AX187" s="41" t="str">
        <f t="shared" si="2"/>
        <v>－</v>
      </c>
      <c r="AY187" s="41" t="str">
        <f t="shared" si="2"/>
        <v>－</v>
      </c>
      <c r="AZ187" s="41" t="str">
        <f t="shared" si="2"/>
        <v>－</v>
      </c>
      <c r="BA187" s="41" t="str">
        <f t="shared" si="2"/>
        <v>－</v>
      </c>
      <c r="BB187" s="41" t="str">
        <f t="shared" si="2"/>
        <v>－</v>
      </c>
      <c r="BC187" s="41" t="str">
        <f t="shared" si="2"/>
        <v>－</v>
      </c>
      <c r="BD187" s="41" t="str">
        <f t="shared" si="2"/>
        <v>－</v>
      </c>
      <c r="BE187" s="41" t="str">
        <f t="shared" si="2"/>
        <v>－</v>
      </c>
      <c r="BF187" s="41" t="str">
        <f t="shared" si="2"/>
        <v>－</v>
      </c>
      <c r="BG187" s="41" t="str">
        <f t="shared" si="2"/>
        <v>－</v>
      </c>
      <c r="BH187" s="41" t="str">
        <f t="shared" si="2"/>
        <v>－</v>
      </c>
      <c r="BI187" s="41" t="str">
        <f t="shared" si="2"/>
        <v>－</v>
      </c>
      <c r="BJ187" s="41" t="str">
        <f t="shared" si="2"/>
        <v>－</v>
      </c>
      <c r="BK187" s="41" t="str">
        <f t="shared" si="2"/>
        <v>－</v>
      </c>
      <c r="BL187" s="41" t="str">
        <f t="shared" si="2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5.2347906130000004</v>
      </c>
      <c r="E188" s="41">
        <f>IF(E56="－","－",SUM(E56:E66))</f>
        <v>590</v>
      </c>
      <c r="F188" s="41">
        <f t="shared" ref="F188:BL188" si="3">IF(F56="－","－",SUM(F56:F66))</f>
        <v>2</v>
      </c>
      <c r="G188" s="41">
        <f t="shared" si="3"/>
        <v>18</v>
      </c>
      <c r="H188" s="41">
        <f t="shared" si="3"/>
        <v>570</v>
      </c>
      <c r="I188" s="41">
        <f t="shared" si="3"/>
        <v>7.7520319212170106E-4</v>
      </c>
      <c r="J188" s="41">
        <f t="shared" si="3"/>
        <v>4.533143696493612</v>
      </c>
      <c r="K188" s="41">
        <f t="shared" si="3"/>
        <v>7.7520319212170106E-4</v>
      </c>
      <c r="L188" s="41">
        <f t="shared" si="3"/>
        <v>0</v>
      </c>
      <c r="M188" s="41">
        <f t="shared" si="3"/>
        <v>0.19637389968565211</v>
      </c>
      <c r="N188" s="41">
        <f t="shared" si="3"/>
        <v>4.3375450000000804</v>
      </c>
      <c r="O188" s="41">
        <f t="shared" si="3"/>
        <v>0.23213297599999999</v>
      </c>
      <c r="P188" s="41">
        <f t="shared" si="3"/>
        <v>0.41523514199999995</v>
      </c>
      <c r="Q188" s="41">
        <f t="shared" si="3"/>
        <v>0.21469954099999999</v>
      </c>
      <c r="R188" s="41">
        <f t="shared" si="3"/>
        <v>1.7433435000000001E-2</v>
      </c>
      <c r="S188" s="41">
        <f t="shared" si="3"/>
        <v>0.39249587599999997</v>
      </c>
      <c r="T188" s="41">
        <f t="shared" si="3"/>
        <v>2.2739266000000001E-2</v>
      </c>
      <c r="U188" s="41">
        <f t="shared" si="3"/>
        <v>0.28510000000000002</v>
      </c>
      <c r="V188" s="41">
        <f t="shared" si="3"/>
        <v>0.6754</v>
      </c>
      <c r="W188" s="41">
        <f t="shared" si="3"/>
        <v>0.51800817919212172</v>
      </c>
      <c r="X188" s="41">
        <f t="shared" si="3"/>
        <v>5.623778838493612</v>
      </c>
      <c r="Y188" s="41">
        <f t="shared" si="3"/>
        <v>6.1417870176857337</v>
      </c>
      <c r="Z188" s="41">
        <f t="shared" si="3"/>
        <v>1.3502607262819931E-3</v>
      </c>
      <c r="AA188" s="41">
        <f t="shared" si="3"/>
        <v>2.8895579542434659E-4</v>
      </c>
      <c r="AB188" s="41">
        <f t="shared" si="3"/>
        <v>2.8895600000000004E-4</v>
      </c>
      <c r="AC188" s="41">
        <f t="shared" si="3"/>
        <v>9.867386588750809E-6</v>
      </c>
      <c r="AD188" s="41">
        <f t="shared" si="3"/>
        <v>0.1114061711984802</v>
      </c>
      <c r="AE188" s="41">
        <f t="shared" si="3"/>
        <v>1.002655540786322</v>
      </c>
      <c r="AF188" s="41">
        <f t="shared" si="3"/>
        <v>1.1140617119848022</v>
      </c>
      <c r="AG188" s="41">
        <f t="shared" si="3"/>
        <v>2.9638600836660676E-2</v>
      </c>
      <c r="AH188" s="41">
        <f t="shared" si="3"/>
        <v>5.0419688779606661E-2</v>
      </c>
      <c r="AI188" s="41">
        <f t="shared" si="3"/>
        <v>0.16147927352387537</v>
      </c>
      <c r="AJ188" s="41">
        <f t="shared" si="3"/>
        <v>1.6763241332252978E-5</v>
      </c>
      <c r="AK188" s="41">
        <f t="shared" si="3"/>
        <v>2.0257412892782945E-5</v>
      </c>
      <c r="AL188" s="41">
        <f t="shared" si="3"/>
        <v>5.0665438178595096E-5</v>
      </c>
      <c r="AM188" s="41">
        <f t="shared" si="3"/>
        <v>2.9665231464581675E-2</v>
      </c>
      <c r="AN188" s="41">
        <f t="shared" si="3"/>
        <v>0.16184611739097965</v>
      </c>
      <c r="AO188" s="41">
        <f t="shared" si="3"/>
        <v>1.1641854797483759</v>
      </c>
      <c r="AP188" s="41">
        <f t="shared" si="3"/>
        <v>38.260035128999995</v>
      </c>
      <c r="AQ188" s="41">
        <f t="shared" si="3"/>
        <v>20.601557374999999</v>
      </c>
      <c r="AR188" s="41">
        <f t="shared" si="3"/>
        <v>58.861592504000001</v>
      </c>
      <c r="AS188" s="41">
        <f t="shared" si="3"/>
        <v>3.0783122829999998</v>
      </c>
      <c r="AT188" s="41">
        <f t="shared" si="3"/>
        <v>69.716238051999994</v>
      </c>
      <c r="AU188" s="41">
        <f t="shared" si="3"/>
        <v>161.23770641199999</v>
      </c>
      <c r="AV188" s="41">
        <f t="shared" si="3"/>
        <v>95.338848720999991</v>
      </c>
      <c r="AW188" s="41">
        <f t="shared" si="3"/>
        <v>218.69261107099999</v>
      </c>
      <c r="AX188" s="41">
        <f t="shared" si="3"/>
        <v>87.165388699999994</v>
      </c>
      <c r="AY188" s="41">
        <f t="shared" si="3"/>
        <v>199.993981195</v>
      </c>
      <c r="AZ188" s="41">
        <f t="shared" si="3"/>
        <v>4.6545791428571431E-2</v>
      </c>
      <c r="BA188" s="41">
        <f t="shared" si="3"/>
        <v>9.3091585714285718E-2</v>
      </c>
      <c r="BB188" s="41">
        <f t="shared" si="3"/>
        <v>22.997406667999996</v>
      </c>
      <c r="BC188" s="41">
        <f t="shared" si="3"/>
        <v>1295.8383175429999</v>
      </c>
      <c r="BD188" s="41">
        <f t="shared" si="3"/>
        <v>2876.9656927119995</v>
      </c>
      <c r="BE188" s="41">
        <f t="shared" si="3"/>
        <v>1.0391176985714285</v>
      </c>
      <c r="BF188" s="41">
        <f t="shared" si="3"/>
        <v>2.078235402857143</v>
      </c>
      <c r="BG188" s="41">
        <f t="shared" si="3"/>
        <v>36.156155798999997</v>
      </c>
      <c r="BH188" s="41">
        <f t="shared" si="3"/>
        <v>224.95407702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5.5254997250000004</v>
      </c>
      <c r="E189" s="41">
        <f>IF(E67="－","－",SUM(E67:E73))</f>
        <v>302</v>
      </c>
      <c r="F189" s="41">
        <f t="shared" ref="F189:BL189" si="4">IF(F67="－","－",SUM(F67:F73))</f>
        <v>14</v>
      </c>
      <c r="G189" s="41">
        <f t="shared" si="4"/>
        <v>63</v>
      </c>
      <c r="H189" s="41">
        <f t="shared" si="4"/>
        <v>225</v>
      </c>
      <c r="I189" s="41">
        <f t="shared" si="4"/>
        <v>1.1102965848374866E-3</v>
      </c>
      <c r="J189" s="41">
        <f t="shared" si="4"/>
        <v>3.533891786139689</v>
      </c>
      <c r="K189" s="41">
        <f t="shared" si="4"/>
        <v>1.1102965848374866E-3</v>
      </c>
      <c r="L189" s="41">
        <f t="shared" si="4"/>
        <v>0</v>
      </c>
      <c r="M189" s="41">
        <f t="shared" si="4"/>
        <v>0.22367208272216366</v>
      </c>
      <c r="N189" s="41">
        <f t="shared" si="4"/>
        <v>3.3113300000023633</v>
      </c>
      <c r="O189" s="41">
        <f t="shared" si="4"/>
        <v>0.22906393400000002</v>
      </c>
      <c r="P189" s="41">
        <f t="shared" si="4"/>
        <v>0.37937732799999996</v>
      </c>
      <c r="Q189" s="41">
        <f t="shared" si="4"/>
        <v>0.20918409800000001</v>
      </c>
      <c r="R189" s="41">
        <f t="shared" si="4"/>
        <v>1.9879835999999998E-2</v>
      </c>
      <c r="S189" s="41">
        <f t="shared" si="4"/>
        <v>0.35344710600000001</v>
      </c>
      <c r="T189" s="41">
        <f t="shared" si="4"/>
        <v>2.5930222000000003E-2</v>
      </c>
      <c r="U189" s="41">
        <f t="shared" si="4"/>
        <v>9.1511999999999976</v>
      </c>
      <c r="V189" s="41">
        <f t="shared" si="4"/>
        <v>21.663599999999995</v>
      </c>
      <c r="W189" s="41">
        <f t="shared" si="4"/>
        <v>9.381374230584834</v>
      </c>
      <c r="X189" s="41">
        <f t="shared" si="4"/>
        <v>25.576869114139683</v>
      </c>
      <c r="Y189" s="41">
        <f t="shared" si="4"/>
        <v>34.958243344724522</v>
      </c>
      <c r="Z189" s="41">
        <f t="shared" si="4"/>
        <v>1.5982426105641955E-3</v>
      </c>
      <c r="AA189" s="41">
        <f t="shared" si="4"/>
        <v>3.4202391866073781E-4</v>
      </c>
      <c r="AB189" s="41">
        <f t="shared" si="4"/>
        <v>3.4202424999999999E-4</v>
      </c>
      <c r="AC189" s="41">
        <f t="shared" si="4"/>
        <v>9.5551747209761947E-6</v>
      </c>
      <c r="AD189" s="41">
        <f t="shared" si="4"/>
        <v>4.6797108062067015E-2</v>
      </c>
      <c r="AE189" s="41">
        <f t="shared" si="4"/>
        <v>0.42117397255860306</v>
      </c>
      <c r="AF189" s="41">
        <f t="shared" si="4"/>
        <v>0.46797108062067011</v>
      </c>
      <c r="AG189" s="41">
        <f t="shared" si="4"/>
        <v>0.94264145268210597</v>
      </c>
      <c r="AH189" s="41">
        <f t="shared" si="4"/>
        <v>1.6035739654822032</v>
      </c>
      <c r="AI189" s="41">
        <f t="shared" si="4"/>
        <v>5.1357706732335417</v>
      </c>
      <c r="AJ189" s="41">
        <f t="shared" si="4"/>
        <v>1.9606626218510761E-5</v>
      </c>
      <c r="AK189" s="41">
        <f t="shared" si="4"/>
        <v>2.3693479970287769E-5</v>
      </c>
      <c r="AL189" s="41">
        <f t="shared" si="4"/>
        <v>5.9259321564111164E-5</v>
      </c>
      <c r="AM189" s="41">
        <f t="shared" si="4"/>
        <v>0.94267061448304545</v>
      </c>
      <c r="AN189" s="41">
        <f t="shared" si="4"/>
        <v>1.6503947670242405</v>
      </c>
      <c r="AO189" s="41">
        <f t="shared" si="4"/>
        <v>5.5570039051137101</v>
      </c>
      <c r="AP189" s="41">
        <f t="shared" si="4"/>
        <v>59.942955643000005</v>
      </c>
      <c r="AQ189" s="41">
        <f t="shared" si="4"/>
        <v>32.276976112</v>
      </c>
      <c r="AR189" s="41">
        <f t="shared" si="4"/>
        <v>92.219931755000005</v>
      </c>
      <c r="AS189" s="41">
        <f t="shared" si="4"/>
        <v>2.1038006469999999</v>
      </c>
      <c r="AT189" s="41">
        <f t="shared" si="4"/>
        <v>120.03066321499999</v>
      </c>
      <c r="AU189" s="41">
        <f t="shared" si="4"/>
        <v>270.49621385300003</v>
      </c>
      <c r="AV189" s="41">
        <f t="shared" si="4"/>
        <v>113.242989294</v>
      </c>
      <c r="AW189" s="41">
        <f t="shared" si="4"/>
        <v>256.05128613900001</v>
      </c>
      <c r="AX189" s="41">
        <f t="shared" si="4"/>
        <v>104.678256039</v>
      </c>
      <c r="AY189" s="41">
        <f t="shared" si="4"/>
        <v>236.66578086200002</v>
      </c>
      <c r="AZ189" s="41">
        <f t="shared" si="4"/>
        <v>0.2148486985714286</v>
      </c>
      <c r="BA189" s="41">
        <f t="shared" si="4"/>
        <v>0.42969740428571435</v>
      </c>
      <c r="BB189" s="41">
        <f t="shared" si="4"/>
        <v>6.9846215850000002</v>
      </c>
      <c r="BC189" s="41">
        <f t="shared" si="4"/>
        <v>389.92611729399999</v>
      </c>
      <c r="BD189" s="41">
        <f t="shared" si="4"/>
        <v>874.21234155499997</v>
      </c>
      <c r="BE189" s="41">
        <f t="shared" si="4"/>
        <v>2.5367874971428575</v>
      </c>
      <c r="BF189" s="41">
        <f t="shared" si="4"/>
        <v>5.0735749985714289</v>
      </c>
      <c r="BG189" s="41">
        <f t="shared" si="4"/>
        <v>19.122715796000001</v>
      </c>
      <c r="BH189" s="41">
        <f t="shared" si="4"/>
        <v>123.21249951199999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5.5190984609999996</v>
      </c>
      <c r="E192" s="41">
        <f>IF(E92="－","－",SUM(E92:E114))</f>
        <v>159</v>
      </c>
      <c r="F192" s="41">
        <f t="shared" ref="F192:BL192" si="7">IF(F92="－","－",SUM(F92:F114))</f>
        <v>3</v>
      </c>
      <c r="G192" s="41">
        <f t="shared" si="7"/>
        <v>33</v>
      </c>
      <c r="H192" s="41">
        <f t="shared" si="7"/>
        <v>123</v>
      </c>
      <c r="I192" s="41">
        <f t="shared" si="7"/>
        <v>2.6616730319597985E-2</v>
      </c>
      <c r="J192" s="41">
        <f t="shared" si="7"/>
        <v>6.1902868808475624</v>
      </c>
      <c r="K192" s="41">
        <f t="shared" si="7"/>
        <v>2.6616730319597985E-2</v>
      </c>
      <c r="L192" s="41">
        <f t="shared" si="7"/>
        <v>0</v>
      </c>
      <c r="M192" s="41">
        <f t="shared" si="7"/>
        <v>2.2940446111654911</v>
      </c>
      <c r="N192" s="41">
        <f t="shared" si="7"/>
        <v>3.9228590000016688</v>
      </c>
      <c r="O192" s="41">
        <f t="shared" si="7"/>
        <v>0.45950349499999993</v>
      </c>
      <c r="P192" s="41">
        <f t="shared" si="7"/>
        <v>0.78585152899999999</v>
      </c>
      <c r="Q192" s="41">
        <f t="shared" si="7"/>
        <v>0.42824441699999999</v>
      </c>
      <c r="R192" s="41">
        <f t="shared" si="7"/>
        <v>3.1259077999999996E-2</v>
      </c>
      <c r="S192" s="41">
        <f t="shared" si="7"/>
        <v>0.74507880699999984</v>
      </c>
      <c r="T192" s="41">
        <f t="shared" si="7"/>
        <v>4.0772721999999997E-2</v>
      </c>
      <c r="U192" s="41">
        <f t="shared" si="7"/>
        <v>1.5246999999999999</v>
      </c>
      <c r="V192" s="41">
        <f t="shared" si="7"/>
        <v>3.6141999999999999</v>
      </c>
      <c r="W192" s="41">
        <f t="shared" si="7"/>
        <v>2.0108202253195979</v>
      </c>
      <c r="X192" s="41">
        <f t="shared" si="7"/>
        <v>10.590338409847563</v>
      </c>
      <c r="Y192" s="41">
        <f t="shared" si="7"/>
        <v>12.601158635167156</v>
      </c>
      <c r="Z192" s="41">
        <f t="shared" si="7"/>
        <v>1.4906951176909451E-2</v>
      </c>
      <c r="AA192" s="41">
        <f t="shared" si="7"/>
        <v>3.190087551858622E-3</v>
      </c>
      <c r="AB192" s="41">
        <f t="shared" si="7"/>
        <v>3.1900879800000003E-3</v>
      </c>
      <c r="AC192" s="41">
        <f t="shared" si="7"/>
        <v>3.4272707931397534E-4</v>
      </c>
      <c r="AD192" s="41">
        <f t="shared" si="7"/>
        <v>9.2583911024486459E-2</v>
      </c>
      <c r="AE192" s="41">
        <f t="shared" si="7"/>
        <v>0.83325519922037827</v>
      </c>
      <c r="AF192" s="41">
        <f t="shared" si="7"/>
        <v>0.92583911024486454</v>
      </c>
      <c r="AG192" s="41">
        <f t="shared" si="7"/>
        <v>0.16925542574617577</v>
      </c>
      <c r="AH192" s="41">
        <f t="shared" si="7"/>
        <v>0.28792877023487373</v>
      </c>
      <c r="AI192" s="41">
        <f t="shared" si="7"/>
        <v>0.92215025061709555</v>
      </c>
      <c r="AJ192" s="41">
        <f t="shared" si="7"/>
        <v>1.8287259639642481E-4</v>
      </c>
      <c r="AK192" s="41">
        <f t="shared" si="7"/>
        <v>2.2099101352487656E-4</v>
      </c>
      <c r="AL192" s="41">
        <f t="shared" si="7"/>
        <v>5.5271650891603689E-4</v>
      </c>
      <c r="AM192" s="41">
        <f t="shared" si="7"/>
        <v>0.16978102542188619</v>
      </c>
      <c r="AN192" s="41">
        <f t="shared" si="7"/>
        <v>0.38073367227288513</v>
      </c>
      <c r="AO192" s="41">
        <f t="shared" si="7"/>
        <v>1.7559581663463899</v>
      </c>
      <c r="AP192" s="41">
        <f t="shared" si="7"/>
        <v>172.99563428300002</v>
      </c>
      <c r="AQ192" s="41">
        <f t="shared" si="7"/>
        <v>93.151495379000011</v>
      </c>
      <c r="AR192" s="41">
        <f t="shared" si="7"/>
        <v>266.147129662</v>
      </c>
      <c r="AS192" s="41">
        <f t="shared" si="7"/>
        <v>11.280697970000002</v>
      </c>
      <c r="AT192" s="41">
        <f t="shared" si="7"/>
        <v>609.51816963099998</v>
      </c>
      <c r="AU192" s="41">
        <f t="shared" si="7"/>
        <v>1483.7520394650001</v>
      </c>
      <c r="AV192" s="41">
        <f t="shared" si="7"/>
        <v>410.04906862400009</v>
      </c>
      <c r="AW192" s="41">
        <f t="shared" si="7"/>
        <v>995.90368680500023</v>
      </c>
      <c r="AX192" s="41">
        <f t="shared" si="7"/>
        <v>383.76359985199997</v>
      </c>
      <c r="AY192" s="41">
        <f t="shared" si="7"/>
        <v>932.15885336400015</v>
      </c>
      <c r="AZ192" s="41">
        <f t="shared" si="7"/>
        <v>7.4743682857142835E-2</v>
      </c>
      <c r="BA192" s="41">
        <f t="shared" si="7"/>
        <v>0.14948737428571424</v>
      </c>
      <c r="BB192" s="41">
        <f t="shared" si="7"/>
        <v>21.681111435999998</v>
      </c>
      <c r="BC192" s="41">
        <f t="shared" si="7"/>
        <v>1858.4203495350002</v>
      </c>
      <c r="BD192" s="41">
        <f t="shared" si="7"/>
        <v>4186.8056622890017</v>
      </c>
      <c r="BE192" s="41">
        <f t="shared" si="7"/>
        <v>0.9034423685714289</v>
      </c>
      <c r="BF192" s="41">
        <f t="shared" si="7"/>
        <v>1.8068847500000005</v>
      </c>
      <c r="BG192" s="41">
        <f t="shared" si="7"/>
        <v>36.145589950999998</v>
      </c>
      <c r="BH192" s="41">
        <f t="shared" si="7"/>
        <v>442.97979410200003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8">IF(F115="－","－",SUM(F115:F122))</f>
        <v>－</v>
      </c>
      <c r="G193" s="41" t="str">
        <f t="shared" si="8"/>
        <v>－</v>
      </c>
      <c r="H193" s="41" t="str">
        <f t="shared" si="8"/>
        <v>－</v>
      </c>
      <c r="I193" s="41" t="str">
        <f t="shared" si="8"/>
        <v>－</v>
      </c>
      <c r="J193" s="41" t="str">
        <f t="shared" si="8"/>
        <v>－</v>
      </c>
      <c r="K193" s="41" t="str">
        <f t="shared" si="8"/>
        <v>－</v>
      </c>
      <c r="L193" s="41" t="str">
        <f t="shared" si="8"/>
        <v>－</v>
      </c>
      <c r="M193" s="41" t="str">
        <f t="shared" si="8"/>
        <v>－</v>
      </c>
      <c r="N193" s="41" t="str">
        <f t="shared" si="8"/>
        <v>－</v>
      </c>
      <c r="O193" s="41" t="str">
        <f t="shared" si="8"/>
        <v>－</v>
      </c>
      <c r="P193" s="41" t="str">
        <f t="shared" si="8"/>
        <v>－</v>
      </c>
      <c r="Q193" s="41" t="str">
        <f t="shared" si="8"/>
        <v>－</v>
      </c>
      <c r="R193" s="41" t="str">
        <f t="shared" si="8"/>
        <v>－</v>
      </c>
      <c r="S193" s="41" t="str">
        <f t="shared" si="8"/>
        <v>－</v>
      </c>
      <c r="T193" s="41" t="str">
        <f t="shared" si="8"/>
        <v>－</v>
      </c>
      <c r="U193" s="41" t="str">
        <f t="shared" si="8"/>
        <v>－</v>
      </c>
      <c r="V193" s="41" t="str">
        <f t="shared" si="8"/>
        <v>－</v>
      </c>
      <c r="W193" s="41" t="str">
        <f t="shared" si="8"/>
        <v>－</v>
      </c>
      <c r="X193" s="41" t="str">
        <f t="shared" si="8"/>
        <v>－</v>
      </c>
      <c r="Y193" s="41" t="str">
        <f t="shared" si="8"/>
        <v>－</v>
      </c>
      <c r="Z193" s="41" t="str">
        <f t="shared" si="8"/>
        <v>－</v>
      </c>
      <c r="AA193" s="41" t="str">
        <f t="shared" si="8"/>
        <v>－</v>
      </c>
      <c r="AB193" s="41" t="str">
        <f t="shared" si="8"/>
        <v>－</v>
      </c>
      <c r="AC193" s="41" t="str">
        <f t="shared" si="8"/>
        <v>－</v>
      </c>
      <c r="AD193" s="41" t="str">
        <f t="shared" si="8"/>
        <v>－</v>
      </c>
      <c r="AE193" s="41" t="str">
        <f t="shared" si="8"/>
        <v>－</v>
      </c>
      <c r="AF193" s="41" t="str">
        <f t="shared" si="8"/>
        <v>－</v>
      </c>
      <c r="AG193" s="41" t="str">
        <f t="shared" si="8"/>
        <v>－</v>
      </c>
      <c r="AH193" s="41" t="str">
        <f t="shared" si="8"/>
        <v>－</v>
      </c>
      <c r="AI193" s="41" t="str">
        <f t="shared" si="8"/>
        <v>－</v>
      </c>
      <c r="AJ193" s="41" t="str">
        <f t="shared" si="8"/>
        <v>－</v>
      </c>
      <c r="AK193" s="41" t="str">
        <f t="shared" si="8"/>
        <v>－</v>
      </c>
      <c r="AL193" s="41" t="str">
        <f t="shared" si="8"/>
        <v>－</v>
      </c>
      <c r="AM193" s="41" t="str">
        <f t="shared" si="8"/>
        <v>－</v>
      </c>
      <c r="AN193" s="41" t="str">
        <f t="shared" si="8"/>
        <v>－</v>
      </c>
      <c r="AO193" s="41" t="str">
        <f t="shared" si="8"/>
        <v>－</v>
      </c>
      <c r="AP193" s="41" t="str">
        <f t="shared" si="8"/>
        <v>－</v>
      </c>
      <c r="AQ193" s="41" t="str">
        <f t="shared" si="8"/>
        <v>－</v>
      </c>
      <c r="AR193" s="41" t="str">
        <f t="shared" si="8"/>
        <v>－</v>
      </c>
      <c r="AS193" s="41" t="str">
        <f t="shared" si="8"/>
        <v>－</v>
      </c>
      <c r="AT193" s="41" t="str">
        <f t="shared" si="8"/>
        <v>－</v>
      </c>
      <c r="AU193" s="41" t="str">
        <f t="shared" si="8"/>
        <v>－</v>
      </c>
      <c r="AV193" s="41" t="str">
        <f t="shared" si="8"/>
        <v>－</v>
      </c>
      <c r="AW193" s="41" t="str">
        <f t="shared" si="8"/>
        <v>－</v>
      </c>
      <c r="AX193" s="41" t="str">
        <f t="shared" si="8"/>
        <v>－</v>
      </c>
      <c r="AY193" s="41" t="str">
        <f t="shared" si="8"/>
        <v>－</v>
      </c>
      <c r="AZ193" s="41" t="str">
        <f t="shared" si="8"/>
        <v>－</v>
      </c>
      <c r="BA193" s="41" t="str">
        <f t="shared" si="8"/>
        <v>－</v>
      </c>
      <c r="BB193" s="41" t="str">
        <f t="shared" si="8"/>
        <v>－</v>
      </c>
      <c r="BC193" s="41" t="str">
        <f t="shared" si="8"/>
        <v>－</v>
      </c>
      <c r="BD193" s="41" t="str">
        <f t="shared" si="8"/>
        <v>－</v>
      </c>
      <c r="BE193" s="41" t="str">
        <f t="shared" si="8"/>
        <v>－</v>
      </c>
      <c r="BF193" s="41" t="str">
        <f t="shared" si="8"/>
        <v>－</v>
      </c>
      <c r="BG193" s="41" t="str">
        <f t="shared" si="8"/>
        <v>－</v>
      </c>
      <c r="BH193" s="41" t="str">
        <f t="shared" si="8"/>
        <v>－</v>
      </c>
      <c r="BI193" s="41" t="str">
        <f t="shared" si="8"/>
        <v>－</v>
      </c>
      <c r="BJ193" s="41" t="str">
        <f t="shared" si="8"/>
        <v>－</v>
      </c>
      <c r="BK193" s="41" t="str">
        <f t="shared" si="8"/>
        <v>－</v>
      </c>
      <c r="BL193" s="41" t="str">
        <f t="shared" si="8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5.5129336069999999</v>
      </c>
      <c r="E195" s="41">
        <f>IF(E133="－","－",SUM(E133:E150))</f>
        <v>314</v>
      </c>
      <c r="F195" s="41">
        <f t="shared" ref="F195:BL195" si="10">IF(F133="－","－",SUM(F133:F150))</f>
        <v>23</v>
      </c>
      <c r="G195" s="41">
        <f t="shared" si="10"/>
        <v>84</v>
      </c>
      <c r="H195" s="41">
        <f t="shared" si="10"/>
        <v>207</v>
      </c>
      <c r="I195" s="41">
        <f t="shared" si="10"/>
        <v>0.2181140806857125</v>
      </c>
      <c r="J195" s="41">
        <f t="shared" si="10"/>
        <v>30.966251288902459</v>
      </c>
      <c r="K195" s="41">
        <f t="shared" si="10"/>
        <v>0.17049308068782335</v>
      </c>
      <c r="L195" s="41">
        <f t="shared" si="10"/>
        <v>4.7620999997889157E-2</v>
      </c>
      <c r="M195" s="41">
        <f t="shared" si="10"/>
        <v>11.872920369579649</v>
      </c>
      <c r="N195" s="41">
        <f t="shared" si="10"/>
        <v>19.311445000008518</v>
      </c>
      <c r="O195" s="41">
        <f t="shared" si="10"/>
        <v>0.51718916600000009</v>
      </c>
      <c r="P195" s="41">
        <f t="shared" si="10"/>
        <v>0.9007447569999999</v>
      </c>
      <c r="Q195" s="41">
        <f t="shared" si="10"/>
        <v>0.46181143699999999</v>
      </c>
      <c r="R195" s="41">
        <f t="shared" si="10"/>
        <v>5.5377728999999994E-2</v>
      </c>
      <c r="S195" s="41">
        <f t="shared" si="10"/>
        <v>0.82851293000000037</v>
      </c>
      <c r="T195" s="41">
        <f t="shared" si="10"/>
        <v>7.2231826999999998E-2</v>
      </c>
      <c r="U195" s="41">
        <f t="shared" si="10"/>
        <v>5.6292000000000009</v>
      </c>
      <c r="V195" s="41">
        <f t="shared" si="10"/>
        <v>13.3224</v>
      </c>
      <c r="W195" s="41">
        <f t="shared" si="10"/>
        <v>6.3645032466857137</v>
      </c>
      <c r="X195" s="41">
        <f t="shared" si="10"/>
        <v>45.189396045902456</v>
      </c>
      <c r="Y195" s="41">
        <f t="shared" si="10"/>
        <v>51.553899292588177</v>
      </c>
      <c r="Z195" s="41">
        <f t="shared" si="10"/>
        <v>9.0372008933614481E-2</v>
      </c>
      <c r="AA195" s="41">
        <f t="shared" si="10"/>
        <v>1.9339609911793499E-2</v>
      </c>
      <c r="AB195" s="41">
        <f t="shared" si="10"/>
        <v>1.9339610599999998E-2</v>
      </c>
      <c r="AC195" s="41">
        <f t="shared" si="10"/>
        <v>1.9308528522837673E-3</v>
      </c>
      <c r="AD195" s="41">
        <f t="shared" si="10"/>
        <v>0.35240150964570016</v>
      </c>
      <c r="AE195" s="41">
        <f t="shared" si="10"/>
        <v>3.1716135868113016</v>
      </c>
      <c r="AF195" s="41">
        <f t="shared" si="10"/>
        <v>3.5240150964570005</v>
      </c>
      <c r="AG195" s="41">
        <f t="shared" si="10"/>
        <v>0.57341585771977388</v>
      </c>
      <c r="AH195" s="41">
        <f t="shared" si="10"/>
        <v>0.97546605681065013</v>
      </c>
      <c r="AI195" s="41">
        <f t="shared" si="10"/>
        <v>3.1241277765422173</v>
      </c>
      <c r="AJ195" s="41">
        <f t="shared" si="10"/>
        <v>1.1185301252921304E-3</v>
      </c>
      <c r="AK195" s="41">
        <f t="shared" si="10"/>
        <v>1.3516793161864171E-3</v>
      </c>
      <c r="AL195" s="41">
        <f t="shared" si="10"/>
        <v>3.3806599684763797E-3</v>
      </c>
      <c r="AM195" s="41">
        <f t="shared" si="10"/>
        <v>0.57646524069734983</v>
      </c>
      <c r="AN195" s="41">
        <f t="shared" si="10"/>
        <v>1.3292192457725365</v>
      </c>
      <c r="AO195" s="41">
        <f t="shared" si="10"/>
        <v>6.2991220233219929</v>
      </c>
      <c r="AP195" s="41">
        <f t="shared" si="10"/>
        <v>469.55256634900002</v>
      </c>
      <c r="AQ195" s="41">
        <f t="shared" si="10"/>
        <v>252.83599726099996</v>
      </c>
      <c r="AR195" s="41">
        <f t="shared" si="10"/>
        <v>722.38856361000001</v>
      </c>
      <c r="AS195" s="41">
        <f t="shared" si="10"/>
        <v>23.065257735000003</v>
      </c>
      <c r="AT195" s="41">
        <f t="shared" si="10"/>
        <v>1371.9716083230001</v>
      </c>
      <c r="AU195" s="41">
        <f t="shared" si="10"/>
        <v>3192.3810640269999</v>
      </c>
      <c r="AV195" s="41">
        <f t="shared" si="10"/>
        <v>1090.6209407790002</v>
      </c>
      <c r="AW195" s="41">
        <f t="shared" si="10"/>
        <v>2513.3949065580005</v>
      </c>
      <c r="AX195" s="41">
        <f t="shared" si="10"/>
        <v>1015.0597372799998</v>
      </c>
      <c r="AY195" s="41">
        <f t="shared" si="10"/>
        <v>2340.1845912219997</v>
      </c>
      <c r="AZ195" s="41">
        <f t="shared" si="10"/>
        <v>0.5596189342857143</v>
      </c>
      <c r="BA195" s="41">
        <f t="shared" si="10"/>
        <v>1.1192378771428573</v>
      </c>
      <c r="BB195" s="41">
        <f t="shared" si="10"/>
        <v>21.917816276999993</v>
      </c>
      <c r="BC195" s="41">
        <f t="shared" si="10"/>
        <v>1265.5682644859999</v>
      </c>
      <c r="BD195" s="41">
        <f t="shared" si="10"/>
        <v>2862.8740585229989</v>
      </c>
      <c r="BE195" s="41">
        <f t="shared" si="10"/>
        <v>1.5773887071428572</v>
      </c>
      <c r="BF195" s="41">
        <f t="shared" si="10"/>
        <v>3.1547774285714283</v>
      </c>
      <c r="BG195" s="41">
        <f t="shared" si="10"/>
        <v>62.193050599999999</v>
      </c>
      <c r="BH195" s="41">
        <f t="shared" si="10"/>
        <v>433.99610886299996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7.0162092109999996</v>
      </c>
      <c r="E196" s="41">
        <f>IF(E151="－","－",SUM(E151:E169))</f>
        <v>179</v>
      </c>
      <c r="F196" s="41">
        <f t="shared" ref="F196:BL196" si="11">IF(F151="－","－",SUM(F151:F169))</f>
        <v>88</v>
      </c>
      <c r="G196" s="41">
        <f t="shared" si="11"/>
        <v>67</v>
      </c>
      <c r="H196" s="41">
        <f t="shared" si="11"/>
        <v>24</v>
      </c>
      <c r="I196" s="41">
        <f t="shared" si="11"/>
        <v>2203.0437543424578</v>
      </c>
      <c r="J196" s="41">
        <f t="shared" si="11"/>
        <v>6257.8456833154305</v>
      </c>
      <c r="K196" s="41">
        <f t="shared" si="11"/>
        <v>1704.4986593423168</v>
      </c>
      <c r="L196" s="41">
        <f t="shared" si="11"/>
        <v>498.5450950001412</v>
      </c>
      <c r="M196" s="41">
        <f t="shared" si="11"/>
        <v>6509.5246256579067</v>
      </c>
      <c r="N196" s="41">
        <f t="shared" si="11"/>
        <v>1951.3648119999818</v>
      </c>
      <c r="O196" s="41">
        <f t="shared" si="11"/>
        <v>15.958027216</v>
      </c>
      <c r="P196" s="41">
        <f t="shared" si="11"/>
        <v>27.243083979999994</v>
      </c>
      <c r="Q196" s="41">
        <f t="shared" si="11"/>
        <v>14.430657962</v>
      </c>
      <c r="R196" s="41">
        <f t="shared" si="11"/>
        <v>1.5273692539999999</v>
      </c>
      <c r="S196" s="41">
        <f t="shared" si="11"/>
        <v>25.250863209999999</v>
      </c>
      <c r="T196" s="41">
        <f t="shared" si="11"/>
        <v>1.9922207699999999</v>
      </c>
      <c r="U196" s="41">
        <f t="shared" si="11"/>
        <v>15.2239</v>
      </c>
      <c r="V196" s="41">
        <f t="shared" si="11"/>
        <v>36.054899999999996</v>
      </c>
      <c r="W196" s="41">
        <f t="shared" si="11"/>
        <v>2234.2256815584578</v>
      </c>
      <c r="X196" s="41">
        <f t="shared" si="11"/>
        <v>6321.1436672954305</v>
      </c>
      <c r="Y196" s="41">
        <f t="shared" si="11"/>
        <v>8555.3693488538902</v>
      </c>
      <c r="Z196" s="41">
        <f t="shared" si="11"/>
        <v>101.76932152839308</v>
      </c>
      <c r="AA196" s="41">
        <f t="shared" si="11"/>
        <v>50.842082884014161</v>
      </c>
      <c r="AB196" s="41">
        <f t="shared" si="11"/>
        <v>120.33515385206381</v>
      </c>
      <c r="AC196" s="41">
        <f t="shared" si="11"/>
        <v>27.908184989624097</v>
      </c>
      <c r="AD196" s="41">
        <f t="shared" si="11"/>
        <v>62.34504768701656</v>
      </c>
      <c r="AE196" s="41">
        <f t="shared" si="11"/>
        <v>640.98973350223719</v>
      </c>
      <c r="AF196" s="41">
        <f t="shared" si="11"/>
        <v>703.3347811892537</v>
      </c>
      <c r="AG196" s="41">
        <f t="shared" si="11"/>
        <v>1.6413722673533329</v>
      </c>
      <c r="AH196" s="41">
        <f t="shared" si="11"/>
        <v>2.7922194892907282</v>
      </c>
      <c r="AI196" s="41">
        <f t="shared" si="11"/>
        <v>8.9426489048905733</v>
      </c>
      <c r="AJ196" s="41">
        <f t="shared" si="11"/>
        <v>4.2147297488980007</v>
      </c>
      <c r="AK196" s="41">
        <f t="shared" si="11"/>
        <v>3.9422858795163518</v>
      </c>
      <c r="AL196" s="41">
        <f t="shared" si="11"/>
        <v>9.8944254724466312</v>
      </c>
      <c r="AM196" s="41">
        <f t="shared" si="11"/>
        <v>33.764287005875431</v>
      </c>
      <c r="AN196" s="41">
        <f t="shared" si="11"/>
        <v>69.079553055823624</v>
      </c>
      <c r="AO196" s="41">
        <f t="shared" si="11"/>
        <v>659.82680787957429</v>
      </c>
      <c r="AP196" s="41">
        <f t="shared" si="11"/>
        <v>32728.916015233001</v>
      </c>
      <c r="AQ196" s="41">
        <f t="shared" si="11"/>
        <v>17623.262469737001</v>
      </c>
      <c r="AR196" s="41">
        <f t="shared" si="11"/>
        <v>50352.178484969991</v>
      </c>
      <c r="AS196" s="41">
        <f t="shared" si="11"/>
        <v>4977.4105128100009</v>
      </c>
      <c r="AT196" s="41">
        <f t="shared" si="11"/>
        <v>99342.716841561007</v>
      </c>
      <c r="AU196" s="41">
        <f t="shared" si="11"/>
        <v>229618.23189571904</v>
      </c>
      <c r="AV196" s="41">
        <f t="shared" si="11"/>
        <v>64377.334800256998</v>
      </c>
      <c r="AW196" s="41">
        <f t="shared" si="11"/>
        <v>149814.32870835406</v>
      </c>
      <c r="AX196" s="41">
        <f t="shared" si="11"/>
        <v>62886.375360233018</v>
      </c>
      <c r="AY196" s="41">
        <f t="shared" si="11"/>
        <v>146417.28268255902</v>
      </c>
      <c r="AZ196" s="41">
        <f t="shared" si="11"/>
        <v>176.69219269714287</v>
      </c>
      <c r="BA196" s="41">
        <f t="shared" si="11"/>
        <v>353.38438540714287</v>
      </c>
      <c r="BB196" s="41">
        <f t="shared" si="11"/>
        <v>98.989447639999995</v>
      </c>
      <c r="BC196" s="41">
        <f t="shared" si="11"/>
        <v>5632.3513659030004</v>
      </c>
      <c r="BD196" s="41">
        <f t="shared" si="11"/>
        <v>13047.739231739</v>
      </c>
      <c r="BE196" s="41">
        <f t="shared" si="11"/>
        <v>6.9948967714285715</v>
      </c>
      <c r="BF196" s="41">
        <f t="shared" si="11"/>
        <v>13.989793555714282</v>
      </c>
      <c r="BG196" s="41">
        <f t="shared" si="11"/>
        <v>157.191657367</v>
      </c>
      <c r="BH196" s="41">
        <f t="shared" si="11"/>
        <v>1226.0949754640003</v>
      </c>
      <c r="BI196" s="41">
        <f t="shared" si="11"/>
        <v>28.050000000000008</v>
      </c>
      <c r="BJ196" s="41">
        <f t="shared" si="11"/>
        <v>36.069999999999986</v>
      </c>
      <c r="BK196" s="41">
        <f t="shared" si="11"/>
        <v>37.250000000000007</v>
      </c>
      <c r="BL196" s="41">
        <f t="shared" si="11"/>
        <v>45.549999999999969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6.2357114649999996</v>
      </c>
      <c r="E197" s="41">
        <f>IF(E170="－","－",SUM(E170:E177))</f>
        <v>300</v>
      </c>
      <c r="F197" s="41">
        <f t="shared" ref="F197:BL197" si="12">IF(F170="－","－",SUM(F170:F177))</f>
        <v>22</v>
      </c>
      <c r="G197" s="41">
        <f t="shared" si="12"/>
        <v>95</v>
      </c>
      <c r="H197" s="41">
        <f t="shared" si="12"/>
        <v>183</v>
      </c>
      <c r="I197" s="41">
        <f t="shared" si="12"/>
        <v>7.1965252631931609</v>
      </c>
      <c r="J197" s="41">
        <f t="shared" si="12"/>
        <v>95.184535742953102</v>
      </c>
      <c r="K197" s="41">
        <f t="shared" si="12"/>
        <v>1.0782647632010318</v>
      </c>
      <c r="L197" s="41">
        <f t="shared" si="12"/>
        <v>6.1182604999921288</v>
      </c>
      <c r="M197" s="41">
        <f t="shared" si="12"/>
        <v>27.79934453305497</v>
      </c>
      <c r="N197" s="41">
        <f t="shared" si="12"/>
        <v>74.581716473091291</v>
      </c>
      <c r="O197" s="41">
        <f t="shared" si="12"/>
        <v>4.1139950800000005</v>
      </c>
      <c r="P197" s="41">
        <f t="shared" si="12"/>
        <v>7.4023269289999991</v>
      </c>
      <c r="Q197" s="41">
        <f t="shared" si="12"/>
        <v>3.8605530299999997</v>
      </c>
      <c r="R197" s="41">
        <f t="shared" si="12"/>
        <v>0.25344204999999997</v>
      </c>
      <c r="S197" s="41">
        <f t="shared" si="12"/>
        <v>7.0717503389999994</v>
      </c>
      <c r="T197" s="41">
        <f t="shared" si="12"/>
        <v>0.33057658999999995</v>
      </c>
      <c r="U197" s="41">
        <f t="shared" si="12"/>
        <v>14.888450000000008</v>
      </c>
      <c r="V197" s="41">
        <f t="shared" si="12"/>
        <v>35.300099999999965</v>
      </c>
      <c r="W197" s="41">
        <f t="shared" si="12"/>
        <v>26.198970343193171</v>
      </c>
      <c r="X197" s="41">
        <f t="shared" si="12"/>
        <v>137.88696267195309</v>
      </c>
      <c r="Y197" s="41">
        <f t="shared" si="12"/>
        <v>164.08593301514622</v>
      </c>
      <c r="Z197" s="41">
        <f t="shared" si="12"/>
        <v>0.98161095223068573</v>
      </c>
      <c r="AA197" s="41">
        <f t="shared" si="12"/>
        <v>0.43192157464613962</v>
      </c>
      <c r="AB197" s="41">
        <f t="shared" si="12"/>
        <v>0.43192157524999997</v>
      </c>
      <c r="AC197" s="41">
        <f t="shared" si="12"/>
        <v>1.8021206133007048E-2</v>
      </c>
      <c r="AD197" s="41">
        <f t="shared" si="12"/>
        <v>1.8660106077002347</v>
      </c>
      <c r="AE197" s="41">
        <f t="shared" si="12"/>
        <v>16.794095469302114</v>
      </c>
      <c r="AF197" s="41">
        <f t="shared" si="12"/>
        <v>18.660106077002343</v>
      </c>
      <c r="AG197" s="41">
        <f t="shared" si="12"/>
        <v>1.5145165751692213</v>
      </c>
      <c r="AH197" s="41">
        <f t="shared" si="12"/>
        <v>2.5764190014372956</v>
      </c>
      <c r="AI197" s="41">
        <f t="shared" si="12"/>
        <v>8.2515040991978221</v>
      </c>
      <c r="AJ197" s="41">
        <f t="shared" si="12"/>
        <v>2.50002954913555E-2</v>
      </c>
      <c r="AK197" s="41">
        <f t="shared" si="12"/>
        <v>3.0211418830338573E-2</v>
      </c>
      <c r="AL197" s="41">
        <f t="shared" si="12"/>
        <v>7.556121707829197E-2</v>
      </c>
      <c r="AM197" s="41">
        <f t="shared" si="12"/>
        <v>1.5575380767935836</v>
      </c>
      <c r="AN197" s="41">
        <f t="shared" si="12"/>
        <v>4.4726410279678683</v>
      </c>
      <c r="AO197" s="41">
        <f t="shared" si="12"/>
        <v>25.121160785578226</v>
      </c>
      <c r="AP197" s="41">
        <f t="shared" si="12"/>
        <v>2046.0664668039999</v>
      </c>
      <c r="AQ197" s="41">
        <f t="shared" si="12"/>
        <v>1101.728097507</v>
      </c>
      <c r="AR197" s="41">
        <f t="shared" si="12"/>
        <v>3147.7945643110006</v>
      </c>
      <c r="AS197" s="41">
        <f t="shared" si="12"/>
        <v>48.676560647000002</v>
      </c>
      <c r="AT197" s="41">
        <f t="shared" si="12"/>
        <v>5932.2939880579997</v>
      </c>
      <c r="AU197" s="41">
        <f t="shared" si="12"/>
        <v>13688.368650584</v>
      </c>
      <c r="AV197" s="41">
        <f t="shared" si="12"/>
        <v>3894.0182730309994</v>
      </c>
      <c r="AW197" s="41">
        <f t="shared" si="12"/>
        <v>8904.1393697929998</v>
      </c>
      <c r="AX197" s="41">
        <f t="shared" si="12"/>
        <v>3680.0764806520001</v>
      </c>
      <c r="AY197" s="41">
        <f t="shared" si="12"/>
        <v>8417.5414446979994</v>
      </c>
      <c r="AZ197" s="41">
        <f t="shared" si="12"/>
        <v>2.5481977628571428</v>
      </c>
      <c r="BA197" s="41">
        <f t="shared" si="12"/>
        <v>5.0963955285714286</v>
      </c>
      <c r="BB197" s="41">
        <f t="shared" si="12"/>
        <v>30.43762259</v>
      </c>
      <c r="BC197" s="41">
        <f t="shared" si="12"/>
        <v>2249.1953155280003</v>
      </c>
      <c r="BD197" s="41">
        <f t="shared" si="12"/>
        <v>5039.5123603140009</v>
      </c>
      <c r="BE197" s="41">
        <f t="shared" si="12"/>
        <v>2.5280417371428578</v>
      </c>
      <c r="BF197" s="41">
        <f t="shared" si="12"/>
        <v>5.0560834814285718</v>
      </c>
      <c r="BG197" s="41">
        <f t="shared" si="12"/>
        <v>58.829992128000001</v>
      </c>
      <c r="BH197" s="41">
        <f t="shared" si="12"/>
        <v>366.03975879000001</v>
      </c>
      <c r="BI197" s="41">
        <f t="shared" si="12"/>
        <v>0.81000000000000028</v>
      </c>
      <c r="BJ197" s="41">
        <f t="shared" si="12"/>
        <v>0.87000000000000033</v>
      </c>
      <c r="BK197" s="41">
        <f t="shared" si="12"/>
        <v>0.51000000000000012</v>
      </c>
      <c r="BL197" s="41">
        <f t="shared" si="12"/>
        <v>0.57000000000000017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5.0751825119999996</v>
      </c>
      <c r="E198" s="41">
        <f>IF(E178="－","－",SUM(E178:E182))</f>
        <v>194</v>
      </c>
      <c r="F198" s="41">
        <f t="shared" ref="F198:BL198" si="13">IF(F178="－","－",SUM(F178:F182))</f>
        <v>0</v>
      </c>
      <c r="G198" s="41">
        <f t="shared" si="13"/>
        <v>5</v>
      </c>
      <c r="H198" s="41">
        <f t="shared" si="13"/>
        <v>189</v>
      </c>
      <c r="I198" s="41">
        <f t="shared" si="13"/>
        <v>0</v>
      </c>
      <c r="J198" s="41">
        <f t="shared" si="13"/>
        <v>0</v>
      </c>
      <c r="K198" s="41">
        <f t="shared" si="13"/>
        <v>0</v>
      </c>
      <c r="L198" s="41">
        <f t="shared" si="13"/>
        <v>0</v>
      </c>
      <c r="M198" s="41">
        <f t="shared" si="13"/>
        <v>0</v>
      </c>
      <c r="N198" s="41">
        <f t="shared" si="13"/>
        <v>0</v>
      </c>
      <c r="O198" s="41">
        <f t="shared" si="13"/>
        <v>2.6188207999999998E-2</v>
      </c>
      <c r="P198" s="41">
        <f t="shared" si="13"/>
        <v>4.5822429999999997E-2</v>
      </c>
      <c r="Q198" s="41">
        <f t="shared" si="13"/>
        <v>2.3016923000000002E-2</v>
      </c>
      <c r="R198" s="41">
        <f t="shared" si="13"/>
        <v>3.1712849999999998E-3</v>
      </c>
      <c r="S198" s="41">
        <f t="shared" si="13"/>
        <v>4.1685969999999996E-2</v>
      </c>
      <c r="T198" s="41">
        <f t="shared" si="13"/>
        <v>4.1364599999999998E-3</v>
      </c>
      <c r="U198" s="41">
        <f t="shared" si="13"/>
        <v>0.12300000000000001</v>
      </c>
      <c r="V198" s="41">
        <f t="shared" si="13"/>
        <v>0.29520000000000002</v>
      </c>
      <c r="W198" s="41">
        <f t="shared" si="13"/>
        <v>0.14918820800000002</v>
      </c>
      <c r="X198" s="41">
        <f t="shared" si="13"/>
        <v>0.34102242999999999</v>
      </c>
      <c r="Y198" s="41">
        <f t="shared" si="13"/>
        <v>0.49021063799999998</v>
      </c>
      <c r="Z198" s="41">
        <f t="shared" si="13"/>
        <v>0</v>
      </c>
      <c r="AA198" s="41">
        <f t="shared" si="13"/>
        <v>0</v>
      </c>
      <c r="AB198" s="41">
        <f t="shared" si="13"/>
        <v>0</v>
      </c>
      <c r="AC198" s="41">
        <f t="shared" si="13"/>
        <v>0</v>
      </c>
      <c r="AD198" s="41">
        <f t="shared" si="13"/>
        <v>0</v>
      </c>
      <c r="AE198" s="41">
        <f t="shared" si="13"/>
        <v>0</v>
      </c>
      <c r="AF198" s="41">
        <f t="shared" si="13"/>
        <v>0</v>
      </c>
      <c r="AG198" s="41">
        <f t="shared" si="13"/>
        <v>1.3202256448228113E-2</v>
      </c>
      <c r="AH198" s="41">
        <f t="shared" si="13"/>
        <v>2.2459010969399548E-2</v>
      </c>
      <c r="AI198" s="41">
        <f t="shared" si="13"/>
        <v>7.1929535131725578E-2</v>
      </c>
      <c r="AJ198" s="41">
        <f t="shared" si="13"/>
        <v>0</v>
      </c>
      <c r="AK198" s="41">
        <f t="shared" si="13"/>
        <v>0</v>
      </c>
      <c r="AL198" s="41">
        <f t="shared" si="13"/>
        <v>0</v>
      </c>
      <c r="AM198" s="41">
        <f t="shared" si="13"/>
        <v>1.3202256448228113E-2</v>
      </c>
      <c r="AN198" s="41">
        <f t="shared" si="13"/>
        <v>2.2459010969399548E-2</v>
      </c>
      <c r="AO198" s="41">
        <f t="shared" si="13"/>
        <v>7.1929535131725578E-2</v>
      </c>
      <c r="AP198" s="41">
        <f t="shared" si="13"/>
        <v>0.57395874800000002</v>
      </c>
      <c r="AQ198" s="41">
        <f t="shared" si="13"/>
        <v>0.30905470800000001</v>
      </c>
      <c r="AR198" s="41">
        <f t="shared" si="13"/>
        <v>0.88301345600000003</v>
      </c>
      <c r="AS198" s="41">
        <f t="shared" si="13"/>
        <v>2.3481311000000001E-2</v>
      </c>
      <c r="AT198" s="41">
        <f t="shared" si="13"/>
        <v>6.0471595000000003E-2</v>
      </c>
      <c r="AU198" s="41">
        <f t="shared" si="13"/>
        <v>0.15970873099999999</v>
      </c>
      <c r="AV198" s="41">
        <f t="shared" si="13"/>
        <v>0.33353049300000004</v>
      </c>
      <c r="AW198" s="41">
        <f t="shared" si="13"/>
        <v>0.87765933900000004</v>
      </c>
      <c r="AX198" s="41">
        <f t="shared" si="13"/>
        <v>0.295529879</v>
      </c>
      <c r="AY198" s="41">
        <f t="shared" si="13"/>
        <v>0.77774894399999994</v>
      </c>
      <c r="AZ198" s="41">
        <f t="shared" si="13"/>
        <v>7.9039342857142869E-3</v>
      </c>
      <c r="BA198" s="41">
        <f t="shared" si="13"/>
        <v>1.5807870000000002E-2</v>
      </c>
      <c r="BB198" s="41">
        <f t="shared" si="13"/>
        <v>2.7627198659999999</v>
      </c>
      <c r="BC198" s="41">
        <f t="shared" si="13"/>
        <v>167.94047047500001</v>
      </c>
      <c r="BD198" s="41">
        <f t="shared" si="13"/>
        <v>413.63402994799998</v>
      </c>
      <c r="BE198" s="41">
        <f t="shared" si="13"/>
        <v>0.87705392285714279</v>
      </c>
      <c r="BF198" s="41">
        <f t="shared" si="13"/>
        <v>1.7541078485714285</v>
      </c>
      <c r="BG198" s="41">
        <f t="shared" si="13"/>
        <v>13.061369316999999</v>
      </c>
      <c r="BH198" s="41">
        <f t="shared" si="13"/>
        <v>102.75878482399999</v>
      </c>
      <c r="BI198" s="41">
        <f t="shared" si="13"/>
        <v>0</v>
      </c>
      <c r="BJ198" s="41">
        <f t="shared" si="13"/>
        <v>0</v>
      </c>
      <c r="BK198" s="41">
        <f t="shared" si="13"/>
        <v>0</v>
      </c>
      <c r="BL198" s="41">
        <f t="shared" si="13"/>
        <v>0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7.0162092109999996</v>
      </c>
      <c r="E199" s="41">
        <f>SUM(E185:E198)</f>
        <v>3204</v>
      </c>
      <c r="F199" s="41">
        <f t="shared" ref="F199:AY199" si="14">SUM(F185:F198)</f>
        <v>153</v>
      </c>
      <c r="G199" s="41">
        <f t="shared" si="14"/>
        <v>394</v>
      </c>
      <c r="H199" s="41">
        <f t="shared" si="14"/>
        <v>2657</v>
      </c>
      <c r="I199" s="41">
        <f t="shared" si="14"/>
        <v>2210.4976309047406</v>
      </c>
      <c r="J199" s="41">
        <f t="shared" si="14"/>
        <v>6406.1589231164853</v>
      </c>
      <c r="K199" s="41">
        <f t="shared" si="14"/>
        <v>1705.7866544046101</v>
      </c>
      <c r="L199" s="41">
        <f t="shared" si="14"/>
        <v>504.71097650013121</v>
      </c>
      <c r="M199" s="41">
        <f t="shared" si="14"/>
        <v>6554.1933146851061</v>
      </c>
      <c r="N199" s="41">
        <f t="shared" si="14"/>
        <v>2062.4632393361208</v>
      </c>
      <c r="O199" s="41">
        <f t="shared" si="14"/>
        <v>22.714637922000001</v>
      </c>
      <c r="P199" s="41">
        <f t="shared" si="14"/>
        <v>39.197728562999991</v>
      </c>
      <c r="Q199" s="41">
        <f t="shared" si="14"/>
        <v>20.701113942999999</v>
      </c>
      <c r="R199" s="41">
        <f t="shared" si="14"/>
        <v>2.0135239789999999</v>
      </c>
      <c r="S199" s="41">
        <f t="shared" si="14"/>
        <v>36.571392905000003</v>
      </c>
      <c r="T199" s="41">
        <f t="shared" si="14"/>
        <v>2.6263356579999995</v>
      </c>
      <c r="U199" s="41">
        <f t="shared" si="14"/>
        <v>47.331450000000004</v>
      </c>
      <c r="V199" s="41">
        <f t="shared" si="14"/>
        <v>112.13759999999994</v>
      </c>
      <c r="W199" s="41">
        <f t="shared" si="14"/>
        <v>2280.543718826741</v>
      </c>
      <c r="X199" s="41">
        <f t="shared" si="14"/>
        <v>6557.4942516794854</v>
      </c>
      <c r="Y199" s="41">
        <f t="shared" si="14"/>
        <v>8838.0379705062278</v>
      </c>
      <c r="Z199" s="41">
        <f t="shared" si="14"/>
        <v>102.87035428312419</v>
      </c>
      <c r="AA199" s="41">
        <f t="shared" si="14"/>
        <v>51.299560724395391</v>
      </c>
      <c r="AB199" s="41">
        <f t="shared" si="14"/>
        <v>120.79263169444381</v>
      </c>
      <c r="AC199" s="41">
        <f t="shared" si="14"/>
        <v>27.928613001202081</v>
      </c>
      <c r="AD199" s="41">
        <f t="shared" si="14"/>
        <v>64.884076803374853</v>
      </c>
      <c r="AE199" s="41">
        <f t="shared" si="14"/>
        <v>663.84099554946181</v>
      </c>
      <c r="AF199" s="41">
        <f t="shared" si="14"/>
        <v>728.72507235283661</v>
      </c>
      <c r="AG199" s="41">
        <f t="shared" si="14"/>
        <v>4.9358289735861094</v>
      </c>
      <c r="AH199" s="41">
        <f t="shared" si="14"/>
        <v>8.3965826217326942</v>
      </c>
      <c r="AI199" s="41">
        <f t="shared" si="14"/>
        <v>26.891757856089843</v>
      </c>
      <c r="AJ199" s="41">
        <f t="shared" si="14"/>
        <v>4.2412085062675793</v>
      </c>
      <c r="AK199" s="41">
        <f t="shared" si="14"/>
        <v>3.9742839344822554</v>
      </c>
      <c r="AL199" s="41">
        <f t="shared" si="14"/>
        <v>9.9744552118951404</v>
      </c>
      <c r="AM199" s="41">
        <f t="shared" si="14"/>
        <v>37.105650481055775</v>
      </c>
      <c r="AN199" s="41">
        <f t="shared" si="14"/>
        <v>77.254943359589788</v>
      </c>
      <c r="AO199" s="41">
        <f t="shared" si="14"/>
        <v>700.70720861744678</v>
      </c>
      <c r="AP199" s="41">
        <f t="shared" si="14"/>
        <v>35530.714272728997</v>
      </c>
      <c r="AQ199" s="41">
        <f t="shared" si="14"/>
        <v>19131.923069901</v>
      </c>
      <c r="AR199" s="41">
        <f t="shared" si="14"/>
        <v>54662.637342629991</v>
      </c>
      <c r="AS199" s="41">
        <f t="shared" si="14"/>
        <v>5066.2525462490012</v>
      </c>
      <c r="AT199" s="41">
        <f t="shared" si="14"/>
        <v>107448.526910399</v>
      </c>
      <c r="AU199" s="41">
        <f t="shared" si="14"/>
        <v>248420.13379098402</v>
      </c>
      <c r="AV199" s="41">
        <f t="shared" si="14"/>
        <v>69988.552773440999</v>
      </c>
      <c r="AW199" s="41">
        <f t="shared" si="14"/>
        <v>162722.23987374207</v>
      </c>
      <c r="AX199" s="41">
        <f t="shared" si="14"/>
        <v>68164.231491872022</v>
      </c>
      <c r="AY199" s="41">
        <f t="shared" si="14"/>
        <v>158561.48434135702</v>
      </c>
      <c r="AZ199" s="52">
        <f>MAX(AZ185:AZ198)</f>
        <v>176.69219269714287</v>
      </c>
      <c r="BA199" s="52">
        <f>MAX(BA185:BA198)</f>
        <v>353.38438540714287</v>
      </c>
      <c r="BB199" s="41">
        <f t="shared" ref="BB199:BD199" si="15">SUM(BB185:BB198)</f>
        <v>255.26872285599995</v>
      </c>
      <c r="BC199" s="41">
        <f t="shared" si="15"/>
        <v>17568.953947452999</v>
      </c>
      <c r="BD199" s="41">
        <f t="shared" si="15"/>
        <v>39928.061872901002</v>
      </c>
      <c r="BE199" s="52">
        <f>MAX(BE185:BE198)</f>
        <v>6.9948967714285715</v>
      </c>
      <c r="BF199" s="52">
        <f>MAX(BF185:BF198)</f>
        <v>13.989793555714282</v>
      </c>
      <c r="BG199" s="41">
        <f t="shared" ref="BG199:BL199" si="16">SUM(BG185:BG198)</f>
        <v>467.47253484999999</v>
      </c>
      <c r="BH199" s="41">
        <f t="shared" si="16"/>
        <v>3661.4312991270003</v>
      </c>
      <c r="BI199" s="41">
        <f t="shared" si="16"/>
        <v>28.860000000000007</v>
      </c>
      <c r="BJ199" s="41">
        <f t="shared" si="16"/>
        <v>36.939999999999984</v>
      </c>
      <c r="BK199" s="41">
        <f t="shared" si="16"/>
        <v>37.760000000000005</v>
      </c>
      <c r="BL199" s="41">
        <f t="shared" si="16"/>
        <v>46.119999999999969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十勝平野主部30_3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十勝平野主部30_3（PT3）</v>
      </c>
    </row>
    <row r="204" spans="1:64" s="37" customFormat="1" x14ac:dyDescent="0.2">
      <c r="A204" s="7" t="s">
        <v>332</v>
      </c>
      <c r="B204" s="37">
        <f ca="1">VLOOKUP(B203,$B$207:$C$260,2,0)</f>
        <v>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4.4818501399999997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5.0449672659999996</v>
      </c>
      <c r="E5" s="36">
        <v>19</v>
      </c>
      <c r="F5" s="36">
        <v>0</v>
      </c>
      <c r="G5" s="36">
        <v>1</v>
      </c>
      <c r="H5" s="36">
        <v>18</v>
      </c>
      <c r="I5" s="36">
        <v>3.7449234512429156E-5</v>
      </c>
      <c r="J5" s="36">
        <v>4.0575337848668342E-3</v>
      </c>
      <c r="K5" s="36">
        <v>3.7449234512429156E-5</v>
      </c>
      <c r="L5" s="36">
        <v>0</v>
      </c>
      <c r="M5" s="36">
        <v>4.0949830193792629E-3</v>
      </c>
      <c r="N5" s="36">
        <v>0</v>
      </c>
      <c r="O5" s="36">
        <v>9.8537865999999988E-2</v>
      </c>
      <c r="P5" s="36">
        <v>0.17453484</v>
      </c>
      <c r="Q5" s="36">
        <v>8.9883973999999991E-2</v>
      </c>
      <c r="R5" s="36">
        <v>8.6538919999999998E-3</v>
      </c>
      <c r="S5" s="36">
        <v>0.16324715300000001</v>
      </c>
      <c r="T5" s="36">
        <v>1.1287687000000001E-2</v>
      </c>
      <c r="U5" s="36">
        <v>6.0000000000000001E-3</v>
      </c>
      <c r="V5" s="36">
        <v>1.44E-2</v>
      </c>
      <c r="W5" s="36">
        <v>0.10457531523451243</v>
      </c>
      <c r="X5" s="36">
        <v>0.19299237378486683</v>
      </c>
      <c r="Y5" s="36">
        <v>0.29756768901937924</v>
      </c>
      <c r="Z5" s="36">
        <v>4.9835730893634628E-6</v>
      </c>
      <c r="AA5" s="36">
        <v>1.0664846411237809E-6</v>
      </c>
      <c r="AB5" s="36">
        <v>1.06648E-6</v>
      </c>
      <c r="AC5" s="36">
        <v>8.4371731590235996E-7</v>
      </c>
      <c r="AD5" s="36">
        <v>5.9188550717250906E-5</v>
      </c>
      <c r="AE5" s="36">
        <v>5.3269695645525813E-4</v>
      </c>
      <c r="AF5" s="36">
        <v>5.9188550717250907E-4</v>
      </c>
      <c r="AG5" s="36">
        <v>1.1791509338449949E-3</v>
      </c>
      <c r="AH5" s="36">
        <v>2.0059119334374627E-3</v>
      </c>
      <c r="AI5" s="36">
        <v>6.424339570603765E-3</v>
      </c>
      <c r="AJ5" s="36">
        <v>1.066148254599809E-7</v>
      </c>
      <c r="AK5" s="36">
        <v>1.288378838571879E-7</v>
      </c>
      <c r="AL5" s="36">
        <v>3.222340322614912E-7</v>
      </c>
      <c r="AM5" s="36">
        <v>1.1801012659863573E-3</v>
      </c>
      <c r="AN5" s="36">
        <v>2.0652293220385707E-3</v>
      </c>
      <c r="AO5" s="36">
        <v>6.957358761091284E-3</v>
      </c>
      <c r="AP5" s="36">
        <v>0.33101108800000001</v>
      </c>
      <c r="AQ5" s="36">
        <v>0.17823674</v>
      </c>
      <c r="AR5" s="36">
        <v>0.50924782800000001</v>
      </c>
      <c r="AS5" s="36">
        <v>3.4539999999999999E-6</v>
      </c>
      <c r="AT5" s="36">
        <v>3.8000000000000003E-8</v>
      </c>
      <c r="AU5" s="36">
        <v>9.0999999999999994E-8</v>
      </c>
      <c r="AV5" s="36">
        <v>5.643E-6</v>
      </c>
      <c r="AW5" s="36">
        <v>1.3386E-5</v>
      </c>
      <c r="AX5" s="36">
        <v>4.6480000000000002E-6</v>
      </c>
      <c r="AY5" s="36">
        <v>1.1025E-5</v>
      </c>
      <c r="AZ5" s="36">
        <v>1.7142857142857143E-8</v>
      </c>
      <c r="BA5" s="36">
        <v>3.5714285714285712E-8</v>
      </c>
      <c r="BB5" s="36">
        <v>3.1091051570000001</v>
      </c>
      <c r="BC5" s="36">
        <v>212.29901525899999</v>
      </c>
      <c r="BD5" s="36">
        <v>503.55326320799998</v>
      </c>
      <c r="BE5" s="36">
        <v>0.26333471000000003</v>
      </c>
      <c r="BF5" s="36">
        <v>0.52666942142857143</v>
      </c>
      <c r="BG5" s="36">
        <v>6.8316479110000001</v>
      </c>
      <c r="BH5" s="36">
        <v>58.924393545000001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5.0035465480000001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1.4746151000000001E-2</v>
      </c>
      <c r="P6" s="36">
        <v>2.1448531E-2</v>
      </c>
      <c r="Q6" s="36">
        <v>1.3122843E-2</v>
      </c>
      <c r="R6" s="36">
        <v>1.623308E-3</v>
      </c>
      <c r="S6" s="36">
        <v>1.9331173E-2</v>
      </c>
      <c r="T6" s="36">
        <v>2.1173579999999997E-3</v>
      </c>
      <c r="U6" s="36">
        <v>0</v>
      </c>
      <c r="V6" s="36">
        <v>0</v>
      </c>
      <c r="W6" s="36">
        <v>1.4746151000000001E-2</v>
      </c>
      <c r="X6" s="36">
        <v>2.1448531E-2</v>
      </c>
      <c r="Y6" s="36">
        <v>3.6194681999999999E-2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2.6475496000000001E-2</v>
      </c>
      <c r="AQ6" s="36">
        <v>1.4256036E-2</v>
      </c>
      <c r="AR6" s="36">
        <v>4.0731532000000001E-2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0.77993780199999996</v>
      </c>
      <c r="BC6" s="36">
        <v>39.945497965999998</v>
      </c>
      <c r="BD6" s="36">
        <v>90.248726720999997</v>
      </c>
      <c r="BE6" s="36">
        <v>6.6059101428571437E-2</v>
      </c>
      <c r="BF6" s="36">
        <v>0.1321182042857143</v>
      </c>
      <c r="BG6" s="36">
        <v>2.7013893859999998</v>
      </c>
      <c r="BH6" s="36">
        <v>23.440476101000002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4.3107838440000004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4.3137852829999996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4.9348443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5.4421139999999996E-3</v>
      </c>
      <c r="P9" s="36">
        <v>9.731850000000002E-3</v>
      </c>
      <c r="Q9" s="36">
        <v>5.0974749999999997E-3</v>
      </c>
      <c r="R9" s="36">
        <v>3.4463899999999999E-4</v>
      </c>
      <c r="S9" s="36">
        <v>9.2823210000000014E-3</v>
      </c>
      <c r="T9" s="36">
        <v>4.4952899999999994E-4</v>
      </c>
      <c r="U9" s="36">
        <v>0</v>
      </c>
      <c r="V9" s="36">
        <v>0</v>
      </c>
      <c r="W9" s="36">
        <v>5.4421139999999996E-3</v>
      </c>
      <c r="X9" s="36">
        <v>9.731850000000002E-3</v>
      </c>
      <c r="Y9" s="36">
        <v>1.5173964000000002E-2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1.5749836999999999E-2</v>
      </c>
      <c r="AQ9" s="36">
        <v>8.4806810000000003E-3</v>
      </c>
      <c r="AR9" s="36">
        <v>2.4230518E-2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0.116444692</v>
      </c>
      <c r="BC9" s="36">
        <v>4.0866088559999998</v>
      </c>
      <c r="BD9" s="36">
        <v>8.4143130490000004</v>
      </c>
      <c r="BE9" s="36">
        <v>9.8626214285714286E-3</v>
      </c>
      <c r="BF9" s="36">
        <v>1.9725244285714288E-2</v>
      </c>
      <c r="BG9" s="36">
        <v>0.85370870399999998</v>
      </c>
      <c r="BH9" s="36">
        <v>1.0933859930000001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4.8076105760000001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9.937940000000001E-4</v>
      </c>
      <c r="P10" s="36">
        <v>1.7825709999999999E-3</v>
      </c>
      <c r="Q10" s="36">
        <v>9.5533599999999999E-4</v>
      </c>
      <c r="R10" s="36">
        <v>3.8458000000000003E-5</v>
      </c>
      <c r="S10" s="36">
        <v>1.732408E-3</v>
      </c>
      <c r="T10" s="36">
        <v>5.0163000000000001E-5</v>
      </c>
      <c r="U10" s="36" t="s">
        <v>340</v>
      </c>
      <c r="V10" s="36" t="s">
        <v>340</v>
      </c>
      <c r="W10" s="36">
        <v>9.937940000000001E-4</v>
      </c>
      <c r="X10" s="36">
        <v>1.7825709999999999E-3</v>
      </c>
      <c r="Y10" s="36">
        <v>2.7763650000000003E-3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340</v>
      </c>
      <c r="AH10" s="36" t="s">
        <v>340</v>
      </c>
      <c r="AI10" s="36" t="s">
        <v>340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2.9984719999999999E-3</v>
      </c>
      <c r="AQ10" s="36">
        <v>1.6145619999999999E-3</v>
      </c>
      <c r="AR10" s="36">
        <v>4.6130340000000002E-3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0.16808384800000001</v>
      </c>
      <c r="BC10" s="36">
        <v>11.258504139999999</v>
      </c>
      <c r="BD10" s="36">
        <v>24.8166911</v>
      </c>
      <c r="BE10" s="36">
        <v>1.423635E-2</v>
      </c>
      <c r="BF10" s="36">
        <v>2.8472701428571428E-2</v>
      </c>
      <c r="BG10" s="36">
        <v>3.4794224999999998E-2</v>
      </c>
      <c r="BH10" s="36">
        <v>6.1992255549999999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4.9111843259999999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5.4782090000000004E-3</v>
      </c>
      <c r="P11" s="36">
        <v>8.3512489999999998E-3</v>
      </c>
      <c r="Q11" s="36">
        <v>4.4666630000000001E-3</v>
      </c>
      <c r="R11" s="36">
        <v>1.0115460000000001E-3</v>
      </c>
      <c r="S11" s="36">
        <v>7.0318410000000005E-3</v>
      </c>
      <c r="T11" s="36">
        <v>1.319408E-3</v>
      </c>
      <c r="U11" s="36">
        <v>0</v>
      </c>
      <c r="V11" s="36">
        <v>0</v>
      </c>
      <c r="W11" s="36">
        <v>5.4782090000000004E-3</v>
      </c>
      <c r="X11" s="36">
        <v>8.3512489999999998E-3</v>
      </c>
      <c r="Y11" s="36">
        <v>1.3829457999999999E-2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1.5313479E-2</v>
      </c>
      <c r="AQ11" s="36">
        <v>8.2457190000000003E-3</v>
      </c>
      <c r="AR11" s="36">
        <v>2.3559198E-2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0.29484779900000002</v>
      </c>
      <c r="BC11" s="36">
        <v>11.71485449</v>
      </c>
      <c r="BD11" s="36">
        <v>25.735551899000001</v>
      </c>
      <c r="BE11" s="36">
        <v>2.4972991428571428E-2</v>
      </c>
      <c r="BF11" s="36">
        <v>4.9945984285714284E-2</v>
      </c>
      <c r="BG11" s="36">
        <v>0.31768133500000001</v>
      </c>
      <c r="BH11" s="36">
        <v>5.0323894300000003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4.2520357339999997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4.7322867950000003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1.0920291280000001</v>
      </c>
      <c r="BC13" s="36">
        <v>61.875275993000002</v>
      </c>
      <c r="BD13" s="36">
        <v>137.63640796600001</v>
      </c>
      <c r="BE13" s="36">
        <v>9.2492584285714288E-2</v>
      </c>
      <c r="BF13" s="36">
        <v>0.18498517</v>
      </c>
      <c r="BG13" s="36">
        <v>3.1022981999999999</v>
      </c>
      <c r="BH13" s="36">
        <v>18.582453193999999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5.0740762669999997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1.8444295999999999E-2</v>
      </c>
      <c r="P14" s="36">
        <v>2.9815826000000004E-2</v>
      </c>
      <c r="Q14" s="36">
        <v>1.4982011999999999E-2</v>
      </c>
      <c r="R14" s="36">
        <v>3.4622839999999999E-3</v>
      </c>
      <c r="S14" s="36">
        <v>2.5299803000000003E-2</v>
      </c>
      <c r="T14" s="36">
        <v>4.5160230000000001E-3</v>
      </c>
      <c r="U14" s="36" t="s">
        <v>340</v>
      </c>
      <c r="V14" s="36" t="s">
        <v>340</v>
      </c>
      <c r="W14" s="36">
        <v>1.8444295999999999E-2</v>
      </c>
      <c r="X14" s="36">
        <v>2.9815826000000004E-2</v>
      </c>
      <c r="Y14" s="36">
        <v>4.8260122000000003E-2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340</v>
      </c>
      <c r="AH14" s="36" t="s">
        <v>340</v>
      </c>
      <c r="AI14" s="36" t="s">
        <v>340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2.4168650999999999E-2</v>
      </c>
      <c r="AQ14" s="36">
        <v>1.3013889000000001E-2</v>
      </c>
      <c r="AR14" s="36">
        <v>3.718254E-2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0.57289048099999995</v>
      </c>
      <c r="BC14" s="36">
        <v>25.515338391</v>
      </c>
      <c r="BD14" s="36">
        <v>70.941827920999998</v>
      </c>
      <c r="BE14" s="36">
        <v>4.8522625714285714E-2</v>
      </c>
      <c r="BF14" s="36">
        <v>9.7045252857142855E-2</v>
      </c>
      <c r="BG14" s="36">
        <v>0.58385901799999995</v>
      </c>
      <c r="BH14" s="36">
        <v>17.962800716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4.9657370839999997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2.9942229999999998E-3</v>
      </c>
      <c r="P15" s="36">
        <v>5.0750049999999996E-3</v>
      </c>
      <c r="Q15" s="36">
        <v>2.4244829999999998E-3</v>
      </c>
      <c r="R15" s="36">
        <v>5.6974E-4</v>
      </c>
      <c r="S15" s="36">
        <v>4.3318649999999998E-3</v>
      </c>
      <c r="T15" s="36">
        <v>7.4313999999999999E-4</v>
      </c>
      <c r="U15" s="36">
        <v>0</v>
      </c>
      <c r="V15" s="36">
        <v>0</v>
      </c>
      <c r="W15" s="36">
        <v>2.9942229999999998E-3</v>
      </c>
      <c r="X15" s="36">
        <v>5.0750049999999996E-3</v>
      </c>
      <c r="Y15" s="36">
        <v>8.0692279999999995E-3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7.498144E-3</v>
      </c>
      <c r="AQ15" s="36">
        <v>4.0374620000000003E-3</v>
      </c>
      <c r="AR15" s="36">
        <v>1.1535606E-2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0.53232723400000004</v>
      </c>
      <c r="BC15" s="36">
        <v>15.069720274</v>
      </c>
      <c r="BD15" s="36">
        <v>34.046832594000001</v>
      </c>
      <c r="BE15" s="36">
        <v>4.5087004285714292E-2</v>
      </c>
      <c r="BF15" s="36">
        <v>9.0174008571428585E-2</v>
      </c>
      <c r="BG15" s="36">
        <v>1.1241035429999999</v>
      </c>
      <c r="BH15" s="36">
        <v>6.8374998529999997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4.2429002779999996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4.9498446200000004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3.9930210000000002E-3</v>
      </c>
      <c r="P17" s="36">
        <v>5.9882880000000005E-3</v>
      </c>
      <c r="Q17" s="36">
        <v>3.4510080000000002E-3</v>
      </c>
      <c r="R17" s="36">
        <v>5.4201300000000004E-4</v>
      </c>
      <c r="S17" s="36">
        <v>5.2813140000000005E-3</v>
      </c>
      <c r="T17" s="36">
        <v>7.0697399999999997E-4</v>
      </c>
      <c r="U17" s="36">
        <v>0</v>
      </c>
      <c r="V17" s="36">
        <v>0</v>
      </c>
      <c r="W17" s="36">
        <v>3.9930210000000002E-3</v>
      </c>
      <c r="X17" s="36">
        <v>5.9882880000000005E-3</v>
      </c>
      <c r="Y17" s="36">
        <v>9.9813090000000007E-3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5.1442249999999997E-3</v>
      </c>
      <c r="AQ17" s="36">
        <v>2.7699669999999999E-3</v>
      </c>
      <c r="AR17" s="36">
        <v>7.9141920000000004E-3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2.7411241428571431E-2</v>
      </c>
      <c r="BF17" s="36">
        <v>5.4822482857142862E-2</v>
      </c>
      <c r="BG17" s="36">
        <v>0.97612001999999998</v>
      </c>
      <c r="BH17" s="36">
        <v>4.975793382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5.0636316209999999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1.7642517E-2</v>
      </c>
      <c r="P18" s="36">
        <v>3.0097231000000002E-2</v>
      </c>
      <c r="Q18" s="36">
        <v>1.6200355999999999E-2</v>
      </c>
      <c r="R18" s="36">
        <v>1.442161E-3</v>
      </c>
      <c r="S18" s="36">
        <v>2.8216150000000002E-2</v>
      </c>
      <c r="T18" s="36">
        <v>1.8810809999999999E-3</v>
      </c>
      <c r="U18" s="36">
        <v>0</v>
      </c>
      <c r="V18" s="36">
        <v>0</v>
      </c>
      <c r="W18" s="36">
        <v>1.7642517E-2</v>
      </c>
      <c r="X18" s="36">
        <v>3.0097231000000002E-2</v>
      </c>
      <c r="Y18" s="36">
        <v>4.7739747999999999E-2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5.1790015000000002E-2</v>
      </c>
      <c r="AQ18" s="36">
        <v>2.7886931E-2</v>
      </c>
      <c r="AR18" s="36">
        <v>7.9676945999999998E-2</v>
      </c>
      <c r="AS18" s="36">
        <v>8.0649999999999995E-5</v>
      </c>
      <c r="AT18" s="36">
        <v>6.8530000000000003E-6</v>
      </c>
      <c r="AU18" s="36">
        <v>1.7948000000000002E-5</v>
      </c>
      <c r="AV18" s="36">
        <v>1.59137E-4</v>
      </c>
      <c r="AW18" s="36">
        <v>4.1679299999999999E-4</v>
      </c>
      <c r="AX18" s="36">
        <v>1.36463E-4</v>
      </c>
      <c r="AY18" s="36">
        <v>3.5740799999999998E-4</v>
      </c>
      <c r="AZ18" s="36">
        <v>5.5714285714285725E-7</v>
      </c>
      <c r="BA18" s="36">
        <v>1.1157142857142857E-6</v>
      </c>
      <c r="BB18" s="36">
        <v>0.54049783200000001</v>
      </c>
      <c r="BC18" s="36">
        <v>31.722697959000001</v>
      </c>
      <c r="BD18" s="36">
        <v>83.084308512999996</v>
      </c>
      <c r="BE18" s="36">
        <v>4.5779037142857144E-2</v>
      </c>
      <c r="BF18" s="36">
        <v>9.1558074285714289E-2</v>
      </c>
      <c r="BG18" s="36">
        <v>2.6936740430000001</v>
      </c>
      <c r="BH18" s="36">
        <v>26.068487906000001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4.9554059610000003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1.0413271E-2</v>
      </c>
      <c r="P19" s="36">
        <v>1.6635625000000001E-2</v>
      </c>
      <c r="Q19" s="36">
        <v>9.3475550000000004E-3</v>
      </c>
      <c r="R19" s="36">
        <v>1.065716E-3</v>
      </c>
      <c r="S19" s="36">
        <v>1.5245560999999999E-2</v>
      </c>
      <c r="T19" s="36">
        <v>1.3900639999999999E-3</v>
      </c>
      <c r="U19" s="36">
        <v>0</v>
      </c>
      <c r="V19" s="36">
        <v>0</v>
      </c>
      <c r="W19" s="36">
        <v>1.0413271E-2</v>
      </c>
      <c r="X19" s="36">
        <v>1.6635625000000001E-2</v>
      </c>
      <c r="Y19" s="36">
        <v>2.7048896000000003E-2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2.4034448999999999E-2</v>
      </c>
      <c r="AQ19" s="36">
        <v>1.2941625999999999E-2</v>
      </c>
      <c r="AR19" s="36">
        <v>3.6976074999999997E-2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0.618374121</v>
      </c>
      <c r="BC19" s="36">
        <v>37.632952244999998</v>
      </c>
      <c r="BD19" s="36">
        <v>88.640849836000001</v>
      </c>
      <c r="BE19" s="36">
        <v>5.2374995714285721E-2</v>
      </c>
      <c r="BF19" s="36">
        <v>0.10474999142857144</v>
      </c>
      <c r="BG19" s="36">
        <v>0.70079813499999999</v>
      </c>
      <c r="BH19" s="36">
        <v>11.099230448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4.989029661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6.2898659999999999E-3</v>
      </c>
      <c r="P20" s="36">
        <v>9.3895290000000006E-3</v>
      </c>
      <c r="Q20" s="36">
        <v>5.9128840000000002E-3</v>
      </c>
      <c r="R20" s="36">
        <v>3.7698199999999999E-4</v>
      </c>
      <c r="S20" s="36">
        <v>8.8978130000000009E-3</v>
      </c>
      <c r="T20" s="36">
        <v>4.9171600000000001E-4</v>
      </c>
      <c r="U20" s="36" t="s">
        <v>340</v>
      </c>
      <c r="V20" s="36" t="s">
        <v>340</v>
      </c>
      <c r="W20" s="36">
        <v>6.2898659999999999E-3</v>
      </c>
      <c r="X20" s="36">
        <v>9.3895290000000006E-3</v>
      </c>
      <c r="Y20" s="36">
        <v>1.5679394999999999E-2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340</v>
      </c>
      <c r="AH20" s="36" t="s">
        <v>340</v>
      </c>
      <c r="AI20" s="36" t="s">
        <v>340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8.5479590000000008E-3</v>
      </c>
      <c r="AQ20" s="36">
        <v>4.6027469999999999E-3</v>
      </c>
      <c r="AR20" s="36">
        <v>1.3150706000000002E-2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0.14264476100000001</v>
      </c>
      <c r="BC20" s="36">
        <v>7.874197187</v>
      </c>
      <c r="BD20" s="36">
        <v>18.156909787</v>
      </c>
      <c r="BE20" s="36">
        <v>1.2081712857142858E-2</v>
      </c>
      <c r="BF20" s="36">
        <v>2.4163425714285716E-2</v>
      </c>
      <c r="BG20" s="36">
        <v>0.56553618500000002</v>
      </c>
      <c r="BH20" s="36">
        <v>4.358727214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4.9452846109999999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5.5800039999999995E-3</v>
      </c>
      <c r="P21" s="36">
        <v>8.5623169999999998E-3</v>
      </c>
      <c r="Q21" s="36">
        <v>4.8800349999999996E-3</v>
      </c>
      <c r="R21" s="36">
        <v>6.9996899999999994E-4</v>
      </c>
      <c r="S21" s="36">
        <v>7.6493139999999999E-3</v>
      </c>
      <c r="T21" s="36">
        <v>9.1300300000000012E-4</v>
      </c>
      <c r="U21" s="36">
        <v>0</v>
      </c>
      <c r="V21" s="36">
        <v>0</v>
      </c>
      <c r="W21" s="36">
        <v>5.5800039999999995E-3</v>
      </c>
      <c r="X21" s="36">
        <v>8.5623169999999998E-3</v>
      </c>
      <c r="Y21" s="36">
        <v>1.4142320999999999E-2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9.8261909999999997E-3</v>
      </c>
      <c r="AQ21" s="36">
        <v>5.2910259999999999E-3</v>
      </c>
      <c r="AR21" s="36">
        <v>1.5117216999999999E-2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5.0419665000000002E-2</v>
      </c>
      <c r="BC21" s="36">
        <v>1.0122080760000001</v>
      </c>
      <c r="BD21" s="36">
        <v>2.3893844240000002</v>
      </c>
      <c r="BE21" s="36">
        <v>4.2704400000000003E-3</v>
      </c>
      <c r="BF21" s="36">
        <v>8.5408800000000007E-3</v>
      </c>
      <c r="BG21" s="36">
        <v>0.190688151</v>
      </c>
      <c r="BH21" s="36">
        <v>4.0889975610000002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4.9181652500000004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2.510137E-3</v>
      </c>
      <c r="P22" s="36">
        <v>4.0404109999999998E-3</v>
      </c>
      <c r="Q22" s="36">
        <v>2.1643080000000002E-3</v>
      </c>
      <c r="R22" s="36">
        <v>3.4582899999999997E-4</v>
      </c>
      <c r="S22" s="36">
        <v>3.5893289999999996E-3</v>
      </c>
      <c r="T22" s="36">
        <v>4.51082E-4</v>
      </c>
      <c r="U22" s="36">
        <v>0</v>
      </c>
      <c r="V22" s="36">
        <v>0</v>
      </c>
      <c r="W22" s="36">
        <v>2.510137E-3</v>
      </c>
      <c r="X22" s="36">
        <v>4.0404109999999998E-3</v>
      </c>
      <c r="Y22" s="36">
        <v>6.5505479999999998E-3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6.6316279999999997E-3</v>
      </c>
      <c r="AQ22" s="36">
        <v>3.5708770000000001E-3</v>
      </c>
      <c r="AR22" s="36">
        <v>1.0202505000000001E-2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0.35946281200000002</v>
      </c>
      <c r="BC22" s="36">
        <v>16.594840544</v>
      </c>
      <c r="BD22" s="36">
        <v>42.376110675</v>
      </c>
      <c r="BE22" s="36">
        <v>3.0445748571428573E-2</v>
      </c>
      <c r="BF22" s="36">
        <v>6.0891497142857146E-2</v>
      </c>
      <c r="BG22" s="36">
        <v>0.91674315299999998</v>
      </c>
      <c r="BH22" s="36">
        <v>7.8738061659999996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4.7386537799999999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340</v>
      </c>
      <c r="V23" s="36" t="s">
        <v>340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340</v>
      </c>
      <c r="AH23" s="36" t="s">
        <v>340</v>
      </c>
      <c r="AI23" s="36" t="s">
        <v>340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0.14509111999999999</v>
      </c>
      <c r="BC23" s="36">
        <v>7.8741005179999997</v>
      </c>
      <c r="BD23" s="36">
        <v>19.829325577999999</v>
      </c>
      <c r="BE23" s="36">
        <v>1.2288914285714287E-2</v>
      </c>
      <c r="BF23" s="36">
        <v>2.4577828571428574E-2</v>
      </c>
      <c r="BG23" s="36">
        <v>0.49886166199999998</v>
      </c>
      <c r="BH23" s="36">
        <v>9.1248787100000008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4.6970774000000004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340</v>
      </c>
      <c r="V24" s="36" t="s">
        <v>340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1.8085480000000001E-2</v>
      </c>
      <c r="BC24" s="36">
        <v>1.8222978949999999</v>
      </c>
      <c r="BD24" s="36">
        <v>4.603976877</v>
      </c>
      <c r="BE24" s="36">
        <v>1.5318014285714285E-3</v>
      </c>
      <c r="BF24" s="36">
        <v>3.0636042857142862E-3</v>
      </c>
      <c r="BG24" s="36">
        <v>0.68466847200000003</v>
      </c>
      <c r="BH24" s="36">
        <v>3.4477613580000002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4.7373299649999998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1.8730112E-2</v>
      </c>
      <c r="BC25" s="36">
        <v>0.91759030399999997</v>
      </c>
      <c r="BD25" s="36">
        <v>2.318623568</v>
      </c>
      <c r="BE25" s="36">
        <v>1.5864000000000002E-3</v>
      </c>
      <c r="BF25" s="36">
        <v>3.1728014285714286E-3</v>
      </c>
      <c r="BG25" s="36">
        <v>0.22396843799999999</v>
      </c>
      <c r="BH25" s="36">
        <v>2.226886162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4.6804271599999998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340</v>
      </c>
      <c r="V26" s="36" t="s">
        <v>340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340</v>
      </c>
      <c r="AH26" s="36" t="s">
        <v>340</v>
      </c>
      <c r="AI26" s="36" t="s">
        <v>340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0.116716055</v>
      </c>
      <c r="BC26" s="36">
        <v>5.4487029329999999</v>
      </c>
      <c r="BD26" s="36">
        <v>14.312198467</v>
      </c>
      <c r="BE26" s="36">
        <v>9.8856057142857143E-3</v>
      </c>
      <c r="BF26" s="36">
        <v>1.9771211428571429E-2</v>
      </c>
      <c r="BG26" s="36">
        <v>1.198651192</v>
      </c>
      <c r="BH26" s="36">
        <v>4.3827844809999998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4.6560489379999996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340</v>
      </c>
      <c r="V27" s="36" t="s">
        <v>340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2.7755512E-2</v>
      </c>
      <c r="BC27" s="36">
        <v>1.278605462</v>
      </c>
      <c r="BD27" s="36">
        <v>3.059872216</v>
      </c>
      <c r="BE27" s="36">
        <v>2.3508328571428573E-3</v>
      </c>
      <c r="BF27" s="36">
        <v>4.7016671428571424E-3</v>
      </c>
      <c r="BG27" s="36">
        <v>0.35743870500000002</v>
      </c>
      <c r="BH27" s="36">
        <v>1.4041431710000001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5.0174830400000001</v>
      </c>
      <c r="E28" s="36">
        <v>519</v>
      </c>
      <c r="F28" s="36">
        <v>0</v>
      </c>
      <c r="G28" s="36">
        <v>0</v>
      </c>
      <c r="H28" s="36">
        <v>519</v>
      </c>
      <c r="I28" s="36">
        <v>9.4087019549321254E-6</v>
      </c>
      <c r="J28" s="36">
        <v>1.231054208584162E-3</v>
      </c>
      <c r="K28" s="36">
        <v>9.4087019549321254E-6</v>
      </c>
      <c r="L28" s="36">
        <v>0</v>
      </c>
      <c r="M28" s="36">
        <v>1.2404629105390941E-3</v>
      </c>
      <c r="N28" s="36">
        <v>0</v>
      </c>
      <c r="O28" s="36">
        <v>0.33698729599999999</v>
      </c>
      <c r="P28" s="36">
        <v>0.60568488000000009</v>
      </c>
      <c r="Q28" s="36">
        <v>0.31939213499999997</v>
      </c>
      <c r="R28" s="36">
        <v>1.7595160999999998E-2</v>
      </c>
      <c r="S28" s="36">
        <v>0.58273466900000004</v>
      </c>
      <c r="T28" s="36">
        <v>2.2950211000000002E-2</v>
      </c>
      <c r="U28" s="36">
        <v>0</v>
      </c>
      <c r="V28" s="36">
        <v>0</v>
      </c>
      <c r="W28" s="36">
        <v>0.33699670470195492</v>
      </c>
      <c r="X28" s="36">
        <v>0.60691593420858425</v>
      </c>
      <c r="Y28" s="36">
        <v>0.94391263891053923</v>
      </c>
      <c r="Z28" s="36">
        <v>1.1534504789990038E-6</v>
      </c>
      <c r="AA28" s="36">
        <v>2.4683840250578675E-7</v>
      </c>
      <c r="AB28" s="36">
        <v>2.46838E-7</v>
      </c>
      <c r="AC28" s="36">
        <v>3.719468368134509E-7</v>
      </c>
      <c r="AD28" s="36">
        <v>3.0544340444163851E-5</v>
      </c>
      <c r="AE28" s="36">
        <v>2.7489906399747464E-4</v>
      </c>
      <c r="AF28" s="36">
        <v>3.0544340444163851E-4</v>
      </c>
      <c r="AG28" s="36">
        <v>0</v>
      </c>
      <c r="AH28" s="36">
        <v>0</v>
      </c>
      <c r="AI28" s="36">
        <v>0</v>
      </c>
      <c r="AJ28" s="36">
        <v>2.4892994142635105E-8</v>
      </c>
      <c r="AK28" s="36">
        <v>3.0081751523481364E-8</v>
      </c>
      <c r="AL28" s="36">
        <v>7.5236908591609577E-8</v>
      </c>
      <c r="AM28" s="36">
        <v>3.9683983095608602E-7</v>
      </c>
      <c r="AN28" s="36">
        <v>3.0574422195687335E-5</v>
      </c>
      <c r="AO28" s="36">
        <v>2.7497430090606627E-4</v>
      </c>
      <c r="AP28" s="36">
        <v>2.046850289</v>
      </c>
      <c r="AQ28" s="36">
        <v>1.1021501549999999</v>
      </c>
      <c r="AR28" s="36">
        <v>3.1490004439999999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12.215626525999999</v>
      </c>
      <c r="BC28" s="36">
        <v>1784.593541379</v>
      </c>
      <c r="BD28" s="36">
        <v>3772.5167826890001</v>
      </c>
      <c r="BE28" s="36">
        <v>0.10798821142857143</v>
      </c>
      <c r="BF28" s="36">
        <v>0.21597642285714286</v>
      </c>
      <c r="BG28" s="36">
        <v>11.39090362</v>
      </c>
      <c r="BH28" s="36">
        <v>169.41346858200001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4.9966737840000004</v>
      </c>
      <c r="E29" s="36">
        <v>2</v>
      </c>
      <c r="F29" s="36">
        <v>0</v>
      </c>
      <c r="G29" s="36">
        <v>1</v>
      </c>
      <c r="H29" s="36">
        <v>1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6.5019410999999999E-2</v>
      </c>
      <c r="P29" s="36">
        <v>0.11126029999999999</v>
      </c>
      <c r="Q29" s="36">
        <v>5.5536642000000004E-2</v>
      </c>
      <c r="R29" s="36">
        <v>9.4827690000000003E-3</v>
      </c>
      <c r="S29" s="36">
        <v>9.8891469999999995E-2</v>
      </c>
      <c r="T29" s="36">
        <v>1.2368830000000001E-2</v>
      </c>
      <c r="U29" s="36">
        <v>6.0000000000000001E-3</v>
      </c>
      <c r="V29" s="36">
        <v>1.44E-2</v>
      </c>
      <c r="W29" s="36">
        <v>7.1019411000000005E-2</v>
      </c>
      <c r="X29" s="36">
        <v>0.1256603</v>
      </c>
      <c r="Y29" s="36">
        <v>0.19667971100000001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1.1724448562909959E-3</v>
      </c>
      <c r="AH29" s="36">
        <v>1.9945038934605446E-3</v>
      </c>
      <c r="AI29" s="36">
        <v>6.3878030101371499E-3</v>
      </c>
      <c r="AJ29" s="36">
        <v>0</v>
      </c>
      <c r="AK29" s="36">
        <v>0</v>
      </c>
      <c r="AL29" s="36">
        <v>0</v>
      </c>
      <c r="AM29" s="36">
        <v>1.1724448562909959E-3</v>
      </c>
      <c r="AN29" s="36">
        <v>1.9945038934605446E-3</v>
      </c>
      <c r="AO29" s="36">
        <v>6.3878030101371499E-3</v>
      </c>
      <c r="AP29" s="36">
        <v>0.21432080000000001</v>
      </c>
      <c r="AQ29" s="36">
        <v>0.115403507</v>
      </c>
      <c r="AR29" s="36">
        <v>0.32972430699999999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4.0202960259999996</v>
      </c>
      <c r="BC29" s="36">
        <v>364.20235236399998</v>
      </c>
      <c r="BD29" s="36">
        <v>864.71156486400002</v>
      </c>
      <c r="BE29" s="36">
        <v>3.554009857142857E-2</v>
      </c>
      <c r="BF29" s="36">
        <v>7.1080197142857141E-2</v>
      </c>
      <c r="BG29" s="36">
        <v>7.4426110379999999</v>
      </c>
      <c r="BH29" s="36">
        <v>39.575331581999997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4.9223790940000001</v>
      </c>
      <c r="E30" s="36">
        <v>16</v>
      </c>
      <c r="F30" s="36">
        <v>0</v>
      </c>
      <c r="G30" s="36">
        <v>0</v>
      </c>
      <c r="H30" s="36">
        <v>16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2.7456300000000002E-4</v>
      </c>
      <c r="P30" s="36">
        <v>4.51922E-4</v>
      </c>
      <c r="Q30" s="36">
        <v>2.34355E-4</v>
      </c>
      <c r="R30" s="36">
        <v>4.0208000000000005E-5</v>
      </c>
      <c r="S30" s="36">
        <v>3.9947699999999997E-4</v>
      </c>
      <c r="T30" s="36">
        <v>5.2445000000000004E-5</v>
      </c>
      <c r="U30" s="36">
        <v>0</v>
      </c>
      <c r="V30" s="36">
        <v>0</v>
      </c>
      <c r="W30" s="36">
        <v>2.7456300000000002E-4</v>
      </c>
      <c r="X30" s="36">
        <v>4.51922E-4</v>
      </c>
      <c r="Y30" s="36">
        <v>7.2648500000000002E-4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1.170751E-3</v>
      </c>
      <c r="AQ30" s="36">
        <v>6.3040399999999999E-4</v>
      </c>
      <c r="AR30" s="36">
        <v>1.801155E-3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2.496645263</v>
      </c>
      <c r="BC30" s="36">
        <v>221.00055633700001</v>
      </c>
      <c r="BD30" s="36">
        <v>513.21265900799995</v>
      </c>
      <c r="BE30" s="36">
        <v>2.2070767142857144E-2</v>
      </c>
      <c r="BF30" s="36">
        <v>4.4141535714285716E-2</v>
      </c>
      <c r="BG30" s="36">
        <v>2.587916865</v>
      </c>
      <c r="BH30" s="36">
        <v>16.300364897000001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4.945792569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1.9887820000000001E-3</v>
      </c>
      <c r="P31" s="36">
        <v>2.8268740000000001E-3</v>
      </c>
      <c r="Q31" s="36">
        <v>1.3567290000000001E-3</v>
      </c>
      <c r="R31" s="36">
        <v>6.3205300000000004E-4</v>
      </c>
      <c r="S31" s="36">
        <v>2.002457E-3</v>
      </c>
      <c r="T31" s="36">
        <v>8.2441700000000003E-4</v>
      </c>
      <c r="U31" s="36">
        <v>0</v>
      </c>
      <c r="V31" s="36">
        <v>0</v>
      </c>
      <c r="W31" s="36">
        <v>1.9887820000000001E-3</v>
      </c>
      <c r="X31" s="36">
        <v>2.8268740000000001E-3</v>
      </c>
      <c r="Y31" s="36">
        <v>4.8156559999999998E-3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4.5927720000000002E-3</v>
      </c>
      <c r="AQ31" s="36">
        <v>2.4730310000000001E-3</v>
      </c>
      <c r="AR31" s="36">
        <v>7.0658030000000007E-3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2.4141761709999998</v>
      </c>
      <c r="BC31" s="36">
        <v>199.09939496000001</v>
      </c>
      <c r="BD31" s="36">
        <v>483.88539877599999</v>
      </c>
      <c r="BE31" s="36">
        <v>2.1341725714285716E-2</v>
      </c>
      <c r="BF31" s="36">
        <v>4.268345285714286E-2</v>
      </c>
      <c r="BG31" s="36">
        <v>1.2267283120000001</v>
      </c>
      <c r="BH31" s="36">
        <v>15.967439226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4.9451592120000001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6.56451E-3</v>
      </c>
      <c r="P32" s="36">
        <v>1.2106867E-2</v>
      </c>
      <c r="Q32" s="36">
        <v>6.2781759999999999E-3</v>
      </c>
      <c r="R32" s="36">
        <v>2.8633400000000001E-4</v>
      </c>
      <c r="S32" s="36">
        <v>1.1733387E-2</v>
      </c>
      <c r="T32" s="36">
        <v>3.7347999999999998E-4</v>
      </c>
      <c r="U32" s="36">
        <v>0</v>
      </c>
      <c r="V32" s="36">
        <v>0</v>
      </c>
      <c r="W32" s="36">
        <v>6.56451E-3</v>
      </c>
      <c r="X32" s="36">
        <v>1.2106867E-2</v>
      </c>
      <c r="Y32" s="36">
        <v>1.8671376999999999E-2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2.4945037E-2</v>
      </c>
      <c r="AQ32" s="36">
        <v>1.3431943E-2</v>
      </c>
      <c r="AR32" s="36">
        <v>3.8376979999999998E-2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0.44752700899999998</v>
      </c>
      <c r="BC32" s="36">
        <v>34.639820938</v>
      </c>
      <c r="BD32" s="36">
        <v>88.214446573999993</v>
      </c>
      <c r="BE32" s="36">
        <v>3.956214285714286E-3</v>
      </c>
      <c r="BF32" s="36">
        <v>7.912428571428572E-3</v>
      </c>
      <c r="BG32" s="36">
        <v>0.53782395500000002</v>
      </c>
      <c r="BH32" s="36">
        <v>4.430336423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4.9082934309999997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6.8094430000000001E-3</v>
      </c>
      <c r="P33" s="36">
        <v>1.2154713999999999E-2</v>
      </c>
      <c r="Q33" s="36">
        <v>5.9127679999999997E-3</v>
      </c>
      <c r="R33" s="36">
        <v>8.9667499999999999E-4</v>
      </c>
      <c r="S33" s="36">
        <v>1.0985136999999999E-2</v>
      </c>
      <c r="T33" s="36">
        <v>1.169577E-3</v>
      </c>
      <c r="U33" s="36">
        <v>0</v>
      </c>
      <c r="V33" s="36">
        <v>0</v>
      </c>
      <c r="W33" s="36">
        <v>6.8094430000000001E-3</v>
      </c>
      <c r="X33" s="36">
        <v>1.2154713999999999E-2</v>
      </c>
      <c r="Y33" s="36">
        <v>1.8964156999999999E-2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1.8921170000000001E-2</v>
      </c>
      <c r="AQ33" s="36">
        <v>1.0188322E-2</v>
      </c>
      <c r="AR33" s="36">
        <v>2.9109492000000001E-2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0.81694211900000002</v>
      </c>
      <c r="BC33" s="36">
        <v>60.526671559</v>
      </c>
      <c r="BD33" s="36">
        <v>156.22558993300001</v>
      </c>
      <c r="BE33" s="36">
        <v>7.2219057142857146E-3</v>
      </c>
      <c r="BF33" s="36">
        <v>1.4443812857142857E-2</v>
      </c>
      <c r="BG33" s="36">
        <v>1.696223402</v>
      </c>
      <c r="BH33" s="36">
        <v>12.527399752000001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4.9522082940000001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1.4052402E-2</v>
      </c>
      <c r="P34" s="36">
        <v>2.3637986999999999E-2</v>
      </c>
      <c r="Q34" s="36">
        <v>1.2657692E-2</v>
      </c>
      <c r="R34" s="36">
        <v>1.39471E-3</v>
      </c>
      <c r="S34" s="36">
        <v>2.1818799999999999E-2</v>
      </c>
      <c r="T34" s="36">
        <v>1.8191869999999999E-3</v>
      </c>
      <c r="U34" s="36">
        <v>3.0000000000000001E-3</v>
      </c>
      <c r="V34" s="36">
        <v>7.1999999999999998E-3</v>
      </c>
      <c r="W34" s="36">
        <v>1.7052402000000001E-2</v>
      </c>
      <c r="X34" s="36">
        <v>3.0837986999999997E-2</v>
      </c>
      <c r="Y34" s="36">
        <v>4.7890388999999998E-2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6.090821968121968E-4</v>
      </c>
      <c r="AH34" s="36">
        <v>1.0361398290598292E-3</v>
      </c>
      <c r="AI34" s="36">
        <v>3.3184478309078312E-3</v>
      </c>
      <c r="AJ34" s="36">
        <v>0</v>
      </c>
      <c r="AK34" s="36">
        <v>0</v>
      </c>
      <c r="AL34" s="36">
        <v>0</v>
      </c>
      <c r="AM34" s="36">
        <v>6.090821968121968E-4</v>
      </c>
      <c r="AN34" s="36">
        <v>1.0361398290598292E-3</v>
      </c>
      <c r="AO34" s="36">
        <v>3.3184478309078312E-3</v>
      </c>
      <c r="AP34" s="36">
        <v>4.4671533999999999E-2</v>
      </c>
      <c r="AQ34" s="36">
        <v>2.4053903000000001E-2</v>
      </c>
      <c r="AR34" s="36">
        <v>6.8725437E-2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0.94062296099999998</v>
      </c>
      <c r="BC34" s="36">
        <v>58.458544410999998</v>
      </c>
      <c r="BD34" s="36">
        <v>145.23616165000001</v>
      </c>
      <c r="BE34" s="36">
        <v>8.3152657142857144E-3</v>
      </c>
      <c r="BF34" s="36">
        <v>1.6630532857142857E-2</v>
      </c>
      <c r="BG34" s="36">
        <v>4.3572498700000004</v>
      </c>
      <c r="BH34" s="36">
        <v>23.972775455000001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4.9916866960000004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1.6585347E-2</v>
      </c>
      <c r="P35" s="36">
        <v>2.7219276000000001E-2</v>
      </c>
      <c r="Q35" s="36">
        <v>1.4846346999999999E-2</v>
      </c>
      <c r="R35" s="36">
        <v>1.7390000000000001E-3</v>
      </c>
      <c r="S35" s="36">
        <v>2.4951015999999999E-2</v>
      </c>
      <c r="T35" s="36">
        <v>2.2682600000000002E-3</v>
      </c>
      <c r="U35" s="36" t="s">
        <v>340</v>
      </c>
      <c r="V35" s="36" t="s">
        <v>340</v>
      </c>
      <c r="W35" s="36">
        <v>1.6585347E-2</v>
      </c>
      <c r="X35" s="36">
        <v>2.7219276000000001E-2</v>
      </c>
      <c r="Y35" s="36">
        <v>4.3804623000000001E-2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340</v>
      </c>
      <c r="AH35" s="36" t="s">
        <v>340</v>
      </c>
      <c r="AI35" s="36" t="s">
        <v>340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2.4965719000000001E-2</v>
      </c>
      <c r="AQ35" s="36">
        <v>1.3443079E-2</v>
      </c>
      <c r="AR35" s="36">
        <v>3.8408798000000001E-2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0.117797498</v>
      </c>
      <c r="BC35" s="36">
        <v>6.183508657</v>
      </c>
      <c r="BD35" s="36">
        <v>17.64</v>
      </c>
      <c r="BE35" s="36">
        <v>1.0413485714285714E-3</v>
      </c>
      <c r="BF35" s="36">
        <v>2.0826985714285716E-3</v>
      </c>
      <c r="BG35" s="36">
        <v>1.1857970600000001</v>
      </c>
      <c r="BH35" s="36">
        <v>12.685246885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339</v>
      </c>
      <c r="E36" s="36" t="s">
        <v>339</v>
      </c>
      <c r="F36" s="36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36" t="s">
        <v>339</v>
      </c>
      <c r="V36" s="36" t="s">
        <v>339</v>
      </c>
      <c r="W36" s="36" t="s">
        <v>339</v>
      </c>
      <c r="X36" s="36" t="s">
        <v>339</v>
      </c>
      <c r="Y36" s="36" t="s">
        <v>339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36" t="s">
        <v>339</v>
      </c>
      <c r="AH36" s="36" t="s">
        <v>339</v>
      </c>
      <c r="AI36" s="36" t="s">
        <v>339</v>
      </c>
      <c r="AJ36" s="36" t="s">
        <v>339</v>
      </c>
      <c r="AK36" s="36" t="s">
        <v>339</v>
      </c>
      <c r="AL36" s="36" t="s">
        <v>339</v>
      </c>
      <c r="AM36" s="36" t="s">
        <v>339</v>
      </c>
      <c r="AN36" s="36" t="s">
        <v>339</v>
      </c>
      <c r="AO36" s="36" t="s">
        <v>339</v>
      </c>
      <c r="AP36" s="36" t="s">
        <v>339</v>
      </c>
      <c r="AQ36" s="36" t="s">
        <v>339</v>
      </c>
      <c r="AR36" s="36" t="s">
        <v>339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339</v>
      </c>
      <c r="E37" s="36" t="s">
        <v>339</v>
      </c>
      <c r="F37" s="36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36" t="s">
        <v>339</v>
      </c>
      <c r="V37" s="36" t="s">
        <v>339</v>
      </c>
      <c r="W37" s="36" t="s">
        <v>339</v>
      </c>
      <c r="X37" s="36" t="s">
        <v>339</v>
      </c>
      <c r="Y37" s="36" t="s">
        <v>339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36" t="s">
        <v>339</v>
      </c>
      <c r="AH37" s="36" t="s">
        <v>339</v>
      </c>
      <c r="AI37" s="36" t="s">
        <v>339</v>
      </c>
      <c r="AJ37" s="36" t="s">
        <v>339</v>
      </c>
      <c r="AK37" s="36" t="s">
        <v>339</v>
      </c>
      <c r="AL37" s="36" t="s">
        <v>339</v>
      </c>
      <c r="AM37" s="36" t="s">
        <v>339</v>
      </c>
      <c r="AN37" s="36" t="s">
        <v>339</v>
      </c>
      <c r="AO37" s="36" t="s">
        <v>339</v>
      </c>
      <c r="AP37" s="36" t="s">
        <v>339</v>
      </c>
      <c r="AQ37" s="36" t="s">
        <v>339</v>
      </c>
      <c r="AR37" s="36" t="s">
        <v>339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339</v>
      </c>
      <c r="E38" s="36" t="s">
        <v>339</v>
      </c>
      <c r="F38" s="36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36" t="s">
        <v>339</v>
      </c>
      <c r="V38" s="36" t="s">
        <v>339</v>
      </c>
      <c r="W38" s="36" t="s">
        <v>339</v>
      </c>
      <c r="X38" s="36" t="s">
        <v>339</v>
      </c>
      <c r="Y38" s="36" t="s">
        <v>339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36" t="s">
        <v>339</v>
      </c>
      <c r="AH38" s="36" t="s">
        <v>339</v>
      </c>
      <c r="AI38" s="36" t="s">
        <v>339</v>
      </c>
      <c r="AJ38" s="36" t="s">
        <v>339</v>
      </c>
      <c r="AK38" s="36" t="s">
        <v>339</v>
      </c>
      <c r="AL38" s="36" t="s">
        <v>339</v>
      </c>
      <c r="AM38" s="36" t="s">
        <v>339</v>
      </c>
      <c r="AN38" s="36" t="s">
        <v>339</v>
      </c>
      <c r="AO38" s="36" t="s">
        <v>339</v>
      </c>
      <c r="AP38" s="36" t="s">
        <v>339</v>
      </c>
      <c r="AQ38" s="36" t="s">
        <v>339</v>
      </c>
      <c r="AR38" s="36" t="s">
        <v>339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339</v>
      </c>
      <c r="E39" s="36" t="s">
        <v>339</v>
      </c>
      <c r="F39" s="36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36" t="s">
        <v>339</v>
      </c>
      <c r="V39" s="36" t="s">
        <v>339</v>
      </c>
      <c r="W39" s="36" t="s">
        <v>339</v>
      </c>
      <c r="X39" s="36" t="s">
        <v>339</v>
      </c>
      <c r="Y39" s="36" t="s">
        <v>339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36" t="s">
        <v>339</v>
      </c>
      <c r="AH39" s="36" t="s">
        <v>339</v>
      </c>
      <c r="AI39" s="36" t="s">
        <v>339</v>
      </c>
      <c r="AJ39" s="36" t="s">
        <v>339</v>
      </c>
      <c r="AK39" s="36" t="s">
        <v>339</v>
      </c>
      <c r="AL39" s="36" t="s">
        <v>339</v>
      </c>
      <c r="AM39" s="36" t="s">
        <v>339</v>
      </c>
      <c r="AN39" s="36" t="s">
        <v>339</v>
      </c>
      <c r="AO39" s="36" t="s">
        <v>339</v>
      </c>
      <c r="AP39" s="36" t="s">
        <v>339</v>
      </c>
      <c r="AQ39" s="36" t="s">
        <v>339</v>
      </c>
      <c r="AR39" s="36" t="s">
        <v>339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36" t="s">
        <v>339</v>
      </c>
      <c r="V40" s="36" t="s">
        <v>339</v>
      </c>
      <c r="W40" s="36" t="s">
        <v>339</v>
      </c>
      <c r="X40" s="36" t="s">
        <v>339</v>
      </c>
      <c r="Y40" s="36" t="s">
        <v>339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36" t="s">
        <v>339</v>
      </c>
      <c r="AH40" s="36" t="s">
        <v>339</v>
      </c>
      <c r="AI40" s="36" t="s">
        <v>339</v>
      </c>
      <c r="AJ40" s="36" t="s">
        <v>339</v>
      </c>
      <c r="AK40" s="36" t="s">
        <v>339</v>
      </c>
      <c r="AL40" s="36" t="s">
        <v>339</v>
      </c>
      <c r="AM40" s="36" t="s">
        <v>339</v>
      </c>
      <c r="AN40" s="36" t="s">
        <v>339</v>
      </c>
      <c r="AO40" s="36" t="s">
        <v>339</v>
      </c>
      <c r="AP40" s="36" t="s">
        <v>339</v>
      </c>
      <c r="AQ40" s="36" t="s">
        <v>339</v>
      </c>
      <c r="AR40" s="36" t="s">
        <v>339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36" t="s">
        <v>339</v>
      </c>
      <c r="V41" s="36" t="s">
        <v>339</v>
      </c>
      <c r="W41" s="36" t="s">
        <v>339</v>
      </c>
      <c r="X41" s="36" t="s">
        <v>339</v>
      </c>
      <c r="Y41" s="36" t="s">
        <v>339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36" t="s">
        <v>339</v>
      </c>
      <c r="AH41" s="36" t="s">
        <v>339</v>
      </c>
      <c r="AI41" s="36" t="s">
        <v>339</v>
      </c>
      <c r="AJ41" s="36" t="s">
        <v>339</v>
      </c>
      <c r="AK41" s="36" t="s">
        <v>339</v>
      </c>
      <c r="AL41" s="36" t="s">
        <v>339</v>
      </c>
      <c r="AM41" s="36" t="s">
        <v>339</v>
      </c>
      <c r="AN41" s="36" t="s">
        <v>339</v>
      </c>
      <c r="AO41" s="36" t="s">
        <v>339</v>
      </c>
      <c r="AP41" s="36" t="s">
        <v>339</v>
      </c>
      <c r="AQ41" s="36" t="s">
        <v>339</v>
      </c>
      <c r="AR41" s="36" t="s">
        <v>339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36" t="s">
        <v>339</v>
      </c>
      <c r="V42" s="36" t="s">
        <v>339</v>
      </c>
      <c r="W42" s="36" t="s">
        <v>339</v>
      </c>
      <c r="X42" s="36" t="s">
        <v>339</v>
      </c>
      <c r="Y42" s="36" t="s">
        <v>339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36" t="s">
        <v>339</v>
      </c>
      <c r="AH42" s="36" t="s">
        <v>339</v>
      </c>
      <c r="AI42" s="36" t="s">
        <v>339</v>
      </c>
      <c r="AJ42" s="36" t="s">
        <v>339</v>
      </c>
      <c r="AK42" s="36" t="s">
        <v>339</v>
      </c>
      <c r="AL42" s="36" t="s">
        <v>339</v>
      </c>
      <c r="AM42" s="36" t="s">
        <v>339</v>
      </c>
      <c r="AN42" s="36" t="s">
        <v>339</v>
      </c>
      <c r="AO42" s="36" t="s">
        <v>339</v>
      </c>
      <c r="AP42" s="36" t="s">
        <v>339</v>
      </c>
      <c r="AQ42" s="36" t="s">
        <v>339</v>
      </c>
      <c r="AR42" s="36" t="s">
        <v>339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36" t="s">
        <v>339</v>
      </c>
      <c r="V43" s="36" t="s">
        <v>339</v>
      </c>
      <c r="W43" s="36" t="s">
        <v>339</v>
      </c>
      <c r="X43" s="36" t="s">
        <v>339</v>
      </c>
      <c r="Y43" s="36" t="s">
        <v>339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36" t="s">
        <v>339</v>
      </c>
      <c r="AH43" s="36" t="s">
        <v>339</v>
      </c>
      <c r="AI43" s="36" t="s">
        <v>339</v>
      </c>
      <c r="AJ43" s="36" t="s">
        <v>339</v>
      </c>
      <c r="AK43" s="36" t="s">
        <v>339</v>
      </c>
      <c r="AL43" s="36" t="s">
        <v>339</v>
      </c>
      <c r="AM43" s="36" t="s">
        <v>339</v>
      </c>
      <c r="AN43" s="36" t="s">
        <v>339</v>
      </c>
      <c r="AO43" s="36" t="s">
        <v>339</v>
      </c>
      <c r="AP43" s="36" t="s">
        <v>339</v>
      </c>
      <c r="AQ43" s="36" t="s">
        <v>339</v>
      </c>
      <c r="AR43" s="36" t="s">
        <v>339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36" t="s">
        <v>339</v>
      </c>
      <c r="V44" s="36" t="s">
        <v>339</v>
      </c>
      <c r="W44" s="36" t="s">
        <v>339</v>
      </c>
      <c r="X44" s="36" t="s">
        <v>339</v>
      </c>
      <c r="Y44" s="36" t="s">
        <v>339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36" t="s">
        <v>339</v>
      </c>
      <c r="AH44" s="36" t="s">
        <v>339</v>
      </c>
      <c r="AI44" s="36" t="s">
        <v>339</v>
      </c>
      <c r="AJ44" s="36" t="s">
        <v>339</v>
      </c>
      <c r="AK44" s="36" t="s">
        <v>339</v>
      </c>
      <c r="AL44" s="36" t="s">
        <v>339</v>
      </c>
      <c r="AM44" s="36" t="s">
        <v>339</v>
      </c>
      <c r="AN44" s="36" t="s">
        <v>339</v>
      </c>
      <c r="AO44" s="36" t="s">
        <v>339</v>
      </c>
      <c r="AP44" s="36" t="s">
        <v>339</v>
      </c>
      <c r="AQ44" s="36" t="s">
        <v>339</v>
      </c>
      <c r="AR44" s="36" t="s">
        <v>339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36" t="s">
        <v>339</v>
      </c>
      <c r="V45" s="36" t="s">
        <v>339</v>
      </c>
      <c r="W45" s="36" t="s">
        <v>339</v>
      </c>
      <c r="X45" s="36" t="s">
        <v>339</v>
      </c>
      <c r="Y45" s="36" t="s">
        <v>339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36" t="s">
        <v>339</v>
      </c>
      <c r="AH45" s="36" t="s">
        <v>339</v>
      </c>
      <c r="AI45" s="36" t="s">
        <v>339</v>
      </c>
      <c r="AJ45" s="36" t="s">
        <v>339</v>
      </c>
      <c r="AK45" s="36" t="s">
        <v>339</v>
      </c>
      <c r="AL45" s="36" t="s">
        <v>339</v>
      </c>
      <c r="AM45" s="36" t="s">
        <v>339</v>
      </c>
      <c r="AN45" s="36" t="s">
        <v>339</v>
      </c>
      <c r="AO45" s="36" t="s">
        <v>339</v>
      </c>
      <c r="AP45" s="36" t="s">
        <v>339</v>
      </c>
      <c r="AQ45" s="36" t="s">
        <v>339</v>
      </c>
      <c r="AR45" s="36" t="s">
        <v>339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36" t="s">
        <v>339</v>
      </c>
      <c r="V46" s="36" t="s">
        <v>339</v>
      </c>
      <c r="W46" s="36" t="s">
        <v>339</v>
      </c>
      <c r="X46" s="36" t="s">
        <v>339</v>
      </c>
      <c r="Y46" s="36" t="s">
        <v>339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36" t="s">
        <v>339</v>
      </c>
      <c r="AH46" s="36" t="s">
        <v>339</v>
      </c>
      <c r="AI46" s="36" t="s">
        <v>339</v>
      </c>
      <c r="AJ46" s="36" t="s">
        <v>339</v>
      </c>
      <c r="AK46" s="36" t="s">
        <v>339</v>
      </c>
      <c r="AL46" s="36" t="s">
        <v>339</v>
      </c>
      <c r="AM46" s="36" t="s">
        <v>339</v>
      </c>
      <c r="AN46" s="36" t="s">
        <v>339</v>
      </c>
      <c r="AO46" s="36" t="s">
        <v>339</v>
      </c>
      <c r="AP46" s="36" t="s">
        <v>339</v>
      </c>
      <c r="AQ46" s="36" t="s">
        <v>339</v>
      </c>
      <c r="AR46" s="36" t="s">
        <v>339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36" t="s">
        <v>339</v>
      </c>
      <c r="V47" s="36" t="s">
        <v>339</v>
      </c>
      <c r="W47" s="36" t="s">
        <v>339</v>
      </c>
      <c r="X47" s="36" t="s">
        <v>339</v>
      </c>
      <c r="Y47" s="36" t="s">
        <v>339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36" t="s">
        <v>339</v>
      </c>
      <c r="AH47" s="36" t="s">
        <v>339</v>
      </c>
      <c r="AI47" s="36" t="s">
        <v>339</v>
      </c>
      <c r="AJ47" s="36" t="s">
        <v>339</v>
      </c>
      <c r="AK47" s="36" t="s">
        <v>339</v>
      </c>
      <c r="AL47" s="36" t="s">
        <v>339</v>
      </c>
      <c r="AM47" s="36" t="s">
        <v>339</v>
      </c>
      <c r="AN47" s="36" t="s">
        <v>339</v>
      </c>
      <c r="AO47" s="36" t="s">
        <v>339</v>
      </c>
      <c r="AP47" s="36" t="s">
        <v>339</v>
      </c>
      <c r="AQ47" s="36" t="s">
        <v>339</v>
      </c>
      <c r="AR47" s="36" t="s">
        <v>339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36" t="s">
        <v>339</v>
      </c>
      <c r="V48" s="36" t="s">
        <v>339</v>
      </c>
      <c r="W48" s="36" t="s">
        <v>339</v>
      </c>
      <c r="X48" s="36" t="s">
        <v>339</v>
      </c>
      <c r="Y48" s="36" t="s">
        <v>339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36" t="s">
        <v>339</v>
      </c>
      <c r="AH48" s="36" t="s">
        <v>339</v>
      </c>
      <c r="AI48" s="36" t="s">
        <v>339</v>
      </c>
      <c r="AJ48" s="36" t="s">
        <v>339</v>
      </c>
      <c r="AK48" s="36" t="s">
        <v>339</v>
      </c>
      <c r="AL48" s="36" t="s">
        <v>339</v>
      </c>
      <c r="AM48" s="36" t="s">
        <v>339</v>
      </c>
      <c r="AN48" s="36" t="s">
        <v>339</v>
      </c>
      <c r="AO48" s="36" t="s">
        <v>339</v>
      </c>
      <c r="AP48" s="36" t="s">
        <v>339</v>
      </c>
      <c r="AQ48" s="36" t="s">
        <v>339</v>
      </c>
      <c r="AR48" s="36" t="s">
        <v>339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36" t="s">
        <v>339</v>
      </c>
      <c r="V49" s="36" t="s">
        <v>339</v>
      </c>
      <c r="W49" s="36" t="s">
        <v>339</v>
      </c>
      <c r="X49" s="36" t="s">
        <v>339</v>
      </c>
      <c r="Y49" s="36" t="s">
        <v>339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36" t="s">
        <v>339</v>
      </c>
      <c r="AH49" s="36" t="s">
        <v>339</v>
      </c>
      <c r="AI49" s="36" t="s">
        <v>339</v>
      </c>
      <c r="AJ49" s="36" t="s">
        <v>339</v>
      </c>
      <c r="AK49" s="36" t="s">
        <v>339</v>
      </c>
      <c r="AL49" s="36" t="s">
        <v>339</v>
      </c>
      <c r="AM49" s="36" t="s">
        <v>339</v>
      </c>
      <c r="AN49" s="36" t="s">
        <v>339</v>
      </c>
      <c r="AO49" s="36" t="s">
        <v>339</v>
      </c>
      <c r="AP49" s="36" t="s">
        <v>339</v>
      </c>
      <c r="AQ49" s="36" t="s">
        <v>339</v>
      </c>
      <c r="AR49" s="36" t="s">
        <v>339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36" t="s">
        <v>339</v>
      </c>
      <c r="V50" s="36" t="s">
        <v>339</v>
      </c>
      <c r="W50" s="36" t="s">
        <v>339</v>
      </c>
      <c r="X50" s="36" t="s">
        <v>339</v>
      </c>
      <c r="Y50" s="36" t="s">
        <v>339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36" t="s">
        <v>339</v>
      </c>
      <c r="AH50" s="36" t="s">
        <v>339</v>
      </c>
      <c r="AI50" s="36" t="s">
        <v>339</v>
      </c>
      <c r="AJ50" s="36" t="s">
        <v>339</v>
      </c>
      <c r="AK50" s="36" t="s">
        <v>339</v>
      </c>
      <c r="AL50" s="36" t="s">
        <v>339</v>
      </c>
      <c r="AM50" s="36" t="s">
        <v>339</v>
      </c>
      <c r="AN50" s="36" t="s">
        <v>339</v>
      </c>
      <c r="AO50" s="36" t="s">
        <v>339</v>
      </c>
      <c r="AP50" s="36" t="s">
        <v>339</v>
      </c>
      <c r="AQ50" s="36" t="s">
        <v>339</v>
      </c>
      <c r="AR50" s="36" t="s">
        <v>339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36" t="s">
        <v>339</v>
      </c>
      <c r="V51" s="36" t="s">
        <v>339</v>
      </c>
      <c r="W51" s="36" t="s">
        <v>339</v>
      </c>
      <c r="X51" s="36" t="s">
        <v>339</v>
      </c>
      <c r="Y51" s="36" t="s">
        <v>339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36" t="s">
        <v>339</v>
      </c>
      <c r="AH51" s="36" t="s">
        <v>339</v>
      </c>
      <c r="AI51" s="36" t="s">
        <v>339</v>
      </c>
      <c r="AJ51" s="36" t="s">
        <v>339</v>
      </c>
      <c r="AK51" s="36" t="s">
        <v>339</v>
      </c>
      <c r="AL51" s="36" t="s">
        <v>339</v>
      </c>
      <c r="AM51" s="36" t="s">
        <v>339</v>
      </c>
      <c r="AN51" s="36" t="s">
        <v>339</v>
      </c>
      <c r="AO51" s="36" t="s">
        <v>339</v>
      </c>
      <c r="AP51" s="36" t="s">
        <v>339</v>
      </c>
      <c r="AQ51" s="36" t="s">
        <v>339</v>
      </c>
      <c r="AR51" s="36" t="s">
        <v>339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36" t="s">
        <v>339</v>
      </c>
      <c r="V52" s="36" t="s">
        <v>339</v>
      </c>
      <c r="W52" s="36" t="s">
        <v>339</v>
      </c>
      <c r="X52" s="36" t="s">
        <v>339</v>
      </c>
      <c r="Y52" s="36" t="s">
        <v>339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36" t="s">
        <v>339</v>
      </c>
      <c r="AH52" s="36" t="s">
        <v>339</v>
      </c>
      <c r="AI52" s="36" t="s">
        <v>339</v>
      </c>
      <c r="AJ52" s="36" t="s">
        <v>339</v>
      </c>
      <c r="AK52" s="36" t="s">
        <v>339</v>
      </c>
      <c r="AL52" s="36" t="s">
        <v>339</v>
      </c>
      <c r="AM52" s="36" t="s">
        <v>339</v>
      </c>
      <c r="AN52" s="36" t="s">
        <v>339</v>
      </c>
      <c r="AO52" s="36" t="s">
        <v>339</v>
      </c>
      <c r="AP52" s="36" t="s">
        <v>339</v>
      </c>
      <c r="AQ52" s="36" t="s">
        <v>339</v>
      </c>
      <c r="AR52" s="36" t="s">
        <v>339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36" t="s">
        <v>339</v>
      </c>
      <c r="V53" s="36" t="s">
        <v>339</v>
      </c>
      <c r="W53" s="36" t="s">
        <v>339</v>
      </c>
      <c r="X53" s="36" t="s">
        <v>339</v>
      </c>
      <c r="Y53" s="36" t="s">
        <v>339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36" t="s">
        <v>339</v>
      </c>
      <c r="AH53" s="36" t="s">
        <v>339</v>
      </c>
      <c r="AI53" s="36" t="s">
        <v>339</v>
      </c>
      <c r="AJ53" s="36" t="s">
        <v>339</v>
      </c>
      <c r="AK53" s="36" t="s">
        <v>339</v>
      </c>
      <c r="AL53" s="36" t="s">
        <v>339</v>
      </c>
      <c r="AM53" s="36" t="s">
        <v>339</v>
      </c>
      <c r="AN53" s="36" t="s">
        <v>339</v>
      </c>
      <c r="AO53" s="36" t="s">
        <v>339</v>
      </c>
      <c r="AP53" s="36" t="s">
        <v>339</v>
      </c>
      <c r="AQ53" s="36" t="s">
        <v>339</v>
      </c>
      <c r="AR53" s="36" t="s">
        <v>339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36" t="s">
        <v>339</v>
      </c>
      <c r="V54" s="36" t="s">
        <v>339</v>
      </c>
      <c r="W54" s="36" t="s">
        <v>339</v>
      </c>
      <c r="X54" s="36" t="s">
        <v>339</v>
      </c>
      <c r="Y54" s="36" t="s">
        <v>339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36" t="s">
        <v>339</v>
      </c>
      <c r="AH54" s="36" t="s">
        <v>339</v>
      </c>
      <c r="AI54" s="36" t="s">
        <v>339</v>
      </c>
      <c r="AJ54" s="36" t="s">
        <v>339</v>
      </c>
      <c r="AK54" s="36" t="s">
        <v>339</v>
      </c>
      <c r="AL54" s="36" t="s">
        <v>339</v>
      </c>
      <c r="AM54" s="36" t="s">
        <v>339</v>
      </c>
      <c r="AN54" s="36" t="s">
        <v>339</v>
      </c>
      <c r="AO54" s="36" t="s">
        <v>339</v>
      </c>
      <c r="AP54" s="36" t="s">
        <v>339</v>
      </c>
      <c r="AQ54" s="36" t="s">
        <v>339</v>
      </c>
      <c r="AR54" s="36" t="s">
        <v>339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36" t="s">
        <v>339</v>
      </c>
      <c r="V55" s="36" t="s">
        <v>339</v>
      </c>
      <c r="W55" s="36" t="s">
        <v>339</v>
      </c>
      <c r="X55" s="36" t="s">
        <v>339</v>
      </c>
      <c r="Y55" s="36" t="s">
        <v>339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36" t="s">
        <v>339</v>
      </c>
      <c r="AH55" s="36" t="s">
        <v>339</v>
      </c>
      <c r="AI55" s="36" t="s">
        <v>339</v>
      </c>
      <c r="AJ55" s="36" t="s">
        <v>339</v>
      </c>
      <c r="AK55" s="36" t="s">
        <v>339</v>
      </c>
      <c r="AL55" s="36" t="s">
        <v>339</v>
      </c>
      <c r="AM55" s="36" t="s">
        <v>339</v>
      </c>
      <c r="AN55" s="36" t="s">
        <v>339</v>
      </c>
      <c r="AO55" s="36" t="s">
        <v>339</v>
      </c>
      <c r="AP55" s="36" t="s">
        <v>339</v>
      </c>
      <c r="AQ55" s="36" t="s">
        <v>339</v>
      </c>
      <c r="AR55" s="36" t="s">
        <v>339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4.6762808309999997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0.84993135099999995</v>
      </c>
      <c r="BC56" s="36">
        <v>63.481649327</v>
      </c>
      <c r="BD56" s="36">
        <v>130.28548896999999</v>
      </c>
      <c r="BE56" s="36">
        <v>3.8403404285714288E-2</v>
      </c>
      <c r="BF56" s="36">
        <v>7.6806808571428575E-2</v>
      </c>
      <c r="BG56" s="36">
        <v>0.45158675700000001</v>
      </c>
      <c r="BH56" s="36">
        <v>3.6917483500000001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5.0767944370000002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9.2449522000000006E-2</v>
      </c>
      <c r="P57" s="36">
        <v>0.16979904500000001</v>
      </c>
      <c r="Q57" s="36">
        <v>8.7237197000000002E-2</v>
      </c>
      <c r="R57" s="36">
        <v>5.2123250000000003E-3</v>
      </c>
      <c r="S57" s="36">
        <v>0.16300036100000001</v>
      </c>
      <c r="T57" s="36">
        <v>6.7986840000000002E-3</v>
      </c>
      <c r="U57" s="36">
        <v>3.0000000000000001E-3</v>
      </c>
      <c r="V57" s="36">
        <v>7.1999999999999998E-3</v>
      </c>
      <c r="W57" s="36">
        <v>9.5449522000000009E-2</v>
      </c>
      <c r="X57" s="36">
        <v>0.17699904500000002</v>
      </c>
      <c r="Y57" s="36">
        <v>0.27244856700000003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0.382090763</v>
      </c>
      <c r="AQ57" s="36">
        <v>0.20574118</v>
      </c>
      <c r="AR57" s="36">
        <v>0.58783194299999997</v>
      </c>
      <c r="AS57" s="36">
        <v>5.7699999999999998E-6</v>
      </c>
      <c r="AT57" s="36">
        <v>2.22E-7</v>
      </c>
      <c r="AU57" s="36">
        <v>4.9399999999999995E-7</v>
      </c>
      <c r="AV57" s="36">
        <v>3.4690999999999997E-5</v>
      </c>
      <c r="AW57" s="36">
        <v>7.7086E-5</v>
      </c>
      <c r="AX57" s="36">
        <v>2.8527999999999999E-5</v>
      </c>
      <c r="AY57" s="36">
        <v>6.3391000000000003E-5</v>
      </c>
      <c r="AZ57" s="36">
        <v>8.4285714285714284E-8</v>
      </c>
      <c r="BA57" s="36">
        <v>1.7000000000000001E-7</v>
      </c>
      <c r="BB57" s="36">
        <v>7.0440230829999999</v>
      </c>
      <c r="BC57" s="36">
        <v>338.01105228099999</v>
      </c>
      <c r="BD57" s="36">
        <v>751.08241859400005</v>
      </c>
      <c r="BE57" s="36">
        <v>0.31827802142857148</v>
      </c>
      <c r="BF57" s="36">
        <v>0.63655604285714296</v>
      </c>
      <c r="BG57" s="36">
        <v>7.7639863309999999</v>
      </c>
      <c r="BH57" s="36">
        <v>59.066611078999998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4.7073471160000002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1.72488807</v>
      </c>
      <c r="BC58" s="36">
        <v>147.39817369900001</v>
      </c>
      <c r="BD58" s="36">
        <v>336.28267839400002</v>
      </c>
      <c r="BE58" s="36">
        <v>7.7937558571428575E-2</v>
      </c>
      <c r="BF58" s="36">
        <v>0.15587511714285715</v>
      </c>
      <c r="BG58" s="36">
        <v>1.128892727</v>
      </c>
      <c r="BH58" s="36">
        <v>10.706915682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4.6204395160000002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5.6997654450823801E-4</v>
      </c>
      <c r="AH59" s="36">
        <v>9.6961527111746242E-4</v>
      </c>
      <c r="AI59" s="36">
        <v>3.1053894493897108E-3</v>
      </c>
      <c r="AJ59" s="36">
        <v>0</v>
      </c>
      <c r="AK59" s="36">
        <v>0</v>
      </c>
      <c r="AL59" s="36">
        <v>0</v>
      </c>
      <c r="AM59" s="36">
        <v>5.6997654450823801E-4</v>
      </c>
      <c r="AN59" s="36">
        <v>9.6961527111746242E-4</v>
      </c>
      <c r="AO59" s="36">
        <v>3.1053894493897108E-3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0.117391731</v>
      </c>
      <c r="BC59" s="36">
        <v>8.0368121759999998</v>
      </c>
      <c r="BD59" s="36">
        <v>18.156851361000001</v>
      </c>
      <c r="BE59" s="36">
        <v>5.3042414285714287E-3</v>
      </c>
      <c r="BF59" s="36">
        <v>1.0608484285714287E-2</v>
      </c>
      <c r="BG59" s="36">
        <v>0.56584519799999999</v>
      </c>
      <c r="BH59" s="36">
        <v>2.7338597999999998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4.5330168759999996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0.21628046000000001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4.51618706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4.8338909379999997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2.4274140000000001E-3</v>
      </c>
      <c r="P62" s="36">
        <v>4.2618010000000008E-3</v>
      </c>
      <c r="Q62" s="36">
        <v>2.0087709999999999E-3</v>
      </c>
      <c r="R62" s="36">
        <v>4.1864300000000001E-4</v>
      </c>
      <c r="S62" s="36">
        <v>3.7157450000000003E-3</v>
      </c>
      <c r="T62" s="36">
        <v>5.4605600000000006E-4</v>
      </c>
      <c r="U62" s="36">
        <v>1.2E-2</v>
      </c>
      <c r="V62" s="36">
        <v>2.8799999999999999E-2</v>
      </c>
      <c r="W62" s="36">
        <v>1.4427414E-2</v>
      </c>
      <c r="X62" s="36">
        <v>3.3061801000000002E-2</v>
      </c>
      <c r="Y62" s="36">
        <v>4.7489215000000001E-2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3.8297055000000003E-2</v>
      </c>
      <c r="AQ62" s="36">
        <v>2.0621490999999999E-2</v>
      </c>
      <c r="AR62" s="36">
        <v>5.8918546000000002E-2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0.59821716599999997</v>
      </c>
      <c r="BC62" s="36">
        <v>32.984709596000002</v>
      </c>
      <c r="BD62" s="36">
        <v>72.629339079000005</v>
      </c>
      <c r="BE62" s="36">
        <v>2.7029918571428571E-2</v>
      </c>
      <c r="BF62" s="36">
        <v>5.405983857142857E-2</v>
      </c>
      <c r="BG62" s="36">
        <v>2.1404573789999999</v>
      </c>
      <c r="BH62" s="36">
        <v>10.500390199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5.1151521239999997</v>
      </c>
      <c r="E63" s="36">
        <v>28</v>
      </c>
      <c r="F63" s="36">
        <v>0</v>
      </c>
      <c r="G63" s="36">
        <v>1</v>
      </c>
      <c r="H63" s="36">
        <v>27</v>
      </c>
      <c r="I63" s="36">
        <v>1.7842928407943625E-5</v>
      </c>
      <c r="J63" s="36">
        <v>0.26999985157511541</v>
      </c>
      <c r="K63" s="36">
        <v>1.7842928407943625E-5</v>
      </c>
      <c r="L63" s="36">
        <v>0</v>
      </c>
      <c r="M63" s="36">
        <v>7.497694503524964E-3</v>
      </c>
      <c r="N63" s="36">
        <v>0.26251999999999842</v>
      </c>
      <c r="O63" s="36">
        <v>1.6321404000000001E-2</v>
      </c>
      <c r="P63" s="36">
        <v>2.6193635999999999E-2</v>
      </c>
      <c r="Q63" s="36">
        <v>1.4024926E-2</v>
      </c>
      <c r="R63" s="36">
        <v>2.2964779999999998E-3</v>
      </c>
      <c r="S63" s="36">
        <v>2.3198229000000001E-2</v>
      </c>
      <c r="T63" s="36">
        <v>2.9954069999999998E-3</v>
      </c>
      <c r="U63" s="36">
        <v>6.0000000000000001E-3</v>
      </c>
      <c r="V63" s="36">
        <v>1.44E-2</v>
      </c>
      <c r="W63" s="36">
        <v>2.2339246928407948E-2</v>
      </c>
      <c r="X63" s="36">
        <v>0.31059348757511546</v>
      </c>
      <c r="Y63" s="36">
        <v>0.3329327345035234</v>
      </c>
      <c r="Z63" s="36">
        <v>4.2896329729975559E-6</v>
      </c>
      <c r="AA63" s="36">
        <v>9.1798145622147668E-7</v>
      </c>
      <c r="AB63" s="36">
        <v>9.1798100000000005E-7</v>
      </c>
      <c r="AC63" s="36">
        <v>1.333893735878635E-7</v>
      </c>
      <c r="AD63" s="36">
        <v>2.1891701744852455E-3</v>
      </c>
      <c r="AE63" s="36">
        <v>1.9702531570367214E-2</v>
      </c>
      <c r="AF63" s="36">
        <v>2.189170174485246E-2</v>
      </c>
      <c r="AG63" s="36">
        <v>1.1911538461538461E-3</v>
      </c>
      <c r="AH63" s="36">
        <v>2.0263306808134397E-3</v>
      </c>
      <c r="AI63" s="36">
        <v>6.4897347480106105E-3</v>
      </c>
      <c r="AJ63" s="36">
        <v>9.3693065648119053E-8</v>
      </c>
      <c r="AK63" s="36">
        <v>1.1322268041162169E-7</v>
      </c>
      <c r="AL63" s="36">
        <v>2.8317913769006341E-7</v>
      </c>
      <c r="AM63" s="36">
        <v>1.1913809285930821E-3</v>
      </c>
      <c r="AN63" s="36">
        <v>4.2156140779790966E-3</v>
      </c>
      <c r="AO63" s="36">
        <v>2.6192549497515514E-2</v>
      </c>
      <c r="AP63" s="36">
        <v>0.83066808800000003</v>
      </c>
      <c r="AQ63" s="36">
        <v>0.44728281600000003</v>
      </c>
      <c r="AR63" s="36">
        <v>1.2779509040000001</v>
      </c>
      <c r="AS63" s="36">
        <v>0.14982889799999999</v>
      </c>
      <c r="AT63" s="36">
        <v>0.41784379599999999</v>
      </c>
      <c r="AU63" s="36">
        <v>1.007665984</v>
      </c>
      <c r="AV63" s="36">
        <v>0.97040267499999999</v>
      </c>
      <c r="AW63" s="36">
        <v>2.3402088910000001</v>
      </c>
      <c r="AX63" s="36">
        <v>0.87768492600000003</v>
      </c>
      <c r="AY63" s="36">
        <v>2.1166121229999999</v>
      </c>
      <c r="AZ63" s="36">
        <v>1.9271900000000001E-3</v>
      </c>
      <c r="BA63" s="36">
        <v>3.8543814285714293E-3</v>
      </c>
      <c r="BB63" s="36">
        <v>0.21973701900000001</v>
      </c>
      <c r="BC63" s="36">
        <v>7.6878519880000002</v>
      </c>
      <c r="BD63" s="36">
        <v>18.539911349</v>
      </c>
      <c r="BE63" s="36">
        <v>9.928624285714286E-3</v>
      </c>
      <c r="BF63" s="36">
        <v>1.985725E-2</v>
      </c>
      <c r="BG63" s="36">
        <v>3.5744311340000001</v>
      </c>
      <c r="BH63" s="36">
        <v>18.930607724000001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4.5027880089999996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1.7308548999999999E-2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4.9649930189999996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5.5651E-5</v>
      </c>
      <c r="P65" s="36">
        <v>9.7464000000000001E-5</v>
      </c>
      <c r="Q65" s="36">
        <v>4.9984000000000001E-5</v>
      </c>
      <c r="R65" s="36">
        <v>5.6670000000000001E-6</v>
      </c>
      <c r="S65" s="36">
        <v>9.0072000000000001E-5</v>
      </c>
      <c r="T65" s="36">
        <v>7.3919999999999997E-6</v>
      </c>
      <c r="U65" s="36">
        <v>3.0000000000000001E-3</v>
      </c>
      <c r="V65" s="36">
        <v>7.1999999999999998E-3</v>
      </c>
      <c r="W65" s="36">
        <v>3.0556509999999999E-3</v>
      </c>
      <c r="X65" s="36">
        <v>7.297464E-3</v>
      </c>
      <c r="Y65" s="36">
        <v>1.0353115E-2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1.1234015999999999E-2</v>
      </c>
      <c r="AQ65" s="36">
        <v>6.0490850000000001E-3</v>
      </c>
      <c r="AR65" s="36">
        <v>1.7283100999999999E-2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0.12767645</v>
      </c>
      <c r="BC65" s="36">
        <v>7.0111358790000002</v>
      </c>
      <c r="BD65" s="36">
        <v>15.791927446000001</v>
      </c>
      <c r="BE65" s="36">
        <v>5.7689485714285714E-3</v>
      </c>
      <c r="BF65" s="36">
        <v>1.1537897142857143E-2</v>
      </c>
      <c r="BG65" s="36">
        <v>0.58272054100000004</v>
      </c>
      <c r="BH65" s="36">
        <v>3.7811956769999999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5.1859227060000004</v>
      </c>
      <c r="E66" s="36">
        <v>21</v>
      </c>
      <c r="F66" s="36">
        <v>1</v>
      </c>
      <c r="G66" s="36">
        <v>4</v>
      </c>
      <c r="H66" s="36">
        <v>16</v>
      </c>
      <c r="I66" s="36">
        <v>1.9045135908650224E-4</v>
      </c>
      <c r="J66" s="36">
        <v>0.55837602177598167</v>
      </c>
      <c r="K66" s="36">
        <v>1.9045135908650224E-4</v>
      </c>
      <c r="L66" s="36">
        <v>0</v>
      </c>
      <c r="M66" s="36">
        <v>3.2806473135045491E-2</v>
      </c>
      <c r="N66" s="36">
        <v>0.52576000000002265</v>
      </c>
      <c r="O66" s="36">
        <v>1.6387844000000002E-2</v>
      </c>
      <c r="P66" s="36">
        <v>2.7920804E-2</v>
      </c>
      <c r="Q66" s="36">
        <v>1.4877321000000001E-2</v>
      </c>
      <c r="R66" s="36">
        <v>1.5105229999999999E-3</v>
      </c>
      <c r="S66" s="36">
        <v>2.5950555E-2</v>
      </c>
      <c r="T66" s="36">
        <v>1.9702489999999999E-3</v>
      </c>
      <c r="U66" s="36">
        <v>5.5250000000000007E-2</v>
      </c>
      <c r="V66" s="36">
        <v>0.13070000000000001</v>
      </c>
      <c r="W66" s="36">
        <v>7.1828295359086511E-2</v>
      </c>
      <c r="X66" s="36">
        <v>0.71699682577598167</v>
      </c>
      <c r="Y66" s="36">
        <v>0.7888251211350682</v>
      </c>
      <c r="Z66" s="36">
        <v>2.8896914723191332E-5</v>
      </c>
      <c r="AA66" s="36">
        <v>6.1839397507629427E-6</v>
      </c>
      <c r="AB66" s="36">
        <v>6.1839399999999996E-6</v>
      </c>
      <c r="AC66" s="36">
        <v>3.5127632274601902E-6</v>
      </c>
      <c r="AD66" s="36">
        <v>1.9259436493294351E-2</v>
      </c>
      <c r="AE66" s="36">
        <v>0.17333492843964912</v>
      </c>
      <c r="AF66" s="36">
        <v>0.19259436493294357</v>
      </c>
      <c r="AG66" s="36">
        <v>1.034007912972524E-2</v>
      </c>
      <c r="AH66" s="36">
        <v>1.7590019668957881E-2</v>
      </c>
      <c r="AI66" s="36">
        <v>5.6335603534365092E-2</v>
      </c>
      <c r="AJ66" s="36">
        <v>6.3115935556839345E-7</v>
      </c>
      <c r="AK66" s="36">
        <v>7.6271977557775574E-7</v>
      </c>
      <c r="AL66" s="36">
        <v>1.907624228308746E-6</v>
      </c>
      <c r="AM66" s="36">
        <v>1.0344223052308268E-2</v>
      </c>
      <c r="AN66" s="36">
        <v>3.6850218882027809E-2</v>
      </c>
      <c r="AO66" s="36">
        <v>0.22967243959824252</v>
      </c>
      <c r="AP66" s="36">
        <v>3.626093247</v>
      </c>
      <c r="AQ66" s="36">
        <v>1.952511748</v>
      </c>
      <c r="AR66" s="36">
        <v>5.5786049950000001</v>
      </c>
      <c r="AS66" s="36">
        <v>0.38739158200000001</v>
      </c>
      <c r="AT66" s="36">
        <v>9.2069889929999995</v>
      </c>
      <c r="AU66" s="36">
        <v>21.118817290999999</v>
      </c>
      <c r="AV66" s="36">
        <v>13.827881747999999</v>
      </c>
      <c r="AW66" s="36">
        <v>31.718133731000002</v>
      </c>
      <c r="AX66" s="36">
        <v>12.638992982</v>
      </c>
      <c r="AY66" s="36">
        <v>28.991083156999998</v>
      </c>
      <c r="AZ66" s="36">
        <v>5.3822500000000007E-3</v>
      </c>
      <c r="BA66" s="36">
        <v>1.0764501428571429E-2</v>
      </c>
      <c r="BB66" s="36">
        <v>0.804898581</v>
      </c>
      <c r="BC66" s="36">
        <v>41.845585296000003</v>
      </c>
      <c r="BD66" s="36">
        <v>95.984612440999996</v>
      </c>
      <c r="BE66" s="36">
        <v>3.6368637142857145E-2</v>
      </c>
      <c r="BF66" s="36">
        <v>7.2737275714285718E-2</v>
      </c>
      <c r="BG66" s="36">
        <v>5.3687184500000003</v>
      </c>
      <c r="BH66" s="36">
        <v>28.548020559000001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5.4121124629999997</v>
      </c>
      <c r="E67" s="36">
        <v>33</v>
      </c>
      <c r="F67" s="36">
        <v>0</v>
      </c>
      <c r="G67" s="36">
        <v>8</v>
      </c>
      <c r="H67" s="36">
        <v>25</v>
      </c>
      <c r="I67" s="36">
        <v>2.3418494902823948E-6</v>
      </c>
      <c r="J67" s="36">
        <v>7.8462222371434881E-2</v>
      </c>
      <c r="K67" s="36">
        <v>2.3418494902823948E-6</v>
      </c>
      <c r="L67" s="36">
        <v>0</v>
      </c>
      <c r="M67" s="36">
        <v>1.0895642209270038E-3</v>
      </c>
      <c r="N67" s="36">
        <v>7.7374999999998167E-2</v>
      </c>
      <c r="O67" s="36">
        <v>2.5967584000000002E-2</v>
      </c>
      <c r="P67" s="36">
        <v>4.3989367000000001E-2</v>
      </c>
      <c r="Q67" s="36">
        <v>2.3144319E-2</v>
      </c>
      <c r="R67" s="36">
        <v>2.8232650000000001E-3</v>
      </c>
      <c r="S67" s="36">
        <v>4.0306847999999999E-2</v>
      </c>
      <c r="T67" s="36">
        <v>3.6825189999999995E-3</v>
      </c>
      <c r="U67" s="36">
        <v>0.1368</v>
      </c>
      <c r="V67" s="36">
        <v>0.32759999999999995</v>
      </c>
      <c r="W67" s="36">
        <v>0.16276992584949029</v>
      </c>
      <c r="X67" s="36">
        <v>0.45005158937143486</v>
      </c>
      <c r="Y67" s="36">
        <v>0.61282151522092509</v>
      </c>
      <c r="Z67" s="36">
        <v>6.7544988913282593E-7</v>
      </c>
      <c r="AA67" s="36">
        <v>1.4454627627442475E-7</v>
      </c>
      <c r="AB67" s="36">
        <v>1.44546E-7</v>
      </c>
      <c r="AC67" s="36">
        <v>2.1253295337661052E-8</v>
      </c>
      <c r="AD67" s="36">
        <v>1.5370985393250215E-3</v>
      </c>
      <c r="AE67" s="36">
        <v>1.3833886853925191E-2</v>
      </c>
      <c r="AF67" s="36">
        <v>1.5370985393250212E-2</v>
      </c>
      <c r="AG67" s="36">
        <v>2.4551973437182868E-2</v>
      </c>
      <c r="AH67" s="36">
        <v>4.176657550233407E-2</v>
      </c>
      <c r="AI67" s="36">
        <v>0.13376592424396183</v>
      </c>
      <c r="AJ67" s="36">
        <v>1.4752982760180243E-8</v>
      </c>
      <c r="AK67" s="36">
        <v>1.7828131042775688E-8</v>
      </c>
      <c r="AL67" s="36">
        <v>4.4589606578510782E-8</v>
      </c>
      <c r="AM67" s="36">
        <v>2.4552009443460966E-2</v>
      </c>
      <c r="AN67" s="36">
        <v>4.3303691869790134E-2</v>
      </c>
      <c r="AO67" s="36">
        <v>0.14759985568749362</v>
      </c>
      <c r="AP67" s="36">
        <v>3.2647392860000002</v>
      </c>
      <c r="AQ67" s="36">
        <v>1.757936538</v>
      </c>
      <c r="AR67" s="36">
        <v>5.0226758240000002</v>
      </c>
      <c r="AS67" s="36">
        <v>0.38989442099999999</v>
      </c>
      <c r="AT67" s="36">
        <v>16.462176697</v>
      </c>
      <c r="AU67" s="36">
        <v>35.892537894999997</v>
      </c>
      <c r="AV67" s="36">
        <v>17.663611279000001</v>
      </c>
      <c r="AW67" s="36">
        <v>38.512029658000003</v>
      </c>
      <c r="AX67" s="36">
        <v>16.279308502999999</v>
      </c>
      <c r="AY67" s="36">
        <v>35.493829771999998</v>
      </c>
      <c r="AZ67" s="36">
        <v>2.7868945714285713E-2</v>
      </c>
      <c r="BA67" s="36">
        <v>5.5737891428571426E-2</v>
      </c>
      <c r="BB67" s="36">
        <v>1.045724407</v>
      </c>
      <c r="BC67" s="36">
        <v>57.799648237</v>
      </c>
      <c r="BD67" s="36">
        <v>126.020762796</v>
      </c>
      <c r="BE67" s="36">
        <v>0.37980305285714289</v>
      </c>
      <c r="BF67" s="36">
        <v>0.75960610571428577</v>
      </c>
      <c r="BG67" s="36">
        <v>3.5468535929999998</v>
      </c>
      <c r="BH67" s="36">
        <v>19.391349929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5.1533055900000004</v>
      </c>
      <c r="E68" s="36">
        <v>19</v>
      </c>
      <c r="F68" s="36">
        <v>0</v>
      </c>
      <c r="G68" s="36">
        <v>3</v>
      </c>
      <c r="H68" s="36">
        <v>16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4.2344729999999999E-3</v>
      </c>
      <c r="P68" s="36">
        <v>7.3444439999999995E-3</v>
      </c>
      <c r="Q68" s="36">
        <v>3.872108E-3</v>
      </c>
      <c r="R68" s="36">
        <v>3.6236500000000002E-4</v>
      </c>
      <c r="S68" s="36">
        <v>6.8717939999999996E-3</v>
      </c>
      <c r="T68" s="36">
        <v>4.7265000000000002E-4</v>
      </c>
      <c r="U68" s="36">
        <v>4.8000000000000001E-2</v>
      </c>
      <c r="V68" s="36">
        <v>0.1152</v>
      </c>
      <c r="W68" s="36">
        <v>5.2234473000000003E-2</v>
      </c>
      <c r="X68" s="36">
        <v>0.122544444</v>
      </c>
      <c r="Y68" s="36">
        <v>0.17477891700000001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8.9157174809712109E-3</v>
      </c>
      <c r="AH68" s="36">
        <v>1.5166967668778612E-2</v>
      </c>
      <c r="AI68" s="36">
        <v>4.8575288344601772E-2</v>
      </c>
      <c r="AJ68" s="36">
        <v>0</v>
      </c>
      <c r="AK68" s="36">
        <v>0</v>
      </c>
      <c r="AL68" s="36">
        <v>0</v>
      </c>
      <c r="AM68" s="36">
        <v>8.9157174809712109E-3</v>
      </c>
      <c r="AN68" s="36">
        <v>1.5166967668778612E-2</v>
      </c>
      <c r="AO68" s="36">
        <v>4.8575288344601772E-2</v>
      </c>
      <c r="AP68" s="36">
        <v>0.17530485500000001</v>
      </c>
      <c r="AQ68" s="36">
        <v>9.4394922000000006E-2</v>
      </c>
      <c r="AR68" s="36">
        <v>0.26969977700000003</v>
      </c>
      <c r="AS68" s="36">
        <v>1.661488E-3</v>
      </c>
      <c r="AT68" s="36">
        <v>3.3882059999999999E-3</v>
      </c>
      <c r="AU68" s="36">
        <v>7.5680749999999996E-3</v>
      </c>
      <c r="AV68" s="36">
        <v>2.9046131999999999E-2</v>
      </c>
      <c r="AW68" s="36">
        <v>6.4878970999999994E-2</v>
      </c>
      <c r="AX68" s="36">
        <v>2.5513568E-2</v>
      </c>
      <c r="AY68" s="36">
        <v>5.6988450000000003E-2</v>
      </c>
      <c r="AZ68" s="36">
        <v>4.2601428571428577E-5</v>
      </c>
      <c r="BA68" s="36">
        <v>8.5204285714285719E-5</v>
      </c>
      <c r="BB68" s="36">
        <v>0.52028919799999995</v>
      </c>
      <c r="BC68" s="36">
        <v>16.949143471999999</v>
      </c>
      <c r="BD68" s="36">
        <v>37.858499141999999</v>
      </c>
      <c r="BE68" s="36">
        <v>0.18896702000000001</v>
      </c>
      <c r="BF68" s="36">
        <v>0.37793404142857145</v>
      </c>
      <c r="BG68" s="36">
        <v>2.176298015</v>
      </c>
      <c r="BH68" s="36">
        <v>9.142076844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5.5243421540000002</v>
      </c>
      <c r="E69" s="36">
        <v>20</v>
      </c>
      <c r="F69" s="36">
        <v>4</v>
      </c>
      <c r="G69" s="36">
        <v>4</v>
      </c>
      <c r="H69" s="36">
        <v>12</v>
      </c>
      <c r="I69" s="36">
        <v>8.2195154527120451E-4</v>
      </c>
      <c r="J69" s="36">
        <v>0.90891735485298153</v>
      </c>
      <c r="K69" s="36">
        <v>8.2195154527120451E-4</v>
      </c>
      <c r="L69" s="36">
        <v>0</v>
      </c>
      <c r="M69" s="36">
        <v>6.8994306398572278E-2</v>
      </c>
      <c r="N69" s="36">
        <v>0.84074499999968044</v>
      </c>
      <c r="O69" s="36">
        <v>8.8190619999999997E-2</v>
      </c>
      <c r="P69" s="36">
        <v>0.14943255899999999</v>
      </c>
      <c r="Q69" s="36">
        <v>8.0727603999999994E-2</v>
      </c>
      <c r="R69" s="36">
        <v>7.4630159999999994E-3</v>
      </c>
      <c r="S69" s="36">
        <v>0.139698191</v>
      </c>
      <c r="T69" s="36">
        <v>9.7343680000000002E-3</v>
      </c>
      <c r="U69" s="36">
        <v>0.26014999999999999</v>
      </c>
      <c r="V69" s="36">
        <v>0.6149</v>
      </c>
      <c r="W69" s="36">
        <v>0.34916257154527119</v>
      </c>
      <c r="X69" s="36">
        <v>1.6732499138529815</v>
      </c>
      <c r="Y69" s="36">
        <v>2.0224124853982528</v>
      </c>
      <c r="Z69" s="36">
        <v>7.6412600545534864E-5</v>
      </c>
      <c r="AA69" s="36">
        <v>1.6352296516744455E-5</v>
      </c>
      <c r="AB69" s="36">
        <v>1.6352299999999999E-5</v>
      </c>
      <c r="AC69" s="36">
        <v>1.392347327413825E-5</v>
      </c>
      <c r="AD69" s="36">
        <v>1.8540232068210441E-2</v>
      </c>
      <c r="AE69" s="36">
        <v>0.16686208861389396</v>
      </c>
      <c r="AF69" s="36">
        <v>0.18540232068210438</v>
      </c>
      <c r="AG69" s="36">
        <v>4.9829471006206251E-2</v>
      </c>
      <c r="AH69" s="36">
        <v>8.4767375964580755E-2</v>
      </c>
      <c r="AI69" s="36">
        <v>0.27148470410277886</v>
      </c>
      <c r="AJ69" s="36">
        <v>1.6689856515524152E-6</v>
      </c>
      <c r="AK69" s="36">
        <v>2.016873156301668E-6</v>
      </c>
      <c r="AL69" s="36">
        <v>5.0443638956026584E-6</v>
      </c>
      <c r="AM69" s="36">
        <v>4.9845063465131942E-2</v>
      </c>
      <c r="AN69" s="36">
        <v>0.1033096249059475</v>
      </c>
      <c r="AO69" s="36">
        <v>0.43835183708056841</v>
      </c>
      <c r="AP69" s="36">
        <v>14.044466571999999</v>
      </c>
      <c r="AQ69" s="36">
        <v>7.5624050770000002</v>
      </c>
      <c r="AR69" s="36">
        <v>21.606871648999999</v>
      </c>
      <c r="AS69" s="36">
        <v>1.460218703</v>
      </c>
      <c r="AT69" s="36">
        <v>237.653393816</v>
      </c>
      <c r="AU69" s="36">
        <v>556.693564885</v>
      </c>
      <c r="AV69" s="36">
        <v>141.58821196299999</v>
      </c>
      <c r="AW69" s="36">
        <v>331.66472061799999</v>
      </c>
      <c r="AX69" s="36">
        <v>133.625490345</v>
      </c>
      <c r="AY69" s="36">
        <v>313.01236386900001</v>
      </c>
      <c r="AZ69" s="36">
        <v>0.16234796571428572</v>
      </c>
      <c r="BA69" s="36">
        <v>0.32469593142857145</v>
      </c>
      <c r="BB69" s="36">
        <v>0.53583709099999999</v>
      </c>
      <c r="BC69" s="36">
        <v>33.838637364</v>
      </c>
      <c r="BD69" s="36">
        <v>79.265653912999994</v>
      </c>
      <c r="BE69" s="36">
        <v>0.19461395571428572</v>
      </c>
      <c r="BF69" s="36">
        <v>0.38922791142857144</v>
      </c>
      <c r="BG69" s="36">
        <v>2.6010039520000001</v>
      </c>
      <c r="BH69" s="36">
        <v>18.544666769999999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5.9512575109999997</v>
      </c>
      <c r="E70" s="36">
        <v>77</v>
      </c>
      <c r="F70" s="36">
        <v>20</v>
      </c>
      <c r="G70" s="36">
        <v>28</v>
      </c>
      <c r="H70" s="36">
        <v>29</v>
      </c>
      <c r="I70" s="36">
        <v>1.2279798281723056</v>
      </c>
      <c r="J70" s="36">
        <v>21.640490935985305</v>
      </c>
      <c r="K70" s="36">
        <v>0.14001882818286165</v>
      </c>
      <c r="L70" s="36">
        <v>1.087960999989444</v>
      </c>
      <c r="M70" s="36">
        <v>5.5907727641519491</v>
      </c>
      <c r="N70" s="36">
        <v>17.27769800000566</v>
      </c>
      <c r="O70" s="36">
        <v>0.29927073300000001</v>
      </c>
      <c r="P70" s="36">
        <v>0.48331958899999999</v>
      </c>
      <c r="Q70" s="36">
        <v>0.26985874500000001</v>
      </c>
      <c r="R70" s="36">
        <v>2.9411988E-2</v>
      </c>
      <c r="S70" s="36">
        <v>0.44495612600000001</v>
      </c>
      <c r="T70" s="36">
        <v>3.8363463E-2</v>
      </c>
      <c r="U70" s="36">
        <v>14.186950000000003</v>
      </c>
      <c r="V70" s="36">
        <v>33.662399999999991</v>
      </c>
      <c r="W70" s="36">
        <v>15.714200561172309</v>
      </c>
      <c r="X70" s="36">
        <v>55.786210524985293</v>
      </c>
      <c r="Y70" s="36">
        <v>71.500411086157598</v>
      </c>
      <c r="Z70" s="36">
        <v>2.3190782047652774E-2</v>
      </c>
      <c r="AA70" s="36">
        <v>8.5714932006364965E-3</v>
      </c>
      <c r="AB70" s="36">
        <v>8.5714929999999995E-3</v>
      </c>
      <c r="AC70" s="36">
        <v>2.0394398487092154E-3</v>
      </c>
      <c r="AD70" s="36">
        <v>0.25377274339030542</v>
      </c>
      <c r="AE70" s="36">
        <v>2.2839546905127488</v>
      </c>
      <c r="AF70" s="36">
        <v>2.5377274339030551</v>
      </c>
      <c r="AG70" s="36">
        <v>2.5498925085943949</v>
      </c>
      <c r="AH70" s="36">
        <v>4.3377481755398897</v>
      </c>
      <c r="AI70" s="36">
        <v>13.892517805445324</v>
      </c>
      <c r="AJ70" s="36">
        <v>8.7484322266297794E-4</v>
      </c>
      <c r="AK70" s="36">
        <v>1.0571977117058548E-3</v>
      </c>
      <c r="AL70" s="36">
        <v>2.6441375109685439E-3</v>
      </c>
      <c r="AM70" s="36">
        <v>2.5528067916657671</v>
      </c>
      <c r="AN70" s="36">
        <v>4.5925781166419011</v>
      </c>
      <c r="AO70" s="36">
        <v>16.179116633469043</v>
      </c>
      <c r="AP70" s="36">
        <v>425.06762467499999</v>
      </c>
      <c r="AQ70" s="36">
        <v>228.88256713199999</v>
      </c>
      <c r="AR70" s="36">
        <v>653.95019180700001</v>
      </c>
      <c r="AS70" s="36">
        <v>16.860559940000002</v>
      </c>
      <c r="AT70" s="36">
        <v>1667.9225827109999</v>
      </c>
      <c r="AU70" s="36">
        <v>3644.2028137490001</v>
      </c>
      <c r="AV70" s="36">
        <v>935.58574193100003</v>
      </c>
      <c r="AW70" s="36">
        <v>2044.138156405</v>
      </c>
      <c r="AX70" s="36">
        <v>892.10521884599996</v>
      </c>
      <c r="AY70" s="36">
        <v>1949.1386365159999</v>
      </c>
      <c r="AZ70" s="36">
        <v>2.4067703885714287</v>
      </c>
      <c r="BA70" s="36">
        <v>4.8135407785714293</v>
      </c>
      <c r="BB70" s="36">
        <v>2.365750856</v>
      </c>
      <c r="BC70" s="36">
        <v>157.12535934100001</v>
      </c>
      <c r="BD70" s="36">
        <v>343.29931290500002</v>
      </c>
      <c r="BE70" s="36">
        <v>0.85923154571428573</v>
      </c>
      <c r="BF70" s="36">
        <v>1.7184630914285715</v>
      </c>
      <c r="BG70" s="36">
        <v>4.6211542359999997</v>
      </c>
      <c r="BH70" s="36">
        <v>33.726537661999998</v>
      </c>
      <c r="BI70" s="36">
        <v>0.06</v>
      </c>
      <c r="BJ70" s="36">
        <v>0.06</v>
      </c>
      <c r="BK70" s="36">
        <v>0.45000000000000018</v>
      </c>
      <c r="BL70" s="36">
        <v>0.45000000000000018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5.7327140969999997</v>
      </c>
      <c r="E71" s="36">
        <v>32</v>
      </c>
      <c r="F71" s="36">
        <v>5</v>
      </c>
      <c r="G71" s="36">
        <v>7</v>
      </c>
      <c r="H71" s="36">
        <v>20</v>
      </c>
      <c r="I71" s="36">
        <v>0.53664781319538546</v>
      </c>
      <c r="J71" s="36">
        <v>7.1808050455240631</v>
      </c>
      <c r="K71" s="36">
        <v>6.1433813196017803E-2</v>
      </c>
      <c r="L71" s="36">
        <v>0.47521399999936764</v>
      </c>
      <c r="M71" s="36">
        <v>2.0344083587113078</v>
      </c>
      <c r="N71" s="36">
        <v>5.6830445000081404</v>
      </c>
      <c r="O71" s="36">
        <v>0.17062311400000002</v>
      </c>
      <c r="P71" s="36">
        <v>0.29090897399999999</v>
      </c>
      <c r="Q71" s="36">
        <v>0.15564140100000001</v>
      </c>
      <c r="R71" s="36">
        <v>1.4981712999999999E-2</v>
      </c>
      <c r="S71" s="36">
        <v>0.27136760999999998</v>
      </c>
      <c r="T71" s="36">
        <v>1.9541363999999999E-2</v>
      </c>
      <c r="U71" s="36">
        <v>2.1093000000000002</v>
      </c>
      <c r="V71" s="36">
        <v>5.0040000000000004</v>
      </c>
      <c r="W71" s="36">
        <v>2.8165709271953858</v>
      </c>
      <c r="X71" s="36">
        <v>12.475714019524062</v>
      </c>
      <c r="Y71" s="36">
        <v>15.292284946719448</v>
      </c>
      <c r="Z71" s="36">
        <v>1.0203618000810771E-2</v>
      </c>
      <c r="AA71" s="36">
        <v>4.2914775465469953E-3</v>
      </c>
      <c r="AB71" s="36">
        <v>4.2914779999999996E-3</v>
      </c>
      <c r="AC71" s="36">
        <v>8.0726577525126481E-4</v>
      </c>
      <c r="AD71" s="36">
        <v>0.12921237435962021</v>
      </c>
      <c r="AE71" s="36">
        <v>1.1629113692365822</v>
      </c>
      <c r="AF71" s="36">
        <v>1.2921237435962021</v>
      </c>
      <c r="AG71" s="36">
        <v>0.38829525393449099</v>
      </c>
      <c r="AH71" s="36">
        <v>0.66054824807246737</v>
      </c>
      <c r="AI71" s="36">
        <v>2.1155396593672267</v>
      </c>
      <c r="AJ71" s="36">
        <v>4.3800659274312141E-4</v>
      </c>
      <c r="AK71" s="36">
        <v>5.2930577221914766E-4</v>
      </c>
      <c r="AL71" s="36">
        <v>1.3238368108445359E-3</v>
      </c>
      <c r="AM71" s="36">
        <v>0.38954052630248537</v>
      </c>
      <c r="AN71" s="36">
        <v>0.79028992820430666</v>
      </c>
      <c r="AO71" s="36">
        <v>3.279774865414653</v>
      </c>
      <c r="AP71" s="36">
        <v>150.14110342399999</v>
      </c>
      <c r="AQ71" s="36">
        <v>80.845209535999999</v>
      </c>
      <c r="AR71" s="36">
        <v>230.98631295999999</v>
      </c>
      <c r="AS71" s="36">
        <v>5.1778945399999996</v>
      </c>
      <c r="AT71" s="36">
        <v>616.48300149900001</v>
      </c>
      <c r="AU71" s="36">
        <v>1412.9018041659999</v>
      </c>
      <c r="AV71" s="36">
        <v>331.66267999500002</v>
      </c>
      <c r="AW71" s="36">
        <v>760.12931062099995</v>
      </c>
      <c r="AX71" s="36">
        <v>315.95973646800002</v>
      </c>
      <c r="AY71" s="36">
        <v>724.14013137999996</v>
      </c>
      <c r="AZ71" s="36">
        <v>0.41323697000000004</v>
      </c>
      <c r="BA71" s="36">
        <v>0.82647394000000007</v>
      </c>
      <c r="BB71" s="36">
        <v>1.535771373</v>
      </c>
      <c r="BC71" s="36">
        <v>71.345507639000004</v>
      </c>
      <c r="BD71" s="36">
        <v>163.51496507900001</v>
      </c>
      <c r="BE71" s="36">
        <v>0.5577862128571428</v>
      </c>
      <c r="BF71" s="36">
        <v>1.1155724257142856</v>
      </c>
      <c r="BG71" s="36">
        <v>1.2581924209999999</v>
      </c>
      <c r="BH71" s="36">
        <v>16.68394503</v>
      </c>
      <c r="BI71" s="36">
        <v>0.09</v>
      </c>
      <c r="BJ71" s="36">
        <v>0.09</v>
      </c>
      <c r="BK71" s="36">
        <v>0.18</v>
      </c>
      <c r="BL71" s="36">
        <v>0.18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5.8573796219999998</v>
      </c>
      <c r="E72" s="36">
        <v>49</v>
      </c>
      <c r="F72" s="36">
        <v>10</v>
      </c>
      <c r="G72" s="36">
        <v>10</v>
      </c>
      <c r="H72" s="36">
        <v>29</v>
      </c>
      <c r="I72" s="36">
        <v>2.3015040937457158E-3</v>
      </c>
      <c r="J72" s="36">
        <v>2.9005897526043998</v>
      </c>
      <c r="K72" s="36">
        <v>2.3015040937457158E-3</v>
      </c>
      <c r="L72" s="36">
        <v>0</v>
      </c>
      <c r="M72" s="36">
        <v>0.31875025669577167</v>
      </c>
      <c r="N72" s="36">
        <v>2.5841410000023735</v>
      </c>
      <c r="O72" s="36">
        <v>2.7651943999999998E-2</v>
      </c>
      <c r="P72" s="36">
        <v>4.7968767000000002E-2</v>
      </c>
      <c r="Q72" s="36">
        <v>2.6226487999999999E-2</v>
      </c>
      <c r="R72" s="36">
        <v>1.4254559999999999E-3</v>
      </c>
      <c r="S72" s="36">
        <v>4.6109476000000003E-2</v>
      </c>
      <c r="T72" s="36">
        <v>1.8592909999999999E-3</v>
      </c>
      <c r="U72" s="36">
        <v>6.7288999999999994</v>
      </c>
      <c r="V72" s="36">
        <v>15.924899999999999</v>
      </c>
      <c r="W72" s="36">
        <v>6.7588534480937454</v>
      </c>
      <c r="X72" s="36">
        <v>18.873458519604398</v>
      </c>
      <c r="Y72" s="36">
        <v>25.632311967698143</v>
      </c>
      <c r="Z72" s="36">
        <v>2.2707936770090102E-4</v>
      </c>
      <c r="AA72" s="36">
        <v>4.8594984687992809E-5</v>
      </c>
      <c r="AB72" s="36">
        <v>4.8594999999999998E-5</v>
      </c>
      <c r="AC72" s="36">
        <v>1.8271360651956367E-5</v>
      </c>
      <c r="AD72" s="36">
        <v>4.2254571502170143E-2</v>
      </c>
      <c r="AE72" s="36">
        <v>0.38029114351953131</v>
      </c>
      <c r="AF72" s="36">
        <v>0.42254571502170124</v>
      </c>
      <c r="AG72" s="36">
        <v>1.4181986148766643</v>
      </c>
      <c r="AH72" s="36">
        <v>2.4125677586407623</v>
      </c>
      <c r="AI72" s="36">
        <v>7.7267372810521726</v>
      </c>
      <c r="AJ72" s="36">
        <v>4.9598134658237518E-6</v>
      </c>
      <c r="AK72" s="36">
        <v>5.993649274443323E-6</v>
      </c>
      <c r="AL72" s="36">
        <v>1.4990604594265711E-5</v>
      </c>
      <c r="AM72" s="36">
        <v>1.4182218460507823</v>
      </c>
      <c r="AN72" s="36">
        <v>2.4548283237922068</v>
      </c>
      <c r="AO72" s="36">
        <v>8.1070434151762978</v>
      </c>
      <c r="AP72" s="36">
        <v>92.304219764999999</v>
      </c>
      <c r="AQ72" s="36">
        <v>49.702272180999998</v>
      </c>
      <c r="AR72" s="36">
        <v>142.00649194599998</v>
      </c>
      <c r="AS72" s="36">
        <v>5.051163582</v>
      </c>
      <c r="AT72" s="36">
        <v>321.960645634</v>
      </c>
      <c r="AU72" s="36">
        <v>843.78652307200002</v>
      </c>
      <c r="AV72" s="36">
        <v>189.988471764</v>
      </c>
      <c r="AW72" s="36">
        <v>497.91710318600002</v>
      </c>
      <c r="AX72" s="36">
        <v>179.183052573</v>
      </c>
      <c r="AY72" s="36">
        <v>469.598526945</v>
      </c>
      <c r="AZ72" s="36">
        <v>0.49744760428571433</v>
      </c>
      <c r="BA72" s="36">
        <v>0.99489520857142866</v>
      </c>
      <c r="BB72" s="36">
        <v>0.74507942999999999</v>
      </c>
      <c r="BC72" s="36">
        <v>21.966195885000001</v>
      </c>
      <c r="BD72" s="36">
        <v>57.568464661999997</v>
      </c>
      <c r="BE72" s="36">
        <v>0.27060996142857147</v>
      </c>
      <c r="BF72" s="36">
        <v>0.5412199242857143</v>
      </c>
      <c r="BG72" s="36">
        <v>3.9695034480000002</v>
      </c>
      <c r="BH72" s="36">
        <v>14.032871928</v>
      </c>
      <c r="BI72" s="36">
        <v>0</v>
      </c>
      <c r="BJ72" s="36">
        <v>0</v>
      </c>
      <c r="BK72" s="36">
        <v>0.15</v>
      </c>
      <c r="BL72" s="36">
        <v>0.15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5.7823843589999999</v>
      </c>
      <c r="E73" s="36">
        <v>72</v>
      </c>
      <c r="F73" s="36">
        <v>12</v>
      </c>
      <c r="G73" s="36">
        <v>22</v>
      </c>
      <c r="H73" s="36">
        <v>38</v>
      </c>
      <c r="I73" s="36">
        <v>0.12261738477255438</v>
      </c>
      <c r="J73" s="36">
        <v>12.845734078490274</v>
      </c>
      <c r="K73" s="36">
        <v>3.409238477652924E-2</v>
      </c>
      <c r="L73" s="36">
        <v>8.8524999996025144E-2</v>
      </c>
      <c r="M73" s="36">
        <v>2.4705579632590684</v>
      </c>
      <c r="N73" s="36">
        <v>10.497793500003761</v>
      </c>
      <c r="O73" s="36">
        <v>0.15801852300000002</v>
      </c>
      <c r="P73" s="36">
        <v>0.25132170500000001</v>
      </c>
      <c r="Q73" s="36">
        <v>0.14976009300000001</v>
      </c>
      <c r="R73" s="36">
        <v>8.2584300000000006E-3</v>
      </c>
      <c r="S73" s="36">
        <v>0.24054983899999999</v>
      </c>
      <c r="T73" s="36">
        <v>1.0771866E-2</v>
      </c>
      <c r="U73" s="36">
        <v>2.300149999999999</v>
      </c>
      <c r="V73" s="36">
        <v>5.4426000000000005</v>
      </c>
      <c r="W73" s="36">
        <v>2.5807859077725537</v>
      </c>
      <c r="X73" s="36">
        <v>18.539655783490275</v>
      </c>
      <c r="Y73" s="36">
        <v>21.12044169126283</v>
      </c>
      <c r="Z73" s="36">
        <v>4.1738605696268211E-3</v>
      </c>
      <c r="AA73" s="36">
        <v>8.9320616190013958E-4</v>
      </c>
      <c r="AB73" s="36">
        <v>8.9320600000000001E-4</v>
      </c>
      <c r="AC73" s="36">
        <v>2.3107654854233672E-4</v>
      </c>
      <c r="AD73" s="36">
        <v>0.15398881064332876</v>
      </c>
      <c r="AE73" s="36">
        <v>1.385899295789959</v>
      </c>
      <c r="AF73" s="36">
        <v>1.5398881064332877</v>
      </c>
      <c r="AG73" s="36">
        <v>0.42073141209830417</v>
      </c>
      <c r="AH73" s="36">
        <v>0.7157269998913679</v>
      </c>
      <c r="AI73" s="36">
        <v>2.2922607969493813</v>
      </c>
      <c r="AJ73" s="36">
        <v>9.116442322369304E-5</v>
      </c>
      <c r="AK73" s="36">
        <v>1.1016696149456576E-4</v>
      </c>
      <c r="AL73" s="36">
        <v>2.7553653600629078E-4</v>
      </c>
      <c r="AM73" s="36">
        <v>0.4210536530700702</v>
      </c>
      <c r="AN73" s="36">
        <v>0.86982597749619128</v>
      </c>
      <c r="AO73" s="36">
        <v>3.6784356292753464</v>
      </c>
      <c r="AP73" s="36">
        <v>352.48887682899999</v>
      </c>
      <c r="AQ73" s="36">
        <v>189.80170290800001</v>
      </c>
      <c r="AR73" s="36">
        <v>542.29057973700003</v>
      </c>
      <c r="AS73" s="36">
        <v>13.664869443000001</v>
      </c>
      <c r="AT73" s="36">
        <v>720.57501746800006</v>
      </c>
      <c r="AU73" s="36">
        <v>1608.892172205</v>
      </c>
      <c r="AV73" s="36">
        <v>469.62025515099998</v>
      </c>
      <c r="AW73" s="36">
        <v>1048.5630699169999</v>
      </c>
      <c r="AX73" s="36">
        <v>442.13083951599998</v>
      </c>
      <c r="AY73" s="36">
        <v>987.18499745899999</v>
      </c>
      <c r="AZ73" s="36">
        <v>1.4365921271428572</v>
      </c>
      <c r="BA73" s="36">
        <v>2.8731842557142864</v>
      </c>
      <c r="BB73" s="36">
        <v>3.1218774319999998</v>
      </c>
      <c r="BC73" s="36">
        <v>180.70478717500001</v>
      </c>
      <c r="BD73" s="36">
        <v>403.47571109</v>
      </c>
      <c r="BE73" s="36">
        <v>1.1338537885714286</v>
      </c>
      <c r="BF73" s="36">
        <v>2.2677075771428572</v>
      </c>
      <c r="BG73" s="36">
        <v>5.5395202980000002</v>
      </c>
      <c r="BH73" s="36">
        <v>51.953747149000002</v>
      </c>
      <c r="BI73" s="36">
        <v>0.12</v>
      </c>
      <c r="BJ73" s="36">
        <v>0.12</v>
      </c>
      <c r="BK73" s="36">
        <v>0.09</v>
      </c>
      <c r="BL73" s="36">
        <v>0.09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4.7140896640000003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3.8043420000000001E-2</v>
      </c>
      <c r="BH92" s="36">
        <v>0.11971894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4.3725815920000004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4.2952782279999999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5.1686601870000004</v>
      </c>
      <c r="E95" s="36">
        <v>8</v>
      </c>
      <c r="F95" s="36">
        <v>0</v>
      </c>
      <c r="G95" s="36">
        <v>2</v>
      </c>
      <c r="H95" s="36">
        <v>6</v>
      </c>
      <c r="I95" s="36">
        <v>6.4652169672119891E-4</v>
      </c>
      <c r="J95" s="36">
        <v>0.35282278716837057</v>
      </c>
      <c r="K95" s="36">
        <v>6.4652169672119891E-4</v>
      </c>
      <c r="L95" s="36">
        <v>0</v>
      </c>
      <c r="M95" s="36">
        <v>7.5959308865092529E-2</v>
      </c>
      <c r="N95" s="36">
        <v>0.27750999999999926</v>
      </c>
      <c r="O95" s="36">
        <v>9.760274599999999E-2</v>
      </c>
      <c r="P95" s="36">
        <v>0.16962284800000002</v>
      </c>
      <c r="Q95" s="36">
        <v>9.1104175999999995E-2</v>
      </c>
      <c r="R95" s="36">
        <v>6.4985700000000004E-3</v>
      </c>
      <c r="S95" s="36">
        <v>0.16114645200000002</v>
      </c>
      <c r="T95" s="36">
        <v>8.4763960000000006E-3</v>
      </c>
      <c r="U95" s="36">
        <v>1.2E-2</v>
      </c>
      <c r="V95" s="36">
        <v>2.8799999999999999E-2</v>
      </c>
      <c r="W95" s="36">
        <v>0.11024926769672119</v>
      </c>
      <c r="X95" s="36">
        <v>0.55124563516837066</v>
      </c>
      <c r="Y95" s="36">
        <v>0.66149490286509183</v>
      </c>
      <c r="Z95" s="36">
        <v>5.9549044420368217E-5</v>
      </c>
      <c r="AA95" s="36">
        <v>1.2743495505958797E-5</v>
      </c>
      <c r="AB95" s="36">
        <v>1.2743499999999999E-5</v>
      </c>
      <c r="AC95" s="36">
        <v>1.1039590425684749E-5</v>
      </c>
      <c r="AD95" s="36">
        <v>8.6702229871348444E-3</v>
      </c>
      <c r="AE95" s="36">
        <v>7.8032006884213578E-2</v>
      </c>
      <c r="AF95" s="36">
        <v>8.670222987134843E-2</v>
      </c>
      <c r="AG95" s="36">
        <v>2.3134858763101764E-3</v>
      </c>
      <c r="AH95" s="36">
        <v>3.9355851688954724E-3</v>
      </c>
      <c r="AI95" s="36">
        <v>1.2604509257138203E-2</v>
      </c>
      <c r="AJ95" s="36">
        <v>1.3006560942838745E-6</v>
      </c>
      <c r="AK95" s="36">
        <v>1.5717680734410637E-6</v>
      </c>
      <c r="AL95" s="36">
        <v>3.9311198610356019E-6</v>
      </c>
      <c r="AM95" s="36">
        <v>2.3258261228301454E-3</v>
      </c>
      <c r="AN95" s="36">
        <v>1.2607379924103757E-2</v>
      </c>
      <c r="AO95" s="36">
        <v>9.0640447261212814E-2</v>
      </c>
      <c r="AP95" s="36">
        <v>2.6458332160000002</v>
      </c>
      <c r="AQ95" s="36">
        <v>1.424679424</v>
      </c>
      <c r="AR95" s="36">
        <v>4.0705126400000005</v>
      </c>
      <c r="AS95" s="36">
        <v>0.140522808</v>
      </c>
      <c r="AT95" s="36">
        <v>3.4919739409999999</v>
      </c>
      <c r="AU95" s="36">
        <v>8.1612259700000003</v>
      </c>
      <c r="AV95" s="36">
        <v>8.2679052389999992</v>
      </c>
      <c r="AW95" s="36">
        <v>19.323237828</v>
      </c>
      <c r="AX95" s="36">
        <v>7.4737194310000001</v>
      </c>
      <c r="AY95" s="36">
        <v>17.467115775</v>
      </c>
      <c r="AZ95" s="36">
        <v>1.4499142857142858E-3</v>
      </c>
      <c r="BA95" s="36">
        <v>2.8998299999999999E-3</v>
      </c>
      <c r="BB95" s="36">
        <v>1.3534635960000001</v>
      </c>
      <c r="BC95" s="36">
        <v>114.069395657</v>
      </c>
      <c r="BD95" s="36">
        <v>266.59595114400003</v>
      </c>
      <c r="BE95" s="36">
        <v>5.6398232857142863E-2</v>
      </c>
      <c r="BF95" s="36">
        <v>0.11279646571428573</v>
      </c>
      <c r="BG95" s="36">
        <v>1.8963133720000001</v>
      </c>
      <c r="BH95" s="36">
        <v>36.599806145999999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4.631326381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9.02752E-2</v>
      </c>
      <c r="BH96" s="36">
        <v>1.6792727949999999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4.3180575799999996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4.5486214660000002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4.0755529570000002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4.5037906359999997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4.6499068340000003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4.6791029249999996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4.5880189710000003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3.1009472999999999E-2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5.065454839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1.4269001999999999E-2</v>
      </c>
      <c r="P104" s="36">
        <v>2.4111525999999998E-2</v>
      </c>
      <c r="Q104" s="36">
        <v>1.3543909E-2</v>
      </c>
      <c r="R104" s="36">
        <v>7.25093E-4</v>
      </c>
      <c r="S104" s="36">
        <v>2.3165752999999997E-2</v>
      </c>
      <c r="T104" s="36">
        <v>9.4577300000000001E-4</v>
      </c>
      <c r="U104" s="36">
        <v>0</v>
      </c>
      <c r="V104" s="36">
        <v>0</v>
      </c>
      <c r="W104" s="36">
        <v>1.4269001999999999E-2</v>
      </c>
      <c r="X104" s="36">
        <v>2.4111525999999998E-2</v>
      </c>
      <c r="Y104" s="36">
        <v>3.8380527999999997E-2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2.6765481000000001E-2</v>
      </c>
      <c r="AQ104" s="36">
        <v>1.4412182000000001E-2</v>
      </c>
      <c r="AR104" s="36">
        <v>4.1177663000000003E-2</v>
      </c>
      <c r="AS104" s="36">
        <v>2.6301599999999998E-4</v>
      </c>
      <c r="AT104" s="36">
        <v>1.5843000000000001E-5</v>
      </c>
      <c r="AU104" s="36">
        <v>3.9368E-5</v>
      </c>
      <c r="AV104" s="36">
        <v>4.9843900000000004E-4</v>
      </c>
      <c r="AW104" s="36">
        <v>1.238521E-3</v>
      </c>
      <c r="AX104" s="36">
        <v>4.2506800000000002E-4</v>
      </c>
      <c r="AY104" s="36">
        <v>1.0562099999999999E-3</v>
      </c>
      <c r="AZ104" s="36">
        <v>6.8428571428571428E-7</v>
      </c>
      <c r="BA104" s="36">
        <v>1.3685714285714286E-6</v>
      </c>
      <c r="BB104" s="36">
        <v>2.7027889999999999E-2</v>
      </c>
      <c r="BC104" s="36">
        <v>1.908690725</v>
      </c>
      <c r="BD104" s="36">
        <v>4.7427147129999998</v>
      </c>
      <c r="BE104" s="36">
        <v>1.1262400000000001E-3</v>
      </c>
      <c r="BF104" s="36">
        <v>2.2524800000000003E-3</v>
      </c>
      <c r="BG104" s="36">
        <v>1.4718468E-2</v>
      </c>
      <c r="BH104" s="36">
        <v>4.5285107299999998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5.0957518070000001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3.5374870000000002E-3</v>
      </c>
      <c r="P105" s="36">
        <v>5.5382560000000001E-3</v>
      </c>
      <c r="Q105" s="36">
        <v>3.3228960000000001E-3</v>
      </c>
      <c r="R105" s="36">
        <v>2.1459100000000001E-4</v>
      </c>
      <c r="S105" s="36">
        <v>5.2583550000000001E-3</v>
      </c>
      <c r="T105" s="36">
        <v>2.7990099999999999E-4</v>
      </c>
      <c r="U105" s="36" t="s">
        <v>340</v>
      </c>
      <c r="V105" s="36" t="s">
        <v>340</v>
      </c>
      <c r="W105" s="36">
        <v>3.5374870000000002E-3</v>
      </c>
      <c r="X105" s="36">
        <v>5.5382560000000001E-3</v>
      </c>
      <c r="Y105" s="36">
        <v>9.0757430000000007E-3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340</v>
      </c>
      <c r="AH105" s="36" t="s">
        <v>340</v>
      </c>
      <c r="AI105" s="36" t="s">
        <v>340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0.17502606800000001</v>
      </c>
      <c r="AQ105" s="36">
        <v>9.4244806E-2</v>
      </c>
      <c r="AR105" s="36">
        <v>0.26927087399999999</v>
      </c>
      <c r="AS105" s="36">
        <v>3.2710503000000002E-2</v>
      </c>
      <c r="AT105" s="36">
        <v>3.5897393E-2</v>
      </c>
      <c r="AU105" s="36">
        <v>9.6814180999999999E-2</v>
      </c>
      <c r="AV105" s="36">
        <v>0.193093926</v>
      </c>
      <c r="AW105" s="36">
        <v>0.52076846799999998</v>
      </c>
      <c r="AX105" s="36">
        <v>0.17141900400000001</v>
      </c>
      <c r="AY105" s="36">
        <v>0.46231186099999999</v>
      </c>
      <c r="AZ105" s="36">
        <v>1.1903142857142858E-4</v>
      </c>
      <c r="BA105" s="36">
        <v>2.3806285714285716E-4</v>
      </c>
      <c r="BB105" s="36">
        <v>0.213082356</v>
      </c>
      <c r="BC105" s="36">
        <v>18.953339611000001</v>
      </c>
      <c r="BD105" s="36">
        <v>51.116582588</v>
      </c>
      <c r="BE105" s="36">
        <v>8.8790471428571438E-3</v>
      </c>
      <c r="BF105" s="36">
        <v>1.7758095714285715E-2</v>
      </c>
      <c r="BG105" s="36">
        <v>0.60770694999999997</v>
      </c>
      <c r="BH105" s="36">
        <v>16.982587146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5.1805922019999997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8.9977372999999999E-2</v>
      </c>
      <c r="BC106" s="36">
        <v>4.12813345</v>
      </c>
      <c r="BD106" s="36">
        <v>8.8196684330000004</v>
      </c>
      <c r="BE106" s="36">
        <v>3.7493171428571426E-3</v>
      </c>
      <c r="BF106" s="36">
        <v>7.4986342857142852E-3</v>
      </c>
      <c r="BG106" s="36">
        <v>1.1288301199999999</v>
      </c>
      <c r="BH106" s="36">
        <v>6.259009915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4.7553272590000004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5.1111434999999997E-2</v>
      </c>
      <c r="BC107" s="36">
        <v>1.6311121660000001</v>
      </c>
      <c r="BD107" s="36">
        <v>2.8636906290000002</v>
      </c>
      <c r="BE107" s="36">
        <v>2.1297900000000003E-3</v>
      </c>
      <c r="BF107" s="36">
        <v>4.2595814285714293E-3</v>
      </c>
      <c r="BG107" s="36">
        <v>0.29457556000000001</v>
      </c>
      <c r="BH107" s="36">
        <v>0.614155966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4.4700415680000001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340</v>
      </c>
      <c r="V108" s="36" t="s">
        <v>340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4.4021194799999996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340</v>
      </c>
      <c r="V109" s="36" t="s">
        <v>340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3.7446351020000002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4.1658691990000003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3.591559862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4.0268966109999997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4.4378325140000001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4.6745955529999996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0.124172756</v>
      </c>
      <c r="BC133" s="36">
        <v>8.9776628689999995</v>
      </c>
      <c r="BD133" s="36">
        <v>19.696979805000002</v>
      </c>
      <c r="BE133" s="36">
        <v>8.9365057142857147E-3</v>
      </c>
      <c r="BF133" s="36">
        <v>1.7873011428571429E-2</v>
      </c>
      <c r="BG133" s="36">
        <v>0.61138695099999996</v>
      </c>
      <c r="BH133" s="36">
        <v>6.256373108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4.6585364189999998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9.4539567000000005E-2</v>
      </c>
      <c r="BC134" s="36">
        <v>1.485849411</v>
      </c>
      <c r="BD134" s="36">
        <v>3.208674695</v>
      </c>
      <c r="BE134" s="36">
        <v>6.8038542857142862E-3</v>
      </c>
      <c r="BF134" s="36">
        <v>1.360771E-2</v>
      </c>
      <c r="BG134" s="36">
        <v>0.54608836000000005</v>
      </c>
      <c r="BH134" s="36">
        <v>1.159836345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4.4814910550000002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4.7219201999999996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0.21938150000000001</v>
      </c>
      <c r="BC136" s="36">
        <v>7.5832897040000002</v>
      </c>
      <c r="BD136" s="36">
        <v>18.207740073</v>
      </c>
      <c r="BE136" s="36">
        <v>1.578852E-2</v>
      </c>
      <c r="BF136" s="36">
        <v>3.1577041428571435E-2</v>
      </c>
      <c r="BG136" s="36">
        <v>1.1999245890000001</v>
      </c>
      <c r="BH136" s="36">
        <v>2.1037295980000001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4.4955926259999996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4.5944729620000002</v>
      </c>
      <c r="E138" s="36">
        <v>20</v>
      </c>
      <c r="F138" s="36">
        <v>0</v>
      </c>
      <c r="G138" s="36">
        <v>1</v>
      </c>
      <c r="H138" s="36">
        <v>19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6.0000000000000001E-3</v>
      </c>
      <c r="V138" s="36">
        <v>1.44E-2</v>
      </c>
      <c r="W138" s="36">
        <v>6.0000000000000001E-3</v>
      </c>
      <c r="X138" s="36">
        <v>1.44E-2</v>
      </c>
      <c r="Y138" s="36">
        <v>2.0400000000000001E-2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1.0880852266908876E-3</v>
      </c>
      <c r="AH138" s="36">
        <v>1.8509955580488663E-3</v>
      </c>
      <c r="AI138" s="36">
        <v>5.9281884764538009E-3</v>
      </c>
      <c r="AJ138" s="36">
        <v>0</v>
      </c>
      <c r="AK138" s="36">
        <v>0</v>
      </c>
      <c r="AL138" s="36">
        <v>0</v>
      </c>
      <c r="AM138" s="36">
        <v>1.0880852266908876E-3</v>
      </c>
      <c r="AN138" s="36">
        <v>1.8509955580488663E-3</v>
      </c>
      <c r="AO138" s="36">
        <v>5.9281884764538009E-3</v>
      </c>
      <c r="AP138" s="36">
        <v>2.1591546999999999E-2</v>
      </c>
      <c r="AQ138" s="36">
        <v>1.1626216999999999E-2</v>
      </c>
      <c r="AR138" s="36">
        <v>3.3217763999999997E-2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0.34694143199999999</v>
      </c>
      <c r="BC138" s="36">
        <v>24.994407596999999</v>
      </c>
      <c r="BD138" s="36">
        <v>55.872933502999999</v>
      </c>
      <c r="BE138" s="36">
        <v>2.4968795714285716E-2</v>
      </c>
      <c r="BF138" s="36">
        <v>4.993759285714286E-2</v>
      </c>
      <c r="BG138" s="36">
        <v>0.78272401899999999</v>
      </c>
      <c r="BH138" s="36">
        <v>7.7175713269999999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4.5725175220000001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0.30610240999999999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4.6547705089999996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1.0810119999999999E-2</v>
      </c>
      <c r="BC140" s="36">
        <v>0.17830897900000001</v>
      </c>
      <c r="BD140" s="36">
        <v>0.45220538700000001</v>
      </c>
      <c r="BE140" s="36">
        <v>7.7798571428571426E-4</v>
      </c>
      <c r="BF140" s="36">
        <v>1.5559714285714285E-3</v>
      </c>
      <c r="BG140" s="36">
        <v>0.37379658199999999</v>
      </c>
      <c r="BH140" s="36">
        <v>1.7058719929999999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4.3906515119999998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4.4069302190000004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4.5949928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3.9568086000000002E-2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4.2794278459999999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4.5399006340000003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2.3639961000000001E-2</v>
      </c>
      <c r="BC145" s="36">
        <v>1.550542989</v>
      </c>
      <c r="BD145" s="36">
        <v>3.8104593950000001</v>
      </c>
      <c r="BE145" s="36">
        <v>1.7013285714285716E-3</v>
      </c>
      <c r="BF145" s="36">
        <v>3.4026571428571431E-3</v>
      </c>
      <c r="BG145" s="36">
        <v>0</v>
      </c>
      <c r="BH145" s="36">
        <v>0.78884635000000003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3.957143877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4.0531707309999998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3.622651646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4.2322332950000003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4.7060385079999998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4.8990662999999997E-2</v>
      </c>
      <c r="BC150" s="36">
        <v>2.3078063470000001</v>
      </c>
      <c r="BD150" s="36">
        <v>6.0343013540000001</v>
      </c>
      <c r="BE150" s="36">
        <v>3.5257757142857144E-3</v>
      </c>
      <c r="BF150" s="36">
        <v>7.0515514285714289E-3</v>
      </c>
      <c r="BG150" s="36">
        <v>0.35823249699999998</v>
      </c>
      <c r="BH150" s="36">
        <v>4.7686423060000003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6.5347003069999996</v>
      </c>
      <c r="E151" s="36">
        <v>5</v>
      </c>
      <c r="F151" s="36">
        <v>5</v>
      </c>
      <c r="G151" s="36">
        <v>0</v>
      </c>
      <c r="H151" s="36">
        <v>0</v>
      </c>
      <c r="I151" s="36">
        <v>535.77054726327776</v>
      </c>
      <c r="J151" s="36">
        <v>2616.3320481335713</v>
      </c>
      <c r="K151" s="36">
        <v>386.32920726315456</v>
      </c>
      <c r="L151" s="36">
        <v>149.4413400001232</v>
      </c>
      <c r="M151" s="36">
        <v>2517.5543793968568</v>
      </c>
      <c r="N151" s="36">
        <v>634.54821599999229</v>
      </c>
      <c r="O151" s="36">
        <v>4.7676800930000001</v>
      </c>
      <c r="P151" s="36">
        <v>8.4984282059999998</v>
      </c>
      <c r="Q151" s="36">
        <v>4.4025339920000004</v>
      </c>
      <c r="R151" s="36">
        <v>0.365146101</v>
      </c>
      <c r="S151" s="36">
        <v>8.0221506819999995</v>
      </c>
      <c r="T151" s="36">
        <v>0.47627752400000001</v>
      </c>
      <c r="U151" s="36">
        <v>0.31859999999999999</v>
      </c>
      <c r="V151" s="36">
        <v>0.75519999999999998</v>
      </c>
      <c r="W151" s="36">
        <v>540.85682735627768</v>
      </c>
      <c r="X151" s="36">
        <v>2625.5856763395714</v>
      </c>
      <c r="Y151" s="36">
        <v>3166.4425036958492</v>
      </c>
      <c r="Z151" s="36">
        <v>3.7108630657742587</v>
      </c>
      <c r="AA151" s="36">
        <v>1.7886359977031923</v>
      </c>
      <c r="AB151" s="36">
        <v>12.101622448793952</v>
      </c>
      <c r="AC151" s="36">
        <v>9.1368928468730726</v>
      </c>
      <c r="AD151" s="36">
        <v>54.700574665463527</v>
      </c>
      <c r="AE151" s="36">
        <v>496.77708298053045</v>
      </c>
      <c r="AF151" s="36">
        <v>551.47765764599433</v>
      </c>
      <c r="AG151" s="36">
        <v>5.6834675156742717E-2</v>
      </c>
      <c r="AH151" s="36">
        <v>9.6684274979286472E-2</v>
      </c>
      <c r="AI151" s="36">
        <v>0.30965098878501207</v>
      </c>
      <c r="AJ151" s="36">
        <v>0.52457504892403795</v>
      </c>
      <c r="AK151" s="36">
        <v>0.33048609575366905</v>
      </c>
      <c r="AL151" s="36">
        <v>0.83565611456111522</v>
      </c>
      <c r="AM151" s="36">
        <v>9.7183025709538544</v>
      </c>
      <c r="AN151" s="36">
        <v>55.127745036196487</v>
      </c>
      <c r="AO151" s="36">
        <v>497.92239008387656</v>
      </c>
      <c r="AP151" s="36">
        <v>19360.817490363999</v>
      </c>
      <c r="AQ151" s="36">
        <v>10425.055571733999</v>
      </c>
      <c r="AR151" s="36">
        <v>29785.873062097999</v>
      </c>
      <c r="AS151" s="36">
        <v>723.93968293800003</v>
      </c>
      <c r="AT151" s="36">
        <v>57841.616722111998</v>
      </c>
      <c r="AU151" s="36">
        <v>125468.007014463</v>
      </c>
      <c r="AV151" s="36">
        <v>36158.422917270997</v>
      </c>
      <c r="AW151" s="36">
        <v>78433.583245296002</v>
      </c>
      <c r="AX151" s="36">
        <v>35281.056637882997</v>
      </c>
      <c r="AY151" s="36">
        <v>76530.431073297004</v>
      </c>
      <c r="AZ151" s="36">
        <v>22.582599294285714</v>
      </c>
      <c r="BA151" s="36">
        <v>45.165198590000003</v>
      </c>
      <c r="BB151" s="36">
        <v>45.132767811000001</v>
      </c>
      <c r="BC151" s="36">
        <v>2784.0402219450002</v>
      </c>
      <c r="BD151" s="36">
        <v>6039.0424384870003</v>
      </c>
      <c r="BE151" s="36">
        <v>3.1892192528571428</v>
      </c>
      <c r="BF151" s="36">
        <v>6.3784385071428575</v>
      </c>
      <c r="BG151" s="36">
        <v>15.387820024</v>
      </c>
      <c r="BH151" s="36">
        <v>169.04548650999999</v>
      </c>
      <c r="BI151" s="36">
        <v>3.9000000000000012</v>
      </c>
      <c r="BJ151" s="36">
        <v>5.6999999999999869</v>
      </c>
      <c r="BK151" s="36">
        <v>5.9099999999999984</v>
      </c>
      <c r="BL151" s="36">
        <v>7.9699999999999864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6.4457161689999998</v>
      </c>
      <c r="E152" s="36">
        <v>31</v>
      </c>
      <c r="F152" s="36">
        <v>23</v>
      </c>
      <c r="G152" s="36">
        <v>8</v>
      </c>
      <c r="H152" s="36">
        <v>0</v>
      </c>
      <c r="I152" s="36">
        <v>92.683427678122854</v>
      </c>
      <c r="J152" s="36">
        <v>619.26746181095757</v>
      </c>
      <c r="K152" s="36">
        <v>62.948200178046292</v>
      </c>
      <c r="L152" s="36">
        <v>29.735227500076562</v>
      </c>
      <c r="M152" s="36">
        <v>540.2781899891022</v>
      </c>
      <c r="N152" s="36">
        <v>171.67269949997819</v>
      </c>
      <c r="O152" s="36">
        <v>1.636708477</v>
      </c>
      <c r="P152" s="36">
        <v>2.9322734189999999</v>
      </c>
      <c r="Q152" s="36">
        <v>1.511581987</v>
      </c>
      <c r="R152" s="36">
        <v>0.12512649000000001</v>
      </c>
      <c r="S152" s="36">
        <v>2.7690649540000001</v>
      </c>
      <c r="T152" s="36">
        <v>0.163208465</v>
      </c>
      <c r="U152" s="36">
        <v>5.1159999999999997</v>
      </c>
      <c r="V152" s="36">
        <v>12.150499999999997</v>
      </c>
      <c r="W152" s="36">
        <v>99.436136155122853</v>
      </c>
      <c r="X152" s="36">
        <v>634.35023522995755</v>
      </c>
      <c r="Y152" s="36">
        <v>733.78637138508043</v>
      </c>
      <c r="Z152" s="36">
        <v>0.81252869840284447</v>
      </c>
      <c r="AA152" s="36">
        <v>0.39052151453320127</v>
      </c>
      <c r="AB152" s="36">
        <v>0.39052151499999999</v>
      </c>
      <c r="AC152" s="36">
        <v>0.92043594378635152</v>
      </c>
      <c r="AD152" s="36">
        <v>8.0156897857133309</v>
      </c>
      <c r="AE152" s="36">
        <v>72.141585315259064</v>
      </c>
      <c r="AF152" s="36">
        <v>80.157275100972385</v>
      </c>
      <c r="AG152" s="36">
        <v>1.0379619402278071</v>
      </c>
      <c r="AH152" s="36">
        <v>1.7657283580886838</v>
      </c>
      <c r="AI152" s="36">
        <v>5.6551029846894325</v>
      </c>
      <c r="AJ152" s="36">
        <v>3.9858296573077906E-2</v>
      </c>
      <c r="AK152" s="36">
        <v>4.8166457352284336E-2</v>
      </c>
      <c r="AL152" s="36">
        <v>0.12046822958984682</v>
      </c>
      <c r="AM152" s="36">
        <v>1.9982561805872363</v>
      </c>
      <c r="AN152" s="36">
        <v>9.8295846011542984</v>
      </c>
      <c r="AO152" s="36">
        <v>77.917156529538346</v>
      </c>
      <c r="AP152" s="36">
        <v>3859.0547382509999</v>
      </c>
      <c r="AQ152" s="36">
        <v>2077.9525513660001</v>
      </c>
      <c r="AR152" s="36">
        <v>5937.0072896170004</v>
      </c>
      <c r="AS152" s="36">
        <v>185.79895076</v>
      </c>
      <c r="AT152" s="36">
        <v>14497.111810365001</v>
      </c>
      <c r="AU152" s="36">
        <v>36100.037973723003</v>
      </c>
      <c r="AV152" s="36">
        <v>9879.2768057899993</v>
      </c>
      <c r="AW152" s="36">
        <v>24600.918617939002</v>
      </c>
      <c r="AX152" s="36">
        <v>9694.1352812259993</v>
      </c>
      <c r="AY152" s="36">
        <v>24139.887748156001</v>
      </c>
      <c r="AZ152" s="36">
        <v>9.2042741285714289</v>
      </c>
      <c r="BA152" s="36">
        <v>18.408548258571429</v>
      </c>
      <c r="BB152" s="36">
        <v>10.393371062</v>
      </c>
      <c r="BC152" s="36">
        <v>839.39765450499999</v>
      </c>
      <c r="BD152" s="36">
        <v>2090.2292538719998</v>
      </c>
      <c r="BE152" s="36">
        <v>0.73442735000000003</v>
      </c>
      <c r="BF152" s="36">
        <v>1.4688547014285716</v>
      </c>
      <c r="BG152" s="36">
        <v>13.277006277</v>
      </c>
      <c r="BH152" s="36">
        <v>96.470602188000001</v>
      </c>
      <c r="BI152" s="36">
        <v>0.7200000000000002</v>
      </c>
      <c r="BJ152" s="36">
        <v>0.82000000000000017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6.2174507590000001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1.3706428892802462</v>
      </c>
      <c r="J153" s="36">
        <v>18.786439897872871</v>
      </c>
      <c r="K153" s="36">
        <v>0.68120838929240235</v>
      </c>
      <c r="L153" s="36">
        <v>0.6894344999878439</v>
      </c>
      <c r="M153" s="36">
        <v>14.607904287164649</v>
      </c>
      <c r="N153" s="36">
        <v>5.5491784999884697</v>
      </c>
      <c r="O153" s="36">
        <v>1.7546352000000001E-2</v>
      </c>
      <c r="P153" s="36">
        <v>3.0312903000000002E-2</v>
      </c>
      <c r="Q153" s="36">
        <v>1.6337560000000001E-2</v>
      </c>
      <c r="R153" s="36">
        <v>1.208792E-3</v>
      </c>
      <c r="S153" s="36">
        <v>2.8736217000000001E-2</v>
      </c>
      <c r="T153" s="36">
        <v>1.5766859999999999E-3</v>
      </c>
      <c r="U153" s="36" t="s">
        <v>340</v>
      </c>
      <c r="V153" s="36" t="s">
        <v>340</v>
      </c>
      <c r="W153" s="36">
        <v>1.3881892412802463</v>
      </c>
      <c r="X153" s="36">
        <v>18.816752800872869</v>
      </c>
      <c r="Y153" s="36">
        <v>20.204942042153117</v>
      </c>
      <c r="Z153" s="36">
        <v>2.0077591940513822E-2</v>
      </c>
      <c r="AA153" s="36">
        <v>9.5489226710356104E-3</v>
      </c>
      <c r="AB153" s="36">
        <v>9.5489230000000008E-3</v>
      </c>
      <c r="AC153" s="36">
        <v>1.979879795949873E-2</v>
      </c>
      <c r="AD153" s="36">
        <v>0.36244294480149059</v>
      </c>
      <c r="AE153" s="36">
        <v>3.2619865032134148</v>
      </c>
      <c r="AF153" s="36">
        <v>3.6244294480149053</v>
      </c>
      <c r="AG153" s="36" t="s">
        <v>340</v>
      </c>
      <c r="AH153" s="36" t="s">
        <v>340</v>
      </c>
      <c r="AI153" s="36" t="s">
        <v>340</v>
      </c>
      <c r="AJ153" s="36">
        <v>9.7460390849894891E-4</v>
      </c>
      <c r="AK153" s="36">
        <v>1.1777527607915459E-3</v>
      </c>
      <c r="AL153" s="36">
        <v>2.9456554994153625E-3</v>
      </c>
      <c r="AM153" s="36">
        <v>2.0773401867997678E-2</v>
      </c>
      <c r="AN153" s="36">
        <v>0.36362069756228216</v>
      </c>
      <c r="AO153" s="36">
        <v>3.2649321587128299</v>
      </c>
      <c r="AP153" s="36">
        <v>438.00931149199999</v>
      </c>
      <c r="AQ153" s="36">
        <v>235.851167726</v>
      </c>
      <c r="AR153" s="36">
        <v>673.86047921800002</v>
      </c>
      <c r="AS153" s="36">
        <v>95.748599988999999</v>
      </c>
      <c r="AT153" s="36">
        <v>1427.305300558</v>
      </c>
      <c r="AU153" s="36">
        <v>3626.7402928269998</v>
      </c>
      <c r="AV153" s="36">
        <v>810.89707562299998</v>
      </c>
      <c r="AW153" s="36">
        <v>2060.465337267</v>
      </c>
      <c r="AX153" s="36">
        <v>783.974194076</v>
      </c>
      <c r="AY153" s="36">
        <v>1992.0550964670001</v>
      </c>
      <c r="AZ153" s="36">
        <v>2.0520051257142855</v>
      </c>
      <c r="BA153" s="36">
        <v>4.1040102528571429</v>
      </c>
      <c r="BB153" s="36">
        <v>0.72019908700000002</v>
      </c>
      <c r="BC153" s="36">
        <v>41.897008698999997</v>
      </c>
      <c r="BD153" s="36">
        <v>106.45905227199999</v>
      </c>
      <c r="BE153" s="36">
        <v>5.0891467142857152E-2</v>
      </c>
      <c r="BF153" s="36">
        <v>0.1017829342857143</v>
      </c>
      <c r="BG153" s="36">
        <v>2.8520908880000002</v>
      </c>
      <c r="BH153" s="36">
        <v>40.815081153000001</v>
      </c>
      <c r="BI153" s="36">
        <v>0.45000000000000018</v>
      </c>
      <c r="BJ153" s="36">
        <v>0.50000000000000022</v>
      </c>
      <c r="BK153" s="36">
        <v>0.78000000000000047</v>
      </c>
      <c r="BL153" s="36">
        <v>0.83000000000000052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6.2145834469999999</v>
      </c>
      <c r="E154" s="36">
        <v>4</v>
      </c>
      <c r="F154" s="36">
        <v>1</v>
      </c>
      <c r="G154" s="36">
        <v>0</v>
      </c>
      <c r="H154" s="36">
        <v>3</v>
      </c>
      <c r="I154" s="36">
        <v>2.292533699570797</v>
      </c>
      <c r="J154" s="36">
        <v>22.316302482031517</v>
      </c>
      <c r="K154" s="36">
        <v>1.3538086995843099</v>
      </c>
      <c r="L154" s="36">
        <v>0.93872499998648706</v>
      </c>
      <c r="M154" s="36">
        <v>17.107912681616249</v>
      </c>
      <c r="N154" s="36">
        <v>7.5009234999860652</v>
      </c>
      <c r="O154" s="36">
        <v>1.6753872E-2</v>
      </c>
      <c r="P154" s="36">
        <v>2.9687141E-2</v>
      </c>
      <c r="Q154" s="36">
        <v>1.5557113000000001E-2</v>
      </c>
      <c r="R154" s="36">
        <v>1.1967589999999999E-3</v>
      </c>
      <c r="S154" s="36">
        <v>2.8126150999999999E-2</v>
      </c>
      <c r="T154" s="36">
        <v>1.5609899999999999E-3</v>
      </c>
      <c r="U154" s="36">
        <v>3.245E-2</v>
      </c>
      <c r="V154" s="36">
        <v>7.6700000000000004E-2</v>
      </c>
      <c r="W154" s="36">
        <v>2.3417375715707966</v>
      </c>
      <c r="X154" s="36">
        <v>22.422689623031516</v>
      </c>
      <c r="Y154" s="36">
        <v>24.764427194602312</v>
      </c>
      <c r="Z154" s="36">
        <v>2.6386058786370264E-2</v>
      </c>
      <c r="AA154" s="36">
        <v>1.007744543666785E-2</v>
      </c>
      <c r="AB154" s="36">
        <v>1.0077445000000001E-2</v>
      </c>
      <c r="AC154" s="36">
        <v>3.0042561980851732E-2</v>
      </c>
      <c r="AD154" s="36">
        <v>0.36696209444588579</v>
      </c>
      <c r="AE154" s="36">
        <v>3.3026588500129721</v>
      </c>
      <c r="AF154" s="36">
        <v>3.6696209444588574</v>
      </c>
      <c r="AG154" s="36">
        <v>5.8680415250168053E-3</v>
      </c>
      <c r="AH154" s="36">
        <v>9.9824154678446794E-3</v>
      </c>
      <c r="AI154" s="36">
        <v>3.1970708998367424E-2</v>
      </c>
      <c r="AJ154" s="36">
        <v>1.0285471239647021E-3</v>
      </c>
      <c r="AK154" s="36">
        <v>1.2429400331822717E-3</v>
      </c>
      <c r="AL154" s="36">
        <v>3.1086941725580828E-3</v>
      </c>
      <c r="AM154" s="36">
        <v>3.6939150629833245E-2</v>
      </c>
      <c r="AN154" s="36">
        <v>0.37818744994691272</v>
      </c>
      <c r="AO154" s="36">
        <v>3.3377382531838977</v>
      </c>
      <c r="AP154" s="36">
        <v>346.38608731699998</v>
      </c>
      <c r="AQ154" s="36">
        <v>186.51558547799999</v>
      </c>
      <c r="AR154" s="36">
        <v>532.90167279499997</v>
      </c>
      <c r="AS154" s="36">
        <v>55.813233097999998</v>
      </c>
      <c r="AT154" s="36">
        <v>1151.7943151970001</v>
      </c>
      <c r="AU154" s="36">
        <v>2570.1452616390002</v>
      </c>
      <c r="AV154" s="36">
        <v>635.85519291699995</v>
      </c>
      <c r="AW154" s="36">
        <v>1418.8646267839999</v>
      </c>
      <c r="AX154" s="36">
        <v>612.35857422499998</v>
      </c>
      <c r="AY154" s="36">
        <v>1366.43363073</v>
      </c>
      <c r="AZ154" s="36">
        <v>1.0348890300000002</v>
      </c>
      <c r="BA154" s="36">
        <v>2.0697780600000004</v>
      </c>
      <c r="BB154" s="36">
        <v>1.7906656510000001</v>
      </c>
      <c r="BC154" s="36">
        <v>84.653018093</v>
      </c>
      <c r="BD154" s="36">
        <v>188.89705433</v>
      </c>
      <c r="BE154" s="36">
        <v>0.12653390428571429</v>
      </c>
      <c r="BF154" s="36">
        <v>0.25306781</v>
      </c>
      <c r="BG154" s="36">
        <v>1.929195381</v>
      </c>
      <c r="BH154" s="36">
        <v>31.267084752999999</v>
      </c>
      <c r="BI154" s="36">
        <v>0.12</v>
      </c>
      <c r="BJ154" s="36">
        <v>0.14000000000000001</v>
      </c>
      <c r="BK154" s="36">
        <v>0.3600000000000001</v>
      </c>
      <c r="BL154" s="36">
        <v>0.42000000000000015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5.5054577470000003</v>
      </c>
      <c r="E155" s="36">
        <v>2</v>
      </c>
      <c r="F155" s="36">
        <v>0</v>
      </c>
      <c r="G155" s="36">
        <v>0</v>
      </c>
      <c r="H155" s="36">
        <v>2</v>
      </c>
      <c r="I155" s="36">
        <v>5.6411887124671253E-3</v>
      </c>
      <c r="J155" s="36">
        <v>2.2880007450199789</v>
      </c>
      <c r="K155" s="36">
        <v>5.6411887124671253E-3</v>
      </c>
      <c r="L155" s="36">
        <v>0</v>
      </c>
      <c r="M155" s="36">
        <v>0.5640019337308273</v>
      </c>
      <c r="N155" s="36">
        <v>1.729640000001619</v>
      </c>
      <c r="O155" s="36">
        <v>3.5384890000000001E-3</v>
      </c>
      <c r="P155" s="36">
        <v>5.9758750000000003E-3</v>
      </c>
      <c r="Q155" s="36">
        <v>3.0011320000000001E-3</v>
      </c>
      <c r="R155" s="36">
        <v>5.3735699999999992E-4</v>
      </c>
      <c r="S155" s="36">
        <v>5.2749730000000005E-3</v>
      </c>
      <c r="T155" s="36">
        <v>7.0090199999999999E-4</v>
      </c>
      <c r="U155" s="36">
        <v>0</v>
      </c>
      <c r="V155" s="36">
        <v>0</v>
      </c>
      <c r="W155" s="36">
        <v>9.1796777124671259E-3</v>
      </c>
      <c r="X155" s="36">
        <v>2.2939766200199787</v>
      </c>
      <c r="Y155" s="36">
        <v>2.3031562977324458</v>
      </c>
      <c r="Z155" s="36">
        <v>4.3707358544425526E-4</v>
      </c>
      <c r="AA155" s="36">
        <v>9.3533747285070616E-5</v>
      </c>
      <c r="AB155" s="36">
        <v>9.3533699999999995E-5</v>
      </c>
      <c r="AC155" s="36">
        <v>6.2022693387176015E-5</v>
      </c>
      <c r="AD155" s="36">
        <v>9.2354037420264434E-3</v>
      </c>
      <c r="AE155" s="36">
        <v>8.3118633678238005E-2</v>
      </c>
      <c r="AF155" s="36">
        <v>9.2354037420264434E-2</v>
      </c>
      <c r="AG155" s="36">
        <v>0</v>
      </c>
      <c r="AH155" s="36">
        <v>0</v>
      </c>
      <c r="AI155" s="36">
        <v>0</v>
      </c>
      <c r="AJ155" s="36">
        <v>9.5464493212948177E-6</v>
      </c>
      <c r="AK155" s="36">
        <v>1.1536334872744097E-5</v>
      </c>
      <c r="AL155" s="36">
        <v>2.8853312335398101E-5</v>
      </c>
      <c r="AM155" s="36">
        <v>7.1569142708470833E-5</v>
      </c>
      <c r="AN155" s="36">
        <v>9.246940076899187E-3</v>
      </c>
      <c r="AO155" s="36">
        <v>8.3147486990573408E-2</v>
      </c>
      <c r="AP155" s="36">
        <v>10.052102395</v>
      </c>
      <c r="AQ155" s="36">
        <v>5.4126705199999998</v>
      </c>
      <c r="AR155" s="36">
        <v>15.464772915000001</v>
      </c>
      <c r="AS155" s="36">
        <v>2.2682168269999998</v>
      </c>
      <c r="AT155" s="36">
        <v>17.613985182</v>
      </c>
      <c r="AU155" s="36">
        <v>42.222216246999999</v>
      </c>
      <c r="AV155" s="36">
        <v>19.133174401000002</v>
      </c>
      <c r="AW155" s="36">
        <v>45.863841641999997</v>
      </c>
      <c r="AX155" s="36">
        <v>17.622108233999999</v>
      </c>
      <c r="AY155" s="36">
        <v>42.241687892999998</v>
      </c>
      <c r="AZ155" s="36">
        <v>2.6132015714285719E-2</v>
      </c>
      <c r="BA155" s="36">
        <v>5.2264032857142866E-2</v>
      </c>
      <c r="BB155" s="36">
        <v>0.72279184100000005</v>
      </c>
      <c r="BC155" s="36">
        <v>36.643676431000003</v>
      </c>
      <c r="BD155" s="36">
        <v>87.837999999999994</v>
      </c>
      <c r="BE155" s="36">
        <v>5.1074678571428576E-2</v>
      </c>
      <c r="BF155" s="36">
        <v>0.10214935857142858</v>
      </c>
      <c r="BG155" s="36">
        <v>2.9221890159999999</v>
      </c>
      <c r="BH155" s="36">
        <v>26.778479066999999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5.1228027559999996</v>
      </c>
      <c r="E156" s="36">
        <v>10</v>
      </c>
      <c r="F156" s="36">
        <v>0</v>
      </c>
      <c r="G156" s="36">
        <v>0</v>
      </c>
      <c r="H156" s="36">
        <v>10</v>
      </c>
      <c r="I156" s="36">
        <v>1.2268305676717236E-3</v>
      </c>
      <c r="J156" s="36">
        <v>1.1062610725441102</v>
      </c>
      <c r="K156" s="36">
        <v>1.2268305676717236E-3</v>
      </c>
      <c r="L156" s="36">
        <v>0</v>
      </c>
      <c r="M156" s="36">
        <v>0.32145790311181566</v>
      </c>
      <c r="N156" s="36">
        <v>0.78602999999996626</v>
      </c>
      <c r="O156" s="36">
        <v>1.030001E-3</v>
      </c>
      <c r="P156" s="36">
        <v>1.716284E-3</v>
      </c>
      <c r="Q156" s="36">
        <v>9.1994499999999992E-4</v>
      </c>
      <c r="R156" s="36">
        <v>1.10056E-4</v>
      </c>
      <c r="S156" s="36">
        <v>1.5727320000000001E-3</v>
      </c>
      <c r="T156" s="36">
        <v>1.43552E-4</v>
      </c>
      <c r="U156" s="36">
        <v>0</v>
      </c>
      <c r="V156" s="36">
        <v>0</v>
      </c>
      <c r="W156" s="36">
        <v>2.2568315676717238E-3</v>
      </c>
      <c r="X156" s="36">
        <v>1.1079773565441102</v>
      </c>
      <c r="Y156" s="36">
        <v>1.1102341881117819</v>
      </c>
      <c r="Z156" s="36">
        <v>1.4028960256265045E-4</v>
      </c>
      <c r="AA156" s="36">
        <v>3.0021974948407206E-5</v>
      </c>
      <c r="AB156" s="36">
        <v>3.0022000000000002E-5</v>
      </c>
      <c r="AC156" s="36">
        <v>1.198439261321495E-5</v>
      </c>
      <c r="AD156" s="36">
        <v>8.6173440350580006E-3</v>
      </c>
      <c r="AE156" s="36">
        <v>7.7556096315521988E-2</v>
      </c>
      <c r="AF156" s="36">
        <v>8.617344035058E-2</v>
      </c>
      <c r="AG156" s="36">
        <v>0</v>
      </c>
      <c r="AH156" s="36">
        <v>0</v>
      </c>
      <c r="AI156" s="36">
        <v>0</v>
      </c>
      <c r="AJ156" s="36">
        <v>3.0641736777643896E-6</v>
      </c>
      <c r="AK156" s="36">
        <v>3.7028776318003386E-6</v>
      </c>
      <c r="AL156" s="36">
        <v>9.2611982946608749E-6</v>
      </c>
      <c r="AM156" s="36">
        <v>1.504856629097934E-5</v>
      </c>
      <c r="AN156" s="36">
        <v>8.6210469126898007E-3</v>
      </c>
      <c r="AO156" s="36">
        <v>7.7565357513816643E-2</v>
      </c>
      <c r="AP156" s="36">
        <v>0.69096432600000002</v>
      </c>
      <c r="AQ156" s="36">
        <v>0.37205771399999998</v>
      </c>
      <c r="AR156" s="36">
        <v>1.0630220399999999</v>
      </c>
      <c r="AS156" s="36">
        <v>3.4620478000000003E-2</v>
      </c>
      <c r="AT156" s="36">
        <v>0.47259469199999998</v>
      </c>
      <c r="AU156" s="36">
        <v>0.97208129200000004</v>
      </c>
      <c r="AV156" s="36">
        <v>1.2264552909999999</v>
      </c>
      <c r="AW156" s="36">
        <v>2.52269918</v>
      </c>
      <c r="AX156" s="36">
        <v>1.105334214</v>
      </c>
      <c r="AY156" s="36">
        <v>2.2735649109999998</v>
      </c>
      <c r="AZ156" s="36">
        <v>4.870014285714286E-4</v>
      </c>
      <c r="BA156" s="36">
        <v>9.7400428571428577E-4</v>
      </c>
      <c r="BB156" s="36">
        <v>0.94714520000000002</v>
      </c>
      <c r="BC156" s="36">
        <v>60.670377004999999</v>
      </c>
      <c r="BD156" s="36">
        <v>124.793061272</v>
      </c>
      <c r="BE156" s="36">
        <v>6.6928172857142851E-2</v>
      </c>
      <c r="BF156" s="36">
        <v>0.1338563457142857</v>
      </c>
      <c r="BG156" s="36">
        <v>1.5817762500000001</v>
      </c>
      <c r="BH156" s="36">
        <v>23.919210949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5.5851316359999998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6.7179018500361593E-2</v>
      </c>
      <c r="J157" s="36">
        <v>13.277265993301317</v>
      </c>
      <c r="K157" s="36">
        <v>5.3256018508911068E-2</v>
      </c>
      <c r="L157" s="36">
        <v>1.3922999991450524E-2</v>
      </c>
      <c r="M157" s="36">
        <v>2.9389905117991826</v>
      </c>
      <c r="N157" s="36">
        <v>10.405454500002495</v>
      </c>
      <c r="O157" s="36">
        <v>7.3649920000000008E-3</v>
      </c>
      <c r="P157" s="36">
        <v>1.1753599E-2</v>
      </c>
      <c r="Q157" s="36">
        <v>5.1802640000000004E-3</v>
      </c>
      <c r="R157" s="36">
        <v>2.1847279999999999E-3</v>
      </c>
      <c r="S157" s="36">
        <v>8.9039529999999992E-3</v>
      </c>
      <c r="T157" s="36">
        <v>2.8496459999999999E-3</v>
      </c>
      <c r="U157" s="36" t="s">
        <v>340</v>
      </c>
      <c r="V157" s="36" t="s">
        <v>340</v>
      </c>
      <c r="W157" s="36">
        <v>7.4544010500361593E-2</v>
      </c>
      <c r="X157" s="36">
        <v>13.289019592301317</v>
      </c>
      <c r="Y157" s="36">
        <v>13.363563602801678</v>
      </c>
      <c r="Z157" s="36">
        <v>2.5369375269290819E-3</v>
      </c>
      <c r="AA157" s="36">
        <v>5.4290463076282357E-4</v>
      </c>
      <c r="AB157" s="36">
        <v>5.4290499999999999E-4</v>
      </c>
      <c r="AC157" s="36">
        <v>6.5289481903349662E-4</v>
      </c>
      <c r="AD157" s="36">
        <v>9.6304857275031894E-2</v>
      </c>
      <c r="AE157" s="36">
        <v>0.86674371547528717</v>
      </c>
      <c r="AF157" s="36">
        <v>0.96304857275031897</v>
      </c>
      <c r="AG157" s="36" t="s">
        <v>340</v>
      </c>
      <c r="AH157" s="36" t="s">
        <v>340</v>
      </c>
      <c r="AI157" s="36" t="s">
        <v>340</v>
      </c>
      <c r="AJ157" s="36">
        <v>5.5411205466895168E-5</v>
      </c>
      <c r="AK157" s="36">
        <v>6.6961254436498656E-5</v>
      </c>
      <c r="AL157" s="36">
        <v>1.6747554660458537E-4</v>
      </c>
      <c r="AM157" s="36">
        <v>7.0830602450039175E-4</v>
      </c>
      <c r="AN157" s="36">
        <v>9.6371818529468398E-2</v>
      </c>
      <c r="AO157" s="36">
        <v>0.86691119102189174</v>
      </c>
      <c r="AP157" s="36">
        <v>85.493954199000001</v>
      </c>
      <c r="AQ157" s="36">
        <v>46.035206107</v>
      </c>
      <c r="AR157" s="36">
        <v>131.52916030599999</v>
      </c>
      <c r="AS157" s="36">
        <v>5.7384085899999997</v>
      </c>
      <c r="AT157" s="36">
        <v>312.299009334</v>
      </c>
      <c r="AU157" s="36">
        <v>732.37720548200002</v>
      </c>
      <c r="AV157" s="36">
        <v>207.03516854899999</v>
      </c>
      <c r="AW157" s="36">
        <v>485.52135500600002</v>
      </c>
      <c r="AX157" s="36">
        <v>194.05017273499999</v>
      </c>
      <c r="AY157" s="36">
        <v>455.07004179900002</v>
      </c>
      <c r="AZ157" s="36">
        <v>0.77425104142857148</v>
      </c>
      <c r="BA157" s="36">
        <v>1.548502082857143</v>
      </c>
      <c r="BB157" s="36">
        <v>1.914027286</v>
      </c>
      <c r="BC157" s="36">
        <v>79.588835044000007</v>
      </c>
      <c r="BD157" s="36">
        <v>186.64500000000001</v>
      </c>
      <c r="BE157" s="36">
        <v>0.13525101428571429</v>
      </c>
      <c r="BF157" s="36">
        <v>0.27050203</v>
      </c>
      <c r="BG157" s="36">
        <v>6.4123834679999998</v>
      </c>
      <c r="BH157" s="36">
        <v>38.547490697000001</v>
      </c>
      <c r="BI157" s="36">
        <v>0</v>
      </c>
      <c r="BJ157" s="36">
        <v>0</v>
      </c>
      <c r="BK157" s="36">
        <v>0.09</v>
      </c>
      <c r="BL157" s="36">
        <v>0.09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6.093543157</v>
      </c>
      <c r="E158" s="36">
        <v>2</v>
      </c>
      <c r="F158" s="36">
        <v>1</v>
      </c>
      <c r="G158" s="36">
        <v>1</v>
      </c>
      <c r="H158" s="36">
        <v>0</v>
      </c>
      <c r="I158" s="36">
        <v>28.407564608428377</v>
      </c>
      <c r="J158" s="36">
        <v>224.74748366606897</v>
      </c>
      <c r="K158" s="36">
        <v>10.10384210842204</v>
      </c>
      <c r="L158" s="36">
        <v>18.303722500006337</v>
      </c>
      <c r="M158" s="36">
        <v>130.15146627446529</v>
      </c>
      <c r="N158" s="36">
        <v>123.00358200003205</v>
      </c>
      <c r="O158" s="36">
        <v>0.39133879899999996</v>
      </c>
      <c r="P158" s="36">
        <v>0.63724771899999999</v>
      </c>
      <c r="Q158" s="36">
        <v>0.30548980999999997</v>
      </c>
      <c r="R158" s="36">
        <v>8.5848989000000001E-2</v>
      </c>
      <c r="S158" s="36">
        <v>0.52527077599999994</v>
      </c>
      <c r="T158" s="36">
        <v>0.11197694300000001</v>
      </c>
      <c r="U158" s="36">
        <v>9.5999999999999992E-3</v>
      </c>
      <c r="V158" s="36">
        <v>2.2800000000000001E-2</v>
      </c>
      <c r="W158" s="36">
        <v>28.808503407428375</v>
      </c>
      <c r="X158" s="36">
        <v>225.40753138506895</v>
      </c>
      <c r="Y158" s="36">
        <v>254.21603479249734</v>
      </c>
      <c r="Z158" s="36">
        <v>0.29684447540391207</v>
      </c>
      <c r="AA158" s="36">
        <v>0.14163689274931471</v>
      </c>
      <c r="AB158" s="36">
        <v>0.14163689300000001</v>
      </c>
      <c r="AC158" s="36">
        <v>9.8425624827648203E-2</v>
      </c>
      <c r="AD158" s="36">
        <v>1.6095910983113697</v>
      </c>
      <c r="AE158" s="36">
        <v>14.486319884802331</v>
      </c>
      <c r="AF158" s="36">
        <v>16.095910983113697</v>
      </c>
      <c r="AG158" s="36">
        <v>2.0345691591523163E-3</v>
      </c>
      <c r="AH158" s="36">
        <v>3.4611061557993424E-3</v>
      </c>
      <c r="AI158" s="36">
        <v>1.1084894039519516E-2</v>
      </c>
      <c r="AJ158" s="36">
        <v>1.445606695762167E-2</v>
      </c>
      <c r="AK158" s="36">
        <v>1.7469325259056628E-2</v>
      </c>
      <c r="AL158" s="36">
        <v>4.3692204114071848E-2</v>
      </c>
      <c r="AM158" s="36">
        <v>0.11491626094442219</v>
      </c>
      <c r="AN158" s="36">
        <v>1.6305215297262257</v>
      </c>
      <c r="AO158" s="36">
        <v>14.541096982955922</v>
      </c>
      <c r="AP158" s="36">
        <v>1414.539743649</v>
      </c>
      <c r="AQ158" s="36">
        <v>761.67524658000002</v>
      </c>
      <c r="AR158" s="36">
        <v>2176.2149902290003</v>
      </c>
      <c r="AS158" s="36">
        <v>126.65417163799999</v>
      </c>
      <c r="AT158" s="36">
        <v>3492.35115275</v>
      </c>
      <c r="AU158" s="36">
        <v>9181.2333343400005</v>
      </c>
      <c r="AV158" s="36">
        <v>2039.0142924219999</v>
      </c>
      <c r="AW158" s="36">
        <v>5360.4764160220002</v>
      </c>
      <c r="AX158" s="36">
        <v>1969.3967413800001</v>
      </c>
      <c r="AY158" s="36">
        <v>5177.4550208849996</v>
      </c>
      <c r="AZ158" s="36">
        <v>7.5096767542857146</v>
      </c>
      <c r="BA158" s="36">
        <v>15.01935351</v>
      </c>
      <c r="BB158" s="36">
        <v>2.3976578819999999</v>
      </c>
      <c r="BC158" s="36">
        <v>125.93775884599999</v>
      </c>
      <c r="BD158" s="36">
        <v>331.084675909</v>
      </c>
      <c r="BE158" s="36">
        <v>0.16942583</v>
      </c>
      <c r="BF158" s="36">
        <v>0.33885166142857143</v>
      </c>
      <c r="BG158" s="36">
        <v>10.470375928999999</v>
      </c>
      <c r="BH158" s="36">
        <v>76.262148852999999</v>
      </c>
      <c r="BI158" s="36">
        <v>1.3200000000000007</v>
      </c>
      <c r="BJ158" s="36">
        <v>1.4100000000000006</v>
      </c>
      <c r="BK158" s="36">
        <v>1.8900000000000012</v>
      </c>
      <c r="BL158" s="36">
        <v>2.0200000000000014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6.3849556639999996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114.76620295149215</v>
      </c>
      <c r="J159" s="36">
        <v>332.49817351502031</v>
      </c>
      <c r="K159" s="36">
        <v>83.727320951446615</v>
      </c>
      <c r="L159" s="36">
        <v>31.038882000045533</v>
      </c>
      <c r="M159" s="36">
        <v>333.42321496652841</v>
      </c>
      <c r="N159" s="36">
        <v>113.84116149998403</v>
      </c>
      <c r="O159" s="36">
        <v>0.44637414600000003</v>
      </c>
      <c r="P159" s="36">
        <v>0.73395965699999999</v>
      </c>
      <c r="Q159" s="36">
        <v>0.38973959400000002</v>
      </c>
      <c r="R159" s="36">
        <v>5.6634552000000005E-2</v>
      </c>
      <c r="S159" s="36">
        <v>0.66008850299999999</v>
      </c>
      <c r="T159" s="36">
        <v>7.3871153999999994E-2</v>
      </c>
      <c r="U159" s="36" t="s">
        <v>340</v>
      </c>
      <c r="V159" s="36" t="s">
        <v>340</v>
      </c>
      <c r="W159" s="36">
        <v>115.21257709749214</v>
      </c>
      <c r="X159" s="36">
        <v>333.23213317202033</v>
      </c>
      <c r="Y159" s="36">
        <v>448.44471026951248</v>
      </c>
      <c r="Z159" s="36">
        <v>0.58594283050829932</v>
      </c>
      <c r="AA159" s="36">
        <v>0.2824244443050003</v>
      </c>
      <c r="AB159" s="36">
        <v>0.282424444</v>
      </c>
      <c r="AC159" s="36">
        <v>0.81384091372832812</v>
      </c>
      <c r="AD159" s="36">
        <v>3.0721588139946792</v>
      </c>
      <c r="AE159" s="36">
        <v>29.747304678586421</v>
      </c>
      <c r="AF159" s="36">
        <v>32.8194634925811</v>
      </c>
      <c r="AG159" s="36" t="s">
        <v>340</v>
      </c>
      <c r="AH159" s="36" t="s">
        <v>340</v>
      </c>
      <c r="AI159" s="36" t="s">
        <v>340</v>
      </c>
      <c r="AJ159" s="36">
        <v>2.882548331326186E-2</v>
      </c>
      <c r="AK159" s="36">
        <v>3.4833893690002241E-2</v>
      </c>
      <c r="AL159" s="36">
        <v>8.7122402876002453E-2</v>
      </c>
      <c r="AM159" s="36">
        <v>0.84266639704158997</v>
      </c>
      <c r="AN159" s="36">
        <v>3.1069927076846815</v>
      </c>
      <c r="AO159" s="36">
        <v>29.834427081462422</v>
      </c>
      <c r="AP159" s="36">
        <v>701.82534989999999</v>
      </c>
      <c r="AQ159" s="36">
        <v>377.90595763800002</v>
      </c>
      <c r="AR159" s="36">
        <v>1079.731307538</v>
      </c>
      <c r="AS159" s="36">
        <v>125.143191073</v>
      </c>
      <c r="AT159" s="36">
        <v>1562.1303264600001</v>
      </c>
      <c r="AU159" s="36">
        <v>3692.67194397</v>
      </c>
      <c r="AV159" s="36">
        <v>1179.99898308</v>
      </c>
      <c r="AW159" s="36">
        <v>2789.363387245</v>
      </c>
      <c r="AX159" s="36">
        <v>1165.434822937</v>
      </c>
      <c r="AY159" s="36">
        <v>2754.9356159899999</v>
      </c>
      <c r="AZ159" s="36">
        <v>2.2502581699999999</v>
      </c>
      <c r="BA159" s="36">
        <v>4.5005163414285718</v>
      </c>
      <c r="BB159" s="36">
        <v>2.6358076029999999</v>
      </c>
      <c r="BC159" s="36">
        <v>136.52334240799999</v>
      </c>
      <c r="BD159" s="36">
        <v>322.72333983099998</v>
      </c>
      <c r="BE159" s="36">
        <v>0.18625421714285714</v>
      </c>
      <c r="BF159" s="36">
        <v>0.37250843428571428</v>
      </c>
      <c r="BG159" s="36">
        <v>6.6980845279999999</v>
      </c>
      <c r="BH159" s="36">
        <v>33.708356113000001</v>
      </c>
      <c r="BI159" s="36">
        <v>0.24</v>
      </c>
      <c r="BJ159" s="36">
        <v>0.46000000000000008</v>
      </c>
      <c r="BK159" s="36">
        <v>1.35</v>
      </c>
      <c r="BL159" s="36">
        <v>2.56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6.6656987660000002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471.04954951000241</v>
      </c>
      <c r="J160" s="36">
        <v>685.62020238542027</v>
      </c>
      <c r="K160" s="36">
        <v>362.52368851003712</v>
      </c>
      <c r="L160" s="36">
        <v>108.52586099996527</v>
      </c>
      <c r="M160" s="36">
        <v>845.65210539545023</v>
      </c>
      <c r="N160" s="36">
        <v>311.0176464999725</v>
      </c>
      <c r="O160" s="36">
        <v>1.0736840650000001</v>
      </c>
      <c r="P160" s="36">
        <v>1.7335176320000001</v>
      </c>
      <c r="Q160" s="36">
        <v>0.89238339900000008</v>
      </c>
      <c r="R160" s="36">
        <v>0.181300666</v>
      </c>
      <c r="S160" s="36">
        <v>1.4970385020000001</v>
      </c>
      <c r="T160" s="36">
        <v>0.23647912999999998</v>
      </c>
      <c r="U160" s="36" t="s">
        <v>340</v>
      </c>
      <c r="V160" s="36" t="s">
        <v>340</v>
      </c>
      <c r="W160" s="36">
        <v>472.12323357500242</v>
      </c>
      <c r="X160" s="36">
        <v>687.3537200174203</v>
      </c>
      <c r="Y160" s="36">
        <v>1159.4769535924227</v>
      </c>
      <c r="Z160" s="36">
        <v>1.7745598901237303</v>
      </c>
      <c r="AA160" s="36">
        <v>0.86795241275937274</v>
      </c>
      <c r="AB160" s="36">
        <v>0.86795241300000003</v>
      </c>
      <c r="AC160" s="36">
        <v>3.3791220499969978</v>
      </c>
      <c r="AD160" s="36">
        <v>4.0807520388572618</v>
      </c>
      <c r="AE160" s="36">
        <v>58.879053584408098</v>
      </c>
      <c r="AF160" s="36">
        <v>62.95980562326536</v>
      </c>
      <c r="AG160" s="36" t="s">
        <v>340</v>
      </c>
      <c r="AH160" s="36" t="s">
        <v>340</v>
      </c>
      <c r="AI160" s="36" t="s">
        <v>340</v>
      </c>
      <c r="AJ160" s="36">
        <v>8.8587574856820089E-2</v>
      </c>
      <c r="AK160" s="36">
        <v>0.10705221422839348</v>
      </c>
      <c r="AL160" s="36">
        <v>0.26774629961769342</v>
      </c>
      <c r="AM160" s="36">
        <v>3.4677096248538177</v>
      </c>
      <c r="AN160" s="36">
        <v>4.1878042530856554</v>
      </c>
      <c r="AO160" s="36">
        <v>59.146799884025789</v>
      </c>
      <c r="AP160" s="36">
        <v>783.837801711</v>
      </c>
      <c r="AQ160" s="36">
        <v>422.06650861399999</v>
      </c>
      <c r="AR160" s="36">
        <v>1205.9043103250001</v>
      </c>
      <c r="AS160" s="36">
        <v>392.84429936499998</v>
      </c>
      <c r="AT160" s="36">
        <v>1281.6419652080001</v>
      </c>
      <c r="AU160" s="36">
        <v>3337.9248976150002</v>
      </c>
      <c r="AV160" s="36">
        <v>1156.972020723</v>
      </c>
      <c r="AW160" s="36">
        <v>3013.232883015</v>
      </c>
      <c r="AX160" s="36">
        <v>1153.0345435859999</v>
      </c>
      <c r="AY160" s="36">
        <v>3002.9780666729998</v>
      </c>
      <c r="AZ160" s="36">
        <v>5.9760761428571429</v>
      </c>
      <c r="BA160" s="36">
        <v>11.952152285714286</v>
      </c>
      <c r="BB160" s="36">
        <v>2.420918651</v>
      </c>
      <c r="BC160" s="36">
        <v>104.06902615200001</v>
      </c>
      <c r="BD160" s="36">
        <v>271.038716658</v>
      </c>
      <c r="BE160" s="36">
        <v>0.17106950714285715</v>
      </c>
      <c r="BF160" s="36">
        <v>0.3421390142857143</v>
      </c>
      <c r="BG160" s="36">
        <v>2.0447025779999999</v>
      </c>
      <c r="BH160" s="36">
        <v>49.021332565000002</v>
      </c>
      <c r="BI160" s="36">
        <v>2.9200000000000017</v>
      </c>
      <c r="BJ160" s="36">
        <v>4.0999999999999988</v>
      </c>
      <c r="BK160" s="36">
        <v>4.6400000000000023</v>
      </c>
      <c r="BL160" s="36">
        <v>6.309999999999989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6.9402342020000001</v>
      </c>
      <c r="E161" s="36">
        <v>2</v>
      </c>
      <c r="F161" s="36">
        <v>2</v>
      </c>
      <c r="G161" s="36">
        <v>0</v>
      </c>
      <c r="H161" s="36">
        <v>0</v>
      </c>
      <c r="I161" s="36">
        <v>119.03887266337043</v>
      </c>
      <c r="J161" s="36">
        <v>322.90029412343483</v>
      </c>
      <c r="K161" s="36">
        <v>98.831063163338754</v>
      </c>
      <c r="L161" s="36">
        <v>20.207809500031672</v>
      </c>
      <c r="M161" s="36">
        <v>367.18117078680706</v>
      </c>
      <c r="N161" s="36">
        <v>74.757995999998229</v>
      </c>
      <c r="O161" s="36">
        <v>0.48365576600000004</v>
      </c>
      <c r="P161" s="36">
        <v>0.8279149509999999</v>
      </c>
      <c r="Q161" s="36">
        <v>0.43832036600000002</v>
      </c>
      <c r="R161" s="36">
        <v>4.5335399999999998E-2</v>
      </c>
      <c r="S161" s="36">
        <v>0.76878182099999992</v>
      </c>
      <c r="T161" s="36">
        <v>5.9133129999999999E-2</v>
      </c>
      <c r="U161" s="36">
        <v>0.1298</v>
      </c>
      <c r="V161" s="36">
        <v>0.30680000000000002</v>
      </c>
      <c r="W161" s="36">
        <v>119.65232842937043</v>
      </c>
      <c r="X161" s="36">
        <v>324.03500907443487</v>
      </c>
      <c r="Y161" s="36">
        <v>443.68733750380528</v>
      </c>
      <c r="Z161" s="36">
        <v>0.57657364931774147</v>
      </c>
      <c r="AA161" s="36">
        <v>0.28297958813212065</v>
      </c>
      <c r="AB161" s="36">
        <v>0.282979588</v>
      </c>
      <c r="AC161" s="36">
        <v>2.0249768354134883</v>
      </c>
      <c r="AD161" s="36">
        <v>4.9426152906165317</v>
      </c>
      <c r="AE161" s="36">
        <v>48.227703337656578</v>
      </c>
      <c r="AF161" s="36">
        <v>53.170318628273101</v>
      </c>
      <c r="AG161" s="36">
        <v>2.4258700844578065E-2</v>
      </c>
      <c r="AH161" s="36">
        <v>4.126767499997188E-2</v>
      </c>
      <c r="AI161" s="36">
        <v>0.1321680942566667</v>
      </c>
      <c r="AJ161" s="36">
        <v>2.8882160166607215E-2</v>
      </c>
      <c r="AK161" s="36">
        <v>3.4902364488084585E-2</v>
      </c>
      <c r="AL161" s="36">
        <v>8.7293653914110883E-2</v>
      </c>
      <c r="AM161" s="36">
        <v>2.0781176964246737</v>
      </c>
      <c r="AN161" s="36">
        <v>5.0187853301045884</v>
      </c>
      <c r="AO161" s="36">
        <v>48.447165085827358</v>
      </c>
      <c r="AP161" s="36">
        <v>1060.95390105</v>
      </c>
      <c r="AQ161" s="36">
        <v>571.282869796</v>
      </c>
      <c r="AR161" s="36">
        <v>1632.2367708460001</v>
      </c>
      <c r="AS161" s="36">
        <v>407.81202319900001</v>
      </c>
      <c r="AT161" s="36">
        <v>2430.0132666119998</v>
      </c>
      <c r="AU161" s="36">
        <v>5573.2661865700002</v>
      </c>
      <c r="AV161" s="36">
        <v>1934.4363127639999</v>
      </c>
      <c r="AW161" s="36">
        <v>4436.654169806</v>
      </c>
      <c r="AX161" s="36">
        <v>1916.1564466939999</v>
      </c>
      <c r="AY161" s="36">
        <v>4394.7290655839997</v>
      </c>
      <c r="AZ161" s="36">
        <v>7.3527367014285723</v>
      </c>
      <c r="BA161" s="36">
        <v>14.705473402857145</v>
      </c>
      <c r="BB161" s="36">
        <v>3.8315490849999998</v>
      </c>
      <c r="BC161" s="36">
        <v>202.41188595599999</v>
      </c>
      <c r="BD161" s="36">
        <v>464.23422261100001</v>
      </c>
      <c r="BE161" s="36">
        <v>0.27074896285714284</v>
      </c>
      <c r="BF161" s="36">
        <v>0.54149792714285716</v>
      </c>
      <c r="BG161" s="36">
        <v>6.617321864</v>
      </c>
      <c r="BH161" s="36">
        <v>72.753191092999998</v>
      </c>
      <c r="BI161" s="36">
        <v>2.6700000000000004</v>
      </c>
      <c r="BJ161" s="36">
        <v>3.8499999999999988</v>
      </c>
      <c r="BK161" s="36">
        <v>3.5900000000000016</v>
      </c>
      <c r="BL161" s="36">
        <v>4.4499999999999975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6.3246410160000002</v>
      </c>
      <c r="E162" s="36">
        <v>37</v>
      </c>
      <c r="F162" s="36">
        <v>18</v>
      </c>
      <c r="G162" s="36">
        <v>15</v>
      </c>
      <c r="H162" s="36">
        <v>4</v>
      </c>
      <c r="I162" s="36">
        <v>6.7842173850825107</v>
      </c>
      <c r="J162" s="36">
        <v>69.483764076861149</v>
      </c>
      <c r="K162" s="36">
        <v>4.9747603850814377</v>
      </c>
      <c r="L162" s="36">
        <v>1.809457000001073</v>
      </c>
      <c r="M162" s="36">
        <v>64.747639461942612</v>
      </c>
      <c r="N162" s="36">
        <v>11.520342000001055</v>
      </c>
      <c r="O162" s="36">
        <v>0.38368704600000003</v>
      </c>
      <c r="P162" s="36">
        <v>0.64550039800000003</v>
      </c>
      <c r="Q162" s="36">
        <v>0.35498618500000001</v>
      </c>
      <c r="R162" s="36">
        <v>2.8700861000000001E-2</v>
      </c>
      <c r="S162" s="36">
        <v>0.60806449200000001</v>
      </c>
      <c r="T162" s="36">
        <v>3.7435905999999998E-2</v>
      </c>
      <c r="U162" s="36">
        <v>4.7425999999999995</v>
      </c>
      <c r="V162" s="36">
        <v>11.245800000000001</v>
      </c>
      <c r="W162" s="36">
        <v>11.910504431082511</v>
      </c>
      <c r="X162" s="36">
        <v>81.375064474861148</v>
      </c>
      <c r="Y162" s="36">
        <v>93.285568905943663</v>
      </c>
      <c r="Z162" s="36">
        <v>7.1177751069314538E-2</v>
      </c>
      <c r="AA162" s="36">
        <v>3.4306892655424283E-2</v>
      </c>
      <c r="AB162" s="36">
        <v>3.4306892999999998E-2</v>
      </c>
      <c r="AC162" s="36">
        <v>8.3556843314130769E-2</v>
      </c>
      <c r="AD162" s="36">
        <v>0.99322574191814095</v>
      </c>
      <c r="AE162" s="36">
        <v>8.9390316772632694</v>
      </c>
      <c r="AF162" s="36">
        <v>9.9322574191814113</v>
      </c>
      <c r="AG162" s="36">
        <v>0.90073798774773062</v>
      </c>
      <c r="AH162" s="36">
        <v>1.5322899101915419</v>
      </c>
      <c r="AI162" s="36">
        <v>4.9074690366945335</v>
      </c>
      <c r="AJ162" s="36">
        <v>3.5015082196340449E-3</v>
      </c>
      <c r="AK162" s="36">
        <v>4.2313712179823989E-3</v>
      </c>
      <c r="AL162" s="36">
        <v>1.0583003762131539E-2</v>
      </c>
      <c r="AM162" s="36">
        <v>0.98779633928149535</v>
      </c>
      <c r="AN162" s="36">
        <v>2.5297470233276655</v>
      </c>
      <c r="AO162" s="36">
        <v>13.857083717719934</v>
      </c>
      <c r="AP162" s="36">
        <v>742.37022255500005</v>
      </c>
      <c r="AQ162" s="36">
        <v>399.73781214500002</v>
      </c>
      <c r="AR162" s="36">
        <v>1142.1080347000002</v>
      </c>
      <c r="AS162" s="36">
        <v>82.237433662000001</v>
      </c>
      <c r="AT162" s="36">
        <v>2319.1683638280001</v>
      </c>
      <c r="AU162" s="36">
        <v>5452.3027531380003</v>
      </c>
      <c r="AV162" s="36">
        <v>1360.310062518</v>
      </c>
      <c r="AW162" s="36">
        <v>3198.052549643</v>
      </c>
      <c r="AX162" s="36">
        <v>1321.1488044759999</v>
      </c>
      <c r="AY162" s="36">
        <v>3105.9854800960002</v>
      </c>
      <c r="AZ162" s="36">
        <v>1.5576514085714288</v>
      </c>
      <c r="BA162" s="36">
        <v>3.1153028171428576</v>
      </c>
      <c r="BB162" s="36">
        <v>2.9705257430000001</v>
      </c>
      <c r="BC162" s="36">
        <v>138.077788715</v>
      </c>
      <c r="BD162" s="36">
        <v>324.61718575700002</v>
      </c>
      <c r="BE162" s="36">
        <v>0.20990642285714287</v>
      </c>
      <c r="BF162" s="36">
        <v>0.41981284714285722</v>
      </c>
      <c r="BG162" s="36">
        <v>4.9891114859999997</v>
      </c>
      <c r="BH162" s="36">
        <v>44.988926628000002</v>
      </c>
      <c r="BI162" s="36">
        <v>0.33000000000000007</v>
      </c>
      <c r="BJ162" s="36">
        <v>0.4700000000000002</v>
      </c>
      <c r="BK162" s="36">
        <v>1.5000000000000011</v>
      </c>
      <c r="BL162" s="36">
        <v>1.5600000000000007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6.8387843589999999</v>
      </c>
      <c r="E163" s="36">
        <v>16</v>
      </c>
      <c r="F163" s="36">
        <v>14</v>
      </c>
      <c r="G163" s="36">
        <v>2</v>
      </c>
      <c r="H163" s="36">
        <v>0</v>
      </c>
      <c r="I163" s="36">
        <v>648.18250520968036</v>
      </c>
      <c r="J163" s="36">
        <v>1295.5521520010377</v>
      </c>
      <c r="K163" s="36">
        <v>532.27669270973365</v>
      </c>
      <c r="L163" s="36">
        <v>115.90581249994668</v>
      </c>
      <c r="M163" s="36">
        <v>1593.3917637107584</v>
      </c>
      <c r="N163" s="36">
        <v>350.34289349995976</v>
      </c>
      <c r="O163" s="36">
        <v>4.7106743509999998</v>
      </c>
      <c r="P163" s="36">
        <v>8.4671981019999993</v>
      </c>
      <c r="Q163" s="36">
        <v>4.4175767749999997</v>
      </c>
      <c r="R163" s="36">
        <v>0.29309757599999997</v>
      </c>
      <c r="S163" s="36">
        <v>8.0848969159999999</v>
      </c>
      <c r="T163" s="36">
        <v>0.38230118600000002</v>
      </c>
      <c r="U163" s="36">
        <v>1.4646000000000001</v>
      </c>
      <c r="V163" s="36">
        <v>3.4591000000000003</v>
      </c>
      <c r="W163" s="36">
        <v>654.35777956068034</v>
      </c>
      <c r="X163" s="36">
        <v>1307.4784501030379</v>
      </c>
      <c r="Y163" s="36">
        <v>1961.8362296637183</v>
      </c>
      <c r="Z163" s="36">
        <v>2.8224119168534689</v>
      </c>
      <c r="AA163" s="36">
        <v>1.3879930150282023</v>
      </c>
      <c r="AB163" s="36">
        <v>1.3879930149999999</v>
      </c>
      <c r="AC163" s="36">
        <v>15.651941951710848</v>
      </c>
      <c r="AD163" s="36">
        <v>27.277873032096824</v>
      </c>
      <c r="AE163" s="36">
        <v>318.00342621127515</v>
      </c>
      <c r="AF163" s="36">
        <v>345.28129924337196</v>
      </c>
      <c r="AG163" s="36">
        <v>0.29711524892636398</v>
      </c>
      <c r="AH163" s="36">
        <v>0.50543743495519389</v>
      </c>
      <c r="AI163" s="36">
        <v>1.618765838978121</v>
      </c>
      <c r="AJ163" s="36">
        <v>0.14166538081801655</v>
      </c>
      <c r="AK163" s="36">
        <v>0.17119340111713449</v>
      </c>
      <c r="AL163" s="36">
        <v>0.42816862779026071</v>
      </c>
      <c r="AM163" s="36">
        <v>16.090722581455228</v>
      </c>
      <c r="AN163" s="36">
        <v>27.954503868169152</v>
      </c>
      <c r="AO163" s="36">
        <v>320.05036067804355</v>
      </c>
      <c r="AP163" s="36">
        <v>5562.4423157210003</v>
      </c>
      <c r="AQ163" s="36">
        <v>2995.1612469269999</v>
      </c>
      <c r="AR163" s="36">
        <v>8557.6035626480007</v>
      </c>
      <c r="AS163" s="36">
        <v>1089.4942181419999</v>
      </c>
      <c r="AT163" s="36">
        <v>10547.707373089999</v>
      </c>
      <c r="AU163" s="36">
        <v>26598.743791086999</v>
      </c>
      <c r="AV163" s="36">
        <v>8957.727277127</v>
      </c>
      <c r="AW163" s="36">
        <v>22589.202029117001</v>
      </c>
      <c r="AX163" s="36">
        <v>8902.071870967</v>
      </c>
      <c r="AY163" s="36">
        <v>22448.852677673</v>
      </c>
      <c r="AZ163" s="36">
        <v>44.15451951</v>
      </c>
      <c r="BA163" s="36">
        <v>88.309039021428575</v>
      </c>
      <c r="BB163" s="36">
        <v>9.109576509</v>
      </c>
      <c r="BC163" s="36">
        <v>603.23594876899995</v>
      </c>
      <c r="BD163" s="36">
        <v>1521.2138410120001</v>
      </c>
      <c r="BE163" s="36">
        <v>0.64371050571428579</v>
      </c>
      <c r="BF163" s="36">
        <v>1.2874210114285716</v>
      </c>
      <c r="BG163" s="36">
        <v>12.881823251</v>
      </c>
      <c r="BH163" s="36">
        <v>137.507713704</v>
      </c>
      <c r="BI163" s="36">
        <v>4.7200000000000015</v>
      </c>
      <c r="BJ163" s="36">
        <v>6.5699999999999852</v>
      </c>
      <c r="BK163" s="36">
        <v>4.6600000000000028</v>
      </c>
      <c r="BL163" s="36">
        <v>6.3399999999999901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6.7525675930000002</v>
      </c>
      <c r="E164" s="36">
        <v>1</v>
      </c>
      <c r="F164" s="36">
        <v>1</v>
      </c>
      <c r="G164" s="36">
        <v>0</v>
      </c>
      <c r="H164" s="36">
        <v>0</v>
      </c>
      <c r="I164" s="36">
        <v>801.01359190986432</v>
      </c>
      <c r="J164" s="36">
        <v>885.52919602011343</v>
      </c>
      <c r="K164" s="36">
        <v>657.00304190984184</v>
      </c>
      <c r="L164" s="36">
        <v>144.01055000002242</v>
      </c>
      <c r="M164" s="36">
        <v>1316.0987614300354</v>
      </c>
      <c r="N164" s="36">
        <v>370.4440264999422</v>
      </c>
      <c r="O164" s="36">
        <v>2.6021149879999999</v>
      </c>
      <c r="P164" s="36">
        <v>4.1735625939999998</v>
      </c>
      <c r="Q164" s="36">
        <v>2.2068276889999998</v>
      </c>
      <c r="R164" s="36">
        <v>0.39528729899999998</v>
      </c>
      <c r="S164" s="36">
        <v>3.6579704639999999</v>
      </c>
      <c r="T164" s="36">
        <v>0.51559212999999993</v>
      </c>
      <c r="U164" s="36">
        <v>4.7199999999999999E-2</v>
      </c>
      <c r="V164" s="36">
        <v>0.11209999999999999</v>
      </c>
      <c r="W164" s="36">
        <v>803.66290689786433</v>
      </c>
      <c r="X164" s="36">
        <v>889.81485861411352</v>
      </c>
      <c r="Y164" s="36">
        <v>1693.4777655119779</v>
      </c>
      <c r="Z164" s="36">
        <v>2.6756158232281742</v>
      </c>
      <c r="AA164" s="36">
        <v>1.4366734839847219</v>
      </c>
      <c r="AB164" s="36">
        <v>1.4366734839999999</v>
      </c>
      <c r="AC164" s="36">
        <v>17.163496057459845</v>
      </c>
      <c r="AD164" s="36">
        <v>6.7315258609273814</v>
      </c>
      <c r="AE164" s="36">
        <v>95.784245435610742</v>
      </c>
      <c r="AF164" s="36">
        <v>102.51577129653816</v>
      </c>
      <c r="AG164" s="36">
        <v>8.8535799623706488E-3</v>
      </c>
      <c r="AH164" s="36">
        <v>1.5061262464722482E-2</v>
      </c>
      <c r="AI164" s="36">
        <v>4.8236746001881464E-2</v>
      </c>
      <c r="AJ164" s="36">
        <v>0.14663445244622503</v>
      </c>
      <c r="AK164" s="36">
        <v>0.17719759203598232</v>
      </c>
      <c r="AL164" s="36">
        <v>0.44318559789505352</v>
      </c>
      <c r="AM164" s="36">
        <v>17.31898408986844</v>
      </c>
      <c r="AN164" s="36">
        <v>6.923784715428086</v>
      </c>
      <c r="AO164" s="36">
        <v>96.275667779507671</v>
      </c>
      <c r="AP164" s="36">
        <v>1908.4709155840001</v>
      </c>
      <c r="AQ164" s="36">
        <v>1027.6381853140001</v>
      </c>
      <c r="AR164" s="36">
        <v>2936.1091008980002</v>
      </c>
      <c r="AS164" s="36">
        <v>464.34024206399999</v>
      </c>
      <c r="AT164" s="36">
        <v>3067.391676963</v>
      </c>
      <c r="AU164" s="36">
        <v>7158.8650688819998</v>
      </c>
      <c r="AV164" s="36">
        <v>2675.1287564109998</v>
      </c>
      <c r="AW164" s="36">
        <v>6243.3780311990004</v>
      </c>
      <c r="AX164" s="36">
        <v>2661.264322598</v>
      </c>
      <c r="AY164" s="36">
        <v>6211.0203731700003</v>
      </c>
      <c r="AZ164" s="36">
        <v>9.4092483914285729</v>
      </c>
      <c r="BA164" s="36">
        <v>18.818496784285717</v>
      </c>
      <c r="BB164" s="36">
        <v>10.646935844</v>
      </c>
      <c r="BC164" s="36">
        <v>487.24005792100002</v>
      </c>
      <c r="BD164" s="36">
        <v>1137.15045164</v>
      </c>
      <c r="BE164" s="36">
        <v>0.75234501285714284</v>
      </c>
      <c r="BF164" s="36">
        <v>1.5046900257142857</v>
      </c>
      <c r="BG164" s="36">
        <v>11.602038479000001</v>
      </c>
      <c r="BH164" s="36">
        <v>72.723301719000006</v>
      </c>
      <c r="BI164" s="36">
        <v>1.8300000000000007</v>
      </c>
      <c r="BJ164" s="36">
        <v>2.3499999999999992</v>
      </c>
      <c r="BK164" s="36">
        <v>2.13</v>
      </c>
      <c r="BL164" s="36">
        <v>2.6799999999999979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6.9634483119999997</v>
      </c>
      <c r="E165" s="36">
        <v>8</v>
      </c>
      <c r="F165" s="36">
        <v>5</v>
      </c>
      <c r="G165" s="36">
        <v>3</v>
      </c>
      <c r="H165" s="36">
        <v>0</v>
      </c>
      <c r="I165" s="36">
        <v>294.29623677068258</v>
      </c>
      <c r="J165" s="36">
        <v>281.84422480437019</v>
      </c>
      <c r="K165" s="36">
        <v>265.29284427068353</v>
      </c>
      <c r="L165" s="36">
        <v>29.003392499999038</v>
      </c>
      <c r="M165" s="36">
        <v>507.38860407505854</v>
      </c>
      <c r="N165" s="36">
        <v>68.75185749999423</v>
      </c>
      <c r="O165" s="36">
        <v>0.58674838899999993</v>
      </c>
      <c r="P165" s="36">
        <v>1.028039567</v>
      </c>
      <c r="Q165" s="36">
        <v>0.55636056999999994</v>
      </c>
      <c r="R165" s="36">
        <v>3.0387819000000003E-2</v>
      </c>
      <c r="S165" s="36">
        <v>0.98840328200000005</v>
      </c>
      <c r="T165" s="36">
        <v>3.9636285E-2</v>
      </c>
      <c r="U165" s="36">
        <v>1.1663000000000001</v>
      </c>
      <c r="V165" s="36">
        <v>2.7504</v>
      </c>
      <c r="W165" s="36">
        <v>296.04928515968254</v>
      </c>
      <c r="X165" s="36">
        <v>285.62266437137021</v>
      </c>
      <c r="Y165" s="36">
        <v>581.67194953105275</v>
      </c>
      <c r="Z165" s="36">
        <v>0.9526503309156289</v>
      </c>
      <c r="AA165" s="36">
        <v>0.51404782723283449</v>
      </c>
      <c r="AB165" s="36">
        <v>0.51404782699999996</v>
      </c>
      <c r="AC165" s="36">
        <v>12.278275922632222</v>
      </c>
      <c r="AD165" s="36">
        <v>3.1628588816095786</v>
      </c>
      <c r="AE165" s="36">
        <v>55.784640701689796</v>
      </c>
      <c r="AF165" s="36">
        <v>58.947499583299376</v>
      </c>
      <c r="AG165" s="36">
        <v>0.22748326531131982</v>
      </c>
      <c r="AH165" s="36">
        <v>0.38698302604684298</v>
      </c>
      <c r="AI165" s="36">
        <v>1.239391583420294</v>
      </c>
      <c r="AJ165" s="36">
        <v>5.2468690899434636E-2</v>
      </c>
      <c r="AK165" s="36">
        <v>6.3402045175999927E-2</v>
      </c>
      <c r="AL165" s="36">
        <v>0.15857367459817892</v>
      </c>
      <c r="AM165" s="36">
        <v>12.558227878842976</v>
      </c>
      <c r="AN165" s="36">
        <v>3.6132439528324216</v>
      </c>
      <c r="AO165" s="36">
        <v>57.182605959708269</v>
      </c>
      <c r="AP165" s="36">
        <v>1046.914408048</v>
      </c>
      <c r="AQ165" s="36">
        <v>563.72314279499994</v>
      </c>
      <c r="AR165" s="36">
        <v>1610.6375508430001</v>
      </c>
      <c r="AS165" s="36">
        <v>969.56542498800002</v>
      </c>
      <c r="AT165" s="36">
        <v>1430.446628894</v>
      </c>
      <c r="AU165" s="36">
        <v>3473.0494571210002</v>
      </c>
      <c r="AV165" s="36">
        <v>1330.150866235</v>
      </c>
      <c r="AW165" s="36">
        <v>3229.5366010520002</v>
      </c>
      <c r="AX165" s="36">
        <v>1327.2150513399999</v>
      </c>
      <c r="AY165" s="36">
        <v>3222.4085963289999</v>
      </c>
      <c r="AZ165" s="36">
        <v>15.424199750000001</v>
      </c>
      <c r="BA165" s="36">
        <v>30.848399501428577</v>
      </c>
      <c r="BB165" s="36">
        <v>5.7947758299999998</v>
      </c>
      <c r="BC165" s="36">
        <v>208.29665259800001</v>
      </c>
      <c r="BD165" s="36">
        <v>505.73335741</v>
      </c>
      <c r="BE165" s="36">
        <v>0.40947656285714285</v>
      </c>
      <c r="BF165" s="36">
        <v>0.81895312571428569</v>
      </c>
      <c r="BG165" s="36">
        <v>9.3246692479999993</v>
      </c>
      <c r="BH165" s="36">
        <v>99.259438521000007</v>
      </c>
      <c r="BI165" s="36">
        <v>4.1100000000000012</v>
      </c>
      <c r="BJ165" s="36">
        <v>5.1699999999999973</v>
      </c>
      <c r="BK165" s="36">
        <v>4.5400000000000018</v>
      </c>
      <c r="BL165" s="36">
        <v>5.9699999999999971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6.3666477370000001</v>
      </c>
      <c r="E166" s="36">
        <v>22</v>
      </c>
      <c r="F166" s="36">
        <v>10</v>
      </c>
      <c r="G166" s="36">
        <v>10</v>
      </c>
      <c r="H166" s="36">
        <v>2</v>
      </c>
      <c r="I166" s="36">
        <v>4.6674012807549401</v>
      </c>
      <c r="J166" s="36">
        <v>42.593597023253793</v>
      </c>
      <c r="K166" s="36">
        <v>2.9825812807561354</v>
      </c>
      <c r="L166" s="36">
        <v>1.6848199999988049</v>
      </c>
      <c r="M166" s="36">
        <v>34.5135538040021</v>
      </c>
      <c r="N166" s="36">
        <v>12.74744450000663</v>
      </c>
      <c r="O166" s="36">
        <v>0.15492889300000001</v>
      </c>
      <c r="P166" s="36">
        <v>0.23812419799999995</v>
      </c>
      <c r="Q166" s="36">
        <v>0.1502753</v>
      </c>
      <c r="R166" s="36">
        <v>4.6535930000000001E-3</v>
      </c>
      <c r="S166" s="36">
        <v>0.23205429499999997</v>
      </c>
      <c r="T166" s="36">
        <v>6.0699029999999998E-3</v>
      </c>
      <c r="U166" s="36">
        <v>1.2558000000000002</v>
      </c>
      <c r="V166" s="36">
        <v>2.9820000000000002</v>
      </c>
      <c r="W166" s="36">
        <v>6.0781301737549409</v>
      </c>
      <c r="X166" s="36">
        <v>45.813721221253793</v>
      </c>
      <c r="Y166" s="36">
        <v>51.891851395008736</v>
      </c>
      <c r="Z166" s="36">
        <v>5.5852659627701959E-2</v>
      </c>
      <c r="AA166" s="36">
        <v>2.6626774600151351E-2</v>
      </c>
      <c r="AB166" s="36">
        <v>2.6626774999999998E-2</v>
      </c>
      <c r="AC166" s="36">
        <v>2.129716841961481E-2</v>
      </c>
      <c r="AD166" s="36">
        <v>0.48400546606727579</v>
      </c>
      <c r="AE166" s="36">
        <v>4.3560491946054816</v>
      </c>
      <c r="AF166" s="36">
        <v>4.8400546606727577</v>
      </c>
      <c r="AG166" s="36">
        <v>0.23714579798671553</v>
      </c>
      <c r="AH166" s="36">
        <v>0.40342043795441257</v>
      </c>
      <c r="AI166" s="36">
        <v>1.2920357269621052</v>
      </c>
      <c r="AJ166" s="36">
        <v>2.7176425034237204E-3</v>
      </c>
      <c r="AK166" s="36">
        <v>3.2841146344174421E-3</v>
      </c>
      <c r="AL166" s="36">
        <v>8.2138379595736045E-3</v>
      </c>
      <c r="AM166" s="36">
        <v>0.26116060890975407</v>
      </c>
      <c r="AN166" s="36">
        <v>0.89071001865610577</v>
      </c>
      <c r="AO166" s="36">
        <v>5.6562987595271599</v>
      </c>
      <c r="AP166" s="36">
        <v>835.22372342100005</v>
      </c>
      <c r="AQ166" s="36">
        <v>449.735851072</v>
      </c>
      <c r="AR166" s="36">
        <v>1284.959574493</v>
      </c>
      <c r="AS166" s="36">
        <v>141.09239330099999</v>
      </c>
      <c r="AT166" s="36">
        <v>2272.3099436130001</v>
      </c>
      <c r="AU166" s="36">
        <v>5209.3670518729996</v>
      </c>
      <c r="AV166" s="36">
        <v>1372.2904119679999</v>
      </c>
      <c r="AW166" s="36">
        <v>3146.0340512970001</v>
      </c>
      <c r="AX166" s="36">
        <v>1334.0044354869999</v>
      </c>
      <c r="AY166" s="36">
        <v>3058.261824189</v>
      </c>
      <c r="AZ166" s="36">
        <v>2.6061728814285714</v>
      </c>
      <c r="BA166" s="36">
        <v>5.2123457628571428</v>
      </c>
      <c r="BB166" s="36">
        <v>2.1798930620000001</v>
      </c>
      <c r="BC166" s="36">
        <v>110.464941263</v>
      </c>
      <c r="BD166" s="36">
        <v>253.245569346</v>
      </c>
      <c r="BE166" s="36">
        <v>0.15403790285714286</v>
      </c>
      <c r="BF166" s="36">
        <v>0.30807580571428572</v>
      </c>
      <c r="BG166" s="36">
        <v>11.009053428</v>
      </c>
      <c r="BH166" s="36">
        <v>53.496166764000002</v>
      </c>
      <c r="BI166" s="36">
        <v>1.1400000000000001</v>
      </c>
      <c r="BJ166" s="36">
        <v>1.3500000000000005</v>
      </c>
      <c r="BK166" s="36">
        <v>2.4599999999999995</v>
      </c>
      <c r="BL166" s="36">
        <v>2.9399999999999977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6.226844067</v>
      </c>
      <c r="E167" s="36">
        <v>18</v>
      </c>
      <c r="F167" s="36">
        <v>9</v>
      </c>
      <c r="G167" s="36">
        <v>3</v>
      </c>
      <c r="H167" s="36">
        <v>6</v>
      </c>
      <c r="I167" s="36">
        <v>1.763339730356597</v>
      </c>
      <c r="J167" s="36">
        <v>17.994906281003047</v>
      </c>
      <c r="K167" s="36">
        <v>0.16951223036816229</v>
      </c>
      <c r="L167" s="36">
        <v>1.5938274999884348</v>
      </c>
      <c r="M167" s="36">
        <v>5.3461855113639114</v>
      </c>
      <c r="N167" s="36">
        <v>14.412060499995736</v>
      </c>
      <c r="O167" s="36">
        <v>0.14842095700000002</v>
      </c>
      <c r="P167" s="36">
        <v>0.244888991</v>
      </c>
      <c r="Q167" s="36">
        <v>0.12861551500000001</v>
      </c>
      <c r="R167" s="36">
        <v>1.9805441999999999E-2</v>
      </c>
      <c r="S167" s="36">
        <v>0.21905580599999999</v>
      </c>
      <c r="T167" s="36">
        <v>2.5833185000000002E-2</v>
      </c>
      <c r="U167" s="36">
        <v>1.6028</v>
      </c>
      <c r="V167" s="36">
        <v>3.8068</v>
      </c>
      <c r="W167" s="36">
        <v>3.5145606873565969</v>
      </c>
      <c r="X167" s="36">
        <v>22.046595272003046</v>
      </c>
      <c r="Y167" s="36">
        <v>25.561155959359642</v>
      </c>
      <c r="Z167" s="36">
        <v>2.6092506287154225E-2</v>
      </c>
      <c r="AA167" s="36">
        <v>1.2398797821754088E-2</v>
      </c>
      <c r="AB167" s="36">
        <v>1.2398798000000001E-2</v>
      </c>
      <c r="AC167" s="36">
        <v>2.4290239569857452E-3</v>
      </c>
      <c r="AD167" s="36">
        <v>0.25002691369827457</v>
      </c>
      <c r="AE167" s="36">
        <v>2.2502422232844719</v>
      </c>
      <c r="AF167" s="36">
        <v>2.5002691369827459</v>
      </c>
      <c r="AG167" s="36">
        <v>0.29029528597249021</v>
      </c>
      <c r="AH167" s="36">
        <v>0.4938356588957305</v>
      </c>
      <c r="AI167" s="36">
        <v>1.5816087994363264</v>
      </c>
      <c r="AJ167" s="36">
        <v>1.2654743347638793E-3</v>
      </c>
      <c r="AK167" s="36">
        <v>1.5292529403574304E-3</v>
      </c>
      <c r="AL167" s="36">
        <v>3.8247860533423715E-3</v>
      </c>
      <c r="AM167" s="36">
        <v>0.29398978426423983</v>
      </c>
      <c r="AN167" s="36">
        <v>0.74539182553436256</v>
      </c>
      <c r="AO167" s="36">
        <v>3.8356758087741403</v>
      </c>
      <c r="AP167" s="36">
        <v>317.389500011</v>
      </c>
      <c r="AQ167" s="36">
        <v>170.90203846700001</v>
      </c>
      <c r="AR167" s="36">
        <v>488.29153847800001</v>
      </c>
      <c r="AS167" s="36">
        <v>43.533323396</v>
      </c>
      <c r="AT167" s="36">
        <v>1530.001745195</v>
      </c>
      <c r="AU167" s="36">
        <v>3408.8145532660001</v>
      </c>
      <c r="AV167" s="36">
        <v>835.49186018099999</v>
      </c>
      <c r="AW167" s="36">
        <v>1861.4598454310001</v>
      </c>
      <c r="AX167" s="36">
        <v>803.34024800300006</v>
      </c>
      <c r="AY167" s="36">
        <v>1789.826669948</v>
      </c>
      <c r="AZ167" s="36">
        <v>0.9188906328571429</v>
      </c>
      <c r="BA167" s="36">
        <v>1.8377812657142858</v>
      </c>
      <c r="BB167" s="36">
        <v>1.6203759019999999</v>
      </c>
      <c r="BC167" s="36">
        <v>100.63059167599999</v>
      </c>
      <c r="BD167" s="36">
        <v>224.203028843</v>
      </c>
      <c r="BE167" s="36">
        <v>0.11450071142857143</v>
      </c>
      <c r="BF167" s="36">
        <v>0.22900142285714287</v>
      </c>
      <c r="BG167" s="36">
        <v>7.1361366469999998</v>
      </c>
      <c r="BH167" s="36">
        <v>37.121883769</v>
      </c>
      <c r="BI167" s="36">
        <v>0.15</v>
      </c>
      <c r="BJ167" s="36">
        <v>0.15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4.9264051000000002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5.1112800999999999E-2</v>
      </c>
      <c r="BC168" s="36">
        <v>2.8042645589999999</v>
      </c>
      <c r="BD168" s="36">
        <v>6.1349614539999999</v>
      </c>
      <c r="BE168" s="36">
        <v>3.6117857142857145E-3</v>
      </c>
      <c r="BF168" s="36">
        <v>7.2235728571428568E-3</v>
      </c>
      <c r="BG168" s="36">
        <v>0.196885693</v>
      </c>
      <c r="BH168" s="36">
        <v>2.4884113939999999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6.6833986440000004</v>
      </c>
      <c r="E169" s="36">
        <v>11</v>
      </c>
      <c r="F169" s="36">
        <v>5</v>
      </c>
      <c r="G169" s="36">
        <v>6</v>
      </c>
      <c r="H169" s="36">
        <v>0</v>
      </c>
      <c r="I169" s="36">
        <v>179.12626827472681</v>
      </c>
      <c r="J169" s="36">
        <v>364.4189412671974</v>
      </c>
      <c r="K169" s="36">
        <v>136.37414727473745</v>
      </c>
      <c r="L169" s="36">
        <v>42.752120999989359</v>
      </c>
      <c r="M169" s="36">
        <v>406.74923704192588</v>
      </c>
      <c r="N169" s="36">
        <v>136.79597249999833</v>
      </c>
      <c r="O169" s="36">
        <v>1.292156651</v>
      </c>
      <c r="P169" s="36">
        <v>2.0811815810000001</v>
      </c>
      <c r="Q169" s="36">
        <v>1.094684746</v>
      </c>
      <c r="R169" s="36">
        <v>0.197471905</v>
      </c>
      <c r="S169" s="36">
        <v>1.8236095290000001</v>
      </c>
      <c r="T169" s="36">
        <v>0.257572052</v>
      </c>
      <c r="U169" s="36">
        <v>0.53070000000000006</v>
      </c>
      <c r="V169" s="36">
        <v>1.2596000000000001</v>
      </c>
      <c r="W169" s="36">
        <v>180.94912492572681</v>
      </c>
      <c r="X169" s="36">
        <v>367.75972284819738</v>
      </c>
      <c r="Y169" s="36">
        <v>548.70884777392416</v>
      </c>
      <c r="Z169" s="36">
        <v>0.75367877072247391</v>
      </c>
      <c r="AA169" s="36">
        <v>0.36560636567103377</v>
      </c>
      <c r="AB169" s="36">
        <v>0.36560636600000002</v>
      </c>
      <c r="AC169" s="36">
        <v>1.7548409722670351</v>
      </c>
      <c r="AD169" s="36">
        <v>2.7174673427933711</v>
      </c>
      <c r="AE169" s="36">
        <v>32.013246028262181</v>
      </c>
      <c r="AF169" s="36">
        <v>34.73071337105555</v>
      </c>
      <c r="AG169" s="36">
        <v>0.10386863868832731</v>
      </c>
      <c r="AH169" s="36">
        <v>0.17669607501002807</v>
      </c>
      <c r="AI169" s="36">
        <v>0.56590499699157637</v>
      </c>
      <c r="AJ169" s="36">
        <v>3.7315378496073533E-2</v>
      </c>
      <c r="AK169" s="36">
        <v>4.509345262491532E-2</v>
      </c>
      <c r="AL169" s="36">
        <v>0.11278239468777429</v>
      </c>
      <c r="AM169" s="36">
        <v>1.896024989451436</v>
      </c>
      <c r="AN169" s="36">
        <v>2.9392568704283146</v>
      </c>
      <c r="AO169" s="36">
        <v>32.691933419941535</v>
      </c>
      <c r="AP169" s="36">
        <v>960.89946474500005</v>
      </c>
      <c r="AQ169" s="36">
        <v>517.40740409299997</v>
      </c>
      <c r="AR169" s="36">
        <v>1478.3068688379999</v>
      </c>
      <c r="AS169" s="36">
        <v>377.883412507</v>
      </c>
      <c r="AT169" s="36">
        <v>1806.216275755</v>
      </c>
      <c r="AU169" s="36">
        <v>4352.0822028149996</v>
      </c>
      <c r="AV169" s="36">
        <v>1326.2657961709999</v>
      </c>
      <c r="AW169" s="36">
        <v>3195.6404364179998</v>
      </c>
      <c r="AX169" s="36">
        <v>1306.839383663</v>
      </c>
      <c r="AY169" s="36">
        <v>3148.8324515310001</v>
      </c>
      <c r="AZ169" s="36">
        <v>37.448394791428576</v>
      </c>
      <c r="BA169" s="36">
        <v>74.896789584285727</v>
      </c>
      <c r="BB169" s="36">
        <v>4.1645965389999997</v>
      </c>
      <c r="BC169" s="36">
        <v>146.888890793</v>
      </c>
      <c r="BD169" s="36">
        <v>353.92911468699998</v>
      </c>
      <c r="BE169" s="36">
        <v>0.2942831142857143</v>
      </c>
      <c r="BF169" s="36">
        <v>0.5885662285714286</v>
      </c>
      <c r="BG169" s="36">
        <v>12.955048629</v>
      </c>
      <c r="BH169" s="36">
        <v>59.968201051000001</v>
      </c>
      <c r="BI169" s="36">
        <v>2.1500000000000008</v>
      </c>
      <c r="BJ169" s="36">
        <v>2.76</v>
      </c>
      <c r="BK169" s="36">
        <v>0.91000000000000025</v>
      </c>
      <c r="BL169" s="36">
        <v>1.2000000000000004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5.8085826569999996</v>
      </c>
      <c r="E170" s="36">
        <v>126</v>
      </c>
      <c r="F170" s="36">
        <v>0</v>
      </c>
      <c r="G170" s="36">
        <v>15</v>
      </c>
      <c r="H170" s="36">
        <v>111</v>
      </c>
      <c r="I170" s="36">
        <v>0.14211564726964787</v>
      </c>
      <c r="J170" s="36">
        <v>12.017956958025527</v>
      </c>
      <c r="K170" s="36">
        <v>1.2950147271720936E-2</v>
      </c>
      <c r="L170" s="36">
        <v>0.12916549999792692</v>
      </c>
      <c r="M170" s="36">
        <v>1.1602691052938836</v>
      </c>
      <c r="N170" s="36">
        <v>10.999803500001292</v>
      </c>
      <c r="O170" s="36">
        <v>1.2700736930000001</v>
      </c>
      <c r="P170" s="36">
        <v>2.2863775730000002</v>
      </c>
      <c r="Q170" s="36">
        <v>1.184213524</v>
      </c>
      <c r="R170" s="36">
        <v>8.5860168999999986E-2</v>
      </c>
      <c r="S170" s="36">
        <v>2.174386047</v>
      </c>
      <c r="T170" s="36">
        <v>0.11199152600000001</v>
      </c>
      <c r="U170" s="36">
        <v>1.5966</v>
      </c>
      <c r="V170" s="36">
        <v>3.7800000000000002</v>
      </c>
      <c r="W170" s="36">
        <v>3.0087893402696482</v>
      </c>
      <c r="X170" s="36">
        <v>18.084334531025529</v>
      </c>
      <c r="Y170" s="36">
        <v>21.093123871295177</v>
      </c>
      <c r="Z170" s="36">
        <v>3.1670721567370152E-3</v>
      </c>
      <c r="AA170" s="36">
        <v>1.0891008008924094E-3</v>
      </c>
      <c r="AB170" s="36">
        <v>1.0891010000000001E-3</v>
      </c>
      <c r="AC170" s="36">
        <v>2.9732516103338983E-4</v>
      </c>
      <c r="AD170" s="36">
        <v>0.30851965535388659</v>
      </c>
      <c r="AE170" s="36">
        <v>2.7766768981849785</v>
      </c>
      <c r="AF170" s="36">
        <v>3.0851965535388661</v>
      </c>
      <c r="AG170" s="36">
        <v>0.28579651048918758</v>
      </c>
      <c r="AH170" s="36">
        <v>0.48618256956781342</v>
      </c>
      <c r="AI170" s="36">
        <v>1.5570982295617812</v>
      </c>
      <c r="AJ170" s="36">
        <v>1.1192134054427769E-4</v>
      </c>
      <c r="AK170" s="36">
        <v>1.3525050209453788E-4</v>
      </c>
      <c r="AL170" s="36">
        <v>3.3827251232738053E-4</v>
      </c>
      <c r="AM170" s="36">
        <v>0.28620575699076523</v>
      </c>
      <c r="AN170" s="36">
        <v>0.79483747542379446</v>
      </c>
      <c r="AO170" s="36">
        <v>4.3341134002590875</v>
      </c>
      <c r="AP170" s="36">
        <v>264.508941467</v>
      </c>
      <c r="AQ170" s="36">
        <v>142.42789155899999</v>
      </c>
      <c r="AR170" s="36">
        <v>406.93683302599999</v>
      </c>
      <c r="AS170" s="36">
        <v>6.4459896859999999</v>
      </c>
      <c r="AT170" s="36">
        <v>637.18660119200001</v>
      </c>
      <c r="AU170" s="36">
        <v>1391.012646399</v>
      </c>
      <c r="AV170" s="36">
        <v>556.36340620600004</v>
      </c>
      <c r="AW170" s="36">
        <v>1214.5712615069999</v>
      </c>
      <c r="AX170" s="36">
        <v>517.74674363400004</v>
      </c>
      <c r="AY170" s="36">
        <v>1130.2690086059999</v>
      </c>
      <c r="AZ170" s="36">
        <v>0.24706869714285715</v>
      </c>
      <c r="BA170" s="36">
        <v>0.49413739428571429</v>
      </c>
      <c r="BB170" s="36">
        <v>10.849990431</v>
      </c>
      <c r="BC170" s="36">
        <v>943.60824076799997</v>
      </c>
      <c r="BD170" s="36">
        <v>2059.9475784599999</v>
      </c>
      <c r="BE170" s="36">
        <v>0.9011619957142859</v>
      </c>
      <c r="BF170" s="36">
        <v>1.8023239914285718</v>
      </c>
      <c r="BG170" s="36">
        <v>14.827322463</v>
      </c>
      <c r="BH170" s="36">
        <v>129.718355742</v>
      </c>
      <c r="BI170" s="36">
        <v>0.06</v>
      </c>
      <c r="BJ170" s="36">
        <v>0.06</v>
      </c>
      <c r="BK170" s="36">
        <v>0.03</v>
      </c>
      <c r="BL170" s="36">
        <v>0.03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5.3415082509999996</v>
      </c>
      <c r="E171" s="36">
        <v>48</v>
      </c>
      <c r="F171" s="36">
        <v>1</v>
      </c>
      <c r="G171" s="36">
        <v>14</v>
      </c>
      <c r="H171" s="36">
        <v>33</v>
      </c>
      <c r="I171" s="36">
        <v>1.411852278314252E-3</v>
      </c>
      <c r="J171" s="36">
        <v>2.2029246030521286</v>
      </c>
      <c r="K171" s="36">
        <v>1.411852278314252E-3</v>
      </c>
      <c r="L171" s="36">
        <v>0</v>
      </c>
      <c r="M171" s="36">
        <v>0.15665945534203107</v>
      </c>
      <c r="N171" s="36">
        <v>2.0476769999884117</v>
      </c>
      <c r="O171" s="36">
        <v>5.8113849999999995E-2</v>
      </c>
      <c r="P171" s="36">
        <v>0.106712002</v>
      </c>
      <c r="Q171" s="36">
        <v>5.4756636999999997E-2</v>
      </c>
      <c r="R171" s="36">
        <v>3.3572130000000004E-3</v>
      </c>
      <c r="S171" s="36">
        <v>0.10233302800000001</v>
      </c>
      <c r="T171" s="36">
        <v>4.3789739999999999E-3</v>
      </c>
      <c r="U171" s="36">
        <v>0.24185000000000006</v>
      </c>
      <c r="V171" s="36">
        <v>0.5734999999999999</v>
      </c>
      <c r="W171" s="36">
        <v>0.30137570227831434</v>
      </c>
      <c r="X171" s="36">
        <v>2.8831366050521288</v>
      </c>
      <c r="Y171" s="36">
        <v>3.1845123073304431</v>
      </c>
      <c r="Z171" s="36">
        <v>1.5209639296054749E-4</v>
      </c>
      <c r="AA171" s="36">
        <v>3.2548628093557159E-5</v>
      </c>
      <c r="AB171" s="36">
        <v>3.2548600000000002E-5</v>
      </c>
      <c r="AC171" s="36">
        <v>2.2947784428179356E-5</v>
      </c>
      <c r="AD171" s="36">
        <v>1.8594544953013294E-2</v>
      </c>
      <c r="AE171" s="36">
        <v>0.16735090457711962</v>
      </c>
      <c r="AF171" s="36">
        <v>0.18594544953013298</v>
      </c>
      <c r="AG171" s="36">
        <v>4.866383927813768E-2</v>
      </c>
      <c r="AH171" s="36">
        <v>8.27844622202802E-2</v>
      </c>
      <c r="AI171" s="36">
        <v>0.26513402089468119</v>
      </c>
      <c r="AJ171" s="36">
        <v>3.3220492761335688E-6</v>
      </c>
      <c r="AK171" s="36">
        <v>4.0145054588773732E-6</v>
      </c>
      <c r="AL171" s="36">
        <v>1.0040604850229798E-5</v>
      </c>
      <c r="AM171" s="36">
        <v>4.8690109111841989E-2</v>
      </c>
      <c r="AN171" s="36">
        <v>0.10138302167875238</v>
      </c>
      <c r="AO171" s="36">
        <v>0.43249496607665106</v>
      </c>
      <c r="AP171" s="36">
        <v>90.780716976999997</v>
      </c>
      <c r="AQ171" s="36">
        <v>48.881924525999999</v>
      </c>
      <c r="AR171" s="36">
        <v>139.662641503</v>
      </c>
      <c r="AS171" s="36">
        <v>2.2521745119999999</v>
      </c>
      <c r="AT171" s="36">
        <v>422.98433756600002</v>
      </c>
      <c r="AU171" s="36">
        <v>1054.1096434020001</v>
      </c>
      <c r="AV171" s="36">
        <v>282.844480213</v>
      </c>
      <c r="AW171" s="36">
        <v>704.870293522</v>
      </c>
      <c r="AX171" s="36">
        <v>264.73494282899998</v>
      </c>
      <c r="AY171" s="36">
        <v>659.73992745800001</v>
      </c>
      <c r="AZ171" s="36">
        <v>5.4392421428571432E-2</v>
      </c>
      <c r="BA171" s="36">
        <v>0.10878484285714286</v>
      </c>
      <c r="BB171" s="36">
        <v>2.4867659600000001</v>
      </c>
      <c r="BC171" s="36">
        <v>146.957380266</v>
      </c>
      <c r="BD171" s="36">
        <v>366.22914361099998</v>
      </c>
      <c r="BE171" s="36">
        <v>0.20654202285714285</v>
      </c>
      <c r="BF171" s="36">
        <v>0.4130840457142857</v>
      </c>
      <c r="BG171" s="36">
        <v>3.0818736160000002</v>
      </c>
      <c r="BH171" s="36">
        <v>19.642250082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5.0895593080000001</v>
      </c>
      <c r="E172" s="36">
        <v>55</v>
      </c>
      <c r="F172" s="36">
        <v>0</v>
      </c>
      <c r="G172" s="36">
        <v>2</v>
      </c>
      <c r="H172" s="36">
        <v>53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2.3183214000000001E-2</v>
      </c>
      <c r="P172" s="36">
        <v>4.1694538000000003E-2</v>
      </c>
      <c r="Q172" s="36">
        <v>2.0824450000000001E-2</v>
      </c>
      <c r="R172" s="36">
        <v>2.3587640000000002E-3</v>
      </c>
      <c r="S172" s="36">
        <v>3.8617888000000003E-2</v>
      </c>
      <c r="T172" s="36">
        <v>3.0766500000000002E-3</v>
      </c>
      <c r="U172" s="36">
        <v>6.0000000000000001E-3</v>
      </c>
      <c r="V172" s="36">
        <v>1.44E-2</v>
      </c>
      <c r="W172" s="36">
        <v>2.9183213999999999E-2</v>
      </c>
      <c r="X172" s="36">
        <v>5.6094537999999999E-2</v>
      </c>
      <c r="Y172" s="36">
        <v>8.5277751999999998E-2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1.193598854005586E-3</v>
      </c>
      <c r="AH172" s="36">
        <v>2.03049000451525E-3</v>
      </c>
      <c r="AI172" s="36">
        <v>6.5030558252718142E-3</v>
      </c>
      <c r="AJ172" s="36">
        <v>0</v>
      </c>
      <c r="AK172" s="36">
        <v>0</v>
      </c>
      <c r="AL172" s="36">
        <v>0</v>
      </c>
      <c r="AM172" s="36">
        <v>1.193598854005586E-3</v>
      </c>
      <c r="AN172" s="36">
        <v>2.03049000451525E-3</v>
      </c>
      <c r="AO172" s="36">
        <v>6.5030558252718142E-3</v>
      </c>
      <c r="AP172" s="36">
        <v>0.49241148299999998</v>
      </c>
      <c r="AQ172" s="36">
        <v>0.26514464500000001</v>
      </c>
      <c r="AR172" s="36">
        <v>0.75755612800000005</v>
      </c>
      <c r="AS172" s="36">
        <v>6.9871891000000005E-2</v>
      </c>
      <c r="AT172" s="36">
        <v>0.15229115600000001</v>
      </c>
      <c r="AU172" s="36">
        <v>0.37492819199999999</v>
      </c>
      <c r="AV172" s="36">
        <v>0.37771041</v>
      </c>
      <c r="AW172" s="36">
        <v>0.92989169400000005</v>
      </c>
      <c r="AX172" s="36">
        <v>0.34095470700000002</v>
      </c>
      <c r="AY172" s="36">
        <v>0.83940220399999999</v>
      </c>
      <c r="AZ172" s="36">
        <v>1.4672042857142859E-3</v>
      </c>
      <c r="BA172" s="36">
        <v>2.9344100000000001E-3</v>
      </c>
      <c r="BB172" s="36">
        <v>0.453267647</v>
      </c>
      <c r="BC172" s="36">
        <v>26.077017754</v>
      </c>
      <c r="BD172" s="36">
        <v>64.199454301000003</v>
      </c>
      <c r="BE172" s="36">
        <v>3.7646814285714286E-2</v>
      </c>
      <c r="BF172" s="36">
        <v>7.5293628571428572E-2</v>
      </c>
      <c r="BG172" s="36">
        <v>3.5976075970000001</v>
      </c>
      <c r="BH172" s="36">
        <v>12.958131211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4.9902884739999998</v>
      </c>
      <c r="E173" s="36">
        <v>35</v>
      </c>
      <c r="F173" s="36">
        <v>0</v>
      </c>
      <c r="G173" s="36">
        <v>3</v>
      </c>
      <c r="H173" s="36">
        <v>32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1.5742140000000002E-3</v>
      </c>
      <c r="P173" s="36">
        <v>2.7793089999999998E-3</v>
      </c>
      <c r="Q173" s="36">
        <v>1.5153900000000001E-3</v>
      </c>
      <c r="R173" s="36">
        <v>5.8824000000000005E-5</v>
      </c>
      <c r="S173" s="36">
        <v>2.7025829999999997E-3</v>
      </c>
      <c r="T173" s="36">
        <v>7.6725999999999997E-5</v>
      </c>
      <c r="U173" s="36">
        <v>1.2E-2</v>
      </c>
      <c r="V173" s="36">
        <v>2.8799999999999999E-2</v>
      </c>
      <c r="W173" s="36">
        <v>1.3574214000000001E-2</v>
      </c>
      <c r="X173" s="36">
        <v>3.1579309E-2</v>
      </c>
      <c r="Y173" s="36">
        <v>4.5153523000000001E-2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2.6686154283714013E-3</v>
      </c>
      <c r="AH173" s="36">
        <v>4.5397136022869815E-3</v>
      </c>
      <c r="AI173" s="36">
        <v>1.4539353023540738E-2</v>
      </c>
      <c r="AJ173" s="36">
        <v>0</v>
      </c>
      <c r="AK173" s="36">
        <v>0</v>
      </c>
      <c r="AL173" s="36">
        <v>0</v>
      </c>
      <c r="AM173" s="36">
        <v>2.6686154283714013E-3</v>
      </c>
      <c r="AN173" s="36">
        <v>4.5397136022869815E-3</v>
      </c>
      <c r="AO173" s="36">
        <v>1.4539353023540738E-2</v>
      </c>
      <c r="AP173" s="36">
        <v>4.6216848999999997E-2</v>
      </c>
      <c r="AQ173" s="36">
        <v>2.4885995000000001E-2</v>
      </c>
      <c r="AR173" s="36">
        <v>7.1102843999999998E-2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0.19733978999999999</v>
      </c>
      <c r="BC173" s="36">
        <v>3.6978984179999999</v>
      </c>
      <c r="BD173" s="36">
        <v>10.185023636</v>
      </c>
      <c r="BE173" s="36">
        <v>1.6390347142857142E-2</v>
      </c>
      <c r="BF173" s="36">
        <v>3.2780695714285719E-2</v>
      </c>
      <c r="BG173" s="36">
        <v>1.0266780740000001</v>
      </c>
      <c r="BH173" s="36">
        <v>2.777980753</v>
      </c>
      <c r="BI173" s="36">
        <v>0</v>
      </c>
      <c r="BJ173" s="36">
        <v>0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5.2920212600000003</v>
      </c>
      <c r="E174" s="36">
        <v>3</v>
      </c>
      <c r="F174" s="36">
        <v>0</v>
      </c>
      <c r="G174" s="36">
        <v>0</v>
      </c>
      <c r="H174" s="36">
        <v>3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1.1908800000000001E-4</v>
      </c>
      <c r="P174" s="36">
        <v>2.1083700000000001E-4</v>
      </c>
      <c r="Q174" s="36">
        <v>1.0335900000000001E-4</v>
      </c>
      <c r="R174" s="36">
        <v>1.5728999999999998E-5</v>
      </c>
      <c r="S174" s="36">
        <v>1.9032000000000001E-4</v>
      </c>
      <c r="T174" s="36">
        <v>2.0517E-5</v>
      </c>
      <c r="U174" s="36">
        <v>0</v>
      </c>
      <c r="V174" s="36">
        <v>0</v>
      </c>
      <c r="W174" s="36">
        <v>1.1908800000000001E-4</v>
      </c>
      <c r="X174" s="36">
        <v>2.1083700000000001E-4</v>
      </c>
      <c r="Y174" s="36">
        <v>3.2992500000000001E-4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2.3748399999999999E-4</v>
      </c>
      <c r="AQ174" s="36">
        <v>1.2787599999999999E-4</v>
      </c>
      <c r="AR174" s="36">
        <v>3.6536000000000001E-4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0.61866254600000004</v>
      </c>
      <c r="BC174" s="36">
        <v>12.466967585000001</v>
      </c>
      <c r="BD174" s="36">
        <v>30.128504999</v>
      </c>
      <c r="BE174" s="36">
        <v>5.1383931428571429E-2</v>
      </c>
      <c r="BF174" s="36">
        <v>0.10276786428571429</v>
      </c>
      <c r="BG174" s="36">
        <v>2.7847191709999999</v>
      </c>
      <c r="BH174" s="36">
        <v>10.972229670999999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4.5440692350000003</v>
      </c>
      <c r="E175" s="36">
        <v>19</v>
      </c>
      <c r="F175" s="36">
        <v>0</v>
      </c>
      <c r="G175" s="36">
        <v>0</v>
      </c>
      <c r="H175" s="36">
        <v>19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1.3050924E-2</v>
      </c>
      <c r="BC175" s="36">
        <v>0.61744891199999996</v>
      </c>
      <c r="BD175" s="36">
        <v>1.355354883</v>
      </c>
      <c r="BE175" s="36">
        <v>1.0839628571428573E-3</v>
      </c>
      <c r="BF175" s="36">
        <v>2.1679271428571428E-3</v>
      </c>
      <c r="BG175" s="36">
        <v>7.7047431999999999E-2</v>
      </c>
      <c r="BH175" s="36">
        <v>0.213339893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5.3596777219999998</v>
      </c>
      <c r="E176" s="36">
        <v>2</v>
      </c>
      <c r="F176" s="36">
        <v>0</v>
      </c>
      <c r="G176" s="36">
        <v>0</v>
      </c>
      <c r="H176" s="36">
        <v>2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5.3499200000000008E-4</v>
      </c>
      <c r="P176" s="36">
        <v>9.1316499999999985E-4</v>
      </c>
      <c r="Q176" s="36">
        <v>4.4965200000000004E-4</v>
      </c>
      <c r="R176" s="36">
        <v>8.5340000000000006E-5</v>
      </c>
      <c r="S176" s="36">
        <v>8.0185099999999991E-4</v>
      </c>
      <c r="T176" s="36">
        <v>1.11314E-4</v>
      </c>
      <c r="U176" s="36">
        <v>0</v>
      </c>
      <c r="V176" s="36">
        <v>0</v>
      </c>
      <c r="W176" s="36">
        <v>5.3499200000000008E-4</v>
      </c>
      <c r="X176" s="36">
        <v>9.1316499999999985E-4</v>
      </c>
      <c r="Y176" s="36">
        <v>1.4481569999999998E-3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0.12582447899999999</v>
      </c>
      <c r="AQ176" s="36">
        <v>6.7751642000000001E-2</v>
      </c>
      <c r="AR176" s="36">
        <v>0.19357612099999999</v>
      </c>
      <c r="AS176" s="36">
        <v>5.1775412999999999E-2</v>
      </c>
      <c r="AT176" s="36">
        <v>0.117929404</v>
      </c>
      <c r="AU176" s="36">
        <v>0.29703930299999998</v>
      </c>
      <c r="AV176" s="36">
        <v>0.33468230999999998</v>
      </c>
      <c r="AW176" s="36">
        <v>0.84299416900000002</v>
      </c>
      <c r="AX176" s="36">
        <v>0.30148507200000002</v>
      </c>
      <c r="AY176" s="36">
        <v>0.75937732800000002</v>
      </c>
      <c r="AZ176" s="36">
        <v>9.4735242857142861E-3</v>
      </c>
      <c r="BA176" s="36">
        <v>1.8947048571428572E-2</v>
      </c>
      <c r="BB176" s="36">
        <v>0.16284748099999999</v>
      </c>
      <c r="BC176" s="36">
        <v>6.5668474610000001</v>
      </c>
      <c r="BD176" s="36">
        <v>16.540504096999999</v>
      </c>
      <c r="BE176" s="36">
        <v>1.3525537142857143E-2</v>
      </c>
      <c r="BF176" s="36">
        <v>2.7051075714285715E-2</v>
      </c>
      <c r="BG176" s="36">
        <v>1.341125122</v>
      </c>
      <c r="BH176" s="36">
        <v>14.348149112</v>
      </c>
      <c r="BI176" s="36">
        <v>0</v>
      </c>
      <c r="BJ176" s="36">
        <v>0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5.7153628029999997</v>
      </c>
      <c r="E177" s="36">
        <v>12</v>
      </c>
      <c r="F177" s="36">
        <v>3</v>
      </c>
      <c r="G177" s="36">
        <v>4</v>
      </c>
      <c r="H177" s="36">
        <v>5</v>
      </c>
      <c r="I177" s="36">
        <v>0.35452431558600728</v>
      </c>
      <c r="J177" s="36">
        <v>7.0862890898594193</v>
      </c>
      <c r="K177" s="36">
        <v>2.6837815593792516E-2</v>
      </c>
      <c r="L177" s="36">
        <v>0.32768649999221477</v>
      </c>
      <c r="M177" s="36">
        <v>1.3387619054469058</v>
      </c>
      <c r="N177" s="36">
        <v>6.1020514999985211</v>
      </c>
      <c r="O177" s="36">
        <v>0.47167607300000003</v>
      </c>
      <c r="P177" s="36">
        <v>0.84799229300000012</v>
      </c>
      <c r="Q177" s="36">
        <v>0.45146349600000002</v>
      </c>
      <c r="R177" s="36">
        <v>2.0212576999999999E-2</v>
      </c>
      <c r="S177" s="36">
        <v>0.82162806100000008</v>
      </c>
      <c r="T177" s="36">
        <v>2.6364232000000001E-2</v>
      </c>
      <c r="U177" s="36">
        <v>0.24159999999999998</v>
      </c>
      <c r="V177" s="36">
        <v>0.57319999999999982</v>
      </c>
      <c r="W177" s="36">
        <v>1.0678003885860072</v>
      </c>
      <c r="X177" s="36">
        <v>8.5074813828594191</v>
      </c>
      <c r="Y177" s="36">
        <v>9.575281771445427</v>
      </c>
      <c r="Z177" s="36">
        <v>6.8373286891526726E-3</v>
      </c>
      <c r="AA177" s="36">
        <v>2.1454280288723555E-3</v>
      </c>
      <c r="AB177" s="36">
        <v>2.145428E-3</v>
      </c>
      <c r="AC177" s="36">
        <v>3.8788828835008157E-4</v>
      </c>
      <c r="AD177" s="36">
        <v>0.13056723085344416</v>
      </c>
      <c r="AE177" s="36">
        <v>1.1751050776809966</v>
      </c>
      <c r="AF177" s="36">
        <v>1.3056723085344413</v>
      </c>
      <c r="AG177" s="36">
        <v>4.5768900726583482E-2</v>
      </c>
      <c r="AH177" s="36">
        <v>7.7859739167061556E-2</v>
      </c>
      <c r="AI177" s="36">
        <v>0.24936159706207545</v>
      </c>
      <c r="AJ177" s="36">
        <v>2.1897155436788112E-4</v>
      </c>
      <c r="AK177" s="36">
        <v>2.6461452774092787E-4</v>
      </c>
      <c r="AL177" s="36">
        <v>6.6182246802070786E-4</v>
      </c>
      <c r="AM177" s="36">
        <v>4.6375760569301448E-2</v>
      </c>
      <c r="AN177" s="36">
        <v>0.20869158454824663</v>
      </c>
      <c r="AO177" s="36">
        <v>1.4251284972110927</v>
      </c>
      <c r="AP177" s="36">
        <v>79.218461688999994</v>
      </c>
      <c r="AQ177" s="36">
        <v>42.656094754999998</v>
      </c>
      <c r="AR177" s="36">
        <v>121.87455644399999</v>
      </c>
      <c r="AS177" s="36">
        <v>2.800454233</v>
      </c>
      <c r="AT177" s="36">
        <v>306.53566043299998</v>
      </c>
      <c r="AU177" s="36">
        <v>726.48002494399998</v>
      </c>
      <c r="AV177" s="36">
        <v>207.791643526</v>
      </c>
      <c r="AW177" s="36">
        <v>492.45976196999999</v>
      </c>
      <c r="AX177" s="36">
        <v>194.457687572</v>
      </c>
      <c r="AY177" s="36">
        <v>460.85869917399998</v>
      </c>
      <c r="AZ177" s="36">
        <v>9.6178357142857163E-2</v>
      </c>
      <c r="BA177" s="36">
        <v>0.19235671428571433</v>
      </c>
      <c r="BB177" s="36">
        <v>1.8817609870000001</v>
      </c>
      <c r="BC177" s="36">
        <v>83.934541987000003</v>
      </c>
      <c r="BD177" s="36">
        <v>198.92226591400001</v>
      </c>
      <c r="BE177" s="36">
        <v>0.15629244</v>
      </c>
      <c r="BF177" s="36">
        <v>0.31258488142857144</v>
      </c>
      <c r="BG177" s="36">
        <v>6.9725138979999999</v>
      </c>
      <c r="BH177" s="36">
        <v>34.053261542000001</v>
      </c>
      <c r="BI177" s="36">
        <v>0</v>
      </c>
      <c r="BJ177" s="36">
        <v>0</v>
      </c>
      <c r="BK177" s="36">
        <v>0.09</v>
      </c>
      <c r="BL177" s="36">
        <v>0.09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4.8006283850000004</v>
      </c>
      <c r="E178" s="36">
        <v>61</v>
      </c>
      <c r="F178" s="36">
        <v>0</v>
      </c>
      <c r="G178" s="36">
        <v>0</v>
      </c>
      <c r="H178" s="36">
        <v>61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4.6944580000000003E-3</v>
      </c>
      <c r="BC178" s="36">
        <v>8.1136664999999997E-2</v>
      </c>
      <c r="BD178" s="36">
        <v>0.195109158</v>
      </c>
      <c r="BE178" s="36">
        <v>1.490304285714286E-3</v>
      </c>
      <c r="BF178" s="36">
        <v>2.980608571428572E-3</v>
      </c>
      <c r="BG178" s="36">
        <v>0.64180714500000002</v>
      </c>
      <c r="BH178" s="36">
        <v>2.0731611129999998</v>
      </c>
      <c r="BI178" s="36">
        <v>0</v>
      </c>
      <c r="BJ178" s="36">
        <v>0</v>
      </c>
      <c r="BK178" s="36">
        <v>0</v>
      </c>
      <c r="BL178" s="36">
        <v>0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4.8032651770000001</v>
      </c>
      <c r="E179" s="36">
        <v>10</v>
      </c>
      <c r="F179" s="36">
        <v>0</v>
      </c>
      <c r="G179" s="36">
        <v>0</v>
      </c>
      <c r="H179" s="36">
        <v>10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0.10928860999999999</v>
      </c>
      <c r="BC179" s="36">
        <v>7.5938722079999996</v>
      </c>
      <c r="BD179" s="36">
        <v>20.165862901000001</v>
      </c>
      <c r="BE179" s="36">
        <v>3.4694795714285721E-2</v>
      </c>
      <c r="BF179" s="36">
        <v>6.9389592857142871E-2</v>
      </c>
      <c r="BG179" s="36">
        <v>1.084933307</v>
      </c>
      <c r="BH179" s="36">
        <v>3.5154336289999999</v>
      </c>
      <c r="BI179" s="36">
        <v>0</v>
      </c>
      <c r="BJ179" s="36">
        <v>0</v>
      </c>
      <c r="BK179" s="36">
        <v>0</v>
      </c>
      <c r="BL179" s="36">
        <v>0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4.5945046859999996</v>
      </c>
      <c r="E180" s="36">
        <v>2</v>
      </c>
      <c r="F180" s="36">
        <v>0</v>
      </c>
      <c r="G180" s="36">
        <v>0</v>
      </c>
      <c r="H180" s="36">
        <v>2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3.1107408E-2</v>
      </c>
      <c r="BH180" s="36">
        <v>1.086609178</v>
      </c>
      <c r="BI180" s="36">
        <v>0</v>
      </c>
      <c r="BJ180" s="36">
        <v>0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4.6097864319999999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 t="s">
        <v>340</v>
      </c>
      <c r="V181" s="36" t="s">
        <v>340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 t="s">
        <v>340</v>
      </c>
      <c r="AH181" s="36" t="s">
        <v>340</v>
      </c>
      <c r="AI181" s="36" t="s">
        <v>340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5.9053279999999996E-3</v>
      </c>
      <c r="BC181" s="36">
        <v>0.32899035399999998</v>
      </c>
      <c r="BD181" s="36">
        <v>0.81708864999999997</v>
      </c>
      <c r="BE181" s="36">
        <v>1.874707142857143E-3</v>
      </c>
      <c r="BF181" s="36">
        <v>3.749414285714286E-3</v>
      </c>
      <c r="BG181" s="36">
        <v>0.20835279900000001</v>
      </c>
      <c r="BH181" s="36">
        <v>1.4211921590000001</v>
      </c>
      <c r="BI181" s="36">
        <v>0</v>
      </c>
      <c r="BJ181" s="36">
        <v>0</v>
      </c>
      <c r="BK181" s="36">
        <v>0</v>
      </c>
      <c r="BL181" s="36">
        <v>0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3.9565819759999998</v>
      </c>
      <c r="E182" s="36">
        <v>121</v>
      </c>
      <c r="F182" s="36">
        <v>0</v>
      </c>
      <c r="G182" s="36">
        <v>0</v>
      </c>
      <c r="H182" s="36">
        <v>121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5.0740762669999997</v>
      </c>
      <c r="E185" s="41">
        <f>IF(E4="－","－",SUM(E4:E27))</f>
        <v>539</v>
      </c>
      <c r="F185" s="41">
        <f t="shared" ref="F185:BL185" si="0">IF(F4="－","－",SUM(F4:F27))</f>
        <v>0</v>
      </c>
      <c r="G185" s="41">
        <f t="shared" si="0"/>
        <v>1</v>
      </c>
      <c r="H185" s="41">
        <f t="shared" si="0"/>
        <v>538</v>
      </c>
      <c r="I185" s="41">
        <f t="shared" si="0"/>
        <v>3.7449234512429156E-5</v>
      </c>
      <c r="J185" s="41">
        <f t="shared" si="0"/>
        <v>4.0575337848668342E-3</v>
      </c>
      <c r="K185" s="41">
        <f t="shared" si="0"/>
        <v>3.7449234512429156E-5</v>
      </c>
      <c r="L185" s="41">
        <f t="shared" si="0"/>
        <v>0</v>
      </c>
      <c r="M185" s="41">
        <f t="shared" si="0"/>
        <v>4.0949830193792629E-3</v>
      </c>
      <c r="N185" s="41">
        <f t="shared" si="0"/>
        <v>0</v>
      </c>
      <c r="O185" s="41">
        <f t="shared" si="0"/>
        <v>0.19306546899999999</v>
      </c>
      <c r="P185" s="41">
        <f t="shared" si="0"/>
        <v>0.32545327300000004</v>
      </c>
      <c r="Q185" s="41">
        <f t="shared" si="0"/>
        <v>0.17288893200000002</v>
      </c>
      <c r="R185" s="41">
        <f t="shared" si="0"/>
        <v>2.0176537000000001E-2</v>
      </c>
      <c r="S185" s="41">
        <f t="shared" si="0"/>
        <v>0.29913604500000002</v>
      </c>
      <c r="T185" s="41">
        <f t="shared" si="0"/>
        <v>2.6317227999999998E-2</v>
      </c>
      <c r="U185" s="41">
        <f t="shared" si="0"/>
        <v>6.0000000000000001E-3</v>
      </c>
      <c r="V185" s="41">
        <f t="shared" si="0"/>
        <v>1.44E-2</v>
      </c>
      <c r="W185" s="41">
        <f t="shared" si="0"/>
        <v>0.19910291823451243</v>
      </c>
      <c r="X185" s="41">
        <f t="shared" si="0"/>
        <v>0.34391080678486691</v>
      </c>
      <c r="Y185" s="41">
        <f t="shared" si="0"/>
        <v>0.54301372501937928</v>
      </c>
      <c r="Z185" s="41">
        <f t="shared" si="0"/>
        <v>4.9835730893634628E-6</v>
      </c>
      <c r="AA185" s="41">
        <f t="shared" si="0"/>
        <v>1.0664846411237809E-6</v>
      </c>
      <c r="AB185" s="41">
        <f t="shared" si="0"/>
        <v>1.06648E-6</v>
      </c>
      <c r="AC185" s="41">
        <f t="shared" si="0"/>
        <v>8.4371731590235996E-7</v>
      </c>
      <c r="AD185" s="41">
        <f t="shared" si="0"/>
        <v>5.9188550717250906E-5</v>
      </c>
      <c r="AE185" s="41">
        <f t="shared" si="0"/>
        <v>5.3269695645525813E-4</v>
      </c>
      <c r="AF185" s="41">
        <f t="shared" si="0"/>
        <v>5.9188550717250907E-4</v>
      </c>
      <c r="AG185" s="41">
        <f t="shared" si="0"/>
        <v>1.1791509338449949E-3</v>
      </c>
      <c r="AH185" s="41">
        <f t="shared" si="0"/>
        <v>2.0059119334374627E-3</v>
      </c>
      <c r="AI185" s="41">
        <f t="shared" si="0"/>
        <v>6.424339570603765E-3</v>
      </c>
      <c r="AJ185" s="41">
        <f t="shared" si="0"/>
        <v>1.066148254599809E-7</v>
      </c>
      <c r="AK185" s="41">
        <f t="shared" si="0"/>
        <v>1.288378838571879E-7</v>
      </c>
      <c r="AL185" s="41">
        <f t="shared" si="0"/>
        <v>3.222340322614912E-7</v>
      </c>
      <c r="AM185" s="41">
        <f t="shared" si="0"/>
        <v>1.1801012659863573E-3</v>
      </c>
      <c r="AN185" s="41">
        <f t="shared" si="0"/>
        <v>2.0652293220385707E-3</v>
      </c>
      <c r="AO185" s="41">
        <f t="shared" si="0"/>
        <v>6.957358761091284E-3</v>
      </c>
      <c r="AP185" s="41">
        <f t="shared" si="0"/>
        <v>0.52918963399999996</v>
      </c>
      <c r="AQ185" s="41">
        <f t="shared" si="0"/>
        <v>0.28494826299999998</v>
      </c>
      <c r="AR185" s="41">
        <f t="shared" si="0"/>
        <v>0.81413789699999994</v>
      </c>
      <c r="AS185" s="41">
        <f t="shared" si="0"/>
        <v>8.4103999999999993E-5</v>
      </c>
      <c r="AT185" s="41">
        <f t="shared" si="0"/>
        <v>6.8910000000000006E-6</v>
      </c>
      <c r="AU185" s="41">
        <f t="shared" si="0"/>
        <v>1.8039000000000001E-5</v>
      </c>
      <c r="AV185" s="41">
        <f t="shared" si="0"/>
        <v>1.6478E-4</v>
      </c>
      <c r="AW185" s="41">
        <f t="shared" si="0"/>
        <v>4.3017899999999999E-4</v>
      </c>
      <c r="AX185" s="41">
        <f t="shared" si="0"/>
        <v>1.41111E-4</v>
      </c>
      <c r="AY185" s="41">
        <f t="shared" si="0"/>
        <v>3.6843299999999999E-4</v>
      </c>
      <c r="AZ185" s="41">
        <f t="shared" si="0"/>
        <v>5.7428571428571438E-7</v>
      </c>
      <c r="BA185" s="41">
        <f t="shared" si="0"/>
        <v>1.1514285714285714E-6</v>
      </c>
      <c r="BB185" s="41">
        <f t="shared" si="0"/>
        <v>9.0270790090000013</v>
      </c>
      <c r="BC185" s="41">
        <f t="shared" si="0"/>
        <v>507.627517963</v>
      </c>
      <c r="BD185" s="41">
        <f t="shared" si="0"/>
        <v>1209.3877533709997</v>
      </c>
      <c r="BE185" s="41">
        <f t="shared" si="0"/>
        <v>0.76457471857142878</v>
      </c>
      <c r="BF185" s="41">
        <f t="shared" si="0"/>
        <v>1.5291494514285719</v>
      </c>
      <c r="BG185" s="41">
        <f t="shared" si="0"/>
        <v>24.556630477999999</v>
      </c>
      <c r="BH185" s="41">
        <f t="shared" si="0"/>
        <v>217.12412094600001</v>
      </c>
      <c r="BI185" s="41">
        <f t="shared" si="0"/>
        <v>0</v>
      </c>
      <c r="BJ185" s="41">
        <f t="shared" si="0"/>
        <v>0</v>
      </c>
      <c r="BK185" s="41">
        <f t="shared" si="0"/>
        <v>0</v>
      </c>
      <c r="BL185" s="41">
        <f t="shared" si="0"/>
        <v>0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5.0174830400000001</v>
      </c>
      <c r="E186" s="41">
        <f>IF(E28="－","－",SUM(E28:E35))</f>
        <v>627</v>
      </c>
      <c r="F186" s="41">
        <f t="shared" ref="F186:BL186" si="1">IF(F28="－","－",SUM(F28:F35))</f>
        <v>0</v>
      </c>
      <c r="G186" s="41">
        <f t="shared" si="1"/>
        <v>2</v>
      </c>
      <c r="H186" s="41">
        <f t="shared" si="1"/>
        <v>625</v>
      </c>
      <c r="I186" s="41">
        <f t="shared" si="1"/>
        <v>9.4087019549321254E-6</v>
      </c>
      <c r="J186" s="41">
        <f t="shared" si="1"/>
        <v>1.231054208584162E-3</v>
      </c>
      <c r="K186" s="41">
        <f t="shared" si="1"/>
        <v>9.4087019549321254E-6</v>
      </c>
      <c r="L186" s="41">
        <f t="shared" si="1"/>
        <v>0</v>
      </c>
      <c r="M186" s="41">
        <f t="shared" si="1"/>
        <v>1.2404629105390941E-3</v>
      </c>
      <c r="N186" s="41">
        <f t="shared" si="1"/>
        <v>0</v>
      </c>
      <c r="O186" s="41">
        <f t="shared" si="1"/>
        <v>0.44828175400000003</v>
      </c>
      <c r="P186" s="41">
        <f t="shared" si="1"/>
        <v>0.79534282000000001</v>
      </c>
      <c r="Q186" s="41">
        <f t="shared" si="1"/>
        <v>0.41621484400000003</v>
      </c>
      <c r="R186" s="41">
        <f t="shared" si="1"/>
        <v>3.2066909999999997E-2</v>
      </c>
      <c r="S186" s="41">
        <f t="shared" si="1"/>
        <v>0.75351641300000016</v>
      </c>
      <c r="T186" s="41">
        <f t="shared" si="1"/>
        <v>4.1826407000000003E-2</v>
      </c>
      <c r="U186" s="41">
        <f t="shared" si="1"/>
        <v>9.0000000000000011E-3</v>
      </c>
      <c r="V186" s="41">
        <f t="shared" si="1"/>
        <v>2.1600000000000001E-2</v>
      </c>
      <c r="W186" s="41">
        <f t="shared" si="1"/>
        <v>0.45729116270195502</v>
      </c>
      <c r="X186" s="41">
        <f t="shared" si="1"/>
        <v>0.81817387420858412</v>
      </c>
      <c r="Y186" s="41">
        <f t="shared" si="1"/>
        <v>1.2754650369105391</v>
      </c>
      <c r="Z186" s="41">
        <f t="shared" si="1"/>
        <v>1.1534504789990038E-6</v>
      </c>
      <c r="AA186" s="41">
        <f t="shared" si="1"/>
        <v>2.4683840250578675E-7</v>
      </c>
      <c r="AB186" s="41">
        <f t="shared" si="1"/>
        <v>2.46838E-7</v>
      </c>
      <c r="AC186" s="41">
        <f t="shared" si="1"/>
        <v>3.719468368134509E-7</v>
      </c>
      <c r="AD186" s="41">
        <f t="shared" si="1"/>
        <v>3.0544340444163851E-5</v>
      </c>
      <c r="AE186" s="41">
        <f t="shared" si="1"/>
        <v>2.7489906399747464E-4</v>
      </c>
      <c r="AF186" s="41">
        <f t="shared" si="1"/>
        <v>3.0544340444163851E-4</v>
      </c>
      <c r="AG186" s="41">
        <f t="shared" si="1"/>
        <v>1.7815270531031926E-3</v>
      </c>
      <c r="AH186" s="41">
        <f t="shared" si="1"/>
        <v>3.0306437225203738E-3</v>
      </c>
      <c r="AI186" s="41">
        <f t="shared" si="1"/>
        <v>9.7062508410449815E-3</v>
      </c>
      <c r="AJ186" s="41">
        <f t="shared" si="1"/>
        <v>2.4892994142635105E-8</v>
      </c>
      <c r="AK186" s="41">
        <f t="shared" si="1"/>
        <v>3.0081751523481364E-8</v>
      </c>
      <c r="AL186" s="41">
        <f t="shared" si="1"/>
        <v>7.5236908591609577E-8</v>
      </c>
      <c r="AM186" s="41">
        <f t="shared" si="1"/>
        <v>1.7819238929341489E-3</v>
      </c>
      <c r="AN186" s="41">
        <f t="shared" si="1"/>
        <v>3.0612181447160613E-3</v>
      </c>
      <c r="AO186" s="41">
        <f t="shared" si="1"/>
        <v>9.981225141951048E-3</v>
      </c>
      <c r="AP186" s="41">
        <f t="shared" si="1"/>
        <v>2.380438072</v>
      </c>
      <c r="AQ186" s="41">
        <f t="shared" si="1"/>
        <v>1.281774344</v>
      </c>
      <c r="AR186" s="41">
        <f t="shared" si="1"/>
        <v>3.6622124159999991</v>
      </c>
      <c r="AS186" s="41">
        <f t="shared" si="1"/>
        <v>0</v>
      </c>
      <c r="AT186" s="41">
        <f t="shared" si="1"/>
        <v>0</v>
      </c>
      <c r="AU186" s="41">
        <f t="shared" si="1"/>
        <v>0</v>
      </c>
      <c r="AV186" s="41">
        <f t="shared" si="1"/>
        <v>0</v>
      </c>
      <c r="AW186" s="41">
        <f t="shared" si="1"/>
        <v>0</v>
      </c>
      <c r="AX186" s="41">
        <f t="shared" si="1"/>
        <v>0</v>
      </c>
      <c r="AY186" s="41">
        <f t="shared" si="1"/>
        <v>0</v>
      </c>
      <c r="AZ186" s="41">
        <f t="shared" si="1"/>
        <v>0</v>
      </c>
      <c r="BA186" s="41">
        <f t="shared" si="1"/>
        <v>0</v>
      </c>
      <c r="BB186" s="41">
        <f t="shared" si="1"/>
        <v>23.469633573000003</v>
      </c>
      <c r="BC186" s="41">
        <f t="shared" si="1"/>
        <v>2728.7043906049998</v>
      </c>
      <c r="BD186" s="41">
        <f t="shared" si="1"/>
        <v>6041.6426034940014</v>
      </c>
      <c r="BE186" s="41">
        <f t="shared" si="1"/>
        <v>0.20747553714285713</v>
      </c>
      <c r="BF186" s="41">
        <f t="shared" si="1"/>
        <v>0.4149510814285714</v>
      </c>
      <c r="BG186" s="41">
        <f t="shared" si="1"/>
        <v>30.425254121999998</v>
      </c>
      <c r="BH186" s="41">
        <f t="shared" si="1"/>
        <v>294.872362802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">IF(F36="－","－",SUM(F36:F55))</f>
        <v>－</v>
      </c>
      <c r="G187" s="41" t="str">
        <f t="shared" si="2"/>
        <v>－</v>
      </c>
      <c r="H187" s="41" t="str">
        <f t="shared" si="2"/>
        <v>－</v>
      </c>
      <c r="I187" s="41" t="str">
        <f t="shared" si="2"/>
        <v>－</v>
      </c>
      <c r="J187" s="41" t="str">
        <f t="shared" si="2"/>
        <v>－</v>
      </c>
      <c r="K187" s="41" t="str">
        <f t="shared" si="2"/>
        <v>－</v>
      </c>
      <c r="L187" s="41" t="str">
        <f t="shared" si="2"/>
        <v>－</v>
      </c>
      <c r="M187" s="41" t="str">
        <f t="shared" si="2"/>
        <v>－</v>
      </c>
      <c r="N187" s="41" t="str">
        <f t="shared" si="2"/>
        <v>－</v>
      </c>
      <c r="O187" s="41" t="str">
        <f t="shared" si="2"/>
        <v>－</v>
      </c>
      <c r="P187" s="41" t="str">
        <f t="shared" si="2"/>
        <v>－</v>
      </c>
      <c r="Q187" s="41" t="str">
        <f t="shared" si="2"/>
        <v>－</v>
      </c>
      <c r="R187" s="41" t="str">
        <f t="shared" si="2"/>
        <v>－</v>
      </c>
      <c r="S187" s="41" t="str">
        <f t="shared" si="2"/>
        <v>－</v>
      </c>
      <c r="T187" s="41" t="str">
        <f t="shared" si="2"/>
        <v>－</v>
      </c>
      <c r="U187" s="41" t="str">
        <f t="shared" si="2"/>
        <v>－</v>
      </c>
      <c r="V187" s="41" t="str">
        <f t="shared" si="2"/>
        <v>－</v>
      </c>
      <c r="W187" s="41" t="str">
        <f t="shared" si="2"/>
        <v>－</v>
      </c>
      <c r="X187" s="41" t="str">
        <f t="shared" si="2"/>
        <v>－</v>
      </c>
      <c r="Y187" s="41" t="str">
        <f t="shared" si="2"/>
        <v>－</v>
      </c>
      <c r="Z187" s="41" t="str">
        <f t="shared" si="2"/>
        <v>－</v>
      </c>
      <c r="AA187" s="41" t="str">
        <f t="shared" si="2"/>
        <v>－</v>
      </c>
      <c r="AB187" s="41" t="str">
        <f t="shared" si="2"/>
        <v>－</v>
      </c>
      <c r="AC187" s="41" t="str">
        <f t="shared" si="2"/>
        <v>－</v>
      </c>
      <c r="AD187" s="41" t="str">
        <f t="shared" si="2"/>
        <v>－</v>
      </c>
      <c r="AE187" s="41" t="str">
        <f t="shared" si="2"/>
        <v>－</v>
      </c>
      <c r="AF187" s="41" t="str">
        <f t="shared" si="2"/>
        <v>－</v>
      </c>
      <c r="AG187" s="41" t="str">
        <f t="shared" si="2"/>
        <v>－</v>
      </c>
      <c r="AH187" s="41" t="str">
        <f t="shared" si="2"/>
        <v>－</v>
      </c>
      <c r="AI187" s="41" t="str">
        <f t="shared" si="2"/>
        <v>－</v>
      </c>
      <c r="AJ187" s="41" t="str">
        <f t="shared" si="2"/>
        <v>－</v>
      </c>
      <c r="AK187" s="41" t="str">
        <f t="shared" si="2"/>
        <v>－</v>
      </c>
      <c r="AL187" s="41" t="str">
        <f t="shared" si="2"/>
        <v>－</v>
      </c>
      <c r="AM187" s="41" t="str">
        <f t="shared" si="2"/>
        <v>－</v>
      </c>
      <c r="AN187" s="41" t="str">
        <f t="shared" si="2"/>
        <v>－</v>
      </c>
      <c r="AO187" s="41" t="str">
        <f t="shared" si="2"/>
        <v>－</v>
      </c>
      <c r="AP187" s="41" t="str">
        <f t="shared" si="2"/>
        <v>－</v>
      </c>
      <c r="AQ187" s="41" t="str">
        <f t="shared" si="2"/>
        <v>－</v>
      </c>
      <c r="AR187" s="41" t="str">
        <f t="shared" si="2"/>
        <v>－</v>
      </c>
      <c r="AS187" s="41" t="str">
        <f t="shared" si="2"/>
        <v>－</v>
      </c>
      <c r="AT187" s="41" t="str">
        <f t="shared" si="2"/>
        <v>－</v>
      </c>
      <c r="AU187" s="41" t="str">
        <f t="shared" si="2"/>
        <v>－</v>
      </c>
      <c r="AV187" s="41" t="str">
        <f t="shared" si="2"/>
        <v>－</v>
      </c>
      <c r="AW187" s="41" t="str">
        <f t="shared" si="2"/>
        <v>－</v>
      </c>
      <c r="AX187" s="41" t="str">
        <f t="shared" si="2"/>
        <v>－</v>
      </c>
      <c r="AY187" s="41" t="str">
        <f t="shared" si="2"/>
        <v>－</v>
      </c>
      <c r="AZ187" s="41" t="str">
        <f t="shared" si="2"/>
        <v>－</v>
      </c>
      <c r="BA187" s="41" t="str">
        <f t="shared" si="2"/>
        <v>－</v>
      </c>
      <c r="BB187" s="41" t="str">
        <f t="shared" si="2"/>
        <v>－</v>
      </c>
      <c r="BC187" s="41" t="str">
        <f t="shared" si="2"/>
        <v>－</v>
      </c>
      <c r="BD187" s="41" t="str">
        <f t="shared" si="2"/>
        <v>－</v>
      </c>
      <c r="BE187" s="41" t="str">
        <f t="shared" si="2"/>
        <v>－</v>
      </c>
      <c r="BF187" s="41" t="str">
        <f t="shared" si="2"/>
        <v>－</v>
      </c>
      <c r="BG187" s="41" t="str">
        <f t="shared" si="2"/>
        <v>－</v>
      </c>
      <c r="BH187" s="41" t="str">
        <f t="shared" si="2"/>
        <v>－</v>
      </c>
      <c r="BI187" s="41" t="str">
        <f t="shared" si="2"/>
        <v>－</v>
      </c>
      <c r="BJ187" s="41" t="str">
        <f t="shared" si="2"/>
        <v>－</v>
      </c>
      <c r="BK187" s="41" t="str">
        <f t="shared" si="2"/>
        <v>－</v>
      </c>
      <c r="BL187" s="41" t="str">
        <f t="shared" si="2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5.1859227060000004</v>
      </c>
      <c r="E188" s="41">
        <f>IF(E56="－","－",SUM(E56:E66))</f>
        <v>590</v>
      </c>
      <c r="F188" s="41">
        <f t="shared" ref="F188:BL188" si="3">IF(F56="－","－",SUM(F56:F66))</f>
        <v>1</v>
      </c>
      <c r="G188" s="41">
        <f t="shared" si="3"/>
        <v>9</v>
      </c>
      <c r="H188" s="41">
        <f t="shared" si="3"/>
        <v>580</v>
      </c>
      <c r="I188" s="41">
        <f t="shared" si="3"/>
        <v>2.0829428749444587E-4</v>
      </c>
      <c r="J188" s="41">
        <f t="shared" si="3"/>
        <v>0.82837587335109708</v>
      </c>
      <c r="K188" s="41">
        <f t="shared" si="3"/>
        <v>2.0829428749444587E-4</v>
      </c>
      <c r="L188" s="41">
        <f t="shared" si="3"/>
        <v>0</v>
      </c>
      <c r="M188" s="41">
        <f t="shared" si="3"/>
        <v>4.0304167638570455E-2</v>
      </c>
      <c r="N188" s="41">
        <f t="shared" si="3"/>
        <v>0.78828000000002107</v>
      </c>
      <c r="O188" s="41">
        <f t="shared" si="3"/>
        <v>0.12764183500000001</v>
      </c>
      <c r="P188" s="41">
        <f t="shared" si="3"/>
        <v>0.22827275</v>
      </c>
      <c r="Q188" s="41">
        <f t="shared" si="3"/>
        <v>0.118198199</v>
      </c>
      <c r="R188" s="41">
        <f t="shared" si="3"/>
        <v>9.443636E-3</v>
      </c>
      <c r="S188" s="41">
        <f t="shared" si="3"/>
        <v>0.21595496199999997</v>
      </c>
      <c r="T188" s="41">
        <f t="shared" si="3"/>
        <v>1.2317788000000001E-2</v>
      </c>
      <c r="U188" s="41">
        <f t="shared" si="3"/>
        <v>8.2250000000000004E-2</v>
      </c>
      <c r="V188" s="41">
        <f t="shared" si="3"/>
        <v>0.19550000000000001</v>
      </c>
      <c r="W188" s="41">
        <f t="shared" si="3"/>
        <v>0.21010012928749444</v>
      </c>
      <c r="X188" s="41">
        <f t="shared" si="3"/>
        <v>1.252148623351097</v>
      </c>
      <c r="Y188" s="41">
        <f t="shared" si="3"/>
        <v>1.4622487526385917</v>
      </c>
      <c r="Z188" s="41">
        <f t="shared" si="3"/>
        <v>3.3186547696188888E-5</v>
      </c>
      <c r="AA188" s="41">
        <f t="shared" si="3"/>
        <v>7.1019212069844198E-6</v>
      </c>
      <c r="AB188" s="41">
        <f t="shared" si="3"/>
        <v>7.1019209999999997E-6</v>
      </c>
      <c r="AC188" s="41">
        <f t="shared" si="3"/>
        <v>3.6461526010480537E-6</v>
      </c>
      <c r="AD188" s="41">
        <f t="shared" si="3"/>
        <v>2.1448606667779598E-2</v>
      </c>
      <c r="AE188" s="41">
        <f t="shared" si="3"/>
        <v>0.19303746001001634</v>
      </c>
      <c r="AF188" s="41">
        <f t="shared" si="3"/>
        <v>0.21448606667779604</v>
      </c>
      <c r="AG188" s="41">
        <f t="shared" si="3"/>
        <v>1.5423369328810029E-2</v>
      </c>
      <c r="AH188" s="41">
        <f t="shared" si="3"/>
        <v>2.6237455869699822E-2</v>
      </c>
      <c r="AI188" s="41">
        <f t="shared" si="3"/>
        <v>8.4030770825930495E-2</v>
      </c>
      <c r="AJ188" s="41">
        <f t="shared" si="3"/>
        <v>7.2485242121651256E-7</v>
      </c>
      <c r="AK188" s="41">
        <f t="shared" si="3"/>
        <v>8.7594245598937747E-7</v>
      </c>
      <c r="AL188" s="41">
        <f t="shared" si="3"/>
        <v>2.1908033659988095E-6</v>
      </c>
      <c r="AM188" s="41">
        <f t="shared" si="3"/>
        <v>1.5427740333832294E-2</v>
      </c>
      <c r="AN188" s="41">
        <f t="shared" si="3"/>
        <v>4.7686938479935409E-2</v>
      </c>
      <c r="AO188" s="41">
        <f t="shared" si="3"/>
        <v>0.27707042163931284</v>
      </c>
      <c r="AP188" s="41">
        <f t="shared" si="3"/>
        <v>4.9005238919999998</v>
      </c>
      <c r="AQ188" s="41">
        <f t="shared" si="3"/>
        <v>2.6387436320000002</v>
      </c>
      <c r="AR188" s="41">
        <f t="shared" si="3"/>
        <v>7.5392675240000004</v>
      </c>
      <c r="AS188" s="41">
        <f t="shared" si="3"/>
        <v>0.53722625000000002</v>
      </c>
      <c r="AT188" s="41">
        <f t="shared" si="3"/>
        <v>9.6248330109999998</v>
      </c>
      <c r="AU188" s="41">
        <f t="shared" si="3"/>
        <v>22.126483769</v>
      </c>
      <c r="AV188" s="41">
        <f t="shared" si="3"/>
        <v>14.798319114</v>
      </c>
      <c r="AW188" s="41">
        <f t="shared" si="3"/>
        <v>34.058419708000002</v>
      </c>
      <c r="AX188" s="41">
        <f t="shared" si="3"/>
        <v>13.516706436</v>
      </c>
      <c r="AY188" s="41">
        <f t="shared" si="3"/>
        <v>31.107758670999999</v>
      </c>
      <c r="AZ188" s="41">
        <f t="shared" si="3"/>
        <v>7.3095242857142868E-3</v>
      </c>
      <c r="BA188" s="41">
        <f t="shared" si="3"/>
        <v>1.4619052857142859E-2</v>
      </c>
      <c r="BB188" s="41">
        <f t="shared" si="3"/>
        <v>11.486763450999998</v>
      </c>
      <c r="BC188" s="41">
        <f t="shared" si="3"/>
        <v>646.45697024200001</v>
      </c>
      <c r="BD188" s="41">
        <f t="shared" si="3"/>
        <v>1438.753227634</v>
      </c>
      <c r="BE188" s="41">
        <f t="shared" si="3"/>
        <v>0.51901935428571433</v>
      </c>
      <c r="BF188" s="41">
        <f t="shared" si="3"/>
        <v>1.0380387142857144</v>
      </c>
      <c r="BG188" s="41">
        <f t="shared" si="3"/>
        <v>21.581358297000001</v>
      </c>
      <c r="BH188" s="41">
        <f t="shared" si="3"/>
        <v>138.19293807899999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5.9512575109999997</v>
      </c>
      <c r="E189" s="41">
        <f>IF(E67="－","－",SUM(E67:E73))</f>
        <v>302</v>
      </c>
      <c r="F189" s="41">
        <f t="shared" ref="F189:BL189" si="4">IF(F67="－","－",SUM(F67:F73))</f>
        <v>51</v>
      </c>
      <c r="G189" s="41">
        <f t="shared" si="4"/>
        <v>82</v>
      </c>
      <c r="H189" s="41">
        <f t="shared" si="4"/>
        <v>169</v>
      </c>
      <c r="I189" s="41">
        <f t="shared" si="4"/>
        <v>1.8903708236287526</v>
      </c>
      <c r="J189" s="41">
        <f t="shared" si="4"/>
        <v>45.55499938982846</v>
      </c>
      <c r="K189" s="41">
        <f t="shared" si="4"/>
        <v>0.2386708236439159</v>
      </c>
      <c r="L189" s="41">
        <f t="shared" si="4"/>
        <v>1.6516999999848367</v>
      </c>
      <c r="M189" s="41">
        <f t="shared" si="4"/>
        <v>10.484573213437596</v>
      </c>
      <c r="N189" s="41">
        <f t="shared" si="4"/>
        <v>36.96079700001961</v>
      </c>
      <c r="O189" s="41">
        <f t="shared" si="4"/>
        <v>0.77395699100000015</v>
      </c>
      <c r="P189" s="41">
        <f t="shared" si="4"/>
        <v>1.2742854050000001</v>
      </c>
      <c r="Q189" s="41">
        <f t="shared" si="4"/>
        <v>0.70923075800000013</v>
      </c>
      <c r="R189" s="41">
        <f t="shared" si="4"/>
        <v>6.4726232999999994E-2</v>
      </c>
      <c r="S189" s="41">
        <f t="shared" si="4"/>
        <v>1.1898598840000001</v>
      </c>
      <c r="T189" s="41">
        <f t="shared" si="4"/>
        <v>8.4425521000000003E-2</v>
      </c>
      <c r="U189" s="41">
        <f t="shared" si="4"/>
        <v>25.770250000000001</v>
      </c>
      <c r="V189" s="41">
        <f t="shared" si="4"/>
        <v>61.091599999999985</v>
      </c>
      <c r="W189" s="41">
        <f t="shared" si="4"/>
        <v>28.434577814628756</v>
      </c>
      <c r="X189" s="41">
        <f t="shared" si="4"/>
        <v>107.92088479482844</v>
      </c>
      <c r="Y189" s="41">
        <f t="shared" si="4"/>
        <v>136.35546260945719</v>
      </c>
      <c r="Z189" s="41">
        <f t="shared" si="4"/>
        <v>3.7872428036225932E-2</v>
      </c>
      <c r="AA189" s="41">
        <f t="shared" si="4"/>
        <v>1.3821268736564644E-2</v>
      </c>
      <c r="AB189" s="41">
        <f t="shared" si="4"/>
        <v>1.3821268846E-2</v>
      </c>
      <c r="AC189" s="41">
        <f t="shared" si="4"/>
        <v>3.1099982597242492E-3</v>
      </c>
      <c r="AD189" s="41">
        <f t="shared" si="4"/>
        <v>0.59930583050295994</v>
      </c>
      <c r="AE189" s="41">
        <f t="shared" si="4"/>
        <v>5.3937524745266403</v>
      </c>
      <c r="AF189" s="41">
        <f t="shared" si="4"/>
        <v>5.9930583050296002</v>
      </c>
      <c r="AG189" s="41">
        <f t="shared" si="4"/>
        <v>4.860414951428214</v>
      </c>
      <c r="AH189" s="41">
        <f t="shared" si="4"/>
        <v>8.2682921012801796</v>
      </c>
      <c r="AI189" s="41">
        <f t="shared" si="4"/>
        <v>26.480881459505447</v>
      </c>
      <c r="AJ189" s="41">
        <f t="shared" si="4"/>
        <v>1.4106577907299286E-3</v>
      </c>
      <c r="AK189" s="41">
        <f t="shared" si="4"/>
        <v>1.7046987959813561E-3</v>
      </c>
      <c r="AL189" s="41">
        <f t="shared" si="4"/>
        <v>4.2635904159158168E-3</v>
      </c>
      <c r="AM189" s="41">
        <f t="shared" si="4"/>
        <v>4.86493560747867</v>
      </c>
      <c r="AN189" s="41">
        <f t="shared" si="4"/>
        <v>8.8693026305791225</v>
      </c>
      <c r="AO189" s="41">
        <f t="shared" si="4"/>
        <v>31.878897524448004</v>
      </c>
      <c r="AP189" s="41">
        <f t="shared" si="4"/>
        <v>1037.4863354059999</v>
      </c>
      <c r="AQ189" s="41">
        <f t="shared" si="4"/>
        <v>558.64648829400005</v>
      </c>
      <c r="AR189" s="41">
        <f t="shared" si="4"/>
        <v>1596.1328236999998</v>
      </c>
      <c r="AS189" s="41">
        <f t="shared" si="4"/>
        <v>42.606262117</v>
      </c>
      <c r="AT189" s="41">
        <f t="shared" si="4"/>
        <v>3581.0602060309998</v>
      </c>
      <c r="AU189" s="41">
        <f t="shared" si="4"/>
        <v>8102.3769840470004</v>
      </c>
      <c r="AV189" s="41">
        <f t="shared" si="4"/>
        <v>2086.1380182150001</v>
      </c>
      <c r="AW189" s="41">
        <f t="shared" si="4"/>
        <v>4720.9892693760003</v>
      </c>
      <c r="AX189" s="41">
        <f t="shared" si="4"/>
        <v>1979.3091598189999</v>
      </c>
      <c r="AY189" s="41">
        <f t="shared" si="4"/>
        <v>4478.6254743909994</v>
      </c>
      <c r="AZ189" s="41">
        <f t="shared" si="4"/>
        <v>4.944306602857143</v>
      </c>
      <c r="BA189" s="41">
        <f t="shared" si="4"/>
        <v>9.8886132100000026</v>
      </c>
      <c r="BB189" s="41">
        <f t="shared" si="4"/>
        <v>9.8703297869999993</v>
      </c>
      <c r="BC189" s="41">
        <f t="shared" si="4"/>
        <v>539.72927911299996</v>
      </c>
      <c r="BD189" s="41">
        <f t="shared" si="4"/>
        <v>1211.0033695870002</v>
      </c>
      <c r="BE189" s="41">
        <f t="shared" si="4"/>
        <v>3.5848655371428571</v>
      </c>
      <c r="BF189" s="41">
        <f t="shared" si="4"/>
        <v>7.169731077142858</v>
      </c>
      <c r="BG189" s="41">
        <f t="shared" si="4"/>
        <v>23.712525963000001</v>
      </c>
      <c r="BH189" s="41">
        <f t="shared" si="4"/>
        <v>163.47519531200001</v>
      </c>
      <c r="BI189" s="41">
        <f t="shared" si="4"/>
        <v>0.27</v>
      </c>
      <c r="BJ189" s="41">
        <f t="shared" si="4"/>
        <v>0.27</v>
      </c>
      <c r="BK189" s="41">
        <f t="shared" si="4"/>
        <v>0.87000000000000011</v>
      </c>
      <c r="BL189" s="41">
        <f t="shared" si="4"/>
        <v>0.87000000000000011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5.1805922019999997</v>
      </c>
      <c r="E192" s="41">
        <f>IF(E92="－","－",SUM(E92:E114))</f>
        <v>159</v>
      </c>
      <c r="F192" s="41">
        <f t="shared" ref="F192:BL192" si="7">IF(F92="－","－",SUM(F92:F114))</f>
        <v>0</v>
      </c>
      <c r="G192" s="41">
        <f t="shared" si="7"/>
        <v>2</v>
      </c>
      <c r="H192" s="41">
        <f t="shared" si="7"/>
        <v>157</v>
      </c>
      <c r="I192" s="41">
        <f t="shared" si="7"/>
        <v>6.4652169672119891E-4</v>
      </c>
      <c r="J192" s="41">
        <f t="shared" si="7"/>
        <v>0.35282278716837057</v>
      </c>
      <c r="K192" s="41">
        <f t="shared" si="7"/>
        <v>6.4652169672119891E-4</v>
      </c>
      <c r="L192" s="41">
        <f t="shared" si="7"/>
        <v>0</v>
      </c>
      <c r="M192" s="41">
        <f t="shared" si="7"/>
        <v>7.5959308865092529E-2</v>
      </c>
      <c r="N192" s="41">
        <f t="shared" si="7"/>
        <v>0.27750999999999926</v>
      </c>
      <c r="O192" s="41">
        <f t="shared" si="7"/>
        <v>0.115409235</v>
      </c>
      <c r="P192" s="41">
        <f t="shared" si="7"/>
        <v>0.19927263000000001</v>
      </c>
      <c r="Q192" s="41">
        <f t="shared" si="7"/>
        <v>0.10797098100000001</v>
      </c>
      <c r="R192" s="41">
        <f t="shared" si="7"/>
        <v>7.438254E-3</v>
      </c>
      <c r="S192" s="41">
        <f t="shared" si="7"/>
        <v>0.18957056</v>
      </c>
      <c r="T192" s="41">
        <f t="shared" si="7"/>
        <v>9.7020700000000019E-3</v>
      </c>
      <c r="U192" s="41">
        <f t="shared" si="7"/>
        <v>1.2E-2</v>
      </c>
      <c r="V192" s="41">
        <f t="shared" si="7"/>
        <v>2.8799999999999999E-2</v>
      </c>
      <c r="W192" s="41">
        <f t="shared" si="7"/>
        <v>0.1280557566967212</v>
      </c>
      <c r="X192" s="41">
        <f t="shared" si="7"/>
        <v>0.58089541716837068</v>
      </c>
      <c r="Y192" s="41">
        <f t="shared" si="7"/>
        <v>0.70895117386509188</v>
      </c>
      <c r="Z192" s="41">
        <f t="shared" si="7"/>
        <v>5.9549044420368217E-5</v>
      </c>
      <c r="AA192" s="41">
        <f t="shared" si="7"/>
        <v>1.2743495505958797E-5</v>
      </c>
      <c r="AB192" s="41">
        <f t="shared" si="7"/>
        <v>1.2743499999999999E-5</v>
      </c>
      <c r="AC192" s="41">
        <f t="shared" si="7"/>
        <v>1.1039590425684749E-5</v>
      </c>
      <c r="AD192" s="41">
        <f t="shared" si="7"/>
        <v>8.6702229871348444E-3</v>
      </c>
      <c r="AE192" s="41">
        <f t="shared" si="7"/>
        <v>7.8032006884213578E-2</v>
      </c>
      <c r="AF192" s="41">
        <f t="shared" si="7"/>
        <v>8.670222987134843E-2</v>
      </c>
      <c r="AG192" s="41">
        <f t="shared" si="7"/>
        <v>2.3134858763101764E-3</v>
      </c>
      <c r="AH192" s="41">
        <f t="shared" si="7"/>
        <v>3.9355851688954724E-3</v>
      </c>
      <c r="AI192" s="41">
        <f t="shared" si="7"/>
        <v>1.2604509257138203E-2</v>
      </c>
      <c r="AJ192" s="41">
        <f t="shared" si="7"/>
        <v>1.3006560942838745E-6</v>
      </c>
      <c r="AK192" s="41">
        <f t="shared" si="7"/>
        <v>1.5717680734410637E-6</v>
      </c>
      <c r="AL192" s="41">
        <f t="shared" si="7"/>
        <v>3.9311198610356019E-6</v>
      </c>
      <c r="AM192" s="41">
        <f t="shared" si="7"/>
        <v>2.3258261228301454E-3</v>
      </c>
      <c r="AN192" s="41">
        <f t="shared" si="7"/>
        <v>1.2607379924103757E-2</v>
      </c>
      <c r="AO192" s="41">
        <f t="shared" si="7"/>
        <v>9.0640447261212814E-2</v>
      </c>
      <c r="AP192" s="41">
        <f t="shared" si="7"/>
        <v>2.8476247650000004</v>
      </c>
      <c r="AQ192" s="41">
        <f t="shared" si="7"/>
        <v>1.5333364120000001</v>
      </c>
      <c r="AR192" s="41">
        <f t="shared" si="7"/>
        <v>4.3809611770000005</v>
      </c>
      <c r="AS192" s="41">
        <f t="shared" si="7"/>
        <v>0.17349632700000001</v>
      </c>
      <c r="AT192" s="41">
        <f t="shared" si="7"/>
        <v>3.5278871769999998</v>
      </c>
      <c r="AU192" s="41">
        <f t="shared" si="7"/>
        <v>8.2580795189999989</v>
      </c>
      <c r="AV192" s="41">
        <f t="shared" si="7"/>
        <v>8.4614976039999981</v>
      </c>
      <c r="AW192" s="41">
        <f t="shared" si="7"/>
        <v>19.845244817000001</v>
      </c>
      <c r="AX192" s="41">
        <f t="shared" si="7"/>
        <v>7.645563503</v>
      </c>
      <c r="AY192" s="41">
        <f t="shared" si="7"/>
        <v>17.930483846000001</v>
      </c>
      <c r="AZ192" s="41">
        <f t="shared" si="7"/>
        <v>1.5696300000000002E-3</v>
      </c>
      <c r="BA192" s="41">
        <f t="shared" si="7"/>
        <v>3.1392614285714283E-3</v>
      </c>
      <c r="BB192" s="41">
        <f t="shared" si="7"/>
        <v>1.7727631609999999</v>
      </c>
      <c r="BC192" s="41">
        <f t="shared" si="7"/>
        <v>143.73034275000001</v>
      </c>
      <c r="BD192" s="41">
        <f t="shared" si="7"/>
        <v>342.12946104700006</v>
      </c>
      <c r="BE192" s="41">
        <f t="shared" si="7"/>
        <v>7.3870258571428579E-2</v>
      </c>
      <c r="BF192" s="41">
        <f t="shared" si="7"/>
        <v>0.14774052000000001</v>
      </c>
      <c r="BG192" s="41">
        <f t="shared" si="7"/>
        <v>4.0704630899999996</v>
      </c>
      <c r="BH192" s="41">
        <f t="shared" si="7"/>
        <v>66.855814520999999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8">IF(F115="－","－",SUM(F115:F122))</f>
        <v>－</v>
      </c>
      <c r="G193" s="41" t="str">
        <f t="shared" si="8"/>
        <v>－</v>
      </c>
      <c r="H193" s="41" t="str">
        <f t="shared" si="8"/>
        <v>－</v>
      </c>
      <c r="I193" s="41" t="str">
        <f t="shared" si="8"/>
        <v>－</v>
      </c>
      <c r="J193" s="41" t="str">
        <f t="shared" si="8"/>
        <v>－</v>
      </c>
      <c r="K193" s="41" t="str">
        <f t="shared" si="8"/>
        <v>－</v>
      </c>
      <c r="L193" s="41" t="str">
        <f t="shared" si="8"/>
        <v>－</v>
      </c>
      <c r="M193" s="41" t="str">
        <f t="shared" si="8"/>
        <v>－</v>
      </c>
      <c r="N193" s="41" t="str">
        <f t="shared" si="8"/>
        <v>－</v>
      </c>
      <c r="O193" s="41" t="str">
        <f t="shared" si="8"/>
        <v>－</v>
      </c>
      <c r="P193" s="41" t="str">
        <f t="shared" si="8"/>
        <v>－</v>
      </c>
      <c r="Q193" s="41" t="str">
        <f t="shared" si="8"/>
        <v>－</v>
      </c>
      <c r="R193" s="41" t="str">
        <f t="shared" si="8"/>
        <v>－</v>
      </c>
      <c r="S193" s="41" t="str">
        <f t="shared" si="8"/>
        <v>－</v>
      </c>
      <c r="T193" s="41" t="str">
        <f t="shared" si="8"/>
        <v>－</v>
      </c>
      <c r="U193" s="41" t="str">
        <f t="shared" si="8"/>
        <v>－</v>
      </c>
      <c r="V193" s="41" t="str">
        <f t="shared" si="8"/>
        <v>－</v>
      </c>
      <c r="W193" s="41" t="str">
        <f t="shared" si="8"/>
        <v>－</v>
      </c>
      <c r="X193" s="41" t="str">
        <f t="shared" si="8"/>
        <v>－</v>
      </c>
      <c r="Y193" s="41" t="str">
        <f t="shared" si="8"/>
        <v>－</v>
      </c>
      <c r="Z193" s="41" t="str">
        <f t="shared" si="8"/>
        <v>－</v>
      </c>
      <c r="AA193" s="41" t="str">
        <f t="shared" si="8"/>
        <v>－</v>
      </c>
      <c r="AB193" s="41" t="str">
        <f t="shared" si="8"/>
        <v>－</v>
      </c>
      <c r="AC193" s="41" t="str">
        <f t="shared" si="8"/>
        <v>－</v>
      </c>
      <c r="AD193" s="41" t="str">
        <f t="shared" si="8"/>
        <v>－</v>
      </c>
      <c r="AE193" s="41" t="str">
        <f t="shared" si="8"/>
        <v>－</v>
      </c>
      <c r="AF193" s="41" t="str">
        <f t="shared" si="8"/>
        <v>－</v>
      </c>
      <c r="AG193" s="41" t="str">
        <f t="shared" si="8"/>
        <v>－</v>
      </c>
      <c r="AH193" s="41" t="str">
        <f t="shared" si="8"/>
        <v>－</v>
      </c>
      <c r="AI193" s="41" t="str">
        <f t="shared" si="8"/>
        <v>－</v>
      </c>
      <c r="AJ193" s="41" t="str">
        <f t="shared" si="8"/>
        <v>－</v>
      </c>
      <c r="AK193" s="41" t="str">
        <f t="shared" si="8"/>
        <v>－</v>
      </c>
      <c r="AL193" s="41" t="str">
        <f t="shared" si="8"/>
        <v>－</v>
      </c>
      <c r="AM193" s="41" t="str">
        <f t="shared" si="8"/>
        <v>－</v>
      </c>
      <c r="AN193" s="41" t="str">
        <f t="shared" si="8"/>
        <v>－</v>
      </c>
      <c r="AO193" s="41" t="str">
        <f t="shared" si="8"/>
        <v>－</v>
      </c>
      <c r="AP193" s="41" t="str">
        <f t="shared" si="8"/>
        <v>－</v>
      </c>
      <c r="AQ193" s="41" t="str">
        <f t="shared" si="8"/>
        <v>－</v>
      </c>
      <c r="AR193" s="41" t="str">
        <f t="shared" si="8"/>
        <v>－</v>
      </c>
      <c r="AS193" s="41" t="str">
        <f t="shared" si="8"/>
        <v>－</v>
      </c>
      <c r="AT193" s="41" t="str">
        <f t="shared" si="8"/>
        <v>－</v>
      </c>
      <c r="AU193" s="41" t="str">
        <f t="shared" si="8"/>
        <v>－</v>
      </c>
      <c r="AV193" s="41" t="str">
        <f t="shared" si="8"/>
        <v>－</v>
      </c>
      <c r="AW193" s="41" t="str">
        <f t="shared" si="8"/>
        <v>－</v>
      </c>
      <c r="AX193" s="41" t="str">
        <f t="shared" si="8"/>
        <v>－</v>
      </c>
      <c r="AY193" s="41" t="str">
        <f t="shared" si="8"/>
        <v>－</v>
      </c>
      <c r="AZ193" s="41" t="str">
        <f t="shared" si="8"/>
        <v>－</v>
      </c>
      <c r="BA193" s="41" t="str">
        <f t="shared" si="8"/>
        <v>－</v>
      </c>
      <c r="BB193" s="41" t="str">
        <f t="shared" si="8"/>
        <v>－</v>
      </c>
      <c r="BC193" s="41" t="str">
        <f t="shared" si="8"/>
        <v>－</v>
      </c>
      <c r="BD193" s="41" t="str">
        <f t="shared" si="8"/>
        <v>－</v>
      </c>
      <c r="BE193" s="41" t="str">
        <f t="shared" si="8"/>
        <v>－</v>
      </c>
      <c r="BF193" s="41" t="str">
        <f t="shared" si="8"/>
        <v>－</v>
      </c>
      <c r="BG193" s="41" t="str">
        <f t="shared" si="8"/>
        <v>－</v>
      </c>
      <c r="BH193" s="41" t="str">
        <f t="shared" si="8"/>
        <v>－</v>
      </c>
      <c r="BI193" s="41" t="str">
        <f t="shared" si="8"/>
        <v>－</v>
      </c>
      <c r="BJ193" s="41" t="str">
        <f t="shared" si="8"/>
        <v>－</v>
      </c>
      <c r="BK193" s="41" t="str">
        <f t="shared" si="8"/>
        <v>－</v>
      </c>
      <c r="BL193" s="41" t="str">
        <f t="shared" si="8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4.7219201999999996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1</v>
      </c>
      <c r="H195" s="41">
        <f t="shared" si="10"/>
        <v>313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6.0000000000000001E-3</v>
      </c>
      <c r="V195" s="41">
        <f t="shared" si="10"/>
        <v>1.44E-2</v>
      </c>
      <c r="W195" s="41">
        <f t="shared" si="10"/>
        <v>6.0000000000000001E-3</v>
      </c>
      <c r="X195" s="41">
        <f t="shared" si="10"/>
        <v>1.44E-2</v>
      </c>
      <c r="Y195" s="41">
        <f t="shared" si="10"/>
        <v>2.0400000000000001E-2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1.0880852266908876E-3</v>
      </c>
      <c r="AH195" s="41">
        <f t="shared" si="10"/>
        <v>1.8509955580488663E-3</v>
      </c>
      <c r="AI195" s="41">
        <f t="shared" si="10"/>
        <v>5.9281884764538009E-3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1.0880852266908876E-3</v>
      </c>
      <c r="AN195" s="41">
        <f t="shared" si="10"/>
        <v>1.8509955580488663E-3</v>
      </c>
      <c r="AO195" s="41">
        <f t="shared" si="10"/>
        <v>5.9281884764538009E-3</v>
      </c>
      <c r="AP195" s="41">
        <f t="shared" si="10"/>
        <v>2.1591546999999999E-2</v>
      </c>
      <c r="AQ195" s="41">
        <f t="shared" si="10"/>
        <v>1.1626216999999999E-2</v>
      </c>
      <c r="AR195" s="41">
        <f t="shared" si="10"/>
        <v>3.3217763999999997E-2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0.86847599899999994</v>
      </c>
      <c r="BC195" s="41">
        <f t="shared" si="10"/>
        <v>47.077867896000001</v>
      </c>
      <c r="BD195" s="41">
        <f t="shared" si="10"/>
        <v>107.28329421200002</v>
      </c>
      <c r="BE195" s="41">
        <f t="shared" si="10"/>
        <v>6.2502765714285716E-2</v>
      </c>
      <c r="BF195" s="41">
        <f t="shared" si="10"/>
        <v>0.12500553571428574</v>
      </c>
      <c r="BG195" s="41">
        <f t="shared" si="10"/>
        <v>3.8721529979999993</v>
      </c>
      <c r="BH195" s="41">
        <f t="shared" si="10"/>
        <v>24.846541523000003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6.9634483119999997</v>
      </c>
      <c r="E196" s="41">
        <f>IF(E151="－","－",SUM(E151:E169))</f>
        <v>179</v>
      </c>
      <c r="F196" s="41">
        <f t="shared" ref="F196:BL196" si="11">IF(F151="－","－",SUM(F151:F169))</f>
        <v>94</v>
      </c>
      <c r="G196" s="41">
        <f t="shared" si="11"/>
        <v>48</v>
      </c>
      <c r="H196" s="41">
        <f t="shared" si="11"/>
        <v>37</v>
      </c>
      <c r="I196" s="41">
        <f t="shared" si="11"/>
        <v>3301.2869488624738</v>
      </c>
      <c r="J196" s="41">
        <f t="shared" si="11"/>
        <v>7816.5567152990789</v>
      </c>
      <c r="K196" s="41">
        <f t="shared" si="11"/>
        <v>2605.6320433623132</v>
      </c>
      <c r="L196" s="41">
        <f t="shared" si="11"/>
        <v>695.65490550016011</v>
      </c>
      <c r="M196" s="41">
        <f t="shared" si="11"/>
        <v>8698.0165391617193</v>
      </c>
      <c r="N196" s="41">
        <f t="shared" si="11"/>
        <v>2419.8271249998334</v>
      </c>
      <c r="O196" s="41">
        <f t="shared" si="11"/>
        <v>18.724406327000001</v>
      </c>
      <c r="P196" s="41">
        <f t="shared" si="11"/>
        <v>32.321282817000004</v>
      </c>
      <c r="Q196" s="41">
        <f t="shared" si="11"/>
        <v>16.890371942000002</v>
      </c>
      <c r="R196" s="41">
        <f t="shared" si="11"/>
        <v>1.8340343850000003</v>
      </c>
      <c r="S196" s="41">
        <f t="shared" si="11"/>
        <v>29.929064048000001</v>
      </c>
      <c r="T196" s="41">
        <f t="shared" si="11"/>
        <v>2.3922187690000003</v>
      </c>
      <c r="U196" s="41">
        <f t="shared" si="11"/>
        <v>16.416450000000001</v>
      </c>
      <c r="V196" s="41">
        <f t="shared" si="11"/>
        <v>38.927800000000005</v>
      </c>
      <c r="W196" s="41">
        <f t="shared" si="11"/>
        <v>3336.4278051894735</v>
      </c>
      <c r="X196" s="41">
        <f t="shared" si="11"/>
        <v>7887.8057981160819</v>
      </c>
      <c r="Y196" s="41">
        <f t="shared" si="11"/>
        <v>11224.233603305553</v>
      </c>
      <c r="Z196" s="41">
        <f t="shared" si="11"/>
        <v>15.164370319676523</v>
      </c>
      <c r="AA196" s="41">
        <f t="shared" si="11"/>
        <v>7.5520968356370233</v>
      </c>
      <c r="AB196" s="41">
        <f t="shared" si="11"/>
        <v>17.865083288493953</v>
      </c>
      <c r="AC196" s="41">
        <f t="shared" si="11"/>
        <v>63.380100416231954</v>
      </c>
      <c r="AD196" s="41">
        <f t="shared" si="11"/>
        <v>118.88192757636702</v>
      </c>
      <c r="AE196" s="41">
        <f t="shared" si="11"/>
        <v>1244.9819950519295</v>
      </c>
      <c r="AF196" s="41">
        <f t="shared" si="11"/>
        <v>1363.8639226282965</v>
      </c>
      <c r="AG196" s="41">
        <f t="shared" si="11"/>
        <v>3.1924577315086151</v>
      </c>
      <c r="AH196" s="41">
        <f t="shared" si="11"/>
        <v>5.4308476352100588</v>
      </c>
      <c r="AI196" s="41">
        <f t="shared" si="11"/>
        <v>17.393390399253839</v>
      </c>
      <c r="AJ196" s="41">
        <f t="shared" si="11"/>
        <v>1.112824331369928</v>
      </c>
      <c r="AK196" s="41">
        <f t="shared" si="11"/>
        <v>1.0413444737791946</v>
      </c>
      <c r="AL196" s="41">
        <f t="shared" si="11"/>
        <v>2.6135707671483637</v>
      </c>
      <c r="AM196" s="41">
        <f t="shared" si="11"/>
        <v>67.685382479110473</v>
      </c>
      <c r="AN196" s="41">
        <f t="shared" si="11"/>
        <v>125.3541196853563</v>
      </c>
      <c r="AO196" s="41">
        <f t="shared" si="11"/>
        <v>1264.9889562183314</v>
      </c>
      <c r="AP196" s="41">
        <f t="shared" si="11"/>
        <v>39435.371994738991</v>
      </c>
      <c r="AQ196" s="41">
        <f t="shared" si="11"/>
        <v>21234.431074085998</v>
      </c>
      <c r="AR196" s="41">
        <f t="shared" si="11"/>
        <v>60669.803068825007</v>
      </c>
      <c r="AS196" s="41">
        <f t="shared" si="11"/>
        <v>5289.941846015</v>
      </c>
      <c r="AT196" s="41">
        <f t="shared" si="11"/>
        <v>106987.59245580797</v>
      </c>
      <c r="AU196" s="41">
        <f t="shared" si="11"/>
        <v>245978.82328635006</v>
      </c>
      <c r="AV196" s="41">
        <f t="shared" si="11"/>
        <v>71879.633429442008</v>
      </c>
      <c r="AW196" s="41">
        <f t="shared" si="11"/>
        <v>166110.77012335902</v>
      </c>
      <c r="AX196" s="41">
        <f t="shared" si="11"/>
        <v>70444.208973723988</v>
      </c>
      <c r="AY196" s="41">
        <f t="shared" si="11"/>
        <v>162843.67868532098</v>
      </c>
      <c r="AZ196" s="41">
        <f t="shared" si="11"/>
        <v>170.28246277142858</v>
      </c>
      <c r="BA196" s="41">
        <f t="shared" si="11"/>
        <v>340.56492555857147</v>
      </c>
      <c r="BB196" s="41">
        <f t="shared" si="11"/>
        <v>109.44469338900001</v>
      </c>
      <c r="BC196" s="41">
        <f t="shared" si="11"/>
        <v>6293.4719413780012</v>
      </c>
      <c r="BD196" s="41">
        <f t="shared" si="11"/>
        <v>14539.212325390998</v>
      </c>
      <c r="BE196" s="41">
        <f t="shared" si="11"/>
        <v>7.7336963757142856</v>
      </c>
      <c r="BF196" s="41">
        <f t="shared" si="11"/>
        <v>15.467392764285714</v>
      </c>
      <c r="BG196" s="41">
        <f t="shared" si="11"/>
        <v>140.287713064</v>
      </c>
      <c r="BH196" s="41">
        <f t="shared" si="11"/>
        <v>1166.1425074909998</v>
      </c>
      <c r="BI196" s="41">
        <f t="shared" si="11"/>
        <v>26.770000000000007</v>
      </c>
      <c r="BJ196" s="41">
        <f t="shared" si="11"/>
        <v>35.799999999999962</v>
      </c>
      <c r="BK196" s="41">
        <f t="shared" si="11"/>
        <v>34.810000000000009</v>
      </c>
      <c r="BL196" s="41">
        <f t="shared" si="11"/>
        <v>45.339999999999968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5.8085826569999996</v>
      </c>
      <c r="E197" s="41">
        <f>IF(E170="－","－",SUM(E170:E177))</f>
        <v>300</v>
      </c>
      <c r="F197" s="41">
        <f t="shared" ref="F197:BL197" si="12">IF(F170="－","－",SUM(F170:F177))</f>
        <v>4</v>
      </c>
      <c r="G197" s="41">
        <f t="shared" si="12"/>
        <v>38</v>
      </c>
      <c r="H197" s="41">
        <f t="shared" si="12"/>
        <v>258</v>
      </c>
      <c r="I197" s="41">
        <f t="shared" si="12"/>
        <v>0.4980518151339694</v>
      </c>
      <c r="J197" s="41">
        <f t="shared" si="12"/>
        <v>21.307170650937074</v>
      </c>
      <c r="K197" s="41">
        <f t="shared" si="12"/>
        <v>4.11998151438277E-2</v>
      </c>
      <c r="L197" s="41">
        <f t="shared" si="12"/>
        <v>0.4568519999901417</v>
      </c>
      <c r="M197" s="41">
        <f t="shared" si="12"/>
        <v>2.6556904660828202</v>
      </c>
      <c r="N197" s="41">
        <f t="shared" si="12"/>
        <v>19.149531999988223</v>
      </c>
      <c r="O197" s="41">
        <f t="shared" si="12"/>
        <v>1.8252751239999998</v>
      </c>
      <c r="P197" s="41">
        <f t="shared" si="12"/>
        <v>3.2866797170000002</v>
      </c>
      <c r="Q197" s="41">
        <f t="shared" si="12"/>
        <v>1.7133265080000002</v>
      </c>
      <c r="R197" s="41">
        <f t="shared" si="12"/>
        <v>0.11194861599999999</v>
      </c>
      <c r="S197" s="41">
        <f t="shared" si="12"/>
        <v>3.1406597780000003</v>
      </c>
      <c r="T197" s="41">
        <f t="shared" si="12"/>
        <v>0.14601993899999999</v>
      </c>
      <c r="U197" s="41">
        <f t="shared" si="12"/>
        <v>2.0980500000000002</v>
      </c>
      <c r="V197" s="41">
        <f t="shared" si="12"/>
        <v>4.9699000000000009</v>
      </c>
      <c r="W197" s="41">
        <f t="shared" si="12"/>
        <v>4.4213769391339701</v>
      </c>
      <c r="X197" s="41">
        <f t="shared" si="12"/>
        <v>29.563750367937082</v>
      </c>
      <c r="Y197" s="41">
        <f t="shared" si="12"/>
        <v>33.985127307071046</v>
      </c>
      <c r="Z197" s="41">
        <f t="shared" si="12"/>
        <v>1.0156497238850235E-2</v>
      </c>
      <c r="AA197" s="41">
        <f t="shared" si="12"/>
        <v>3.2670774578583217E-3</v>
      </c>
      <c r="AB197" s="41">
        <f t="shared" si="12"/>
        <v>3.2670776000000004E-3</v>
      </c>
      <c r="AC197" s="41">
        <f t="shared" si="12"/>
        <v>7.0816123381165072E-4</v>
      </c>
      <c r="AD197" s="41">
        <f t="shared" si="12"/>
        <v>0.45768143116034399</v>
      </c>
      <c r="AE197" s="41">
        <f t="shared" si="12"/>
        <v>4.1191328804430949</v>
      </c>
      <c r="AF197" s="41">
        <f t="shared" si="12"/>
        <v>4.5768143116034405</v>
      </c>
      <c r="AG197" s="41">
        <f t="shared" si="12"/>
        <v>0.3840914647762857</v>
      </c>
      <c r="AH197" s="41">
        <f t="shared" si="12"/>
        <v>0.65339697456195744</v>
      </c>
      <c r="AI197" s="41">
        <f t="shared" si="12"/>
        <v>2.0926362563673502</v>
      </c>
      <c r="AJ197" s="41">
        <f t="shared" si="12"/>
        <v>3.3421494418829238E-4</v>
      </c>
      <c r="AK197" s="41">
        <f t="shared" si="12"/>
        <v>4.0387953529434314E-4</v>
      </c>
      <c r="AL197" s="41">
        <f t="shared" si="12"/>
        <v>1.0101355851983183E-3</v>
      </c>
      <c r="AM197" s="41">
        <f t="shared" si="12"/>
        <v>0.38513384095428566</v>
      </c>
      <c r="AN197" s="41">
        <f t="shared" si="12"/>
        <v>1.1114822852575956</v>
      </c>
      <c r="AO197" s="41">
        <f t="shared" si="12"/>
        <v>6.2127792723956441</v>
      </c>
      <c r="AP197" s="41">
        <f t="shared" si="12"/>
        <v>435.17281042800005</v>
      </c>
      <c r="AQ197" s="41">
        <f t="shared" si="12"/>
        <v>234.32382099799997</v>
      </c>
      <c r="AR197" s="41">
        <f t="shared" si="12"/>
        <v>669.49663142600002</v>
      </c>
      <c r="AS197" s="41">
        <f t="shared" si="12"/>
        <v>11.620265735</v>
      </c>
      <c r="AT197" s="41">
        <f t="shared" si="12"/>
        <v>1366.976819751</v>
      </c>
      <c r="AU197" s="41">
        <f t="shared" si="12"/>
        <v>3172.27428224</v>
      </c>
      <c r="AV197" s="41">
        <f t="shared" si="12"/>
        <v>1047.711922665</v>
      </c>
      <c r="AW197" s="41">
        <f t="shared" si="12"/>
        <v>2413.6742028619997</v>
      </c>
      <c r="AX197" s="41">
        <f t="shared" si="12"/>
        <v>977.58181381400004</v>
      </c>
      <c r="AY197" s="41">
        <f t="shared" si="12"/>
        <v>2252.46641477</v>
      </c>
      <c r="AZ197" s="41">
        <f t="shared" si="12"/>
        <v>0.40858020428571434</v>
      </c>
      <c r="BA197" s="41">
        <f t="shared" si="12"/>
        <v>0.81716041000000017</v>
      </c>
      <c r="BB197" s="41">
        <f t="shared" si="12"/>
        <v>16.663685766</v>
      </c>
      <c r="BC197" s="41">
        <f t="shared" si="12"/>
        <v>1223.9263431510003</v>
      </c>
      <c r="BD197" s="41">
        <f t="shared" si="12"/>
        <v>2747.5078299010002</v>
      </c>
      <c r="BE197" s="41">
        <f t="shared" si="12"/>
        <v>1.3840270514285717</v>
      </c>
      <c r="BF197" s="41">
        <f t="shared" si="12"/>
        <v>2.7680541100000005</v>
      </c>
      <c r="BG197" s="41">
        <f t="shared" si="12"/>
        <v>33.708887373000003</v>
      </c>
      <c r="BH197" s="41">
        <f t="shared" si="12"/>
        <v>224.68369800600001</v>
      </c>
      <c r="BI197" s="41">
        <f t="shared" si="12"/>
        <v>0.06</v>
      </c>
      <c r="BJ197" s="41">
        <f t="shared" si="12"/>
        <v>0.06</v>
      </c>
      <c r="BK197" s="41">
        <f t="shared" si="12"/>
        <v>0.12</v>
      </c>
      <c r="BL197" s="41">
        <f t="shared" si="12"/>
        <v>0.12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4.8032651770000001</v>
      </c>
      <c r="E198" s="41">
        <f>IF(E178="－","－",SUM(E178:E182))</f>
        <v>194</v>
      </c>
      <c r="F198" s="41">
        <f t="shared" ref="F198:BL198" si="13">IF(F178="－","－",SUM(F178:F182))</f>
        <v>0</v>
      </c>
      <c r="G198" s="41">
        <f t="shared" si="13"/>
        <v>0</v>
      </c>
      <c r="H198" s="41">
        <f t="shared" si="13"/>
        <v>194</v>
      </c>
      <c r="I198" s="41">
        <f t="shared" si="13"/>
        <v>0</v>
      </c>
      <c r="J198" s="41">
        <f t="shared" si="13"/>
        <v>0</v>
      </c>
      <c r="K198" s="41">
        <f t="shared" si="13"/>
        <v>0</v>
      </c>
      <c r="L198" s="41">
        <f t="shared" si="13"/>
        <v>0</v>
      </c>
      <c r="M198" s="41">
        <f t="shared" si="13"/>
        <v>0</v>
      </c>
      <c r="N198" s="41">
        <f t="shared" si="13"/>
        <v>0</v>
      </c>
      <c r="O198" s="41">
        <f t="shared" si="13"/>
        <v>0</v>
      </c>
      <c r="P198" s="41">
        <f t="shared" si="13"/>
        <v>0</v>
      </c>
      <c r="Q198" s="41">
        <f t="shared" si="13"/>
        <v>0</v>
      </c>
      <c r="R198" s="41">
        <f t="shared" si="13"/>
        <v>0</v>
      </c>
      <c r="S198" s="41">
        <f t="shared" si="13"/>
        <v>0</v>
      </c>
      <c r="T198" s="41">
        <f t="shared" si="13"/>
        <v>0</v>
      </c>
      <c r="U198" s="41">
        <f t="shared" si="13"/>
        <v>0</v>
      </c>
      <c r="V198" s="41">
        <f t="shared" si="13"/>
        <v>0</v>
      </c>
      <c r="W198" s="41">
        <f t="shared" si="13"/>
        <v>0</v>
      </c>
      <c r="X198" s="41">
        <f t="shared" si="13"/>
        <v>0</v>
      </c>
      <c r="Y198" s="41">
        <f t="shared" si="13"/>
        <v>0</v>
      </c>
      <c r="Z198" s="41">
        <f t="shared" si="13"/>
        <v>0</v>
      </c>
      <c r="AA198" s="41">
        <f t="shared" si="13"/>
        <v>0</v>
      </c>
      <c r="AB198" s="41">
        <f t="shared" si="13"/>
        <v>0</v>
      </c>
      <c r="AC198" s="41">
        <f t="shared" si="13"/>
        <v>0</v>
      </c>
      <c r="AD198" s="41">
        <f t="shared" si="13"/>
        <v>0</v>
      </c>
      <c r="AE198" s="41">
        <f t="shared" si="13"/>
        <v>0</v>
      </c>
      <c r="AF198" s="41">
        <f t="shared" si="13"/>
        <v>0</v>
      </c>
      <c r="AG198" s="41">
        <f t="shared" si="13"/>
        <v>0</v>
      </c>
      <c r="AH198" s="41">
        <f t="shared" si="13"/>
        <v>0</v>
      </c>
      <c r="AI198" s="41">
        <f t="shared" si="13"/>
        <v>0</v>
      </c>
      <c r="AJ198" s="41">
        <f t="shared" si="13"/>
        <v>0</v>
      </c>
      <c r="AK198" s="41">
        <f t="shared" si="13"/>
        <v>0</v>
      </c>
      <c r="AL198" s="41">
        <f t="shared" si="13"/>
        <v>0</v>
      </c>
      <c r="AM198" s="41">
        <f t="shared" si="13"/>
        <v>0</v>
      </c>
      <c r="AN198" s="41">
        <f t="shared" si="13"/>
        <v>0</v>
      </c>
      <c r="AO198" s="41">
        <f t="shared" si="13"/>
        <v>0</v>
      </c>
      <c r="AP198" s="41">
        <f t="shared" si="13"/>
        <v>0</v>
      </c>
      <c r="AQ198" s="41">
        <f t="shared" si="13"/>
        <v>0</v>
      </c>
      <c r="AR198" s="41">
        <f t="shared" si="13"/>
        <v>0</v>
      </c>
      <c r="AS198" s="41">
        <f t="shared" si="13"/>
        <v>0</v>
      </c>
      <c r="AT198" s="41">
        <f t="shared" si="13"/>
        <v>0</v>
      </c>
      <c r="AU198" s="41">
        <f t="shared" si="13"/>
        <v>0</v>
      </c>
      <c r="AV198" s="41">
        <f t="shared" si="13"/>
        <v>0</v>
      </c>
      <c r="AW198" s="41">
        <f t="shared" si="13"/>
        <v>0</v>
      </c>
      <c r="AX198" s="41">
        <f t="shared" si="13"/>
        <v>0</v>
      </c>
      <c r="AY198" s="41">
        <f t="shared" si="13"/>
        <v>0</v>
      </c>
      <c r="AZ198" s="41">
        <f t="shared" si="13"/>
        <v>0</v>
      </c>
      <c r="BA198" s="41">
        <f t="shared" si="13"/>
        <v>0</v>
      </c>
      <c r="BB198" s="41">
        <f t="shared" si="13"/>
        <v>0.11988839599999999</v>
      </c>
      <c r="BC198" s="41">
        <f t="shared" si="13"/>
        <v>8.0039992269999996</v>
      </c>
      <c r="BD198" s="41">
        <f t="shared" si="13"/>
        <v>21.178060709</v>
      </c>
      <c r="BE198" s="41">
        <f t="shared" si="13"/>
        <v>3.8059807142857151E-2</v>
      </c>
      <c r="BF198" s="41">
        <f t="shared" si="13"/>
        <v>7.6119615714285729E-2</v>
      </c>
      <c r="BG198" s="41">
        <f t="shared" si="13"/>
        <v>1.9662006590000001</v>
      </c>
      <c r="BH198" s="41">
        <f t="shared" si="13"/>
        <v>8.0963960789999998</v>
      </c>
      <c r="BI198" s="41">
        <f t="shared" si="13"/>
        <v>0</v>
      </c>
      <c r="BJ198" s="41">
        <f t="shared" si="13"/>
        <v>0</v>
      </c>
      <c r="BK198" s="41">
        <f t="shared" si="13"/>
        <v>0</v>
      </c>
      <c r="BL198" s="41">
        <f t="shared" si="13"/>
        <v>0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6.9634483119999997</v>
      </c>
      <c r="E199" s="41">
        <f>SUM(E185:E198)</f>
        <v>3204</v>
      </c>
      <c r="F199" s="41">
        <f t="shared" ref="F199:AY199" si="14">SUM(F185:F198)</f>
        <v>150</v>
      </c>
      <c r="G199" s="41">
        <f t="shared" si="14"/>
        <v>183</v>
      </c>
      <c r="H199" s="41">
        <f t="shared" si="14"/>
        <v>2871</v>
      </c>
      <c r="I199" s="41">
        <f t="shared" si="14"/>
        <v>3303.6762731751569</v>
      </c>
      <c r="J199" s="41">
        <f t="shared" si="14"/>
        <v>7884.6053725883576</v>
      </c>
      <c r="K199" s="41">
        <f t="shared" si="14"/>
        <v>2605.9128156750216</v>
      </c>
      <c r="L199" s="41">
        <f t="shared" si="14"/>
        <v>697.76345750013513</v>
      </c>
      <c r="M199" s="41">
        <f t="shared" si="14"/>
        <v>8711.2784017636732</v>
      </c>
      <c r="N199" s="41">
        <f t="shared" si="14"/>
        <v>2477.0032439998413</v>
      </c>
      <c r="O199" s="41">
        <f t="shared" si="14"/>
        <v>22.208036735</v>
      </c>
      <c r="P199" s="41">
        <f t="shared" si="14"/>
        <v>38.430589412000003</v>
      </c>
      <c r="Q199" s="41">
        <f t="shared" si="14"/>
        <v>20.128202164000005</v>
      </c>
      <c r="R199" s="41">
        <f t="shared" si="14"/>
        <v>2.0798345710000001</v>
      </c>
      <c r="S199" s="41">
        <f t="shared" si="14"/>
        <v>35.717761690000003</v>
      </c>
      <c r="T199" s="41">
        <f t="shared" si="14"/>
        <v>2.7128277220000001</v>
      </c>
      <c r="U199" s="41">
        <f t="shared" si="14"/>
        <v>44.400000000000006</v>
      </c>
      <c r="V199" s="41">
        <f t="shared" si="14"/>
        <v>105.26399999999998</v>
      </c>
      <c r="W199" s="41">
        <f t="shared" si="14"/>
        <v>3370.2843099101569</v>
      </c>
      <c r="X199" s="41">
        <f t="shared" si="14"/>
        <v>8028.2999620003602</v>
      </c>
      <c r="Y199" s="41">
        <f t="shared" si="14"/>
        <v>11398.584271910515</v>
      </c>
      <c r="Z199" s="41">
        <f t="shared" si="14"/>
        <v>15.212498117567284</v>
      </c>
      <c r="AA199" s="41">
        <f t="shared" si="14"/>
        <v>7.5692063405712027</v>
      </c>
      <c r="AB199" s="41">
        <f t="shared" si="14"/>
        <v>17.882192793678954</v>
      </c>
      <c r="AC199" s="41">
        <f t="shared" si="14"/>
        <v>63.383934477132669</v>
      </c>
      <c r="AD199" s="41">
        <f t="shared" si="14"/>
        <v>119.96912340057639</v>
      </c>
      <c r="AE199" s="41">
        <f t="shared" si="14"/>
        <v>1254.7667574698141</v>
      </c>
      <c r="AF199" s="41">
        <f t="shared" si="14"/>
        <v>1374.7358808703902</v>
      </c>
      <c r="AG199" s="41">
        <f t="shared" si="14"/>
        <v>8.4587497661318753</v>
      </c>
      <c r="AH199" s="41">
        <f t="shared" si="14"/>
        <v>14.389597303304798</v>
      </c>
      <c r="AI199" s="41">
        <f t="shared" si="14"/>
        <v>46.085602174097808</v>
      </c>
      <c r="AJ199" s="41">
        <f t="shared" si="14"/>
        <v>1.1145713611211814</v>
      </c>
      <c r="AK199" s="41">
        <f t="shared" si="14"/>
        <v>1.0434556587406352</v>
      </c>
      <c r="AL199" s="41">
        <f t="shared" si="14"/>
        <v>2.6188510125436455</v>
      </c>
      <c r="AM199" s="41">
        <f t="shared" si="14"/>
        <v>72.957255604385693</v>
      </c>
      <c r="AN199" s="41">
        <f t="shared" si="14"/>
        <v>135.40217636262187</v>
      </c>
      <c r="AO199" s="41">
        <f t="shared" si="14"/>
        <v>1303.471210656455</v>
      </c>
      <c r="AP199" s="41">
        <f t="shared" si="14"/>
        <v>40918.710508482989</v>
      </c>
      <c r="AQ199" s="41">
        <f t="shared" si="14"/>
        <v>22033.151812246</v>
      </c>
      <c r="AR199" s="41">
        <f t="shared" si="14"/>
        <v>62951.862320729007</v>
      </c>
      <c r="AS199" s="41">
        <f t="shared" si="14"/>
        <v>5344.8791805480005</v>
      </c>
      <c r="AT199" s="41">
        <f t="shared" si="14"/>
        <v>111948.78220866897</v>
      </c>
      <c r="AU199" s="41">
        <f t="shared" si="14"/>
        <v>257283.85913396406</v>
      </c>
      <c r="AV199" s="41">
        <f t="shared" si="14"/>
        <v>75036.743351819998</v>
      </c>
      <c r="AW199" s="41">
        <f t="shared" si="14"/>
        <v>173299.33769030101</v>
      </c>
      <c r="AX199" s="41">
        <f t="shared" si="14"/>
        <v>73422.262358406995</v>
      </c>
      <c r="AY199" s="41">
        <f t="shared" si="14"/>
        <v>169623.80918543198</v>
      </c>
      <c r="AZ199" s="52">
        <f>MAX(AZ185:AZ198)</f>
        <v>170.28246277142858</v>
      </c>
      <c r="BA199" s="52">
        <f>MAX(BA185:BA198)</f>
        <v>340.56492555857147</v>
      </c>
      <c r="BB199" s="41">
        <f t="shared" ref="BB199:BD199" si="15">SUM(BB185:BB198)</f>
        <v>182.723312531</v>
      </c>
      <c r="BC199" s="41">
        <f t="shared" si="15"/>
        <v>12138.728652325</v>
      </c>
      <c r="BD199" s="41">
        <f t="shared" si="15"/>
        <v>27658.097925345999</v>
      </c>
      <c r="BE199" s="52">
        <f>MAX(BE185:BE198)</f>
        <v>7.7336963757142856</v>
      </c>
      <c r="BF199" s="52">
        <f>MAX(BF185:BF198)</f>
        <v>15.467392764285714</v>
      </c>
      <c r="BG199" s="41">
        <f t="shared" ref="BG199:BL199" si="16">SUM(BG185:BG198)</f>
        <v>284.18118604400001</v>
      </c>
      <c r="BH199" s="41">
        <f t="shared" si="16"/>
        <v>2304.2895747590001</v>
      </c>
      <c r="BI199" s="41">
        <f t="shared" si="16"/>
        <v>27.100000000000005</v>
      </c>
      <c r="BJ199" s="41">
        <f t="shared" si="16"/>
        <v>36.129999999999967</v>
      </c>
      <c r="BK199" s="41">
        <f t="shared" si="16"/>
        <v>35.800000000000004</v>
      </c>
      <c r="BL199" s="41">
        <f t="shared" si="16"/>
        <v>46.329999999999963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十勝平野主部45_2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十勝平野主部45_2（PT1）</v>
      </c>
    </row>
    <row r="204" spans="1:64" s="37" customFormat="1" x14ac:dyDescent="0.2">
      <c r="A204" s="7" t="s">
        <v>332</v>
      </c>
      <c r="B204" s="37">
        <f ca="1">VLOOKUP(B203,$B$207:$C$260,2,0)</f>
        <v>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4.4818501399999997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5.0449672659999996</v>
      </c>
      <c r="E5" s="36">
        <v>19</v>
      </c>
      <c r="F5" s="36">
        <v>0</v>
      </c>
      <c r="G5" s="36">
        <v>1</v>
      </c>
      <c r="H5" s="36">
        <v>18</v>
      </c>
      <c r="I5" s="36">
        <v>2.2567095719389517E-7</v>
      </c>
      <c r="J5" s="36">
        <v>6.6418651596947107E-5</v>
      </c>
      <c r="K5" s="36">
        <v>2.2567095719389517E-7</v>
      </c>
      <c r="L5" s="36">
        <v>0</v>
      </c>
      <c r="M5" s="36">
        <v>6.6644322554140997E-5</v>
      </c>
      <c r="N5" s="36">
        <v>0</v>
      </c>
      <c r="O5" s="36">
        <v>9.8537865999999988E-2</v>
      </c>
      <c r="P5" s="36">
        <v>0.17453484</v>
      </c>
      <c r="Q5" s="36">
        <v>8.9883973999999991E-2</v>
      </c>
      <c r="R5" s="36">
        <v>8.6538919999999998E-3</v>
      </c>
      <c r="S5" s="36">
        <v>0.16324715300000001</v>
      </c>
      <c r="T5" s="36">
        <v>1.1287687000000001E-2</v>
      </c>
      <c r="U5" s="36">
        <v>6.0000000000000001E-3</v>
      </c>
      <c r="V5" s="36">
        <v>1.44E-2</v>
      </c>
      <c r="W5" s="36">
        <v>0.10453809167095719</v>
      </c>
      <c r="X5" s="36">
        <v>0.18900125865159695</v>
      </c>
      <c r="Y5" s="36">
        <v>0.29353935032255413</v>
      </c>
      <c r="Z5" s="36">
        <v>3.8996833324433357E-8</v>
      </c>
      <c r="AA5" s="36">
        <v>8.3453223314287371E-9</v>
      </c>
      <c r="AB5" s="36">
        <v>8.3453200000000007E-9</v>
      </c>
      <c r="AC5" s="36">
        <v>1.5674564153198099E-9</v>
      </c>
      <c r="AD5" s="36">
        <v>2.5764839763187752E-7</v>
      </c>
      <c r="AE5" s="36">
        <v>2.3188355786868978E-6</v>
      </c>
      <c r="AF5" s="36">
        <v>2.5764839763187755E-6</v>
      </c>
      <c r="AG5" s="36">
        <v>4.5055977787971909E-4</v>
      </c>
      <c r="AH5" s="36">
        <v>7.6646950719768303E-4</v>
      </c>
      <c r="AI5" s="36">
        <v>2.454773962241228E-3</v>
      </c>
      <c r="AJ5" s="36">
        <v>3.4771008873132091E-10</v>
      </c>
      <c r="AK5" s="36">
        <v>4.2018764120899825E-10</v>
      </c>
      <c r="AL5" s="36">
        <v>1.0509234852328435E-9</v>
      </c>
      <c r="AM5" s="36">
        <v>4.5056169304622315E-4</v>
      </c>
      <c r="AN5" s="36">
        <v>7.6672757578295607E-4</v>
      </c>
      <c r="AO5" s="36">
        <v>2.4570938487434003E-3</v>
      </c>
      <c r="AP5" s="36">
        <v>0.327067477</v>
      </c>
      <c r="AQ5" s="36">
        <v>0.176113256</v>
      </c>
      <c r="AR5" s="36">
        <v>0.50318073299999999</v>
      </c>
      <c r="AS5" s="36">
        <v>3.4539999999999999E-6</v>
      </c>
      <c r="AT5" s="36">
        <v>3.8000000000000003E-8</v>
      </c>
      <c r="AU5" s="36">
        <v>9.0999999999999994E-8</v>
      </c>
      <c r="AV5" s="36">
        <v>5.643E-6</v>
      </c>
      <c r="AW5" s="36">
        <v>1.3386E-5</v>
      </c>
      <c r="AX5" s="36">
        <v>4.6480000000000002E-6</v>
      </c>
      <c r="AY5" s="36">
        <v>1.1025E-5</v>
      </c>
      <c r="AZ5" s="36">
        <v>1.2E-8</v>
      </c>
      <c r="BA5" s="36">
        <v>2.4999999999999999E-8</v>
      </c>
      <c r="BB5" s="36">
        <v>3.1091051570000001</v>
      </c>
      <c r="BC5" s="36">
        <v>212.29901525899999</v>
      </c>
      <c r="BD5" s="36">
        <v>503.55326320799998</v>
      </c>
      <c r="BE5" s="36">
        <v>0.18433429700000001</v>
      </c>
      <c r="BF5" s="36">
        <v>0.36866859499999999</v>
      </c>
      <c r="BG5" s="36">
        <v>6.8316479110000001</v>
      </c>
      <c r="BH5" s="36">
        <v>58.924393545000001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5.0035465480000001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1.4746151000000001E-2</v>
      </c>
      <c r="P6" s="36">
        <v>2.1448531E-2</v>
      </c>
      <c r="Q6" s="36">
        <v>1.3122843E-2</v>
      </c>
      <c r="R6" s="36">
        <v>1.623308E-3</v>
      </c>
      <c r="S6" s="36">
        <v>1.9331173E-2</v>
      </c>
      <c r="T6" s="36">
        <v>2.1173579999999997E-3</v>
      </c>
      <c r="U6" s="36">
        <v>0</v>
      </c>
      <c r="V6" s="36">
        <v>0</v>
      </c>
      <c r="W6" s="36">
        <v>1.4746151000000001E-2</v>
      </c>
      <c r="X6" s="36">
        <v>2.1448531E-2</v>
      </c>
      <c r="Y6" s="36">
        <v>3.6194681999999999E-2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2.6475496000000001E-2</v>
      </c>
      <c r="AQ6" s="36">
        <v>1.4256036E-2</v>
      </c>
      <c r="AR6" s="36">
        <v>4.0731532000000001E-2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0.77993780199999996</v>
      </c>
      <c r="BC6" s="36">
        <v>39.945497965999998</v>
      </c>
      <c r="BD6" s="36">
        <v>90.248726720999997</v>
      </c>
      <c r="BE6" s="36">
        <v>4.6241371000000003E-2</v>
      </c>
      <c r="BF6" s="36">
        <v>9.2482743000000006E-2</v>
      </c>
      <c r="BG6" s="36">
        <v>2.7013893859999998</v>
      </c>
      <c r="BH6" s="36">
        <v>23.440476101000002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4.3107838440000004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4.3137852829999996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4.9348443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5.4421139999999996E-3</v>
      </c>
      <c r="P9" s="36">
        <v>9.731850000000002E-3</v>
      </c>
      <c r="Q9" s="36">
        <v>5.0974749999999997E-3</v>
      </c>
      <c r="R9" s="36">
        <v>3.4463899999999999E-4</v>
      </c>
      <c r="S9" s="36">
        <v>9.2823210000000014E-3</v>
      </c>
      <c r="T9" s="36">
        <v>4.4952899999999994E-4</v>
      </c>
      <c r="U9" s="36">
        <v>0</v>
      </c>
      <c r="V9" s="36">
        <v>0</v>
      </c>
      <c r="W9" s="36">
        <v>5.4421139999999996E-3</v>
      </c>
      <c r="X9" s="36">
        <v>9.731850000000002E-3</v>
      </c>
      <c r="Y9" s="36">
        <v>1.5173964000000002E-2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1.5749836999999999E-2</v>
      </c>
      <c r="AQ9" s="36">
        <v>8.4806810000000003E-3</v>
      </c>
      <c r="AR9" s="36">
        <v>2.4230518E-2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0.116444692</v>
      </c>
      <c r="BC9" s="36">
        <v>4.0866088559999998</v>
      </c>
      <c r="BD9" s="36">
        <v>8.4143130490000004</v>
      </c>
      <c r="BE9" s="36">
        <v>6.9038349999999997E-3</v>
      </c>
      <c r="BF9" s="36">
        <v>1.3807671000000001E-2</v>
      </c>
      <c r="BG9" s="36">
        <v>0.85370870399999998</v>
      </c>
      <c r="BH9" s="36">
        <v>1.0933859930000001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4.8076105760000001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9.937940000000001E-4</v>
      </c>
      <c r="P10" s="36">
        <v>1.7825709999999999E-3</v>
      </c>
      <c r="Q10" s="36">
        <v>9.5533599999999999E-4</v>
      </c>
      <c r="R10" s="36">
        <v>3.8458000000000003E-5</v>
      </c>
      <c r="S10" s="36">
        <v>1.732408E-3</v>
      </c>
      <c r="T10" s="36">
        <v>5.0163000000000001E-5</v>
      </c>
      <c r="U10" s="36" t="s">
        <v>340</v>
      </c>
      <c r="V10" s="36" t="s">
        <v>340</v>
      </c>
      <c r="W10" s="36">
        <v>9.937940000000001E-4</v>
      </c>
      <c r="X10" s="36">
        <v>1.7825709999999999E-3</v>
      </c>
      <c r="Y10" s="36">
        <v>2.7763650000000003E-3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340</v>
      </c>
      <c r="AH10" s="36" t="s">
        <v>340</v>
      </c>
      <c r="AI10" s="36" t="s">
        <v>340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2.9984719999999999E-3</v>
      </c>
      <c r="AQ10" s="36">
        <v>1.6145619999999999E-3</v>
      </c>
      <c r="AR10" s="36">
        <v>4.6130340000000002E-3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0.16808384800000001</v>
      </c>
      <c r="BC10" s="36">
        <v>11.258504139999999</v>
      </c>
      <c r="BD10" s="36">
        <v>24.8166911</v>
      </c>
      <c r="BE10" s="36">
        <v>9.9654449999999999E-3</v>
      </c>
      <c r="BF10" s="36">
        <v>1.9930890999999999E-2</v>
      </c>
      <c r="BG10" s="36">
        <v>3.4794224999999998E-2</v>
      </c>
      <c r="BH10" s="36">
        <v>6.1992255549999999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4.9111843259999999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5.4782090000000004E-3</v>
      </c>
      <c r="P11" s="36">
        <v>8.3512489999999998E-3</v>
      </c>
      <c r="Q11" s="36">
        <v>4.4666630000000001E-3</v>
      </c>
      <c r="R11" s="36">
        <v>1.0115460000000001E-3</v>
      </c>
      <c r="S11" s="36">
        <v>7.0318410000000005E-3</v>
      </c>
      <c r="T11" s="36">
        <v>1.319408E-3</v>
      </c>
      <c r="U11" s="36">
        <v>0</v>
      </c>
      <c r="V11" s="36">
        <v>0</v>
      </c>
      <c r="W11" s="36">
        <v>5.4782090000000004E-3</v>
      </c>
      <c r="X11" s="36">
        <v>8.3512489999999998E-3</v>
      </c>
      <c r="Y11" s="36">
        <v>1.3829457999999999E-2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1.5313479E-2</v>
      </c>
      <c r="AQ11" s="36">
        <v>8.2457190000000003E-3</v>
      </c>
      <c r="AR11" s="36">
        <v>2.3559198E-2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0.29484779900000002</v>
      </c>
      <c r="BC11" s="36">
        <v>11.71485449</v>
      </c>
      <c r="BD11" s="36">
        <v>25.735551899000001</v>
      </c>
      <c r="BE11" s="36">
        <v>1.7481093999999999E-2</v>
      </c>
      <c r="BF11" s="36">
        <v>3.4962188999999998E-2</v>
      </c>
      <c r="BG11" s="36">
        <v>0.31768133500000001</v>
      </c>
      <c r="BH11" s="36">
        <v>5.0323894300000003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4.2520357339999997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4.7322867950000003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1.0920291280000001</v>
      </c>
      <c r="BC13" s="36">
        <v>61.875275993000002</v>
      </c>
      <c r="BD13" s="36">
        <v>137.63640796600001</v>
      </c>
      <c r="BE13" s="36">
        <v>6.4744809E-2</v>
      </c>
      <c r="BF13" s="36">
        <v>0.129489619</v>
      </c>
      <c r="BG13" s="36">
        <v>3.1022981999999999</v>
      </c>
      <c r="BH13" s="36">
        <v>18.582453193999999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5.0740762669999997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1.8444295999999999E-2</v>
      </c>
      <c r="P14" s="36">
        <v>2.9815826000000004E-2</v>
      </c>
      <c r="Q14" s="36">
        <v>1.4982011999999999E-2</v>
      </c>
      <c r="R14" s="36">
        <v>3.4622839999999999E-3</v>
      </c>
      <c r="S14" s="36">
        <v>2.5299803000000003E-2</v>
      </c>
      <c r="T14" s="36">
        <v>4.5160230000000001E-3</v>
      </c>
      <c r="U14" s="36" t="s">
        <v>340</v>
      </c>
      <c r="V14" s="36" t="s">
        <v>340</v>
      </c>
      <c r="W14" s="36">
        <v>1.8444295999999999E-2</v>
      </c>
      <c r="X14" s="36">
        <v>2.9815826000000004E-2</v>
      </c>
      <c r="Y14" s="36">
        <v>4.8260122000000003E-2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340</v>
      </c>
      <c r="AH14" s="36" t="s">
        <v>340</v>
      </c>
      <c r="AI14" s="36" t="s">
        <v>340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2.4168650999999999E-2</v>
      </c>
      <c r="AQ14" s="36">
        <v>1.3013889000000001E-2</v>
      </c>
      <c r="AR14" s="36">
        <v>3.718254E-2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0.57289048099999995</v>
      </c>
      <c r="BC14" s="36">
        <v>25.515338391</v>
      </c>
      <c r="BD14" s="36">
        <v>70.941827920999998</v>
      </c>
      <c r="BE14" s="36">
        <v>3.3965837999999998E-2</v>
      </c>
      <c r="BF14" s="36">
        <v>6.7931676999999996E-2</v>
      </c>
      <c r="BG14" s="36">
        <v>0.58385901799999995</v>
      </c>
      <c r="BH14" s="36">
        <v>17.962800716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4.9657370839999997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2.9942229999999998E-3</v>
      </c>
      <c r="P15" s="36">
        <v>5.0750049999999996E-3</v>
      </c>
      <c r="Q15" s="36">
        <v>2.4244829999999998E-3</v>
      </c>
      <c r="R15" s="36">
        <v>5.6974E-4</v>
      </c>
      <c r="S15" s="36">
        <v>4.3318649999999998E-3</v>
      </c>
      <c r="T15" s="36">
        <v>7.4313999999999999E-4</v>
      </c>
      <c r="U15" s="36">
        <v>0</v>
      </c>
      <c r="V15" s="36">
        <v>0</v>
      </c>
      <c r="W15" s="36">
        <v>2.9942229999999998E-3</v>
      </c>
      <c r="X15" s="36">
        <v>5.0750049999999996E-3</v>
      </c>
      <c r="Y15" s="36">
        <v>8.0692279999999995E-3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7.498144E-3</v>
      </c>
      <c r="AQ15" s="36">
        <v>4.0374620000000003E-3</v>
      </c>
      <c r="AR15" s="36">
        <v>1.1535606E-2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0.53232723400000004</v>
      </c>
      <c r="BC15" s="36">
        <v>15.069720274</v>
      </c>
      <c r="BD15" s="36">
        <v>34.046832594000001</v>
      </c>
      <c r="BE15" s="36">
        <v>3.1560903000000001E-2</v>
      </c>
      <c r="BF15" s="36">
        <v>6.3121806000000003E-2</v>
      </c>
      <c r="BG15" s="36">
        <v>1.1241035429999999</v>
      </c>
      <c r="BH15" s="36">
        <v>6.8374998529999997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4.2429002779999996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4.9498446200000004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3.9930210000000002E-3</v>
      </c>
      <c r="P17" s="36">
        <v>5.9882880000000005E-3</v>
      </c>
      <c r="Q17" s="36">
        <v>3.4510080000000002E-3</v>
      </c>
      <c r="R17" s="36">
        <v>5.4201300000000004E-4</v>
      </c>
      <c r="S17" s="36">
        <v>5.2813140000000005E-3</v>
      </c>
      <c r="T17" s="36">
        <v>7.0697399999999997E-4</v>
      </c>
      <c r="U17" s="36">
        <v>0</v>
      </c>
      <c r="V17" s="36">
        <v>0</v>
      </c>
      <c r="W17" s="36">
        <v>3.9930210000000002E-3</v>
      </c>
      <c r="X17" s="36">
        <v>5.9882880000000005E-3</v>
      </c>
      <c r="Y17" s="36">
        <v>9.9813090000000007E-3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5.1442249999999997E-3</v>
      </c>
      <c r="AQ17" s="36">
        <v>2.7699669999999999E-3</v>
      </c>
      <c r="AR17" s="36">
        <v>7.9141920000000004E-3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1.9187869E-2</v>
      </c>
      <c r="BF17" s="36">
        <v>3.8375738E-2</v>
      </c>
      <c r="BG17" s="36">
        <v>0.97612001999999998</v>
      </c>
      <c r="BH17" s="36">
        <v>4.975793382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5.0636316209999999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1.7642517E-2</v>
      </c>
      <c r="P18" s="36">
        <v>3.0097231000000002E-2</v>
      </c>
      <c r="Q18" s="36">
        <v>1.6200355999999999E-2</v>
      </c>
      <c r="R18" s="36">
        <v>1.442161E-3</v>
      </c>
      <c r="S18" s="36">
        <v>2.8216150000000002E-2</v>
      </c>
      <c r="T18" s="36">
        <v>1.8810809999999999E-3</v>
      </c>
      <c r="U18" s="36">
        <v>0</v>
      </c>
      <c r="V18" s="36">
        <v>0</v>
      </c>
      <c r="W18" s="36">
        <v>1.7642517E-2</v>
      </c>
      <c r="X18" s="36">
        <v>3.0097231000000002E-2</v>
      </c>
      <c r="Y18" s="36">
        <v>4.7739747999999999E-2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5.1790015000000002E-2</v>
      </c>
      <c r="AQ18" s="36">
        <v>2.7886931E-2</v>
      </c>
      <c r="AR18" s="36">
        <v>7.9676945999999998E-2</v>
      </c>
      <c r="AS18" s="36">
        <v>8.0649999999999995E-5</v>
      </c>
      <c r="AT18" s="36">
        <v>6.8530000000000003E-6</v>
      </c>
      <c r="AU18" s="36">
        <v>1.7948000000000002E-5</v>
      </c>
      <c r="AV18" s="36">
        <v>1.59137E-4</v>
      </c>
      <c r="AW18" s="36">
        <v>4.1679299999999999E-4</v>
      </c>
      <c r="AX18" s="36">
        <v>1.36463E-4</v>
      </c>
      <c r="AY18" s="36">
        <v>3.5740799999999998E-4</v>
      </c>
      <c r="AZ18" s="36">
        <v>3.9000000000000002E-7</v>
      </c>
      <c r="BA18" s="36">
        <v>7.8100000000000002E-7</v>
      </c>
      <c r="BB18" s="36">
        <v>0.54049783200000001</v>
      </c>
      <c r="BC18" s="36">
        <v>31.722697959000001</v>
      </c>
      <c r="BD18" s="36">
        <v>83.084308512999996</v>
      </c>
      <c r="BE18" s="36">
        <v>3.2045325999999999E-2</v>
      </c>
      <c r="BF18" s="36">
        <v>6.4090651999999998E-2</v>
      </c>
      <c r="BG18" s="36">
        <v>2.6936740430000001</v>
      </c>
      <c r="BH18" s="36">
        <v>26.068487906000001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4.9554059610000003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1.0413271E-2</v>
      </c>
      <c r="P19" s="36">
        <v>1.6635625000000001E-2</v>
      </c>
      <c r="Q19" s="36">
        <v>9.3475550000000004E-3</v>
      </c>
      <c r="R19" s="36">
        <v>1.065716E-3</v>
      </c>
      <c r="S19" s="36">
        <v>1.5245560999999999E-2</v>
      </c>
      <c r="T19" s="36">
        <v>1.3900639999999999E-3</v>
      </c>
      <c r="U19" s="36">
        <v>0</v>
      </c>
      <c r="V19" s="36">
        <v>0</v>
      </c>
      <c r="W19" s="36">
        <v>1.0413271E-2</v>
      </c>
      <c r="X19" s="36">
        <v>1.6635625000000001E-2</v>
      </c>
      <c r="Y19" s="36">
        <v>2.7048896000000003E-2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2.4034448999999999E-2</v>
      </c>
      <c r="AQ19" s="36">
        <v>1.2941625999999999E-2</v>
      </c>
      <c r="AR19" s="36">
        <v>3.6976074999999997E-2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0.618374121</v>
      </c>
      <c r="BC19" s="36">
        <v>37.632952244999998</v>
      </c>
      <c r="BD19" s="36">
        <v>88.640849836000001</v>
      </c>
      <c r="BE19" s="36">
        <v>3.6662497000000002E-2</v>
      </c>
      <c r="BF19" s="36">
        <v>7.3324994000000004E-2</v>
      </c>
      <c r="BG19" s="36">
        <v>0.70079813499999999</v>
      </c>
      <c r="BH19" s="36">
        <v>11.099230448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4.989029661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6.2898659999999999E-3</v>
      </c>
      <c r="P20" s="36">
        <v>9.3895290000000006E-3</v>
      </c>
      <c r="Q20" s="36">
        <v>5.9128840000000002E-3</v>
      </c>
      <c r="R20" s="36">
        <v>3.7698199999999999E-4</v>
      </c>
      <c r="S20" s="36">
        <v>8.8978130000000009E-3</v>
      </c>
      <c r="T20" s="36">
        <v>4.9171600000000001E-4</v>
      </c>
      <c r="U20" s="36" t="s">
        <v>340</v>
      </c>
      <c r="V20" s="36" t="s">
        <v>340</v>
      </c>
      <c r="W20" s="36">
        <v>6.2898659999999999E-3</v>
      </c>
      <c r="X20" s="36">
        <v>9.3895290000000006E-3</v>
      </c>
      <c r="Y20" s="36">
        <v>1.5679394999999999E-2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340</v>
      </c>
      <c r="AH20" s="36" t="s">
        <v>340</v>
      </c>
      <c r="AI20" s="36" t="s">
        <v>340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8.5479590000000008E-3</v>
      </c>
      <c r="AQ20" s="36">
        <v>4.6027469999999999E-3</v>
      </c>
      <c r="AR20" s="36">
        <v>1.3150706000000002E-2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0.14264476100000001</v>
      </c>
      <c r="BC20" s="36">
        <v>7.874197187</v>
      </c>
      <c r="BD20" s="36">
        <v>18.156909787</v>
      </c>
      <c r="BE20" s="36">
        <v>8.4571990000000003E-3</v>
      </c>
      <c r="BF20" s="36">
        <v>1.6914398000000001E-2</v>
      </c>
      <c r="BG20" s="36">
        <v>0.56553618500000002</v>
      </c>
      <c r="BH20" s="36">
        <v>4.358727214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4.9452846109999999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5.5800039999999995E-3</v>
      </c>
      <c r="P21" s="36">
        <v>8.5623169999999998E-3</v>
      </c>
      <c r="Q21" s="36">
        <v>4.8800349999999996E-3</v>
      </c>
      <c r="R21" s="36">
        <v>6.9996899999999994E-4</v>
      </c>
      <c r="S21" s="36">
        <v>7.6493139999999999E-3</v>
      </c>
      <c r="T21" s="36">
        <v>9.1300300000000012E-4</v>
      </c>
      <c r="U21" s="36">
        <v>0</v>
      </c>
      <c r="V21" s="36">
        <v>0</v>
      </c>
      <c r="W21" s="36">
        <v>5.5800039999999995E-3</v>
      </c>
      <c r="X21" s="36">
        <v>8.5623169999999998E-3</v>
      </c>
      <c r="Y21" s="36">
        <v>1.4142320999999999E-2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9.8261909999999997E-3</v>
      </c>
      <c r="AQ21" s="36">
        <v>5.2910259999999999E-3</v>
      </c>
      <c r="AR21" s="36">
        <v>1.5117216999999999E-2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5.0419665000000002E-2</v>
      </c>
      <c r="BC21" s="36">
        <v>1.0122080760000001</v>
      </c>
      <c r="BD21" s="36">
        <v>2.3893844240000002</v>
      </c>
      <c r="BE21" s="36">
        <v>2.989308E-3</v>
      </c>
      <c r="BF21" s="36">
        <v>5.978616E-3</v>
      </c>
      <c r="BG21" s="36">
        <v>0.190688151</v>
      </c>
      <c r="BH21" s="36">
        <v>4.0889975610000002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4.9181652500000004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2.510137E-3</v>
      </c>
      <c r="P22" s="36">
        <v>4.0404109999999998E-3</v>
      </c>
      <c r="Q22" s="36">
        <v>2.1643080000000002E-3</v>
      </c>
      <c r="R22" s="36">
        <v>3.4582899999999997E-4</v>
      </c>
      <c r="S22" s="36">
        <v>3.5893289999999996E-3</v>
      </c>
      <c r="T22" s="36">
        <v>4.51082E-4</v>
      </c>
      <c r="U22" s="36">
        <v>0</v>
      </c>
      <c r="V22" s="36">
        <v>0</v>
      </c>
      <c r="W22" s="36">
        <v>2.510137E-3</v>
      </c>
      <c r="X22" s="36">
        <v>4.0404109999999998E-3</v>
      </c>
      <c r="Y22" s="36">
        <v>6.5505479999999998E-3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6.6316279999999997E-3</v>
      </c>
      <c r="AQ22" s="36">
        <v>3.5708770000000001E-3</v>
      </c>
      <c r="AR22" s="36">
        <v>1.0202505000000001E-2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0.35946281200000002</v>
      </c>
      <c r="BC22" s="36">
        <v>16.594840544</v>
      </c>
      <c r="BD22" s="36">
        <v>42.376110675</v>
      </c>
      <c r="BE22" s="36">
        <v>2.1312023999999999E-2</v>
      </c>
      <c r="BF22" s="36">
        <v>4.2624047999999998E-2</v>
      </c>
      <c r="BG22" s="36">
        <v>0.91674315299999998</v>
      </c>
      <c r="BH22" s="36">
        <v>7.8738061659999996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4.7386537799999999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340</v>
      </c>
      <c r="V23" s="36" t="s">
        <v>340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340</v>
      </c>
      <c r="AH23" s="36" t="s">
        <v>340</v>
      </c>
      <c r="AI23" s="36" t="s">
        <v>340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0.14509111999999999</v>
      </c>
      <c r="BC23" s="36">
        <v>7.8741005179999997</v>
      </c>
      <c r="BD23" s="36">
        <v>19.829325577999999</v>
      </c>
      <c r="BE23" s="36">
        <v>8.6022400000000006E-3</v>
      </c>
      <c r="BF23" s="36">
        <v>1.7204480000000001E-2</v>
      </c>
      <c r="BG23" s="36">
        <v>0.49886166199999998</v>
      </c>
      <c r="BH23" s="36">
        <v>9.1248787100000008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4.6970774000000004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340</v>
      </c>
      <c r="V24" s="36" t="s">
        <v>340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1.8085480000000001E-2</v>
      </c>
      <c r="BC24" s="36">
        <v>1.8222978949999999</v>
      </c>
      <c r="BD24" s="36">
        <v>4.603976877</v>
      </c>
      <c r="BE24" s="36">
        <v>1.0722609999999999E-3</v>
      </c>
      <c r="BF24" s="36">
        <v>2.1445230000000002E-3</v>
      </c>
      <c r="BG24" s="36">
        <v>0.68466847200000003</v>
      </c>
      <c r="BH24" s="36">
        <v>3.4477613580000002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4.7373299649999998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1.8730112E-2</v>
      </c>
      <c r="BC25" s="36">
        <v>0.91759030399999997</v>
      </c>
      <c r="BD25" s="36">
        <v>2.318623568</v>
      </c>
      <c r="BE25" s="36">
        <v>1.1104800000000001E-3</v>
      </c>
      <c r="BF25" s="36">
        <v>2.220961E-3</v>
      </c>
      <c r="BG25" s="36">
        <v>0.22396843799999999</v>
      </c>
      <c r="BH25" s="36">
        <v>2.226886162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4.6804271599999998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340</v>
      </c>
      <c r="V26" s="36" t="s">
        <v>340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340</v>
      </c>
      <c r="AH26" s="36" t="s">
        <v>340</v>
      </c>
      <c r="AI26" s="36" t="s">
        <v>340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0.116716055</v>
      </c>
      <c r="BC26" s="36">
        <v>5.4487029329999999</v>
      </c>
      <c r="BD26" s="36">
        <v>14.312198467</v>
      </c>
      <c r="BE26" s="36">
        <v>6.919924E-3</v>
      </c>
      <c r="BF26" s="36">
        <v>1.3839848E-2</v>
      </c>
      <c r="BG26" s="36">
        <v>1.198651192</v>
      </c>
      <c r="BH26" s="36">
        <v>4.3827844809999998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4.6560489379999996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340</v>
      </c>
      <c r="V27" s="36" t="s">
        <v>340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2.7755512E-2</v>
      </c>
      <c r="BC27" s="36">
        <v>1.278605462</v>
      </c>
      <c r="BD27" s="36">
        <v>3.059872216</v>
      </c>
      <c r="BE27" s="36">
        <v>1.6455829999999999E-3</v>
      </c>
      <c r="BF27" s="36">
        <v>3.2911669999999998E-3</v>
      </c>
      <c r="BG27" s="36">
        <v>0.35743870500000002</v>
      </c>
      <c r="BH27" s="36">
        <v>1.4041431710000001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5.0174830400000001</v>
      </c>
      <c r="E28" s="36">
        <v>519</v>
      </c>
      <c r="F28" s="36">
        <v>0</v>
      </c>
      <c r="G28" s="36">
        <v>0</v>
      </c>
      <c r="H28" s="36">
        <v>519</v>
      </c>
      <c r="I28" s="36">
        <v>5.7552355052870073E-7</v>
      </c>
      <c r="J28" s="36">
        <v>1.0839277952318571E-4</v>
      </c>
      <c r="K28" s="36">
        <v>5.7552355052870073E-7</v>
      </c>
      <c r="L28" s="36">
        <v>0</v>
      </c>
      <c r="M28" s="36">
        <v>1.089683030737144E-4</v>
      </c>
      <c r="N28" s="36">
        <v>0</v>
      </c>
      <c r="O28" s="36">
        <v>0.33698729599999999</v>
      </c>
      <c r="P28" s="36">
        <v>0.60568488000000009</v>
      </c>
      <c r="Q28" s="36">
        <v>0.31939213499999997</v>
      </c>
      <c r="R28" s="36">
        <v>1.7595160999999998E-2</v>
      </c>
      <c r="S28" s="36">
        <v>0.58273466900000004</v>
      </c>
      <c r="T28" s="36">
        <v>2.2950211000000002E-2</v>
      </c>
      <c r="U28" s="36">
        <v>0</v>
      </c>
      <c r="V28" s="36">
        <v>0</v>
      </c>
      <c r="W28" s="36">
        <v>0.33698787152355053</v>
      </c>
      <c r="X28" s="36">
        <v>0.60579327277952333</v>
      </c>
      <c r="Y28" s="36">
        <v>0.9427811443030738</v>
      </c>
      <c r="Z28" s="36">
        <v>5.2893413769365292E-8</v>
      </c>
      <c r="AA28" s="36">
        <v>1.131919054664417E-8</v>
      </c>
      <c r="AB28" s="36">
        <v>1.13192E-8</v>
      </c>
      <c r="AC28" s="36">
        <v>1.8188986626995291E-8</v>
      </c>
      <c r="AD28" s="36">
        <v>1.8237450041060182E-6</v>
      </c>
      <c r="AE28" s="36">
        <v>1.6413705036954162E-5</v>
      </c>
      <c r="AF28" s="36">
        <v>1.8237450041060179E-5</v>
      </c>
      <c r="AG28" s="36">
        <v>0</v>
      </c>
      <c r="AH28" s="36">
        <v>0</v>
      </c>
      <c r="AI28" s="36">
        <v>0</v>
      </c>
      <c r="AJ28" s="36">
        <v>4.1336423022777031E-10</v>
      </c>
      <c r="AK28" s="36">
        <v>4.9952689464179601E-10</v>
      </c>
      <c r="AL28" s="36">
        <v>1.2493574146398614E-9</v>
      </c>
      <c r="AM28" s="36">
        <v>1.860235085722306E-8</v>
      </c>
      <c r="AN28" s="36">
        <v>1.82424453100066E-6</v>
      </c>
      <c r="AO28" s="36">
        <v>1.6414954394368801E-5</v>
      </c>
      <c r="AP28" s="36">
        <v>2.0450017790000001</v>
      </c>
      <c r="AQ28" s="36">
        <v>1.1011548040000001</v>
      </c>
      <c r="AR28" s="36">
        <v>3.1461565830000002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12.215626525999999</v>
      </c>
      <c r="BC28" s="36">
        <v>1784.593541379</v>
      </c>
      <c r="BD28" s="36">
        <v>3772.5167826890001</v>
      </c>
      <c r="BE28" s="36">
        <v>7.5591748E-2</v>
      </c>
      <c r="BF28" s="36">
        <v>0.151183496</v>
      </c>
      <c r="BG28" s="36">
        <v>11.39090362</v>
      </c>
      <c r="BH28" s="36">
        <v>169.41346858200001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4.9966737840000004</v>
      </c>
      <c r="E29" s="36">
        <v>2</v>
      </c>
      <c r="F29" s="36">
        <v>0</v>
      </c>
      <c r="G29" s="36">
        <v>1</v>
      </c>
      <c r="H29" s="36">
        <v>1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6.5019410999999999E-2</v>
      </c>
      <c r="P29" s="36">
        <v>0.11126029999999999</v>
      </c>
      <c r="Q29" s="36">
        <v>5.5536642000000004E-2</v>
      </c>
      <c r="R29" s="36">
        <v>9.4827690000000003E-3</v>
      </c>
      <c r="S29" s="36">
        <v>9.8891469999999995E-2</v>
      </c>
      <c r="T29" s="36">
        <v>1.2368830000000001E-2</v>
      </c>
      <c r="U29" s="36">
        <v>6.0000000000000001E-3</v>
      </c>
      <c r="V29" s="36">
        <v>1.44E-2</v>
      </c>
      <c r="W29" s="36">
        <v>7.1019411000000005E-2</v>
      </c>
      <c r="X29" s="36">
        <v>0.1256603</v>
      </c>
      <c r="Y29" s="36">
        <v>0.19667971100000001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4.3034472305988588E-4</v>
      </c>
      <c r="AH29" s="36">
        <v>7.3208067830877132E-4</v>
      </c>
      <c r="AI29" s="36">
        <v>2.3446367670159297E-3</v>
      </c>
      <c r="AJ29" s="36">
        <v>0</v>
      </c>
      <c r="AK29" s="36">
        <v>0</v>
      </c>
      <c r="AL29" s="36">
        <v>0</v>
      </c>
      <c r="AM29" s="36">
        <v>4.3034472305988588E-4</v>
      </c>
      <c r="AN29" s="36">
        <v>7.3208067830877132E-4</v>
      </c>
      <c r="AO29" s="36">
        <v>2.3446367670159297E-3</v>
      </c>
      <c r="AP29" s="36">
        <v>0.21432080000000001</v>
      </c>
      <c r="AQ29" s="36">
        <v>0.115403507</v>
      </c>
      <c r="AR29" s="36">
        <v>0.32972430699999999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4.0202960259999996</v>
      </c>
      <c r="BC29" s="36">
        <v>364.20235236399998</v>
      </c>
      <c r="BD29" s="36">
        <v>864.71156486400002</v>
      </c>
      <c r="BE29" s="36">
        <v>2.4878068999999999E-2</v>
      </c>
      <c r="BF29" s="36">
        <v>4.9756137999999998E-2</v>
      </c>
      <c r="BG29" s="36">
        <v>7.4426110379999999</v>
      </c>
      <c r="BH29" s="36">
        <v>39.575331581999997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4.9223790940000001</v>
      </c>
      <c r="E30" s="36">
        <v>16</v>
      </c>
      <c r="F30" s="36">
        <v>0</v>
      </c>
      <c r="G30" s="36">
        <v>0</v>
      </c>
      <c r="H30" s="36">
        <v>16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2.7456300000000002E-4</v>
      </c>
      <c r="P30" s="36">
        <v>4.51922E-4</v>
      </c>
      <c r="Q30" s="36">
        <v>2.34355E-4</v>
      </c>
      <c r="R30" s="36">
        <v>4.0208000000000005E-5</v>
      </c>
      <c r="S30" s="36">
        <v>3.9947699999999997E-4</v>
      </c>
      <c r="T30" s="36">
        <v>5.2445000000000004E-5</v>
      </c>
      <c r="U30" s="36">
        <v>0</v>
      </c>
      <c r="V30" s="36">
        <v>0</v>
      </c>
      <c r="W30" s="36">
        <v>2.7456300000000002E-4</v>
      </c>
      <c r="X30" s="36">
        <v>4.51922E-4</v>
      </c>
      <c r="Y30" s="36">
        <v>7.2648500000000002E-4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1.170751E-3</v>
      </c>
      <c r="AQ30" s="36">
        <v>6.3040399999999999E-4</v>
      </c>
      <c r="AR30" s="36">
        <v>1.801155E-3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2.496645263</v>
      </c>
      <c r="BC30" s="36">
        <v>221.00055633700001</v>
      </c>
      <c r="BD30" s="36">
        <v>513.21265900799995</v>
      </c>
      <c r="BE30" s="36">
        <v>1.5449536999999999E-2</v>
      </c>
      <c r="BF30" s="36">
        <v>3.0899075000000002E-2</v>
      </c>
      <c r="BG30" s="36">
        <v>2.587916865</v>
      </c>
      <c r="BH30" s="36">
        <v>16.300364897000001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4.945792569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1.9887820000000001E-3</v>
      </c>
      <c r="P31" s="36">
        <v>2.8268740000000001E-3</v>
      </c>
      <c r="Q31" s="36">
        <v>1.3567290000000001E-3</v>
      </c>
      <c r="R31" s="36">
        <v>6.3205300000000004E-4</v>
      </c>
      <c r="S31" s="36">
        <v>2.002457E-3</v>
      </c>
      <c r="T31" s="36">
        <v>8.2441700000000003E-4</v>
      </c>
      <c r="U31" s="36">
        <v>0</v>
      </c>
      <c r="V31" s="36">
        <v>0</v>
      </c>
      <c r="W31" s="36">
        <v>1.9887820000000001E-3</v>
      </c>
      <c r="X31" s="36">
        <v>2.8268740000000001E-3</v>
      </c>
      <c r="Y31" s="36">
        <v>4.8156559999999998E-3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4.5927720000000002E-3</v>
      </c>
      <c r="AQ31" s="36">
        <v>2.4730310000000001E-3</v>
      </c>
      <c r="AR31" s="36">
        <v>7.0658030000000007E-3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2.4141761709999998</v>
      </c>
      <c r="BC31" s="36">
        <v>199.09939496000001</v>
      </c>
      <c r="BD31" s="36">
        <v>483.88539877599999</v>
      </c>
      <c r="BE31" s="36">
        <v>1.4939208000000001E-2</v>
      </c>
      <c r="BF31" s="36">
        <v>2.9878417000000001E-2</v>
      </c>
      <c r="BG31" s="36">
        <v>1.2267283120000001</v>
      </c>
      <c r="BH31" s="36">
        <v>15.967439226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4.9451592120000001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6.56451E-3</v>
      </c>
      <c r="P32" s="36">
        <v>1.2106867E-2</v>
      </c>
      <c r="Q32" s="36">
        <v>6.2781759999999999E-3</v>
      </c>
      <c r="R32" s="36">
        <v>2.8633400000000001E-4</v>
      </c>
      <c r="S32" s="36">
        <v>1.1733387E-2</v>
      </c>
      <c r="T32" s="36">
        <v>3.7347999999999998E-4</v>
      </c>
      <c r="U32" s="36">
        <v>0</v>
      </c>
      <c r="V32" s="36">
        <v>0</v>
      </c>
      <c r="W32" s="36">
        <v>6.56451E-3</v>
      </c>
      <c r="X32" s="36">
        <v>1.2106867E-2</v>
      </c>
      <c r="Y32" s="36">
        <v>1.8671376999999999E-2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2.4945037E-2</v>
      </c>
      <c r="AQ32" s="36">
        <v>1.3431943E-2</v>
      </c>
      <c r="AR32" s="36">
        <v>3.8376979999999998E-2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0.44752700899999998</v>
      </c>
      <c r="BC32" s="36">
        <v>34.639820938</v>
      </c>
      <c r="BD32" s="36">
        <v>88.214446573999993</v>
      </c>
      <c r="BE32" s="36">
        <v>2.7693499999999998E-3</v>
      </c>
      <c r="BF32" s="36">
        <v>5.5386999999999997E-3</v>
      </c>
      <c r="BG32" s="36">
        <v>0.53782395500000002</v>
      </c>
      <c r="BH32" s="36">
        <v>4.430336423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4.9082934309999997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6.8094430000000001E-3</v>
      </c>
      <c r="P33" s="36">
        <v>1.2154713999999999E-2</v>
      </c>
      <c r="Q33" s="36">
        <v>5.9127679999999997E-3</v>
      </c>
      <c r="R33" s="36">
        <v>8.9667499999999999E-4</v>
      </c>
      <c r="S33" s="36">
        <v>1.0985136999999999E-2</v>
      </c>
      <c r="T33" s="36">
        <v>1.169577E-3</v>
      </c>
      <c r="U33" s="36">
        <v>0</v>
      </c>
      <c r="V33" s="36">
        <v>0</v>
      </c>
      <c r="W33" s="36">
        <v>6.8094430000000001E-3</v>
      </c>
      <c r="X33" s="36">
        <v>1.2154713999999999E-2</v>
      </c>
      <c r="Y33" s="36">
        <v>1.8964156999999999E-2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1.8921170000000001E-2</v>
      </c>
      <c r="AQ33" s="36">
        <v>1.0188322E-2</v>
      </c>
      <c r="AR33" s="36">
        <v>2.9109492000000001E-2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0.81694211900000002</v>
      </c>
      <c r="BC33" s="36">
        <v>60.526671559</v>
      </c>
      <c r="BD33" s="36">
        <v>156.22558993300001</v>
      </c>
      <c r="BE33" s="36">
        <v>5.0553339999999999E-3</v>
      </c>
      <c r="BF33" s="36">
        <v>1.0110668999999999E-2</v>
      </c>
      <c r="BG33" s="36">
        <v>1.696223402</v>
      </c>
      <c r="BH33" s="36">
        <v>12.527399752000001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4.9522082940000001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1.4052402E-2</v>
      </c>
      <c r="P34" s="36">
        <v>2.3637986999999999E-2</v>
      </c>
      <c r="Q34" s="36">
        <v>1.2657692E-2</v>
      </c>
      <c r="R34" s="36">
        <v>1.39471E-3</v>
      </c>
      <c r="S34" s="36">
        <v>2.1818799999999999E-2</v>
      </c>
      <c r="T34" s="36">
        <v>1.8191869999999999E-3</v>
      </c>
      <c r="U34" s="36">
        <v>3.0000000000000001E-3</v>
      </c>
      <c r="V34" s="36">
        <v>7.1999999999999998E-3</v>
      </c>
      <c r="W34" s="36">
        <v>1.7052402000000001E-2</v>
      </c>
      <c r="X34" s="36">
        <v>3.0837986999999997E-2</v>
      </c>
      <c r="Y34" s="36">
        <v>4.7890388999999998E-2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2.327335130977131E-4</v>
      </c>
      <c r="AH34" s="36">
        <v>3.9591448205128206E-4</v>
      </c>
      <c r="AI34" s="36">
        <v>1.2679963817047817E-3</v>
      </c>
      <c r="AJ34" s="36">
        <v>0</v>
      </c>
      <c r="AK34" s="36">
        <v>0</v>
      </c>
      <c r="AL34" s="36">
        <v>0</v>
      </c>
      <c r="AM34" s="36">
        <v>2.327335130977131E-4</v>
      </c>
      <c r="AN34" s="36">
        <v>3.9591448205128206E-4</v>
      </c>
      <c r="AO34" s="36">
        <v>1.2679963817047817E-3</v>
      </c>
      <c r="AP34" s="36">
        <v>4.4671533999999999E-2</v>
      </c>
      <c r="AQ34" s="36">
        <v>2.4053903000000001E-2</v>
      </c>
      <c r="AR34" s="36">
        <v>6.8725437E-2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0.94062296099999998</v>
      </c>
      <c r="BC34" s="36">
        <v>58.458544410999998</v>
      </c>
      <c r="BD34" s="36">
        <v>145.23616165000001</v>
      </c>
      <c r="BE34" s="36">
        <v>5.8206860000000003E-3</v>
      </c>
      <c r="BF34" s="36">
        <v>1.1641373E-2</v>
      </c>
      <c r="BG34" s="36">
        <v>4.3572498700000004</v>
      </c>
      <c r="BH34" s="36">
        <v>23.972775455000001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4.9916866960000004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1.6585347E-2</v>
      </c>
      <c r="P35" s="36">
        <v>2.7219276000000001E-2</v>
      </c>
      <c r="Q35" s="36">
        <v>1.4846346999999999E-2</v>
      </c>
      <c r="R35" s="36">
        <v>1.7390000000000001E-3</v>
      </c>
      <c r="S35" s="36">
        <v>2.4951015999999999E-2</v>
      </c>
      <c r="T35" s="36">
        <v>2.2682600000000002E-3</v>
      </c>
      <c r="U35" s="36" t="s">
        <v>340</v>
      </c>
      <c r="V35" s="36" t="s">
        <v>340</v>
      </c>
      <c r="W35" s="36">
        <v>1.6585347E-2</v>
      </c>
      <c r="X35" s="36">
        <v>2.7219276000000001E-2</v>
      </c>
      <c r="Y35" s="36">
        <v>4.3804623000000001E-2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340</v>
      </c>
      <c r="AH35" s="36" t="s">
        <v>340</v>
      </c>
      <c r="AI35" s="36" t="s">
        <v>340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2.4965719000000001E-2</v>
      </c>
      <c r="AQ35" s="36">
        <v>1.3443079E-2</v>
      </c>
      <c r="AR35" s="36">
        <v>3.8408798000000001E-2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0.117797498</v>
      </c>
      <c r="BC35" s="36">
        <v>6.183508657</v>
      </c>
      <c r="BD35" s="36">
        <v>17.64</v>
      </c>
      <c r="BE35" s="36">
        <v>7.2894400000000003E-4</v>
      </c>
      <c r="BF35" s="36">
        <v>1.457889E-3</v>
      </c>
      <c r="BG35" s="36">
        <v>1.1857970600000001</v>
      </c>
      <c r="BH35" s="36">
        <v>12.685246885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339</v>
      </c>
      <c r="E36" s="36" t="s">
        <v>339</v>
      </c>
      <c r="F36" s="36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36" t="s">
        <v>339</v>
      </c>
      <c r="V36" s="36" t="s">
        <v>339</v>
      </c>
      <c r="W36" s="36" t="s">
        <v>339</v>
      </c>
      <c r="X36" s="36" t="s">
        <v>339</v>
      </c>
      <c r="Y36" s="36" t="s">
        <v>339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36" t="s">
        <v>339</v>
      </c>
      <c r="AH36" s="36" t="s">
        <v>339</v>
      </c>
      <c r="AI36" s="36" t="s">
        <v>339</v>
      </c>
      <c r="AJ36" s="36" t="s">
        <v>339</v>
      </c>
      <c r="AK36" s="36" t="s">
        <v>339</v>
      </c>
      <c r="AL36" s="36" t="s">
        <v>339</v>
      </c>
      <c r="AM36" s="36" t="s">
        <v>339</v>
      </c>
      <c r="AN36" s="36" t="s">
        <v>339</v>
      </c>
      <c r="AO36" s="36" t="s">
        <v>339</v>
      </c>
      <c r="AP36" s="36" t="s">
        <v>339</v>
      </c>
      <c r="AQ36" s="36" t="s">
        <v>339</v>
      </c>
      <c r="AR36" s="36" t="s">
        <v>339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339</v>
      </c>
      <c r="E37" s="36" t="s">
        <v>339</v>
      </c>
      <c r="F37" s="36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36" t="s">
        <v>339</v>
      </c>
      <c r="V37" s="36" t="s">
        <v>339</v>
      </c>
      <c r="W37" s="36" t="s">
        <v>339</v>
      </c>
      <c r="X37" s="36" t="s">
        <v>339</v>
      </c>
      <c r="Y37" s="36" t="s">
        <v>339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36" t="s">
        <v>339</v>
      </c>
      <c r="AH37" s="36" t="s">
        <v>339</v>
      </c>
      <c r="AI37" s="36" t="s">
        <v>339</v>
      </c>
      <c r="AJ37" s="36" t="s">
        <v>339</v>
      </c>
      <c r="AK37" s="36" t="s">
        <v>339</v>
      </c>
      <c r="AL37" s="36" t="s">
        <v>339</v>
      </c>
      <c r="AM37" s="36" t="s">
        <v>339</v>
      </c>
      <c r="AN37" s="36" t="s">
        <v>339</v>
      </c>
      <c r="AO37" s="36" t="s">
        <v>339</v>
      </c>
      <c r="AP37" s="36" t="s">
        <v>339</v>
      </c>
      <c r="AQ37" s="36" t="s">
        <v>339</v>
      </c>
      <c r="AR37" s="36" t="s">
        <v>339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339</v>
      </c>
      <c r="E38" s="36" t="s">
        <v>339</v>
      </c>
      <c r="F38" s="36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36" t="s">
        <v>339</v>
      </c>
      <c r="V38" s="36" t="s">
        <v>339</v>
      </c>
      <c r="W38" s="36" t="s">
        <v>339</v>
      </c>
      <c r="X38" s="36" t="s">
        <v>339</v>
      </c>
      <c r="Y38" s="36" t="s">
        <v>339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36" t="s">
        <v>339</v>
      </c>
      <c r="AH38" s="36" t="s">
        <v>339</v>
      </c>
      <c r="AI38" s="36" t="s">
        <v>339</v>
      </c>
      <c r="AJ38" s="36" t="s">
        <v>339</v>
      </c>
      <c r="AK38" s="36" t="s">
        <v>339</v>
      </c>
      <c r="AL38" s="36" t="s">
        <v>339</v>
      </c>
      <c r="AM38" s="36" t="s">
        <v>339</v>
      </c>
      <c r="AN38" s="36" t="s">
        <v>339</v>
      </c>
      <c r="AO38" s="36" t="s">
        <v>339</v>
      </c>
      <c r="AP38" s="36" t="s">
        <v>339</v>
      </c>
      <c r="AQ38" s="36" t="s">
        <v>339</v>
      </c>
      <c r="AR38" s="36" t="s">
        <v>339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339</v>
      </c>
      <c r="E39" s="36" t="s">
        <v>339</v>
      </c>
      <c r="F39" s="36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36" t="s">
        <v>339</v>
      </c>
      <c r="V39" s="36" t="s">
        <v>339</v>
      </c>
      <c r="W39" s="36" t="s">
        <v>339</v>
      </c>
      <c r="X39" s="36" t="s">
        <v>339</v>
      </c>
      <c r="Y39" s="36" t="s">
        <v>339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36" t="s">
        <v>339</v>
      </c>
      <c r="AH39" s="36" t="s">
        <v>339</v>
      </c>
      <c r="AI39" s="36" t="s">
        <v>339</v>
      </c>
      <c r="AJ39" s="36" t="s">
        <v>339</v>
      </c>
      <c r="AK39" s="36" t="s">
        <v>339</v>
      </c>
      <c r="AL39" s="36" t="s">
        <v>339</v>
      </c>
      <c r="AM39" s="36" t="s">
        <v>339</v>
      </c>
      <c r="AN39" s="36" t="s">
        <v>339</v>
      </c>
      <c r="AO39" s="36" t="s">
        <v>339</v>
      </c>
      <c r="AP39" s="36" t="s">
        <v>339</v>
      </c>
      <c r="AQ39" s="36" t="s">
        <v>339</v>
      </c>
      <c r="AR39" s="36" t="s">
        <v>339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36" t="s">
        <v>339</v>
      </c>
      <c r="V40" s="36" t="s">
        <v>339</v>
      </c>
      <c r="W40" s="36" t="s">
        <v>339</v>
      </c>
      <c r="X40" s="36" t="s">
        <v>339</v>
      </c>
      <c r="Y40" s="36" t="s">
        <v>339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36" t="s">
        <v>339</v>
      </c>
      <c r="AH40" s="36" t="s">
        <v>339</v>
      </c>
      <c r="AI40" s="36" t="s">
        <v>339</v>
      </c>
      <c r="AJ40" s="36" t="s">
        <v>339</v>
      </c>
      <c r="AK40" s="36" t="s">
        <v>339</v>
      </c>
      <c r="AL40" s="36" t="s">
        <v>339</v>
      </c>
      <c r="AM40" s="36" t="s">
        <v>339</v>
      </c>
      <c r="AN40" s="36" t="s">
        <v>339</v>
      </c>
      <c r="AO40" s="36" t="s">
        <v>339</v>
      </c>
      <c r="AP40" s="36" t="s">
        <v>339</v>
      </c>
      <c r="AQ40" s="36" t="s">
        <v>339</v>
      </c>
      <c r="AR40" s="36" t="s">
        <v>339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36" t="s">
        <v>339</v>
      </c>
      <c r="V41" s="36" t="s">
        <v>339</v>
      </c>
      <c r="W41" s="36" t="s">
        <v>339</v>
      </c>
      <c r="X41" s="36" t="s">
        <v>339</v>
      </c>
      <c r="Y41" s="36" t="s">
        <v>339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36" t="s">
        <v>339</v>
      </c>
      <c r="AH41" s="36" t="s">
        <v>339</v>
      </c>
      <c r="AI41" s="36" t="s">
        <v>339</v>
      </c>
      <c r="AJ41" s="36" t="s">
        <v>339</v>
      </c>
      <c r="AK41" s="36" t="s">
        <v>339</v>
      </c>
      <c r="AL41" s="36" t="s">
        <v>339</v>
      </c>
      <c r="AM41" s="36" t="s">
        <v>339</v>
      </c>
      <c r="AN41" s="36" t="s">
        <v>339</v>
      </c>
      <c r="AO41" s="36" t="s">
        <v>339</v>
      </c>
      <c r="AP41" s="36" t="s">
        <v>339</v>
      </c>
      <c r="AQ41" s="36" t="s">
        <v>339</v>
      </c>
      <c r="AR41" s="36" t="s">
        <v>339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36" t="s">
        <v>339</v>
      </c>
      <c r="V42" s="36" t="s">
        <v>339</v>
      </c>
      <c r="W42" s="36" t="s">
        <v>339</v>
      </c>
      <c r="X42" s="36" t="s">
        <v>339</v>
      </c>
      <c r="Y42" s="36" t="s">
        <v>339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36" t="s">
        <v>339</v>
      </c>
      <c r="AH42" s="36" t="s">
        <v>339</v>
      </c>
      <c r="AI42" s="36" t="s">
        <v>339</v>
      </c>
      <c r="AJ42" s="36" t="s">
        <v>339</v>
      </c>
      <c r="AK42" s="36" t="s">
        <v>339</v>
      </c>
      <c r="AL42" s="36" t="s">
        <v>339</v>
      </c>
      <c r="AM42" s="36" t="s">
        <v>339</v>
      </c>
      <c r="AN42" s="36" t="s">
        <v>339</v>
      </c>
      <c r="AO42" s="36" t="s">
        <v>339</v>
      </c>
      <c r="AP42" s="36" t="s">
        <v>339</v>
      </c>
      <c r="AQ42" s="36" t="s">
        <v>339</v>
      </c>
      <c r="AR42" s="36" t="s">
        <v>339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36" t="s">
        <v>339</v>
      </c>
      <c r="V43" s="36" t="s">
        <v>339</v>
      </c>
      <c r="W43" s="36" t="s">
        <v>339</v>
      </c>
      <c r="X43" s="36" t="s">
        <v>339</v>
      </c>
      <c r="Y43" s="36" t="s">
        <v>339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36" t="s">
        <v>339</v>
      </c>
      <c r="AH43" s="36" t="s">
        <v>339</v>
      </c>
      <c r="AI43" s="36" t="s">
        <v>339</v>
      </c>
      <c r="AJ43" s="36" t="s">
        <v>339</v>
      </c>
      <c r="AK43" s="36" t="s">
        <v>339</v>
      </c>
      <c r="AL43" s="36" t="s">
        <v>339</v>
      </c>
      <c r="AM43" s="36" t="s">
        <v>339</v>
      </c>
      <c r="AN43" s="36" t="s">
        <v>339</v>
      </c>
      <c r="AO43" s="36" t="s">
        <v>339</v>
      </c>
      <c r="AP43" s="36" t="s">
        <v>339</v>
      </c>
      <c r="AQ43" s="36" t="s">
        <v>339</v>
      </c>
      <c r="AR43" s="36" t="s">
        <v>339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36" t="s">
        <v>339</v>
      </c>
      <c r="V44" s="36" t="s">
        <v>339</v>
      </c>
      <c r="W44" s="36" t="s">
        <v>339</v>
      </c>
      <c r="X44" s="36" t="s">
        <v>339</v>
      </c>
      <c r="Y44" s="36" t="s">
        <v>339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36" t="s">
        <v>339</v>
      </c>
      <c r="AH44" s="36" t="s">
        <v>339</v>
      </c>
      <c r="AI44" s="36" t="s">
        <v>339</v>
      </c>
      <c r="AJ44" s="36" t="s">
        <v>339</v>
      </c>
      <c r="AK44" s="36" t="s">
        <v>339</v>
      </c>
      <c r="AL44" s="36" t="s">
        <v>339</v>
      </c>
      <c r="AM44" s="36" t="s">
        <v>339</v>
      </c>
      <c r="AN44" s="36" t="s">
        <v>339</v>
      </c>
      <c r="AO44" s="36" t="s">
        <v>339</v>
      </c>
      <c r="AP44" s="36" t="s">
        <v>339</v>
      </c>
      <c r="AQ44" s="36" t="s">
        <v>339</v>
      </c>
      <c r="AR44" s="36" t="s">
        <v>339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36" t="s">
        <v>339</v>
      </c>
      <c r="V45" s="36" t="s">
        <v>339</v>
      </c>
      <c r="W45" s="36" t="s">
        <v>339</v>
      </c>
      <c r="X45" s="36" t="s">
        <v>339</v>
      </c>
      <c r="Y45" s="36" t="s">
        <v>339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36" t="s">
        <v>339</v>
      </c>
      <c r="AH45" s="36" t="s">
        <v>339</v>
      </c>
      <c r="AI45" s="36" t="s">
        <v>339</v>
      </c>
      <c r="AJ45" s="36" t="s">
        <v>339</v>
      </c>
      <c r="AK45" s="36" t="s">
        <v>339</v>
      </c>
      <c r="AL45" s="36" t="s">
        <v>339</v>
      </c>
      <c r="AM45" s="36" t="s">
        <v>339</v>
      </c>
      <c r="AN45" s="36" t="s">
        <v>339</v>
      </c>
      <c r="AO45" s="36" t="s">
        <v>339</v>
      </c>
      <c r="AP45" s="36" t="s">
        <v>339</v>
      </c>
      <c r="AQ45" s="36" t="s">
        <v>339</v>
      </c>
      <c r="AR45" s="36" t="s">
        <v>339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36" t="s">
        <v>339</v>
      </c>
      <c r="V46" s="36" t="s">
        <v>339</v>
      </c>
      <c r="W46" s="36" t="s">
        <v>339</v>
      </c>
      <c r="X46" s="36" t="s">
        <v>339</v>
      </c>
      <c r="Y46" s="36" t="s">
        <v>339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36" t="s">
        <v>339</v>
      </c>
      <c r="AH46" s="36" t="s">
        <v>339</v>
      </c>
      <c r="AI46" s="36" t="s">
        <v>339</v>
      </c>
      <c r="AJ46" s="36" t="s">
        <v>339</v>
      </c>
      <c r="AK46" s="36" t="s">
        <v>339</v>
      </c>
      <c r="AL46" s="36" t="s">
        <v>339</v>
      </c>
      <c r="AM46" s="36" t="s">
        <v>339</v>
      </c>
      <c r="AN46" s="36" t="s">
        <v>339</v>
      </c>
      <c r="AO46" s="36" t="s">
        <v>339</v>
      </c>
      <c r="AP46" s="36" t="s">
        <v>339</v>
      </c>
      <c r="AQ46" s="36" t="s">
        <v>339</v>
      </c>
      <c r="AR46" s="36" t="s">
        <v>339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36" t="s">
        <v>339</v>
      </c>
      <c r="V47" s="36" t="s">
        <v>339</v>
      </c>
      <c r="W47" s="36" t="s">
        <v>339</v>
      </c>
      <c r="X47" s="36" t="s">
        <v>339</v>
      </c>
      <c r="Y47" s="36" t="s">
        <v>339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36" t="s">
        <v>339</v>
      </c>
      <c r="AH47" s="36" t="s">
        <v>339</v>
      </c>
      <c r="AI47" s="36" t="s">
        <v>339</v>
      </c>
      <c r="AJ47" s="36" t="s">
        <v>339</v>
      </c>
      <c r="AK47" s="36" t="s">
        <v>339</v>
      </c>
      <c r="AL47" s="36" t="s">
        <v>339</v>
      </c>
      <c r="AM47" s="36" t="s">
        <v>339</v>
      </c>
      <c r="AN47" s="36" t="s">
        <v>339</v>
      </c>
      <c r="AO47" s="36" t="s">
        <v>339</v>
      </c>
      <c r="AP47" s="36" t="s">
        <v>339</v>
      </c>
      <c r="AQ47" s="36" t="s">
        <v>339</v>
      </c>
      <c r="AR47" s="36" t="s">
        <v>339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36" t="s">
        <v>339</v>
      </c>
      <c r="V48" s="36" t="s">
        <v>339</v>
      </c>
      <c r="W48" s="36" t="s">
        <v>339</v>
      </c>
      <c r="X48" s="36" t="s">
        <v>339</v>
      </c>
      <c r="Y48" s="36" t="s">
        <v>339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36" t="s">
        <v>339</v>
      </c>
      <c r="AH48" s="36" t="s">
        <v>339</v>
      </c>
      <c r="AI48" s="36" t="s">
        <v>339</v>
      </c>
      <c r="AJ48" s="36" t="s">
        <v>339</v>
      </c>
      <c r="AK48" s="36" t="s">
        <v>339</v>
      </c>
      <c r="AL48" s="36" t="s">
        <v>339</v>
      </c>
      <c r="AM48" s="36" t="s">
        <v>339</v>
      </c>
      <c r="AN48" s="36" t="s">
        <v>339</v>
      </c>
      <c r="AO48" s="36" t="s">
        <v>339</v>
      </c>
      <c r="AP48" s="36" t="s">
        <v>339</v>
      </c>
      <c r="AQ48" s="36" t="s">
        <v>339</v>
      </c>
      <c r="AR48" s="36" t="s">
        <v>339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36" t="s">
        <v>339</v>
      </c>
      <c r="V49" s="36" t="s">
        <v>339</v>
      </c>
      <c r="W49" s="36" t="s">
        <v>339</v>
      </c>
      <c r="X49" s="36" t="s">
        <v>339</v>
      </c>
      <c r="Y49" s="36" t="s">
        <v>339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36" t="s">
        <v>339</v>
      </c>
      <c r="AH49" s="36" t="s">
        <v>339</v>
      </c>
      <c r="AI49" s="36" t="s">
        <v>339</v>
      </c>
      <c r="AJ49" s="36" t="s">
        <v>339</v>
      </c>
      <c r="AK49" s="36" t="s">
        <v>339</v>
      </c>
      <c r="AL49" s="36" t="s">
        <v>339</v>
      </c>
      <c r="AM49" s="36" t="s">
        <v>339</v>
      </c>
      <c r="AN49" s="36" t="s">
        <v>339</v>
      </c>
      <c r="AO49" s="36" t="s">
        <v>339</v>
      </c>
      <c r="AP49" s="36" t="s">
        <v>339</v>
      </c>
      <c r="AQ49" s="36" t="s">
        <v>339</v>
      </c>
      <c r="AR49" s="36" t="s">
        <v>339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36" t="s">
        <v>339</v>
      </c>
      <c r="V50" s="36" t="s">
        <v>339</v>
      </c>
      <c r="W50" s="36" t="s">
        <v>339</v>
      </c>
      <c r="X50" s="36" t="s">
        <v>339</v>
      </c>
      <c r="Y50" s="36" t="s">
        <v>339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36" t="s">
        <v>339</v>
      </c>
      <c r="AH50" s="36" t="s">
        <v>339</v>
      </c>
      <c r="AI50" s="36" t="s">
        <v>339</v>
      </c>
      <c r="AJ50" s="36" t="s">
        <v>339</v>
      </c>
      <c r="AK50" s="36" t="s">
        <v>339</v>
      </c>
      <c r="AL50" s="36" t="s">
        <v>339</v>
      </c>
      <c r="AM50" s="36" t="s">
        <v>339</v>
      </c>
      <c r="AN50" s="36" t="s">
        <v>339</v>
      </c>
      <c r="AO50" s="36" t="s">
        <v>339</v>
      </c>
      <c r="AP50" s="36" t="s">
        <v>339</v>
      </c>
      <c r="AQ50" s="36" t="s">
        <v>339</v>
      </c>
      <c r="AR50" s="36" t="s">
        <v>339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36" t="s">
        <v>339</v>
      </c>
      <c r="V51" s="36" t="s">
        <v>339</v>
      </c>
      <c r="W51" s="36" t="s">
        <v>339</v>
      </c>
      <c r="X51" s="36" t="s">
        <v>339</v>
      </c>
      <c r="Y51" s="36" t="s">
        <v>339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36" t="s">
        <v>339</v>
      </c>
      <c r="AH51" s="36" t="s">
        <v>339</v>
      </c>
      <c r="AI51" s="36" t="s">
        <v>339</v>
      </c>
      <c r="AJ51" s="36" t="s">
        <v>339</v>
      </c>
      <c r="AK51" s="36" t="s">
        <v>339</v>
      </c>
      <c r="AL51" s="36" t="s">
        <v>339</v>
      </c>
      <c r="AM51" s="36" t="s">
        <v>339</v>
      </c>
      <c r="AN51" s="36" t="s">
        <v>339</v>
      </c>
      <c r="AO51" s="36" t="s">
        <v>339</v>
      </c>
      <c r="AP51" s="36" t="s">
        <v>339</v>
      </c>
      <c r="AQ51" s="36" t="s">
        <v>339</v>
      </c>
      <c r="AR51" s="36" t="s">
        <v>339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36" t="s">
        <v>339</v>
      </c>
      <c r="V52" s="36" t="s">
        <v>339</v>
      </c>
      <c r="W52" s="36" t="s">
        <v>339</v>
      </c>
      <c r="X52" s="36" t="s">
        <v>339</v>
      </c>
      <c r="Y52" s="36" t="s">
        <v>339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36" t="s">
        <v>339</v>
      </c>
      <c r="AH52" s="36" t="s">
        <v>339</v>
      </c>
      <c r="AI52" s="36" t="s">
        <v>339</v>
      </c>
      <c r="AJ52" s="36" t="s">
        <v>339</v>
      </c>
      <c r="AK52" s="36" t="s">
        <v>339</v>
      </c>
      <c r="AL52" s="36" t="s">
        <v>339</v>
      </c>
      <c r="AM52" s="36" t="s">
        <v>339</v>
      </c>
      <c r="AN52" s="36" t="s">
        <v>339</v>
      </c>
      <c r="AO52" s="36" t="s">
        <v>339</v>
      </c>
      <c r="AP52" s="36" t="s">
        <v>339</v>
      </c>
      <c r="AQ52" s="36" t="s">
        <v>339</v>
      </c>
      <c r="AR52" s="36" t="s">
        <v>339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36" t="s">
        <v>339</v>
      </c>
      <c r="V53" s="36" t="s">
        <v>339</v>
      </c>
      <c r="W53" s="36" t="s">
        <v>339</v>
      </c>
      <c r="X53" s="36" t="s">
        <v>339</v>
      </c>
      <c r="Y53" s="36" t="s">
        <v>339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36" t="s">
        <v>339</v>
      </c>
      <c r="AH53" s="36" t="s">
        <v>339</v>
      </c>
      <c r="AI53" s="36" t="s">
        <v>339</v>
      </c>
      <c r="AJ53" s="36" t="s">
        <v>339</v>
      </c>
      <c r="AK53" s="36" t="s">
        <v>339</v>
      </c>
      <c r="AL53" s="36" t="s">
        <v>339</v>
      </c>
      <c r="AM53" s="36" t="s">
        <v>339</v>
      </c>
      <c r="AN53" s="36" t="s">
        <v>339</v>
      </c>
      <c r="AO53" s="36" t="s">
        <v>339</v>
      </c>
      <c r="AP53" s="36" t="s">
        <v>339</v>
      </c>
      <c r="AQ53" s="36" t="s">
        <v>339</v>
      </c>
      <c r="AR53" s="36" t="s">
        <v>339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36" t="s">
        <v>339</v>
      </c>
      <c r="V54" s="36" t="s">
        <v>339</v>
      </c>
      <c r="W54" s="36" t="s">
        <v>339</v>
      </c>
      <c r="X54" s="36" t="s">
        <v>339</v>
      </c>
      <c r="Y54" s="36" t="s">
        <v>339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36" t="s">
        <v>339</v>
      </c>
      <c r="AH54" s="36" t="s">
        <v>339</v>
      </c>
      <c r="AI54" s="36" t="s">
        <v>339</v>
      </c>
      <c r="AJ54" s="36" t="s">
        <v>339</v>
      </c>
      <c r="AK54" s="36" t="s">
        <v>339</v>
      </c>
      <c r="AL54" s="36" t="s">
        <v>339</v>
      </c>
      <c r="AM54" s="36" t="s">
        <v>339</v>
      </c>
      <c r="AN54" s="36" t="s">
        <v>339</v>
      </c>
      <c r="AO54" s="36" t="s">
        <v>339</v>
      </c>
      <c r="AP54" s="36" t="s">
        <v>339</v>
      </c>
      <c r="AQ54" s="36" t="s">
        <v>339</v>
      </c>
      <c r="AR54" s="36" t="s">
        <v>339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36" t="s">
        <v>339</v>
      </c>
      <c r="V55" s="36" t="s">
        <v>339</v>
      </c>
      <c r="W55" s="36" t="s">
        <v>339</v>
      </c>
      <c r="X55" s="36" t="s">
        <v>339</v>
      </c>
      <c r="Y55" s="36" t="s">
        <v>339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36" t="s">
        <v>339</v>
      </c>
      <c r="AH55" s="36" t="s">
        <v>339</v>
      </c>
      <c r="AI55" s="36" t="s">
        <v>339</v>
      </c>
      <c r="AJ55" s="36" t="s">
        <v>339</v>
      </c>
      <c r="AK55" s="36" t="s">
        <v>339</v>
      </c>
      <c r="AL55" s="36" t="s">
        <v>339</v>
      </c>
      <c r="AM55" s="36" t="s">
        <v>339</v>
      </c>
      <c r="AN55" s="36" t="s">
        <v>339</v>
      </c>
      <c r="AO55" s="36" t="s">
        <v>339</v>
      </c>
      <c r="AP55" s="36" t="s">
        <v>339</v>
      </c>
      <c r="AQ55" s="36" t="s">
        <v>339</v>
      </c>
      <c r="AR55" s="36" t="s">
        <v>339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4.6762808309999997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0.84993135099999995</v>
      </c>
      <c r="BC56" s="36">
        <v>63.481649327</v>
      </c>
      <c r="BD56" s="36">
        <v>130.28548896999999</v>
      </c>
      <c r="BE56" s="36">
        <v>2.6882382999999999E-2</v>
      </c>
      <c r="BF56" s="36">
        <v>5.3764765999999999E-2</v>
      </c>
      <c r="BG56" s="36">
        <v>0.45158675700000001</v>
      </c>
      <c r="BH56" s="36">
        <v>3.6917483500000001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5.0767944370000002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9.2449522000000006E-2</v>
      </c>
      <c r="P57" s="36">
        <v>0.16979904500000001</v>
      </c>
      <c r="Q57" s="36">
        <v>8.7237197000000002E-2</v>
      </c>
      <c r="R57" s="36">
        <v>5.2123250000000003E-3</v>
      </c>
      <c r="S57" s="36">
        <v>0.16300036100000001</v>
      </c>
      <c r="T57" s="36">
        <v>6.7986840000000002E-3</v>
      </c>
      <c r="U57" s="36">
        <v>3.0000000000000001E-3</v>
      </c>
      <c r="V57" s="36">
        <v>7.1999999999999998E-3</v>
      </c>
      <c r="W57" s="36">
        <v>9.5449522000000009E-2</v>
      </c>
      <c r="X57" s="36">
        <v>0.17699904500000002</v>
      </c>
      <c r="Y57" s="36">
        <v>0.27244856700000003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0.382090763</v>
      </c>
      <c r="AQ57" s="36">
        <v>0.20574118</v>
      </c>
      <c r="AR57" s="36">
        <v>0.58783194299999997</v>
      </c>
      <c r="AS57" s="36">
        <v>5.7699999999999998E-6</v>
      </c>
      <c r="AT57" s="36">
        <v>2.22E-7</v>
      </c>
      <c r="AU57" s="36">
        <v>4.9399999999999995E-7</v>
      </c>
      <c r="AV57" s="36">
        <v>3.4690999999999997E-5</v>
      </c>
      <c r="AW57" s="36">
        <v>7.7086E-5</v>
      </c>
      <c r="AX57" s="36">
        <v>2.8527999999999999E-5</v>
      </c>
      <c r="AY57" s="36">
        <v>6.3391000000000003E-5</v>
      </c>
      <c r="AZ57" s="36">
        <v>5.8999999999999999E-8</v>
      </c>
      <c r="BA57" s="36">
        <v>1.1899999999999999E-7</v>
      </c>
      <c r="BB57" s="36">
        <v>7.0440230829999999</v>
      </c>
      <c r="BC57" s="36">
        <v>338.01105228099999</v>
      </c>
      <c r="BD57" s="36">
        <v>751.08241859400005</v>
      </c>
      <c r="BE57" s="36">
        <v>0.222794615</v>
      </c>
      <c r="BF57" s="36">
        <v>0.44558923</v>
      </c>
      <c r="BG57" s="36">
        <v>7.7639863309999999</v>
      </c>
      <c r="BH57" s="36">
        <v>59.066611078999998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4.7073471160000002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1.72488807</v>
      </c>
      <c r="BC58" s="36">
        <v>147.39817369900001</v>
      </c>
      <c r="BD58" s="36">
        <v>336.28267839400002</v>
      </c>
      <c r="BE58" s="36">
        <v>5.4556291E-2</v>
      </c>
      <c r="BF58" s="36">
        <v>0.109112582</v>
      </c>
      <c r="BG58" s="36">
        <v>1.128892727</v>
      </c>
      <c r="BH58" s="36">
        <v>10.706915682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4.6204395160000002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2.1779103753314782E-4</v>
      </c>
      <c r="AH59" s="36">
        <v>3.7049509833225145E-4</v>
      </c>
      <c r="AI59" s="36">
        <v>1.1865856527668054E-3</v>
      </c>
      <c r="AJ59" s="36">
        <v>0</v>
      </c>
      <c r="AK59" s="36">
        <v>0</v>
      </c>
      <c r="AL59" s="36">
        <v>0</v>
      </c>
      <c r="AM59" s="36">
        <v>2.1779103753314782E-4</v>
      </c>
      <c r="AN59" s="36">
        <v>3.7049509833225145E-4</v>
      </c>
      <c r="AO59" s="36">
        <v>1.1865856527668054E-3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0.117391731</v>
      </c>
      <c r="BC59" s="36">
        <v>8.0368121759999998</v>
      </c>
      <c r="BD59" s="36">
        <v>18.156851361000001</v>
      </c>
      <c r="BE59" s="36">
        <v>3.712969E-3</v>
      </c>
      <c r="BF59" s="36">
        <v>7.4259390000000003E-3</v>
      </c>
      <c r="BG59" s="36">
        <v>0.56584519799999999</v>
      </c>
      <c r="BH59" s="36">
        <v>2.7338597999999998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4.5330168759999996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0.21628046000000001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4.51618706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4.8338909379999997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2.4274140000000001E-3</v>
      </c>
      <c r="P62" s="36">
        <v>4.2618010000000008E-3</v>
      </c>
      <c r="Q62" s="36">
        <v>2.0087709999999999E-3</v>
      </c>
      <c r="R62" s="36">
        <v>4.1864300000000001E-4</v>
      </c>
      <c r="S62" s="36">
        <v>3.7157450000000003E-3</v>
      </c>
      <c r="T62" s="36">
        <v>5.4605600000000006E-4</v>
      </c>
      <c r="U62" s="36">
        <v>1.2E-2</v>
      </c>
      <c r="V62" s="36">
        <v>2.8799999999999999E-2</v>
      </c>
      <c r="W62" s="36">
        <v>1.4427414E-2</v>
      </c>
      <c r="X62" s="36">
        <v>3.3061801000000002E-2</v>
      </c>
      <c r="Y62" s="36">
        <v>4.7489215000000001E-2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3.8297055000000003E-2</v>
      </c>
      <c r="AQ62" s="36">
        <v>2.0621490999999999E-2</v>
      </c>
      <c r="AR62" s="36">
        <v>5.8918546000000002E-2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0.59821716599999997</v>
      </c>
      <c r="BC62" s="36">
        <v>32.984709596000002</v>
      </c>
      <c r="BD62" s="36">
        <v>72.629339079000005</v>
      </c>
      <c r="BE62" s="36">
        <v>1.8920942999999999E-2</v>
      </c>
      <c r="BF62" s="36">
        <v>3.7841886999999998E-2</v>
      </c>
      <c r="BG62" s="36">
        <v>2.1404573789999999</v>
      </c>
      <c r="BH62" s="36">
        <v>10.500390199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5.1151521239999997</v>
      </c>
      <c r="E63" s="36">
        <v>28</v>
      </c>
      <c r="F63" s="36">
        <v>0</v>
      </c>
      <c r="G63" s="36">
        <v>1</v>
      </c>
      <c r="H63" s="36">
        <v>27</v>
      </c>
      <c r="I63" s="36">
        <v>1.7842928407943625E-5</v>
      </c>
      <c r="J63" s="36">
        <v>0.26999985157511541</v>
      </c>
      <c r="K63" s="36">
        <v>1.7842928407943625E-5</v>
      </c>
      <c r="L63" s="36">
        <v>0</v>
      </c>
      <c r="M63" s="36">
        <v>7.497694503524964E-3</v>
      </c>
      <c r="N63" s="36">
        <v>0.26251999999999842</v>
      </c>
      <c r="O63" s="36">
        <v>1.6321404000000001E-2</v>
      </c>
      <c r="P63" s="36">
        <v>2.6193635999999999E-2</v>
      </c>
      <c r="Q63" s="36">
        <v>1.4024926E-2</v>
      </c>
      <c r="R63" s="36">
        <v>2.2964779999999998E-3</v>
      </c>
      <c r="S63" s="36">
        <v>2.3198229000000001E-2</v>
      </c>
      <c r="T63" s="36">
        <v>2.9954069999999998E-3</v>
      </c>
      <c r="U63" s="36">
        <v>6.0000000000000001E-3</v>
      </c>
      <c r="V63" s="36">
        <v>1.44E-2</v>
      </c>
      <c r="W63" s="36">
        <v>2.2339246928407948E-2</v>
      </c>
      <c r="X63" s="36">
        <v>0.31059348757511546</v>
      </c>
      <c r="Y63" s="36">
        <v>0.3329327345035234</v>
      </c>
      <c r="Z63" s="36">
        <v>1.5490341291380062E-6</v>
      </c>
      <c r="AA63" s="36">
        <v>3.3149330363553324E-7</v>
      </c>
      <c r="AB63" s="36">
        <v>3.3149299999999999E-7</v>
      </c>
      <c r="AC63" s="36">
        <v>8.8361973673096547E-8</v>
      </c>
      <c r="AD63" s="36">
        <v>1.2422717245634458E-3</v>
      </c>
      <c r="AE63" s="36">
        <v>1.1180445521071012E-2</v>
      </c>
      <c r="AF63" s="36">
        <v>1.2422717245634457E-2</v>
      </c>
      <c r="AG63" s="36">
        <v>4.5514615384615388E-4</v>
      </c>
      <c r="AH63" s="36">
        <v>7.7427161803713535E-4</v>
      </c>
      <c r="AI63" s="36">
        <v>2.4797618037135281E-3</v>
      </c>
      <c r="AJ63" s="36">
        <v>1.2994955785574163E-8</v>
      </c>
      <c r="AK63" s="36">
        <v>1.5703656569409686E-8</v>
      </c>
      <c r="AL63" s="36">
        <v>3.9276123032412136E-8</v>
      </c>
      <c r="AM63" s="36">
        <v>4.5524751077561255E-4</v>
      </c>
      <c r="AN63" s="36">
        <v>2.0165590462571507E-3</v>
      </c>
      <c r="AO63" s="36">
        <v>1.3660246600907573E-2</v>
      </c>
      <c r="AP63" s="36">
        <v>0.83066775299999995</v>
      </c>
      <c r="AQ63" s="36">
        <v>0.44728263600000001</v>
      </c>
      <c r="AR63" s="36">
        <v>1.2779503889999999</v>
      </c>
      <c r="AS63" s="36">
        <v>0.14982889799999999</v>
      </c>
      <c r="AT63" s="36">
        <v>0.41784379599999999</v>
      </c>
      <c r="AU63" s="36">
        <v>1.007665984</v>
      </c>
      <c r="AV63" s="36">
        <v>0.97040267499999999</v>
      </c>
      <c r="AW63" s="36">
        <v>2.3402088910000001</v>
      </c>
      <c r="AX63" s="36">
        <v>0.87768492600000003</v>
      </c>
      <c r="AY63" s="36">
        <v>2.1166121229999999</v>
      </c>
      <c r="AZ63" s="36">
        <v>1.3490329999999999E-3</v>
      </c>
      <c r="BA63" s="36">
        <v>2.6980670000000002E-3</v>
      </c>
      <c r="BB63" s="36">
        <v>0.21973701900000001</v>
      </c>
      <c r="BC63" s="36">
        <v>7.6878519880000002</v>
      </c>
      <c r="BD63" s="36">
        <v>18.539911349</v>
      </c>
      <c r="BE63" s="36">
        <v>6.9500370000000001E-3</v>
      </c>
      <c r="BF63" s="36">
        <v>1.3900075E-2</v>
      </c>
      <c r="BG63" s="36">
        <v>3.5744311340000001</v>
      </c>
      <c r="BH63" s="36">
        <v>18.930607724000001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4.5027880089999996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1.7308548999999999E-2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4.9649930189999996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5.5651E-5</v>
      </c>
      <c r="P65" s="36">
        <v>9.7464000000000001E-5</v>
      </c>
      <c r="Q65" s="36">
        <v>4.9984000000000001E-5</v>
      </c>
      <c r="R65" s="36">
        <v>5.6670000000000001E-6</v>
      </c>
      <c r="S65" s="36">
        <v>9.0072000000000001E-5</v>
      </c>
      <c r="T65" s="36">
        <v>7.3919999999999997E-6</v>
      </c>
      <c r="U65" s="36">
        <v>3.0000000000000001E-3</v>
      </c>
      <c r="V65" s="36">
        <v>7.1999999999999998E-3</v>
      </c>
      <c r="W65" s="36">
        <v>3.0556509999999999E-3</v>
      </c>
      <c r="X65" s="36">
        <v>7.297464E-3</v>
      </c>
      <c r="Y65" s="36">
        <v>1.0353115E-2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1.1234015999999999E-2</v>
      </c>
      <c r="AQ65" s="36">
        <v>6.0490850000000001E-3</v>
      </c>
      <c r="AR65" s="36">
        <v>1.7283100999999999E-2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0.12767645</v>
      </c>
      <c r="BC65" s="36">
        <v>7.0111358790000002</v>
      </c>
      <c r="BD65" s="36">
        <v>15.791927446000001</v>
      </c>
      <c r="BE65" s="36">
        <v>4.0382639999999997E-3</v>
      </c>
      <c r="BF65" s="36">
        <v>8.0765279999999995E-3</v>
      </c>
      <c r="BG65" s="36">
        <v>0.58272054100000004</v>
      </c>
      <c r="BH65" s="36">
        <v>3.7811956769999999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5.1859227060000004</v>
      </c>
      <c r="E66" s="36">
        <v>21</v>
      </c>
      <c r="F66" s="36">
        <v>1</v>
      </c>
      <c r="G66" s="36">
        <v>4</v>
      </c>
      <c r="H66" s="36">
        <v>16</v>
      </c>
      <c r="I66" s="36">
        <v>1.9045135908650224E-4</v>
      </c>
      <c r="J66" s="36">
        <v>0.55837602177598167</v>
      </c>
      <c r="K66" s="36">
        <v>1.9045135908650224E-4</v>
      </c>
      <c r="L66" s="36">
        <v>0</v>
      </c>
      <c r="M66" s="36">
        <v>3.2806473135045491E-2</v>
      </c>
      <c r="N66" s="36">
        <v>0.52576000000002265</v>
      </c>
      <c r="O66" s="36">
        <v>1.6387844000000002E-2</v>
      </c>
      <c r="P66" s="36">
        <v>2.7920804E-2</v>
      </c>
      <c r="Q66" s="36">
        <v>1.4877321000000001E-2</v>
      </c>
      <c r="R66" s="36">
        <v>1.5105229999999999E-3</v>
      </c>
      <c r="S66" s="36">
        <v>2.5950555E-2</v>
      </c>
      <c r="T66" s="36">
        <v>1.9702489999999999E-3</v>
      </c>
      <c r="U66" s="36">
        <v>5.5250000000000007E-2</v>
      </c>
      <c r="V66" s="36">
        <v>0.13070000000000001</v>
      </c>
      <c r="W66" s="36">
        <v>7.1828295359086511E-2</v>
      </c>
      <c r="X66" s="36">
        <v>0.71699682577598167</v>
      </c>
      <c r="Y66" s="36">
        <v>0.7888251211350682</v>
      </c>
      <c r="Z66" s="36">
        <v>1.0434996983374648E-5</v>
      </c>
      <c r="AA66" s="36">
        <v>2.233089354442174E-6</v>
      </c>
      <c r="AB66" s="36">
        <v>2.23309E-6</v>
      </c>
      <c r="AC66" s="36">
        <v>1.8793848595602E-6</v>
      </c>
      <c r="AD66" s="36">
        <v>1.0423250282801839E-2</v>
      </c>
      <c r="AE66" s="36">
        <v>9.3809252545216548E-2</v>
      </c>
      <c r="AF66" s="36">
        <v>0.10423250282801838</v>
      </c>
      <c r="AG66" s="36">
        <v>3.9509986569371174E-3</v>
      </c>
      <c r="AH66" s="36">
        <v>6.7212390945596947E-3</v>
      </c>
      <c r="AI66" s="36">
        <v>2.1526130613657404E-2</v>
      </c>
      <c r="AJ66" s="36">
        <v>8.7540025928776206E-8</v>
      </c>
      <c r="AK66" s="36">
        <v>1.0578708584670889E-7</v>
      </c>
      <c r="AL66" s="36">
        <v>2.6458211057985904E-7</v>
      </c>
      <c r="AM66" s="36">
        <v>3.9529655818226058E-3</v>
      </c>
      <c r="AN66" s="36">
        <v>1.7144595164447381E-2</v>
      </c>
      <c r="AO66" s="36">
        <v>0.11533564774098454</v>
      </c>
      <c r="AP66" s="36">
        <v>3.626088089</v>
      </c>
      <c r="AQ66" s="36">
        <v>1.9525089710000001</v>
      </c>
      <c r="AR66" s="36">
        <v>5.5785970599999999</v>
      </c>
      <c r="AS66" s="36">
        <v>0.38739158200000001</v>
      </c>
      <c r="AT66" s="36">
        <v>9.2069889929999995</v>
      </c>
      <c r="AU66" s="36">
        <v>21.118817290999999</v>
      </c>
      <c r="AV66" s="36">
        <v>13.827881747999999</v>
      </c>
      <c r="AW66" s="36">
        <v>31.718133731000002</v>
      </c>
      <c r="AX66" s="36">
        <v>12.638992982</v>
      </c>
      <c r="AY66" s="36">
        <v>28.991083156999998</v>
      </c>
      <c r="AZ66" s="36">
        <v>3.767575E-3</v>
      </c>
      <c r="BA66" s="36">
        <v>7.5351510000000003E-3</v>
      </c>
      <c r="BB66" s="36">
        <v>0.804898581</v>
      </c>
      <c r="BC66" s="36">
        <v>41.845585296000003</v>
      </c>
      <c r="BD66" s="36">
        <v>95.984612440999996</v>
      </c>
      <c r="BE66" s="36">
        <v>2.5458046000000002E-2</v>
      </c>
      <c r="BF66" s="36">
        <v>5.0916093000000003E-2</v>
      </c>
      <c r="BG66" s="36">
        <v>5.3687184500000003</v>
      </c>
      <c r="BH66" s="36">
        <v>28.548020559000001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5.4121124629999997</v>
      </c>
      <c r="E67" s="36">
        <v>33</v>
      </c>
      <c r="F67" s="36">
        <v>0</v>
      </c>
      <c r="G67" s="36">
        <v>8</v>
      </c>
      <c r="H67" s="36">
        <v>25</v>
      </c>
      <c r="I67" s="36">
        <v>2.3418494902823948E-6</v>
      </c>
      <c r="J67" s="36">
        <v>7.8462222371434881E-2</v>
      </c>
      <c r="K67" s="36">
        <v>2.3418494902823948E-6</v>
      </c>
      <c r="L67" s="36">
        <v>0</v>
      </c>
      <c r="M67" s="36">
        <v>1.0895642209270038E-3</v>
      </c>
      <c r="N67" s="36">
        <v>7.7374999999998167E-2</v>
      </c>
      <c r="O67" s="36">
        <v>2.5967584000000002E-2</v>
      </c>
      <c r="P67" s="36">
        <v>4.3989367000000001E-2</v>
      </c>
      <c r="Q67" s="36">
        <v>2.3144319E-2</v>
      </c>
      <c r="R67" s="36">
        <v>2.8232650000000001E-3</v>
      </c>
      <c r="S67" s="36">
        <v>4.0306847999999999E-2</v>
      </c>
      <c r="T67" s="36">
        <v>3.6825189999999995E-3</v>
      </c>
      <c r="U67" s="36">
        <v>0.1368</v>
      </c>
      <c r="V67" s="36">
        <v>0.32759999999999995</v>
      </c>
      <c r="W67" s="36">
        <v>0.16276992584949029</v>
      </c>
      <c r="X67" s="36">
        <v>0.45005158937143486</v>
      </c>
      <c r="Y67" s="36">
        <v>0.61282151522092509</v>
      </c>
      <c r="Z67" s="36">
        <v>2.439124599646316E-7</v>
      </c>
      <c r="AA67" s="36">
        <v>5.2197266432431157E-8</v>
      </c>
      <c r="AB67" s="36">
        <v>5.2197299999999997E-8</v>
      </c>
      <c r="AC67" s="36">
        <v>1.3929736487000966E-8</v>
      </c>
      <c r="AD67" s="36">
        <v>7.179271078438746E-4</v>
      </c>
      <c r="AE67" s="36">
        <v>6.4613439705948697E-3</v>
      </c>
      <c r="AF67" s="36">
        <v>7.179271078438746E-3</v>
      </c>
      <c r="AG67" s="36">
        <v>9.3814382712604002E-3</v>
      </c>
      <c r="AH67" s="36">
        <v>1.595922832352344E-2</v>
      </c>
      <c r="AI67" s="36">
        <v>5.111266368479804E-2</v>
      </c>
      <c r="AJ67" s="36">
        <v>2.0462018975554542E-9</v>
      </c>
      <c r="AK67" s="36">
        <v>2.4727172913167039E-9</v>
      </c>
      <c r="AL67" s="36">
        <v>6.1844671735443174E-9</v>
      </c>
      <c r="AM67" s="36">
        <v>9.3814542471987849E-3</v>
      </c>
      <c r="AN67" s="36">
        <v>1.6677157904084607E-2</v>
      </c>
      <c r="AO67" s="36">
        <v>5.7574013839860085E-2</v>
      </c>
      <c r="AP67" s="36">
        <v>3.2647392200000001</v>
      </c>
      <c r="AQ67" s="36">
        <v>1.757936503</v>
      </c>
      <c r="AR67" s="36">
        <v>5.0226757229999999</v>
      </c>
      <c r="AS67" s="36">
        <v>0.38989442099999999</v>
      </c>
      <c r="AT67" s="36">
        <v>16.462176697</v>
      </c>
      <c r="AU67" s="36">
        <v>35.892537894999997</v>
      </c>
      <c r="AV67" s="36">
        <v>17.663611279000001</v>
      </c>
      <c r="AW67" s="36">
        <v>38.512029658000003</v>
      </c>
      <c r="AX67" s="36">
        <v>16.279308502999999</v>
      </c>
      <c r="AY67" s="36">
        <v>35.493829771999998</v>
      </c>
      <c r="AZ67" s="36">
        <v>1.9508261999999998E-2</v>
      </c>
      <c r="BA67" s="36">
        <v>3.9016523999999997E-2</v>
      </c>
      <c r="BB67" s="36">
        <v>1.045724407</v>
      </c>
      <c r="BC67" s="36">
        <v>57.799648237</v>
      </c>
      <c r="BD67" s="36">
        <v>126.020762796</v>
      </c>
      <c r="BE67" s="36">
        <v>0.265862137</v>
      </c>
      <c r="BF67" s="36">
        <v>0.531724274</v>
      </c>
      <c r="BG67" s="36">
        <v>3.5468535929999998</v>
      </c>
      <c r="BH67" s="36">
        <v>19.391349929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5.1533055900000004</v>
      </c>
      <c r="E68" s="36">
        <v>19</v>
      </c>
      <c r="F68" s="36">
        <v>0</v>
      </c>
      <c r="G68" s="36">
        <v>3</v>
      </c>
      <c r="H68" s="36">
        <v>16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4.2344729999999999E-3</v>
      </c>
      <c r="P68" s="36">
        <v>7.3444439999999995E-3</v>
      </c>
      <c r="Q68" s="36">
        <v>3.872108E-3</v>
      </c>
      <c r="R68" s="36">
        <v>3.6236500000000002E-4</v>
      </c>
      <c r="S68" s="36">
        <v>6.8717939999999996E-3</v>
      </c>
      <c r="T68" s="36">
        <v>4.7265000000000002E-4</v>
      </c>
      <c r="U68" s="36">
        <v>4.8000000000000001E-2</v>
      </c>
      <c r="V68" s="36">
        <v>0.1152</v>
      </c>
      <c r="W68" s="36">
        <v>5.2234473000000003E-2</v>
      </c>
      <c r="X68" s="36">
        <v>0.122544444</v>
      </c>
      <c r="Y68" s="36">
        <v>0.17477891700000001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3.406742574307947E-3</v>
      </c>
      <c r="AH68" s="36">
        <v>5.7953781723859331E-3</v>
      </c>
      <c r="AI68" s="36">
        <v>1.856087333588468E-2</v>
      </c>
      <c r="AJ68" s="36">
        <v>0</v>
      </c>
      <c r="AK68" s="36">
        <v>0</v>
      </c>
      <c r="AL68" s="36">
        <v>0</v>
      </c>
      <c r="AM68" s="36">
        <v>3.406742574307947E-3</v>
      </c>
      <c r="AN68" s="36">
        <v>5.7953781723859331E-3</v>
      </c>
      <c r="AO68" s="36">
        <v>1.856087333588468E-2</v>
      </c>
      <c r="AP68" s="36">
        <v>0.17530485500000001</v>
      </c>
      <c r="AQ68" s="36">
        <v>9.4394922000000006E-2</v>
      </c>
      <c r="AR68" s="36">
        <v>0.26969977700000003</v>
      </c>
      <c r="AS68" s="36">
        <v>1.661488E-3</v>
      </c>
      <c r="AT68" s="36">
        <v>3.3882059999999999E-3</v>
      </c>
      <c r="AU68" s="36">
        <v>7.5680749999999996E-3</v>
      </c>
      <c r="AV68" s="36">
        <v>2.9046131999999999E-2</v>
      </c>
      <c r="AW68" s="36">
        <v>6.4878970999999994E-2</v>
      </c>
      <c r="AX68" s="36">
        <v>2.5513568E-2</v>
      </c>
      <c r="AY68" s="36">
        <v>5.6988450000000003E-2</v>
      </c>
      <c r="AZ68" s="36">
        <v>2.9821000000000001E-5</v>
      </c>
      <c r="BA68" s="36">
        <v>5.9642999999999998E-5</v>
      </c>
      <c r="BB68" s="36">
        <v>0.52028919799999995</v>
      </c>
      <c r="BC68" s="36">
        <v>16.949143471999999</v>
      </c>
      <c r="BD68" s="36">
        <v>37.858499141999999</v>
      </c>
      <c r="BE68" s="36">
        <v>0.132276914</v>
      </c>
      <c r="BF68" s="36">
        <v>0.26455382900000002</v>
      </c>
      <c r="BG68" s="36">
        <v>2.176298015</v>
      </c>
      <c r="BH68" s="36">
        <v>9.142076844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5.5243421540000002</v>
      </c>
      <c r="E69" s="36">
        <v>20</v>
      </c>
      <c r="F69" s="36">
        <v>4</v>
      </c>
      <c r="G69" s="36">
        <v>4</v>
      </c>
      <c r="H69" s="36">
        <v>12</v>
      </c>
      <c r="I69" s="36">
        <v>8.2195154527120451E-4</v>
      </c>
      <c r="J69" s="36">
        <v>0.90891735485298153</v>
      </c>
      <c r="K69" s="36">
        <v>8.2195154527120451E-4</v>
      </c>
      <c r="L69" s="36">
        <v>0</v>
      </c>
      <c r="M69" s="36">
        <v>6.8994306398572278E-2</v>
      </c>
      <c r="N69" s="36">
        <v>0.84074499999968044</v>
      </c>
      <c r="O69" s="36">
        <v>8.8190619999999997E-2</v>
      </c>
      <c r="P69" s="36">
        <v>0.14943255899999999</v>
      </c>
      <c r="Q69" s="36">
        <v>8.0727603999999994E-2</v>
      </c>
      <c r="R69" s="36">
        <v>7.4630159999999994E-3</v>
      </c>
      <c r="S69" s="36">
        <v>0.139698191</v>
      </c>
      <c r="T69" s="36">
        <v>9.7343680000000002E-3</v>
      </c>
      <c r="U69" s="36">
        <v>0.26014999999999999</v>
      </c>
      <c r="V69" s="36">
        <v>0.6149</v>
      </c>
      <c r="W69" s="36">
        <v>0.34916257154527119</v>
      </c>
      <c r="X69" s="36">
        <v>1.6732499138529815</v>
      </c>
      <c r="Y69" s="36">
        <v>2.0224124853982528</v>
      </c>
      <c r="Z69" s="36">
        <v>2.7593439085887585E-5</v>
      </c>
      <c r="AA69" s="36">
        <v>5.904995964379943E-6</v>
      </c>
      <c r="AB69" s="36">
        <v>5.9050000000000002E-6</v>
      </c>
      <c r="AC69" s="36">
        <v>8.1699607973854785E-6</v>
      </c>
      <c r="AD69" s="36">
        <v>1.158920719485456E-2</v>
      </c>
      <c r="AE69" s="36">
        <v>0.10430286475369102</v>
      </c>
      <c r="AF69" s="36">
        <v>0.11589207194854559</v>
      </c>
      <c r="AG69" s="36">
        <v>1.9040103131845121E-2</v>
      </c>
      <c r="AH69" s="36">
        <v>3.2390060500150322E-2</v>
      </c>
      <c r="AI69" s="36">
        <v>0.1037357343045355</v>
      </c>
      <c r="AJ69" s="36">
        <v>2.3148366304511843E-7</v>
      </c>
      <c r="AK69" s="36">
        <v>2.7973469135808048E-7</v>
      </c>
      <c r="AL69" s="36">
        <v>6.9963922769528682E-7</v>
      </c>
      <c r="AM69" s="36">
        <v>1.9048504576305549E-2</v>
      </c>
      <c r="AN69" s="36">
        <v>4.3979547429696238E-2</v>
      </c>
      <c r="AO69" s="36">
        <v>0.20803929869745422</v>
      </c>
      <c r="AP69" s="36">
        <v>14.044458802999999</v>
      </c>
      <c r="AQ69" s="36">
        <v>7.5624008939999996</v>
      </c>
      <c r="AR69" s="36">
        <v>21.606859696999997</v>
      </c>
      <c r="AS69" s="36">
        <v>1.460218703</v>
      </c>
      <c r="AT69" s="36">
        <v>237.653393816</v>
      </c>
      <c r="AU69" s="36">
        <v>556.693564885</v>
      </c>
      <c r="AV69" s="36">
        <v>141.58821196299999</v>
      </c>
      <c r="AW69" s="36">
        <v>331.66472061799999</v>
      </c>
      <c r="AX69" s="36">
        <v>133.625490345</v>
      </c>
      <c r="AY69" s="36">
        <v>313.01236386900001</v>
      </c>
      <c r="AZ69" s="36">
        <v>0.113643576</v>
      </c>
      <c r="BA69" s="36">
        <v>0.22728715199999999</v>
      </c>
      <c r="BB69" s="36">
        <v>0.53583709099999999</v>
      </c>
      <c r="BC69" s="36">
        <v>33.838637364</v>
      </c>
      <c r="BD69" s="36">
        <v>79.265653912999994</v>
      </c>
      <c r="BE69" s="36">
        <v>0.136229769</v>
      </c>
      <c r="BF69" s="36">
        <v>0.272459538</v>
      </c>
      <c r="BG69" s="36">
        <v>2.6010039520000001</v>
      </c>
      <c r="BH69" s="36">
        <v>18.544666769999999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5.9512575109999997</v>
      </c>
      <c r="E70" s="36">
        <v>77</v>
      </c>
      <c r="F70" s="36">
        <v>20</v>
      </c>
      <c r="G70" s="36">
        <v>28</v>
      </c>
      <c r="H70" s="36">
        <v>29</v>
      </c>
      <c r="I70" s="36">
        <v>1.2279798281723056</v>
      </c>
      <c r="J70" s="36">
        <v>21.640490935985305</v>
      </c>
      <c r="K70" s="36">
        <v>0.14001882818286165</v>
      </c>
      <c r="L70" s="36">
        <v>1.087960999989444</v>
      </c>
      <c r="M70" s="36">
        <v>5.5907727641519491</v>
      </c>
      <c r="N70" s="36">
        <v>17.27769800000566</v>
      </c>
      <c r="O70" s="36">
        <v>0.29927073300000001</v>
      </c>
      <c r="P70" s="36">
        <v>0.48331958899999999</v>
      </c>
      <c r="Q70" s="36">
        <v>0.26985874500000001</v>
      </c>
      <c r="R70" s="36">
        <v>2.9411988E-2</v>
      </c>
      <c r="S70" s="36">
        <v>0.44495612600000001</v>
      </c>
      <c r="T70" s="36">
        <v>3.8363463E-2</v>
      </c>
      <c r="U70" s="36">
        <v>14.186950000000003</v>
      </c>
      <c r="V70" s="36">
        <v>33.662399999999991</v>
      </c>
      <c r="W70" s="36">
        <v>15.714200561172309</v>
      </c>
      <c r="X70" s="36">
        <v>55.786210524985293</v>
      </c>
      <c r="Y70" s="36">
        <v>71.500411086157598</v>
      </c>
      <c r="Z70" s="36">
        <v>8.3744490727635026E-3</v>
      </c>
      <c r="AA70" s="36">
        <v>3.0952614335631799E-3</v>
      </c>
      <c r="AB70" s="36">
        <v>3.0952610000000002E-3</v>
      </c>
      <c r="AC70" s="36">
        <v>1.0444361915290202E-2</v>
      </c>
      <c r="AD70" s="36">
        <v>0.13495035108225495</v>
      </c>
      <c r="AE70" s="36">
        <v>1.2145531597402941</v>
      </c>
      <c r="AF70" s="36">
        <v>1.3495035108225495</v>
      </c>
      <c r="AG70" s="36">
        <v>0.97432734802080534</v>
      </c>
      <c r="AH70" s="36">
        <v>1.6574764081273474</v>
      </c>
      <c r="AI70" s="36">
        <v>5.3084041719754174</v>
      </c>
      <c r="AJ70" s="36">
        <v>1.2133824798831545E-4</v>
      </c>
      <c r="AK70" s="36">
        <v>1.4663029305803617E-4</v>
      </c>
      <c r="AL70" s="36">
        <v>3.6673429560632367E-4</v>
      </c>
      <c r="AM70" s="36">
        <v>0.98489304818408385</v>
      </c>
      <c r="AN70" s="36">
        <v>1.7925733895026603</v>
      </c>
      <c r="AO70" s="36">
        <v>6.5233240660113179</v>
      </c>
      <c r="AP70" s="36">
        <v>425.063115401</v>
      </c>
      <c r="AQ70" s="36">
        <v>228.88013906200001</v>
      </c>
      <c r="AR70" s="36">
        <v>653.94325446300002</v>
      </c>
      <c r="AS70" s="36">
        <v>16.860559940000002</v>
      </c>
      <c r="AT70" s="36">
        <v>1667.9225827109999</v>
      </c>
      <c r="AU70" s="36">
        <v>3644.2028137490001</v>
      </c>
      <c r="AV70" s="36">
        <v>935.58574193100003</v>
      </c>
      <c r="AW70" s="36">
        <v>2044.138156405</v>
      </c>
      <c r="AX70" s="36">
        <v>892.10521884599996</v>
      </c>
      <c r="AY70" s="36">
        <v>1949.1386365159999</v>
      </c>
      <c r="AZ70" s="36">
        <v>1.6847392720000001</v>
      </c>
      <c r="BA70" s="36">
        <v>3.3694785450000002</v>
      </c>
      <c r="BB70" s="36">
        <v>2.365750856</v>
      </c>
      <c r="BC70" s="36">
        <v>157.12535934100001</v>
      </c>
      <c r="BD70" s="36">
        <v>343.29931290500002</v>
      </c>
      <c r="BE70" s="36">
        <v>0.60146208199999995</v>
      </c>
      <c r="BF70" s="36">
        <v>1.2029241639999999</v>
      </c>
      <c r="BG70" s="36">
        <v>4.6211542359999997</v>
      </c>
      <c r="BH70" s="36">
        <v>33.726537661999998</v>
      </c>
      <c r="BI70" s="36">
        <v>0.06</v>
      </c>
      <c r="BJ70" s="36">
        <v>0.06</v>
      </c>
      <c r="BK70" s="36">
        <v>0.45000000000000018</v>
      </c>
      <c r="BL70" s="36">
        <v>0.45000000000000018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5.7327140969999997</v>
      </c>
      <c r="E71" s="36">
        <v>32</v>
      </c>
      <c r="F71" s="36">
        <v>5</v>
      </c>
      <c r="G71" s="36">
        <v>7</v>
      </c>
      <c r="H71" s="36">
        <v>20</v>
      </c>
      <c r="I71" s="36">
        <v>0.53664781319538546</v>
      </c>
      <c r="J71" s="36">
        <v>7.1808050455240631</v>
      </c>
      <c r="K71" s="36">
        <v>6.1433813196017803E-2</v>
      </c>
      <c r="L71" s="36">
        <v>0.47521399999936764</v>
      </c>
      <c r="M71" s="36">
        <v>2.0344083587113078</v>
      </c>
      <c r="N71" s="36">
        <v>5.6830445000081404</v>
      </c>
      <c r="O71" s="36">
        <v>0.17062311400000002</v>
      </c>
      <c r="P71" s="36">
        <v>0.29090897399999999</v>
      </c>
      <c r="Q71" s="36">
        <v>0.15564140100000001</v>
      </c>
      <c r="R71" s="36">
        <v>1.4981712999999999E-2</v>
      </c>
      <c r="S71" s="36">
        <v>0.27136760999999998</v>
      </c>
      <c r="T71" s="36">
        <v>1.9541363999999999E-2</v>
      </c>
      <c r="U71" s="36">
        <v>2.1093000000000002</v>
      </c>
      <c r="V71" s="36">
        <v>5.0040000000000004</v>
      </c>
      <c r="W71" s="36">
        <v>2.8165709271953858</v>
      </c>
      <c r="X71" s="36">
        <v>12.475714019524062</v>
      </c>
      <c r="Y71" s="36">
        <v>15.292284946719448</v>
      </c>
      <c r="Z71" s="36">
        <v>3.6846398336261126E-3</v>
      </c>
      <c r="AA71" s="36">
        <v>1.5497002251419704E-3</v>
      </c>
      <c r="AB71" s="36">
        <v>1.5497E-3</v>
      </c>
      <c r="AC71" s="36">
        <v>4.0558358787346502E-4</v>
      </c>
      <c r="AD71" s="36">
        <v>6.5895096605011555E-2</v>
      </c>
      <c r="AE71" s="36">
        <v>0.5930558694451038</v>
      </c>
      <c r="AF71" s="36">
        <v>0.65895096605011538</v>
      </c>
      <c r="AG71" s="36">
        <v>0.14836966018760023</v>
      </c>
      <c r="AH71" s="36">
        <v>0.25239896215821656</v>
      </c>
      <c r="AI71" s="36">
        <v>0.80835883826347732</v>
      </c>
      <c r="AJ71" s="36">
        <v>6.0750251080636262E-5</v>
      </c>
      <c r="AK71" s="36">
        <v>7.3413183945405128E-5</v>
      </c>
      <c r="AL71" s="36">
        <v>1.8361234735976052E-4</v>
      </c>
      <c r="AM71" s="36">
        <v>0.14883599402655431</v>
      </c>
      <c r="AN71" s="36">
        <v>0.31836747194717352</v>
      </c>
      <c r="AO71" s="36">
        <v>1.4015983200559408</v>
      </c>
      <c r="AP71" s="36">
        <v>150.13873555399999</v>
      </c>
      <c r="AQ71" s="36">
        <v>80.843934528999995</v>
      </c>
      <c r="AR71" s="36">
        <v>230.98267008299999</v>
      </c>
      <c r="AS71" s="36">
        <v>5.1778945399999996</v>
      </c>
      <c r="AT71" s="36">
        <v>616.48300149900001</v>
      </c>
      <c r="AU71" s="36">
        <v>1412.9018041659999</v>
      </c>
      <c r="AV71" s="36">
        <v>331.66267999500002</v>
      </c>
      <c r="AW71" s="36">
        <v>760.12931062099995</v>
      </c>
      <c r="AX71" s="36">
        <v>315.95973646800002</v>
      </c>
      <c r="AY71" s="36">
        <v>724.14013137999996</v>
      </c>
      <c r="AZ71" s="36">
        <v>0.289265879</v>
      </c>
      <c r="BA71" s="36">
        <v>0.57853175800000001</v>
      </c>
      <c r="BB71" s="36">
        <v>1.535771373</v>
      </c>
      <c r="BC71" s="36">
        <v>71.345507639000004</v>
      </c>
      <c r="BD71" s="36">
        <v>163.51496507900001</v>
      </c>
      <c r="BE71" s="36">
        <v>0.39045034899999997</v>
      </c>
      <c r="BF71" s="36">
        <v>0.78090069799999995</v>
      </c>
      <c r="BG71" s="36">
        <v>1.2581924209999999</v>
      </c>
      <c r="BH71" s="36">
        <v>16.68394503</v>
      </c>
      <c r="BI71" s="36">
        <v>0.09</v>
      </c>
      <c r="BJ71" s="36">
        <v>0.09</v>
      </c>
      <c r="BK71" s="36">
        <v>0.18</v>
      </c>
      <c r="BL71" s="36">
        <v>0.18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5.8573796219999998</v>
      </c>
      <c r="E72" s="36">
        <v>49</v>
      </c>
      <c r="F72" s="36">
        <v>10</v>
      </c>
      <c r="G72" s="36">
        <v>10</v>
      </c>
      <c r="H72" s="36">
        <v>29</v>
      </c>
      <c r="I72" s="36">
        <v>2.3015040937457158E-3</v>
      </c>
      <c r="J72" s="36">
        <v>2.9005897526043998</v>
      </c>
      <c r="K72" s="36">
        <v>2.3015040937457158E-3</v>
      </c>
      <c r="L72" s="36">
        <v>0</v>
      </c>
      <c r="M72" s="36">
        <v>0.31875025669577167</v>
      </c>
      <c r="N72" s="36">
        <v>2.5841410000023735</v>
      </c>
      <c r="O72" s="36">
        <v>2.7651943999999998E-2</v>
      </c>
      <c r="P72" s="36">
        <v>4.7968767000000002E-2</v>
      </c>
      <c r="Q72" s="36">
        <v>2.6226487999999999E-2</v>
      </c>
      <c r="R72" s="36">
        <v>1.4254559999999999E-3</v>
      </c>
      <c r="S72" s="36">
        <v>4.6109476000000003E-2</v>
      </c>
      <c r="T72" s="36">
        <v>1.8592909999999999E-3</v>
      </c>
      <c r="U72" s="36">
        <v>6.7288999999999994</v>
      </c>
      <c r="V72" s="36">
        <v>15.924899999999999</v>
      </c>
      <c r="W72" s="36">
        <v>6.7588534480937454</v>
      </c>
      <c r="X72" s="36">
        <v>18.873458519604398</v>
      </c>
      <c r="Y72" s="36">
        <v>25.632311967698143</v>
      </c>
      <c r="Z72" s="36">
        <v>8.2000882780880908E-5</v>
      </c>
      <c r="AA72" s="36">
        <v>1.7548188915108514E-5</v>
      </c>
      <c r="AB72" s="36">
        <v>1.7548199999999999E-5</v>
      </c>
      <c r="AC72" s="36">
        <v>8.3423126411111055E-6</v>
      </c>
      <c r="AD72" s="36">
        <v>2.7870992519357245E-2</v>
      </c>
      <c r="AE72" s="36">
        <v>0.2508389326742152</v>
      </c>
      <c r="AF72" s="36">
        <v>0.27870992519357241</v>
      </c>
      <c r="AG72" s="36">
        <v>0.54190115494760949</v>
      </c>
      <c r="AH72" s="36">
        <v>0.92185483830168091</v>
      </c>
      <c r="AI72" s="36">
        <v>2.9524269821283564</v>
      </c>
      <c r="AJ72" s="36">
        <v>6.8791221267541894E-7</v>
      </c>
      <c r="AK72" s="36">
        <v>8.3130233884671774E-7</v>
      </c>
      <c r="AL72" s="36">
        <v>2.0791548002442727E-6</v>
      </c>
      <c r="AM72" s="36">
        <v>0.54191018517246325</v>
      </c>
      <c r="AN72" s="36">
        <v>0.94972666212337697</v>
      </c>
      <c r="AO72" s="36">
        <v>3.2032679939573718</v>
      </c>
      <c r="AP72" s="36">
        <v>92.304197594000001</v>
      </c>
      <c r="AQ72" s="36">
        <v>49.702260242999998</v>
      </c>
      <c r="AR72" s="36">
        <v>142.006457837</v>
      </c>
      <c r="AS72" s="36">
        <v>5.051163582</v>
      </c>
      <c r="AT72" s="36">
        <v>321.960645634</v>
      </c>
      <c r="AU72" s="36">
        <v>843.78652307200002</v>
      </c>
      <c r="AV72" s="36">
        <v>189.988471764</v>
      </c>
      <c r="AW72" s="36">
        <v>497.91710318600002</v>
      </c>
      <c r="AX72" s="36">
        <v>179.183052573</v>
      </c>
      <c r="AY72" s="36">
        <v>469.598526945</v>
      </c>
      <c r="AZ72" s="36">
        <v>0.34821332300000002</v>
      </c>
      <c r="BA72" s="36">
        <v>0.69642664600000004</v>
      </c>
      <c r="BB72" s="36">
        <v>0.74507942999999999</v>
      </c>
      <c r="BC72" s="36">
        <v>21.966195885000001</v>
      </c>
      <c r="BD72" s="36">
        <v>57.568464661999997</v>
      </c>
      <c r="BE72" s="36">
        <v>0.189426973</v>
      </c>
      <c r="BF72" s="36">
        <v>0.37885394700000002</v>
      </c>
      <c r="BG72" s="36">
        <v>3.9695034480000002</v>
      </c>
      <c r="BH72" s="36">
        <v>14.032871928</v>
      </c>
      <c r="BI72" s="36">
        <v>0</v>
      </c>
      <c r="BJ72" s="36">
        <v>0</v>
      </c>
      <c r="BK72" s="36">
        <v>0.15</v>
      </c>
      <c r="BL72" s="36">
        <v>0.15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5.7823843589999999</v>
      </c>
      <c r="E73" s="36">
        <v>72</v>
      </c>
      <c r="F73" s="36">
        <v>12</v>
      </c>
      <c r="G73" s="36">
        <v>22</v>
      </c>
      <c r="H73" s="36">
        <v>38</v>
      </c>
      <c r="I73" s="36">
        <v>0.12261738477255438</v>
      </c>
      <c r="J73" s="36">
        <v>12.845734078490274</v>
      </c>
      <c r="K73" s="36">
        <v>3.409238477652924E-2</v>
      </c>
      <c r="L73" s="36">
        <v>8.8524999996025144E-2</v>
      </c>
      <c r="M73" s="36">
        <v>2.4705579632590684</v>
      </c>
      <c r="N73" s="36">
        <v>10.497793500003761</v>
      </c>
      <c r="O73" s="36">
        <v>0.15801852300000002</v>
      </c>
      <c r="P73" s="36">
        <v>0.25132170500000001</v>
      </c>
      <c r="Q73" s="36">
        <v>0.14976009300000001</v>
      </c>
      <c r="R73" s="36">
        <v>8.2584300000000006E-3</v>
      </c>
      <c r="S73" s="36">
        <v>0.24054983899999999</v>
      </c>
      <c r="T73" s="36">
        <v>1.0771866E-2</v>
      </c>
      <c r="U73" s="36">
        <v>2.300149999999999</v>
      </c>
      <c r="V73" s="36">
        <v>5.4426000000000005</v>
      </c>
      <c r="W73" s="36">
        <v>2.5807859077725537</v>
      </c>
      <c r="X73" s="36">
        <v>18.539655783490275</v>
      </c>
      <c r="Y73" s="36">
        <v>21.12044169126283</v>
      </c>
      <c r="Z73" s="36">
        <v>1.5072274279207963E-3</v>
      </c>
      <c r="AA73" s="36">
        <v>3.2254666957505041E-4</v>
      </c>
      <c r="AB73" s="36">
        <v>3.2254659999999999E-4</v>
      </c>
      <c r="AC73" s="36">
        <v>1.3836002447913034E-4</v>
      </c>
      <c r="AD73" s="36">
        <v>9.1700301941705406E-2</v>
      </c>
      <c r="AE73" s="36">
        <v>0.82530271747534856</v>
      </c>
      <c r="AF73" s="36">
        <v>0.91700301941705353</v>
      </c>
      <c r="AG73" s="36">
        <v>0.16076368693861515</v>
      </c>
      <c r="AH73" s="36">
        <v>0.27348305364270159</v>
      </c>
      <c r="AI73" s="36">
        <v>0.87588491504486909</v>
      </c>
      <c r="AJ73" s="36">
        <v>1.2644245295639874E-5</v>
      </c>
      <c r="AK73" s="36">
        <v>1.5279843115935351E-5</v>
      </c>
      <c r="AL73" s="36">
        <v>3.821613109563769E-5</v>
      </c>
      <c r="AM73" s="36">
        <v>0.16091469120838992</v>
      </c>
      <c r="AN73" s="36">
        <v>0.36519863542752296</v>
      </c>
      <c r="AO73" s="36">
        <v>1.7012258486513132</v>
      </c>
      <c r="AP73" s="36">
        <v>352.48832886600002</v>
      </c>
      <c r="AQ73" s="36">
        <v>189.80140785099999</v>
      </c>
      <c r="AR73" s="36">
        <v>542.28973671699998</v>
      </c>
      <c r="AS73" s="36">
        <v>13.664869443000001</v>
      </c>
      <c r="AT73" s="36">
        <v>720.57501746800006</v>
      </c>
      <c r="AU73" s="36">
        <v>1608.892172205</v>
      </c>
      <c r="AV73" s="36">
        <v>469.62025515099998</v>
      </c>
      <c r="AW73" s="36">
        <v>1048.5630699169999</v>
      </c>
      <c r="AX73" s="36">
        <v>442.13083951599998</v>
      </c>
      <c r="AY73" s="36">
        <v>987.18499745899999</v>
      </c>
      <c r="AZ73" s="36">
        <v>1.0056144890000001</v>
      </c>
      <c r="BA73" s="36">
        <v>2.0112289790000002</v>
      </c>
      <c r="BB73" s="36">
        <v>3.1218774319999998</v>
      </c>
      <c r="BC73" s="36">
        <v>180.70478717500001</v>
      </c>
      <c r="BD73" s="36">
        <v>403.47571109</v>
      </c>
      <c r="BE73" s="36">
        <v>0.79369765199999998</v>
      </c>
      <c r="BF73" s="36">
        <v>1.587395304</v>
      </c>
      <c r="BG73" s="36">
        <v>5.5395202980000002</v>
      </c>
      <c r="BH73" s="36">
        <v>51.953747149000002</v>
      </c>
      <c r="BI73" s="36">
        <v>0.12</v>
      </c>
      <c r="BJ73" s="36">
        <v>0.12</v>
      </c>
      <c r="BK73" s="36">
        <v>0.09</v>
      </c>
      <c r="BL73" s="36">
        <v>0.09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4.7140896640000003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3.8043420000000001E-2</v>
      </c>
      <c r="BH92" s="36">
        <v>0.11971894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4.3725815920000004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4.2952782279999999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5.1686601870000004</v>
      </c>
      <c r="E95" s="36">
        <v>8</v>
      </c>
      <c r="F95" s="36">
        <v>0</v>
      </c>
      <c r="G95" s="36">
        <v>2</v>
      </c>
      <c r="H95" s="36">
        <v>6</v>
      </c>
      <c r="I95" s="36">
        <v>1.5994831968311009E-5</v>
      </c>
      <c r="J95" s="36">
        <v>0.28259145811399056</v>
      </c>
      <c r="K95" s="36">
        <v>1.5994831968311009E-5</v>
      </c>
      <c r="L95" s="36">
        <v>0</v>
      </c>
      <c r="M95" s="36">
        <v>5.0974529459595708E-3</v>
      </c>
      <c r="N95" s="36">
        <v>0.27750999999999926</v>
      </c>
      <c r="O95" s="36">
        <v>9.760274599999999E-2</v>
      </c>
      <c r="P95" s="36">
        <v>0.16962284800000002</v>
      </c>
      <c r="Q95" s="36">
        <v>9.1104175999999995E-2</v>
      </c>
      <c r="R95" s="36">
        <v>6.4985700000000004E-3</v>
      </c>
      <c r="S95" s="36">
        <v>0.16114645200000002</v>
      </c>
      <c r="T95" s="36">
        <v>8.4763960000000006E-3</v>
      </c>
      <c r="U95" s="36">
        <v>1.2E-2</v>
      </c>
      <c r="V95" s="36">
        <v>2.8799999999999999E-2</v>
      </c>
      <c r="W95" s="36">
        <v>0.10961874083196829</v>
      </c>
      <c r="X95" s="36">
        <v>0.4810143061139906</v>
      </c>
      <c r="Y95" s="36">
        <v>0.59063304694595886</v>
      </c>
      <c r="Z95" s="36">
        <v>1.4204150259875152E-6</v>
      </c>
      <c r="AA95" s="36">
        <v>3.0396881556132813E-7</v>
      </c>
      <c r="AB95" s="36">
        <v>3.0396900000000001E-7</v>
      </c>
      <c r="AC95" s="36">
        <v>8.4020274691222569E-8</v>
      </c>
      <c r="AD95" s="36">
        <v>2.3620328516189668E-3</v>
      </c>
      <c r="AE95" s="36">
        <v>2.1258295664570697E-2</v>
      </c>
      <c r="AF95" s="36">
        <v>2.3620328516189663E-2</v>
      </c>
      <c r="AG95" s="36">
        <v>8.839951295795726E-4</v>
      </c>
      <c r="AH95" s="36">
        <v>1.5038078066411122E-3</v>
      </c>
      <c r="AI95" s="36">
        <v>4.8162493266749127E-3</v>
      </c>
      <c r="AJ95" s="36">
        <v>1.1915979267089177E-8</v>
      </c>
      <c r="AK95" s="36">
        <v>1.4399775511841553E-8</v>
      </c>
      <c r="AL95" s="36">
        <v>3.601501039852814E-8</v>
      </c>
      <c r="AM95" s="36">
        <v>8.8409106583353094E-4</v>
      </c>
      <c r="AN95" s="36">
        <v>3.8658550580355907E-3</v>
      </c>
      <c r="AO95" s="36">
        <v>2.6074581006256009E-2</v>
      </c>
      <c r="AP95" s="36">
        <v>2.5795836950000002</v>
      </c>
      <c r="AQ95" s="36">
        <v>1.3890066050000001</v>
      </c>
      <c r="AR95" s="36">
        <v>3.9685903000000002</v>
      </c>
      <c r="AS95" s="36">
        <v>0.140522808</v>
      </c>
      <c r="AT95" s="36">
        <v>3.4919739409999999</v>
      </c>
      <c r="AU95" s="36">
        <v>8.1612259700000003</v>
      </c>
      <c r="AV95" s="36">
        <v>8.2679052389999992</v>
      </c>
      <c r="AW95" s="36">
        <v>19.323237828</v>
      </c>
      <c r="AX95" s="36">
        <v>7.4737194310000001</v>
      </c>
      <c r="AY95" s="36">
        <v>17.467115775</v>
      </c>
      <c r="AZ95" s="36">
        <v>1.01494E-3</v>
      </c>
      <c r="BA95" s="36">
        <v>2.0298809999999999E-3</v>
      </c>
      <c r="BB95" s="36">
        <v>1.3534635960000001</v>
      </c>
      <c r="BC95" s="36">
        <v>114.069395657</v>
      </c>
      <c r="BD95" s="36">
        <v>266.59595114400003</v>
      </c>
      <c r="BE95" s="36">
        <v>3.9478763E-2</v>
      </c>
      <c r="BF95" s="36">
        <v>7.8957526E-2</v>
      </c>
      <c r="BG95" s="36">
        <v>1.8963133720000001</v>
      </c>
      <c r="BH95" s="36">
        <v>36.599806145999999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4.631326381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1.111342E-3</v>
      </c>
      <c r="BF96" s="36">
        <v>2.2226839999999999E-3</v>
      </c>
      <c r="BG96" s="36">
        <v>9.02752E-2</v>
      </c>
      <c r="BH96" s="36">
        <v>1.6792727949999999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4.3180575799999996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4.5486214660000002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4.0755529570000002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4.5037906359999997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4.6499068340000003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4.6791029249999996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4.5880189710000003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3.1009472999999999E-2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5.065454839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1.4269001999999999E-2</v>
      </c>
      <c r="P104" s="36">
        <v>2.4111525999999998E-2</v>
      </c>
      <c r="Q104" s="36">
        <v>1.3543909E-2</v>
      </c>
      <c r="R104" s="36">
        <v>7.25093E-4</v>
      </c>
      <c r="S104" s="36">
        <v>2.3165752999999997E-2</v>
      </c>
      <c r="T104" s="36">
        <v>9.4577300000000001E-4</v>
      </c>
      <c r="U104" s="36">
        <v>0</v>
      </c>
      <c r="V104" s="36">
        <v>0</v>
      </c>
      <c r="W104" s="36">
        <v>1.4269001999999999E-2</v>
      </c>
      <c r="X104" s="36">
        <v>2.4111525999999998E-2</v>
      </c>
      <c r="Y104" s="36">
        <v>3.8380527999999997E-2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2.6765481000000001E-2</v>
      </c>
      <c r="AQ104" s="36">
        <v>1.4412182000000001E-2</v>
      </c>
      <c r="AR104" s="36">
        <v>4.1177663000000003E-2</v>
      </c>
      <c r="AS104" s="36">
        <v>2.6301599999999998E-4</v>
      </c>
      <c r="AT104" s="36">
        <v>1.5843000000000001E-5</v>
      </c>
      <c r="AU104" s="36">
        <v>3.9368E-5</v>
      </c>
      <c r="AV104" s="36">
        <v>4.9843900000000004E-4</v>
      </c>
      <c r="AW104" s="36">
        <v>1.238521E-3</v>
      </c>
      <c r="AX104" s="36">
        <v>4.2506800000000002E-4</v>
      </c>
      <c r="AY104" s="36">
        <v>1.0562099999999999E-3</v>
      </c>
      <c r="AZ104" s="36">
        <v>4.7899999999999999E-7</v>
      </c>
      <c r="BA104" s="36">
        <v>9.5799999999999998E-7</v>
      </c>
      <c r="BB104" s="36">
        <v>2.7027889999999999E-2</v>
      </c>
      <c r="BC104" s="36">
        <v>1.908690725</v>
      </c>
      <c r="BD104" s="36">
        <v>4.7427147129999998</v>
      </c>
      <c r="BE104" s="36">
        <v>7.8836800000000001E-4</v>
      </c>
      <c r="BF104" s="36">
        <v>1.576736E-3</v>
      </c>
      <c r="BG104" s="36">
        <v>1.4718468E-2</v>
      </c>
      <c r="BH104" s="36">
        <v>4.5285107299999998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5.0957518070000001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3.5374870000000002E-3</v>
      </c>
      <c r="P105" s="36">
        <v>5.5382560000000001E-3</v>
      </c>
      <c r="Q105" s="36">
        <v>3.3228960000000001E-3</v>
      </c>
      <c r="R105" s="36">
        <v>2.1459100000000001E-4</v>
      </c>
      <c r="S105" s="36">
        <v>5.2583550000000001E-3</v>
      </c>
      <c r="T105" s="36">
        <v>2.7990099999999999E-4</v>
      </c>
      <c r="U105" s="36" t="s">
        <v>340</v>
      </c>
      <c r="V105" s="36" t="s">
        <v>340</v>
      </c>
      <c r="W105" s="36">
        <v>3.5374870000000002E-3</v>
      </c>
      <c r="X105" s="36">
        <v>5.5382560000000001E-3</v>
      </c>
      <c r="Y105" s="36">
        <v>9.0757430000000007E-3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340</v>
      </c>
      <c r="AH105" s="36" t="s">
        <v>340</v>
      </c>
      <c r="AI105" s="36" t="s">
        <v>340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0.17502606800000001</v>
      </c>
      <c r="AQ105" s="36">
        <v>9.4244806E-2</v>
      </c>
      <c r="AR105" s="36">
        <v>0.26927087399999999</v>
      </c>
      <c r="AS105" s="36">
        <v>3.2710503000000002E-2</v>
      </c>
      <c r="AT105" s="36">
        <v>3.5897393E-2</v>
      </c>
      <c r="AU105" s="36">
        <v>9.6814180999999999E-2</v>
      </c>
      <c r="AV105" s="36">
        <v>0.193093926</v>
      </c>
      <c r="AW105" s="36">
        <v>0.52076846799999998</v>
      </c>
      <c r="AX105" s="36">
        <v>0.17141900400000001</v>
      </c>
      <c r="AY105" s="36">
        <v>0.46231186099999999</v>
      </c>
      <c r="AZ105" s="36">
        <v>8.3321999999999999E-5</v>
      </c>
      <c r="BA105" s="36">
        <v>1.66644E-4</v>
      </c>
      <c r="BB105" s="36">
        <v>0.213082356</v>
      </c>
      <c r="BC105" s="36">
        <v>18.953339611000001</v>
      </c>
      <c r="BD105" s="36">
        <v>51.116582588</v>
      </c>
      <c r="BE105" s="36">
        <v>6.215333E-3</v>
      </c>
      <c r="BF105" s="36">
        <v>1.2430666999999999E-2</v>
      </c>
      <c r="BG105" s="36">
        <v>0.60770694999999997</v>
      </c>
      <c r="BH105" s="36">
        <v>16.982587146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5.1805922019999997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8.9977372999999999E-2</v>
      </c>
      <c r="BC106" s="36">
        <v>4.12813345</v>
      </c>
      <c r="BD106" s="36">
        <v>8.8196684330000004</v>
      </c>
      <c r="BE106" s="36">
        <v>2.6245219999999998E-3</v>
      </c>
      <c r="BF106" s="36">
        <v>5.2490439999999996E-3</v>
      </c>
      <c r="BG106" s="36">
        <v>1.1288301199999999</v>
      </c>
      <c r="BH106" s="36">
        <v>6.259009915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4.7553272590000004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5.1111434999999997E-2</v>
      </c>
      <c r="BC107" s="36">
        <v>1.6311121660000001</v>
      </c>
      <c r="BD107" s="36">
        <v>2.8636906290000002</v>
      </c>
      <c r="BE107" s="36">
        <v>1.4908530000000001E-3</v>
      </c>
      <c r="BF107" s="36">
        <v>2.9817070000000001E-3</v>
      </c>
      <c r="BG107" s="36">
        <v>0.29457556000000001</v>
      </c>
      <c r="BH107" s="36">
        <v>0.614155966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4.4700415680000001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340</v>
      </c>
      <c r="V108" s="36" t="s">
        <v>340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4.4021194799999996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340</v>
      </c>
      <c r="V109" s="36" t="s">
        <v>340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3.7446351020000002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4.1658691990000003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3.591559862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4.0268966109999997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4.4378325140000001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4.6745955529999996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0.124172756</v>
      </c>
      <c r="BC133" s="36">
        <v>8.9776628689999995</v>
      </c>
      <c r="BD133" s="36">
        <v>19.696979805000002</v>
      </c>
      <c r="BE133" s="36">
        <v>6.255554E-3</v>
      </c>
      <c r="BF133" s="36">
        <v>1.2511108E-2</v>
      </c>
      <c r="BG133" s="36">
        <v>0.61138695099999996</v>
      </c>
      <c r="BH133" s="36">
        <v>6.256373108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4.6585364189999998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9.4539567000000005E-2</v>
      </c>
      <c r="BC134" s="36">
        <v>1.485849411</v>
      </c>
      <c r="BD134" s="36">
        <v>3.208674695</v>
      </c>
      <c r="BE134" s="36">
        <v>4.7626980000000001E-3</v>
      </c>
      <c r="BF134" s="36">
        <v>9.5253969999999997E-3</v>
      </c>
      <c r="BG134" s="36">
        <v>0.54608836000000005</v>
      </c>
      <c r="BH134" s="36">
        <v>1.159836345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4.4814910550000002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4.7219201999999996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0.21938150000000001</v>
      </c>
      <c r="BC136" s="36">
        <v>7.5832897040000002</v>
      </c>
      <c r="BD136" s="36">
        <v>18.207740073</v>
      </c>
      <c r="BE136" s="36">
        <v>1.1051963999999999E-2</v>
      </c>
      <c r="BF136" s="36">
        <v>2.2103929000000001E-2</v>
      </c>
      <c r="BG136" s="36">
        <v>1.1999245890000001</v>
      </c>
      <c r="BH136" s="36">
        <v>2.1037295980000001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4.4955926259999996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4.5944729620000002</v>
      </c>
      <c r="E138" s="36">
        <v>20</v>
      </c>
      <c r="F138" s="36">
        <v>0</v>
      </c>
      <c r="G138" s="36">
        <v>1</v>
      </c>
      <c r="H138" s="36">
        <v>19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6.0000000000000001E-3</v>
      </c>
      <c r="V138" s="36">
        <v>1.44E-2</v>
      </c>
      <c r="W138" s="36">
        <v>6.0000000000000001E-3</v>
      </c>
      <c r="X138" s="36">
        <v>1.44E-2</v>
      </c>
      <c r="Y138" s="36">
        <v>2.0400000000000001E-2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4.1576309188293912E-4</v>
      </c>
      <c r="AH138" s="36">
        <v>7.0727514481235627E-4</v>
      </c>
      <c r="AI138" s="36">
        <v>2.265192017844979E-3</v>
      </c>
      <c r="AJ138" s="36">
        <v>0</v>
      </c>
      <c r="AK138" s="36">
        <v>0</v>
      </c>
      <c r="AL138" s="36">
        <v>0</v>
      </c>
      <c r="AM138" s="36">
        <v>4.1576309188293912E-4</v>
      </c>
      <c r="AN138" s="36">
        <v>7.0727514481235627E-4</v>
      </c>
      <c r="AO138" s="36">
        <v>2.265192017844979E-3</v>
      </c>
      <c r="AP138" s="36">
        <v>2.1591546999999999E-2</v>
      </c>
      <c r="AQ138" s="36">
        <v>1.1626216999999999E-2</v>
      </c>
      <c r="AR138" s="36">
        <v>3.3217763999999997E-2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0.34694143199999999</v>
      </c>
      <c r="BC138" s="36">
        <v>24.994407596999999</v>
      </c>
      <c r="BD138" s="36">
        <v>55.872933502999999</v>
      </c>
      <c r="BE138" s="36">
        <v>1.7478157000000001E-2</v>
      </c>
      <c r="BF138" s="36">
        <v>3.4956315000000002E-2</v>
      </c>
      <c r="BG138" s="36">
        <v>0.78272401899999999</v>
      </c>
      <c r="BH138" s="36">
        <v>7.7175713269999999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4.5725175220000001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0.30610240999999999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4.6547705089999996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1.0810119999999999E-2</v>
      </c>
      <c r="BC140" s="36">
        <v>0.17830897900000001</v>
      </c>
      <c r="BD140" s="36">
        <v>0.45220538700000001</v>
      </c>
      <c r="BE140" s="36">
        <v>5.4458999999999996E-4</v>
      </c>
      <c r="BF140" s="36">
        <v>1.0891799999999999E-3</v>
      </c>
      <c r="BG140" s="36">
        <v>0.37379658199999999</v>
      </c>
      <c r="BH140" s="36">
        <v>1.7058719929999999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4.3906515119999998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4.4069302190000004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4.5949928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3.9568086000000002E-2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4.2794278459999999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4.5399006340000003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2.3639961000000001E-2</v>
      </c>
      <c r="BC145" s="36">
        <v>1.550542989</v>
      </c>
      <c r="BD145" s="36">
        <v>3.8104593950000001</v>
      </c>
      <c r="BE145" s="36">
        <v>1.19093E-3</v>
      </c>
      <c r="BF145" s="36">
        <v>2.38186E-3</v>
      </c>
      <c r="BG145" s="36">
        <v>0</v>
      </c>
      <c r="BH145" s="36">
        <v>0.78884635000000003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3.957143877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4.0531707309999998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3.622651646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4.2322332950000003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4.7060385079999998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4.8990662999999997E-2</v>
      </c>
      <c r="BC150" s="36">
        <v>2.3078063470000001</v>
      </c>
      <c r="BD150" s="36">
        <v>6.0343013540000001</v>
      </c>
      <c r="BE150" s="36">
        <v>2.4680430000000001E-3</v>
      </c>
      <c r="BF150" s="36">
        <v>4.9360860000000001E-3</v>
      </c>
      <c r="BG150" s="36">
        <v>0.35823249699999998</v>
      </c>
      <c r="BH150" s="36">
        <v>4.7686423060000003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6.5347003069999996</v>
      </c>
      <c r="E151" s="36">
        <v>5</v>
      </c>
      <c r="F151" s="36">
        <v>5</v>
      </c>
      <c r="G151" s="36">
        <v>0</v>
      </c>
      <c r="H151" s="36">
        <v>0</v>
      </c>
      <c r="I151" s="36">
        <v>209.66306359450638</v>
      </c>
      <c r="J151" s="36">
        <v>996.0280137857967</v>
      </c>
      <c r="K151" s="36">
        <v>60.221723594383178</v>
      </c>
      <c r="L151" s="36">
        <v>149.4413400001232</v>
      </c>
      <c r="M151" s="36">
        <v>571.14286138031082</v>
      </c>
      <c r="N151" s="36">
        <v>634.54821599999229</v>
      </c>
      <c r="O151" s="36">
        <v>4.7676800930000001</v>
      </c>
      <c r="P151" s="36">
        <v>8.4984282059999998</v>
      </c>
      <c r="Q151" s="36">
        <v>4.4025339920000004</v>
      </c>
      <c r="R151" s="36">
        <v>0.365146101</v>
      </c>
      <c r="S151" s="36">
        <v>8.0221506819999995</v>
      </c>
      <c r="T151" s="36">
        <v>0.47627752400000001</v>
      </c>
      <c r="U151" s="36">
        <v>0.31859999999999999</v>
      </c>
      <c r="V151" s="36">
        <v>0.75519999999999998</v>
      </c>
      <c r="W151" s="36">
        <v>214.74934368750638</v>
      </c>
      <c r="X151" s="36">
        <v>1005.2816419917966</v>
      </c>
      <c r="Y151" s="36">
        <v>1220.0309856793031</v>
      </c>
      <c r="Z151" s="36">
        <v>0.60633993885128112</v>
      </c>
      <c r="AA151" s="36">
        <v>0.29225585052631742</v>
      </c>
      <c r="AB151" s="36">
        <v>1.0568508806526993</v>
      </c>
      <c r="AC151" s="36">
        <v>1.064202775000435</v>
      </c>
      <c r="AD151" s="36">
        <v>15.388985145948258</v>
      </c>
      <c r="AE151" s="36">
        <v>139.23118287799264</v>
      </c>
      <c r="AF151" s="36">
        <v>154.62016802394095</v>
      </c>
      <c r="AG151" s="36">
        <v>2.0861111214987939E-2</v>
      </c>
      <c r="AH151" s="36">
        <v>3.5487867354232358E-2</v>
      </c>
      <c r="AI151" s="36">
        <v>0.11365708868855499</v>
      </c>
      <c r="AJ151" s="36">
        <v>2.040194508087334E-2</v>
      </c>
      <c r="AK151" s="36">
        <v>1.6354665215124745E-2</v>
      </c>
      <c r="AL151" s="36">
        <v>4.1152813239747996E-2</v>
      </c>
      <c r="AM151" s="36">
        <v>1.1054658312962964</v>
      </c>
      <c r="AN151" s="36">
        <v>15.440827678517616</v>
      </c>
      <c r="AO151" s="36">
        <v>139.38599277992094</v>
      </c>
      <c r="AP151" s="36">
        <v>17678.248377627999</v>
      </c>
      <c r="AQ151" s="36">
        <v>9519.0568187230001</v>
      </c>
      <c r="AR151" s="36">
        <v>27197.305196351001</v>
      </c>
      <c r="AS151" s="36">
        <v>723.93968293800003</v>
      </c>
      <c r="AT151" s="36">
        <v>57841.616722111998</v>
      </c>
      <c r="AU151" s="36">
        <v>125468.007014463</v>
      </c>
      <c r="AV151" s="36">
        <v>36158.422917270997</v>
      </c>
      <c r="AW151" s="36">
        <v>78433.583245296002</v>
      </c>
      <c r="AX151" s="36">
        <v>35281.056637882997</v>
      </c>
      <c r="AY151" s="36">
        <v>76530.431073297004</v>
      </c>
      <c r="AZ151" s="36">
        <v>15.807819506</v>
      </c>
      <c r="BA151" s="36">
        <v>31.615639012999999</v>
      </c>
      <c r="BB151" s="36">
        <v>45.132767811000001</v>
      </c>
      <c r="BC151" s="36">
        <v>2784.0402219450002</v>
      </c>
      <c r="BD151" s="36">
        <v>6039.0424384870003</v>
      </c>
      <c r="BE151" s="36">
        <v>2.232453477</v>
      </c>
      <c r="BF151" s="36">
        <v>4.464906955</v>
      </c>
      <c r="BG151" s="36">
        <v>15.387820024</v>
      </c>
      <c r="BH151" s="36">
        <v>169.04548650999999</v>
      </c>
      <c r="BI151" s="36">
        <v>3.9000000000000012</v>
      </c>
      <c r="BJ151" s="36">
        <v>5.6999999999999869</v>
      </c>
      <c r="BK151" s="36">
        <v>5.9099999999999984</v>
      </c>
      <c r="BL151" s="36">
        <v>7.9699999999999864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6.4457161689999998</v>
      </c>
      <c r="E152" s="36">
        <v>31</v>
      </c>
      <c r="F152" s="36">
        <v>23</v>
      </c>
      <c r="G152" s="36">
        <v>8</v>
      </c>
      <c r="H152" s="36">
        <v>0</v>
      </c>
      <c r="I152" s="36">
        <v>36.584131731375237</v>
      </c>
      <c r="J152" s="36">
        <v>234.71907078273284</v>
      </c>
      <c r="K152" s="36">
        <v>6.8489042312986745</v>
      </c>
      <c r="L152" s="36">
        <v>29.735227500076562</v>
      </c>
      <c r="M152" s="36">
        <v>99.630503014129914</v>
      </c>
      <c r="N152" s="36">
        <v>171.67269949997819</v>
      </c>
      <c r="O152" s="36">
        <v>1.636708477</v>
      </c>
      <c r="P152" s="36">
        <v>2.9322734189999999</v>
      </c>
      <c r="Q152" s="36">
        <v>1.511581987</v>
      </c>
      <c r="R152" s="36">
        <v>0.12512649000000001</v>
      </c>
      <c r="S152" s="36">
        <v>2.7690649540000001</v>
      </c>
      <c r="T152" s="36">
        <v>0.163208465</v>
      </c>
      <c r="U152" s="36">
        <v>5.1159999999999997</v>
      </c>
      <c r="V152" s="36">
        <v>12.150499999999997</v>
      </c>
      <c r="W152" s="36">
        <v>43.336840208375236</v>
      </c>
      <c r="X152" s="36">
        <v>249.80184420173285</v>
      </c>
      <c r="Y152" s="36">
        <v>293.13868441010811</v>
      </c>
      <c r="Z152" s="36">
        <v>0.14455834383064489</v>
      </c>
      <c r="AA152" s="36">
        <v>6.9488236361661238E-2</v>
      </c>
      <c r="AB152" s="36">
        <v>6.9488235999999995E-2</v>
      </c>
      <c r="AC152" s="36">
        <v>0.1504944975394274</v>
      </c>
      <c r="AD152" s="36">
        <v>2.0916586502071155</v>
      </c>
      <c r="AE152" s="36">
        <v>18.840318622835863</v>
      </c>
      <c r="AF152" s="36">
        <v>20.931977273042975</v>
      </c>
      <c r="AG152" s="36">
        <v>0.39661072031862526</v>
      </c>
      <c r="AH152" s="36">
        <v>0.67469409893283372</v>
      </c>
      <c r="AI152" s="36">
        <v>2.1608446141497515</v>
      </c>
      <c r="AJ152" s="36">
        <v>2.7240290328266414E-3</v>
      </c>
      <c r="AK152" s="36">
        <v>3.2918323878877997E-3</v>
      </c>
      <c r="AL152" s="36">
        <v>8.2331406890682173E-3</v>
      </c>
      <c r="AM152" s="36">
        <v>0.54982924689087931</v>
      </c>
      <c r="AN152" s="36">
        <v>2.769644581527837</v>
      </c>
      <c r="AO152" s="36">
        <v>21.009396377674683</v>
      </c>
      <c r="AP152" s="36">
        <v>3610.8246712360001</v>
      </c>
      <c r="AQ152" s="36">
        <v>1944.2902075879999</v>
      </c>
      <c r="AR152" s="36">
        <v>5555.1148788239998</v>
      </c>
      <c r="AS152" s="36">
        <v>185.79895076</v>
      </c>
      <c r="AT152" s="36">
        <v>14497.111810365001</v>
      </c>
      <c r="AU152" s="36">
        <v>36100.037973723003</v>
      </c>
      <c r="AV152" s="36">
        <v>9879.2768057899993</v>
      </c>
      <c r="AW152" s="36">
        <v>24600.918617939002</v>
      </c>
      <c r="AX152" s="36">
        <v>9694.1352812259993</v>
      </c>
      <c r="AY152" s="36">
        <v>24139.887748156001</v>
      </c>
      <c r="AZ152" s="36">
        <v>6.4429918900000001</v>
      </c>
      <c r="BA152" s="36">
        <v>12.885983781</v>
      </c>
      <c r="BB152" s="36">
        <v>10.393371062</v>
      </c>
      <c r="BC152" s="36">
        <v>839.39765450499999</v>
      </c>
      <c r="BD152" s="36">
        <v>2090.2292538719998</v>
      </c>
      <c r="BE152" s="36">
        <v>0.51409914499999998</v>
      </c>
      <c r="BF152" s="36">
        <v>1.028198291</v>
      </c>
      <c r="BG152" s="36">
        <v>13.277006277</v>
      </c>
      <c r="BH152" s="36">
        <v>96.470602188000001</v>
      </c>
      <c r="BI152" s="36">
        <v>0.7200000000000002</v>
      </c>
      <c r="BJ152" s="36">
        <v>0.82000000000000017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6.2174507590000001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0.77342822127715993</v>
      </c>
      <c r="J153" s="36">
        <v>6.9899136530820662</v>
      </c>
      <c r="K153" s="36">
        <v>8.3993721289316037E-2</v>
      </c>
      <c r="L153" s="36">
        <v>0.6894344999878439</v>
      </c>
      <c r="M153" s="36">
        <v>2.2141633743707567</v>
      </c>
      <c r="N153" s="36">
        <v>5.5491784999884697</v>
      </c>
      <c r="O153" s="36">
        <v>1.7546352000000001E-2</v>
      </c>
      <c r="P153" s="36">
        <v>3.0312903000000002E-2</v>
      </c>
      <c r="Q153" s="36">
        <v>1.6337560000000001E-2</v>
      </c>
      <c r="R153" s="36">
        <v>1.208792E-3</v>
      </c>
      <c r="S153" s="36">
        <v>2.8736217000000001E-2</v>
      </c>
      <c r="T153" s="36">
        <v>1.5766859999999999E-3</v>
      </c>
      <c r="U153" s="36" t="s">
        <v>340</v>
      </c>
      <c r="V153" s="36" t="s">
        <v>340</v>
      </c>
      <c r="W153" s="36">
        <v>0.79097457327715992</v>
      </c>
      <c r="X153" s="36">
        <v>7.0202265560820667</v>
      </c>
      <c r="Y153" s="36">
        <v>7.8112011293592269</v>
      </c>
      <c r="Z153" s="36">
        <v>4.8671283012865149E-3</v>
      </c>
      <c r="AA153" s="36">
        <v>2.3380583206634976E-3</v>
      </c>
      <c r="AB153" s="36">
        <v>2.3380580000000001E-3</v>
      </c>
      <c r="AC153" s="36">
        <v>4.9042361436673898E-3</v>
      </c>
      <c r="AD153" s="36">
        <v>0.12726482367472111</v>
      </c>
      <c r="AE153" s="36">
        <v>1.1453834130724898</v>
      </c>
      <c r="AF153" s="36">
        <v>1.2726482367472109</v>
      </c>
      <c r="AG153" s="36" t="s">
        <v>340</v>
      </c>
      <c r="AH153" s="36" t="s">
        <v>340</v>
      </c>
      <c r="AI153" s="36" t="s">
        <v>340</v>
      </c>
      <c r="AJ153" s="36">
        <v>9.1654907762437173E-5</v>
      </c>
      <c r="AK153" s="36">
        <v>1.1075968382849974E-4</v>
      </c>
      <c r="AL153" s="36">
        <v>2.7701898279877847E-4</v>
      </c>
      <c r="AM153" s="36">
        <v>4.9958910514298271E-3</v>
      </c>
      <c r="AN153" s="36">
        <v>0.12737558335854962</v>
      </c>
      <c r="AO153" s="36">
        <v>1.1456604320552886</v>
      </c>
      <c r="AP153" s="36">
        <v>430.06402238599998</v>
      </c>
      <c r="AQ153" s="36">
        <v>231.57293513100001</v>
      </c>
      <c r="AR153" s="36">
        <v>661.63695751699993</v>
      </c>
      <c r="AS153" s="36">
        <v>95.748599988999999</v>
      </c>
      <c r="AT153" s="36">
        <v>1427.305300558</v>
      </c>
      <c r="AU153" s="36">
        <v>3626.7402928269998</v>
      </c>
      <c r="AV153" s="36">
        <v>810.89707562299998</v>
      </c>
      <c r="AW153" s="36">
        <v>2060.465337267</v>
      </c>
      <c r="AX153" s="36">
        <v>783.974194076</v>
      </c>
      <c r="AY153" s="36">
        <v>1992.0550964670001</v>
      </c>
      <c r="AZ153" s="36">
        <v>1.4364035879999999</v>
      </c>
      <c r="BA153" s="36">
        <v>2.8728071769999999</v>
      </c>
      <c r="BB153" s="36">
        <v>0.72019908700000002</v>
      </c>
      <c r="BC153" s="36">
        <v>41.897008698999997</v>
      </c>
      <c r="BD153" s="36">
        <v>106.45905227199999</v>
      </c>
      <c r="BE153" s="36">
        <v>3.5624027000000003E-2</v>
      </c>
      <c r="BF153" s="36">
        <v>7.1248054000000005E-2</v>
      </c>
      <c r="BG153" s="36">
        <v>2.8520908880000002</v>
      </c>
      <c r="BH153" s="36">
        <v>40.815081153000001</v>
      </c>
      <c r="BI153" s="36">
        <v>0.45000000000000018</v>
      </c>
      <c r="BJ153" s="36">
        <v>0.50000000000000022</v>
      </c>
      <c r="BK153" s="36">
        <v>0.78000000000000047</v>
      </c>
      <c r="BL153" s="36">
        <v>0.83000000000000052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6.2145834469999999</v>
      </c>
      <c r="E154" s="36">
        <v>4</v>
      </c>
      <c r="F154" s="36">
        <v>1</v>
      </c>
      <c r="G154" s="36">
        <v>0</v>
      </c>
      <c r="H154" s="36">
        <v>3</v>
      </c>
      <c r="I154" s="36">
        <v>1.1056995174459452</v>
      </c>
      <c r="J154" s="36">
        <v>9.193779378345134</v>
      </c>
      <c r="K154" s="36">
        <v>0.16697451745945818</v>
      </c>
      <c r="L154" s="36">
        <v>0.93872499998648706</v>
      </c>
      <c r="M154" s="36">
        <v>2.7985553958050149</v>
      </c>
      <c r="N154" s="36">
        <v>7.5009234999860652</v>
      </c>
      <c r="O154" s="36">
        <v>1.6753872E-2</v>
      </c>
      <c r="P154" s="36">
        <v>2.9687141E-2</v>
      </c>
      <c r="Q154" s="36">
        <v>1.5557113000000001E-2</v>
      </c>
      <c r="R154" s="36">
        <v>1.1967589999999999E-3</v>
      </c>
      <c r="S154" s="36">
        <v>2.8126150999999999E-2</v>
      </c>
      <c r="T154" s="36">
        <v>1.5609899999999999E-3</v>
      </c>
      <c r="U154" s="36">
        <v>3.245E-2</v>
      </c>
      <c r="V154" s="36">
        <v>7.6700000000000004E-2</v>
      </c>
      <c r="W154" s="36">
        <v>1.1549033894459453</v>
      </c>
      <c r="X154" s="36">
        <v>9.3001665193451348</v>
      </c>
      <c r="Y154" s="36">
        <v>10.45506990879108</v>
      </c>
      <c r="Z154" s="36">
        <v>5.6821829959718059E-3</v>
      </c>
      <c r="AA154" s="36">
        <v>2.1208434210306473E-3</v>
      </c>
      <c r="AB154" s="36">
        <v>2.1208429999999999E-3</v>
      </c>
      <c r="AC154" s="36">
        <v>4.3031739433164046E-3</v>
      </c>
      <c r="AD154" s="36">
        <v>0.10995863495858799</v>
      </c>
      <c r="AE154" s="36">
        <v>0.9896277146272916</v>
      </c>
      <c r="AF154" s="36">
        <v>1.0995863495858795</v>
      </c>
      <c r="AG154" s="36">
        <v>2.2422095511380005E-3</v>
      </c>
      <c r="AH154" s="36">
        <v>3.8143334892922309E-3</v>
      </c>
      <c r="AI154" s="36">
        <v>1.2216176175165658E-2</v>
      </c>
      <c r="AJ154" s="36">
        <v>8.3139797876432382E-5</v>
      </c>
      <c r="AK154" s="36">
        <v>1.0046966334021092E-4</v>
      </c>
      <c r="AL154" s="36">
        <v>2.5128280416307453E-4</v>
      </c>
      <c r="AM154" s="36">
        <v>6.6285232923308374E-3</v>
      </c>
      <c r="AN154" s="36">
        <v>0.11387343811122043</v>
      </c>
      <c r="AO154" s="36">
        <v>1.0020951736066201</v>
      </c>
      <c r="AP154" s="36">
        <v>337.52439063399999</v>
      </c>
      <c r="AQ154" s="36">
        <v>181.74390264900001</v>
      </c>
      <c r="AR154" s="36">
        <v>519.26829328300005</v>
      </c>
      <c r="AS154" s="36">
        <v>55.813233097999998</v>
      </c>
      <c r="AT154" s="36">
        <v>1151.7943151970001</v>
      </c>
      <c r="AU154" s="36">
        <v>2570.1452616390002</v>
      </c>
      <c r="AV154" s="36">
        <v>635.85519291699995</v>
      </c>
      <c r="AW154" s="36">
        <v>1418.8646267839999</v>
      </c>
      <c r="AX154" s="36">
        <v>612.35857422499998</v>
      </c>
      <c r="AY154" s="36">
        <v>1366.43363073</v>
      </c>
      <c r="AZ154" s="36">
        <v>0.72442232100000004</v>
      </c>
      <c r="BA154" s="36">
        <v>1.4488446420000001</v>
      </c>
      <c r="BB154" s="36">
        <v>1.7906656510000001</v>
      </c>
      <c r="BC154" s="36">
        <v>84.653018093</v>
      </c>
      <c r="BD154" s="36">
        <v>188.89705433</v>
      </c>
      <c r="BE154" s="36">
        <v>8.8573733000000002E-2</v>
      </c>
      <c r="BF154" s="36">
        <v>0.177147467</v>
      </c>
      <c r="BG154" s="36">
        <v>1.929195381</v>
      </c>
      <c r="BH154" s="36">
        <v>31.267084752999999</v>
      </c>
      <c r="BI154" s="36">
        <v>0.12</v>
      </c>
      <c r="BJ154" s="36">
        <v>0.14000000000000001</v>
      </c>
      <c r="BK154" s="36">
        <v>0.3600000000000001</v>
      </c>
      <c r="BL154" s="36">
        <v>0.42000000000000015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5.5054577470000003</v>
      </c>
      <c r="E155" s="36">
        <v>2</v>
      </c>
      <c r="F155" s="36">
        <v>0</v>
      </c>
      <c r="G155" s="36">
        <v>0</v>
      </c>
      <c r="H155" s="36">
        <v>2</v>
      </c>
      <c r="I155" s="36">
        <v>3.5592753310755579E-4</v>
      </c>
      <c r="J155" s="36">
        <v>1.779953747311896</v>
      </c>
      <c r="K155" s="36">
        <v>3.5592753310755579E-4</v>
      </c>
      <c r="L155" s="36">
        <v>0</v>
      </c>
      <c r="M155" s="36">
        <v>5.0669674843384686E-2</v>
      </c>
      <c r="N155" s="36">
        <v>1.729640000001619</v>
      </c>
      <c r="O155" s="36">
        <v>3.5384890000000001E-3</v>
      </c>
      <c r="P155" s="36">
        <v>5.9758750000000003E-3</v>
      </c>
      <c r="Q155" s="36">
        <v>3.0011320000000001E-3</v>
      </c>
      <c r="R155" s="36">
        <v>5.3735699999999992E-4</v>
      </c>
      <c r="S155" s="36">
        <v>5.2749730000000005E-3</v>
      </c>
      <c r="T155" s="36">
        <v>7.0090199999999999E-4</v>
      </c>
      <c r="U155" s="36">
        <v>0</v>
      </c>
      <c r="V155" s="36">
        <v>0</v>
      </c>
      <c r="W155" s="36">
        <v>3.8944165331075559E-3</v>
      </c>
      <c r="X155" s="36">
        <v>1.7859296223118961</v>
      </c>
      <c r="Y155" s="36">
        <v>1.7898240388450037</v>
      </c>
      <c r="Z155" s="36">
        <v>2.0479193474091503E-5</v>
      </c>
      <c r="AA155" s="36">
        <v>4.3825474034555818E-6</v>
      </c>
      <c r="AB155" s="36">
        <v>4.3825500000000001E-6</v>
      </c>
      <c r="AC155" s="36">
        <v>1.4290410663712765E-6</v>
      </c>
      <c r="AD155" s="36">
        <v>3.7251982974921081E-3</v>
      </c>
      <c r="AE155" s="36">
        <v>3.3526784677428971E-2</v>
      </c>
      <c r="AF155" s="36">
        <v>3.7251982974921077E-2</v>
      </c>
      <c r="AG155" s="36">
        <v>0</v>
      </c>
      <c r="AH155" s="36">
        <v>0</v>
      </c>
      <c r="AI155" s="36">
        <v>0</v>
      </c>
      <c r="AJ155" s="36">
        <v>1.7180164732910818E-7</v>
      </c>
      <c r="AK155" s="36">
        <v>2.0761240840158437E-7</v>
      </c>
      <c r="AL155" s="36">
        <v>5.1925552876138509E-7</v>
      </c>
      <c r="AM155" s="36">
        <v>1.6008427137003847E-6</v>
      </c>
      <c r="AN155" s="36">
        <v>3.7254059099005097E-3</v>
      </c>
      <c r="AO155" s="36">
        <v>3.3527303932957733E-2</v>
      </c>
      <c r="AP155" s="36">
        <v>9.8061422930000006</v>
      </c>
      <c r="AQ155" s="36">
        <v>5.2802304649999998</v>
      </c>
      <c r="AR155" s="36">
        <v>15.086372758</v>
      </c>
      <c r="AS155" s="36">
        <v>2.2682168269999998</v>
      </c>
      <c r="AT155" s="36">
        <v>17.613985182</v>
      </c>
      <c r="AU155" s="36">
        <v>42.222216246999999</v>
      </c>
      <c r="AV155" s="36">
        <v>19.133174401000002</v>
      </c>
      <c r="AW155" s="36">
        <v>45.863841641999997</v>
      </c>
      <c r="AX155" s="36">
        <v>17.622108233999999</v>
      </c>
      <c r="AY155" s="36">
        <v>42.241687892999998</v>
      </c>
      <c r="AZ155" s="36">
        <v>1.8292411000000001E-2</v>
      </c>
      <c r="BA155" s="36">
        <v>3.6584823000000002E-2</v>
      </c>
      <c r="BB155" s="36">
        <v>0.72279184100000005</v>
      </c>
      <c r="BC155" s="36">
        <v>36.643676431000003</v>
      </c>
      <c r="BD155" s="36">
        <v>87.837999999999994</v>
      </c>
      <c r="BE155" s="36">
        <v>3.5752275E-2</v>
      </c>
      <c r="BF155" s="36">
        <v>7.1504551E-2</v>
      </c>
      <c r="BG155" s="36">
        <v>2.9221890159999999</v>
      </c>
      <c r="BH155" s="36">
        <v>26.778479066999999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5.1228027559999996</v>
      </c>
      <c r="E156" s="36">
        <v>10</v>
      </c>
      <c r="F156" s="36">
        <v>0</v>
      </c>
      <c r="G156" s="36">
        <v>0</v>
      </c>
      <c r="H156" s="36">
        <v>10</v>
      </c>
      <c r="I156" s="36">
        <v>9.0794391980843453E-5</v>
      </c>
      <c r="J156" s="36">
        <v>0.81742159627660682</v>
      </c>
      <c r="K156" s="36">
        <v>9.0794391980843453E-5</v>
      </c>
      <c r="L156" s="36">
        <v>0</v>
      </c>
      <c r="M156" s="36">
        <v>3.1482390668621435E-2</v>
      </c>
      <c r="N156" s="36">
        <v>0.78602999999996626</v>
      </c>
      <c r="O156" s="36">
        <v>1.030001E-3</v>
      </c>
      <c r="P156" s="36">
        <v>1.716284E-3</v>
      </c>
      <c r="Q156" s="36">
        <v>9.1994499999999992E-4</v>
      </c>
      <c r="R156" s="36">
        <v>1.10056E-4</v>
      </c>
      <c r="S156" s="36">
        <v>1.5727320000000001E-3</v>
      </c>
      <c r="T156" s="36">
        <v>1.43552E-4</v>
      </c>
      <c r="U156" s="36">
        <v>0</v>
      </c>
      <c r="V156" s="36">
        <v>0</v>
      </c>
      <c r="W156" s="36">
        <v>1.1207953919808436E-3</v>
      </c>
      <c r="X156" s="36">
        <v>0.81913788027660683</v>
      </c>
      <c r="Y156" s="36">
        <v>0.82025867566858768</v>
      </c>
      <c r="Z156" s="36">
        <v>7.4267839251471387E-6</v>
      </c>
      <c r="AA156" s="36">
        <v>1.5893317599814868E-6</v>
      </c>
      <c r="AB156" s="36">
        <v>1.58933E-6</v>
      </c>
      <c r="AC156" s="36">
        <v>4.9112251935166299E-7</v>
      </c>
      <c r="AD156" s="36">
        <v>3.5385238804380922E-3</v>
      </c>
      <c r="AE156" s="36">
        <v>3.1846714923942844E-2</v>
      </c>
      <c r="AF156" s="36">
        <v>3.5385238804380936E-2</v>
      </c>
      <c r="AG156" s="36">
        <v>0</v>
      </c>
      <c r="AH156" s="36">
        <v>0</v>
      </c>
      <c r="AI156" s="36">
        <v>0</v>
      </c>
      <c r="AJ156" s="36">
        <v>6.2303798507620329E-8</v>
      </c>
      <c r="AK156" s="36">
        <v>7.5290556649642335E-8</v>
      </c>
      <c r="AL156" s="36">
        <v>1.8830780927230314E-7</v>
      </c>
      <c r="AM156" s="36">
        <v>5.534263178592833E-7</v>
      </c>
      <c r="AN156" s="36">
        <v>3.5385991709947417E-3</v>
      </c>
      <c r="AO156" s="36">
        <v>3.1846903231752113E-2</v>
      </c>
      <c r="AP156" s="36">
        <v>0.55356442800000005</v>
      </c>
      <c r="AQ156" s="36">
        <v>0.29807315299999998</v>
      </c>
      <c r="AR156" s="36">
        <v>0.85163758100000009</v>
      </c>
      <c r="AS156" s="36">
        <v>3.4620478000000003E-2</v>
      </c>
      <c r="AT156" s="36">
        <v>0.47259469199999998</v>
      </c>
      <c r="AU156" s="36">
        <v>0.97208129200000004</v>
      </c>
      <c r="AV156" s="36">
        <v>1.2264552909999999</v>
      </c>
      <c r="AW156" s="36">
        <v>2.52269918</v>
      </c>
      <c r="AX156" s="36">
        <v>1.105334214</v>
      </c>
      <c r="AY156" s="36">
        <v>2.2735649109999998</v>
      </c>
      <c r="AZ156" s="36">
        <v>3.4090100000000001E-4</v>
      </c>
      <c r="BA156" s="36">
        <v>6.8180300000000003E-4</v>
      </c>
      <c r="BB156" s="36">
        <v>0.94714520000000002</v>
      </c>
      <c r="BC156" s="36">
        <v>60.670377004999999</v>
      </c>
      <c r="BD156" s="36">
        <v>124.793061272</v>
      </c>
      <c r="BE156" s="36">
        <v>4.6849720999999997E-2</v>
      </c>
      <c r="BF156" s="36">
        <v>9.3699441999999994E-2</v>
      </c>
      <c r="BG156" s="36">
        <v>1.5817762500000001</v>
      </c>
      <c r="BH156" s="36">
        <v>23.919210949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5.5851316359999998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1.7986573849466191E-2</v>
      </c>
      <c r="J157" s="36">
        <v>10.706829611928331</v>
      </c>
      <c r="K157" s="36">
        <v>4.0635738580156646E-3</v>
      </c>
      <c r="L157" s="36">
        <v>1.3922999991450524E-2</v>
      </c>
      <c r="M157" s="36">
        <v>0.31936168577530288</v>
      </c>
      <c r="N157" s="36">
        <v>10.405454500002495</v>
      </c>
      <c r="O157" s="36">
        <v>7.3649920000000008E-3</v>
      </c>
      <c r="P157" s="36">
        <v>1.1753599E-2</v>
      </c>
      <c r="Q157" s="36">
        <v>5.1802640000000004E-3</v>
      </c>
      <c r="R157" s="36">
        <v>2.1847279999999999E-3</v>
      </c>
      <c r="S157" s="36">
        <v>8.9039529999999992E-3</v>
      </c>
      <c r="T157" s="36">
        <v>2.8496459999999999E-3</v>
      </c>
      <c r="U157" s="36" t="s">
        <v>340</v>
      </c>
      <c r="V157" s="36" t="s">
        <v>340</v>
      </c>
      <c r="W157" s="36">
        <v>2.5351565849466191E-2</v>
      </c>
      <c r="X157" s="36">
        <v>10.718583210928331</v>
      </c>
      <c r="Y157" s="36">
        <v>10.743934776777797</v>
      </c>
      <c r="Z157" s="36">
        <v>2.6570671358819628E-4</v>
      </c>
      <c r="AA157" s="36">
        <v>5.6861236707873988E-5</v>
      </c>
      <c r="AB157" s="36">
        <v>5.6861199999999997E-5</v>
      </c>
      <c r="AC157" s="36">
        <v>2.2672026012069884E-5</v>
      </c>
      <c r="AD157" s="36">
        <v>4.219190823358724E-2</v>
      </c>
      <c r="AE157" s="36">
        <v>0.37972717410228518</v>
      </c>
      <c r="AF157" s="36">
        <v>0.42191908233587244</v>
      </c>
      <c r="AG157" s="36" t="s">
        <v>340</v>
      </c>
      <c r="AH157" s="36" t="s">
        <v>340</v>
      </c>
      <c r="AI157" s="36" t="s">
        <v>340</v>
      </c>
      <c r="AJ157" s="36">
        <v>2.2290328299985076E-6</v>
      </c>
      <c r="AK157" s="36">
        <v>2.693657956350565E-6</v>
      </c>
      <c r="AL157" s="36">
        <v>6.7370577567870011E-6</v>
      </c>
      <c r="AM157" s="36">
        <v>2.4901058842068392E-5</v>
      </c>
      <c r="AN157" s="36">
        <v>4.2194601891543587E-2</v>
      </c>
      <c r="AO157" s="36">
        <v>0.37973391116004196</v>
      </c>
      <c r="AP157" s="36">
        <v>83.744123416999997</v>
      </c>
      <c r="AQ157" s="36">
        <v>45.092989531999997</v>
      </c>
      <c r="AR157" s="36">
        <v>128.83711294899999</v>
      </c>
      <c r="AS157" s="36">
        <v>5.7384085899999997</v>
      </c>
      <c r="AT157" s="36">
        <v>312.299009334</v>
      </c>
      <c r="AU157" s="36">
        <v>732.37720548200002</v>
      </c>
      <c r="AV157" s="36">
        <v>207.03516854899999</v>
      </c>
      <c r="AW157" s="36">
        <v>485.52135500600002</v>
      </c>
      <c r="AX157" s="36">
        <v>194.05017273499999</v>
      </c>
      <c r="AY157" s="36">
        <v>455.07004179900002</v>
      </c>
      <c r="AZ157" s="36">
        <v>0.54197572900000002</v>
      </c>
      <c r="BA157" s="36">
        <v>1.083951458</v>
      </c>
      <c r="BB157" s="36">
        <v>1.914027286</v>
      </c>
      <c r="BC157" s="36">
        <v>79.588835044000007</v>
      </c>
      <c r="BD157" s="36">
        <v>186.64500000000001</v>
      </c>
      <c r="BE157" s="36">
        <v>9.4675709999999996E-2</v>
      </c>
      <c r="BF157" s="36">
        <v>0.18935142099999999</v>
      </c>
      <c r="BG157" s="36">
        <v>6.4123834679999998</v>
      </c>
      <c r="BH157" s="36">
        <v>38.547490697000001</v>
      </c>
      <c r="BI157" s="36">
        <v>0</v>
      </c>
      <c r="BJ157" s="36">
        <v>0</v>
      </c>
      <c r="BK157" s="36">
        <v>0.09</v>
      </c>
      <c r="BL157" s="36">
        <v>0.09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6.093543157</v>
      </c>
      <c r="E158" s="36">
        <v>2</v>
      </c>
      <c r="F158" s="36">
        <v>1</v>
      </c>
      <c r="G158" s="36">
        <v>1</v>
      </c>
      <c r="H158" s="36">
        <v>0</v>
      </c>
      <c r="I158" s="36">
        <v>19.810609119662374</v>
      </c>
      <c r="J158" s="36">
        <v>129.13295825219683</v>
      </c>
      <c r="K158" s="36">
        <v>1.5068866196560347</v>
      </c>
      <c r="L158" s="36">
        <v>18.303722500006337</v>
      </c>
      <c r="M158" s="36">
        <v>25.939985371827149</v>
      </c>
      <c r="N158" s="36">
        <v>123.00358200003205</v>
      </c>
      <c r="O158" s="36">
        <v>0.39133879899999996</v>
      </c>
      <c r="P158" s="36">
        <v>0.63724771899999999</v>
      </c>
      <c r="Q158" s="36">
        <v>0.30548980999999997</v>
      </c>
      <c r="R158" s="36">
        <v>8.5848989000000001E-2</v>
      </c>
      <c r="S158" s="36">
        <v>0.52527077599999994</v>
      </c>
      <c r="T158" s="36">
        <v>0.11197694300000001</v>
      </c>
      <c r="U158" s="36">
        <v>9.5999999999999992E-3</v>
      </c>
      <c r="V158" s="36">
        <v>2.2800000000000001E-2</v>
      </c>
      <c r="W158" s="36">
        <v>20.211547918662372</v>
      </c>
      <c r="X158" s="36">
        <v>129.79300597119681</v>
      </c>
      <c r="Y158" s="36">
        <v>150.00455388985918</v>
      </c>
      <c r="Z158" s="36">
        <v>7.9911553479894509E-2</v>
      </c>
      <c r="AA158" s="36">
        <v>3.8086677471830165E-2</v>
      </c>
      <c r="AB158" s="36">
        <v>3.8086676999999999E-2</v>
      </c>
      <c r="AC158" s="36">
        <v>0.10921216525879208</v>
      </c>
      <c r="AD158" s="36">
        <v>0.75354655095585366</v>
      </c>
      <c r="AE158" s="36">
        <v>6.7819189586026827</v>
      </c>
      <c r="AF158" s="36">
        <v>7.5354655095585361</v>
      </c>
      <c r="AG158" s="36">
        <v>7.7741958397083242E-4</v>
      </c>
      <c r="AH158" s="36">
        <v>1.3225068784791173E-3</v>
      </c>
      <c r="AI158" s="36">
        <v>4.235596354047984E-3</v>
      </c>
      <c r="AJ158" s="36">
        <v>1.4930471661494373E-3</v>
      </c>
      <c r="AK158" s="36">
        <v>1.8042616148094674E-3</v>
      </c>
      <c r="AL158" s="36">
        <v>4.5126051281557727E-3</v>
      </c>
      <c r="AM158" s="36">
        <v>0.11148263200891236</v>
      </c>
      <c r="AN158" s="36">
        <v>0.75667331944914229</v>
      </c>
      <c r="AO158" s="36">
        <v>6.7906671600848867</v>
      </c>
      <c r="AP158" s="36">
        <v>1373.056218851</v>
      </c>
      <c r="AQ158" s="36">
        <v>739.33796399699997</v>
      </c>
      <c r="AR158" s="36">
        <v>2112.3941828480001</v>
      </c>
      <c r="AS158" s="36">
        <v>126.65417163799999</v>
      </c>
      <c r="AT158" s="36">
        <v>3492.35115275</v>
      </c>
      <c r="AU158" s="36">
        <v>9181.2333343400005</v>
      </c>
      <c r="AV158" s="36">
        <v>2039.0142924219999</v>
      </c>
      <c r="AW158" s="36">
        <v>5360.4764160220002</v>
      </c>
      <c r="AX158" s="36">
        <v>1969.3967413800001</v>
      </c>
      <c r="AY158" s="36">
        <v>5177.4550208849996</v>
      </c>
      <c r="AZ158" s="36">
        <v>5.2567737279999998</v>
      </c>
      <c r="BA158" s="36">
        <v>10.513547457</v>
      </c>
      <c r="BB158" s="36">
        <v>2.3976578819999999</v>
      </c>
      <c r="BC158" s="36">
        <v>125.93775884599999</v>
      </c>
      <c r="BD158" s="36">
        <v>331.084675909</v>
      </c>
      <c r="BE158" s="36">
        <v>0.11859808099999999</v>
      </c>
      <c r="BF158" s="36">
        <v>0.23719616299999999</v>
      </c>
      <c r="BG158" s="36">
        <v>10.470375928999999</v>
      </c>
      <c r="BH158" s="36">
        <v>76.262148852999999</v>
      </c>
      <c r="BI158" s="36">
        <v>1.3200000000000007</v>
      </c>
      <c r="BJ158" s="36">
        <v>1.4100000000000006</v>
      </c>
      <c r="BK158" s="36">
        <v>1.8900000000000012</v>
      </c>
      <c r="BL158" s="36">
        <v>2.0200000000000014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6.3849556639999996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50.63071735855808</v>
      </c>
      <c r="J159" s="36">
        <v>175.82975035513036</v>
      </c>
      <c r="K159" s="36">
        <v>19.591835358512547</v>
      </c>
      <c r="L159" s="36">
        <v>31.038882000045533</v>
      </c>
      <c r="M159" s="36">
        <v>112.61930621370443</v>
      </c>
      <c r="N159" s="36">
        <v>113.84116149998403</v>
      </c>
      <c r="O159" s="36">
        <v>0.44637414600000003</v>
      </c>
      <c r="P159" s="36">
        <v>0.73395965699999999</v>
      </c>
      <c r="Q159" s="36">
        <v>0.38973959400000002</v>
      </c>
      <c r="R159" s="36">
        <v>5.6634552000000005E-2</v>
      </c>
      <c r="S159" s="36">
        <v>0.66008850299999999</v>
      </c>
      <c r="T159" s="36">
        <v>7.3871153999999994E-2</v>
      </c>
      <c r="U159" s="36" t="s">
        <v>340</v>
      </c>
      <c r="V159" s="36" t="s">
        <v>340</v>
      </c>
      <c r="W159" s="36">
        <v>51.077091504558076</v>
      </c>
      <c r="X159" s="36">
        <v>176.56371001213037</v>
      </c>
      <c r="Y159" s="36">
        <v>227.64080151668844</v>
      </c>
      <c r="Z159" s="36">
        <v>0.11575994839302925</v>
      </c>
      <c r="AA159" s="36">
        <v>5.5796295125440078E-2</v>
      </c>
      <c r="AB159" s="36">
        <v>5.5796295000000003E-2</v>
      </c>
      <c r="AC159" s="36">
        <v>0.21813077177921963</v>
      </c>
      <c r="AD159" s="36">
        <v>1.147416759487172</v>
      </c>
      <c r="AE159" s="36">
        <v>10.447467049902624</v>
      </c>
      <c r="AF159" s="36">
        <v>11.594883809389794</v>
      </c>
      <c r="AG159" s="36" t="s">
        <v>340</v>
      </c>
      <c r="AH159" s="36" t="s">
        <v>340</v>
      </c>
      <c r="AI159" s="36" t="s">
        <v>340</v>
      </c>
      <c r="AJ159" s="36">
        <v>2.1872874171794147E-3</v>
      </c>
      <c r="AK159" s="36">
        <v>2.6432107300168352E-3</v>
      </c>
      <c r="AL159" s="36">
        <v>6.610885138367213E-3</v>
      </c>
      <c r="AM159" s="36">
        <v>0.22031805919639905</v>
      </c>
      <c r="AN159" s="36">
        <v>1.150059970217189</v>
      </c>
      <c r="AO159" s="36">
        <v>10.45407793504099</v>
      </c>
      <c r="AP159" s="36">
        <v>616.86813569399999</v>
      </c>
      <c r="AQ159" s="36">
        <v>332.15976537300003</v>
      </c>
      <c r="AR159" s="36">
        <v>949.02790106700002</v>
      </c>
      <c r="AS159" s="36">
        <v>125.143191073</v>
      </c>
      <c r="AT159" s="36">
        <v>1562.1303264600001</v>
      </c>
      <c r="AU159" s="36">
        <v>3692.67194397</v>
      </c>
      <c r="AV159" s="36">
        <v>1179.99898308</v>
      </c>
      <c r="AW159" s="36">
        <v>2789.363387245</v>
      </c>
      <c r="AX159" s="36">
        <v>1165.434822937</v>
      </c>
      <c r="AY159" s="36">
        <v>2754.9356159899999</v>
      </c>
      <c r="AZ159" s="36">
        <v>1.575180719</v>
      </c>
      <c r="BA159" s="36">
        <v>3.1503614390000001</v>
      </c>
      <c r="BB159" s="36">
        <v>2.6358076029999999</v>
      </c>
      <c r="BC159" s="36">
        <v>136.52334240799999</v>
      </c>
      <c r="BD159" s="36">
        <v>322.72333983099998</v>
      </c>
      <c r="BE159" s="36">
        <v>0.13037795199999999</v>
      </c>
      <c r="BF159" s="36">
        <v>0.26075590399999998</v>
      </c>
      <c r="BG159" s="36">
        <v>6.6980845279999999</v>
      </c>
      <c r="BH159" s="36">
        <v>33.708356113000001</v>
      </c>
      <c r="BI159" s="36">
        <v>0.24</v>
      </c>
      <c r="BJ159" s="36">
        <v>0.46000000000000008</v>
      </c>
      <c r="BK159" s="36">
        <v>1.35</v>
      </c>
      <c r="BL159" s="36">
        <v>2.56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6.6656987660000002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222.22328709055631</v>
      </c>
      <c r="J160" s="36">
        <v>464.49064393427813</v>
      </c>
      <c r="K160" s="36">
        <v>113.69742609059102</v>
      </c>
      <c r="L160" s="36">
        <v>108.52586099996527</v>
      </c>
      <c r="M160" s="36">
        <v>375.69628452486188</v>
      </c>
      <c r="N160" s="36">
        <v>311.0176464999725</v>
      </c>
      <c r="O160" s="36">
        <v>1.0736840650000001</v>
      </c>
      <c r="P160" s="36">
        <v>1.7335176320000001</v>
      </c>
      <c r="Q160" s="36">
        <v>0.89238339900000008</v>
      </c>
      <c r="R160" s="36">
        <v>0.181300666</v>
      </c>
      <c r="S160" s="36">
        <v>1.4970385020000001</v>
      </c>
      <c r="T160" s="36">
        <v>0.23647912999999998</v>
      </c>
      <c r="U160" s="36" t="s">
        <v>340</v>
      </c>
      <c r="V160" s="36" t="s">
        <v>340</v>
      </c>
      <c r="W160" s="36">
        <v>223.29697115555632</v>
      </c>
      <c r="X160" s="36">
        <v>466.2241615662781</v>
      </c>
      <c r="Y160" s="36">
        <v>689.52113272183442</v>
      </c>
      <c r="Z160" s="36">
        <v>0.36673261650320965</v>
      </c>
      <c r="AA160" s="36">
        <v>0.17969662154716717</v>
      </c>
      <c r="AB160" s="36">
        <v>0.179696622</v>
      </c>
      <c r="AC160" s="36">
        <v>0.91694814830843197</v>
      </c>
      <c r="AD160" s="36">
        <v>1.8578977383650095</v>
      </c>
      <c r="AE160" s="36">
        <v>19.921562176677316</v>
      </c>
      <c r="AF160" s="36">
        <v>21.779459915042327</v>
      </c>
      <c r="AG160" s="36" t="s">
        <v>340</v>
      </c>
      <c r="AH160" s="36" t="s">
        <v>340</v>
      </c>
      <c r="AI160" s="36" t="s">
        <v>340</v>
      </c>
      <c r="AJ160" s="36">
        <v>7.0443457546426527E-3</v>
      </c>
      <c r="AK160" s="36">
        <v>8.5126806254461757E-3</v>
      </c>
      <c r="AL160" s="36">
        <v>2.1290907000090072E-2</v>
      </c>
      <c r="AM160" s="36">
        <v>0.9239924940630746</v>
      </c>
      <c r="AN160" s="36">
        <v>1.8664104189904556</v>
      </c>
      <c r="AO160" s="36">
        <v>19.942853083677406</v>
      </c>
      <c r="AP160" s="36">
        <v>622.80140080499996</v>
      </c>
      <c r="AQ160" s="36">
        <v>335.35460043299997</v>
      </c>
      <c r="AR160" s="36">
        <v>958.15600123799993</v>
      </c>
      <c r="AS160" s="36">
        <v>392.84429936499998</v>
      </c>
      <c r="AT160" s="36">
        <v>1281.6419652080001</v>
      </c>
      <c r="AU160" s="36">
        <v>3337.9248976150002</v>
      </c>
      <c r="AV160" s="36">
        <v>1156.972020723</v>
      </c>
      <c r="AW160" s="36">
        <v>3013.232883015</v>
      </c>
      <c r="AX160" s="36">
        <v>1153.0345435859999</v>
      </c>
      <c r="AY160" s="36">
        <v>3002.9780666729998</v>
      </c>
      <c r="AZ160" s="36">
        <v>4.1832532999999996</v>
      </c>
      <c r="BA160" s="36">
        <v>8.3665065999999992</v>
      </c>
      <c r="BB160" s="36">
        <v>2.420918651</v>
      </c>
      <c r="BC160" s="36">
        <v>104.06902615200001</v>
      </c>
      <c r="BD160" s="36">
        <v>271.038716658</v>
      </c>
      <c r="BE160" s="36">
        <v>0.119748655</v>
      </c>
      <c r="BF160" s="36">
        <v>0.23949730999999999</v>
      </c>
      <c r="BG160" s="36">
        <v>2.0447025779999999</v>
      </c>
      <c r="BH160" s="36">
        <v>49.021332565000002</v>
      </c>
      <c r="BI160" s="36">
        <v>2.9200000000000017</v>
      </c>
      <c r="BJ160" s="36">
        <v>4.0999999999999988</v>
      </c>
      <c r="BK160" s="36">
        <v>4.6400000000000023</v>
      </c>
      <c r="BL160" s="36">
        <v>6.309999999999989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6.9402342020000001</v>
      </c>
      <c r="E161" s="36">
        <v>2</v>
      </c>
      <c r="F161" s="36">
        <v>2</v>
      </c>
      <c r="G161" s="36">
        <v>0</v>
      </c>
      <c r="H161" s="36">
        <v>0</v>
      </c>
      <c r="I161" s="36">
        <v>44.518069150420516</v>
      </c>
      <c r="J161" s="36">
        <v>150.14558143011175</v>
      </c>
      <c r="K161" s="36">
        <v>24.310259650388847</v>
      </c>
      <c r="L161" s="36">
        <v>20.207809500031672</v>
      </c>
      <c r="M161" s="36">
        <v>119.90565458053405</v>
      </c>
      <c r="N161" s="36">
        <v>74.757995999998229</v>
      </c>
      <c r="O161" s="36">
        <v>0.48365576600000004</v>
      </c>
      <c r="P161" s="36">
        <v>0.8279149509999999</v>
      </c>
      <c r="Q161" s="36">
        <v>0.43832036600000002</v>
      </c>
      <c r="R161" s="36">
        <v>4.5335399999999998E-2</v>
      </c>
      <c r="S161" s="36">
        <v>0.76878182099999992</v>
      </c>
      <c r="T161" s="36">
        <v>5.9133129999999999E-2</v>
      </c>
      <c r="U161" s="36">
        <v>0.1298</v>
      </c>
      <c r="V161" s="36">
        <v>0.30680000000000002</v>
      </c>
      <c r="W161" s="36">
        <v>45.131524916420517</v>
      </c>
      <c r="X161" s="36">
        <v>151.28029638111175</v>
      </c>
      <c r="Y161" s="36">
        <v>196.41182129753227</v>
      </c>
      <c r="Z161" s="36">
        <v>9.855125093305625E-2</v>
      </c>
      <c r="AA161" s="36">
        <v>4.8590177501205034E-2</v>
      </c>
      <c r="AB161" s="36">
        <v>4.8590177999999998E-2</v>
      </c>
      <c r="AC161" s="36">
        <v>0.3098246795621204</v>
      </c>
      <c r="AD161" s="36">
        <v>1.5592519842673758</v>
      </c>
      <c r="AE161" s="36">
        <v>14.613334595150324</v>
      </c>
      <c r="AF161" s="36">
        <v>16.172586579417697</v>
      </c>
      <c r="AG161" s="36">
        <v>9.2693772700861467E-3</v>
      </c>
      <c r="AH161" s="36">
        <v>1.5768595815778733E-2</v>
      </c>
      <c r="AI161" s="36">
        <v>5.0502124437021075E-2</v>
      </c>
      <c r="AJ161" s="36">
        <v>1.904798260896966E-3</v>
      </c>
      <c r="AK161" s="36">
        <v>2.3018388562005406E-3</v>
      </c>
      <c r="AL161" s="36">
        <v>5.757086301354194E-3</v>
      </c>
      <c r="AM161" s="36">
        <v>0.3209988550931035</v>
      </c>
      <c r="AN161" s="36">
        <v>1.5773224189393551</v>
      </c>
      <c r="AO161" s="36">
        <v>14.669593805888699</v>
      </c>
      <c r="AP161" s="36">
        <v>906.050278972</v>
      </c>
      <c r="AQ161" s="36">
        <v>487.873227138</v>
      </c>
      <c r="AR161" s="36">
        <v>1393.9235061100001</v>
      </c>
      <c r="AS161" s="36">
        <v>407.81202319900001</v>
      </c>
      <c r="AT161" s="36">
        <v>2430.0132666119998</v>
      </c>
      <c r="AU161" s="36">
        <v>5573.2661865700002</v>
      </c>
      <c r="AV161" s="36">
        <v>1934.4363127639999</v>
      </c>
      <c r="AW161" s="36">
        <v>4436.654169806</v>
      </c>
      <c r="AX161" s="36">
        <v>1916.1564466939999</v>
      </c>
      <c r="AY161" s="36">
        <v>4394.7290655839997</v>
      </c>
      <c r="AZ161" s="36">
        <v>5.1469156910000002</v>
      </c>
      <c r="BA161" s="36">
        <v>10.293831382</v>
      </c>
      <c r="BB161" s="36">
        <v>3.8315490849999998</v>
      </c>
      <c r="BC161" s="36">
        <v>202.41188595599999</v>
      </c>
      <c r="BD161" s="36">
        <v>464.23422261100001</v>
      </c>
      <c r="BE161" s="36">
        <v>0.18952427399999999</v>
      </c>
      <c r="BF161" s="36">
        <v>0.37904854900000001</v>
      </c>
      <c r="BG161" s="36">
        <v>6.617321864</v>
      </c>
      <c r="BH161" s="36">
        <v>72.753191092999998</v>
      </c>
      <c r="BI161" s="36">
        <v>2.6700000000000004</v>
      </c>
      <c r="BJ161" s="36">
        <v>3.8499999999999988</v>
      </c>
      <c r="BK161" s="36">
        <v>3.5900000000000016</v>
      </c>
      <c r="BL161" s="36">
        <v>4.4499999999999975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6.3246410160000002</v>
      </c>
      <c r="E162" s="36">
        <v>37</v>
      </c>
      <c r="F162" s="36">
        <v>18</v>
      </c>
      <c r="G162" s="36">
        <v>15</v>
      </c>
      <c r="H162" s="36">
        <v>4</v>
      </c>
      <c r="I162" s="36">
        <v>2.5183662792865027</v>
      </c>
      <c r="J162" s="36">
        <v>21.761250984227608</v>
      </c>
      <c r="K162" s="36">
        <v>0.70890927928542991</v>
      </c>
      <c r="L162" s="36">
        <v>1.809457000001073</v>
      </c>
      <c r="M162" s="36">
        <v>12.759275263513059</v>
      </c>
      <c r="N162" s="36">
        <v>11.520342000001055</v>
      </c>
      <c r="O162" s="36">
        <v>0.38368704600000003</v>
      </c>
      <c r="P162" s="36">
        <v>0.64550039800000003</v>
      </c>
      <c r="Q162" s="36">
        <v>0.35498618500000001</v>
      </c>
      <c r="R162" s="36">
        <v>2.8700861000000001E-2</v>
      </c>
      <c r="S162" s="36">
        <v>0.60806449200000001</v>
      </c>
      <c r="T162" s="36">
        <v>3.7435905999999998E-2</v>
      </c>
      <c r="U162" s="36">
        <v>4.7425999999999995</v>
      </c>
      <c r="V162" s="36">
        <v>11.245800000000001</v>
      </c>
      <c r="W162" s="36">
        <v>7.6446533252865017</v>
      </c>
      <c r="X162" s="36">
        <v>33.652551382227607</v>
      </c>
      <c r="Y162" s="36">
        <v>41.297204707514112</v>
      </c>
      <c r="Z162" s="36">
        <v>1.1838749790173686E-2</v>
      </c>
      <c r="AA162" s="36">
        <v>5.7062160590573528E-3</v>
      </c>
      <c r="AB162" s="36">
        <v>5.7062160000000001E-3</v>
      </c>
      <c r="AC162" s="36">
        <v>9.1023367239596361E-3</v>
      </c>
      <c r="AD162" s="36">
        <v>0.26039603174243198</v>
      </c>
      <c r="AE162" s="36">
        <v>2.3435642856818872</v>
      </c>
      <c r="AF162" s="36">
        <v>2.6039603174243195</v>
      </c>
      <c r="AG162" s="36">
        <v>0.34417672584465925</v>
      </c>
      <c r="AH162" s="36">
        <v>0.58549603936792594</v>
      </c>
      <c r="AI162" s="36">
        <v>1.875169747705385</v>
      </c>
      <c r="AJ162" s="36">
        <v>2.2369107244615914E-4</v>
      </c>
      <c r="AK162" s="36">
        <v>2.7031779366342774E-4</v>
      </c>
      <c r="AL162" s="36">
        <v>6.7608680022057395E-4</v>
      </c>
      <c r="AM162" s="36">
        <v>0.35350275364106509</v>
      </c>
      <c r="AN162" s="36">
        <v>0.84616238890402129</v>
      </c>
      <c r="AO162" s="36">
        <v>4.2194101201874927</v>
      </c>
      <c r="AP162" s="36">
        <v>711.224034136</v>
      </c>
      <c r="AQ162" s="36">
        <v>382.96678761099997</v>
      </c>
      <c r="AR162" s="36">
        <v>1094.190821747</v>
      </c>
      <c r="AS162" s="36">
        <v>82.237433662000001</v>
      </c>
      <c r="AT162" s="36">
        <v>2319.1683638280001</v>
      </c>
      <c r="AU162" s="36">
        <v>5452.3027531380003</v>
      </c>
      <c r="AV162" s="36">
        <v>1360.310062518</v>
      </c>
      <c r="AW162" s="36">
        <v>3198.052549643</v>
      </c>
      <c r="AX162" s="36">
        <v>1321.1488044759999</v>
      </c>
      <c r="AY162" s="36">
        <v>3105.9854800960002</v>
      </c>
      <c r="AZ162" s="36">
        <v>1.0903559860000001</v>
      </c>
      <c r="BA162" s="36">
        <v>2.1807119720000001</v>
      </c>
      <c r="BB162" s="36">
        <v>2.9705257430000001</v>
      </c>
      <c r="BC162" s="36">
        <v>138.077788715</v>
      </c>
      <c r="BD162" s="36">
        <v>324.61718575700002</v>
      </c>
      <c r="BE162" s="36">
        <v>0.146934496</v>
      </c>
      <c r="BF162" s="36">
        <v>0.29386899300000002</v>
      </c>
      <c r="BG162" s="36">
        <v>4.9891114859999997</v>
      </c>
      <c r="BH162" s="36">
        <v>44.988926628000002</v>
      </c>
      <c r="BI162" s="36">
        <v>0.33000000000000007</v>
      </c>
      <c r="BJ162" s="36">
        <v>0.4700000000000002</v>
      </c>
      <c r="BK162" s="36">
        <v>1.5000000000000011</v>
      </c>
      <c r="BL162" s="36">
        <v>1.5600000000000007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6.8387843589999999</v>
      </c>
      <c r="E163" s="36">
        <v>16</v>
      </c>
      <c r="F163" s="36">
        <v>14</v>
      </c>
      <c r="G163" s="36">
        <v>2</v>
      </c>
      <c r="H163" s="36">
        <v>0</v>
      </c>
      <c r="I163" s="36">
        <v>251.05014445163445</v>
      </c>
      <c r="J163" s="36">
        <v>669.95888398573925</v>
      </c>
      <c r="K163" s="36">
        <v>135.14433195168778</v>
      </c>
      <c r="L163" s="36">
        <v>115.90581249994668</v>
      </c>
      <c r="M163" s="36">
        <v>570.66613493741386</v>
      </c>
      <c r="N163" s="36">
        <v>350.34289349995976</v>
      </c>
      <c r="O163" s="36">
        <v>4.7106743509999998</v>
      </c>
      <c r="P163" s="36">
        <v>8.4671981019999993</v>
      </c>
      <c r="Q163" s="36">
        <v>4.4175767749999997</v>
      </c>
      <c r="R163" s="36">
        <v>0.29309757599999997</v>
      </c>
      <c r="S163" s="36">
        <v>8.0848969159999999</v>
      </c>
      <c r="T163" s="36">
        <v>0.38230118600000002</v>
      </c>
      <c r="U163" s="36">
        <v>1.4646000000000001</v>
      </c>
      <c r="V163" s="36">
        <v>3.4591000000000003</v>
      </c>
      <c r="W163" s="36">
        <v>257.22541880263447</v>
      </c>
      <c r="X163" s="36">
        <v>681.88518208773928</v>
      </c>
      <c r="Y163" s="36">
        <v>939.11060089037369</v>
      </c>
      <c r="Z163" s="36">
        <v>0.49894669452526108</v>
      </c>
      <c r="AA163" s="36">
        <v>0.24658287200317089</v>
      </c>
      <c r="AB163" s="36">
        <v>0.24658287200000001</v>
      </c>
      <c r="AC163" s="36">
        <v>1.8705852887004442</v>
      </c>
      <c r="AD163" s="36">
        <v>8.249519948337392</v>
      </c>
      <c r="AE163" s="36">
        <v>83.533254198222835</v>
      </c>
      <c r="AF163" s="36">
        <v>91.782774146560214</v>
      </c>
      <c r="AG163" s="36">
        <v>0.11352930037923172</v>
      </c>
      <c r="AH163" s="36">
        <v>0.19313030409340567</v>
      </c>
      <c r="AI163" s="36">
        <v>0.61853894689374522</v>
      </c>
      <c r="AJ163" s="36">
        <v>9.6663727071295211E-3</v>
      </c>
      <c r="AK163" s="36">
        <v>1.1681250396800858E-2</v>
      </c>
      <c r="AL163" s="36">
        <v>2.9215757854185564E-2</v>
      </c>
      <c r="AM163" s="36">
        <v>1.9937809617868054</v>
      </c>
      <c r="AN163" s="36">
        <v>8.4543315028275998</v>
      </c>
      <c r="AO163" s="36">
        <v>84.181008902970774</v>
      </c>
      <c r="AP163" s="36">
        <v>4660.9189178180004</v>
      </c>
      <c r="AQ163" s="36">
        <v>2509.7255711329999</v>
      </c>
      <c r="AR163" s="36">
        <v>7170.6444889510003</v>
      </c>
      <c r="AS163" s="36">
        <v>1089.4942181419999</v>
      </c>
      <c r="AT163" s="36">
        <v>10547.707373089999</v>
      </c>
      <c r="AU163" s="36">
        <v>26598.743791086999</v>
      </c>
      <c r="AV163" s="36">
        <v>8957.727277127</v>
      </c>
      <c r="AW163" s="36">
        <v>22589.202029117001</v>
      </c>
      <c r="AX163" s="36">
        <v>8902.071870967</v>
      </c>
      <c r="AY163" s="36">
        <v>22448.852677673</v>
      </c>
      <c r="AZ163" s="36">
        <v>30.908163656999999</v>
      </c>
      <c r="BA163" s="36">
        <v>61.816327315000002</v>
      </c>
      <c r="BB163" s="36">
        <v>9.109576509</v>
      </c>
      <c r="BC163" s="36">
        <v>603.23594876899995</v>
      </c>
      <c r="BD163" s="36">
        <v>1521.2138410120001</v>
      </c>
      <c r="BE163" s="36">
        <v>0.45059735400000001</v>
      </c>
      <c r="BF163" s="36">
        <v>0.90119470800000001</v>
      </c>
      <c r="BG163" s="36">
        <v>12.881823251</v>
      </c>
      <c r="BH163" s="36">
        <v>137.507713704</v>
      </c>
      <c r="BI163" s="36">
        <v>4.7200000000000015</v>
      </c>
      <c r="BJ163" s="36">
        <v>6.5699999999999852</v>
      </c>
      <c r="BK163" s="36">
        <v>4.6600000000000028</v>
      </c>
      <c r="BL163" s="36">
        <v>6.3399999999999901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6.7525675930000002</v>
      </c>
      <c r="E164" s="36">
        <v>1</v>
      </c>
      <c r="F164" s="36">
        <v>1</v>
      </c>
      <c r="G164" s="36">
        <v>0</v>
      </c>
      <c r="H164" s="36">
        <v>0</v>
      </c>
      <c r="I164" s="36">
        <v>408.8071791280085</v>
      </c>
      <c r="J164" s="36">
        <v>614.72103951874919</v>
      </c>
      <c r="K164" s="36">
        <v>264.79662912798608</v>
      </c>
      <c r="L164" s="36">
        <v>144.01055000002242</v>
      </c>
      <c r="M164" s="36">
        <v>653.08419214681555</v>
      </c>
      <c r="N164" s="36">
        <v>370.4440264999422</v>
      </c>
      <c r="O164" s="36">
        <v>2.6021149879999999</v>
      </c>
      <c r="P164" s="36">
        <v>4.1735625939999998</v>
      </c>
      <c r="Q164" s="36">
        <v>2.2068276889999998</v>
      </c>
      <c r="R164" s="36">
        <v>0.39528729899999998</v>
      </c>
      <c r="S164" s="36">
        <v>3.6579704639999999</v>
      </c>
      <c r="T164" s="36">
        <v>0.51559212999999993</v>
      </c>
      <c r="U164" s="36">
        <v>4.7199999999999999E-2</v>
      </c>
      <c r="V164" s="36">
        <v>0.11209999999999999</v>
      </c>
      <c r="W164" s="36">
        <v>411.45649411600846</v>
      </c>
      <c r="X164" s="36">
        <v>619.00670211274928</v>
      </c>
      <c r="Y164" s="36">
        <v>1030.4631962287576</v>
      </c>
      <c r="Z164" s="36">
        <v>0.58015409430599774</v>
      </c>
      <c r="AA164" s="36">
        <v>0.31284291280103294</v>
      </c>
      <c r="AB164" s="36">
        <v>0.312842913</v>
      </c>
      <c r="AC164" s="36">
        <v>3.473328337098319</v>
      </c>
      <c r="AD164" s="36">
        <v>3.2013729979823724</v>
      </c>
      <c r="AE164" s="36">
        <v>47.780984227741385</v>
      </c>
      <c r="AF164" s="36">
        <v>50.98235722572376</v>
      </c>
      <c r="AG164" s="36">
        <v>3.3829995014111E-3</v>
      </c>
      <c r="AH164" s="36">
        <v>5.7549876575729055E-3</v>
      </c>
      <c r="AI164" s="36">
        <v>1.8431514524929443E-2</v>
      </c>
      <c r="AJ164" s="36">
        <v>1.2263861317629392E-2</v>
      </c>
      <c r="AK164" s="36">
        <v>1.4820155073940361E-2</v>
      </c>
      <c r="AL164" s="36">
        <v>3.7066413893524774E-2</v>
      </c>
      <c r="AM164" s="36">
        <v>3.4889751979173598</v>
      </c>
      <c r="AN164" s="36">
        <v>3.2219481407138857</v>
      </c>
      <c r="AO164" s="36">
        <v>47.836482156159839</v>
      </c>
      <c r="AP164" s="36">
        <v>1528.4019984250001</v>
      </c>
      <c r="AQ164" s="36">
        <v>822.98569145900001</v>
      </c>
      <c r="AR164" s="36">
        <v>2351.3876898839999</v>
      </c>
      <c r="AS164" s="36">
        <v>464.34024206399999</v>
      </c>
      <c r="AT164" s="36">
        <v>3067.391676963</v>
      </c>
      <c r="AU164" s="36">
        <v>7158.8650688819998</v>
      </c>
      <c r="AV164" s="36">
        <v>2675.1287564109998</v>
      </c>
      <c r="AW164" s="36">
        <v>6243.3780311990004</v>
      </c>
      <c r="AX164" s="36">
        <v>2661.264322598</v>
      </c>
      <c r="AY164" s="36">
        <v>6211.0203731700003</v>
      </c>
      <c r="AZ164" s="36">
        <v>6.5864738740000002</v>
      </c>
      <c r="BA164" s="36">
        <v>13.172947749</v>
      </c>
      <c r="BB164" s="36">
        <v>10.646935844</v>
      </c>
      <c r="BC164" s="36">
        <v>487.24005792100002</v>
      </c>
      <c r="BD164" s="36">
        <v>1137.15045164</v>
      </c>
      <c r="BE164" s="36">
        <v>0.52664150899999995</v>
      </c>
      <c r="BF164" s="36">
        <v>1.0532830179999999</v>
      </c>
      <c r="BG164" s="36">
        <v>11.602038479000001</v>
      </c>
      <c r="BH164" s="36">
        <v>72.723301719000006</v>
      </c>
      <c r="BI164" s="36">
        <v>1.8300000000000007</v>
      </c>
      <c r="BJ164" s="36">
        <v>2.3499999999999992</v>
      </c>
      <c r="BK164" s="36">
        <v>2.13</v>
      </c>
      <c r="BL164" s="36">
        <v>2.6799999999999979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6.9634483119999997</v>
      </c>
      <c r="E165" s="36">
        <v>8</v>
      </c>
      <c r="F165" s="36">
        <v>5</v>
      </c>
      <c r="G165" s="36">
        <v>3</v>
      </c>
      <c r="H165" s="36">
        <v>0</v>
      </c>
      <c r="I165" s="36">
        <v>126.22415787162005</v>
      </c>
      <c r="J165" s="36">
        <v>189.19458209272818</v>
      </c>
      <c r="K165" s="36">
        <v>97.220765371621013</v>
      </c>
      <c r="L165" s="36">
        <v>29.003392499999038</v>
      </c>
      <c r="M165" s="36">
        <v>246.66688246435396</v>
      </c>
      <c r="N165" s="36">
        <v>68.75185749999423</v>
      </c>
      <c r="O165" s="36">
        <v>0.58674838899999993</v>
      </c>
      <c r="P165" s="36">
        <v>1.028039567</v>
      </c>
      <c r="Q165" s="36">
        <v>0.55636056999999994</v>
      </c>
      <c r="R165" s="36">
        <v>3.0387819000000003E-2</v>
      </c>
      <c r="S165" s="36">
        <v>0.98840328200000005</v>
      </c>
      <c r="T165" s="36">
        <v>3.9636285E-2</v>
      </c>
      <c r="U165" s="36">
        <v>1.1663000000000001</v>
      </c>
      <c r="V165" s="36">
        <v>2.7504</v>
      </c>
      <c r="W165" s="36">
        <v>127.97720626062005</v>
      </c>
      <c r="X165" s="36">
        <v>192.9730216597282</v>
      </c>
      <c r="Y165" s="36">
        <v>320.95022792034825</v>
      </c>
      <c r="Z165" s="36">
        <v>0.18338906582657991</v>
      </c>
      <c r="AA165" s="36">
        <v>9.9391597583605606E-2</v>
      </c>
      <c r="AB165" s="36">
        <v>9.9391597999999998E-2</v>
      </c>
      <c r="AC165" s="36">
        <v>1.4737314332688554</v>
      </c>
      <c r="AD165" s="36">
        <v>1.9073224521149341</v>
      </c>
      <c r="AE165" s="36">
        <v>27.840058251760439</v>
      </c>
      <c r="AF165" s="36">
        <v>29.747380703875375</v>
      </c>
      <c r="AG165" s="36">
        <v>8.6922552955799037E-2</v>
      </c>
      <c r="AH165" s="36">
        <v>0.14786825100526738</v>
      </c>
      <c r="AI165" s="36">
        <v>0.47357804713849139</v>
      </c>
      <c r="AJ165" s="36">
        <v>3.8962966949421178E-3</v>
      </c>
      <c r="AK165" s="36">
        <v>4.7084298035760227E-3</v>
      </c>
      <c r="AL165" s="36">
        <v>1.1776166107387031E-2</v>
      </c>
      <c r="AM165" s="36">
        <v>1.5645502829195965</v>
      </c>
      <c r="AN165" s="36">
        <v>2.0598991329237779</v>
      </c>
      <c r="AO165" s="36">
        <v>28.32541246500632</v>
      </c>
      <c r="AP165" s="36">
        <v>791.00041570400003</v>
      </c>
      <c r="AQ165" s="36">
        <v>425.92330076299999</v>
      </c>
      <c r="AR165" s="36">
        <v>1216.9237164670001</v>
      </c>
      <c r="AS165" s="36">
        <v>969.56542498800002</v>
      </c>
      <c r="AT165" s="36">
        <v>1430.446628894</v>
      </c>
      <c r="AU165" s="36">
        <v>3473.0494571210002</v>
      </c>
      <c r="AV165" s="36">
        <v>1330.150866235</v>
      </c>
      <c r="AW165" s="36">
        <v>3229.5366010520002</v>
      </c>
      <c r="AX165" s="36">
        <v>1327.2150513399999</v>
      </c>
      <c r="AY165" s="36">
        <v>3222.4085963289999</v>
      </c>
      <c r="AZ165" s="36">
        <v>10.796939825000001</v>
      </c>
      <c r="BA165" s="36">
        <v>21.593879651000002</v>
      </c>
      <c r="BB165" s="36">
        <v>5.7947758299999998</v>
      </c>
      <c r="BC165" s="36">
        <v>208.29665259800001</v>
      </c>
      <c r="BD165" s="36">
        <v>505.73335741</v>
      </c>
      <c r="BE165" s="36">
        <v>0.28663359399999999</v>
      </c>
      <c r="BF165" s="36">
        <v>0.57326718799999998</v>
      </c>
      <c r="BG165" s="36">
        <v>9.3246692479999993</v>
      </c>
      <c r="BH165" s="36">
        <v>99.259438521000007</v>
      </c>
      <c r="BI165" s="36">
        <v>4.1100000000000012</v>
      </c>
      <c r="BJ165" s="36">
        <v>5.1699999999999973</v>
      </c>
      <c r="BK165" s="36">
        <v>4.5400000000000018</v>
      </c>
      <c r="BL165" s="36">
        <v>5.9699999999999971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6.3666477370000001</v>
      </c>
      <c r="E166" s="36">
        <v>22</v>
      </c>
      <c r="F166" s="36">
        <v>10</v>
      </c>
      <c r="G166" s="36">
        <v>10</v>
      </c>
      <c r="H166" s="36">
        <v>2</v>
      </c>
      <c r="I166" s="36">
        <v>4.6674012807549401</v>
      </c>
      <c r="J166" s="36">
        <v>42.593597023253793</v>
      </c>
      <c r="K166" s="36">
        <v>2.9825812807561354</v>
      </c>
      <c r="L166" s="36">
        <v>1.6848199999988049</v>
      </c>
      <c r="M166" s="36">
        <v>34.5135538040021</v>
      </c>
      <c r="N166" s="36">
        <v>12.74744450000663</v>
      </c>
      <c r="O166" s="36">
        <v>0.15492889300000001</v>
      </c>
      <c r="P166" s="36">
        <v>0.23812419799999995</v>
      </c>
      <c r="Q166" s="36">
        <v>0.1502753</v>
      </c>
      <c r="R166" s="36">
        <v>4.6535930000000001E-3</v>
      </c>
      <c r="S166" s="36">
        <v>0.23205429499999997</v>
      </c>
      <c r="T166" s="36">
        <v>6.0699029999999998E-3</v>
      </c>
      <c r="U166" s="36">
        <v>1.2558000000000002</v>
      </c>
      <c r="V166" s="36">
        <v>2.9820000000000002</v>
      </c>
      <c r="W166" s="36">
        <v>6.0781301737549409</v>
      </c>
      <c r="X166" s="36">
        <v>45.813721221253793</v>
      </c>
      <c r="Y166" s="36">
        <v>51.891851395008736</v>
      </c>
      <c r="Z166" s="36">
        <v>2.0169015976670153E-2</v>
      </c>
      <c r="AA166" s="36">
        <v>9.6152241611657668E-3</v>
      </c>
      <c r="AB166" s="36">
        <v>9.6152240000000003E-3</v>
      </c>
      <c r="AC166" s="36">
        <v>1.2204285657762359E-2</v>
      </c>
      <c r="AD166" s="36">
        <v>0.23342032595633522</v>
      </c>
      <c r="AE166" s="36">
        <v>2.1007829336070167</v>
      </c>
      <c r="AF166" s="36">
        <v>2.3342032595633522</v>
      </c>
      <c r="AG166" s="36">
        <v>9.0614657546502886E-2</v>
      </c>
      <c r="AH166" s="36">
        <v>0.15414907260784402</v>
      </c>
      <c r="AI166" s="36">
        <v>0.49369365146025718</v>
      </c>
      <c r="AJ166" s="36">
        <v>3.7692925894766986E-4</v>
      </c>
      <c r="AK166" s="36">
        <v>4.5549732734611486E-4</v>
      </c>
      <c r="AL166" s="36">
        <v>1.1392358837387275E-3</v>
      </c>
      <c r="AM166" s="36">
        <v>0.10319587246321291</v>
      </c>
      <c r="AN166" s="36">
        <v>0.38802489589152539</v>
      </c>
      <c r="AO166" s="36">
        <v>2.5956158209510125</v>
      </c>
      <c r="AP166" s="36">
        <v>835.20975512400003</v>
      </c>
      <c r="AQ166" s="36">
        <v>449.72832968199998</v>
      </c>
      <c r="AR166" s="36">
        <v>1284.938084806</v>
      </c>
      <c r="AS166" s="36">
        <v>141.09239330099999</v>
      </c>
      <c r="AT166" s="36">
        <v>2272.3099436130001</v>
      </c>
      <c r="AU166" s="36">
        <v>5209.3670518729996</v>
      </c>
      <c r="AV166" s="36">
        <v>1372.2904119679999</v>
      </c>
      <c r="AW166" s="36">
        <v>3146.0340512970001</v>
      </c>
      <c r="AX166" s="36">
        <v>1334.0044354869999</v>
      </c>
      <c r="AY166" s="36">
        <v>3058.261824189</v>
      </c>
      <c r="AZ166" s="36">
        <v>1.8243210169999999</v>
      </c>
      <c r="BA166" s="36">
        <v>3.6486420339999999</v>
      </c>
      <c r="BB166" s="36">
        <v>2.1798930620000001</v>
      </c>
      <c r="BC166" s="36">
        <v>110.464941263</v>
      </c>
      <c r="BD166" s="36">
        <v>253.245569346</v>
      </c>
      <c r="BE166" s="36">
        <v>0.107826532</v>
      </c>
      <c r="BF166" s="36">
        <v>0.21565306400000001</v>
      </c>
      <c r="BG166" s="36">
        <v>11.009053428</v>
      </c>
      <c r="BH166" s="36">
        <v>53.496166764000002</v>
      </c>
      <c r="BI166" s="36">
        <v>1.1400000000000001</v>
      </c>
      <c r="BJ166" s="36">
        <v>1.3500000000000005</v>
      </c>
      <c r="BK166" s="36">
        <v>2.4599999999999995</v>
      </c>
      <c r="BL166" s="36">
        <v>2.9399999999999977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6.226844067</v>
      </c>
      <c r="E167" s="36">
        <v>18</v>
      </c>
      <c r="F167" s="36">
        <v>9</v>
      </c>
      <c r="G167" s="36">
        <v>3</v>
      </c>
      <c r="H167" s="36">
        <v>6</v>
      </c>
      <c r="I167" s="36">
        <v>1.763339730356597</v>
      </c>
      <c r="J167" s="36">
        <v>17.994906281003047</v>
      </c>
      <c r="K167" s="36">
        <v>0.16951223036816229</v>
      </c>
      <c r="L167" s="36">
        <v>1.5938274999884348</v>
      </c>
      <c r="M167" s="36">
        <v>5.3461855113639114</v>
      </c>
      <c r="N167" s="36">
        <v>14.412060499995736</v>
      </c>
      <c r="O167" s="36">
        <v>0.14842095700000002</v>
      </c>
      <c r="P167" s="36">
        <v>0.244888991</v>
      </c>
      <c r="Q167" s="36">
        <v>0.12861551500000001</v>
      </c>
      <c r="R167" s="36">
        <v>1.9805441999999999E-2</v>
      </c>
      <c r="S167" s="36">
        <v>0.21905580599999999</v>
      </c>
      <c r="T167" s="36">
        <v>2.5833185000000002E-2</v>
      </c>
      <c r="U167" s="36">
        <v>1.6028</v>
      </c>
      <c r="V167" s="36">
        <v>3.8068</v>
      </c>
      <c r="W167" s="36">
        <v>3.5145606873565969</v>
      </c>
      <c r="X167" s="36">
        <v>22.046595272003046</v>
      </c>
      <c r="Y167" s="36">
        <v>25.561155959359642</v>
      </c>
      <c r="Z167" s="36">
        <v>9.4222939370279188E-3</v>
      </c>
      <c r="AA167" s="36">
        <v>4.4773436578556423E-3</v>
      </c>
      <c r="AB167" s="36">
        <v>4.4773440000000003E-3</v>
      </c>
      <c r="AC167" s="36">
        <v>1.3472024159488214E-3</v>
      </c>
      <c r="AD167" s="36">
        <v>0.14965448315326529</v>
      </c>
      <c r="AE167" s="36">
        <v>1.3468903483793873</v>
      </c>
      <c r="AF167" s="36">
        <v>1.4965448315326524</v>
      </c>
      <c r="AG167" s="36">
        <v>0.11092335664001471</v>
      </c>
      <c r="AH167" s="36">
        <v>0.18869720439910545</v>
      </c>
      <c r="AI167" s="36">
        <v>0.60434104652145937</v>
      </c>
      <c r="AJ167" s="36">
        <v>1.7551769516327103E-4</v>
      </c>
      <c r="AK167" s="36">
        <v>2.1210303843250701E-4</v>
      </c>
      <c r="AL167" s="36">
        <v>5.3048695991297651E-4</v>
      </c>
      <c r="AM167" s="36">
        <v>0.11244607675112681</v>
      </c>
      <c r="AN167" s="36">
        <v>0.33856379059080327</v>
      </c>
      <c r="AO167" s="36">
        <v>1.9517618818607596</v>
      </c>
      <c r="AP167" s="36">
        <v>317.38286392700002</v>
      </c>
      <c r="AQ167" s="36">
        <v>170.89846519100001</v>
      </c>
      <c r="AR167" s="36">
        <v>488.28132911800003</v>
      </c>
      <c r="AS167" s="36">
        <v>43.533323396</v>
      </c>
      <c r="AT167" s="36">
        <v>1530.001745195</v>
      </c>
      <c r="AU167" s="36">
        <v>3408.8145532660001</v>
      </c>
      <c r="AV167" s="36">
        <v>835.49186018099999</v>
      </c>
      <c r="AW167" s="36">
        <v>1861.4598454310001</v>
      </c>
      <c r="AX167" s="36">
        <v>803.34024800300006</v>
      </c>
      <c r="AY167" s="36">
        <v>1789.826669948</v>
      </c>
      <c r="AZ167" s="36">
        <v>0.64322344300000001</v>
      </c>
      <c r="BA167" s="36">
        <v>1.286446886</v>
      </c>
      <c r="BB167" s="36">
        <v>1.6203759019999999</v>
      </c>
      <c r="BC167" s="36">
        <v>100.63059167599999</v>
      </c>
      <c r="BD167" s="36">
        <v>224.203028843</v>
      </c>
      <c r="BE167" s="36">
        <v>8.0150498000000001E-2</v>
      </c>
      <c r="BF167" s="36">
        <v>0.160300996</v>
      </c>
      <c r="BG167" s="36">
        <v>7.1361366469999998</v>
      </c>
      <c r="BH167" s="36">
        <v>37.121883769</v>
      </c>
      <c r="BI167" s="36">
        <v>0.15</v>
      </c>
      <c r="BJ167" s="36">
        <v>0.15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4.9264051000000002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5.1112800999999999E-2</v>
      </c>
      <c r="BC168" s="36">
        <v>2.8042645589999999</v>
      </c>
      <c r="BD168" s="36">
        <v>6.1349614539999999</v>
      </c>
      <c r="BE168" s="36">
        <v>2.5282500000000001E-3</v>
      </c>
      <c r="BF168" s="36">
        <v>5.0565009999999997E-3</v>
      </c>
      <c r="BG168" s="36">
        <v>0.196885693</v>
      </c>
      <c r="BH168" s="36">
        <v>2.4884113939999999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6.6833986440000004</v>
      </c>
      <c r="E169" s="36">
        <v>11</v>
      </c>
      <c r="F169" s="36">
        <v>5</v>
      </c>
      <c r="G169" s="36">
        <v>6</v>
      </c>
      <c r="H169" s="36">
        <v>0</v>
      </c>
      <c r="I169" s="36">
        <v>83.05706552508822</v>
      </c>
      <c r="J169" s="36">
        <v>209.33353560448631</v>
      </c>
      <c r="K169" s="36">
        <v>40.304944525098861</v>
      </c>
      <c r="L169" s="36">
        <v>42.752120999989359</v>
      </c>
      <c r="M169" s="36">
        <v>155.59462862957622</v>
      </c>
      <c r="N169" s="36">
        <v>136.79597249999833</v>
      </c>
      <c r="O169" s="36">
        <v>1.292156651</v>
      </c>
      <c r="P169" s="36">
        <v>2.0811815810000001</v>
      </c>
      <c r="Q169" s="36">
        <v>1.094684746</v>
      </c>
      <c r="R169" s="36">
        <v>0.197471905</v>
      </c>
      <c r="S169" s="36">
        <v>1.8236095290000001</v>
      </c>
      <c r="T169" s="36">
        <v>0.257572052</v>
      </c>
      <c r="U169" s="36">
        <v>0.53070000000000006</v>
      </c>
      <c r="V169" s="36">
        <v>1.2596000000000001</v>
      </c>
      <c r="W169" s="36">
        <v>84.879922176088215</v>
      </c>
      <c r="X169" s="36">
        <v>212.67431718548633</v>
      </c>
      <c r="Y169" s="36">
        <v>297.55423936157456</v>
      </c>
      <c r="Z169" s="36">
        <v>0.15175470194053578</v>
      </c>
      <c r="AA169" s="36">
        <v>7.3683244827020156E-2</v>
      </c>
      <c r="AB169" s="36">
        <v>7.3683244999999994E-2</v>
      </c>
      <c r="AC169" s="36">
        <v>0.39082965044703344</v>
      </c>
      <c r="AD169" s="36">
        <v>0.9056507242038021</v>
      </c>
      <c r="AE169" s="36">
        <v>9.3522086590262106</v>
      </c>
      <c r="AF169" s="36">
        <v>10.257859383230013</v>
      </c>
      <c r="AG169" s="36">
        <v>3.9688753519855589E-2</v>
      </c>
      <c r="AH169" s="36">
        <v>6.7516500240673891E-2</v>
      </c>
      <c r="AI169" s="36">
        <v>0.21623527779783391</v>
      </c>
      <c r="AJ169" s="36">
        <v>2.8884790387876903E-3</v>
      </c>
      <c r="AK169" s="36">
        <v>3.4905605077623753E-3</v>
      </c>
      <c r="AL169" s="36">
        <v>8.7301758892265185E-3</v>
      </c>
      <c r="AM169" s="36">
        <v>0.4334068830056767</v>
      </c>
      <c r="AN169" s="36">
        <v>0.97665778495223843</v>
      </c>
      <c r="AO169" s="36">
        <v>9.577174112713271</v>
      </c>
      <c r="AP169" s="36">
        <v>853.79092410400006</v>
      </c>
      <c r="AQ169" s="36">
        <v>459.73357451800001</v>
      </c>
      <c r="AR169" s="36">
        <v>1313.524498622</v>
      </c>
      <c r="AS169" s="36">
        <v>377.883412507</v>
      </c>
      <c r="AT169" s="36">
        <v>1806.216275755</v>
      </c>
      <c r="AU169" s="36">
        <v>4352.0822028149996</v>
      </c>
      <c r="AV169" s="36">
        <v>1326.2657961709999</v>
      </c>
      <c r="AW169" s="36">
        <v>3195.6404364179998</v>
      </c>
      <c r="AX169" s="36">
        <v>1306.839383663</v>
      </c>
      <c r="AY169" s="36">
        <v>3148.8324515310001</v>
      </c>
      <c r="AZ169" s="36">
        <v>26.213876354</v>
      </c>
      <c r="BA169" s="36">
        <v>52.427752709000004</v>
      </c>
      <c r="BB169" s="36">
        <v>4.1645965389999997</v>
      </c>
      <c r="BC169" s="36">
        <v>146.888890793</v>
      </c>
      <c r="BD169" s="36">
        <v>353.92911468699998</v>
      </c>
      <c r="BE169" s="36">
        <v>0.20599818</v>
      </c>
      <c r="BF169" s="36">
        <v>0.41199636000000001</v>
      </c>
      <c r="BG169" s="36">
        <v>12.955048629</v>
      </c>
      <c r="BH169" s="36">
        <v>59.968201051000001</v>
      </c>
      <c r="BI169" s="36">
        <v>2.1500000000000008</v>
      </c>
      <c r="BJ169" s="36">
        <v>2.76</v>
      </c>
      <c r="BK169" s="36">
        <v>0.91000000000000025</v>
      </c>
      <c r="BL169" s="36">
        <v>1.2000000000000004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5.8085826569999996</v>
      </c>
      <c r="E170" s="36">
        <v>126</v>
      </c>
      <c r="F170" s="36">
        <v>0</v>
      </c>
      <c r="G170" s="36">
        <v>15</v>
      </c>
      <c r="H170" s="36">
        <v>111</v>
      </c>
      <c r="I170" s="36">
        <v>0.14211564726964787</v>
      </c>
      <c r="J170" s="36">
        <v>12.017956958025527</v>
      </c>
      <c r="K170" s="36">
        <v>1.2950147271720936E-2</v>
      </c>
      <c r="L170" s="36">
        <v>0.12916549999792692</v>
      </c>
      <c r="M170" s="36">
        <v>1.1602691052938836</v>
      </c>
      <c r="N170" s="36">
        <v>10.999803500001292</v>
      </c>
      <c r="O170" s="36">
        <v>1.2700736930000001</v>
      </c>
      <c r="P170" s="36">
        <v>2.2863775730000002</v>
      </c>
      <c r="Q170" s="36">
        <v>1.184213524</v>
      </c>
      <c r="R170" s="36">
        <v>8.5860168999999986E-2</v>
      </c>
      <c r="S170" s="36">
        <v>2.174386047</v>
      </c>
      <c r="T170" s="36">
        <v>0.11199152600000001</v>
      </c>
      <c r="U170" s="36">
        <v>1.5966</v>
      </c>
      <c r="V170" s="36">
        <v>3.7800000000000002</v>
      </c>
      <c r="W170" s="36">
        <v>3.0087893402696482</v>
      </c>
      <c r="X170" s="36">
        <v>18.084334531025529</v>
      </c>
      <c r="Y170" s="36">
        <v>21.093123871295177</v>
      </c>
      <c r="Z170" s="36">
        <v>1.1436649454883668E-3</v>
      </c>
      <c r="AA170" s="36">
        <v>3.9328640032225897E-4</v>
      </c>
      <c r="AB170" s="36">
        <v>3.9328630000000001E-4</v>
      </c>
      <c r="AC170" s="36">
        <v>1.4067965720134575E-4</v>
      </c>
      <c r="AD170" s="36">
        <v>0.27924092702482317</v>
      </c>
      <c r="AE170" s="36">
        <v>2.5131683432234082</v>
      </c>
      <c r="AF170" s="36">
        <v>2.792409270248231</v>
      </c>
      <c r="AG170" s="36">
        <v>0.10490132606068202</v>
      </c>
      <c r="AH170" s="36">
        <v>0.17845283054001079</v>
      </c>
      <c r="AI170" s="36">
        <v>0.57153136267543991</v>
      </c>
      <c r="AJ170" s="36">
        <v>1.4911389754199313E-5</v>
      </c>
      <c r="AK170" s="36">
        <v>1.8019556783140784E-5</v>
      </c>
      <c r="AL170" s="36">
        <v>4.5068377933253462E-5</v>
      </c>
      <c r="AM170" s="36">
        <v>0.10505691710763755</v>
      </c>
      <c r="AN170" s="36">
        <v>0.45771177712161715</v>
      </c>
      <c r="AO170" s="36">
        <v>3.0847447742767815</v>
      </c>
      <c r="AP170" s="36">
        <v>264.50763618299999</v>
      </c>
      <c r="AQ170" s="36">
        <v>142.42718871400001</v>
      </c>
      <c r="AR170" s="36">
        <v>406.934824897</v>
      </c>
      <c r="AS170" s="36">
        <v>6.4459896859999999</v>
      </c>
      <c r="AT170" s="36">
        <v>637.18660119200001</v>
      </c>
      <c r="AU170" s="36">
        <v>1391.012646399</v>
      </c>
      <c r="AV170" s="36">
        <v>556.36340620600004</v>
      </c>
      <c r="AW170" s="36">
        <v>1214.5712615069999</v>
      </c>
      <c r="AX170" s="36">
        <v>517.74674363400004</v>
      </c>
      <c r="AY170" s="36">
        <v>1130.2690086059999</v>
      </c>
      <c r="AZ170" s="36">
        <v>0.172948088</v>
      </c>
      <c r="BA170" s="36">
        <v>0.345896176</v>
      </c>
      <c r="BB170" s="36">
        <v>10.849990431</v>
      </c>
      <c r="BC170" s="36">
        <v>943.60824076799997</v>
      </c>
      <c r="BD170" s="36">
        <v>2059.9475784599999</v>
      </c>
      <c r="BE170" s="36">
        <v>0.63081339700000005</v>
      </c>
      <c r="BF170" s="36">
        <v>1.2616267940000001</v>
      </c>
      <c r="BG170" s="36">
        <v>14.827322463</v>
      </c>
      <c r="BH170" s="36">
        <v>129.718355742</v>
      </c>
      <c r="BI170" s="36">
        <v>0.06</v>
      </c>
      <c r="BJ170" s="36">
        <v>0.06</v>
      </c>
      <c r="BK170" s="36">
        <v>0.03</v>
      </c>
      <c r="BL170" s="36">
        <v>0.03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5.3415082509999996</v>
      </c>
      <c r="E171" s="36">
        <v>48</v>
      </c>
      <c r="F171" s="36">
        <v>1</v>
      </c>
      <c r="G171" s="36">
        <v>14</v>
      </c>
      <c r="H171" s="36">
        <v>33</v>
      </c>
      <c r="I171" s="36">
        <v>1.411852278314252E-3</v>
      </c>
      <c r="J171" s="36">
        <v>2.2029246030521286</v>
      </c>
      <c r="K171" s="36">
        <v>1.411852278314252E-3</v>
      </c>
      <c r="L171" s="36">
        <v>0</v>
      </c>
      <c r="M171" s="36">
        <v>0.15665945534203107</v>
      </c>
      <c r="N171" s="36">
        <v>2.0476769999884117</v>
      </c>
      <c r="O171" s="36">
        <v>5.8113849999999995E-2</v>
      </c>
      <c r="P171" s="36">
        <v>0.106712002</v>
      </c>
      <c r="Q171" s="36">
        <v>5.4756636999999997E-2</v>
      </c>
      <c r="R171" s="36">
        <v>3.3572130000000004E-3</v>
      </c>
      <c r="S171" s="36">
        <v>0.10233302800000001</v>
      </c>
      <c r="T171" s="36">
        <v>4.3789739999999999E-3</v>
      </c>
      <c r="U171" s="36">
        <v>0.24185000000000006</v>
      </c>
      <c r="V171" s="36">
        <v>0.5734999999999999</v>
      </c>
      <c r="W171" s="36">
        <v>0.30137570227831434</v>
      </c>
      <c r="X171" s="36">
        <v>2.8831366050521288</v>
      </c>
      <c r="Y171" s="36">
        <v>3.1845123073304431</v>
      </c>
      <c r="Z171" s="36">
        <v>5.4923697457975477E-5</v>
      </c>
      <c r="AA171" s="36">
        <v>1.1753671256006753E-5</v>
      </c>
      <c r="AB171" s="36">
        <v>1.1753700000000001E-5</v>
      </c>
      <c r="AC171" s="36">
        <v>1.3444298738680486E-5</v>
      </c>
      <c r="AD171" s="36">
        <v>1.8138885305025394E-2</v>
      </c>
      <c r="AE171" s="36">
        <v>0.16324996774522849</v>
      </c>
      <c r="AF171" s="36">
        <v>0.18138885305025387</v>
      </c>
      <c r="AG171" s="36">
        <v>1.8594709113646295E-2</v>
      </c>
      <c r="AH171" s="36">
        <v>3.1632378722064959E-2</v>
      </c>
      <c r="AI171" s="36">
        <v>0.10130910482607292</v>
      </c>
      <c r="AJ171" s="36">
        <v>4.6076029302851966E-7</v>
      </c>
      <c r="AK171" s="36">
        <v>5.5680231021430497E-7</v>
      </c>
      <c r="AL171" s="36">
        <v>1.3926078900189827E-6</v>
      </c>
      <c r="AM171" s="36">
        <v>1.8608614172678003E-2</v>
      </c>
      <c r="AN171" s="36">
        <v>4.977182082940057E-2</v>
      </c>
      <c r="AO171" s="36">
        <v>0.26456046517919141</v>
      </c>
      <c r="AP171" s="36">
        <v>90.780690164000006</v>
      </c>
      <c r="AQ171" s="36">
        <v>48.881910087999998</v>
      </c>
      <c r="AR171" s="36">
        <v>139.662600252</v>
      </c>
      <c r="AS171" s="36">
        <v>2.2521745119999999</v>
      </c>
      <c r="AT171" s="36">
        <v>422.98433756600002</v>
      </c>
      <c r="AU171" s="36">
        <v>1054.1096434020001</v>
      </c>
      <c r="AV171" s="36">
        <v>282.844480213</v>
      </c>
      <c r="AW171" s="36">
        <v>704.870293522</v>
      </c>
      <c r="AX171" s="36">
        <v>264.73494282899998</v>
      </c>
      <c r="AY171" s="36">
        <v>659.73992745800001</v>
      </c>
      <c r="AZ171" s="36">
        <v>3.8074694999999999E-2</v>
      </c>
      <c r="BA171" s="36">
        <v>7.6149389999999997E-2</v>
      </c>
      <c r="BB171" s="36">
        <v>2.4867659600000001</v>
      </c>
      <c r="BC171" s="36">
        <v>146.957380266</v>
      </c>
      <c r="BD171" s="36">
        <v>366.22914361099998</v>
      </c>
      <c r="BE171" s="36">
        <v>0.14457941599999999</v>
      </c>
      <c r="BF171" s="36">
        <v>0.28915883199999998</v>
      </c>
      <c r="BG171" s="36">
        <v>3.0818736160000002</v>
      </c>
      <c r="BH171" s="36">
        <v>19.642250082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5.0895593080000001</v>
      </c>
      <c r="E172" s="36">
        <v>55</v>
      </c>
      <c r="F172" s="36">
        <v>0</v>
      </c>
      <c r="G172" s="36">
        <v>2</v>
      </c>
      <c r="H172" s="36">
        <v>53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2.3183214000000001E-2</v>
      </c>
      <c r="P172" s="36">
        <v>4.1694538000000003E-2</v>
      </c>
      <c r="Q172" s="36">
        <v>2.0824450000000001E-2</v>
      </c>
      <c r="R172" s="36">
        <v>2.3587640000000002E-3</v>
      </c>
      <c r="S172" s="36">
        <v>3.8617888000000003E-2</v>
      </c>
      <c r="T172" s="36">
        <v>3.0766500000000002E-3</v>
      </c>
      <c r="U172" s="36">
        <v>6.0000000000000001E-3</v>
      </c>
      <c r="V172" s="36">
        <v>1.44E-2</v>
      </c>
      <c r="W172" s="36">
        <v>2.9183213999999999E-2</v>
      </c>
      <c r="X172" s="36">
        <v>5.6094537999999999E-2</v>
      </c>
      <c r="Y172" s="36">
        <v>8.5277751999999998E-2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4.5608040421476608E-4</v>
      </c>
      <c r="AH172" s="36">
        <v>7.7586091751477451E-4</v>
      </c>
      <c r="AI172" s="36">
        <v>2.4848518574459673E-3</v>
      </c>
      <c r="AJ172" s="36">
        <v>0</v>
      </c>
      <c r="AK172" s="36">
        <v>0</v>
      </c>
      <c r="AL172" s="36">
        <v>0</v>
      </c>
      <c r="AM172" s="36">
        <v>4.5608040421476608E-4</v>
      </c>
      <c r="AN172" s="36">
        <v>7.7586091751477451E-4</v>
      </c>
      <c r="AO172" s="36">
        <v>2.4848518574459673E-3</v>
      </c>
      <c r="AP172" s="36">
        <v>0.49241148299999998</v>
      </c>
      <c r="AQ172" s="36">
        <v>0.26514464500000001</v>
      </c>
      <c r="AR172" s="36">
        <v>0.75755612800000005</v>
      </c>
      <c r="AS172" s="36">
        <v>6.9871891000000005E-2</v>
      </c>
      <c r="AT172" s="36">
        <v>0.15229115600000001</v>
      </c>
      <c r="AU172" s="36">
        <v>0.37492819199999999</v>
      </c>
      <c r="AV172" s="36">
        <v>0.37771041</v>
      </c>
      <c r="AW172" s="36">
        <v>0.92989169400000005</v>
      </c>
      <c r="AX172" s="36">
        <v>0.34095470700000002</v>
      </c>
      <c r="AY172" s="36">
        <v>0.83940220399999999</v>
      </c>
      <c r="AZ172" s="36">
        <v>1.0270430000000001E-3</v>
      </c>
      <c r="BA172" s="36">
        <v>2.054087E-3</v>
      </c>
      <c r="BB172" s="36">
        <v>0.453267647</v>
      </c>
      <c r="BC172" s="36">
        <v>26.077017754</v>
      </c>
      <c r="BD172" s="36">
        <v>64.199454301000003</v>
      </c>
      <c r="BE172" s="36">
        <v>2.6352770000000001E-2</v>
      </c>
      <c r="BF172" s="36">
        <v>5.2705540000000002E-2</v>
      </c>
      <c r="BG172" s="36">
        <v>3.5976075970000001</v>
      </c>
      <c r="BH172" s="36">
        <v>12.958131211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4.9902884739999998</v>
      </c>
      <c r="E173" s="36">
        <v>35</v>
      </c>
      <c r="F173" s="36">
        <v>0</v>
      </c>
      <c r="G173" s="36">
        <v>3</v>
      </c>
      <c r="H173" s="36">
        <v>32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1.5742140000000002E-3</v>
      </c>
      <c r="P173" s="36">
        <v>2.7793089999999998E-3</v>
      </c>
      <c r="Q173" s="36">
        <v>1.5153900000000001E-3</v>
      </c>
      <c r="R173" s="36">
        <v>5.8824000000000005E-5</v>
      </c>
      <c r="S173" s="36">
        <v>2.7025829999999997E-3</v>
      </c>
      <c r="T173" s="36">
        <v>7.6725999999999997E-5</v>
      </c>
      <c r="U173" s="36">
        <v>1.2E-2</v>
      </c>
      <c r="V173" s="36">
        <v>2.8799999999999999E-2</v>
      </c>
      <c r="W173" s="36">
        <v>1.3574214000000001E-2</v>
      </c>
      <c r="X173" s="36">
        <v>3.1579309E-2</v>
      </c>
      <c r="Y173" s="36">
        <v>4.5153523000000001E-2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1.0196920005250724E-3</v>
      </c>
      <c r="AH173" s="36">
        <v>1.7346484606633415E-3</v>
      </c>
      <c r="AI173" s="36">
        <v>5.5555633132055669E-3</v>
      </c>
      <c r="AJ173" s="36">
        <v>0</v>
      </c>
      <c r="AK173" s="36">
        <v>0</v>
      </c>
      <c r="AL173" s="36">
        <v>0</v>
      </c>
      <c r="AM173" s="36">
        <v>1.0196920005250724E-3</v>
      </c>
      <c r="AN173" s="36">
        <v>1.7346484606633415E-3</v>
      </c>
      <c r="AO173" s="36">
        <v>5.5555633132055669E-3</v>
      </c>
      <c r="AP173" s="36">
        <v>4.6216848999999997E-2</v>
      </c>
      <c r="AQ173" s="36">
        <v>2.4885995000000001E-2</v>
      </c>
      <c r="AR173" s="36">
        <v>7.1102843999999998E-2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0.19733978999999999</v>
      </c>
      <c r="BC173" s="36">
        <v>3.6978984179999999</v>
      </c>
      <c r="BD173" s="36">
        <v>10.185023636</v>
      </c>
      <c r="BE173" s="36">
        <v>1.1473242999999999E-2</v>
      </c>
      <c r="BF173" s="36">
        <v>2.2946487000000002E-2</v>
      </c>
      <c r="BG173" s="36">
        <v>1.0266780740000001</v>
      </c>
      <c r="BH173" s="36">
        <v>2.777980753</v>
      </c>
      <c r="BI173" s="36">
        <v>0</v>
      </c>
      <c r="BJ173" s="36">
        <v>0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5.2920212600000003</v>
      </c>
      <c r="E174" s="36">
        <v>3</v>
      </c>
      <c r="F174" s="36">
        <v>0</v>
      </c>
      <c r="G174" s="36">
        <v>0</v>
      </c>
      <c r="H174" s="36">
        <v>3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1.1908800000000001E-4</v>
      </c>
      <c r="P174" s="36">
        <v>2.1083700000000001E-4</v>
      </c>
      <c r="Q174" s="36">
        <v>1.0335900000000001E-4</v>
      </c>
      <c r="R174" s="36">
        <v>1.5728999999999998E-5</v>
      </c>
      <c r="S174" s="36">
        <v>1.9032000000000001E-4</v>
      </c>
      <c r="T174" s="36">
        <v>2.0517E-5</v>
      </c>
      <c r="U174" s="36">
        <v>0</v>
      </c>
      <c r="V174" s="36">
        <v>0</v>
      </c>
      <c r="W174" s="36">
        <v>1.1908800000000001E-4</v>
      </c>
      <c r="X174" s="36">
        <v>2.1083700000000001E-4</v>
      </c>
      <c r="Y174" s="36">
        <v>3.2992500000000001E-4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2.3748399999999999E-4</v>
      </c>
      <c r="AQ174" s="36">
        <v>1.2787599999999999E-4</v>
      </c>
      <c r="AR174" s="36">
        <v>3.6536000000000001E-4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0.61866254600000004</v>
      </c>
      <c r="BC174" s="36">
        <v>12.466967585000001</v>
      </c>
      <c r="BD174" s="36">
        <v>30.128504999</v>
      </c>
      <c r="BE174" s="36">
        <v>3.5968752E-2</v>
      </c>
      <c r="BF174" s="36">
        <v>7.1937504999999999E-2</v>
      </c>
      <c r="BG174" s="36">
        <v>2.7847191709999999</v>
      </c>
      <c r="BH174" s="36">
        <v>10.972229670999999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4.5440692350000003</v>
      </c>
      <c r="E175" s="36">
        <v>19</v>
      </c>
      <c r="F175" s="36">
        <v>0</v>
      </c>
      <c r="G175" s="36">
        <v>0</v>
      </c>
      <c r="H175" s="36">
        <v>19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1.3050924E-2</v>
      </c>
      <c r="BC175" s="36">
        <v>0.61744891199999996</v>
      </c>
      <c r="BD175" s="36">
        <v>1.355354883</v>
      </c>
      <c r="BE175" s="36">
        <v>7.5877400000000004E-4</v>
      </c>
      <c r="BF175" s="36">
        <v>1.517549E-3</v>
      </c>
      <c r="BG175" s="36">
        <v>7.7047431999999999E-2</v>
      </c>
      <c r="BH175" s="36">
        <v>0.213339893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5.3596777219999998</v>
      </c>
      <c r="E176" s="36">
        <v>2</v>
      </c>
      <c r="F176" s="36">
        <v>0</v>
      </c>
      <c r="G176" s="36">
        <v>0</v>
      </c>
      <c r="H176" s="36">
        <v>2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5.3499200000000008E-4</v>
      </c>
      <c r="P176" s="36">
        <v>9.1316499999999985E-4</v>
      </c>
      <c r="Q176" s="36">
        <v>4.4965200000000004E-4</v>
      </c>
      <c r="R176" s="36">
        <v>8.5340000000000006E-5</v>
      </c>
      <c r="S176" s="36">
        <v>8.0185099999999991E-4</v>
      </c>
      <c r="T176" s="36">
        <v>1.11314E-4</v>
      </c>
      <c r="U176" s="36">
        <v>0</v>
      </c>
      <c r="V176" s="36">
        <v>0</v>
      </c>
      <c r="W176" s="36">
        <v>5.3499200000000008E-4</v>
      </c>
      <c r="X176" s="36">
        <v>9.1316499999999985E-4</v>
      </c>
      <c r="Y176" s="36">
        <v>1.4481569999999998E-3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0.12582447899999999</v>
      </c>
      <c r="AQ176" s="36">
        <v>6.7751642000000001E-2</v>
      </c>
      <c r="AR176" s="36">
        <v>0.19357612099999999</v>
      </c>
      <c r="AS176" s="36">
        <v>5.1775412999999999E-2</v>
      </c>
      <c r="AT176" s="36">
        <v>0.117929404</v>
      </c>
      <c r="AU176" s="36">
        <v>0.29703930299999998</v>
      </c>
      <c r="AV176" s="36">
        <v>0.33468230999999998</v>
      </c>
      <c r="AW176" s="36">
        <v>0.84299416900000002</v>
      </c>
      <c r="AX176" s="36">
        <v>0.30148507200000002</v>
      </c>
      <c r="AY176" s="36">
        <v>0.75937732800000002</v>
      </c>
      <c r="AZ176" s="36">
        <v>6.6314670000000003E-3</v>
      </c>
      <c r="BA176" s="36">
        <v>1.3262934000000001E-2</v>
      </c>
      <c r="BB176" s="36">
        <v>0.16284748099999999</v>
      </c>
      <c r="BC176" s="36">
        <v>6.5668474610000001</v>
      </c>
      <c r="BD176" s="36">
        <v>16.540504096999999</v>
      </c>
      <c r="BE176" s="36">
        <v>9.4678760000000001E-3</v>
      </c>
      <c r="BF176" s="36">
        <v>1.8935753E-2</v>
      </c>
      <c r="BG176" s="36">
        <v>1.341125122</v>
      </c>
      <c r="BH176" s="36">
        <v>14.348149112</v>
      </c>
      <c r="BI176" s="36">
        <v>0</v>
      </c>
      <c r="BJ176" s="36">
        <v>0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5.7153628029999997</v>
      </c>
      <c r="E177" s="36">
        <v>12</v>
      </c>
      <c r="F177" s="36">
        <v>3</v>
      </c>
      <c r="G177" s="36">
        <v>4</v>
      </c>
      <c r="H177" s="36">
        <v>5</v>
      </c>
      <c r="I177" s="36">
        <v>0.35452431558600728</v>
      </c>
      <c r="J177" s="36">
        <v>7.0862890898594193</v>
      </c>
      <c r="K177" s="36">
        <v>2.6837815593792516E-2</v>
      </c>
      <c r="L177" s="36">
        <v>0.32768649999221477</v>
      </c>
      <c r="M177" s="36">
        <v>1.3387619054469058</v>
      </c>
      <c r="N177" s="36">
        <v>6.1020514999985211</v>
      </c>
      <c r="O177" s="36">
        <v>0.47167607300000003</v>
      </c>
      <c r="P177" s="36">
        <v>0.84799229300000012</v>
      </c>
      <c r="Q177" s="36">
        <v>0.45146349600000002</v>
      </c>
      <c r="R177" s="36">
        <v>2.0212576999999999E-2</v>
      </c>
      <c r="S177" s="36">
        <v>0.82162806100000008</v>
      </c>
      <c r="T177" s="36">
        <v>2.6364232000000001E-2</v>
      </c>
      <c r="U177" s="36">
        <v>0.24159999999999998</v>
      </c>
      <c r="V177" s="36">
        <v>0.57319999999999982</v>
      </c>
      <c r="W177" s="36">
        <v>1.0678003885860072</v>
      </c>
      <c r="X177" s="36">
        <v>8.5074813828594191</v>
      </c>
      <c r="Y177" s="36">
        <v>9.575281771445427</v>
      </c>
      <c r="Z177" s="36">
        <v>2.4690353599717994E-3</v>
      </c>
      <c r="AA177" s="36">
        <v>7.7473789931501716E-4</v>
      </c>
      <c r="AB177" s="36">
        <v>7.7473799999999997E-4</v>
      </c>
      <c r="AC177" s="36">
        <v>1.7596636029020398E-4</v>
      </c>
      <c r="AD177" s="36">
        <v>6.5207257411334235E-2</v>
      </c>
      <c r="AE177" s="36">
        <v>0.58686531670200814</v>
      </c>
      <c r="AF177" s="36">
        <v>0.65207257411334241</v>
      </c>
      <c r="AG177" s="36">
        <v>1.7488537856578737E-2</v>
      </c>
      <c r="AH177" s="36">
        <v>2.9750616123835096E-2</v>
      </c>
      <c r="AI177" s="36">
        <v>9.5282378666877277E-2</v>
      </c>
      <c r="AJ177" s="36">
        <v>3.0370734994271509E-5</v>
      </c>
      <c r="AK177" s="36">
        <v>3.6701286251206874E-5</v>
      </c>
      <c r="AL177" s="36">
        <v>9.1792903638643721E-5</v>
      </c>
      <c r="AM177" s="36">
        <v>1.7694874951863213E-2</v>
      </c>
      <c r="AN177" s="36">
        <v>9.4994574821420527E-2</v>
      </c>
      <c r="AO177" s="36">
        <v>0.68223948827252412</v>
      </c>
      <c r="AP177" s="36">
        <v>79.216912221000001</v>
      </c>
      <c r="AQ177" s="36">
        <v>42.655260425999998</v>
      </c>
      <c r="AR177" s="36">
        <v>121.872172647</v>
      </c>
      <c r="AS177" s="36">
        <v>2.800454233</v>
      </c>
      <c r="AT177" s="36">
        <v>306.53566043299998</v>
      </c>
      <c r="AU177" s="36">
        <v>726.48002494399998</v>
      </c>
      <c r="AV177" s="36">
        <v>207.791643526</v>
      </c>
      <c r="AW177" s="36">
        <v>492.45976196999999</v>
      </c>
      <c r="AX177" s="36">
        <v>194.457687572</v>
      </c>
      <c r="AY177" s="36">
        <v>460.85869917399998</v>
      </c>
      <c r="AZ177" s="36">
        <v>6.7324850000000006E-2</v>
      </c>
      <c r="BA177" s="36">
        <v>0.13464970000000001</v>
      </c>
      <c r="BB177" s="36">
        <v>1.8817609870000001</v>
      </c>
      <c r="BC177" s="36">
        <v>83.934541987000003</v>
      </c>
      <c r="BD177" s="36">
        <v>198.92226591400001</v>
      </c>
      <c r="BE177" s="36">
        <v>0.109404708</v>
      </c>
      <c r="BF177" s="36">
        <v>0.21880941700000001</v>
      </c>
      <c r="BG177" s="36">
        <v>6.9725138979999999</v>
      </c>
      <c r="BH177" s="36">
        <v>34.053261542000001</v>
      </c>
      <c r="BI177" s="36">
        <v>0</v>
      </c>
      <c r="BJ177" s="36">
        <v>0</v>
      </c>
      <c r="BK177" s="36">
        <v>0.09</v>
      </c>
      <c r="BL177" s="36">
        <v>0.09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4.8006283850000004</v>
      </c>
      <c r="E178" s="36">
        <v>61</v>
      </c>
      <c r="F178" s="36">
        <v>0</v>
      </c>
      <c r="G178" s="36">
        <v>0</v>
      </c>
      <c r="H178" s="36">
        <v>61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4.6944580000000003E-3</v>
      </c>
      <c r="BC178" s="36">
        <v>8.1136664999999997E-2</v>
      </c>
      <c r="BD178" s="36">
        <v>0.195109158</v>
      </c>
      <c r="BE178" s="36">
        <v>1.0432130000000001E-3</v>
      </c>
      <c r="BF178" s="36">
        <v>2.0864260000000002E-3</v>
      </c>
      <c r="BG178" s="36">
        <v>0.64180714500000002</v>
      </c>
      <c r="BH178" s="36">
        <v>2.0731611129999998</v>
      </c>
      <c r="BI178" s="36">
        <v>0</v>
      </c>
      <c r="BJ178" s="36">
        <v>0</v>
      </c>
      <c r="BK178" s="36">
        <v>0</v>
      </c>
      <c r="BL178" s="36">
        <v>0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4.8032651770000001</v>
      </c>
      <c r="E179" s="36">
        <v>10</v>
      </c>
      <c r="F179" s="36">
        <v>0</v>
      </c>
      <c r="G179" s="36">
        <v>0</v>
      </c>
      <c r="H179" s="36">
        <v>10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0.10928860999999999</v>
      </c>
      <c r="BC179" s="36">
        <v>7.5938722079999996</v>
      </c>
      <c r="BD179" s="36">
        <v>20.165862901000001</v>
      </c>
      <c r="BE179" s="36">
        <v>2.4286357000000001E-2</v>
      </c>
      <c r="BF179" s="36">
        <v>4.8572715000000002E-2</v>
      </c>
      <c r="BG179" s="36">
        <v>1.084933307</v>
      </c>
      <c r="BH179" s="36">
        <v>3.5154336289999999</v>
      </c>
      <c r="BI179" s="36">
        <v>0</v>
      </c>
      <c r="BJ179" s="36">
        <v>0</v>
      </c>
      <c r="BK179" s="36">
        <v>0</v>
      </c>
      <c r="BL179" s="36">
        <v>0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4.5945046859999996</v>
      </c>
      <c r="E180" s="36">
        <v>2</v>
      </c>
      <c r="F180" s="36">
        <v>0</v>
      </c>
      <c r="G180" s="36">
        <v>0</v>
      </c>
      <c r="H180" s="36">
        <v>2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3.1107408E-2</v>
      </c>
      <c r="BH180" s="36">
        <v>1.086609178</v>
      </c>
      <c r="BI180" s="36">
        <v>0</v>
      </c>
      <c r="BJ180" s="36">
        <v>0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4.6097864319999999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 t="s">
        <v>340</v>
      </c>
      <c r="V181" s="36" t="s">
        <v>340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 t="s">
        <v>340</v>
      </c>
      <c r="AH181" s="36" t="s">
        <v>340</v>
      </c>
      <c r="AI181" s="36" t="s">
        <v>340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5.9053279999999996E-3</v>
      </c>
      <c r="BC181" s="36">
        <v>0.32899035399999998</v>
      </c>
      <c r="BD181" s="36">
        <v>0.81708864999999997</v>
      </c>
      <c r="BE181" s="36">
        <v>1.312295E-3</v>
      </c>
      <c r="BF181" s="36">
        <v>2.62459E-3</v>
      </c>
      <c r="BG181" s="36">
        <v>0.20835279900000001</v>
      </c>
      <c r="BH181" s="36">
        <v>1.4211921590000001</v>
      </c>
      <c r="BI181" s="36">
        <v>0</v>
      </c>
      <c r="BJ181" s="36">
        <v>0</v>
      </c>
      <c r="BK181" s="36">
        <v>0</v>
      </c>
      <c r="BL181" s="36">
        <v>0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3.9565819759999998</v>
      </c>
      <c r="E182" s="36">
        <v>121</v>
      </c>
      <c r="F182" s="36">
        <v>0</v>
      </c>
      <c r="G182" s="36">
        <v>0</v>
      </c>
      <c r="H182" s="36">
        <v>121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5.0740762669999997</v>
      </c>
      <c r="E185" s="41">
        <f>IF(E4="－","－",SUM(E4:E27))</f>
        <v>539</v>
      </c>
      <c r="F185" s="41">
        <f t="shared" ref="F185:BL185" si="0">IF(F4="－","－",SUM(F4:F27))</f>
        <v>0</v>
      </c>
      <c r="G185" s="41">
        <f t="shared" si="0"/>
        <v>1</v>
      </c>
      <c r="H185" s="41">
        <f t="shared" si="0"/>
        <v>538</v>
      </c>
      <c r="I185" s="41">
        <f t="shared" si="0"/>
        <v>2.2567095719389517E-7</v>
      </c>
      <c r="J185" s="41">
        <f t="shared" si="0"/>
        <v>6.6418651596947107E-5</v>
      </c>
      <c r="K185" s="41">
        <f t="shared" si="0"/>
        <v>2.2567095719389517E-7</v>
      </c>
      <c r="L185" s="41">
        <f t="shared" si="0"/>
        <v>0</v>
      </c>
      <c r="M185" s="41">
        <f t="shared" si="0"/>
        <v>6.6644322554140997E-5</v>
      </c>
      <c r="N185" s="41">
        <f t="shared" si="0"/>
        <v>0</v>
      </c>
      <c r="O185" s="41">
        <f t="shared" si="0"/>
        <v>0.19306546899999999</v>
      </c>
      <c r="P185" s="41">
        <f t="shared" si="0"/>
        <v>0.32545327300000004</v>
      </c>
      <c r="Q185" s="41">
        <f t="shared" si="0"/>
        <v>0.17288893200000002</v>
      </c>
      <c r="R185" s="41">
        <f t="shared" si="0"/>
        <v>2.0176537000000001E-2</v>
      </c>
      <c r="S185" s="41">
        <f t="shared" si="0"/>
        <v>0.29913604500000002</v>
      </c>
      <c r="T185" s="41">
        <f t="shared" si="0"/>
        <v>2.6317227999999998E-2</v>
      </c>
      <c r="U185" s="41">
        <f t="shared" si="0"/>
        <v>6.0000000000000001E-3</v>
      </c>
      <c r="V185" s="41">
        <f t="shared" si="0"/>
        <v>1.44E-2</v>
      </c>
      <c r="W185" s="41">
        <f t="shared" si="0"/>
        <v>0.19906569467095719</v>
      </c>
      <c r="X185" s="41">
        <f t="shared" si="0"/>
        <v>0.33991969165159702</v>
      </c>
      <c r="Y185" s="41">
        <f t="shared" si="0"/>
        <v>0.53898538632255422</v>
      </c>
      <c r="Z185" s="41">
        <f t="shared" si="0"/>
        <v>3.8996833324433357E-8</v>
      </c>
      <c r="AA185" s="41">
        <f t="shared" si="0"/>
        <v>8.3453223314287371E-9</v>
      </c>
      <c r="AB185" s="41">
        <f t="shared" si="0"/>
        <v>8.3453200000000007E-9</v>
      </c>
      <c r="AC185" s="41">
        <f t="shared" si="0"/>
        <v>1.5674564153198099E-9</v>
      </c>
      <c r="AD185" s="41">
        <f t="shared" si="0"/>
        <v>2.5764839763187752E-7</v>
      </c>
      <c r="AE185" s="41">
        <f t="shared" si="0"/>
        <v>2.3188355786868978E-6</v>
      </c>
      <c r="AF185" s="41">
        <f t="shared" si="0"/>
        <v>2.5764839763187755E-6</v>
      </c>
      <c r="AG185" s="41">
        <f t="shared" si="0"/>
        <v>4.5055977787971909E-4</v>
      </c>
      <c r="AH185" s="41">
        <f t="shared" si="0"/>
        <v>7.6646950719768303E-4</v>
      </c>
      <c r="AI185" s="41">
        <f t="shared" si="0"/>
        <v>2.454773962241228E-3</v>
      </c>
      <c r="AJ185" s="41">
        <f t="shared" si="0"/>
        <v>3.4771008873132091E-10</v>
      </c>
      <c r="AK185" s="41">
        <f t="shared" si="0"/>
        <v>4.2018764120899825E-10</v>
      </c>
      <c r="AL185" s="41">
        <f t="shared" si="0"/>
        <v>1.0509234852328435E-9</v>
      </c>
      <c r="AM185" s="41">
        <f t="shared" si="0"/>
        <v>4.5056169304622315E-4</v>
      </c>
      <c r="AN185" s="41">
        <f t="shared" si="0"/>
        <v>7.6672757578295607E-4</v>
      </c>
      <c r="AO185" s="41">
        <f t="shared" si="0"/>
        <v>2.4570938487434003E-3</v>
      </c>
      <c r="AP185" s="41">
        <f t="shared" si="0"/>
        <v>0.52524602300000001</v>
      </c>
      <c r="AQ185" s="41">
        <f t="shared" si="0"/>
        <v>0.28282477900000003</v>
      </c>
      <c r="AR185" s="41">
        <f t="shared" si="0"/>
        <v>0.80807080199999992</v>
      </c>
      <c r="AS185" s="41">
        <f t="shared" si="0"/>
        <v>8.4103999999999993E-5</v>
      </c>
      <c r="AT185" s="41">
        <f t="shared" si="0"/>
        <v>6.8910000000000006E-6</v>
      </c>
      <c r="AU185" s="41">
        <f t="shared" si="0"/>
        <v>1.8039000000000001E-5</v>
      </c>
      <c r="AV185" s="41">
        <f t="shared" si="0"/>
        <v>1.6478E-4</v>
      </c>
      <c r="AW185" s="41">
        <f t="shared" si="0"/>
        <v>4.3017899999999999E-4</v>
      </c>
      <c r="AX185" s="41">
        <f t="shared" si="0"/>
        <v>1.41111E-4</v>
      </c>
      <c r="AY185" s="41">
        <f t="shared" si="0"/>
        <v>3.6843299999999999E-4</v>
      </c>
      <c r="AZ185" s="41">
        <f t="shared" si="0"/>
        <v>4.0200000000000003E-7</v>
      </c>
      <c r="BA185" s="41">
        <f t="shared" si="0"/>
        <v>8.0599999999999999E-7</v>
      </c>
      <c r="BB185" s="41">
        <f t="shared" si="0"/>
        <v>9.0270790090000013</v>
      </c>
      <c r="BC185" s="41">
        <f t="shared" si="0"/>
        <v>507.627517963</v>
      </c>
      <c r="BD185" s="41">
        <f t="shared" si="0"/>
        <v>1209.3877533709997</v>
      </c>
      <c r="BE185" s="41">
        <f t="shared" si="0"/>
        <v>0.53520230300000005</v>
      </c>
      <c r="BF185" s="41">
        <f t="shared" si="0"/>
        <v>1.0704046159999998</v>
      </c>
      <c r="BG185" s="41">
        <f t="shared" si="0"/>
        <v>24.556630477999999</v>
      </c>
      <c r="BH185" s="41">
        <f t="shared" si="0"/>
        <v>217.12412094600001</v>
      </c>
      <c r="BI185" s="41">
        <f t="shared" si="0"/>
        <v>0</v>
      </c>
      <c r="BJ185" s="41">
        <f t="shared" si="0"/>
        <v>0</v>
      </c>
      <c r="BK185" s="41">
        <f t="shared" si="0"/>
        <v>0</v>
      </c>
      <c r="BL185" s="41">
        <f t="shared" si="0"/>
        <v>0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5.0174830400000001</v>
      </c>
      <c r="E186" s="41">
        <f>IF(E28="－","－",SUM(E28:E35))</f>
        <v>627</v>
      </c>
      <c r="F186" s="41">
        <f t="shared" ref="F186:BL186" si="1">IF(F28="－","－",SUM(F28:F35))</f>
        <v>0</v>
      </c>
      <c r="G186" s="41">
        <f t="shared" si="1"/>
        <v>2</v>
      </c>
      <c r="H186" s="41">
        <f t="shared" si="1"/>
        <v>625</v>
      </c>
      <c r="I186" s="41">
        <f t="shared" si="1"/>
        <v>5.7552355052870073E-7</v>
      </c>
      <c r="J186" s="41">
        <f t="shared" si="1"/>
        <v>1.0839277952318571E-4</v>
      </c>
      <c r="K186" s="41">
        <f t="shared" si="1"/>
        <v>5.7552355052870073E-7</v>
      </c>
      <c r="L186" s="41">
        <f t="shared" si="1"/>
        <v>0</v>
      </c>
      <c r="M186" s="41">
        <f t="shared" si="1"/>
        <v>1.089683030737144E-4</v>
      </c>
      <c r="N186" s="41">
        <f t="shared" si="1"/>
        <v>0</v>
      </c>
      <c r="O186" s="41">
        <f t="shared" si="1"/>
        <v>0.44828175400000003</v>
      </c>
      <c r="P186" s="41">
        <f t="shared" si="1"/>
        <v>0.79534282000000001</v>
      </c>
      <c r="Q186" s="41">
        <f t="shared" si="1"/>
        <v>0.41621484400000003</v>
      </c>
      <c r="R186" s="41">
        <f t="shared" si="1"/>
        <v>3.2066909999999997E-2</v>
      </c>
      <c r="S186" s="41">
        <f t="shared" si="1"/>
        <v>0.75351641300000016</v>
      </c>
      <c r="T186" s="41">
        <f t="shared" si="1"/>
        <v>4.1826407000000003E-2</v>
      </c>
      <c r="U186" s="41">
        <f t="shared" si="1"/>
        <v>9.0000000000000011E-3</v>
      </c>
      <c r="V186" s="41">
        <f t="shared" si="1"/>
        <v>2.1600000000000001E-2</v>
      </c>
      <c r="W186" s="41">
        <f t="shared" si="1"/>
        <v>0.45728232952355063</v>
      </c>
      <c r="X186" s="41">
        <f t="shared" si="1"/>
        <v>0.81705121277952319</v>
      </c>
      <c r="Y186" s="41">
        <f t="shared" si="1"/>
        <v>1.2743335423030737</v>
      </c>
      <c r="Z186" s="41">
        <f t="shared" si="1"/>
        <v>5.2893413769365292E-8</v>
      </c>
      <c r="AA186" s="41">
        <f t="shared" si="1"/>
        <v>1.131919054664417E-8</v>
      </c>
      <c r="AB186" s="41">
        <f t="shared" si="1"/>
        <v>1.13192E-8</v>
      </c>
      <c r="AC186" s="41">
        <f t="shared" si="1"/>
        <v>1.8188986626995291E-8</v>
      </c>
      <c r="AD186" s="41">
        <f t="shared" si="1"/>
        <v>1.8237450041060182E-6</v>
      </c>
      <c r="AE186" s="41">
        <f t="shared" si="1"/>
        <v>1.6413705036954162E-5</v>
      </c>
      <c r="AF186" s="41">
        <f t="shared" si="1"/>
        <v>1.8237450041060179E-5</v>
      </c>
      <c r="AG186" s="41">
        <f t="shared" si="1"/>
        <v>6.6307823615759901E-4</v>
      </c>
      <c r="AH186" s="41">
        <f t="shared" si="1"/>
        <v>1.1279951603600535E-3</v>
      </c>
      <c r="AI186" s="41">
        <f t="shared" si="1"/>
        <v>3.6126331487207116E-3</v>
      </c>
      <c r="AJ186" s="41">
        <f t="shared" si="1"/>
        <v>4.1336423022777031E-10</v>
      </c>
      <c r="AK186" s="41">
        <f t="shared" si="1"/>
        <v>4.9952689464179601E-10</v>
      </c>
      <c r="AL186" s="41">
        <f t="shared" si="1"/>
        <v>1.2493574146398614E-9</v>
      </c>
      <c r="AM186" s="41">
        <f t="shared" si="1"/>
        <v>6.630968385084562E-4</v>
      </c>
      <c r="AN186" s="41">
        <f t="shared" si="1"/>
        <v>1.1298194048910541E-3</v>
      </c>
      <c r="AO186" s="41">
        <f t="shared" si="1"/>
        <v>3.62904810311508E-3</v>
      </c>
      <c r="AP186" s="41">
        <f t="shared" si="1"/>
        <v>2.3785895620000002</v>
      </c>
      <c r="AQ186" s="41">
        <f t="shared" si="1"/>
        <v>1.2807789930000002</v>
      </c>
      <c r="AR186" s="41">
        <f t="shared" si="1"/>
        <v>3.6593685549999995</v>
      </c>
      <c r="AS186" s="41">
        <f t="shared" si="1"/>
        <v>0</v>
      </c>
      <c r="AT186" s="41">
        <f t="shared" si="1"/>
        <v>0</v>
      </c>
      <c r="AU186" s="41">
        <f t="shared" si="1"/>
        <v>0</v>
      </c>
      <c r="AV186" s="41">
        <f t="shared" si="1"/>
        <v>0</v>
      </c>
      <c r="AW186" s="41">
        <f t="shared" si="1"/>
        <v>0</v>
      </c>
      <c r="AX186" s="41">
        <f t="shared" si="1"/>
        <v>0</v>
      </c>
      <c r="AY186" s="41">
        <f t="shared" si="1"/>
        <v>0</v>
      </c>
      <c r="AZ186" s="41">
        <f t="shared" si="1"/>
        <v>0</v>
      </c>
      <c r="BA186" s="41">
        <f t="shared" si="1"/>
        <v>0</v>
      </c>
      <c r="BB186" s="41">
        <f t="shared" si="1"/>
        <v>23.469633573000003</v>
      </c>
      <c r="BC186" s="41">
        <f t="shared" si="1"/>
        <v>2728.7043906049998</v>
      </c>
      <c r="BD186" s="41">
        <f t="shared" si="1"/>
        <v>6041.6426034940014</v>
      </c>
      <c r="BE186" s="41">
        <f t="shared" si="1"/>
        <v>0.14523287600000001</v>
      </c>
      <c r="BF186" s="41">
        <f t="shared" si="1"/>
        <v>0.29046575700000005</v>
      </c>
      <c r="BG186" s="41">
        <f t="shared" si="1"/>
        <v>30.425254121999998</v>
      </c>
      <c r="BH186" s="41">
        <f t="shared" si="1"/>
        <v>294.872362802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">IF(F36="－","－",SUM(F36:F55))</f>
        <v>－</v>
      </c>
      <c r="G187" s="41" t="str">
        <f t="shared" si="2"/>
        <v>－</v>
      </c>
      <c r="H187" s="41" t="str">
        <f t="shared" si="2"/>
        <v>－</v>
      </c>
      <c r="I187" s="41" t="str">
        <f t="shared" si="2"/>
        <v>－</v>
      </c>
      <c r="J187" s="41" t="str">
        <f t="shared" si="2"/>
        <v>－</v>
      </c>
      <c r="K187" s="41" t="str">
        <f t="shared" si="2"/>
        <v>－</v>
      </c>
      <c r="L187" s="41" t="str">
        <f t="shared" si="2"/>
        <v>－</v>
      </c>
      <c r="M187" s="41" t="str">
        <f t="shared" si="2"/>
        <v>－</v>
      </c>
      <c r="N187" s="41" t="str">
        <f t="shared" si="2"/>
        <v>－</v>
      </c>
      <c r="O187" s="41" t="str">
        <f t="shared" si="2"/>
        <v>－</v>
      </c>
      <c r="P187" s="41" t="str">
        <f t="shared" si="2"/>
        <v>－</v>
      </c>
      <c r="Q187" s="41" t="str">
        <f t="shared" si="2"/>
        <v>－</v>
      </c>
      <c r="R187" s="41" t="str">
        <f t="shared" si="2"/>
        <v>－</v>
      </c>
      <c r="S187" s="41" t="str">
        <f t="shared" si="2"/>
        <v>－</v>
      </c>
      <c r="T187" s="41" t="str">
        <f t="shared" si="2"/>
        <v>－</v>
      </c>
      <c r="U187" s="41" t="str">
        <f t="shared" si="2"/>
        <v>－</v>
      </c>
      <c r="V187" s="41" t="str">
        <f t="shared" si="2"/>
        <v>－</v>
      </c>
      <c r="W187" s="41" t="str">
        <f t="shared" si="2"/>
        <v>－</v>
      </c>
      <c r="X187" s="41" t="str">
        <f t="shared" si="2"/>
        <v>－</v>
      </c>
      <c r="Y187" s="41" t="str">
        <f t="shared" si="2"/>
        <v>－</v>
      </c>
      <c r="Z187" s="41" t="str">
        <f t="shared" si="2"/>
        <v>－</v>
      </c>
      <c r="AA187" s="41" t="str">
        <f t="shared" si="2"/>
        <v>－</v>
      </c>
      <c r="AB187" s="41" t="str">
        <f t="shared" si="2"/>
        <v>－</v>
      </c>
      <c r="AC187" s="41" t="str">
        <f t="shared" si="2"/>
        <v>－</v>
      </c>
      <c r="AD187" s="41" t="str">
        <f t="shared" si="2"/>
        <v>－</v>
      </c>
      <c r="AE187" s="41" t="str">
        <f t="shared" si="2"/>
        <v>－</v>
      </c>
      <c r="AF187" s="41" t="str">
        <f t="shared" si="2"/>
        <v>－</v>
      </c>
      <c r="AG187" s="41" t="str">
        <f t="shared" si="2"/>
        <v>－</v>
      </c>
      <c r="AH187" s="41" t="str">
        <f t="shared" si="2"/>
        <v>－</v>
      </c>
      <c r="AI187" s="41" t="str">
        <f t="shared" si="2"/>
        <v>－</v>
      </c>
      <c r="AJ187" s="41" t="str">
        <f t="shared" si="2"/>
        <v>－</v>
      </c>
      <c r="AK187" s="41" t="str">
        <f t="shared" si="2"/>
        <v>－</v>
      </c>
      <c r="AL187" s="41" t="str">
        <f t="shared" si="2"/>
        <v>－</v>
      </c>
      <c r="AM187" s="41" t="str">
        <f t="shared" si="2"/>
        <v>－</v>
      </c>
      <c r="AN187" s="41" t="str">
        <f t="shared" si="2"/>
        <v>－</v>
      </c>
      <c r="AO187" s="41" t="str">
        <f t="shared" si="2"/>
        <v>－</v>
      </c>
      <c r="AP187" s="41" t="str">
        <f t="shared" si="2"/>
        <v>－</v>
      </c>
      <c r="AQ187" s="41" t="str">
        <f t="shared" si="2"/>
        <v>－</v>
      </c>
      <c r="AR187" s="41" t="str">
        <f t="shared" si="2"/>
        <v>－</v>
      </c>
      <c r="AS187" s="41" t="str">
        <f t="shared" si="2"/>
        <v>－</v>
      </c>
      <c r="AT187" s="41" t="str">
        <f t="shared" si="2"/>
        <v>－</v>
      </c>
      <c r="AU187" s="41" t="str">
        <f t="shared" si="2"/>
        <v>－</v>
      </c>
      <c r="AV187" s="41" t="str">
        <f t="shared" si="2"/>
        <v>－</v>
      </c>
      <c r="AW187" s="41" t="str">
        <f t="shared" si="2"/>
        <v>－</v>
      </c>
      <c r="AX187" s="41" t="str">
        <f t="shared" si="2"/>
        <v>－</v>
      </c>
      <c r="AY187" s="41" t="str">
        <f t="shared" si="2"/>
        <v>－</v>
      </c>
      <c r="AZ187" s="41" t="str">
        <f t="shared" si="2"/>
        <v>－</v>
      </c>
      <c r="BA187" s="41" t="str">
        <f t="shared" si="2"/>
        <v>－</v>
      </c>
      <c r="BB187" s="41" t="str">
        <f t="shared" si="2"/>
        <v>－</v>
      </c>
      <c r="BC187" s="41" t="str">
        <f t="shared" si="2"/>
        <v>－</v>
      </c>
      <c r="BD187" s="41" t="str">
        <f t="shared" si="2"/>
        <v>－</v>
      </c>
      <c r="BE187" s="41" t="str">
        <f t="shared" si="2"/>
        <v>－</v>
      </c>
      <c r="BF187" s="41" t="str">
        <f t="shared" si="2"/>
        <v>－</v>
      </c>
      <c r="BG187" s="41" t="str">
        <f t="shared" si="2"/>
        <v>－</v>
      </c>
      <c r="BH187" s="41" t="str">
        <f t="shared" si="2"/>
        <v>－</v>
      </c>
      <c r="BI187" s="41" t="str">
        <f t="shared" si="2"/>
        <v>－</v>
      </c>
      <c r="BJ187" s="41" t="str">
        <f t="shared" si="2"/>
        <v>－</v>
      </c>
      <c r="BK187" s="41" t="str">
        <f t="shared" si="2"/>
        <v>－</v>
      </c>
      <c r="BL187" s="41" t="str">
        <f t="shared" si="2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5.1859227060000004</v>
      </c>
      <c r="E188" s="41">
        <f>IF(E56="－","－",SUM(E56:E66))</f>
        <v>590</v>
      </c>
      <c r="F188" s="41">
        <f t="shared" ref="F188:BL188" si="3">IF(F56="－","－",SUM(F56:F66))</f>
        <v>1</v>
      </c>
      <c r="G188" s="41">
        <f t="shared" si="3"/>
        <v>9</v>
      </c>
      <c r="H188" s="41">
        <f t="shared" si="3"/>
        <v>580</v>
      </c>
      <c r="I188" s="41">
        <f t="shared" si="3"/>
        <v>2.0829428749444587E-4</v>
      </c>
      <c r="J188" s="41">
        <f t="shared" si="3"/>
        <v>0.82837587335109708</v>
      </c>
      <c r="K188" s="41">
        <f t="shared" si="3"/>
        <v>2.0829428749444587E-4</v>
      </c>
      <c r="L188" s="41">
        <f t="shared" si="3"/>
        <v>0</v>
      </c>
      <c r="M188" s="41">
        <f t="shared" si="3"/>
        <v>4.0304167638570455E-2</v>
      </c>
      <c r="N188" s="41">
        <f t="shared" si="3"/>
        <v>0.78828000000002107</v>
      </c>
      <c r="O188" s="41">
        <f t="shared" si="3"/>
        <v>0.12764183500000001</v>
      </c>
      <c r="P188" s="41">
        <f t="shared" si="3"/>
        <v>0.22827275</v>
      </c>
      <c r="Q188" s="41">
        <f t="shared" si="3"/>
        <v>0.118198199</v>
      </c>
      <c r="R188" s="41">
        <f t="shared" si="3"/>
        <v>9.443636E-3</v>
      </c>
      <c r="S188" s="41">
        <f t="shared" si="3"/>
        <v>0.21595496199999997</v>
      </c>
      <c r="T188" s="41">
        <f t="shared" si="3"/>
        <v>1.2317788000000001E-2</v>
      </c>
      <c r="U188" s="41">
        <f t="shared" si="3"/>
        <v>8.2250000000000004E-2</v>
      </c>
      <c r="V188" s="41">
        <f t="shared" si="3"/>
        <v>0.19550000000000001</v>
      </c>
      <c r="W188" s="41">
        <f t="shared" si="3"/>
        <v>0.21010012928749444</v>
      </c>
      <c r="X188" s="41">
        <f t="shared" si="3"/>
        <v>1.252148623351097</v>
      </c>
      <c r="Y188" s="41">
        <f t="shared" si="3"/>
        <v>1.4622487526385917</v>
      </c>
      <c r="Z188" s="41">
        <f t="shared" si="3"/>
        <v>1.1984031112512654E-5</v>
      </c>
      <c r="AA188" s="41">
        <f t="shared" si="3"/>
        <v>2.5645826580777072E-6</v>
      </c>
      <c r="AB188" s="41">
        <f t="shared" si="3"/>
        <v>2.5645830000000001E-6</v>
      </c>
      <c r="AC188" s="41">
        <f t="shared" si="3"/>
        <v>1.9677468332332968E-6</v>
      </c>
      <c r="AD188" s="41">
        <f t="shared" si="3"/>
        <v>1.1665522007365285E-2</v>
      </c>
      <c r="AE188" s="41">
        <f t="shared" si="3"/>
        <v>0.10498969806628757</v>
      </c>
      <c r="AF188" s="41">
        <f t="shared" si="3"/>
        <v>0.11665522007365284</v>
      </c>
      <c r="AG188" s="41">
        <f t="shared" si="3"/>
        <v>5.885057158221095E-3</v>
      </c>
      <c r="AH188" s="41">
        <f t="shared" si="3"/>
        <v>1.0011361602491059E-2</v>
      </c>
      <c r="AI188" s="41">
        <f t="shared" si="3"/>
        <v>3.206341486203218E-2</v>
      </c>
      <c r="AJ188" s="41">
        <f t="shared" si="3"/>
        <v>1.0053498171435038E-7</v>
      </c>
      <c r="AK188" s="41">
        <f t="shared" si="3"/>
        <v>1.2149074241611857E-7</v>
      </c>
      <c r="AL188" s="41">
        <f t="shared" si="3"/>
        <v>3.0385823361227117E-7</v>
      </c>
      <c r="AM188" s="41">
        <f t="shared" si="3"/>
        <v>5.8871254400360423E-3</v>
      </c>
      <c r="AN188" s="41">
        <f t="shared" si="3"/>
        <v>2.1677005100598761E-2</v>
      </c>
      <c r="AO188" s="41">
        <f t="shared" si="3"/>
        <v>0.13705341678655336</v>
      </c>
      <c r="AP188" s="41">
        <f t="shared" si="3"/>
        <v>4.9005183990000001</v>
      </c>
      <c r="AQ188" s="41">
        <f t="shared" si="3"/>
        <v>2.6387406750000002</v>
      </c>
      <c r="AR188" s="41">
        <f t="shared" si="3"/>
        <v>7.5392590740000003</v>
      </c>
      <c r="AS188" s="41">
        <f t="shared" si="3"/>
        <v>0.53722625000000002</v>
      </c>
      <c r="AT188" s="41">
        <f t="shared" si="3"/>
        <v>9.6248330109999998</v>
      </c>
      <c r="AU188" s="41">
        <f t="shared" si="3"/>
        <v>22.126483769</v>
      </c>
      <c r="AV188" s="41">
        <f t="shared" si="3"/>
        <v>14.798319114</v>
      </c>
      <c r="AW188" s="41">
        <f t="shared" si="3"/>
        <v>34.058419708000002</v>
      </c>
      <c r="AX188" s="41">
        <f t="shared" si="3"/>
        <v>13.516706436</v>
      </c>
      <c r="AY188" s="41">
        <f t="shared" si="3"/>
        <v>31.107758670999999</v>
      </c>
      <c r="AZ188" s="41">
        <f t="shared" si="3"/>
        <v>5.1166670000000001E-3</v>
      </c>
      <c r="BA188" s="41">
        <f t="shared" si="3"/>
        <v>1.0233337E-2</v>
      </c>
      <c r="BB188" s="41">
        <f t="shared" si="3"/>
        <v>11.486763450999998</v>
      </c>
      <c r="BC188" s="41">
        <f t="shared" si="3"/>
        <v>646.45697024200001</v>
      </c>
      <c r="BD188" s="41">
        <f t="shared" si="3"/>
        <v>1438.753227634</v>
      </c>
      <c r="BE188" s="41">
        <f t="shared" si="3"/>
        <v>0.3633135480000001</v>
      </c>
      <c r="BF188" s="41">
        <f t="shared" si="3"/>
        <v>0.72662710000000008</v>
      </c>
      <c r="BG188" s="41">
        <f t="shared" si="3"/>
        <v>21.581358297000001</v>
      </c>
      <c r="BH188" s="41">
        <f t="shared" si="3"/>
        <v>138.19293807899999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5.9512575109999997</v>
      </c>
      <c r="E189" s="41">
        <f>IF(E67="－","－",SUM(E67:E73))</f>
        <v>302</v>
      </c>
      <c r="F189" s="41">
        <f t="shared" ref="F189:BL189" si="4">IF(F67="－","－",SUM(F67:F73))</f>
        <v>51</v>
      </c>
      <c r="G189" s="41">
        <f t="shared" si="4"/>
        <v>82</v>
      </c>
      <c r="H189" s="41">
        <f t="shared" si="4"/>
        <v>169</v>
      </c>
      <c r="I189" s="41">
        <f t="shared" si="4"/>
        <v>1.8903708236287526</v>
      </c>
      <c r="J189" s="41">
        <f t="shared" si="4"/>
        <v>45.55499938982846</v>
      </c>
      <c r="K189" s="41">
        <f t="shared" si="4"/>
        <v>0.2386708236439159</v>
      </c>
      <c r="L189" s="41">
        <f t="shared" si="4"/>
        <v>1.6516999999848367</v>
      </c>
      <c r="M189" s="41">
        <f t="shared" si="4"/>
        <v>10.484573213437596</v>
      </c>
      <c r="N189" s="41">
        <f t="shared" si="4"/>
        <v>36.96079700001961</v>
      </c>
      <c r="O189" s="41">
        <f t="shared" si="4"/>
        <v>0.77395699100000015</v>
      </c>
      <c r="P189" s="41">
        <f t="shared" si="4"/>
        <v>1.2742854050000001</v>
      </c>
      <c r="Q189" s="41">
        <f t="shared" si="4"/>
        <v>0.70923075800000013</v>
      </c>
      <c r="R189" s="41">
        <f t="shared" si="4"/>
        <v>6.4726232999999994E-2</v>
      </c>
      <c r="S189" s="41">
        <f t="shared" si="4"/>
        <v>1.1898598840000001</v>
      </c>
      <c r="T189" s="41">
        <f t="shared" si="4"/>
        <v>8.4425521000000003E-2</v>
      </c>
      <c r="U189" s="41">
        <f t="shared" si="4"/>
        <v>25.770250000000001</v>
      </c>
      <c r="V189" s="41">
        <f t="shared" si="4"/>
        <v>61.091599999999985</v>
      </c>
      <c r="W189" s="41">
        <f t="shared" si="4"/>
        <v>28.434577814628756</v>
      </c>
      <c r="X189" s="41">
        <f t="shared" si="4"/>
        <v>107.92088479482844</v>
      </c>
      <c r="Y189" s="41">
        <f t="shared" si="4"/>
        <v>136.35546260945719</v>
      </c>
      <c r="Z189" s="41">
        <f t="shared" si="4"/>
        <v>1.3676154568637144E-2</v>
      </c>
      <c r="AA189" s="41">
        <f t="shared" si="4"/>
        <v>4.9910137104261223E-3</v>
      </c>
      <c r="AB189" s="41">
        <f t="shared" si="4"/>
        <v>4.9910129973000008E-3</v>
      </c>
      <c r="AC189" s="41">
        <f t="shared" si="4"/>
        <v>1.1004831730817781E-2</v>
      </c>
      <c r="AD189" s="41">
        <f t="shared" si="4"/>
        <v>0.33272387645102758</v>
      </c>
      <c r="AE189" s="41">
        <f t="shared" si="4"/>
        <v>2.9945148880592476</v>
      </c>
      <c r="AF189" s="41">
        <f t="shared" si="4"/>
        <v>3.3272387645102754</v>
      </c>
      <c r="AG189" s="41">
        <f t="shared" si="4"/>
        <v>1.8571901340720438</v>
      </c>
      <c r="AH189" s="41">
        <f t="shared" si="4"/>
        <v>3.1593579292260063</v>
      </c>
      <c r="AI189" s="41">
        <f t="shared" si="4"/>
        <v>10.118484178737338</v>
      </c>
      <c r="AJ189" s="41">
        <f t="shared" si="4"/>
        <v>1.9565418644220967E-4</v>
      </c>
      <c r="AK189" s="41">
        <f t="shared" si="4"/>
        <v>2.3643682986687275E-4</v>
      </c>
      <c r="AL189" s="41">
        <f t="shared" si="4"/>
        <v>5.9134775255683487E-4</v>
      </c>
      <c r="AM189" s="41">
        <f t="shared" si="4"/>
        <v>1.8683906199893034</v>
      </c>
      <c r="AN189" s="41">
        <f t="shared" si="4"/>
        <v>3.4923182425069008</v>
      </c>
      <c r="AO189" s="41">
        <f t="shared" si="4"/>
        <v>13.113590414549142</v>
      </c>
      <c r="AP189" s="41">
        <f t="shared" si="4"/>
        <v>1037.478880293</v>
      </c>
      <c r="AQ189" s="41">
        <f t="shared" si="4"/>
        <v>558.64247400399995</v>
      </c>
      <c r="AR189" s="41">
        <f t="shared" si="4"/>
        <v>1596.1213542969999</v>
      </c>
      <c r="AS189" s="41">
        <f t="shared" si="4"/>
        <v>42.606262117</v>
      </c>
      <c r="AT189" s="41">
        <f t="shared" si="4"/>
        <v>3581.0602060309998</v>
      </c>
      <c r="AU189" s="41">
        <f t="shared" si="4"/>
        <v>8102.3769840470004</v>
      </c>
      <c r="AV189" s="41">
        <f t="shared" si="4"/>
        <v>2086.1380182150001</v>
      </c>
      <c r="AW189" s="41">
        <f t="shared" si="4"/>
        <v>4720.9892693760003</v>
      </c>
      <c r="AX189" s="41">
        <f t="shared" si="4"/>
        <v>1979.3091598189999</v>
      </c>
      <c r="AY189" s="41">
        <f t="shared" si="4"/>
        <v>4478.6254743909994</v>
      </c>
      <c r="AZ189" s="41">
        <f t="shared" si="4"/>
        <v>3.461014622</v>
      </c>
      <c r="BA189" s="41">
        <f t="shared" si="4"/>
        <v>6.9220292470000002</v>
      </c>
      <c r="BB189" s="41">
        <f t="shared" si="4"/>
        <v>9.8703297869999993</v>
      </c>
      <c r="BC189" s="41">
        <f t="shared" si="4"/>
        <v>539.72927911299996</v>
      </c>
      <c r="BD189" s="41">
        <f t="shared" si="4"/>
        <v>1211.0033695870002</v>
      </c>
      <c r="BE189" s="41">
        <f t="shared" si="4"/>
        <v>2.5094058759999998</v>
      </c>
      <c r="BF189" s="41">
        <f t="shared" si="4"/>
        <v>5.0188117539999997</v>
      </c>
      <c r="BG189" s="41">
        <f t="shared" si="4"/>
        <v>23.712525963000001</v>
      </c>
      <c r="BH189" s="41">
        <f t="shared" si="4"/>
        <v>163.47519531200001</v>
      </c>
      <c r="BI189" s="41">
        <f t="shared" si="4"/>
        <v>0.27</v>
      </c>
      <c r="BJ189" s="41">
        <f t="shared" si="4"/>
        <v>0.27</v>
      </c>
      <c r="BK189" s="41">
        <f t="shared" si="4"/>
        <v>0.87000000000000011</v>
      </c>
      <c r="BL189" s="41">
        <f t="shared" si="4"/>
        <v>0.87000000000000011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5.1805922019999997</v>
      </c>
      <c r="E192" s="41">
        <f>IF(E92="－","－",SUM(E92:E114))</f>
        <v>159</v>
      </c>
      <c r="F192" s="41">
        <f t="shared" ref="F192:BL192" si="7">IF(F92="－","－",SUM(F92:F114))</f>
        <v>0</v>
      </c>
      <c r="G192" s="41">
        <f t="shared" si="7"/>
        <v>2</v>
      </c>
      <c r="H192" s="41">
        <f t="shared" si="7"/>
        <v>157</v>
      </c>
      <c r="I192" s="41">
        <f t="shared" si="7"/>
        <v>1.5994831968311009E-5</v>
      </c>
      <c r="J192" s="41">
        <f t="shared" si="7"/>
        <v>0.28259145811399056</v>
      </c>
      <c r="K192" s="41">
        <f t="shared" si="7"/>
        <v>1.5994831968311009E-5</v>
      </c>
      <c r="L192" s="41">
        <f t="shared" si="7"/>
        <v>0</v>
      </c>
      <c r="M192" s="41">
        <f t="shared" si="7"/>
        <v>5.0974529459595708E-3</v>
      </c>
      <c r="N192" s="41">
        <f t="shared" si="7"/>
        <v>0.27750999999999926</v>
      </c>
      <c r="O192" s="41">
        <f t="shared" si="7"/>
        <v>0.115409235</v>
      </c>
      <c r="P192" s="41">
        <f t="shared" si="7"/>
        <v>0.19927263000000001</v>
      </c>
      <c r="Q192" s="41">
        <f t="shared" si="7"/>
        <v>0.10797098100000001</v>
      </c>
      <c r="R192" s="41">
        <f t="shared" si="7"/>
        <v>7.438254E-3</v>
      </c>
      <c r="S192" s="41">
        <f t="shared" si="7"/>
        <v>0.18957056</v>
      </c>
      <c r="T192" s="41">
        <f t="shared" si="7"/>
        <v>9.7020700000000019E-3</v>
      </c>
      <c r="U192" s="41">
        <f t="shared" si="7"/>
        <v>1.2E-2</v>
      </c>
      <c r="V192" s="41">
        <f t="shared" si="7"/>
        <v>2.8799999999999999E-2</v>
      </c>
      <c r="W192" s="41">
        <f t="shared" si="7"/>
        <v>0.1274252298319683</v>
      </c>
      <c r="X192" s="41">
        <f t="shared" si="7"/>
        <v>0.51066408811399067</v>
      </c>
      <c r="Y192" s="41">
        <f t="shared" si="7"/>
        <v>0.63808931794595891</v>
      </c>
      <c r="Z192" s="41">
        <f t="shared" si="7"/>
        <v>1.4204150259875152E-6</v>
      </c>
      <c r="AA192" s="41">
        <f t="shared" si="7"/>
        <v>3.0396881556132813E-7</v>
      </c>
      <c r="AB192" s="41">
        <f t="shared" si="7"/>
        <v>3.0396900000000001E-7</v>
      </c>
      <c r="AC192" s="41">
        <f t="shared" si="7"/>
        <v>8.4020274691222569E-8</v>
      </c>
      <c r="AD192" s="41">
        <f t="shared" si="7"/>
        <v>2.3620328516189668E-3</v>
      </c>
      <c r="AE192" s="41">
        <f t="shared" si="7"/>
        <v>2.1258295664570697E-2</v>
      </c>
      <c r="AF192" s="41">
        <f t="shared" si="7"/>
        <v>2.3620328516189663E-2</v>
      </c>
      <c r="AG192" s="41">
        <f t="shared" si="7"/>
        <v>8.839951295795726E-4</v>
      </c>
      <c r="AH192" s="41">
        <f t="shared" si="7"/>
        <v>1.5038078066411122E-3</v>
      </c>
      <c r="AI192" s="41">
        <f t="shared" si="7"/>
        <v>4.8162493266749127E-3</v>
      </c>
      <c r="AJ192" s="41">
        <f t="shared" si="7"/>
        <v>1.1915979267089177E-8</v>
      </c>
      <c r="AK192" s="41">
        <f t="shared" si="7"/>
        <v>1.4399775511841553E-8</v>
      </c>
      <c r="AL192" s="41">
        <f t="shared" si="7"/>
        <v>3.601501039852814E-8</v>
      </c>
      <c r="AM192" s="41">
        <f t="shared" si="7"/>
        <v>8.8409106583353094E-4</v>
      </c>
      <c r="AN192" s="41">
        <f t="shared" si="7"/>
        <v>3.8658550580355907E-3</v>
      </c>
      <c r="AO192" s="41">
        <f t="shared" si="7"/>
        <v>2.6074581006256009E-2</v>
      </c>
      <c r="AP192" s="41">
        <f t="shared" si="7"/>
        <v>2.7813752440000004</v>
      </c>
      <c r="AQ192" s="41">
        <f t="shared" si="7"/>
        <v>1.4976635930000002</v>
      </c>
      <c r="AR192" s="41">
        <f t="shared" si="7"/>
        <v>4.2790388369999999</v>
      </c>
      <c r="AS192" s="41">
        <f t="shared" si="7"/>
        <v>0.17349632700000001</v>
      </c>
      <c r="AT192" s="41">
        <f t="shared" si="7"/>
        <v>3.5278871769999998</v>
      </c>
      <c r="AU192" s="41">
        <f t="shared" si="7"/>
        <v>8.2580795189999989</v>
      </c>
      <c r="AV192" s="41">
        <f t="shared" si="7"/>
        <v>8.4614976039999981</v>
      </c>
      <c r="AW192" s="41">
        <f t="shared" si="7"/>
        <v>19.845244817000001</v>
      </c>
      <c r="AX192" s="41">
        <f t="shared" si="7"/>
        <v>7.645563503</v>
      </c>
      <c r="AY192" s="41">
        <f t="shared" si="7"/>
        <v>17.930483846000001</v>
      </c>
      <c r="AZ192" s="41">
        <f t="shared" si="7"/>
        <v>1.0987410000000001E-3</v>
      </c>
      <c r="BA192" s="41">
        <f t="shared" si="7"/>
        <v>2.1974830000000001E-3</v>
      </c>
      <c r="BB192" s="41">
        <f t="shared" si="7"/>
        <v>1.7727631609999999</v>
      </c>
      <c r="BC192" s="41">
        <f t="shared" si="7"/>
        <v>143.73034275000001</v>
      </c>
      <c r="BD192" s="41">
        <f t="shared" si="7"/>
        <v>342.12946104700006</v>
      </c>
      <c r="BE192" s="41">
        <f t="shared" si="7"/>
        <v>5.1709181E-2</v>
      </c>
      <c r="BF192" s="41">
        <f t="shared" si="7"/>
        <v>0.103418364</v>
      </c>
      <c r="BG192" s="41">
        <f t="shared" si="7"/>
        <v>4.0704630899999996</v>
      </c>
      <c r="BH192" s="41">
        <f t="shared" si="7"/>
        <v>66.855814520999999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8">IF(F115="－","－",SUM(F115:F122))</f>
        <v>－</v>
      </c>
      <c r="G193" s="41" t="str">
        <f t="shared" si="8"/>
        <v>－</v>
      </c>
      <c r="H193" s="41" t="str">
        <f t="shared" si="8"/>
        <v>－</v>
      </c>
      <c r="I193" s="41" t="str">
        <f t="shared" si="8"/>
        <v>－</v>
      </c>
      <c r="J193" s="41" t="str">
        <f t="shared" si="8"/>
        <v>－</v>
      </c>
      <c r="K193" s="41" t="str">
        <f t="shared" si="8"/>
        <v>－</v>
      </c>
      <c r="L193" s="41" t="str">
        <f t="shared" si="8"/>
        <v>－</v>
      </c>
      <c r="M193" s="41" t="str">
        <f t="shared" si="8"/>
        <v>－</v>
      </c>
      <c r="N193" s="41" t="str">
        <f t="shared" si="8"/>
        <v>－</v>
      </c>
      <c r="O193" s="41" t="str">
        <f t="shared" si="8"/>
        <v>－</v>
      </c>
      <c r="P193" s="41" t="str">
        <f t="shared" si="8"/>
        <v>－</v>
      </c>
      <c r="Q193" s="41" t="str">
        <f t="shared" si="8"/>
        <v>－</v>
      </c>
      <c r="R193" s="41" t="str">
        <f t="shared" si="8"/>
        <v>－</v>
      </c>
      <c r="S193" s="41" t="str">
        <f t="shared" si="8"/>
        <v>－</v>
      </c>
      <c r="T193" s="41" t="str">
        <f t="shared" si="8"/>
        <v>－</v>
      </c>
      <c r="U193" s="41" t="str">
        <f t="shared" si="8"/>
        <v>－</v>
      </c>
      <c r="V193" s="41" t="str">
        <f t="shared" si="8"/>
        <v>－</v>
      </c>
      <c r="W193" s="41" t="str">
        <f t="shared" si="8"/>
        <v>－</v>
      </c>
      <c r="X193" s="41" t="str">
        <f t="shared" si="8"/>
        <v>－</v>
      </c>
      <c r="Y193" s="41" t="str">
        <f t="shared" si="8"/>
        <v>－</v>
      </c>
      <c r="Z193" s="41" t="str">
        <f t="shared" si="8"/>
        <v>－</v>
      </c>
      <c r="AA193" s="41" t="str">
        <f t="shared" si="8"/>
        <v>－</v>
      </c>
      <c r="AB193" s="41" t="str">
        <f t="shared" si="8"/>
        <v>－</v>
      </c>
      <c r="AC193" s="41" t="str">
        <f t="shared" si="8"/>
        <v>－</v>
      </c>
      <c r="AD193" s="41" t="str">
        <f t="shared" si="8"/>
        <v>－</v>
      </c>
      <c r="AE193" s="41" t="str">
        <f t="shared" si="8"/>
        <v>－</v>
      </c>
      <c r="AF193" s="41" t="str">
        <f t="shared" si="8"/>
        <v>－</v>
      </c>
      <c r="AG193" s="41" t="str">
        <f t="shared" si="8"/>
        <v>－</v>
      </c>
      <c r="AH193" s="41" t="str">
        <f t="shared" si="8"/>
        <v>－</v>
      </c>
      <c r="AI193" s="41" t="str">
        <f t="shared" si="8"/>
        <v>－</v>
      </c>
      <c r="AJ193" s="41" t="str">
        <f t="shared" si="8"/>
        <v>－</v>
      </c>
      <c r="AK193" s="41" t="str">
        <f t="shared" si="8"/>
        <v>－</v>
      </c>
      <c r="AL193" s="41" t="str">
        <f t="shared" si="8"/>
        <v>－</v>
      </c>
      <c r="AM193" s="41" t="str">
        <f t="shared" si="8"/>
        <v>－</v>
      </c>
      <c r="AN193" s="41" t="str">
        <f t="shared" si="8"/>
        <v>－</v>
      </c>
      <c r="AO193" s="41" t="str">
        <f t="shared" si="8"/>
        <v>－</v>
      </c>
      <c r="AP193" s="41" t="str">
        <f t="shared" si="8"/>
        <v>－</v>
      </c>
      <c r="AQ193" s="41" t="str">
        <f t="shared" si="8"/>
        <v>－</v>
      </c>
      <c r="AR193" s="41" t="str">
        <f t="shared" si="8"/>
        <v>－</v>
      </c>
      <c r="AS193" s="41" t="str">
        <f t="shared" si="8"/>
        <v>－</v>
      </c>
      <c r="AT193" s="41" t="str">
        <f t="shared" si="8"/>
        <v>－</v>
      </c>
      <c r="AU193" s="41" t="str">
        <f t="shared" si="8"/>
        <v>－</v>
      </c>
      <c r="AV193" s="41" t="str">
        <f t="shared" si="8"/>
        <v>－</v>
      </c>
      <c r="AW193" s="41" t="str">
        <f t="shared" si="8"/>
        <v>－</v>
      </c>
      <c r="AX193" s="41" t="str">
        <f t="shared" si="8"/>
        <v>－</v>
      </c>
      <c r="AY193" s="41" t="str">
        <f t="shared" si="8"/>
        <v>－</v>
      </c>
      <c r="AZ193" s="41" t="str">
        <f t="shared" si="8"/>
        <v>－</v>
      </c>
      <c r="BA193" s="41" t="str">
        <f t="shared" si="8"/>
        <v>－</v>
      </c>
      <c r="BB193" s="41" t="str">
        <f t="shared" si="8"/>
        <v>－</v>
      </c>
      <c r="BC193" s="41" t="str">
        <f t="shared" si="8"/>
        <v>－</v>
      </c>
      <c r="BD193" s="41" t="str">
        <f t="shared" si="8"/>
        <v>－</v>
      </c>
      <c r="BE193" s="41" t="str">
        <f t="shared" si="8"/>
        <v>－</v>
      </c>
      <c r="BF193" s="41" t="str">
        <f t="shared" si="8"/>
        <v>－</v>
      </c>
      <c r="BG193" s="41" t="str">
        <f t="shared" si="8"/>
        <v>－</v>
      </c>
      <c r="BH193" s="41" t="str">
        <f t="shared" si="8"/>
        <v>－</v>
      </c>
      <c r="BI193" s="41" t="str">
        <f t="shared" si="8"/>
        <v>－</v>
      </c>
      <c r="BJ193" s="41" t="str">
        <f t="shared" si="8"/>
        <v>－</v>
      </c>
      <c r="BK193" s="41" t="str">
        <f t="shared" si="8"/>
        <v>－</v>
      </c>
      <c r="BL193" s="41" t="str">
        <f t="shared" si="8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4.7219201999999996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1</v>
      </c>
      <c r="H195" s="41">
        <f t="shared" si="10"/>
        <v>313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6.0000000000000001E-3</v>
      </c>
      <c r="V195" s="41">
        <f t="shared" si="10"/>
        <v>1.44E-2</v>
      </c>
      <c r="W195" s="41">
        <f t="shared" si="10"/>
        <v>6.0000000000000001E-3</v>
      </c>
      <c r="X195" s="41">
        <f t="shared" si="10"/>
        <v>1.44E-2</v>
      </c>
      <c r="Y195" s="41">
        <f t="shared" si="10"/>
        <v>2.0400000000000001E-2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4.1576309188293912E-4</v>
      </c>
      <c r="AH195" s="41">
        <f t="shared" si="10"/>
        <v>7.0727514481235627E-4</v>
      </c>
      <c r="AI195" s="41">
        <f t="shared" si="10"/>
        <v>2.265192017844979E-3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4.1576309188293912E-4</v>
      </c>
      <c r="AN195" s="41">
        <f t="shared" si="10"/>
        <v>7.0727514481235627E-4</v>
      </c>
      <c r="AO195" s="41">
        <f t="shared" si="10"/>
        <v>2.265192017844979E-3</v>
      </c>
      <c r="AP195" s="41">
        <f t="shared" si="10"/>
        <v>2.1591546999999999E-2</v>
      </c>
      <c r="AQ195" s="41">
        <f t="shared" si="10"/>
        <v>1.1626216999999999E-2</v>
      </c>
      <c r="AR195" s="41">
        <f t="shared" si="10"/>
        <v>3.3217763999999997E-2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0.86847599899999994</v>
      </c>
      <c r="BC195" s="41">
        <f t="shared" si="10"/>
        <v>47.077867896000001</v>
      </c>
      <c r="BD195" s="41">
        <f t="shared" si="10"/>
        <v>107.28329421200002</v>
      </c>
      <c r="BE195" s="41">
        <f t="shared" si="10"/>
        <v>4.3751935999999998E-2</v>
      </c>
      <c r="BF195" s="41">
        <f t="shared" si="10"/>
        <v>8.7503874999999995E-2</v>
      </c>
      <c r="BG195" s="41">
        <f t="shared" si="10"/>
        <v>3.8721529979999993</v>
      </c>
      <c r="BH195" s="41">
        <f t="shared" si="10"/>
        <v>24.846541523000003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6.9634483119999997</v>
      </c>
      <c r="E196" s="41">
        <f>IF(E151="－","－",SUM(E151:E169))</f>
        <v>179</v>
      </c>
      <c r="F196" s="41">
        <f t="shared" ref="F196:BL196" si="11">IF(F151="－","－",SUM(F151:F169))</f>
        <v>94</v>
      </c>
      <c r="G196" s="41">
        <f t="shared" si="11"/>
        <v>48</v>
      </c>
      <c r="H196" s="41">
        <f t="shared" si="11"/>
        <v>37</v>
      </c>
      <c r="I196" s="41">
        <f t="shared" si="11"/>
        <v>1463.4150933463259</v>
      </c>
      <c r="J196" s="41">
        <f t="shared" si="11"/>
        <v>3945.3917120173778</v>
      </c>
      <c r="K196" s="41">
        <f t="shared" si="11"/>
        <v>767.76018784616565</v>
      </c>
      <c r="L196" s="41">
        <f t="shared" si="11"/>
        <v>695.65490550016011</v>
      </c>
      <c r="M196" s="41">
        <f t="shared" si="11"/>
        <v>2988.9796803638696</v>
      </c>
      <c r="N196" s="41">
        <f t="shared" si="11"/>
        <v>2419.8271249998334</v>
      </c>
      <c r="O196" s="41">
        <f t="shared" si="11"/>
        <v>18.724406327000001</v>
      </c>
      <c r="P196" s="41">
        <f t="shared" si="11"/>
        <v>32.321282817000004</v>
      </c>
      <c r="Q196" s="41">
        <f t="shared" si="11"/>
        <v>16.890371942000002</v>
      </c>
      <c r="R196" s="41">
        <f t="shared" si="11"/>
        <v>1.8340343850000003</v>
      </c>
      <c r="S196" s="41">
        <f t="shared" si="11"/>
        <v>29.929064048000001</v>
      </c>
      <c r="T196" s="41">
        <f t="shared" si="11"/>
        <v>2.3922187690000003</v>
      </c>
      <c r="U196" s="41">
        <f t="shared" si="11"/>
        <v>16.416450000000001</v>
      </c>
      <c r="V196" s="41">
        <f t="shared" si="11"/>
        <v>38.927800000000005</v>
      </c>
      <c r="W196" s="41">
        <f t="shared" si="11"/>
        <v>1498.5559496733258</v>
      </c>
      <c r="X196" s="41">
        <f t="shared" si="11"/>
        <v>4016.6407948343776</v>
      </c>
      <c r="Y196" s="41">
        <f t="shared" si="11"/>
        <v>5515.1967445077034</v>
      </c>
      <c r="Z196" s="41">
        <f t="shared" si="11"/>
        <v>2.8783711922816075</v>
      </c>
      <c r="AA196" s="41">
        <f t="shared" si="11"/>
        <v>1.4407350044840948</v>
      </c>
      <c r="AB196" s="41">
        <f t="shared" si="11"/>
        <v>2.2053300347326994</v>
      </c>
      <c r="AC196" s="41">
        <f t="shared" si="11"/>
        <v>10.00917357403733</v>
      </c>
      <c r="AD196" s="41">
        <f t="shared" si="11"/>
        <v>37.992772881766143</v>
      </c>
      <c r="AE196" s="41">
        <f t="shared" si="11"/>
        <v>386.71363898698405</v>
      </c>
      <c r="AF196" s="41">
        <f t="shared" si="11"/>
        <v>424.70641186875031</v>
      </c>
      <c r="AG196" s="41">
        <f t="shared" si="11"/>
        <v>1.2189991843262824</v>
      </c>
      <c r="AH196" s="41">
        <f t="shared" si="11"/>
        <v>2.0736997618424113</v>
      </c>
      <c r="AI196" s="41">
        <f t="shared" si="11"/>
        <v>6.6414438318466429</v>
      </c>
      <c r="AJ196" s="41">
        <f t="shared" si="11"/>
        <v>6.5423858341528973E-2</v>
      </c>
      <c r="AK196" s="41">
        <f t="shared" si="11"/>
        <v>7.0761009279097356E-2</v>
      </c>
      <c r="AL196" s="41">
        <f t="shared" si="11"/>
        <v>0.17722750729303632</v>
      </c>
      <c r="AM196" s="41">
        <f t="shared" si="11"/>
        <v>11.293596616705141</v>
      </c>
      <c r="AN196" s="41">
        <f t="shared" si="11"/>
        <v>40.137233652887652</v>
      </c>
      <c r="AO196" s="41">
        <f t="shared" si="11"/>
        <v>393.53231032612376</v>
      </c>
      <c r="AP196" s="41">
        <f t="shared" si="11"/>
        <v>35367.470235582005</v>
      </c>
      <c r="AQ196" s="41">
        <f t="shared" si="11"/>
        <v>19044.022434538998</v>
      </c>
      <c r="AR196" s="41">
        <f t="shared" si="11"/>
        <v>54411.492670120992</v>
      </c>
      <c r="AS196" s="41">
        <f t="shared" si="11"/>
        <v>5289.941846015</v>
      </c>
      <c r="AT196" s="41">
        <f t="shared" si="11"/>
        <v>106987.59245580797</v>
      </c>
      <c r="AU196" s="41">
        <f t="shared" si="11"/>
        <v>245978.82328635006</v>
      </c>
      <c r="AV196" s="41">
        <f t="shared" si="11"/>
        <v>71879.633429442008</v>
      </c>
      <c r="AW196" s="41">
        <f t="shared" si="11"/>
        <v>166110.77012335902</v>
      </c>
      <c r="AX196" s="41">
        <f t="shared" si="11"/>
        <v>70444.208973723988</v>
      </c>
      <c r="AY196" s="41">
        <f t="shared" si="11"/>
        <v>162843.67868532098</v>
      </c>
      <c r="AZ196" s="41">
        <f t="shared" si="11"/>
        <v>119.19772394</v>
      </c>
      <c r="BA196" s="41">
        <f t="shared" si="11"/>
        <v>238.395447891</v>
      </c>
      <c r="BB196" s="41">
        <f t="shared" si="11"/>
        <v>109.44469338900001</v>
      </c>
      <c r="BC196" s="41">
        <f t="shared" si="11"/>
        <v>6293.4719413780012</v>
      </c>
      <c r="BD196" s="41">
        <f t="shared" si="11"/>
        <v>14539.212325390998</v>
      </c>
      <c r="BE196" s="41">
        <f t="shared" si="11"/>
        <v>5.4135874630000007</v>
      </c>
      <c r="BF196" s="41">
        <f t="shared" si="11"/>
        <v>10.827174934999999</v>
      </c>
      <c r="BG196" s="41">
        <f t="shared" si="11"/>
        <v>140.287713064</v>
      </c>
      <c r="BH196" s="41">
        <f t="shared" si="11"/>
        <v>1166.1425074909998</v>
      </c>
      <c r="BI196" s="41">
        <f t="shared" si="11"/>
        <v>26.770000000000007</v>
      </c>
      <c r="BJ196" s="41">
        <f t="shared" si="11"/>
        <v>35.799999999999962</v>
      </c>
      <c r="BK196" s="41">
        <f t="shared" si="11"/>
        <v>34.810000000000009</v>
      </c>
      <c r="BL196" s="41">
        <f t="shared" si="11"/>
        <v>45.339999999999968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5.8085826569999996</v>
      </c>
      <c r="E197" s="41">
        <f>IF(E170="－","－",SUM(E170:E177))</f>
        <v>300</v>
      </c>
      <c r="F197" s="41">
        <f t="shared" ref="F197:BL197" si="12">IF(F170="－","－",SUM(F170:F177))</f>
        <v>4</v>
      </c>
      <c r="G197" s="41">
        <f t="shared" si="12"/>
        <v>38</v>
      </c>
      <c r="H197" s="41">
        <f t="shared" si="12"/>
        <v>258</v>
      </c>
      <c r="I197" s="41">
        <f t="shared" si="12"/>
        <v>0.4980518151339694</v>
      </c>
      <c r="J197" s="41">
        <f t="shared" si="12"/>
        <v>21.307170650937074</v>
      </c>
      <c r="K197" s="41">
        <f t="shared" si="12"/>
        <v>4.11998151438277E-2</v>
      </c>
      <c r="L197" s="41">
        <f t="shared" si="12"/>
        <v>0.4568519999901417</v>
      </c>
      <c r="M197" s="41">
        <f t="shared" si="12"/>
        <v>2.6556904660828202</v>
      </c>
      <c r="N197" s="41">
        <f t="shared" si="12"/>
        <v>19.149531999988223</v>
      </c>
      <c r="O197" s="41">
        <f t="shared" si="12"/>
        <v>1.8252751239999998</v>
      </c>
      <c r="P197" s="41">
        <f t="shared" si="12"/>
        <v>3.2866797170000002</v>
      </c>
      <c r="Q197" s="41">
        <f t="shared" si="12"/>
        <v>1.7133265080000002</v>
      </c>
      <c r="R197" s="41">
        <f t="shared" si="12"/>
        <v>0.11194861599999999</v>
      </c>
      <c r="S197" s="41">
        <f t="shared" si="12"/>
        <v>3.1406597780000003</v>
      </c>
      <c r="T197" s="41">
        <f t="shared" si="12"/>
        <v>0.14601993899999999</v>
      </c>
      <c r="U197" s="41">
        <f t="shared" si="12"/>
        <v>2.0980500000000002</v>
      </c>
      <c r="V197" s="41">
        <f t="shared" si="12"/>
        <v>4.9699000000000009</v>
      </c>
      <c r="W197" s="41">
        <f t="shared" si="12"/>
        <v>4.4213769391339701</v>
      </c>
      <c r="X197" s="41">
        <f t="shared" si="12"/>
        <v>29.563750367937082</v>
      </c>
      <c r="Y197" s="41">
        <f t="shared" si="12"/>
        <v>33.985127307071046</v>
      </c>
      <c r="Z197" s="41">
        <f t="shared" si="12"/>
        <v>3.6676240029181418E-3</v>
      </c>
      <c r="AA197" s="41">
        <f t="shared" si="12"/>
        <v>1.1797779708932828E-3</v>
      </c>
      <c r="AB197" s="41">
        <f t="shared" si="12"/>
        <v>1.179778E-3</v>
      </c>
      <c r="AC197" s="41">
        <f t="shared" si="12"/>
        <v>3.3009031623023021E-4</v>
      </c>
      <c r="AD197" s="41">
        <f t="shared" si="12"/>
        <v>0.36258706974118282</v>
      </c>
      <c r="AE197" s="41">
        <f t="shared" si="12"/>
        <v>3.2632836276706447</v>
      </c>
      <c r="AF197" s="41">
        <f t="shared" si="12"/>
        <v>3.6258706974118269</v>
      </c>
      <c r="AG197" s="41">
        <f t="shared" si="12"/>
        <v>0.1424603454356469</v>
      </c>
      <c r="AH197" s="41">
        <f t="shared" si="12"/>
        <v>0.24234633476408896</v>
      </c>
      <c r="AI197" s="41">
        <f t="shared" si="12"/>
        <v>0.77616326133904168</v>
      </c>
      <c r="AJ197" s="41">
        <f t="shared" si="12"/>
        <v>4.574288504149934E-5</v>
      </c>
      <c r="AK197" s="41">
        <f t="shared" si="12"/>
        <v>5.5277645344561962E-5</v>
      </c>
      <c r="AL197" s="41">
        <f t="shared" si="12"/>
        <v>1.3825388946191617E-4</v>
      </c>
      <c r="AM197" s="41">
        <f t="shared" si="12"/>
        <v>0.14283617863691861</v>
      </c>
      <c r="AN197" s="41">
        <f t="shared" si="12"/>
        <v>0.6049886821506163</v>
      </c>
      <c r="AO197" s="41">
        <f t="shared" si="12"/>
        <v>4.0395851428991483</v>
      </c>
      <c r="AP197" s="41">
        <f t="shared" si="12"/>
        <v>435.16992886300011</v>
      </c>
      <c r="AQ197" s="41">
        <f t="shared" si="12"/>
        <v>234.32226938599996</v>
      </c>
      <c r="AR197" s="41">
        <f t="shared" si="12"/>
        <v>669.49219824900001</v>
      </c>
      <c r="AS197" s="41">
        <f t="shared" si="12"/>
        <v>11.620265735</v>
      </c>
      <c r="AT197" s="41">
        <f t="shared" si="12"/>
        <v>1366.976819751</v>
      </c>
      <c r="AU197" s="41">
        <f t="shared" si="12"/>
        <v>3172.27428224</v>
      </c>
      <c r="AV197" s="41">
        <f t="shared" si="12"/>
        <v>1047.711922665</v>
      </c>
      <c r="AW197" s="41">
        <f t="shared" si="12"/>
        <v>2413.6742028619997</v>
      </c>
      <c r="AX197" s="41">
        <f t="shared" si="12"/>
        <v>977.58181381400004</v>
      </c>
      <c r="AY197" s="41">
        <f t="shared" si="12"/>
        <v>2252.46641477</v>
      </c>
      <c r="AZ197" s="41">
        <f t="shared" si="12"/>
        <v>0.28600614299999999</v>
      </c>
      <c r="BA197" s="41">
        <f t="shared" si="12"/>
        <v>0.57201228699999995</v>
      </c>
      <c r="BB197" s="41">
        <f t="shared" si="12"/>
        <v>16.663685766</v>
      </c>
      <c r="BC197" s="41">
        <f t="shared" si="12"/>
        <v>1223.9263431510003</v>
      </c>
      <c r="BD197" s="41">
        <f t="shared" si="12"/>
        <v>2747.5078299010002</v>
      </c>
      <c r="BE197" s="41">
        <f t="shared" si="12"/>
        <v>0.96881893600000013</v>
      </c>
      <c r="BF197" s="41">
        <f t="shared" si="12"/>
        <v>1.9376378770000002</v>
      </c>
      <c r="BG197" s="41">
        <f t="shared" si="12"/>
        <v>33.708887373000003</v>
      </c>
      <c r="BH197" s="41">
        <f t="shared" si="12"/>
        <v>224.68369800600001</v>
      </c>
      <c r="BI197" s="41">
        <f t="shared" si="12"/>
        <v>0.06</v>
      </c>
      <c r="BJ197" s="41">
        <f t="shared" si="12"/>
        <v>0.06</v>
      </c>
      <c r="BK197" s="41">
        <f t="shared" si="12"/>
        <v>0.12</v>
      </c>
      <c r="BL197" s="41">
        <f t="shared" si="12"/>
        <v>0.12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4.8032651770000001</v>
      </c>
      <c r="E198" s="41">
        <f>IF(E178="－","－",SUM(E178:E182))</f>
        <v>194</v>
      </c>
      <c r="F198" s="41">
        <f t="shared" ref="F198:BL198" si="13">IF(F178="－","－",SUM(F178:F182))</f>
        <v>0</v>
      </c>
      <c r="G198" s="41">
        <f t="shared" si="13"/>
        <v>0</v>
      </c>
      <c r="H198" s="41">
        <f t="shared" si="13"/>
        <v>194</v>
      </c>
      <c r="I198" s="41">
        <f t="shared" si="13"/>
        <v>0</v>
      </c>
      <c r="J198" s="41">
        <f t="shared" si="13"/>
        <v>0</v>
      </c>
      <c r="K198" s="41">
        <f t="shared" si="13"/>
        <v>0</v>
      </c>
      <c r="L198" s="41">
        <f t="shared" si="13"/>
        <v>0</v>
      </c>
      <c r="M198" s="41">
        <f t="shared" si="13"/>
        <v>0</v>
      </c>
      <c r="N198" s="41">
        <f t="shared" si="13"/>
        <v>0</v>
      </c>
      <c r="O198" s="41">
        <f t="shared" si="13"/>
        <v>0</v>
      </c>
      <c r="P198" s="41">
        <f t="shared" si="13"/>
        <v>0</v>
      </c>
      <c r="Q198" s="41">
        <f t="shared" si="13"/>
        <v>0</v>
      </c>
      <c r="R198" s="41">
        <f t="shared" si="13"/>
        <v>0</v>
      </c>
      <c r="S198" s="41">
        <f t="shared" si="13"/>
        <v>0</v>
      </c>
      <c r="T198" s="41">
        <f t="shared" si="13"/>
        <v>0</v>
      </c>
      <c r="U198" s="41">
        <f t="shared" si="13"/>
        <v>0</v>
      </c>
      <c r="V198" s="41">
        <f t="shared" si="13"/>
        <v>0</v>
      </c>
      <c r="W198" s="41">
        <f t="shared" si="13"/>
        <v>0</v>
      </c>
      <c r="X198" s="41">
        <f t="shared" si="13"/>
        <v>0</v>
      </c>
      <c r="Y198" s="41">
        <f t="shared" si="13"/>
        <v>0</v>
      </c>
      <c r="Z198" s="41">
        <f t="shared" si="13"/>
        <v>0</v>
      </c>
      <c r="AA198" s="41">
        <f t="shared" si="13"/>
        <v>0</v>
      </c>
      <c r="AB198" s="41">
        <f t="shared" si="13"/>
        <v>0</v>
      </c>
      <c r="AC198" s="41">
        <f t="shared" si="13"/>
        <v>0</v>
      </c>
      <c r="AD198" s="41">
        <f t="shared" si="13"/>
        <v>0</v>
      </c>
      <c r="AE198" s="41">
        <f t="shared" si="13"/>
        <v>0</v>
      </c>
      <c r="AF198" s="41">
        <f t="shared" si="13"/>
        <v>0</v>
      </c>
      <c r="AG198" s="41">
        <f t="shared" si="13"/>
        <v>0</v>
      </c>
      <c r="AH198" s="41">
        <f t="shared" si="13"/>
        <v>0</v>
      </c>
      <c r="AI198" s="41">
        <f t="shared" si="13"/>
        <v>0</v>
      </c>
      <c r="AJ198" s="41">
        <f t="shared" si="13"/>
        <v>0</v>
      </c>
      <c r="AK198" s="41">
        <f t="shared" si="13"/>
        <v>0</v>
      </c>
      <c r="AL198" s="41">
        <f t="shared" si="13"/>
        <v>0</v>
      </c>
      <c r="AM198" s="41">
        <f t="shared" si="13"/>
        <v>0</v>
      </c>
      <c r="AN198" s="41">
        <f t="shared" si="13"/>
        <v>0</v>
      </c>
      <c r="AO198" s="41">
        <f t="shared" si="13"/>
        <v>0</v>
      </c>
      <c r="AP198" s="41">
        <f t="shared" si="13"/>
        <v>0</v>
      </c>
      <c r="AQ198" s="41">
        <f t="shared" si="13"/>
        <v>0</v>
      </c>
      <c r="AR198" s="41">
        <f t="shared" si="13"/>
        <v>0</v>
      </c>
      <c r="AS198" s="41">
        <f t="shared" si="13"/>
        <v>0</v>
      </c>
      <c r="AT198" s="41">
        <f t="shared" si="13"/>
        <v>0</v>
      </c>
      <c r="AU198" s="41">
        <f t="shared" si="13"/>
        <v>0</v>
      </c>
      <c r="AV198" s="41">
        <f t="shared" si="13"/>
        <v>0</v>
      </c>
      <c r="AW198" s="41">
        <f t="shared" si="13"/>
        <v>0</v>
      </c>
      <c r="AX198" s="41">
        <f t="shared" si="13"/>
        <v>0</v>
      </c>
      <c r="AY198" s="41">
        <f t="shared" si="13"/>
        <v>0</v>
      </c>
      <c r="AZ198" s="41">
        <f t="shared" si="13"/>
        <v>0</v>
      </c>
      <c r="BA198" s="41">
        <f t="shared" si="13"/>
        <v>0</v>
      </c>
      <c r="BB198" s="41">
        <f t="shared" si="13"/>
        <v>0.11988839599999999</v>
      </c>
      <c r="BC198" s="41">
        <f t="shared" si="13"/>
        <v>8.0039992269999996</v>
      </c>
      <c r="BD198" s="41">
        <f t="shared" si="13"/>
        <v>21.178060709</v>
      </c>
      <c r="BE198" s="41">
        <f t="shared" si="13"/>
        <v>2.6641865000000004E-2</v>
      </c>
      <c r="BF198" s="41">
        <f t="shared" si="13"/>
        <v>5.3283731000000008E-2</v>
      </c>
      <c r="BG198" s="41">
        <f t="shared" si="13"/>
        <v>1.9662006590000001</v>
      </c>
      <c r="BH198" s="41">
        <f t="shared" si="13"/>
        <v>8.0963960789999998</v>
      </c>
      <c r="BI198" s="41">
        <f t="shared" si="13"/>
        <v>0</v>
      </c>
      <c r="BJ198" s="41">
        <f t="shared" si="13"/>
        <v>0</v>
      </c>
      <c r="BK198" s="41">
        <f t="shared" si="13"/>
        <v>0</v>
      </c>
      <c r="BL198" s="41">
        <f t="shared" si="13"/>
        <v>0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6.9634483119999997</v>
      </c>
      <c r="E199" s="41">
        <f>SUM(E185:E198)</f>
        <v>3204</v>
      </c>
      <c r="F199" s="41">
        <f t="shared" ref="F199:AY199" si="14">SUM(F185:F198)</f>
        <v>150</v>
      </c>
      <c r="G199" s="41">
        <f t="shared" si="14"/>
        <v>183</v>
      </c>
      <c r="H199" s="41">
        <f t="shared" si="14"/>
        <v>2871</v>
      </c>
      <c r="I199" s="41">
        <f t="shared" si="14"/>
        <v>1465.8037410754025</v>
      </c>
      <c r="J199" s="41">
        <f t="shared" si="14"/>
        <v>4013.3650242010399</v>
      </c>
      <c r="K199" s="41">
        <f t="shared" si="14"/>
        <v>768.04028357526738</v>
      </c>
      <c r="L199" s="41">
        <f t="shared" si="14"/>
        <v>697.76345750013513</v>
      </c>
      <c r="M199" s="41">
        <f t="shared" si="14"/>
        <v>3002.1655212766004</v>
      </c>
      <c r="N199" s="41">
        <f t="shared" si="14"/>
        <v>2477.0032439998413</v>
      </c>
      <c r="O199" s="41">
        <f t="shared" si="14"/>
        <v>22.208036735</v>
      </c>
      <c r="P199" s="41">
        <f t="shared" si="14"/>
        <v>38.430589412000003</v>
      </c>
      <c r="Q199" s="41">
        <f t="shared" si="14"/>
        <v>20.128202164000005</v>
      </c>
      <c r="R199" s="41">
        <f t="shared" si="14"/>
        <v>2.0798345710000001</v>
      </c>
      <c r="S199" s="41">
        <f t="shared" si="14"/>
        <v>35.717761690000003</v>
      </c>
      <c r="T199" s="41">
        <f t="shared" si="14"/>
        <v>2.7128277220000001</v>
      </c>
      <c r="U199" s="41">
        <f t="shared" si="14"/>
        <v>44.400000000000006</v>
      </c>
      <c r="V199" s="41">
        <f t="shared" si="14"/>
        <v>105.26399999999998</v>
      </c>
      <c r="W199" s="41">
        <f t="shared" si="14"/>
        <v>1532.4117778104026</v>
      </c>
      <c r="X199" s="41">
        <f t="shared" si="14"/>
        <v>4157.0596136130398</v>
      </c>
      <c r="Y199" s="41">
        <f t="shared" si="14"/>
        <v>5689.4713914234417</v>
      </c>
      <c r="Z199" s="41">
        <f t="shared" si="14"/>
        <v>2.8957284671895485</v>
      </c>
      <c r="AA199" s="41">
        <f t="shared" si="14"/>
        <v>1.4469086843814007</v>
      </c>
      <c r="AB199" s="41">
        <f t="shared" si="14"/>
        <v>2.2115037139465192</v>
      </c>
      <c r="AC199" s="41">
        <f t="shared" si="14"/>
        <v>10.02051056760793</v>
      </c>
      <c r="AD199" s="41">
        <f t="shared" si="14"/>
        <v>38.70211346421074</v>
      </c>
      <c r="AE199" s="41">
        <f t="shared" si="14"/>
        <v>393.09770422898544</v>
      </c>
      <c r="AF199" s="41">
        <f t="shared" si="14"/>
        <v>431.79981769319625</v>
      </c>
      <c r="AG199" s="41">
        <f t="shared" si="14"/>
        <v>3.2269481172276944</v>
      </c>
      <c r="AH199" s="41">
        <f t="shared" si="14"/>
        <v>5.4895209350540091</v>
      </c>
      <c r="AI199" s="41">
        <f t="shared" si="14"/>
        <v>17.581303535240536</v>
      </c>
      <c r="AJ199" s="41">
        <f t="shared" si="14"/>
        <v>6.5665368625047987E-2</v>
      </c>
      <c r="AK199" s="41">
        <f t="shared" si="14"/>
        <v>7.1052860564541256E-2</v>
      </c>
      <c r="AL199" s="41">
        <f t="shared" si="14"/>
        <v>0.17795745110857999</v>
      </c>
      <c r="AM199" s="41">
        <f t="shared" si="14"/>
        <v>13.313124053460671</v>
      </c>
      <c r="AN199" s="41">
        <f t="shared" si="14"/>
        <v>44.262687259829292</v>
      </c>
      <c r="AO199" s="41">
        <f t="shared" si="14"/>
        <v>410.85696521533458</v>
      </c>
      <c r="AP199" s="41">
        <f t="shared" si="14"/>
        <v>36850.726365513001</v>
      </c>
      <c r="AQ199" s="41">
        <f t="shared" si="14"/>
        <v>19842.698812185998</v>
      </c>
      <c r="AR199" s="41">
        <f t="shared" si="14"/>
        <v>56693.425177698991</v>
      </c>
      <c r="AS199" s="41">
        <f t="shared" si="14"/>
        <v>5344.8791805480005</v>
      </c>
      <c r="AT199" s="41">
        <f t="shared" si="14"/>
        <v>111948.78220866897</v>
      </c>
      <c r="AU199" s="41">
        <f t="shared" si="14"/>
        <v>257283.85913396406</v>
      </c>
      <c r="AV199" s="41">
        <f t="shared" si="14"/>
        <v>75036.743351819998</v>
      </c>
      <c r="AW199" s="41">
        <f t="shared" si="14"/>
        <v>173299.33769030101</v>
      </c>
      <c r="AX199" s="41">
        <f t="shared" si="14"/>
        <v>73422.262358406995</v>
      </c>
      <c r="AY199" s="41">
        <f t="shared" si="14"/>
        <v>169623.80918543198</v>
      </c>
      <c r="AZ199" s="52">
        <f>MAX(AZ185:AZ198)</f>
        <v>119.19772394</v>
      </c>
      <c r="BA199" s="52">
        <f>MAX(BA185:BA198)</f>
        <v>238.395447891</v>
      </c>
      <c r="BB199" s="41">
        <f t="shared" ref="BB199:BD199" si="15">SUM(BB185:BB198)</f>
        <v>182.723312531</v>
      </c>
      <c r="BC199" s="41">
        <f t="shared" si="15"/>
        <v>12138.728652325</v>
      </c>
      <c r="BD199" s="41">
        <f t="shared" si="15"/>
        <v>27658.097925345999</v>
      </c>
      <c r="BE199" s="52">
        <f>MAX(BE185:BE198)</f>
        <v>5.4135874630000007</v>
      </c>
      <c r="BF199" s="52">
        <f>MAX(BF185:BF198)</f>
        <v>10.827174934999999</v>
      </c>
      <c r="BG199" s="41">
        <f t="shared" ref="BG199:BL199" si="16">SUM(BG185:BG198)</f>
        <v>284.18118604400001</v>
      </c>
      <c r="BH199" s="41">
        <f t="shared" si="16"/>
        <v>2304.2895747590001</v>
      </c>
      <c r="BI199" s="41">
        <f t="shared" si="16"/>
        <v>27.100000000000005</v>
      </c>
      <c r="BJ199" s="41">
        <f t="shared" si="16"/>
        <v>36.129999999999967</v>
      </c>
      <c r="BK199" s="41">
        <f t="shared" si="16"/>
        <v>35.800000000000004</v>
      </c>
      <c r="BL199" s="41">
        <f t="shared" si="16"/>
        <v>46.329999999999963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十勝平野主部45_2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十勝平野主部45_2（PT2）</v>
      </c>
    </row>
    <row r="204" spans="1:64" s="37" customFormat="1" x14ac:dyDescent="0.2">
      <c r="A204" s="7" t="s">
        <v>332</v>
      </c>
      <c r="B204" s="37">
        <f ca="1">VLOOKUP(B203,$B$207:$C$260,2,0)</f>
        <v>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4.4818501399999997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5.0449672659999996</v>
      </c>
      <c r="E5" s="36">
        <v>19</v>
      </c>
      <c r="F5" s="36">
        <v>0</v>
      </c>
      <c r="G5" s="36">
        <v>1</v>
      </c>
      <c r="H5" s="36">
        <v>18</v>
      </c>
      <c r="I5" s="36">
        <v>3.7449234512429156E-5</v>
      </c>
      <c r="J5" s="36">
        <v>4.0575337848668342E-3</v>
      </c>
      <c r="K5" s="36">
        <v>3.7449234512429156E-5</v>
      </c>
      <c r="L5" s="36">
        <v>0</v>
      </c>
      <c r="M5" s="36">
        <v>4.0949830193792629E-3</v>
      </c>
      <c r="N5" s="36">
        <v>0</v>
      </c>
      <c r="O5" s="36">
        <v>9.8537865999999988E-2</v>
      </c>
      <c r="P5" s="36">
        <v>0.17453484</v>
      </c>
      <c r="Q5" s="36">
        <v>8.9883973999999991E-2</v>
      </c>
      <c r="R5" s="36">
        <v>8.6538919999999998E-3</v>
      </c>
      <c r="S5" s="36">
        <v>0.16324715300000001</v>
      </c>
      <c r="T5" s="36">
        <v>1.1287687000000001E-2</v>
      </c>
      <c r="U5" s="36">
        <v>6.0000000000000001E-3</v>
      </c>
      <c r="V5" s="36">
        <v>1.44E-2</v>
      </c>
      <c r="W5" s="36">
        <v>0.10457531523451243</v>
      </c>
      <c r="X5" s="36">
        <v>0.19299237378486683</v>
      </c>
      <c r="Y5" s="36">
        <v>0.29756768901937924</v>
      </c>
      <c r="Z5" s="36">
        <v>4.5844258002616664E-5</v>
      </c>
      <c r="AA5" s="36">
        <v>9.8106712125599634E-6</v>
      </c>
      <c r="AB5" s="36">
        <v>9.8106700000000004E-6</v>
      </c>
      <c r="AC5" s="36">
        <v>5.0151819696914696E-7</v>
      </c>
      <c r="AD5" s="36">
        <v>3.5276126920685529E-5</v>
      </c>
      <c r="AE5" s="36">
        <v>3.1748514228616972E-4</v>
      </c>
      <c r="AF5" s="36">
        <v>3.5276126920685526E-4</v>
      </c>
      <c r="AG5" s="36">
        <v>6.5535967691595514E-4</v>
      </c>
      <c r="AH5" s="36">
        <v>1.1148647377420846E-3</v>
      </c>
      <c r="AI5" s="36">
        <v>3.5705803087145143E-3</v>
      </c>
      <c r="AJ5" s="36">
        <v>5.8808934606162898E-7</v>
      </c>
      <c r="AK5" s="36">
        <v>7.1067214656725373E-7</v>
      </c>
      <c r="AL5" s="36">
        <v>1.7774488725547284E-6</v>
      </c>
      <c r="AM5" s="36">
        <v>6.5644928445898591E-4</v>
      </c>
      <c r="AN5" s="36">
        <v>1.1508515368093373E-3</v>
      </c>
      <c r="AO5" s="36">
        <v>3.8898428998732386E-3</v>
      </c>
      <c r="AP5" s="36">
        <v>0.331025236</v>
      </c>
      <c r="AQ5" s="36">
        <v>0.17824435699999999</v>
      </c>
      <c r="AR5" s="36">
        <v>0.50926959299999996</v>
      </c>
      <c r="AS5" s="36">
        <v>3.4539999999999999E-6</v>
      </c>
      <c r="AT5" s="36">
        <v>3.8000000000000003E-8</v>
      </c>
      <c r="AU5" s="36">
        <v>9.0999999999999994E-8</v>
      </c>
      <c r="AV5" s="36">
        <v>5.643E-6</v>
      </c>
      <c r="AW5" s="36">
        <v>1.3386E-5</v>
      </c>
      <c r="AX5" s="36">
        <v>4.6480000000000002E-6</v>
      </c>
      <c r="AY5" s="36">
        <v>1.1025E-5</v>
      </c>
      <c r="AZ5" s="36">
        <v>1.7142857142857143E-8</v>
      </c>
      <c r="BA5" s="36">
        <v>3.5714285714285712E-8</v>
      </c>
      <c r="BB5" s="36">
        <v>3.1091051570000001</v>
      </c>
      <c r="BC5" s="36">
        <v>212.29901525899999</v>
      </c>
      <c r="BD5" s="36">
        <v>503.55326320799998</v>
      </c>
      <c r="BE5" s="36">
        <v>0.26333471000000003</v>
      </c>
      <c r="BF5" s="36">
        <v>0.52666942142857143</v>
      </c>
      <c r="BG5" s="36">
        <v>6.8316479110000001</v>
      </c>
      <c r="BH5" s="36">
        <v>58.924393545000001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5.0035465480000001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1.4746151000000001E-2</v>
      </c>
      <c r="P6" s="36">
        <v>2.1448531E-2</v>
      </c>
      <c r="Q6" s="36">
        <v>1.3122843E-2</v>
      </c>
      <c r="R6" s="36">
        <v>1.623308E-3</v>
      </c>
      <c r="S6" s="36">
        <v>1.9331173E-2</v>
      </c>
      <c r="T6" s="36">
        <v>2.1173579999999997E-3</v>
      </c>
      <c r="U6" s="36">
        <v>0</v>
      </c>
      <c r="V6" s="36">
        <v>0</v>
      </c>
      <c r="W6" s="36">
        <v>1.4746151000000001E-2</v>
      </c>
      <c r="X6" s="36">
        <v>2.1448531E-2</v>
      </c>
      <c r="Y6" s="36">
        <v>3.6194681999999999E-2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2.6475496000000001E-2</v>
      </c>
      <c r="AQ6" s="36">
        <v>1.4256036E-2</v>
      </c>
      <c r="AR6" s="36">
        <v>4.0731532000000001E-2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0.77993780199999996</v>
      </c>
      <c r="BC6" s="36">
        <v>39.945497965999998</v>
      </c>
      <c r="BD6" s="36">
        <v>90.248726720999997</v>
      </c>
      <c r="BE6" s="36">
        <v>6.6059101428571437E-2</v>
      </c>
      <c r="BF6" s="36">
        <v>0.1321182042857143</v>
      </c>
      <c r="BG6" s="36">
        <v>2.7013893859999998</v>
      </c>
      <c r="BH6" s="36">
        <v>23.440476101000002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4.3107838440000004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4.3137852829999996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4.9348443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5.4421139999999996E-3</v>
      </c>
      <c r="P9" s="36">
        <v>9.731850000000002E-3</v>
      </c>
      <c r="Q9" s="36">
        <v>5.0974749999999997E-3</v>
      </c>
      <c r="R9" s="36">
        <v>3.4463899999999999E-4</v>
      </c>
      <c r="S9" s="36">
        <v>9.2823210000000014E-3</v>
      </c>
      <c r="T9" s="36">
        <v>4.4952899999999994E-4</v>
      </c>
      <c r="U9" s="36">
        <v>0</v>
      </c>
      <c r="V9" s="36">
        <v>0</v>
      </c>
      <c r="W9" s="36">
        <v>5.4421139999999996E-3</v>
      </c>
      <c r="X9" s="36">
        <v>9.731850000000002E-3</v>
      </c>
      <c r="Y9" s="36">
        <v>1.5173964000000002E-2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1.5749836999999999E-2</v>
      </c>
      <c r="AQ9" s="36">
        <v>8.4806810000000003E-3</v>
      </c>
      <c r="AR9" s="36">
        <v>2.4230518E-2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0.116444692</v>
      </c>
      <c r="BC9" s="36">
        <v>4.0866088559999998</v>
      </c>
      <c r="BD9" s="36">
        <v>8.4143130490000004</v>
      </c>
      <c r="BE9" s="36">
        <v>9.8626214285714286E-3</v>
      </c>
      <c r="BF9" s="36">
        <v>1.9725244285714288E-2</v>
      </c>
      <c r="BG9" s="36">
        <v>0.85370870399999998</v>
      </c>
      <c r="BH9" s="36">
        <v>1.0933859930000001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4.8076105760000001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9.937940000000001E-4</v>
      </c>
      <c r="P10" s="36">
        <v>1.7825709999999999E-3</v>
      </c>
      <c r="Q10" s="36">
        <v>9.5533599999999999E-4</v>
      </c>
      <c r="R10" s="36">
        <v>3.8458000000000003E-5</v>
      </c>
      <c r="S10" s="36">
        <v>1.732408E-3</v>
      </c>
      <c r="T10" s="36">
        <v>5.0163000000000001E-5</v>
      </c>
      <c r="U10" s="36" t="s">
        <v>340</v>
      </c>
      <c r="V10" s="36" t="s">
        <v>340</v>
      </c>
      <c r="W10" s="36">
        <v>9.937940000000001E-4</v>
      </c>
      <c r="X10" s="36">
        <v>1.7825709999999999E-3</v>
      </c>
      <c r="Y10" s="36">
        <v>2.7763650000000003E-3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340</v>
      </c>
      <c r="AH10" s="36" t="s">
        <v>340</v>
      </c>
      <c r="AI10" s="36" t="s">
        <v>340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2.9984719999999999E-3</v>
      </c>
      <c r="AQ10" s="36">
        <v>1.6145619999999999E-3</v>
      </c>
      <c r="AR10" s="36">
        <v>4.6130340000000002E-3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0.16808384800000001</v>
      </c>
      <c r="BC10" s="36">
        <v>11.258504139999999</v>
      </c>
      <c r="BD10" s="36">
        <v>24.8166911</v>
      </c>
      <c r="BE10" s="36">
        <v>1.423635E-2</v>
      </c>
      <c r="BF10" s="36">
        <v>2.8472701428571428E-2</v>
      </c>
      <c r="BG10" s="36">
        <v>3.4794224999999998E-2</v>
      </c>
      <c r="BH10" s="36">
        <v>6.1992255549999999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4.9111843259999999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5.4782090000000004E-3</v>
      </c>
      <c r="P11" s="36">
        <v>8.3512489999999998E-3</v>
      </c>
      <c r="Q11" s="36">
        <v>4.4666630000000001E-3</v>
      </c>
      <c r="R11" s="36">
        <v>1.0115460000000001E-3</v>
      </c>
      <c r="S11" s="36">
        <v>7.0318410000000005E-3</v>
      </c>
      <c r="T11" s="36">
        <v>1.319408E-3</v>
      </c>
      <c r="U11" s="36">
        <v>0</v>
      </c>
      <c r="V11" s="36">
        <v>0</v>
      </c>
      <c r="W11" s="36">
        <v>5.4782090000000004E-3</v>
      </c>
      <c r="X11" s="36">
        <v>8.3512489999999998E-3</v>
      </c>
      <c r="Y11" s="36">
        <v>1.3829457999999999E-2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1.5313479E-2</v>
      </c>
      <c r="AQ11" s="36">
        <v>8.2457190000000003E-3</v>
      </c>
      <c r="AR11" s="36">
        <v>2.3559198E-2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0.29484779900000002</v>
      </c>
      <c r="BC11" s="36">
        <v>11.71485449</v>
      </c>
      <c r="BD11" s="36">
        <v>25.735551899000001</v>
      </c>
      <c r="BE11" s="36">
        <v>2.4972991428571428E-2</v>
      </c>
      <c r="BF11" s="36">
        <v>4.9945984285714284E-2</v>
      </c>
      <c r="BG11" s="36">
        <v>0.31768133500000001</v>
      </c>
      <c r="BH11" s="36">
        <v>5.0323894300000003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4.2520357339999997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4.7322867950000003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1.0920291280000001</v>
      </c>
      <c r="BC13" s="36">
        <v>61.875275993000002</v>
      </c>
      <c r="BD13" s="36">
        <v>137.63640796600001</v>
      </c>
      <c r="BE13" s="36">
        <v>9.2492584285714288E-2</v>
      </c>
      <c r="BF13" s="36">
        <v>0.18498517</v>
      </c>
      <c r="BG13" s="36">
        <v>3.1022981999999999</v>
      </c>
      <c r="BH13" s="36">
        <v>18.582453193999999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5.0740762669999997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1.8444295999999999E-2</v>
      </c>
      <c r="P14" s="36">
        <v>2.9815826000000004E-2</v>
      </c>
      <c r="Q14" s="36">
        <v>1.4982011999999999E-2</v>
      </c>
      <c r="R14" s="36">
        <v>3.4622839999999999E-3</v>
      </c>
      <c r="S14" s="36">
        <v>2.5299803000000003E-2</v>
      </c>
      <c r="T14" s="36">
        <v>4.5160230000000001E-3</v>
      </c>
      <c r="U14" s="36" t="s">
        <v>340</v>
      </c>
      <c r="V14" s="36" t="s">
        <v>340</v>
      </c>
      <c r="W14" s="36">
        <v>1.8444295999999999E-2</v>
      </c>
      <c r="X14" s="36">
        <v>2.9815826000000004E-2</v>
      </c>
      <c r="Y14" s="36">
        <v>4.8260122000000003E-2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340</v>
      </c>
      <c r="AH14" s="36" t="s">
        <v>340</v>
      </c>
      <c r="AI14" s="36" t="s">
        <v>340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2.4168650999999999E-2</v>
      </c>
      <c r="AQ14" s="36">
        <v>1.3013889000000001E-2</v>
      </c>
      <c r="AR14" s="36">
        <v>3.718254E-2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0.57289048099999995</v>
      </c>
      <c r="BC14" s="36">
        <v>25.515338391</v>
      </c>
      <c r="BD14" s="36">
        <v>70.941827920999998</v>
      </c>
      <c r="BE14" s="36">
        <v>4.8522625714285714E-2</v>
      </c>
      <c r="BF14" s="36">
        <v>9.7045252857142855E-2</v>
      </c>
      <c r="BG14" s="36">
        <v>0.58385901799999995</v>
      </c>
      <c r="BH14" s="36">
        <v>17.962800716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4.9657370839999997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2.9942229999999998E-3</v>
      </c>
      <c r="P15" s="36">
        <v>5.0750049999999996E-3</v>
      </c>
      <c r="Q15" s="36">
        <v>2.4244829999999998E-3</v>
      </c>
      <c r="R15" s="36">
        <v>5.6974E-4</v>
      </c>
      <c r="S15" s="36">
        <v>4.3318649999999998E-3</v>
      </c>
      <c r="T15" s="36">
        <v>7.4313999999999999E-4</v>
      </c>
      <c r="U15" s="36">
        <v>0</v>
      </c>
      <c r="V15" s="36">
        <v>0</v>
      </c>
      <c r="W15" s="36">
        <v>2.9942229999999998E-3</v>
      </c>
      <c r="X15" s="36">
        <v>5.0750049999999996E-3</v>
      </c>
      <c r="Y15" s="36">
        <v>8.0692279999999995E-3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7.498144E-3</v>
      </c>
      <c r="AQ15" s="36">
        <v>4.0374620000000003E-3</v>
      </c>
      <c r="AR15" s="36">
        <v>1.1535606E-2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0.53232723400000004</v>
      </c>
      <c r="BC15" s="36">
        <v>15.069720274</v>
      </c>
      <c r="BD15" s="36">
        <v>34.046832594000001</v>
      </c>
      <c r="BE15" s="36">
        <v>4.5087004285714292E-2</v>
      </c>
      <c r="BF15" s="36">
        <v>9.0174008571428585E-2</v>
      </c>
      <c r="BG15" s="36">
        <v>1.1241035429999999</v>
      </c>
      <c r="BH15" s="36">
        <v>6.8374998529999997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4.2429002779999996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4.9498446200000004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3.9930210000000002E-3</v>
      </c>
      <c r="P17" s="36">
        <v>5.9882880000000005E-3</v>
      </c>
      <c r="Q17" s="36">
        <v>3.4510080000000002E-3</v>
      </c>
      <c r="R17" s="36">
        <v>5.4201300000000004E-4</v>
      </c>
      <c r="S17" s="36">
        <v>5.2813140000000005E-3</v>
      </c>
      <c r="T17" s="36">
        <v>7.0697399999999997E-4</v>
      </c>
      <c r="U17" s="36">
        <v>0</v>
      </c>
      <c r="V17" s="36">
        <v>0</v>
      </c>
      <c r="W17" s="36">
        <v>3.9930210000000002E-3</v>
      </c>
      <c r="X17" s="36">
        <v>5.9882880000000005E-3</v>
      </c>
      <c r="Y17" s="36">
        <v>9.9813090000000007E-3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5.1442249999999997E-3</v>
      </c>
      <c r="AQ17" s="36">
        <v>2.7699669999999999E-3</v>
      </c>
      <c r="AR17" s="36">
        <v>7.9141920000000004E-3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2.7411241428571431E-2</v>
      </c>
      <c r="BF17" s="36">
        <v>5.4822482857142862E-2</v>
      </c>
      <c r="BG17" s="36">
        <v>0.97612001999999998</v>
      </c>
      <c r="BH17" s="36">
        <v>4.975793382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5.0636316209999999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1.7642517E-2</v>
      </c>
      <c r="P18" s="36">
        <v>3.0097231000000002E-2</v>
      </c>
      <c r="Q18" s="36">
        <v>1.6200355999999999E-2</v>
      </c>
      <c r="R18" s="36">
        <v>1.442161E-3</v>
      </c>
      <c r="S18" s="36">
        <v>2.8216150000000002E-2</v>
      </c>
      <c r="T18" s="36">
        <v>1.8810809999999999E-3</v>
      </c>
      <c r="U18" s="36">
        <v>0</v>
      </c>
      <c r="V18" s="36">
        <v>0</v>
      </c>
      <c r="W18" s="36">
        <v>1.7642517E-2</v>
      </c>
      <c r="X18" s="36">
        <v>3.0097231000000002E-2</v>
      </c>
      <c r="Y18" s="36">
        <v>4.7739747999999999E-2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5.1790015000000002E-2</v>
      </c>
      <c r="AQ18" s="36">
        <v>2.7886931E-2</v>
      </c>
      <c r="AR18" s="36">
        <v>7.9676945999999998E-2</v>
      </c>
      <c r="AS18" s="36">
        <v>8.0649999999999995E-5</v>
      </c>
      <c r="AT18" s="36">
        <v>6.8530000000000003E-6</v>
      </c>
      <c r="AU18" s="36">
        <v>1.7948000000000002E-5</v>
      </c>
      <c r="AV18" s="36">
        <v>1.59137E-4</v>
      </c>
      <c r="AW18" s="36">
        <v>4.1679299999999999E-4</v>
      </c>
      <c r="AX18" s="36">
        <v>1.36463E-4</v>
      </c>
      <c r="AY18" s="36">
        <v>3.5740799999999998E-4</v>
      </c>
      <c r="AZ18" s="36">
        <v>5.5714285714285725E-7</v>
      </c>
      <c r="BA18" s="36">
        <v>1.1157142857142857E-6</v>
      </c>
      <c r="BB18" s="36">
        <v>0.54049783200000001</v>
      </c>
      <c r="BC18" s="36">
        <v>31.722697959000001</v>
      </c>
      <c r="BD18" s="36">
        <v>83.084308512999996</v>
      </c>
      <c r="BE18" s="36">
        <v>4.5779037142857144E-2</v>
      </c>
      <c r="BF18" s="36">
        <v>9.1558074285714289E-2</v>
      </c>
      <c r="BG18" s="36">
        <v>2.6936740430000001</v>
      </c>
      <c r="BH18" s="36">
        <v>26.068487906000001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4.9554059610000003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1.0413271E-2</v>
      </c>
      <c r="P19" s="36">
        <v>1.6635625000000001E-2</v>
      </c>
      <c r="Q19" s="36">
        <v>9.3475550000000004E-3</v>
      </c>
      <c r="R19" s="36">
        <v>1.065716E-3</v>
      </c>
      <c r="S19" s="36">
        <v>1.5245560999999999E-2</v>
      </c>
      <c r="T19" s="36">
        <v>1.3900639999999999E-3</v>
      </c>
      <c r="U19" s="36">
        <v>0</v>
      </c>
      <c r="V19" s="36">
        <v>0</v>
      </c>
      <c r="W19" s="36">
        <v>1.0413271E-2</v>
      </c>
      <c r="X19" s="36">
        <v>1.6635625000000001E-2</v>
      </c>
      <c r="Y19" s="36">
        <v>2.7048896000000003E-2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2.4034448999999999E-2</v>
      </c>
      <c r="AQ19" s="36">
        <v>1.2941625999999999E-2</v>
      </c>
      <c r="AR19" s="36">
        <v>3.6976074999999997E-2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0.618374121</v>
      </c>
      <c r="BC19" s="36">
        <v>37.632952244999998</v>
      </c>
      <c r="BD19" s="36">
        <v>88.640849836000001</v>
      </c>
      <c r="BE19" s="36">
        <v>5.2374995714285721E-2</v>
      </c>
      <c r="BF19" s="36">
        <v>0.10474999142857144</v>
      </c>
      <c r="BG19" s="36">
        <v>0.70079813499999999</v>
      </c>
      <c r="BH19" s="36">
        <v>11.099230448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4.989029661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6.2898659999999999E-3</v>
      </c>
      <c r="P20" s="36">
        <v>9.3895290000000006E-3</v>
      </c>
      <c r="Q20" s="36">
        <v>5.9128840000000002E-3</v>
      </c>
      <c r="R20" s="36">
        <v>3.7698199999999999E-4</v>
      </c>
      <c r="S20" s="36">
        <v>8.8978130000000009E-3</v>
      </c>
      <c r="T20" s="36">
        <v>4.9171600000000001E-4</v>
      </c>
      <c r="U20" s="36" t="s">
        <v>340</v>
      </c>
      <c r="V20" s="36" t="s">
        <v>340</v>
      </c>
      <c r="W20" s="36">
        <v>6.2898659999999999E-3</v>
      </c>
      <c r="X20" s="36">
        <v>9.3895290000000006E-3</v>
      </c>
      <c r="Y20" s="36">
        <v>1.5679394999999999E-2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340</v>
      </c>
      <c r="AH20" s="36" t="s">
        <v>340</v>
      </c>
      <c r="AI20" s="36" t="s">
        <v>340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8.5479590000000008E-3</v>
      </c>
      <c r="AQ20" s="36">
        <v>4.6027469999999999E-3</v>
      </c>
      <c r="AR20" s="36">
        <v>1.3150706000000002E-2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0.14264476100000001</v>
      </c>
      <c r="BC20" s="36">
        <v>7.874197187</v>
      </c>
      <c r="BD20" s="36">
        <v>18.156909787</v>
      </c>
      <c r="BE20" s="36">
        <v>1.2081712857142858E-2</v>
      </c>
      <c r="BF20" s="36">
        <v>2.4163425714285716E-2</v>
      </c>
      <c r="BG20" s="36">
        <v>0.56553618500000002</v>
      </c>
      <c r="BH20" s="36">
        <v>4.358727214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4.9452846109999999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5.5800039999999995E-3</v>
      </c>
      <c r="P21" s="36">
        <v>8.5623169999999998E-3</v>
      </c>
      <c r="Q21" s="36">
        <v>4.8800349999999996E-3</v>
      </c>
      <c r="R21" s="36">
        <v>6.9996899999999994E-4</v>
      </c>
      <c r="S21" s="36">
        <v>7.6493139999999999E-3</v>
      </c>
      <c r="T21" s="36">
        <v>9.1300300000000012E-4</v>
      </c>
      <c r="U21" s="36">
        <v>0</v>
      </c>
      <c r="V21" s="36">
        <v>0</v>
      </c>
      <c r="W21" s="36">
        <v>5.5800039999999995E-3</v>
      </c>
      <c r="X21" s="36">
        <v>8.5623169999999998E-3</v>
      </c>
      <c r="Y21" s="36">
        <v>1.4142320999999999E-2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9.8261909999999997E-3</v>
      </c>
      <c r="AQ21" s="36">
        <v>5.2910259999999999E-3</v>
      </c>
      <c r="AR21" s="36">
        <v>1.5117216999999999E-2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5.0419665000000002E-2</v>
      </c>
      <c r="BC21" s="36">
        <v>1.0122080760000001</v>
      </c>
      <c r="BD21" s="36">
        <v>2.3893844240000002</v>
      </c>
      <c r="BE21" s="36">
        <v>4.2704400000000003E-3</v>
      </c>
      <c r="BF21" s="36">
        <v>8.5408800000000007E-3</v>
      </c>
      <c r="BG21" s="36">
        <v>0.190688151</v>
      </c>
      <c r="BH21" s="36">
        <v>4.0889975610000002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4.9181652500000004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2.510137E-3</v>
      </c>
      <c r="P22" s="36">
        <v>4.0404109999999998E-3</v>
      </c>
      <c r="Q22" s="36">
        <v>2.1643080000000002E-3</v>
      </c>
      <c r="R22" s="36">
        <v>3.4582899999999997E-4</v>
      </c>
      <c r="S22" s="36">
        <v>3.5893289999999996E-3</v>
      </c>
      <c r="T22" s="36">
        <v>4.51082E-4</v>
      </c>
      <c r="U22" s="36">
        <v>0</v>
      </c>
      <c r="V22" s="36">
        <v>0</v>
      </c>
      <c r="W22" s="36">
        <v>2.510137E-3</v>
      </c>
      <c r="X22" s="36">
        <v>4.0404109999999998E-3</v>
      </c>
      <c r="Y22" s="36">
        <v>6.5505479999999998E-3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6.6316279999999997E-3</v>
      </c>
      <c r="AQ22" s="36">
        <v>3.5708770000000001E-3</v>
      </c>
      <c r="AR22" s="36">
        <v>1.0202505000000001E-2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0.35946281200000002</v>
      </c>
      <c r="BC22" s="36">
        <v>16.594840544</v>
      </c>
      <c r="BD22" s="36">
        <v>42.376110675</v>
      </c>
      <c r="BE22" s="36">
        <v>3.0445748571428573E-2</v>
      </c>
      <c r="BF22" s="36">
        <v>6.0891497142857146E-2</v>
      </c>
      <c r="BG22" s="36">
        <v>0.91674315299999998</v>
      </c>
      <c r="BH22" s="36">
        <v>7.8738061659999996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4.7386537799999999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340</v>
      </c>
      <c r="V23" s="36" t="s">
        <v>340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340</v>
      </c>
      <c r="AH23" s="36" t="s">
        <v>340</v>
      </c>
      <c r="AI23" s="36" t="s">
        <v>340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0.14509111999999999</v>
      </c>
      <c r="BC23" s="36">
        <v>7.8741005179999997</v>
      </c>
      <c r="BD23" s="36">
        <v>19.829325577999999</v>
      </c>
      <c r="BE23" s="36">
        <v>1.2288914285714287E-2</v>
      </c>
      <c r="BF23" s="36">
        <v>2.4577828571428574E-2</v>
      </c>
      <c r="BG23" s="36">
        <v>0.49886166199999998</v>
      </c>
      <c r="BH23" s="36">
        <v>9.1248787100000008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4.6970774000000004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340</v>
      </c>
      <c r="V24" s="36" t="s">
        <v>340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1.8085480000000001E-2</v>
      </c>
      <c r="BC24" s="36">
        <v>1.8222978949999999</v>
      </c>
      <c r="BD24" s="36">
        <v>4.603976877</v>
      </c>
      <c r="BE24" s="36">
        <v>1.5318014285714285E-3</v>
      </c>
      <c r="BF24" s="36">
        <v>3.0636042857142862E-3</v>
      </c>
      <c r="BG24" s="36">
        <v>0.68466847200000003</v>
      </c>
      <c r="BH24" s="36">
        <v>3.4477613580000002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4.7373299649999998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1.8730112E-2</v>
      </c>
      <c r="BC25" s="36">
        <v>0.91759030399999997</v>
      </c>
      <c r="BD25" s="36">
        <v>2.318623568</v>
      </c>
      <c r="BE25" s="36">
        <v>1.5864000000000002E-3</v>
      </c>
      <c r="BF25" s="36">
        <v>3.1728014285714286E-3</v>
      </c>
      <c r="BG25" s="36">
        <v>0.22396843799999999</v>
      </c>
      <c r="BH25" s="36">
        <v>2.226886162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4.6804271599999998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340</v>
      </c>
      <c r="V26" s="36" t="s">
        <v>340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340</v>
      </c>
      <c r="AH26" s="36" t="s">
        <v>340</v>
      </c>
      <c r="AI26" s="36" t="s">
        <v>340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0.116716055</v>
      </c>
      <c r="BC26" s="36">
        <v>5.4487029329999999</v>
      </c>
      <c r="BD26" s="36">
        <v>14.312198467</v>
      </c>
      <c r="BE26" s="36">
        <v>9.8856057142857143E-3</v>
      </c>
      <c r="BF26" s="36">
        <v>1.9771211428571429E-2</v>
      </c>
      <c r="BG26" s="36">
        <v>1.198651192</v>
      </c>
      <c r="BH26" s="36">
        <v>4.3827844809999998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4.6560489379999996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340</v>
      </c>
      <c r="V27" s="36" t="s">
        <v>340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2.7755512E-2</v>
      </c>
      <c r="BC27" s="36">
        <v>1.278605462</v>
      </c>
      <c r="BD27" s="36">
        <v>3.059872216</v>
      </c>
      <c r="BE27" s="36">
        <v>2.3508328571428573E-3</v>
      </c>
      <c r="BF27" s="36">
        <v>4.7016671428571424E-3</v>
      </c>
      <c r="BG27" s="36">
        <v>0.35743870500000002</v>
      </c>
      <c r="BH27" s="36">
        <v>1.4041431710000001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5.0174830400000001</v>
      </c>
      <c r="E28" s="36">
        <v>519</v>
      </c>
      <c r="F28" s="36">
        <v>0</v>
      </c>
      <c r="G28" s="36">
        <v>0</v>
      </c>
      <c r="H28" s="36">
        <v>519</v>
      </c>
      <c r="I28" s="36">
        <v>9.4087019549321254E-6</v>
      </c>
      <c r="J28" s="36">
        <v>1.231054208584162E-3</v>
      </c>
      <c r="K28" s="36">
        <v>9.4087019549321254E-6</v>
      </c>
      <c r="L28" s="36">
        <v>0</v>
      </c>
      <c r="M28" s="36">
        <v>1.2404629105390941E-3</v>
      </c>
      <c r="N28" s="36">
        <v>0</v>
      </c>
      <c r="O28" s="36">
        <v>0.33698729599999999</v>
      </c>
      <c r="P28" s="36">
        <v>0.60568488000000009</v>
      </c>
      <c r="Q28" s="36">
        <v>0.31939213499999997</v>
      </c>
      <c r="R28" s="36">
        <v>1.7595160999999998E-2</v>
      </c>
      <c r="S28" s="36">
        <v>0.58273466900000004</v>
      </c>
      <c r="T28" s="36">
        <v>2.2950211000000002E-2</v>
      </c>
      <c r="U28" s="36">
        <v>0</v>
      </c>
      <c r="V28" s="36">
        <v>0</v>
      </c>
      <c r="W28" s="36">
        <v>0.33699670470195492</v>
      </c>
      <c r="X28" s="36">
        <v>0.60691593420858425</v>
      </c>
      <c r="Y28" s="36">
        <v>0.94391263891053923</v>
      </c>
      <c r="Z28" s="36">
        <v>1.0610676397088057E-5</v>
      </c>
      <c r="AA28" s="36">
        <v>2.270684748976844E-6</v>
      </c>
      <c r="AB28" s="36">
        <v>2.27068E-6</v>
      </c>
      <c r="AC28" s="36">
        <v>3.4959741167420745E-7</v>
      </c>
      <c r="AD28" s="36">
        <v>3.1952106559975574E-5</v>
      </c>
      <c r="AE28" s="36">
        <v>2.8756895903978019E-4</v>
      </c>
      <c r="AF28" s="36">
        <v>3.1952106559975574E-4</v>
      </c>
      <c r="AG28" s="36">
        <v>0</v>
      </c>
      <c r="AH28" s="36">
        <v>0</v>
      </c>
      <c r="AI28" s="36">
        <v>0</v>
      </c>
      <c r="AJ28" s="36">
        <v>1.3018775386057627E-7</v>
      </c>
      <c r="AK28" s="36">
        <v>1.5732441186439942E-7</v>
      </c>
      <c r="AL28" s="36">
        <v>3.9348115702076323E-7</v>
      </c>
      <c r="AM28" s="36">
        <v>4.797851655347837E-7</v>
      </c>
      <c r="AN28" s="36">
        <v>3.2109430971839976E-5</v>
      </c>
      <c r="AO28" s="36">
        <v>2.8796244019680094E-4</v>
      </c>
      <c r="AP28" s="36">
        <v>2.0468567389999999</v>
      </c>
      <c r="AQ28" s="36">
        <v>1.1021536279999999</v>
      </c>
      <c r="AR28" s="36">
        <v>3.1490103669999998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12.215626525999999</v>
      </c>
      <c r="BC28" s="36">
        <v>1784.593541379</v>
      </c>
      <c r="BD28" s="36">
        <v>3772.5167826890001</v>
      </c>
      <c r="BE28" s="36">
        <v>0.10798821142857143</v>
      </c>
      <c r="BF28" s="36">
        <v>0.21597642285714286</v>
      </c>
      <c r="BG28" s="36">
        <v>11.39090362</v>
      </c>
      <c r="BH28" s="36">
        <v>169.41346858200001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4.9966737840000004</v>
      </c>
      <c r="E29" s="36">
        <v>2</v>
      </c>
      <c r="F29" s="36">
        <v>0</v>
      </c>
      <c r="G29" s="36">
        <v>1</v>
      </c>
      <c r="H29" s="36">
        <v>1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6.5019410999999999E-2</v>
      </c>
      <c r="P29" s="36">
        <v>0.11126029999999999</v>
      </c>
      <c r="Q29" s="36">
        <v>5.5536642000000004E-2</v>
      </c>
      <c r="R29" s="36">
        <v>9.4827690000000003E-3</v>
      </c>
      <c r="S29" s="36">
        <v>9.8891469999999995E-2</v>
      </c>
      <c r="T29" s="36">
        <v>1.2368830000000001E-2</v>
      </c>
      <c r="U29" s="36">
        <v>6.0000000000000001E-3</v>
      </c>
      <c r="V29" s="36">
        <v>1.44E-2</v>
      </c>
      <c r="W29" s="36">
        <v>7.1019411000000005E-2</v>
      </c>
      <c r="X29" s="36">
        <v>0.1256603</v>
      </c>
      <c r="Y29" s="36">
        <v>0.19667971100000001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6.6141049765738142E-4</v>
      </c>
      <c r="AH29" s="36">
        <v>1.1251580879688789E-3</v>
      </c>
      <c r="AI29" s="36">
        <v>3.6035468493057338E-3</v>
      </c>
      <c r="AJ29" s="36">
        <v>0</v>
      </c>
      <c r="AK29" s="36">
        <v>0</v>
      </c>
      <c r="AL29" s="36">
        <v>0</v>
      </c>
      <c r="AM29" s="36">
        <v>6.6141049765738142E-4</v>
      </c>
      <c r="AN29" s="36">
        <v>1.1251580879688789E-3</v>
      </c>
      <c r="AO29" s="36">
        <v>3.6035468493057338E-3</v>
      </c>
      <c r="AP29" s="36">
        <v>0.21432080000000001</v>
      </c>
      <c r="AQ29" s="36">
        <v>0.115403507</v>
      </c>
      <c r="AR29" s="36">
        <v>0.32972430699999999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4.0202960259999996</v>
      </c>
      <c r="BC29" s="36">
        <v>364.20235236399998</v>
      </c>
      <c r="BD29" s="36">
        <v>864.71156486400002</v>
      </c>
      <c r="BE29" s="36">
        <v>3.554009857142857E-2</v>
      </c>
      <c r="BF29" s="36">
        <v>7.1080197142857141E-2</v>
      </c>
      <c r="BG29" s="36">
        <v>7.4426110379999999</v>
      </c>
      <c r="BH29" s="36">
        <v>39.575331581999997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4.9223790940000001</v>
      </c>
      <c r="E30" s="36">
        <v>16</v>
      </c>
      <c r="F30" s="36">
        <v>0</v>
      </c>
      <c r="G30" s="36">
        <v>0</v>
      </c>
      <c r="H30" s="36">
        <v>16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2.7456300000000002E-4</v>
      </c>
      <c r="P30" s="36">
        <v>4.51922E-4</v>
      </c>
      <c r="Q30" s="36">
        <v>2.34355E-4</v>
      </c>
      <c r="R30" s="36">
        <v>4.0208000000000005E-5</v>
      </c>
      <c r="S30" s="36">
        <v>3.9947699999999997E-4</v>
      </c>
      <c r="T30" s="36">
        <v>5.2445000000000004E-5</v>
      </c>
      <c r="U30" s="36">
        <v>0</v>
      </c>
      <c r="V30" s="36">
        <v>0</v>
      </c>
      <c r="W30" s="36">
        <v>2.7456300000000002E-4</v>
      </c>
      <c r="X30" s="36">
        <v>4.51922E-4</v>
      </c>
      <c r="Y30" s="36">
        <v>7.2648500000000002E-4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1.170751E-3</v>
      </c>
      <c r="AQ30" s="36">
        <v>6.3040399999999999E-4</v>
      </c>
      <c r="AR30" s="36">
        <v>1.801155E-3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2.496645263</v>
      </c>
      <c r="BC30" s="36">
        <v>221.00055633700001</v>
      </c>
      <c r="BD30" s="36">
        <v>513.21265900799995</v>
      </c>
      <c r="BE30" s="36">
        <v>2.2070767142857144E-2</v>
      </c>
      <c r="BF30" s="36">
        <v>4.4141535714285716E-2</v>
      </c>
      <c r="BG30" s="36">
        <v>2.587916865</v>
      </c>
      <c r="BH30" s="36">
        <v>16.300364897000001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4.945792569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1.9887820000000001E-3</v>
      </c>
      <c r="P31" s="36">
        <v>2.8268740000000001E-3</v>
      </c>
      <c r="Q31" s="36">
        <v>1.3567290000000001E-3</v>
      </c>
      <c r="R31" s="36">
        <v>6.3205300000000004E-4</v>
      </c>
      <c r="S31" s="36">
        <v>2.002457E-3</v>
      </c>
      <c r="T31" s="36">
        <v>8.2441700000000003E-4</v>
      </c>
      <c r="U31" s="36">
        <v>0</v>
      </c>
      <c r="V31" s="36">
        <v>0</v>
      </c>
      <c r="W31" s="36">
        <v>1.9887820000000001E-3</v>
      </c>
      <c r="X31" s="36">
        <v>2.8268740000000001E-3</v>
      </c>
      <c r="Y31" s="36">
        <v>4.8156559999999998E-3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4.5927720000000002E-3</v>
      </c>
      <c r="AQ31" s="36">
        <v>2.4730310000000001E-3</v>
      </c>
      <c r="AR31" s="36">
        <v>7.0658030000000007E-3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2.4141761709999998</v>
      </c>
      <c r="BC31" s="36">
        <v>199.09939496000001</v>
      </c>
      <c r="BD31" s="36">
        <v>483.88539877599999</v>
      </c>
      <c r="BE31" s="36">
        <v>2.1341725714285716E-2</v>
      </c>
      <c r="BF31" s="36">
        <v>4.268345285714286E-2</v>
      </c>
      <c r="BG31" s="36">
        <v>1.2267283120000001</v>
      </c>
      <c r="BH31" s="36">
        <v>15.967439226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4.9451592120000001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6.56451E-3</v>
      </c>
      <c r="P32" s="36">
        <v>1.2106867E-2</v>
      </c>
      <c r="Q32" s="36">
        <v>6.2781759999999999E-3</v>
      </c>
      <c r="R32" s="36">
        <v>2.8633400000000001E-4</v>
      </c>
      <c r="S32" s="36">
        <v>1.1733387E-2</v>
      </c>
      <c r="T32" s="36">
        <v>3.7347999999999998E-4</v>
      </c>
      <c r="U32" s="36">
        <v>0</v>
      </c>
      <c r="V32" s="36">
        <v>0</v>
      </c>
      <c r="W32" s="36">
        <v>6.56451E-3</v>
      </c>
      <c r="X32" s="36">
        <v>1.2106867E-2</v>
      </c>
      <c r="Y32" s="36">
        <v>1.8671376999999999E-2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2.4945037E-2</v>
      </c>
      <c r="AQ32" s="36">
        <v>1.3431943E-2</v>
      </c>
      <c r="AR32" s="36">
        <v>3.8376979999999998E-2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0.44752700899999998</v>
      </c>
      <c r="BC32" s="36">
        <v>34.639820938</v>
      </c>
      <c r="BD32" s="36">
        <v>88.214446573999993</v>
      </c>
      <c r="BE32" s="36">
        <v>3.956214285714286E-3</v>
      </c>
      <c r="BF32" s="36">
        <v>7.912428571428572E-3</v>
      </c>
      <c r="BG32" s="36">
        <v>0.53782395500000002</v>
      </c>
      <c r="BH32" s="36">
        <v>4.430336423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4.9082934309999997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6.8094430000000001E-3</v>
      </c>
      <c r="P33" s="36">
        <v>1.2154713999999999E-2</v>
      </c>
      <c r="Q33" s="36">
        <v>5.9127679999999997E-3</v>
      </c>
      <c r="R33" s="36">
        <v>8.9667499999999999E-4</v>
      </c>
      <c r="S33" s="36">
        <v>1.0985136999999999E-2</v>
      </c>
      <c r="T33" s="36">
        <v>1.169577E-3</v>
      </c>
      <c r="U33" s="36">
        <v>0</v>
      </c>
      <c r="V33" s="36">
        <v>0</v>
      </c>
      <c r="W33" s="36">
        <v>6.8094430000000001E-3</v>
      </c>
      <c r="X33" s="36">
        <v>1.2154713999999999E-2</v>
      </c>
      <c r="Y33" s="36">
        <v>1.8964156999999999E-2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1.8921170000000001E-2</v>
      </c>
      <c r="AQ33" s="36">
        <v>1.0188322E-2</v>
      </c>
      <c r="AR33" s="36">
        <v>2.9109492000000001E-2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0.81694211900000002</v>
      </c>
      <c r="BC33" s="36">
        <v>60.526671559</v>
      </c>
      <c r="BD33" s="36">
        <v>156.22558993300001</v>
      </c>
      <c r="BE33" s="36">
        <v>7.2219057142857146E-3</v>
      </c>
      <c r="BF33" s="36">
        <v>1.4443812857142857E-2</v>
      </c>
      <c r="BG33" s="36">
        <v>1.696223402</v>
      </c>
      <c r="BH33" s="36">
        <v>12.527399752000001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4.9522082940000001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1.4052402E-2</v>
      </c>
      <c r="P34" s="36">
        <v>2.3637986999999999E-2</v>
      </c>
      <c r="Q34" s="36">
        <v>1.2657692E-2</v>
      </c>
      <c r="R34" s="36">
        <v>1.39471E-3</v>
      </c>
      <c r="S34" s="36">
        <v>2.1818799999999999E-2</v>
      </c>
      <c r="T34" s="36">
        <v>1.8191869999999999E-3</v>
      </c>
      <c r="U34" s="36">
        <v>3.0000000000000001E-3</v>
      </c>
      <c r="V34" s="36">
        <v>7.1999999999999998E-3</v>
      </c>
      <c r="W34" s="36">
        <v>1.7052402000000001E-2</v>
      </c>
      <c r="X34" s="36">
        <v>3.0837986999999997E-2</v>
      </c>
      <c r="Y34" s="36">
        <v>4.7890388999999998E-2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3.3852147359667364E-4</v>
      </c>
      <c r="AH34" s="36">
        <v>5.758756102564104E-4</v>
      </c>
      <c r="AI34" s="36">
        <v>1.8443583733887738E-3</v>
      </c>
      <c r="AJ34" s="36">
        <v>0</v>
      </c>
      <c r="AK34" s="36">
        <v>0</v>
      </c>
      <c r="AL34" s="36">
        <v>0</v>
      </c>
      <c r="AM34" s="36">
        <v>3.3852147359667364E-4</v>
      </c>
      <c r="AN34" s="36">
        <v>5.758756102564104E-4</v>
      </c>
      <c r="AO34" s="36">
        <v>1.8443583733887738E-3</v>
      </c>
      <c r="AP34" s="36">
        <v>4.4671533999999999E-2</v>
      </c>
      <c r="AQ34" s="36">
        <v>2.4053903000000001E-2</v>
      </c>
      <c r="AR34" s="36">
        <v>6.8725437E-2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0.94062296099999998</v>
      </c>
      <c r="BC34" s="36">
        <v>58.458544410999998</v>
      </c>
      <c r="BD34" s="36">
        <v>145.23616165000001</v>
      </c>
      <c r="BE34" s="36">
        <v>8.3152657142857144E-3</v>
      </c>
      <c r="BF34" s="36">
        <v>1.6630532857142857E-2</v>
      </c>
      <c r="BG34" s="36">
        <v>4.3572498700000004</v>
      </c>
      <c r="BH34" s="36">
        <v>23.972775455000001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4.9916866960000004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1.6585347E-2</v>
      </c>
      <c r="P35" s="36">
        <v>2.7219276000000001E-2</v>
      </c>
      <c r="Q35" s="36">
        <v>1.4846346999999999E-2</v>
      </c>
      <c r="R35" s="36">
        <v>1.7390000000000001E-3</v>
      </c>
      <c r="S35" s="36">
        <v>2.4951015999999999E-2</v>
      </c>
      <c r="T35" s="36">
        <v>2.2682600000000002E-3</v>
      </c>
      <c r="U35" s="36" t="s">
        <v>340</v>
      </c>
      <c r="V35" s="36" t="s">
        <v>340</v>
      </c>
      <c r="W35" s="36">
        <v>1.6585347E-2</v>
      </c>
      <c r="X35" s="36">
        <v>2.7219276000000001E-2</v>
      </c>
      <c r="Y35" s="36">
        <v>4.3804623000000001E-2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340</v>
      </c>
      <c r="AH35" s="36" t="s">
        <v>340</v>
      </c>
      <c r="AI35" s="36" t="s">
        <v>340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2.4965719000000001E-2</v>
      </c>
      <c r="AQ35" s="36">
        <v>1.3443079E-2</v>
      </c>
      <c r="AR35" s="36">
        <v>3.8408798000000001E-2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0.117797498</v>
      </c>
      <c r="BC35" s="36">
        <v>6.183508657</v>
      </c>
      <c r="BD35" s="36">
        <v>17.64</v>
      </c>
      <c r="BE35" s="36">
        <v>1.0413485714285714E-3</v>
      </c>
      <c r="BF35" s="36">
        <v>2.0826985714285716E-3</v>
      </c>
      <c r="BG35" s="36">
        <v>1.1857970600000001</v>
      </c>
      <c r="BH35" s="36">
        <v>12.685246885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339</v>
      </c>
      <c r="E36" s="36" t="s">
        <v>339</v>
      </c>
      <c r="F36" s="36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36" t="s">
        <v>339</v>
      </c>
      <c r="V36" s="36" t="s">
        <v>339</v>
      </c>
      <c r="W36" s="36" t="s">
        <v>339</v>
      </c>
      <c r="X36" s="36" t="s">
        <v>339</v>
      </c>
      <c r="Y36" s="36" t="s">
        <v>339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36" t="s">
        <v>339</v>
      </c>
      <c r="AH36" s="36" t="s">
        <v>339</v>
      </c>
      <c r="AI36" s="36" t="s">
        <v>339</v>
      </c>
      <c r="AJ36" s="36" t="s">
        <v>339</v>
      </c>
      <c r="AK36" s="36" t="s">
        <v>339</v>
      </c>
      <c r="AL36" s="36" t="s">
        <v>339</v>
      </c>
      <c r="AM36" s="36" t="s">
        <v>339</v>
      </c>
      <c r="AN36" s="36" t="s">
        <v>339</v>
      </c>
      <c r="AO36" s="36" t="s">
        <v>339</v>
      </c>
      <c r="AP36" s="36" t="s">
        <v>339</v>
      </c>
      <c r="AQ36" s="36" t="s">
        <v>339</v>
      </c>
      <c r="AR36" s="36" t="s">
        <v>339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339</v>
      </c>
      <c r="E37" s="36" t="s">
        <v>339</v>
      </c>
      <c r="F37" s="36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36" t="s">
        <v>339</v>
      </c>
      <c r="V37" s="36" t="s">
        <v>339</v>
      </c>
      <c r="W37" s="36" t="s">
        <v>339</v>
      </c>
      <c r="X37" s="36" t="s">
        <v>339</v>
      </c>
      <c r="Y37" s="36" t="s">
        <v>339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36" t="s">
        <v>339</v>
      </c>
      <c r="AH37" s="36" t="s">
        <v>339</v>
      </c>
      <c r="AI37" s="36" t="s">
        <v>339</v>
      </c>
      <c r="AJ37" s="36" t="s">
        <v>339</v>
      </c>
      <c r="AK37" s="36" t="s">
        <v>339</v>
      </c>
      <c r="AL37" s="36" t="s">
        <v>339</v>
      </c>
      <c r="AM37" s="36" t="s">
        <v>339</v>
      </c>
      <c r="AN37" s="36" t="s">
        <v>339</v>
      </c>
      <c r="AO37" s="36" t="s">
        <v>339</v>
      </c>
      <c r="AP37" s="36" t="s">
        <v>339</v>
      </c>
      <c r="AQ37" s="36" t="s">
        <v>339</v>
      </c>
      <c r="AR37" s="36" t="s">
        <v>339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339</v>
      </c>
      <c r="E38" s="36" t="s">
        <v>339</v>
      </c>
      <c r="F38" s="36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36" t="s">
        <v>339</v>
      </c>
      <c r="V38" s="36" t="s">
        <v>339</v>
      </c>
      <c r="W38" s="36" t="s">
        <v>339</v>
      </c>
      <c r="X38" s="36" t="s">
        <v>339</v>
      </c>
      <c r="Y38" s="36" t="s">
        <v>339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36" t="s">
        <v>339</v>
      </c>
      <c r="AH38" s="36" t="s">
        <v>339</v>
      </c>
      <c r="AI38" s="36" t="s">
        <v>339</v>
      </c>
      <c r="AJ38" s="36" t="s">
        <v>339</v>
      </c>
      <c r="AK38" s="36" t="s">
        <v>339</v>
      </c>
      <c r="AL38" s="36" t="s">
        <v>339</v>
      </c>
      <c r="AM38" s="36" t="s">
        <v>339</v>
      </c>
      <c r="AN38" s="36" t="s">
        <v>339</v>
      </c>
      <c r="AO38" s="36" t="s">
        <v>339</v>
      </c>
      <c r="AP38" s="36" t="s">
        <v>339</v>
      </c>
      <c r="AQ38" s="36" t="s">
        <v>339</v>
      </c>
      <c r="AR38" s="36" t="s">
        <v>339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339</v>
      </c>
      <c r="E39" s="36" t="s">
        <v>339</v>
      </c>
      <c r="F39" s="36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36" t="s">
        <v>339</v>
      </c>
      <c r="V39" s="36" t="s">
        <v>339</v>
      </c>
      <c r="W39" s="36" t="s">
        <v>339</v>
      </c>
      <c r="X39" s="36" t="s">
        <v>339</v>
      </c>
      <c r="Y39" s="36" t="s">
        <v>339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36" t="s">
        <v>339</v>
      </c>
      <c r="AH39" s="36" t="s">
        <v>339</v>
      </c>
      <c r="AI39" s="36" t="s">
        <v>339</v>
      </c>
      <c r="AJ39" s="36" t="s">
        <v>339</v>
      </c>
      <c r="AK39" s="36" t="s">
        <v>339</v>
      </c>
      <c r="AL39" s="36" t="s">
        <v>339</v>
      </c>
      <c r="AM39" s="36" t="s">
        <v>339</v>
      </c>
      <c r="AN39" s="36" t="s">
        <v>339</v>
      </c>
      <c r="AO39" s="36" t="s">
        <v>339</v>
      </c>
      <c r="AP39" s="36" t="s">
        <v>339</v>
      </c>
      <c r="AQ39" s="36" t="s">
        <v>339</v>
      </c>
      <c r="AR39" s="36" t="s">
        <v>339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36" t="s">
        <v>339</v>
      </c>
      <c r="V40" s="36" t="s">
        <v>339</v>
      </c>
      <c r="W40" s="36" t="s">
        <v>339</v>
      </c>
      <c r="X40" s="36" t="s">
        <v>339</v>
      </c>
      <c r="Y40" s="36" t="s">
        <v>339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36" t="s">
        <v>339</v>
      </c>
      <c r="AH40" s="36" t="s">
        <v>339</v>
      </c>
      <c r="AI40" s="36" t="s">
        <v>339</v>
      </c>
      <c r="AJ40" s="36" t="s">
        <v>339</v>
      </c>
      <c r="AK40" s="36" t="s">
        <v>339</v>
      </c>
      <c r="AL40" s="36" t="s">
        <v>339</v>
      </c>
      <c r="AM40" s="36" t="s">
        <v>339</v>
      </c>
      <c r="AN40" s="36" t="s">
        <v>339</v>
      </c>
      <c r="AO40" s="36" t="s">
        <v>339</v>
      </c>
      <c r="AP40" s="36" t="s">
        <v>339</v>
      </c>
      <c r="AQ40" s="36" t="s">
        <v>339</v>
      </c>
      <c r="AR40" s="36" t="s">
        <v>339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36" t="s">
        <v>339</v>
      </c>
      <c r="V41" s="36" t="s">
        <v>339</v>
      </c>
      <c r="W41" s="36" t="s">
        <v>339</v>
      </c>
      <c r="X41" s="36" t="s">
        <v>339</v>
      </c>
      <c r="Y41" s="36" t="s">
        <v>339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36" t="s">
        <v>339</v>
      </c>
      <c r="AH41" s="36" t="s">
        <v>339</v>
      </c>
      <c r="AI41" s="36" t="s">
        <v>339</v>
      </c>
      <c r="AJ41" s="36" t="s">
        <v>339</v>
      </c>
      <c r="AK41" s="36" t="s">
        <v>339</v>
      </c>
      <c r="AL41" s="36" t="s">
        <v>339</v>
      </c>
      <c r="AM41" s="36" t="s">
        <v>339</v>
      </c>
      <c r="AN41" s="36" t="s">
        <v>339</v>
      </c>
      <c r="AO41" s="36" t="s">
        <v>339</v>
      </c>
      <c r="AP41" s="36" t="s">
        <v>339</v>
      </c>
      <c r="AQ41" s="36" t="s">
        <v>339</v>
      </c>
      <c r="AR41" s="36" t="s">
        <v>339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36" t="s">
        <v>339</v>
      </c>
      <c r="V42" s="36" t="s">
        <v>339</v>
      </c>
      <c r="W42" s="36" t="s">
        <v>339</v>
      </c>
      <c r="X42" s="36" t="s">
        <v>339</v>
      </c>
      <c r="Y42" s="36" t="s">
        <v>339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36" t="s">
        <v>339</v>
      </c>
      <c r="AH42" s="36" t="s">
        <v>339</v>
      </c>
      <c r="AI42" s="36" t="s">
        <v>339</v>
      </c>
      <c r="AJ42" s="36" t="s">
        <v>339</v>
      </c>
      <c r="AK42" s="36" t="s">
        <v>339</v>
      </c>
      <c r="AL42" s="36" t="s">
        <v>339</v>
      </c>
      <c r="AM42" s="36" t="s">
        <v>339</v>
      </c>
      <c r="AN42" s="36" t="s">
        <v>339</v>
      </c>
      <c r="AO42" s="36" t="s">
        <v>339</v>
      </c>
      <c r="AP42" s="36" t="s">
        <v>339</v>
      </c>
      <c r="AQ42" s="36" t="s">
        <v>339</v>
      </c>
      <c r="AR42" s="36" t="s">
        <v>339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36" t="s">
        <v>339</v>
      </c>
      <c r="V43" s="36" t="s">
        <v>339</v>
      </c>
      <c r="W43" s="36" t="s">
        <v>339</v>
      </c>
      <c r="X43" s="36" t="s">
        <v>339</v>
      </c>
      <c r="Y43" s="36" t="s">
        <v>339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36" t="s">
        <v>339</v>
      </c>
      <c r="AH43" s="36" t="s">
        <v>339</v>
      </c>
      <c r="AI43" s="36" t="s">
        <v>339</v>
      </c>
      <c r="AJ43" s="36" t="s">
        <v>339</v>
      </c>
      <c r="AK43" s="36" t="s">
        <v>339</v>
      </c>
      <c r="AL43" s="36" t="s">
        <v>339</v>
      </c>
      <c r="AM43" s="36" t="s">
        <v>339</v>
      </c>
      <c r="AN43" s="36" t="s">
        <v>339</v>
      </c>
      <c r="AO43" s="36" t="s">
        <v>339</v>
      </c>
      <c r="AP43" s="36" t="s">
        <v>339</v>
      </c>
      <c r="AQ43" s="36" t="s">
        <v>339</v>
      </c>
      <c r="AR43" s="36" t="s">
        <v>339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36" t="s">
        <v>339</v>
      </c>
      <c r="V44" s="36" t="s">
        <v>339</v>
      </c>
      <c r="W44" s="36" t="s">
        <v>339</v>
      </c>
      <c r="X44" s="36" t="s">
        <v>339</v>
      </c>
      <c r="Y44" s="36" t="s">
        <v>339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36" t="s">
        <v>339</v>
      </c>
      <c r="AH44" s="36" t="s">
        <v>339</v>
      </c>
      <c r="AI44" s="36" t="s">
        <v>339</v>
      </c>
      <c r="AJ44" s="36" t="s">
        <v>339</v>
      </c>
      <c r="AK44" s="36" t="s">
        <v>339</v>
      </c>
      <c r="AL44" s="36" t="s">
        <v>339</v>
      </c>
      <c r="AM44" s="36" t="s">
        <v>339</v>
      </c>
      <c r="AN44" s="36" t="s">
        <v>339</v>
      </c>
      <c r="AO44" s="36" t="s">
        <v>339</v>
      </c>
      <c r="AP44" s="36" t="s">
        <v>339</v>
      </c>
      <c r="AQ44" s="36" t="s">
        <v>339</v>
      </c>
      <c r="AR44" s="36" t="s">
        <v>339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36" t="s">
        <v>339</v>
      </c>
      <c r="V45" s="36" t="s">
        <v>339</v>
      </c>
      <c r="W45" s="36" t="s">
        <v>339</v>
      </c>
      <c r="X45" s="36" t="s">
        <v>339</v>
      </c>
      <c r="Y45" s="36" t="s">
        <v>339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36" t="s">
        <v>339</v>
      </c>
      <c r="AH45" s="36" t="s">
        <v>339</v>
      </c>
      <c r="AI45" s="36" t="s">
        <v>339</v>
      </c>
      <c r="AJ45" s="36" t="s">
        <v>339</v>
      </c>
      <c r="AK45" s="36" t="s">
        <v>339</v>
      </c>
      <c r="AL45" s="36" t="s">
        <v>339</v>
      </c>
      <c r="AM45" s="36" t="s">
        <v>339</v>
      </c>
      <c r="AN45" s="36" t="s">
        <v>339</v>
      </c>
      <c r="AO45" s="36" t="s">
        <v>339</v>
      </c>
      <c r="AP45" s="36" t="s">
        <v>339</v>
      </c>
      <c r="AQ45" s="36" t="s">
        <v>339</v>
      </c>
      <c r="AR45" s="36" t="s">
        <v>339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36" t="s">
        <v>339</v>
      </c>
      <c r="V46" s="36" t="s">
        <v>339</v>
      </c>
      <c r="W46" s="36" t="s">
        <v>339</v>
      </c>
      <c r="X46" s="36" t="s">
        <v>339</v>
      </c>
      <c r="Y46" s="36" t="s">
        <v>339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36" t="s">
        <v>339</v>
      </c>
      <c r="AH46" s="36" t="s">
        <v>339</v>
      </c>
      <c r="AI46" s="36" t="s">
        <v>339</v>
      </c>
      <c r="AJ46" s="36" t="s">
        <v>339</v>
      </c>
      <c r="AK46" s="36" t="s">
        <v>339</v>
      </c>
      <c r="AL46" s="36" t="s">
        <v>339</v>
      </c>
      <c r="AM46" s="36" t="s">
        <v>339</v>
      </c>
      <c r="AN46" s="36" t="s">
        <v>339</v>
      </c>
      <c r="AO46" s="36" t="s">
        <v>339</v>
      </c>
      <c r="AP46" s="36" t="s">
        <v>339</v>
      </c>
      <c r="AQ46" s="36" t="s">
        <v>339</v>
      </c>
      <c r="AR46" s="36" t="s">
        <v>339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36" t="s">
        <v>339</v>
      </c>
      <c r="V47" s="36" t="s">
        <v>339</v>
      </c>
      <c r="W47" s="36" t="s">
        <v>339</v>
      </c>
      <c r="X47" s="36" t="s">
        <v>339</v>
      </c>
      <c r="Y47" s="36" t="s">
        <v>339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36" t="s">
        <v>339</v>
      </c>
      <c r="AH47" s="36" t="s">
        <v>339</v>
      </c>
      <c r="AI47" s="36" t="s">
        <v>339</v>
      </c>
      <c r="AJ47" s="36" t="s">
        <v>339</v>
      </c>
      <c r="AK47" s="36" t="s">
        <v>339</v>
      </c>
      <c r="AL47" s="36" t="s">
        <v>339</v>
      </c>
      <c r="AM47" s="36" t="s">
        <v>339</v>
      </c>
      <c r="AN47" s="36" t="s">
        <v>339</v>
      </c>
      <c r="AO47" s="36" t="s">
        <v>339</v>
      </c>
      <c r="AP47" s="36" t="s">
        <v>339</v>
      </c>
      <c r="AQ47" s="36" t="s">
        <v>339</v>
      </c>
      <c r="AR47" s="36" t="s">
        <v>339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36" t="s">
        <v>339</v>
      </c>
      <c r="V48" s="36" t="s">
        <v>339</v>
      </c>
      <c r="W48" s="36" t="s">
        <v>339</v>
      </c>
      <c r="X48" s="36" t="s">
        <v>339</v>
      </c>
      <c r="Y48" s="36" t="s">
        <v>339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36" t="s">
        <v>339</v>
      </c>
      <c r="AH48" s="36" t="s">
        <v>339</v>
      </c>
      <c r="AI48" s="36" t="s">
        <v>339</v>
      </c>
      <c r="AJ48" s="36" t="s">
        <v>339</v>
      </c>
      <c r="AK48" s="36" t="s">
        <v>339</v>
      </c>
      <c r="AL48" s="36" t="s">
        <v>339</v>
      </c>
      <c r="AM48" s="36" t="s">
        <v>339</v>
      </c>
      <c r="AN48" s="36" t="s">
        <v>339</v>
      </c>
      <c r="AO48" s="36" t="s">
        <v>339</v>
      </c>
      <c r="AP48" s="36" t="s">
        <v>339</v>
      </c>
      <c r="AQ48" s="36" t="s">
        <v>339</v>
      </c>
      <c r="AR48" s="36" t="s">
        <v>339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36" t="s">
        <v>339</v>
      </c>
      <c r="V49" s="36" t="s">
        <v>339</v>
      </c>
      <c r="W49" s="36" t="s">
        <v>339</v>
      </c>
      <c r="X49" s="36" t="s">
        <v>339</v>
      </c>
      <c r="Y49" s="36" t="s">
        <v>339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36" t="s">
        <v>339</v>
      </c>
      <c r="AH49" s="36" t="s">
        <v>339</v>
      </c>
      <c r="AI49" s="36" t="s">
        <v>339</v>
      </c>
      <c r="AJ49" s="36" t="s">
        <v>339</v>
      </c>
      <c r="AK49" s="36" t="s">
        <v>339</v>
      </c>
      <c r="AL49" s="36" t="s">
        <v>339</v>
      </c>
      <c r="AM49" s="36" t="s">
        <v>339</v>
      </c>
      <c r="AN49" s="36" t="s">
        <v>339</v>
      </c>
      <c r="AO49" s="36" t="s">
        <v>339</v>
      </c>
      <c r="AP49" s="36" t="s">
        <v>339</v>
      </c>
      <c r="AQ49" s="36" t="s">
        <v>339</v>
      </c>
      <c r="AR49" s="36" t="s">
        <v>339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36" t="s">
        <v>339</v>
      </c>
      <c r="V50" s="36" t="s">
        <v>339</v>
      </c>
      <c r="W50" s="36" t="s">
        <v>339</v>
      </c>
      <c r="X50" s="36" t="s">
        <v>339</v>
      </c>
      <c r="Y50" s="36" t="s">
        <v>339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36" t="s">
        <v>339</v>
      </c>
      <c r="AH50" s="36" t="s">
        <v>339</v>
      </c>
      <c r="AI50" s="36" t="s">
        <v>339</v>
      </c>
      <c r="AJ50" s="36" t="s">
        <v>339</v>
      </c>
      <c r="AK50" s="36" t="s">
        <v>339</v>
      </c>
      <c r="AL50" s="36" t="s">
        <v>339</v>
      </c>
      <c r="AM50" s="36" t="s">
        <v>339</v>
      </c>
      <c r="AN50" s="36" t="s">
        <v>339</v>
      </c>
      <c r="AO50" s="36" t="s">
        <v>339</v>
      </c>
      <c r="AP50" s="36" t="s">
        <v>339</v>
      </c>
      <c r="AQ50" s="36" t="s">
        <v>339</v>
      </c>
      <c r="AR50" s="36" t="s">
        <v>339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36" t="s">
        <v>339</v>
      </c>
      <c r="V51" s="36" t="s">
        <v>339</v>
      </c>
      <c r="W51" s="36" t="s">
        <v>339</v>
      </c>
      <c r="X51" s="36" t="s">
        <v>339</v>
      </c>
      <c r="Y51" s="36" t="s">
        <v>339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36" t="s">
        <v>339</v>
      </c>
      <c r="AH51" s="36" t="s">
        <v>339</v>
      </c>
      <c r="AI51" s="36" t="s">
        <v>339</v>
      </c>
      <c r="AJ51" s="36" t="s">
        <v>339</v>
      </c>
      <c r="AK51" s="36" t="s">
        <v>339</v>
      </c>
      <c r="AL51" s="36" t="s">
        <v>339</v>
      </c>
      <c r="AM51" s="36" t="s">
        <v>339</v>
      </c>
      <c r="AN51" s="36" t="s">
        <v>339</v>
      </c>
      <c r="AO51" s="36" t="s">
        <v>339</v>
      </c>
      <c r="AP51" s="36" t="s">
        <v>339</v>
      </c>
      <c r="AQ51" s="36" t="s">
        <v>339</v>
      </c>
      <c r="AR51" s="36" t="s">
        <v>339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36" t="s">
        <v>339</v>
      </c>
      <c r="V52" s="36" t="s">
        <v>339</v>
      </c>
      <c r="W52" s="36" t="s">
        <v>339</v>
      </c>
      <c r="X52" s="36" t="s">
        <v>339</v>
      </c>
      <c r="Y52" s="36" t="s">
        <v>339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36" t="s">
        <v>339</v>
      </c>
      <c r="AH52" s="36" t="s">
        <v>339</v>
      </c>
      <c r="AI52" s="36" t="s">
        <v>339</v>
      </c>
      <c r="AJ52" s="36" t="s">
        <v>339</v>
      </c>
      <c r="AK52" s="36" t="s">
        <v>339</v>
      </c>
      <c r="AL52" s="36" t="s">
        <v>339</v>
      </c>
      <c r="AM52" s="36" t="s">
        <v>339</v>
      </c>
      <c r="AN52" s="36" t="s">
        <v>339</v>
      </c>
      <c r="AO52" s="36" t="s">
        <v>339</v>
      </c>
      <c r="AP52" s="36" t="s">
        <v>339</v>
      </c>
      <c r="AQ52" s="36" t="s">
        <v>339</v>
      </c>
      <c r="AR52" s="36" t="s">
        <v>339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36" t="s">
        <v>339</v>
      </c>
      <c r="V53" s="36" t="s">
        <v>339</v>
      </c>
      <c r="W53" s="36" t="s">
        <v>339</v>
      </c>
      <c r="X53" s="36" t="s">
        <v>339</v>
      </c>
      <c r="Y53" s="36" t="s">
        <v>339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36" t="s">
        <v>339</v>
      </c>
      <c r="AH53" s="36" t="s">
        <v>339</v>
      </c>
      <c r="AI53" s="36" t="s">
        <v>339</v>
      </c>
      <c r="AJ53" s="36" t="s">
        <v>339</v>
      </c>
      <c r="AK53" s="36" t="s">
        <v>339</v>
      </c>
      <c r="AL53" s="36" t="s">
        <v>339</v>
      </c>
      <c r="AM53" s="36" t="s">
        <v>339</v>
      </c>
      <c r="AN53" s="36" t="s">
        <v>339</v>
      </c>
      <c r="AO53" s="36" t="s">
        <v>339</v>
      </c>
      <c r="AP53" s="36" t="s">
        <v>339</v>
      </c>
      <c r="AQ53" s="36" t="s">
        <v>339</v>
      </c>
      <c r="AR53" s="36" t="s">
        <v>339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36" t="s">
        <v>339</v>
      </c>
      <c r="V54" s="36" t="s">
        <v>339</v>
      </c>
      <c r="W54" s="36" t="s">
        <v>339</v>
      </c>
      <c r="X54" s="36" t="s">
        <v>339</v>
      </c>
      <c r="Y54" s="36" t="s">
        <v>339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36" t="s">
        <v>339</v>
      </c>
      <c r="AH54" s="36" t="s">
        <v>339</v>
      </c>
      <c r="AI54" s="36" t="s">
        <v>339</v>
      </c>
      <c r="AJ54" s="36" t="s">
        <v>339</v>
      </c>
      <c r="AK54" s="36" t="s">
        <v>339</v>
      </c>
      <c r="AL54" s="36" t="s">
        <v>339</v>
      </c>
      <c r="AM54" s="36" t="s">
        <v>339</v>
      </c>
      <c r="AN54" s="36" t="s">
        <v>339</v>
      </c>
      <c r="AO54" s="36" t="s">
        <v>339</v>
      </c>
      <c r="AP54" s="36" t="s">
        <v>339</v>
      </c>
      <c r="AQ54" s="36" t="s">
        <v>339</v>
      </c>
      <c r="AR54" s="36" t="s">
        <v>339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36" t="s">
        <v>339</v>
      </c>
      <c r="V55" s="36" t="s">
        <v>339</v>
      </c>
      <c r="W55" s="36" t="s">
        <v>339</v>
      </c>
      <c r="X55" s="36" t="s">
        <v>339</v>
      </c>
      <c r="Y55" s="36" t="s">
        <v>339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36" t="s">
        <v>339</v>
      </c>
      <c r="AH55" s="36" t="s">
        <v>339</v>
      </c>
      <c r="AI55" s="36" t="s">
        <v>339</v>
      </c>
      <c r="AJ55" s="36" t="s">
        <v>339</v>
      </c>
      <c r="AK55" s="36" t="s">
        <v>339</v>
      </c>
      <c r="AL55" s="36" t="s">
        <v>339</v>
      </c>
      <c r="AM55" s="36" t="s">
        <v>339</v>
      </c>
      <c r="AN55" s="36" t="s">
        <v>339</v>
      </c>
      <c r="AO55" s="36" t="s">
        <v>339</v>
      </c>
      <c r="AP55" s="36" t="s">
        <v>339</v>
      </c>
      <c r="AQ55" s="36" t="s">
        <v>339</v>
      </c>
      <c r="AR55" s="36" t="s">
        <v>339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4.6762808309999997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0.84993135099999995</v>
      </c>
      <c r="BC56" s="36">
        <v>63.481649327</v>
      </c>
      <c r="BD56" s="36">
        <v>130.28548896999999</v>
      </c>
      <c r="BE56" s="36">
        <v>3.8403404285714288E-2</v>
      </c>
      <c r="BF56" s="36">
        <v>7.6806808571428575E-2</v>
      </c>
      <c r="BG56" s="36">
        <v>0.45158675700000001</v>
      </c>
      <c r="BH56" s="36">
        <v>3.6917483500000001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5.0767944370000002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9.2449522000000006E-2</v>
      </c>
      <c r="P57" s="36">
        <v>0.16979904500000001</v>
      </c>
      <c r="Q57" s="36">
        <v>8.7237197000000002E-2</v>
      </c>
      <c r="R57" s="36">
        <v>5.2123250000000003E-3</v>
      </c>
      <c r="S57" s="36">
        <v>0.16300036100000001</v>
      </c>
      <c r="T57" s="36">
        <v>6.7986840000000002E-3</v>
      </c>
      <c r="U57" s="36">
        <v>3.0000000000000001E-3</v>
      </c>
      <c r="V57" s="36">
        <v>7.1999999999999998E-3</v>
      </c>
      <c r="W57" s="36">
        <v>9.5449522000000009E-2</v>
      </c>
      <c r="X57" s="36">
        <v>0.17699904500000002</v>
      </c>
      <c r="Y57" s="36">
        <v>0.27244856700000003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0.382090763</v>
      </c>
      <c r="AQ57" s="36">
        <v>0.20574118</v>
      </c>
      <c r="AR57" s="36">
        <v>0.58783194299999997</v>
      </c>
      <c r="AS57" s="36">
        <v>5.7699999999999998E-6</v>
      </c>
      <c r="AT57" s="36">
        <v>2.22E-7</v>
      </c>
      <c r="AU57" s="36">
        <v>4.9399999999999995E-7</v>
      </c>
      <c r="AV57" s="36">
        <v>3.4690999999999997E-5</v>
      </c>
      <c r="AW57" s="36">
        <v>7.7086E-5</v>
      </c>
      <c r="AX57" s="36">
        <v>2.8527999999999999E-5</v>
      </c>
      <c r="AY57" s="36">
        <v>6.3391000000000003E-5</v>
      </c>
      <c r="AZ57" s="36">
        <v>8.4285714285714284E-8</v>
      </c>
      <c r="BA57" s="36">
        <v>1.7000000000000001E-7</v>
      </c>
      <c r="BB57" s="36">
        <v>7.0440230829999999</v>
      </c>
      <c r="BC57" s="36">
        <v>338.01105228099999</v>
      </c>
      <c r="BD57" s="36">
        <v>751.08241859400005</v>
      </c>
      <c r="BE57" s="36">
        <v>0.31827802142857148</v>
      </c>
      <c r="BF57" s="36">
        <v>0.63655604285714296</v>
      </c>
      <c r="BG57" s="36">
        <v>7.7639863309999999</v>
      </c>
      <c r="BH57" s="36">
        <v>59.066611078999998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4.7073471160000002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1.72488807</v>
      </c>
      <c r="BC58" s="36">
        <v>147.39817369900001</v>
      </c>
      <c r="BD58" s="36">
        <v>336.28267839400002</v>
      </c>
      <c r="BE58" s="36">
        <v>7.7937558571428575E-2</v>
      </c>
      <c r="BF58" s="36">
        <v>0.15587511714285715</v>
      </c>
      <c r="BG58" s="36">
        <v>1.128892727</v>
      </c>
      <c r="BH58" s="36">
        <v>10.706915682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4.6204395160000002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3.1678696368457864E-4</v>
      </c>
      <c r="AH59" s="36">
        <v>5.3890196121054762E-4</v>
      </c>
      <c r="AI59" s="36">
        <v>1.7259427676608078E-3</v>
      </c>
      <c r="AJ59" s="36">
        <v>0</v>
      </c>
      <c r="AK59" s="36">
        <v>0</v>
      </c>
      <c r="AL59" s="36">
        <v>0</v>
      </c>
      <c r="AM59" s="36">
        <v>3.1678696368457864E-4</v>
      </c>
      <c r="AN59" s="36">
        <v>5.3890196121054762E-4</v>
      </c>
      <c r="AO59" s="36">
        <v>1.7259427676608078E-3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0.117391731</v>
      </c>
      <c r="BC59" s="36">
        <v>8.0368121759999998</v>
      </c>
      <c r="BD59" s="36">
        <v>18.156851361000001</v>
      </c>
      <c r="BE59" s="36">
        <v>5.3042414285714287E-3</v>
      </c>
      <c r="BF59" s="36">
        <v>1.0608484285714287E-2</v>
      </c>
      <c r="BG59" s="36">
        <v>0.56584519799999999</v>
      </c>
      <c r="BH59" s="36">
        <v>2.7338597999999998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4.5330168759999996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4.7197799999999998E-3</v>
      </c>
      <c r="BH60" s="36">
        <v>0.21628046000000001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4.51618706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4.8338909379999997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2.4274140000000001E-3</v>
      </c>
      <c r="P62" s="36">
        <v>4.2618010000000008E-3</v>
      </c>
      <c r="Q62" s="36">
        <v>2.0087709999999999E-3</v>
      </c>
      <c r="R62" s="36">
        <v>4.1864300000000001E-4</v>
      </c>
      <c r="S62" s="36">
        <v>3.7157450000000003E-3</v>
      </c>
      <c r="T62" s="36">
        <v>5.4605600000000006E-4</v>
      </c>
      <c r="U62" s="36">
        <v>1.2E-2</v>
      </c>
      <c r="V62" s="36">
        <v>2.8799999999999999E-2</v>
      </c>
      <c r="W62" s="36">
        <v>1.4427414E-2</v>
      </c>
      <c r="X62" s="36">
        <v>3.3061801000000002E-2</v>
      </c>
      <c r="Y62" s="36">
        <v>4.7489215000000001E-2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3.8297055000000003E-2</v>
      </c>
      <c r="AQ62" s="36">
        <v>2.0621490999999999E-2</v>
      </c>
      <c r="AR62" s="36">
        <v>5.8918546000000002E-2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0.59821716599999997</v>
      </c>
      <c r="BC62" s="36">
        <v>32.984709596000002</v>
      </c>
      <c r="BD62" s="36">
        <v>72.629339079000005</v>
      </c>
      <c r="BE62" s="36">
        <v>2.7029918571428571E-2</v>
      </c>
      <c r="BF62" s="36">
        <v>5.405983857142857E-2</v>
      </c>
      <c r="BG62" s="36">
        <v>2.1404573789999999</v>
      </c>
      <c r="BH62" s="36">
        <v>10.500390199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5.1151521239999997</v>
      </c>
      <c r="E63" s="36">
        <v>28</v>
      </c>
      <c r="F63" s="36">
        <v>0</v>
      </c>
      <c r="G63" s="36">
        <v>1</v>
      </c>
      <c r="H63" s="36">
        <v>27</v>
      </c>
      <c r="I63" s="36">
        <v>1.7842928407943625E-5</v>
      </c>
      <c r="J63" s="36">
        <v>0.26999985157511541</v>
      </c>
      <c r="K63" s="36">
        <v>1.7842928407943625E-5</v>
      </c>
      <c r="L63" s="36">
        <v>0</v>
      </c>
      <c r="M63" s="36">
        <v>7.497694503524964E-3</v>
      </c>
      <c r="N63" s="36">
        <v>0.26251999999999842</v>
      </c>
      <c r="O63" s="36">
        <v>1.6321404000000001E-2</v>
      </c>
      <c r="P63" s="36">
        <v>2.6193635999999999E-2</v>
      </c>
      <c r="Q63" s="36">
        <v>1.4024926E-2</v>
      </c>
      <c r="R63" s="36">
        <v>2.2964779999999998E-3</v>
      </c>
      <c r="S63" s="36">
        <v>2.3198229000000001E-2</v>
      </c>
      <c r="T63" s="36">
        <v>2.9954069999999998E-3</v>
      </c>
      <c r="U63" s="36">
        <v>6.0000000000000001E-3</v>
      </c>
      <c r="V63" s="36">
        <v>1.44E-2</v>
      </c>
      <c r="W63" s="36">
        <v>2.2339246928407948E-2</v>
      </c>
      <c r="X63" s="36">
        <v>0.31059348757511546</v>
      </c>
      <c r="Y63" s="36">
        <v>0.3329327345035234</v>
      </c>
      <c r="Z63" s="36">
        <v>3.946065146919511E-5</v>
      </c>
      <c r="AA63" s="36">
        <v>8.444579414407752E-6</v>
      </c>
      <c r="AB63" s="36">
        <v>8.4445800000000007E-6</v>
      </c>
      <c r="AC63" s="36">
        <v>1.098692678674022E-7</v>
      </c>
      <c r="AD63" s="36">
        <v>1.6238087552062417E-3</v>
      </c>
      <c r="AE63" s="36">
        <v>1.4614278796856174E-2</v>
      </c>
      <c r="AF63" s="36">
        <v>1.6238087552062418E-2</v>
      </c>
      <c r="AG63" s="36">
        <v>6.6203076923076933E-4</v>
      </c>
      <c r="AH63" s="36">
        <v>1.1262132625994698E-3</v>
      </c>
      <c r="AI63" s="36">
        <v>3.6069262599469501E-3</v>
      </c>
      <c r="AJ63" s="36">
        <v>4.8408767399478717E-7</v>
      </c>
      <c r="AK63" s="36">
        <v>5.8499210827154126E-7</v>
      </c>
      <c r="AL63" s="36">
        <v>1.463112869025696E-6</v>
      </c>
      <c r="AM63" s="36">
        <v>6.6262472617263158E-4</v>
      </c>
      <c r="AN63" s="36">
        <v>2.7506070099139828E-3</v>
      </c>
      <c r="AO63" s="36">
        <v>1.8222668169672152E-2</v>
      </c>
      <c r="AP63" s="36">
        <v>0.83067237800000004</v>
      </c>
      <c r="AQ63" s="36">
        <v>0.447285127</v>
      </c>
      <c r="AR63" s="36">
        <v>1.277957505</v>
      </c>
      <c r="AS63" s="36">
        <v>0.14982889799999999</v>
      </c>
      <c r="AT63" s="36">
        <v>0.41784379599999999</v>
      </c>
      <c r="AU63" s="36">
        <v>1.007665984</v>
      </c>
      <c r="AV63" s="36">
        <v>0.97040267499999999</v>
      </c>
      <c r="AW63" s="36">
        <v>2.3402088910000001</v>
      </c>
      <c r="AX63" s="36">
        <v>0.87768492600000003</v>
      </c>
      <c r="AY63" s="36">
        <v>2.1166121229999999</v>
      </c>
      <c r="AZ63" s="36">
        <v>1.9271900000000001E-3</v>
      </c>
      <c r="BA63" s="36">
        <v>3.8543814285714293E-3</v>
      </c>
      <c r="BB63" s="36">
        <v>0.21973701900000001</v>
      </c>
      <c r="BC63" s="36">
        <v>7.6878519880000002</v>
      </c>
      <c r="BD63" s="36">
        <v>18.539911349</v>
      </c>
      <c r="BE63" s="36">
        <v>9.928624285714286E-3</v>
      </c>
      <c r="BF63" s="36">
        <v>1.985725E-2</v>
      </c>
      <c r="BG63" s="36">
        <v>3.5744311340000001</v>
      </c>
      <c r="BH63" s="36">
        <v>18.930607724000001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4.5027880089999996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1.7308548999999999E-2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4.9649930189999996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5.5651E-5</v>
      </c>
      <c r="P65" s="36">
        <v>9.7464000000000001E-5</v>
      </c>
      <c r="Q65" s="36">
        <v>4.9984000000000001E-5</v>
      </c>
      <c r="R65" s="36">
        <v>5.6670000000000001E-6</v>
      </c>
      <c r="S65" s="36">
        <v>9.0072000000000001E-5</v>
      </c>
      <c r="T65" s="36">
        <v>7.3919999999999997E-6</v>
      </c>
      <c r="U65" s="36">
        <v>3.0000000000000001E-3</v>
      </c>
      <c r="V65" s="36">
        <v>7.1999999999999998E-3</v>
      </c>
      <c r="W65" s="36">
        <v>3.0556509999999999E-3</v>
      </c>
      <c r="X65" s="36">
        <v>7.297464E-3</v>
      </c>
      <c r="Y65" s="36">
        <v>1.0353115E-2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1.1234015999999999E-2</v>
      </c>
      <c r="AQ65" s="36">
        <v>6.0490850000000001E-3</v>
      </c>
      <c r="AR65" s="36">
        <v>1.7283100999999999E-2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0.12767645</v>
      </c>
      <c r="BC65" s="36">
        <v>7.0111358790000002</v>
      </c>
      <c r="BD65" s="36">
        <v>15.791927446000001</v>
      </c>
      <c r="BE65" s="36">
        <v>5.7689485714285714E-3</v>
      </c>
      <c r="BF65" s="36">
        <v>1.1537897142857143E-2</v>
      </c>
      <c r="BG65" s="36">
        <v>0.58272054100000004</v>
      </c>
      <c r="BH65" s="36">
        <v>3.7811956769999999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5.1859227060000004</v>
      </c>
      <c r="E66" s="36">
        <v>21</v>
      </c>
      <c r="F66" s="36">
        <v>1</v>
      </c>
      <c r="G66" s="36">
        <v>4</v>
      </c>
      <c r="H66" s="36">
        <v>16</v>
      </c>
      <c r="I66" s="36">
        <v>1.9045135908650224E-4</v>
      </c>
      <c r="J66" s="36">
        <v>0.55837602177598167</v>
      </c>
      <c r="K66" s="36">
        <v>1.9045135908650224E-4</v>
      </c>
      <c r="L66" s="36">
        <v>0</v>
      </c>
      <c r="M66" s="36">
        <v>3.2806473135045491E-2</v>
      </c>
      <c r="N66" s="36">
        <v>0.52576000000002265</v>
      </c>
      <c r="O66" s="36">
        <v>1.6387844000000002E-2</v>
      </c>
      <c r="P66" s="36">
        <v>2.7920804E-2</v>
      </c>
      <c r="Q66" s="36">
        <v>1.4877321000000001E-2</v>
      </c>
      <c r="R66" s="36">
        <v>1.5105229999999999E-3</v>
      </c>
      <c r="S66" s="36">
        <v>2.5950555E-2</v>
      </c>
      <c r="T66" s="36">
        <v>1.9702489999999999E-3</v>
      </c>
      <c r="U66" s="36">
        <v>5.5250000000000007E-2</v>
      </c>
      <c r="V66" s="36">
        <v>0.13070000000000001</v>
      </c>
      <c r="W66" s="36">
        <v>7.1828295359086511E-2</v>
      </c>
      <c r="X66" s="36">
        <v>0.71699682577598167</v>
      </c>
      <c r="Y66" s="36">
        <v>0.7888251211350682</v>
      </c>
      <c r="Z66" s="36">
        <v>2.6582485905083883E-4</v>
      </c>
      <c r="AA66" s="36">
        <v>5.6886519836879492E-5</v>
      </c>
      <c r="AB66" s="36">
        <v>5.6886499999999998E-5</v>
      </c>
      <c r="AC66" s="36">
        <v>2.2841991169136579E-6</v>
      </c>
      <c r="AD66" s="36">
        <v>1.3669250074214488E-2</v>
      </c>
      <c r="AE66" s="36">
        <v>0.12302325066793039</v>
      </c>
      <c r="AF66" s="36">
        <v>0.13669250074214487</v>
      </c>
      <c r="AG66" s="36">
        <v>5.7469071373630817E-3</v>
      </c>
      <c r="AH66" s="36">
        <v>9.7763477739050107E-3</v>
      </c>
      <c r="AI66" s="36">
        <v>3.1310735438047126E-2</v>
      </c>
      <c r="AJ66" s="36">
        <v>3.2610329307916391E-6</v>
      </c>
      <c r="AK66" s="36">
        <v>3.940770715321428E-6</v>
      </c>
      <c r="AL66" s="36">
        <v>9.8561882561157847E-6</v>
      </c>
      <c r="AM66" s="36">
        <v>5.7524523694107875E-3</v>
      </c>
      <c r="AN66" s="36">
        <v>2.3449538618834819E-2</v>
      </c>
      <c r="AO66" s="36">
        <v>0.15434384229423362</v>
      </c>
      <c r="AP66" s="36">
        <v>3.6261594380000002</v>
      </c>
      <c r="AQ66" s="36">
        <v>1.9525473900000001</v>
      </c>
      <c r="AR66" s="36">
        <v>5.5787068280000005</v>
      </c>
      <c r="AS66" s="36">
        <v>0.38739158200000001</v>
      </c>
      <c r="AT66" s="36">
        <v>9.2069889929999995</v>
      </c>
      <c r="AU66" s="36">
        <v>21.118817290999999</v>
      </c>
      <c r="AV66" s="36">
        <v>13.827881747999999</v>
      </c>
      <c r="AW66" s="36">
        <v>31.718133731000002</v>
      </c>
      <c r="AX66" s="36">
        <v>12.638992982</v>
      </c>
      <c r="AY66" s="36">
        <v>28.991083156999998</v>
      </c>
      <c r="AZ66" s="36">
        <v>5.3822500000000007E-3</v>
      </c>
      <c r="BA66" s="36">
        <v>1.0764501428571429E-2</v>
      </c>
      <c r="BB66" s="36">
        <v>0.804898581</v>
      </c>
      <c r="BC66" s="36">
        <v>41.845585296000003</v>
      </c>
      <c r="BD66" s="36">
        <v>95.984612440999996</v>
      </c>
      <c r="BE66" s="36">
        <v>3.6368637142857145E-2</v>
      </c>
      <c r="BF66" s="36">
        <v>7.2737275714285718E-2</v>
      </c>
      <c r="BG66" s="36">
        <v>5.3687184500000003</v>
      </c>
      <c r="BH66" s="36">
        <v>28.548020559000001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5.4121124629999997</v>
      </c>
      <c r="E67" s="36">
        <v>33</v>
      </c>
      <c r="F67" s="36">
        <v>0</v>
      </c>
      <c r="G67" s="36">
        <v>8</v>
      </c>
      <c r="H67" s="36">
        <v>25</v>
      </c>
      <c r="I67" s="36">
        <v>2.3418494902823948E-6</v>
      </c>
      <c r="J67" s="36">
        <v>7.8462222371434881E-2</v>
      </c>
      <c r="K67" s="36">
        <v>2.3418494902823948E-6</v>
      </c>
      <c r="L67" s="36">
        <v>0</v>
      </c>
      <c r="M67" s="36">
        <v>1.0895642209270038E-3</v>
      </c>
      <c r="N67" s="36">
        <v>7.7374999999998167E-2</v>
      </c>
      <c r="O67" s="36">
        <v>2.5967584000000002E-2</v>
      </c>
      <c r="P67" s="36">
        <v>4.3989367000000001E-2</v>
      </c>
      <c r="Q67" s="36">
        <v>2.3144319E-2</v>
      </c>
      <c r="R67" s="36">
        <v>2.8232650000000001E-3</v>
      </c>
      <c r="S67" s="36">
        <v>4.0306847999999999E-2</v>
      </c>
      <c r="T67" s="36">
        <v>3.6825189999999995E-3</v>
      </c>
      <c r="U67" s="36">
        <v>0.1368</v>
      </c>
      <c r="V67" s="36">
        <v>0.32759999999999995</v>
      </c>
      <c r="W67" s="36">
        <v>0.16276992584949029</v>
      </c>
      <c r="X67" s="36">
        <v>0.45005158937143486</v>
      </c>
      <c r="Y67" s="36">
        <v>0.61282151522092509</v>
      </c>
      <c r="Z67" s="36">
        <v>6.2135135634579882E-6</v>
      </c>
      <c r="AA67" s="36">
        <v>1.3296919025800094E-6</v>
      </c>
      <c r="AB67" s="36">
        <v>1.3296900000000001E-6</v>
      </c>
      <c r="AC67" s="36">
        <v>1.7641873179050112E-8</v>
      </c>
      <c r="AD67" s="36">
        <v>9.7774065941964427E-4</v>
      </c>
      <c r="AE67" s="36">
        <v>8.7996659347767958E-3</v>
      </c>
      <c r="AF67" s="36">
        <v>9.777406594196441E-3</v>
      </c>
      <c r="AG67" s="36">
        <v>1.3645728394560585E-2</v>
      </c>
      <c r="AH67" s="36">
        <v>2.3213423016034098E-2</v>
      </c>
      <c r="AI67" s="36">
        <v>7.4345692632433541E-2</v>
      </c>
      <c r="AJ67" s="36">
        <v>7.6224813932028408E-8</v>
      </c>
      <c r="AK67" s="36">
        <v>9.2113303023665558E-8</v>
      </c>
      <c r="AL67" s="36">
        <v>2.3038286697678007E-7</v>
      </c>
      <c r="AM67" s="36">
        <v>1.3645822261247696E-2</v>
      </c>
      <c r="AN67" s="36">
        <v>2.4191255788756767E-2</v>
      </c>
      <c r="AO67" s="36">
        <v>8.3145588950077315E-2</v>
      </c>
      <c r="AP67" s="36">
        <v>3.2647401280000001</v>
      </c>
      <c r="AQ67" s="36">
        <v>1.7579369920000001</v>
      </c>
      <c r="AR67" s="36">
        <v>5.02267712</v>
      </c>
      <c r="AS67" s="36">
        <v>0.38989442099999999</v>
      </c>
      <c r="AT67" s="36">
        <v>16.462176697</v>
      </c>
      <c r="AU67" s="36">
        <v>35.892537894999997</v>
      </c>
      <c r="AV67" s="36">
        <v>17.663611279000001</v>
      </c>
      <c r="AW67" s="36">
        <v>38.512029658000003</v>
      </c>
      <c r="AX67" s="36">
        <v>16.279308502999999</v>
      </c>
      <c r="AY67" s="36">
        <v>35.493829771999998</v>
      </c>
      <c r="AZ67" s="36">
        <v>2.7868945714285713E-2</v>
      </c>
      <c r="BA67" s="36">
        <v>5.5737891428571426E-2</v>
      </c>
      <c r="BB67" s="36">
        <v>1.045724407</v>
      </c>
      <c r="BC67" s="36">
        <v>57.799648237</v>
      </c>
      <c r="BD67" s="36">
        <v>126.020762796</v>
      </c>
      <c r="BE67" s="36">
        <v>0.37980305285714289</v>
      </c>
      <c r="BF67" s="36">
        <v>0.75960610571428577</v>
      </c>
      <c r="BG67" s="36">
        <v>3.5468535929999998</v>
      </c>
      <c r="BH67" s="36">
        <v>19.391349929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5.1533055900000004</v>
      </c>
      <c r="E68" s="36">
        <v>19</v>
      </c>
      <c r="F68" s="36">
        <v>0</v>
      </c>
      <c r="G68" s="36">
        <v>3</v>
      </c>
      <c r="H68" s="36">
        <v>16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4.2344729999999999E-3</v>
      </c>
      <c r="P68" s="36">
        <v>7.3444439999999995E-3</v>
      </c>
      <c r="Q68" s="36">
        <v>3.872108E-3</v>
      </c>
      <c r="R68" s="36">
        <v>3.6236500000000002E-4</v>
      </c>
      <c r="S68" s="36">
        <v>6.8717939999999996E-3</v>
      </c>
      <c r="T68" s="36">
        <v>4.7265000000000002E-4</v>
      </c>
      <c r="U68" s="36">
        <v>4.8000000000000001E-2</v>
      </c>
      <c r="V68" s="36">
        <v>0.1152</v>
      </c>
      <c r="W68" s="36">
        <v>5.2234473000000003E-2</v>
      </c>
      <c r="X68" s="36">
        <v>0.122544444</v>
      </c>
      <c r="Y68" s="36">
        <v>0.17477891700000001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4.9552619262661054E-3</v>
      </c>
      <c r="AH68" s="36">
        <v>8.429640978015903E-3</v>
      </c>
      <c r="AI68" s="36">
        <v>2.699763394310499E-2</v>
      </c>
      <c r="AJ68" s="36">
        <v>0</v>
      </c>
      <c r="AK68" s="36">
        <v>0</v>
      </c>
      <c r="AL68" s="36">
        <v>0</v>
      </c>
      <c r="AM68" s="36">
        <v>4.9552619262661054E-3</v>
      </c>
      <c r="AN68" s="36">
        <v>8.429640978015903E-3</v>
      </c>
      <c r="AO68" s="36">
        <v>2.699763394310499E-2</v>
      </c>
      <c r="AP68" s="36">
        <v>0.17530485500000001</v>
      </c>
      <c r="AQ68" s="36">
        <v>9.4394922000000006E-2</v>
      </c>
      <c r="AR68" s="36">
        <v>0.26969977700000003</v>
      </c>
      <c r="AS68" s="36">
        <v>1.661488E-3</v>
      </c>
      <c r="AT68" s="36">
        <v>3.3882059999999999E-3</v>
      </c>
      <c r="AU68" s="36">
        <v>7.5680749999999996E-3</v>
      </c>
      <c r="AV68" s="36">
        <v>2.9046131999999999E-2</v>
      </c>
      <c r="AW68" s="36">
        <v>6.4878970999999994E-2</v>
      </c>
      <c r="AX68" s="36">
        <v>2.5513568E-2</v>
      </c>
      <c r="AY68" s="36">
        <v>5.6988450000000003E-2</v>
      </c>
      <c r="AZ68" s="36">
        <v>4.2601428571428577E-5</v>
      </c>
      <c r="BA68" s="36">
        <v>8.5204285714285719E-5</v>
      </c>
      <c r="BB68" s="36">
        <v>0.52028919799999995</v>
      </c>
      <c r="BC68" s="36">
        <v>16.949143471999999</v>
      </c>
      <c r="BD68" s="36">
        <v>37.858499141999999</v>
      </c>
      <c r="BE68" s="36">
        <v>0.18896702000000001</v>
      </c>
      <c r="BF68" s="36">
        <v>0.37793404142857145</v>
      </c>
      <c r="BG68" s="36">
        <v>2.176298015</v>
      </c>
      <c r="BH68" s="36">
        <v>9.142076844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5.5243421540000002</v>
      </c>
      <c r="E69" s="36">
        <v>20</v>
      </c>
      <c r="F69" s="36">
        <v>4</v>
      </c>
      <c r="G69" s="36">
        <v>4</v>
      </c>
      <c r="H69" s="36">
        <v>12</v>
      </c>
      <c r="I69" s="36">
        <v>8.2195154527120451E-4</v>
      </c>
      <c r="J69" s="36">
        <v>0.90891735485298153</v>
      </c>
      <c r="K69" s="36">
        <v>8.2195154527120451E-4</v>
      </c>
      <c r="L69" s="36">
        <v>0</v>
      </c>
      <c r="M69" s="36">
        <v>6.8994306398572278E-2</v>
      </c>
      <c r="N69" s="36">
        <v>0.84074499999968044</v>
      </c>
      <c r="O69" s="36">
        <v>8.8190619999999997E-2</v>
      </c>
      <c r="P69" s="36">
        <v>0.14943255899999999</v>
      </c>
      <c r="Q69" s="36">
        <v>8.0727603999999994E-2</v>
      </c>
      <c r="R69" s="36">
        <v>7.4630159999999994E-3</v>
      </c>
      <c r="S69" s="36">
        <v>0.139698191</v>
      </c>
      <c r="T69" s="36">
        <v>9.7343680000000002E-3</v>
      </c>
      <c r="U69" s="36">
        <v>0.26014999999999999</v>
      </c>
      <c r="V69" s="36">
        <v>0.6149</v>
      </c>
      <c r="W69" s="36">
        <v>0.34916257154527119</v>
      </c>
      <c r="X69" s="36">
        <v>1.6732499138529815</v>
      </c>
      <c r="Y69" s="36">
        <v>2.0224124853982528</v>
      </c>
      <c r="Z69" s="36">
        <v>7.0292517261100803E-4</v>
      </c>
      <c r="AA69" s="36">
        <v>1.5042598693875572E-4</v>
      </c>
      <c r="AB69" s="36">
        <v>1.50426E-4</v>
      </c>
      <c r="AC69" s="36">
        <v>1.0029138764470429E-5</v>
      </c>
      <c r="AD69" s="36">
        <v>1.383558052509678E-2</v>
      </c>
      <c r="AE69" s="36">
        <v>0.124520224725871</v>
      </c>
      <c r="AF69" s="36">
        <v>0.1383558052509678</v>
      </c>
      <c r="AG69" s="36">
        <v>2.7694695464502005E-2</v>
      </c>
      <c r="AH69" s="36">
        <v>4.7112815272945925E-2</v>
      </c>
      <c r="AI69" s="36">
        <v>0.1508883408065971</v>
      </c>
      <c r="AJ69" s="36">
        <v>8.6232083121173543E-6</v>
      </c>
      <c r="AK69" s="36">
        <v>1.0420651219936912E-5</v>
      </c>
      <c r="AL69" s="36">
        <v>2.6062896726191154E-5</v>
      </c>
      <c r="AM69" s="36">
        <v>2.7713347811578592E-2</v>
      </c>
      <c r="AN69" s="36">
        <v>6.095881644926264E-2</v>
      </c>
      <c r="AO69" s="36">
        <v>0.27543462842919431</v>
      </c>
      <c r="AP69" s="36">
        <v>14.04456628</v>
      </c>
      <c r="AQ69" s="36">
        <v>7.5624587659999998</v>
      </c>
      <c r="AR69" s="36">
        <v>21.607025046</v>
      </c>
      <c r="AS69" s="36">
        <v>1.460218703</v>
      </c>
      <c r="AT69" s="36">
        <v>237.653393816</v>
      </c>
      <c r="AU69" s="36">
        <v>556.693564885</v>
      </c>
      <c r="AV69" s="36">
        <v>141.58821196299999</v>
      </c>
      <c r="AW69" s="36">
        <v>331.66472061799999</v>
      </c>
      <c r="AX69" s="36">
        <v>133.625490345</v>
      </c>
      <c r="AY69" s="36">
        <v>313.01236386900001</v>
      </c>
      <c r="AZ69" s="36">
        <v>0.16234796571428572</v>
      </c>
      <c r="BA69" s="36">
        <v>0.32469593142857145</v>
      </c>
      <c r="BB69" s="36">
        <v>0.53583709099999999</v>
      </c>
      <c r="BC69" s="36">
        <v>33.838637364</v>
      </c>
      <c r="BD69" s="36">
        <v>79.265653912999994</v>
      </c>
      <c r="BE69" s="36">
        <v>0.19461395571428572</v>
      </c>
      <c r="BF69" s="36">
        <v>0.38922791142857144</v>
      </c>
      <c r="BG69" s="36">
        <v>2.6010039520000001</v>
      </c>
      <c r="BH69" s="36">
        <v>18.544666769999999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5.9512575109999997</v>
      </c>
      <c r="E70" s="36">
        <v>77</v>
      </c>
      <c r="F70" s="36">
        <v>20</v>
      </c>
      <c r="G70" s="36">
        <v>28</v>
      </c>
      <c r="H70" s="36">
        <v>29</v>
      </c>
      <c r="I70" s="36">
        <v>1.2279798281723056</v>
      </c>
      <c r="J70" s="36">
        <v>21.640490935985305</v>
      </c>
      <c r="K70" s="36">
        <v>0.14001882818286165</v>
      </c>
      <c r="L70" s="36">
        <v>1.087960999989444</v>
      </c>
      <c r="M70" s="36">
        <v>5.5907727641519491</v>
      </c>
      <c r="N70" s="36">
        <v>17.27769800000566</v>
      </c>
      <c r="O70" s="36">
        <v>0.29927073300000001</v>
      </c>
      <c r="P70" s="36">
        <v>0.48331958899999999</v>
      </c>
      <c r="Q70" s="36">
        <v>0.26985874500000001</v>
      </c>
      <c r="R70" s="36">
        <v>2.9411988E-2</v>
      </c>
      <c r="S70" s="36">
        <v>0.44495612600000001</v>
      </c>
      <c r="T70" s="36">
        <v>3.8363463E-2</v>
      </c>
      <c r="U70" s="36">
        <v>14.186950000000003</v>
      </c>
      <c r="V70" s="36">
        <v>33.662399999999991</v>
      </c>
      <c r="W70" s="36">
        <v>15.714200561172309</v>
      </c>
      <c r="X70" s="36">
        <v>55.786210524985293</v>
      </c>
      <c r="Y70" s="36">
        <v>71.500411086157598</v>
      </c>
      <c r="Z70" s="36">
        <v>0.21333372189206518</v>
      </c>
      <c r="AA70" s="36">
        <v>7.8849800878077414E-2</v>
      </c>
      <c r="AB70" s="36">
        <v>7.8849800999999997E-2</v>
      </c>
      <c r="AC70" s="36">
        <v>1.1090139530062592E-2</v>
      </c>
      <c r="AD70" s="36">
        <v>0.17999671183772487</v>
      </c>
      <c r="AE70" s="36">
        <v>1.6199704065395233</v>
      </c>
      <c r="AF70" s="36">
        <v>1.7999671183772483</v>
      </c>
      <c r="AG70" s="36">
        <v>1.4172034153029902</v>
      </c>
      <c r="AH70" s="36">
        <v>2.4108747754579616</v>
      </c>
      <c r="AI70" s="36">
        <v>7.7213151592369771</v>
      </c>
      <c r="AJ70" s="36">
        <v>4.5200846904202095E-3</v>
      </c>
      <c r="AK70" s="36">
        <v>5.462262341499693E-3</v>
      </c>
      <c r="AL70" s="36">
        <v>1.3661562631085877E-2</v>
      </c>
      <c r="AM70" s="36">
        <v>1.4328136395234732</v>
      </c>
      <c r="AN70" s="36">
        <v>2.5963337496371861</v>
      </c>
      <c r="AO70" s="36">
        <v>9.354947128407586</v>
      </c>
      <c r="AP70" s="36">
        <v>425.12549368600003</v>
      </c>
      <c r="AQ70" s="36">
        <v>228.91372736899999</v>
      </c>
      <c r="AR70" s="36">
        <v>654.03922105499998</v>
      </c>
      <c r="AS70" s="36">
        <v>16.860559940000002</v>
      </c>
      <c r="AT70" s="36">
        <v>1667.9225827109999</v>
      </c>
      <c r="AU70" s="36">
        <v>3644.2028137490001</v>
      </c>
      <c r="AV70" s="36">
        <v>935.58574193100003</v>
      </c>
      <c r="AW70" s="36">
        <v>2044.138156405</v>
      </c>
      <c r="AX70" s="36">
        <v>892.10521884599996</v>
      </c>
      <c r="AY70" s="36">
        <v>1949.1386365159999</v>
      </c>
      <c r="AZ70" s="36">
        <v>2.4067703885714287</v>
      </c>
      <c r="BA70" s="36">
        <v>4.8135407785714293</v>
      </c>
      <c r="BB70" s="36">
        <v>2.365750856</v>
      </c>
      <c r="BC70" s="36">
        <v>157.12535934100001</v>
      </c>
      <c r="BD70" s="36">
        <v>343.29931290500002</v>
      </c>
      <c r="BE70" s="36">
        <v>0.85923154571428573</v>
      </c>
      <c r="BF70" s="36">
        <v>1.7184630914285715</v>
      </c>
      <c r="BG70" s="36">
        <v>4.6211542359999997</v>
      </c>
      <c r="BH70" s="36">
        <v>33.726537661999998</v>
      </c>
      <c r="BI70" s="36">
        <v>0.06</v>
      </c>
      <c r="BJ70" s="36">
        <v>0.06</v>
      </c>
      <c r="BK70" s="36">
        <v>0.45000000000000018</v>
      </c>
      <c r="BL70" s="36">
        <v>0.45000000000000018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5.7327140969999997</v>
      </c>
      <c r="E71" s="36">
        <v>32</v>
      </c>
      <c r="F71" s="36">
        <v>5</v>
      </c>
      <c r="G71" s="36">
        <v>7</v>
      </c>
      <c r="H71" s="36">
        <v>20</v>
      </c>
      <c r="I71" s="36">
        <v>0.53664781319538546</v>
      </c>
      <c r="J71" s="36">
        <v>7.1808050455240631</v>
      </c>
      <c r="K71" s="36">
        <v>6.1433813196017803E-2</v>
      </c>
      <c r="L71" s="36">
        <v>0.47521399999936764</v>
      </c>
      <c r="M71" s="36">
        <v>2.0344083587113078</v>
      </c>
      <c r="N71" s="36">
        <v>5.6830445000081404</v>
      </c>
      <c r="O71" s="36">
        <v>0.17062311400000002</v>
      </c>
      <c r="P71" s="36">
        <v>0.29090897399999999</v>
      </c>
      <c r="Q71" s="36">
        <v>0.15564140100000001</v>
      </c>
      <c r="R71" s="36">
        <v>1.4981712999999999E-2</v>
      </c>
      <c r="S71" s="36">
        <v>0.27136760999999998</v>
      </c>
      <c r="T71" s="36">
        <v>1.9541363999999999E-2</v>
      </c>
      <c r="U71" s="36">
        <v>2.1093000000000002</v>
      </c>
      <c r="V71" s="36">
        <v>5.0040000000000004</v>
      </c>
      <c r="W71" s="36">
        <v>2.8165709271953858</v>
      </c>
      <c r="X71" s="36">
        <v>12.475714019524062</v>
      </c>
      <c r="Y71" s="36">
        <v>15.292284946719448</v>
      </c>
      <c r="Z71" s="36">
        <v>9.3863837813013912E-2</v>
      </c>
      <c r="AA71" s="36">
        <v>3.9477619837911482E-2</v>
      </c>
      <c r="AB71" s="36">
        <v>3.9477619999999998E-2</v>
      </c>
      <c r="AC71" s="36">
        <v>5.3518153888636242E-4</v>
      </c>
      <c r="AD71" s="36">
        <v>8.9133940705581463E-2</v>
      </c>
      <c r="AE71" s="36">
        <v>0.80220546635023315</v>
      </c>
      <c r="AF71" s="36">
        <v>0.89133940705581449</v>
      </c>
      <c r="AG71" s="36">
        <v>0.21581041481832763</v>
      </c>
      <c r="AH71" s="36">
        <v>0.36712576313922407</v>
      </c>
      <c r="AI71" s="36">
        <v>1.1757946738377851</v>
      </c>
      <c r="AJ71" s="36">
        <v>2.263064504618017E-3</v>
      </c>
      <c r="AK71" s="36">
        <v>2.7347832755853767E-3</v>
      </c>
      <c r="AL71" s="36">
        <v>6.8399155269422739E-3</v>
      </c>
      <c r="AM71" s="36">
        <v>0.21860866086183203</v>
      </c>
      <c r="AN71" s="36">
        <v>0.45899448712039087</v>
      </c>
      <c r="AO71" s="36">
        <v>1.9848400557149606</v>
      </c>
      <c r="AP71" s="36">
        <v>150.171491078</v>
      </c>
      <c r="AQ71" s="36">
        <v>80.861572119000002</v>
      </c>
      <c r="AR71" s="36">
        <v>231.03306319699999</v>
      </c>
      <c r="AS71" s="36">
        <v>5.1778945399999996</v>
      </c>
      <c r="AT71" s="36">
        <v>616.48300149900001</v>
      </c>
      <c r="AU71" s="36">
        <v>1412.9018041659999</v>
      </c>
      <c r="AV71" s="36">
        <v>331.66267999500002</v>
      </c>
      <c r="AW71" s="36">
        <v>760.12931062099995</v>
      </c>
      <c r="AX71" s="36">
        <v>315.95973646800002</v>
      </c>
      <c r="AY71" s="36">
        <v>724.14013137999996</v>
      </c>
      <c r="AZ71" s="36">
        <v>0.41323697000000004</v>
      </c>
      <c r="BA71" s="36">
        <v>0.82647394000000007</v>
      </c>
      <c r="BB71" s="36">
        <v>1.535771373</v>
      </c>
      <c r="BC71" s="36">
        <v>71.345507639000004</v>
      </c>
      <c r="BD71" s="36">
        <v>163.51496507900001</v>
      </c>
      <c r="BE71" s="36">
        <v>0.5577862128571428</v>
      </c>
      <c r="BF71" s="36">
        <v>1.1155724257142856</v>
      </c>
      <c r="BG71" s="36">
        <v>1.2581924209999999</v>
      </c>
      <c r="BH71" s="36">
        <v>16.68394503</v>
      </c>
      <c r="BI71" s="36">
        <v>0.09</v>
      </c>
      <c r="BJ71" s="36">
        <v>0.09</v>
      </c>
      <c r="BK71" s="36">
        <v>0.18</v>
      </c>
      <c r="BL71" s="36">
        <v>0.18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5.8573796219999998</v>
      </c>
      <c r="E72" s="36">
        <v>49</v>
      </c>
      <c r="F72" s="36">
        <v>10</v>
      </c>
      <c r="G72" s="36">
        <v>10</v>
      </c>
      <c r="H72" s="36">
        <v>29</v>
      </c>
      <c r="I72" s="36">
        <v>2.3015040937457158E-3</v>
      </c>
      <c r="J72" s="36">
        <v>2.9005897526043998</v>
      </c>
      <c r="K72" s="36">
        <v>2.3015040937457158E-3</v>
      </c>
      <c r="L72" s="36">
        <v>0</v>
      </c>
      <c r="M72" s="36">
        <v>0.31875025669577167</v>
      </c>
      <c r="N72" s="36">
        <v>2.5841410000023735</v>
      </c>
      <c r="O72" s="36">
        <v>2.7651943999999998E-2</v>
      </c>
      <c r="P72" s="36">
        <v>4.7968767000000002E-2</v>
      </c>
      <c r="Q72" s="36">
        <v>2.6226487999999999E-2</v>
      </c>
      <c r="R72" s="36">
        <v>1.4254559999999999E-3</v>
      </c>
      <c r="S72" s="36">
        <v>4.6109476000000003E-2</v>
      </c>
      <c r="T72" s="36">
        <v>1.8592909999999999E-3</v>
      </c>
      <c r="U72" s="36">
        <v>6.7288999999999994</v>
      </c>
      <c r="V72" s="36">
        <v>15.924899999999999</v>
      </c>
      <c r="W72" s="36">
        <v>6.7588534480937454</v>
      </c>
      <c r="X72" s="36">
        <v>18.873458519604398</v>
      </c>
      <c r="Y72" s="36">
        <v>25.632311967698143</v>
      </c>
      <c r="Z72" s="36">
        <v>2.088919924174492E-3</v>
      </c>
      <c r="AA72" s="36">
        <v>4.4702886377334119E-4</v>
      </c>
      <c r="AB72" s="36">
        <v>4.4702899999999999E-4</v>
      </c>
      <c r="AC72" s="36">
        <v>1.1965404749952233E-5</v>
      </c>
      <c r="AD72" s="36">
        <v>3.5543697106505893E-2</v>
      </c>
      <c r="AE72" s="36">
        <v>0.31989327395855305</v>
      </c>
      <c r="AF72" s="36">
        <v>0.355436971065059</v>
      </c>
      <c r="AG72" s="36">
        <v>0.78821986174197756</v>
      </c>
      <c r="AH72" s="36">
        <v>1.3408797648024446</v>
      </c>
      <c r="AI72" s="36">
        <v>4.2944392467321535</v>
      </c>
      <c r="AJ72" s="36">
        <v>2.5626049941882151E-5</v>
      </c>
      <c r="AK72" s="36">
        <v>3.096760728994441E-5</v>
      </c>
      <c r="AL72" s="36">
        <v>7.7452505953841137E-5</v>
      </c>
      <c r="AM72" s="36">
        <v>0.78825745319666929</v>
      </c>
      <c r="AN72" s="36">
        <v>1.3764544295162406</v>
      </c>
      <c r="AO72" s="36">
        <v>4.6144099731966604</v>
      </c>
      <c r="AP72" s="36">
        <v>92.304504292000004</v>
      </c>
      <c r="AQ72" s="36">
        <v>49.702425388000002</v>
      </c>
      <c r="AR72" s="36">
        <v>142.00692968000001</v>
      </c>
      <c r="AS72" s="36">
        <v>5.051163582</v>
      </c>
      <c r="AT72" s="36">
        <v>321.960645634</v>
      </c>
      <c r="AU72" s="36">
        <v>843.78652307200002</v>
      </c>
      <c r="AV72" s="36">
        <v>189.988471764</v>
      </c>
      <c r="AW72" s="36">
        <v>497.91710318600002</v>
      </c>
      <c r="AX72" s="36">
        <v>179.183052573</v>
      </c>
      <c r="AY72" s="36">
        <v>469.598526945</v>
      </c>
      <c r="AZ72" s="36">
        <v>0.49744760428571433</v>
      </c>
      <c r="BA72" s="36">
        <v>0.99489520857142866</v>
      </c>
      <c r="BB72" s="36">
        <v>0.74507942999999999</v>
      </c>
      <c r="BC72" s="36">
        <v>21.966195885000001</v>
      </c>
      <c r="BD72" s="36">
        <v>57.568464661999997</v>
      </c>
      <c r="BE72" s="36">
        <v>0.27060996142857147</v>
      </c>
      <c r="BF72" s="36">
        <v>0.5412199242857143</v>
      </c>
      <c r="BG72" s="36">
        <v>3.9695034480000002</v>
      </c>
      <c r="BH72" s="36">
        <v>14.032871928</v>
      </c>
      <c r="BI72" s="36">
        <v>0</v>
      </c>
      <c r="BJ72" s="36">
        <v>0</v>
      </c>
      <c r="BK72" s="36">
        <v>0.15</v>
      </c>
      <c r="BL72" s="36">
        <v>0.15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5.7823843589999999</v>
      </c>
      <c r="E73" s="36">
        <v>72</v>
      </c>
      <c r="F73" s="36">
        <v>12</v>
      </c>
      <c r="G73" s="36">
        <v>22</v>
      </c>
      <c r="H73" s="36">
        <v>38</v>
      </c>
      <c r="I73" s="36">
        <v>0.12261738477255438</v>
      </c>
      <c r="J73" s="36">
        <v>12.845734078490274</v>
      </c>
      <c r="K73" s="36">
        <v>3.409238477652924E-2</v>
      </c>
      <c r="L73" s="36">
        <v>8.8524999996025144E-2</v>
      </c>
      <c r="M73" s="36">
        <v>2.4705579632590684</v>
      </c>
      <c r="N73" s="36">
        <v>10.497793500003761</v>
      </c>
      <c r="O73" s="36">
        <v>0.15801852300000002</v>
      </c>
      <c r="P73" s="36">
        <v>0.25132170500000001</v>
      </c>
      <c r="Q73" s="36">
        <v>0.14976009300000001</v>
      </c>
      <c r="R73" s="36">
        <v>8.2584300000000006E-3</v>
      </c>
      <c r="S73" s="36">
        <v>0.24054983899999999</v>
      </c>
      <c r="T73" s="36">
        <v>1.0771866E-2</v>
      </c>
      <c r="U73" s="36">
        <v>2.300149999999999</v>
      </c>
      <c r="V73" s="36">
        <v>5.4426000000000005</v>
      </c>
      <c r="W73" s="36">
        <v>2.5807859077725537</v>
      </c>
      <c r="X73" s="36">
        <v>18.539655783490275</v>
      </c>
      <c r="Y73" s="36">
        <v>21.12044169126283</v>
      </c>
      <c r="Z73" s="36">
        <v>3.839565255485413E-2</v>
      </c>
      <c r="AA73" s="36">
        <v>8.2166696467387834E-3</v>
      </c>
      <c r="AB73" s="36">
        <v>8.2166700000000006E-3</v>
      </c>
      <c r="AC73" s="36">
        <v>1.8118750909160069E-4</v>
      </c>
      <c r="AD73" s="36">
        <v>0.11054941703758643</v>
      </c>
      <c r="AE73" s="36">
        <v>0.99494475333827781</v>
      </c>
      <c r="AF73" s="36">
        <v>1.1054941703758643</v>
      </c>
      <c r="AG73" s="36">
        <v>0.23383809009253115</v>
      </c>
      <c r="AH73" s="36">
        <v>0.39779353257120242</v>
      </c>
      <c r="AI73" s="36">
        <v>1.2740144218834453</v>
      </c>
      <c r="AJ73" s="36">
        <v>4.7102267588078453E-4</v>
      </c>
      <c r="AK73" s="36">
        <v>5.6920380957626367E-4</v>
      </c>
      <c r="AL73" s="36">
        <v>1.4236250491483728E-3</v>
      </c>
      <c r="AM73" s="36">
        <v>0.23449030027750353</v>
      </c>
      <c r="AN73" s="36">
        <v>0.50891215341836515</v>
      </c>
      <c r="AO73" s="36">
        <v>2.2703828002708715</v>
      </c>
      <c r="AP73" s="36">
        <v>352.49590902699998</v>
      </c>
      <c r="AQ73" s="36">
        <v>189.80548947599999</v>
      </c>
      <c r="AR73" s="36">
        <v>542.30139850299997</v>
      </c>
      <c r="AS73" s="36">
        <v>13.664869443000001</v>
      </c>
      <c r="AT73" s="36">
        <v>720.57501746800006</v>
      </c>
      <c r="AU73" s="36">
        <v>1608.892172205</v>
      </c>
      <c r="AV73" s="36">
        <v>469.62025515099998</v>
      </c>
      <c r="AW73" s="36">
        <v>1048.5630699169999</v>
      </c>
      <c r="AX73" s="36">
        <v>442.13083951599998</v>
      </c>
      <c r="AY73" s="36">
        <v>987.18499745899999</v>
      </c>
      <c r="AZ73" s="36">
        <v>1.4365921271428572</v>
      </c>
      <c r="BA73" s="36">
        <v>2.8731842557142864</v>
      </c>
      <c r="BB73" s="36">
        <v>3.1218774319999998</v>
      </c>
      <c r="BC73" s="36">
        <v>180.70478717500001</v>
      </c>
      <c r="BD73" s="36">
        <v>403.47571109</v>
      </c>
      <c r="BE73" s="36">
        <v>1.1338537885714286</v>
      </c>
      <c r="BF73" s="36">
        <v>2.2677075771428572</v>
      </c>
      <c r="BG73" s="36">
        <v>5.5395202980000002</v>
      </c>
      <c r="BH73" s="36">
        <v>51.953747149000002</v>
      </c>
      <c r="BI73" s="36">
        <v>0.12</v>
      </c>
      <c r="BJ73" s="36">
        <v>0.12</v>
      </c>
      <c r="BK73" s="36">
        <v>0.09</v>
      </c>
      <c r="BL73" s="36">
        <v>0.09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4.7140896640000003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3.8043420000000001E-2</v>
      </c>
      <c r="BH92" s="36">
        <v>0.11971894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4.3725815920000004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4.2952782279999999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5.1686601870000004</v>
      </c>
      <c r="E95" s="36">
        <v>8</v>
      </c>
      <c r="F95" s="36">
        <v>0</v>
      </c>
      <c r="G95" s="36">
        <v>2</v>
      </c>
      <c r="H95" s="36">
        <v>6</v>
      </c>
      <c r="I95" s="36">
        <v>6.4652169672119891E-4</v>
      </c>
      <c r="J95" s="36">
        <v>0.35282278716837057</v>
      </c>
      <c r="K95" s="36">
        <v>6.4652169672119891E-4</v>
      </c>
      <c r="L95" s="36">
        <v>0</v>
      </c>
      <c r="M95" s="36">
        <v>7.5959308865092529E-2</v>
      </c>
      <c r="N95" s="36">
        <v>0.27750999999999926</v>
      </c>
      <c r="O95" s="36">
        <v>9.760274599999999E-2</v>
      </c>
      <c r="P95" s="36">
        <v>0.16962284800000002</v>
      </c>
      <c r="Q95" s="36">
        <v>9.1104175999999995E-2</v>
      </c>
      <c r="R95" s="36">
        <v>6.4985700000000004E-3</v>
      </c>
      <c r="S95" s="36">
        <v>0.16114645200000002</v>
      </c>
      <c r="T95" s="36">
        <v>8.4763960000000006E-3</v>
      </c>
      <c r="U95" s="36">
        <v>1.2E-2</v>
      </c>
      <c r="V95" s="36">
        <v>2.8799999999999999E-2</v>
      </c>
      <c r="W95" s="36">
        <v>0.11024926769672119</v>
      </c>
      <c r="X95" s="36">
        <v>0.55124563516837066</v>
      </c>
      <c r="Y95" s="36">
        <v>0.66149490286509183</v>
      </c>
      <c r="Z95" s="36">
        <v>5.4779607066329469E-4</v>
      </c>
      <c r="AA95" s="36">
        <v>1.1722835912194506E-4</v>
      </c>
      <c r="AB95" s="36">
        <v>1.17228E-4</v>
      </c>
      <c r="AC95" s="36">
        <v>6.7365583254009595E-6</v>
      </c>
      <c r="AD95" s="36">
        <v>5.0368165542833045E-3</v>
      </c>
      <c r="AE95" s="36">
        <v>4.5331348988549722E-2</v>
      </c>
      <c r="AF95" s="36">
        <v>5.0368165542833021E-2</v>
      </c>
      <c r="AG95" s="36">
        <v>1.2858110975702873E-3</v>
      </c>
      <c r="AH95" s="36">
        <v>2.187356809659799E-3</v>
      </c>
      <c r="AI95" s="36">
        <v>7.0054535660726003E-3</v>
      </c>
      <c r="AJ95" s="36">
        <v>6.7201246062043272E-6</v>
      </c>
      <c r="AK95" s="36">
        <v>8.120884030757745E-6</v>
      </c>
      <c r="AL95" s="36">
        <v>2.0310991832648191E-5</v>
      </c>
      <c r="AM95" s="36">
        <v>1.2992677805018925E-3</v>
      </c>
      <c r="AN95" s="36">
        <v>7.2322942479738613E-3</v>
      </c>
      <c r="AO95" s="36">
        <v>5.2357113546454968E-2</v>
      </c>
      <c r="AP95" s="36">
        <v>2.645997011</v>
      </c>
      <c r="AQ95" s="36">
        <v>1.424767621</v>
      </c>
      <c r="AR95" s="36">
        <v>4.0707646319999995</v>
      </c>
      <c r="AS95" s="36">
        <v>0.140522808</v>
      </c>
      <c r="AT95" s="36">
        <v>3.4919739409999999</v>
      </c>
      <c r="AU95" s="36">
        <v>8.1612259700000003</v>
      </c>
      <c r="AV95" s="36">
        <v>8.2679052389999992</v>
      </c>
      <c r="AW95" s="36">
        <v>19.323237828</v>
      </c>
      <c r="AX95" s="36">
        <v>7.4737194310000001</v>
      </c>
      <c r="AY95" s="36">
        <v>17.467115775</v>
      </c>
      <c r="AZ95" s="36">
        <v>1.4499142857142858E-3</v>
      </c>
      <c r="BA95" s="36">
        <v>2.8998299999999999E-3</v>
      </c>
      <c r="BB95" s="36">
        <v>1.3534635960000001</v>
      </c>
      <c r="BC95" s="36">
        <v>114.069395657</v>
      </c>
      <c r="BD95" s="36">
        <v>266.59595114400003</v>
      </c>
      <c r="BE95" s="36">
        <v>5.6398232857142863E-2</v>
      </c>
      <c r="BF95" s="36">
        <v>0.11279646571428573</v>
      </c>
      <c r="BG95" s="36">
        <v>1.8963133720000001</v>
      </c>
      <c r="BH95" s="36">
        <v>36.599806145999999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4.631326381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9.02752E-2</v>
      </c>
      <c r="BH96" s="36">
        <v>1.6792727949999999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4.3180575799999996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4.5486214660000002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4.0755529570000002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4.5037906359999997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4.6499068340000003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4.6791029249999996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4.5880189710000003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3.1009472999999999E-2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5.065454839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1.4269001999999999E-2</v>
      </c>
      <c r="P104" s="36">
        <v>2.4111525999999998E-2</v>
      </c>
      <c r="Q104" s="36">
        <v>1.3543909E-2</v>
      </c>
      <c r="R104" s="36">
        <v>7.25093E-4</v>
      </c>
      <c r="S104" s="36">
        <v>2.3165752999999997E-2</v>
      </c>
      <c r="T104" s="36">
        <v>9.4577300000000001E-4</v>
      </c>
      <c r="U104" s="36">
        <v>0</v>
      </c>
      <c r="V104" s="36">
        <v>0</v>
      </c>
      <c r="W104" s="36">
        <v>1.4269001999999999E-2</v>
      </c>
      <c r="X104" s="36">
        <v>2.4111525999999998E-2</v>
      </c>
      <c r="Y104" s="36">
        <v>3.8380527999999997E-2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2.6765481000000001E-2</v>
      </c>
      <c r="AQ104" s="36">
        <v>1.4412182000000001E-2</v>
      </c>
      <c r="AR104" s="36">
        <v>4.1177663000000003E-2</v>
      </c>
      <c r="AS104" s="36">
        <v>2.6301599999999998E-4</v>
      </c>
      <c r="AT104" s="36">
        <v>1.5843000000000001E-5</v>
      </c>
      <c r="AU104" s="36">
        <v>3.9368E-5</v>
      </c>
      <c r="AV104" s="36">
        <v>4.9843900000000004E-4</v>
      </c>
      <c r="AW104" s="36">
        <v>1.238521E-3</v>
      </c>
      <c r="AX104" s="36">
        <v>4.2506800000000002E-4</v>
      </c>
      <c r="AY104" s="36">
        <v>1.0562099999999999E-3</v>
      </c>
      <c r="AZ104" s="36">
        <v>6.8428571428571428E-7</v>
      </c>
      <c r="BA104" s="36">
        <v>1.3685714285714286E-6</v>
      </c>
      <c r="BB104" s="36">
        <v>2.7027889999999999E-2</v>
      </c>
      <c r="BC104" s="36">
        <v>1.908690725</v>
      </c>
      <c r="BD104" s="36">
        <v>4.7427147129999998</v>
      </c>
      <c r="BE104" s="36">
        <v>1.1262400000000001E-3</v>
      </c>
      <c r="BF104" s="36">
        <v>2.2524800000000003E-3</v>
      </c>
      <c r="BG104" s="36">
        <v>1.4718468E-2</v>
      </c>
      <c r="BH104" s="36">
        <v>4.5285107299999998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5.0957518070000001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3.5374870000000002E-3</v>
      </c>
      <c r="P105" s="36">
        <v>5.5382560000000001E-3</v>
      </c>
      <c r="Q105" s="36">
        <v>3.3228960000000001E-3</v>
      </c>
      <c r="R105" s="36">
        <v>2.1459100000000001E-4</v>
      </c>
      <c r="S105" s="36">
        <v>5.2583550000000001E-3</v>
      </c>
      <c r="T105" s="36">
        <v>2.7990099999999999E-4</v>
      </c>
      <c r="U105" s="36" t="s">
        <v>340</v>
      </c>
      <c r="V105" s="36" t="s">
        <v>340</v>
      </c>
      <c r="W105" s="36">
        <v>3.5374870000000002E-3</v>
      </c>
      <c r="X105" s="36">
        <v>5.5382560000000001E-3</v>
      </c>
      <c r="Y105" s="36">
        <v>9.0757430000000007E-3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340</v>
      </c>
      <c r="AH105" s="36" t="s">
        <v>340</v>
      </c>
      <c r="AI105" s="36" t="s">
        <v>340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0.17502606800000001</v>
      </c>
      <c r="AQ105" s="36">
        <v>9.4244806E-2</v>
      </c>
      <c r="AR105" s="36">
        <v>0.26927087399999999</v>
      </c>
      <c r="AS105" s="36">
        <v>3.2710503000000002E-2</v>
      </c>
      <c r="AT105" s="36">
        <v>3.5897393E-2</v>
      </c>
      <c r="AU105" s="36">
        <v>9.6814180999999999E-2</v>
      </c>
      <c r="AV105" s="36">
        <v>0.193093926</v>
      </c>
      <c r="AW105" s="36">
        <v>0.52076846799999998</v>
      </c>
      <c r="AX105" s="36">
        <v>0.17141900400000001</v>
      </c>
      <c r="AY105" s="36">
        <v>0.46231186099999999</v>
      </c>
      <c r="AZ105" s="36">
        <v>1.1903142857142858E-4</v>
      </c>
      <c r="BA105" s="36">
        <v>2.3806285714285716E-4</v>
      </c>
      <c r="BB105" s="36">
        <v>0.213082356</v>
      </c>
      <c r="BC105" s="36">
        <v>18.953339611000001</v>
      </c>
      <c r="BD105" s="36">
        <v>51.116582588</v>
      </c>
      <c r="BE105" s="36">
        <v>8.8790471428571438E-3</v>
      </c>
      <c r="BF105" s="36">
        <v>1.7758095714285715E-2</v>
      </c>
      <c r="BG105" s="36">
        <v>0.60770694999999997</v>
      </c>
      <c r="BH105" s="36">
        <v>16.982587146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5.1805922019999997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8.9977372999999999E-2</v>
      </c>
      <c r="BC106" s="36">
        <v>4.12813345</v>
      </c>
      <c r="BD106" s="36">
        <v>8.8196684330000004</v>
      </c>
      <c r="BE106" s="36">
        <v>3.7493171428571426E-3</v>
      </c>
      <c r="BF106" s="36">
        <v>7.4986342857142852E-3</v>
      </c>
      <c r="BG106" s="36">
        <v>1.1288301199999999</v>
      </c>
      <c r="BH106" s="36">
        <v>6.259009915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4.7553272590000004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5.1111434999999997E-2</v>
      </c>
      <c r="BC107" s="36">
        <v>1.6311121660000001</v>
      </c>
      <c r="BD107" s="36">
        <v>2.8636906290000002</v>
      </c>
      <c r="BE107" s="36">
        <v>2.1297900000000003E-3</v>
      </c>
      <c r="BF107" s="36">
        <v>4.2595814285714293E-3</v>
      </c>
      <c r="BG107" s="36">
        <v>0.29457556000000001</v>
      </c>
      <c r="BH107" s="36">
        <v>0.614155966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4.4700415680000001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340</v>
      </c>
      <c r="V108" s="36" t="s">
        <v>340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4.4021194799999996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340</v>
      </c>
      <c r="V109" s="36" t="s">
        <v>340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3.7446351020000002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4.1658691990000003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3.591559862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4.0268966109999997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4.4378325140000001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4.6745955529999996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0.124172756</v>
      </c>
      <c r="BC133" s="36">
        <v>8.9776628689999995</v>
      </c>
      <c r="BD133" s="36">
        <v>19.696979805000002</v>
      </c>
      <c r="BE133" s="36">
        <v>8.9365057142857147E-3</v>
      </c>
      <c r="BF133" s="36">
        <v>1.7873011428571429E-2</v>
      </c>
      <c r="BG133" s="36">
        <v>0.61138695099999996</v>
      </c>
      <c r="BH133" s="36">
        <v>6.256373108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4.6585364189999998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9.4539567000000005E-2</v>
      </c>
      <c r="BC134" s="36">
        <v>1.485849411</v>
      </c>
      <c r="BD134" s="36">
        <v>3.208674695</v>
      </c>
      <c r="BE134" s="36">
        <v>6.8038542857142862E-3</v>
      </c>
      <c r="BF134" s="36">
        <v>1.360771E-2</v>
      </c>
      <c r="BG134" s="36">
        <v>0.54608836000000005</v>
      </c>
      <c r="BH134" s="36">
        <v>1.159836345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4.4814910550000002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4.7219201999999996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0.21938150000000001</v>
      </c>
      <c r="BC136" s="36">
        <v>7.5832897040000002</v>
      </c>
      <c r="BD136" s="36">
        <v>18.207740073</v>
      </c>
      <c r="BE136" s="36">
        <v>1.578852E-2</v>
      </c>
      <c r="BF136" s="36">
        <v>3.1577041428571435E-2</v>
      </c>
      <c r="BG136" s="36">
        <v>1.1999245890000001</v>
      </c>
      <c r="BH136" s="36">
        <v>2.1037295980000001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4.4955926259999996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4.5944729620000002</v>
      </c>
      <c r="E138" s="36">
        <v>20</v>
      </c>
      <c r="F138" s="36">
        <v>0</v>
      </c>
      <c r="G138" s="36">
        <v>1</v>
      </c>
      <c r="H138" s="36">
        <v>19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6.0000000000000001E-3</v>
      </c>
      <c r="V138" s="36">
        <v>1.44E-2</v>
      </c>
      <c r="W138" s="36">
        <v>6.0000000000000001E-3</v>
      </c>
      <c r="X138" s="36">
        <v>1.44E-2</v>
      </c>
      <c r="Y138" s="36">
        <v>2.0400000000000001E-2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6.0474631546609332E-4</v>
      </c>
      <c r="AH138" s="36">
        <v>1.0287638469997909E-3</v>
      </c>
      <c r="AI138" s="36">
        <v>3.2948247532290603E-3</v>
      </c>
      <c r="AJ138" s="36">
        <v>0</v>
      </c>
      <c r="AK138" s="36">
        <v>0</v>
      </c>
      <c r="AL138" s="36">
        <v>0</v>
      </c>
      <c r="AM138" s="36">
        <v>6.0474631546609332E-4</v>
      </c>
      <c r="AN138" s="36">
        <v>1.0287638469997909E-3</v>
      </c>
      <c r="AO138" s="36">
        <v>3.2948247532290603E-3</v>
      </c>
      <c r="AP138" s="36">
        <v>2.1591546999999999E-2</v>
      </c>
      <c r="AQ138" s="36">
        <v>1.1626216999999999E-2</v>
      </c>
      <c r="AR138" s="36">
        <v>3.3217763999999997E-2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0.34694143199999999</v>
      </c>
      <c r="BC138" s="36">
        <v>24.994407596999999</v>
      </c>
      <c r="BD138" s="36">
        <v>55.872933502999999</v>
      </c>
      <c r="BE138" s="36">
        <v>2.4968795714285716E-2</v>
      </c>
      <c r="BF138" s="36">
        <v>4.993759285714286E-2</v>
      </c>
      <c r="BG138" s="36">
        <v>0.78272401899999999</v>
      </c>
      <c r="BH138" s="36">
        <v>7.7175713269999999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4.5725175220000001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0.30610240999999999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4.6547705089999996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1.0810119999999999E-2</v>
      </c>
      <c r="BC140" s="36">
        <v>0.17830897900000001</v>
      </c>
      <c r="BD140" s="36">
        <v>0.45220538700000001</v>
      </c>
      <c r="BE140" s="36">
        <v>7.7798571428571426E-4</v>
      </c>
      <c r="BF140" s="36">
        <v>1.5559714285714285E-3</v>
      </c>
      <c r="BG140" s="36">
        <v>0.37379658199999999</v>
      </c>
      <c r="BH140" s="36">
        <v>1.7058719929999999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4.3906515119999998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4.4069302190000004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4.5949928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3.9568086000000002E-2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4.2794278459999999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4.5399006340000003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2.3639961000000001E-2</v>
      </c>
      <c r="BC145" s="36">
        <v>1.550542989</v>
      </c>
      <c r="BD145" s="36">
        <v>3.8104593950000001</v>
      </c>
      <c r="BE145" s="36">
        <v>1.7013285714285716E-3</v>
      </c>
      <c r="BF145" s="36">
        <v>3.4026571428571431E-3</v>
      </c>
      <c r="BG145" s="36">
        <v>0</v>
      </c>
      <c r="BH145" s="36">
        <v>0.78884635000000003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3.957143877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4.0531707309999998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3.622651646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4.2322332950000003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4.7060385079999998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4.8990662999999997E-2</v>
      </c>
      <c r="BC150" s="36">
        <v>2.3078063470000001</v>
      </c>
      <c r="BD150" s="36">
        <v>6.0343013540000001</v>
      </c>
      <c r="BE150" s="36">
        <v>3.5257757142857144E-3</v>
      </c>
      <c r="BF150" s="36">
        <v>7.0515514285714289E-3</v>
      </c>
      <c r="BG150" s="36">
        <v>0.35823249699999998</v>
      </c>
      <c r="BH150" s="36">
        <v>4.7686423060000003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6.5347003069999996</v>
      </c>
      <c r="E151" s="36">
        <v>5</v>
      </c>
      <c r="F151" s="36">
        <v>5</v>
      </c>
      <c r="G151" s="36">
        <v>0</v>
      </c>
      <c r="H151" s="36">
        <v>0</v>
      </c>
      <c r="I151" s="36">
        <v>535.77054726327776</v>
      </c>
      <c r="J151" s="36">
        <v>2616.3320481335713</v>
      </c>
      <c r="K151" s="36">
        <v>386.32920726315456</v>
      </c>
      <c r="L151" s="36">
        <v>149.4413400001232</v>
      </c>
      <c r="M151" s="36">
        <v>2517.5543793968568</v>
      </c>
      <c r="N151" s="36">
        <v>634.54821599999229</v>
      </c>
      <c r="O151" s="36">
        <v>4.7676800930000001</v>
      </c>
      <c r="P151" s="36">
        <v>8.4984282059999998</v>
      </c>
      <c r="Q151" s="36">
        <v>4.4025339920000004</v>
      </c>
      <c r="R151" s="36">
        <v>0.365146101</v>
      </c>
      <c r="S151" s="36">
        <v>8.0221506819999995</v>
      </c>
      <c r="T151" s="36">
        <v>0.47627752400000001</v>
      </c>
      <c r="U151" s="36">
        <v>0.31859999999999999</v>
      </c>
      <c r="V151" s="36">
        <v>0.75519999999999998</v>
      </c>
      <c r="W151" s="36">
        <v>540.85682735627768</v>
      </c>
      <c r="X151" s="36">
        <v>2625.5856763395714</v>
      </c>
      <c r="Y151" s="36">
        <v>3166.4425036958492</v>
      </c>
      <c r="Z151" s="36">
        <v>34.136504220803033</v>
      </c>
      <c r="AA151" s="36">
        <v>16.453795034427067</v>
      </c>
      <c r="AB151" s="36">
        <v>117.31662128569675</v>
      </c>
      <c r="AC151" s="36">
        <v>6.2672363761350036</v>
      </c>
      <c r="AD151" s="36">
        <v>38.330363940010294</v>
      </c>
      <c r="AE151" s="36">
        <v>348.58559805085576</v>
      </c>
      <c r="AF151" s="36">
        <v>386.91596199086609</v>
      </c>
      <c r="AG151" s="36">
        <v>3.2062105588944539E-2</v>
      </c>
      <c r="AH151" s="36">
        <v>5.4542432496135537E-2</v>
      </c>
      <c r="AI151" s="36">
        <v>0.17468319596735299</v>
      </c>
      <c r="AJ151" s="36">
        <v>2.8637719502694514</v>
      </c>
      <c r="AK151" s="36">
        <v>1.7689688431220627</v>
      </c>
      <c r="AL151" s="36">
        <v>4.4749779798871678</v>
      </c>
      <c r="AM151" s="36">
        <v>9.1630704319934004</v>
      </c>
      <c r="AN151" s="36">
        <v>40.153875215628489</v>
      </c>
      <c r="AO151" s="36">
        <v>353.2352592267103</v>
      </c>
      <c r="AP151" s="36">
        <v>19520.055879434</v>
      </c>
      <c r="AQ151" s="36">
        <v>10510.799319694999</v>
      </c>
      <c r="AR151" s="36">
        <v>30030.855199129001</v>
      </c>
      <c r="AS151" s="36">
        <v>723.93968293800003</v>
      </c>
      <c r="AT151" s="36">
        <v>57841.616722111998</v>
      </c>
      <c r="AU151" s="36">
        <v>125468.007014463</v>
      </c>
      <c r="AV151" s="36">
        <v>36158.422917270997</v>
      </c>
      <c r="AW151" s="36">
        <v>78433.583245296002</v>
      </c>
      <c r="AX151" s="36">
        <v>35281.056637882997</v>
      </c>
      <c r="AY151" s="36">
        <v>76530.431073297004</v>
      </c>
      <c r="AZ151" s="36">
        <v>22.582599294285714</v>
      </c>
      <c r="BA151" s="36">
        <v>45.165198590000003</v>
      </c>
      <c r="BB151" s="36">
        <v>45.132767811000001</v>
      </c>
      <c r="BC151" s="36">
        <v>2784.0402219450002</v>
      </c>
      <c r="BD151" s="36">
        <v>6039.0424384870003</v>
      </c>
      <c r="BE151" s="36">
        <v>3.1892192528571428</v>
      </c>
      <c r="BF151" s="36">
        <v>6.3784385071428575</v>
      </c>
      <c r="BG151" s="36">
        <v>15.387820024</v>
      </c>
      <c r="BH151" s="36">
        <v>169.04548650999999</v>
      </c>
      <c r="BI151" s="36">
        <v>3.9000000000000012</v>
      </c>
      <c r="BJ151" s="36">
        <v>5.6999999999999869</v>
      </c>
      <c r="BK151" s="36">
        <v>5.9099999999999984</v>
      </c>
      <c r="BL151" s="36">
        <v>7.9699999999999864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6.4457161689999998</v>
      </c>
      <c r="E152" s="36">
        <v>31</v>
      </c>
      <c r="F152" s="36">
        <v>23</v>
      </c>
      <c r="G152" s="36">
        <v>8</v>
      </c>
      <c r="H152" s="36">
        <v>0</v>
      </c>
      <c r="I152" s="36">
        <v>92.683427678122854</v>
      </c>
      <c r="J152" s="36">
        <v>619.26746181095757</v>
      </c>
      <c r="K152" s="36">
        <v>62.948200178046292</v>
      </c>
      <c r="L152" s="36">
        <v>29.735227500076562</v>
      </c>
      <c r="M152" s="36">
        <v>540.2781899891022</v>
      </c>
      <c r="N152" s="36">
        <v>171.67269949997819</v>
      </c>
      <c r="O152" s="36">
        <v>1.636708477</v>
      </c>
      <c r="P152" s="36">
        <v>2.9322734189999999</v>
      </c>
      <c r="Q152" s="36">
        <v>1.511581987</v>
      </c>
      <c r="R152" s="36">
        <v>0.12512649000000001</v>
      </c>
      <c r="S152" s="36">
        <v>2.7690649540000001</v>
      </c>
      <c r="T152" s="36">
        <v>0.163208465</v>
      </c>
      <c r="U152" s="36">
        <v>5.1159999999999997</v>
      </c>
      <c r="V152" s="36">
        <v>12.150499999999997</v>
      </c>
      <c r="W152" s="36">
        <v>99.436136155122853</v>
      </c>
      <c r="X152" s="36">
        <v>634.35023522995755</v>
      </c>
      <c r="Y152" s="36">
        <v>733.78637138508043</v>
      </c>
      <c r="Z152" s="36">
        <v>7.4745116839187595</v>
      </c>
      <c r="AA152" s="36">
        <v>3.5924363397105137</v>
      </c>
      <c r="AB152" s="36">
        <v>14.824983399038388</v>
      </c>
      <c r="AC152" s="36">
        <v>0.806793753053761</v>
      </c>
      <c r="AD152" s="36">
        <v>6.2563426682684673</v>
      </c>
      <c r="AE152" s="36">
        <v>56.307458880575908</v>
      </c>
      <c r="AF152" s="36">
        <v>62.56380154884436</v>
      </c>
      <c r="AG152" s="36">
        <v>0.57688832046345484</v>
      </c>
      <c r="AH152" s="36">
        <v>0.98137323481139505</v>
      </c>
      <c r="AI152" s="36">
        <v>3.1430467114905474</v>
      </c>
      <c r="AJ152" s="36">
        <v>0.41297598639163291</v>
      </c>
      <c r="AK152" s="36">
        <v>0.31470163061450029</v>
      </c>
      <c r="AL152" s="36">
        <v>0.79261323053117594</v>
      </c>
      <c r="AM152" s="36">
        <v>1.7966580599088486</v>
      </c>
      <c r="AN152" s="36">
        <v>7.5524175336943626</v>
      </c>
      <c r="AO152" s="36">
        <v>60.24311882259763</v>
      </c>
      <c r="AP152" s="36">
        <v>3873.2979978990002</v>
      </c>
      <c r="AQ152" s="36">
        <v>2085.621998869</v>
      </c>
      <c r="AR152" s="36">
        <v>5958.9199967679997</v>
      </c>
      <c r="AS152" s="36">
        <v>185.79895076</v>
      </c>
      <c r="AT152" s="36">
        <v>14497.111810365001</v>
      </c>
      <c r="AU152" s="36">
        <v>36100.037973723003</v>
      </c>
      <c r="AV152" s="36">
        <v>9879.2768057899993</v>
      </c>
      <c r="AW152" s="36">
        <v>24600.918617939002</v>
      </c>
      <c r="AX152" s="36">
        <v>9694.1352812259993</v>
      </c>
      <c r="AY152" s="36">
        <v>24139.887748156001</v>
      </c>
      <c r="AZ152" s="36">
        <v>9.2042741285714289</v>
      </c>
      <c r="BA152" s="36">
        <v>18.408548258571429</v>
      </c>
      <c r="BB152" s="36">
        <v>10.393371062</v>
      </c>
      <c r="BC152" s="36">
        <v>839.39765450499999</v>
      </c>
      <c r="BD152" s="36">
        <v>2090.2292538719998</v>
      </c>
      <c r="BE152" s="36">
        <v>0.73442735000000003</v>
      </c>
      <c r="BF152" s="36">
        <v>1.4688547014285716</v>
      </c>
      <c r="BG152" s="36">
        <v>13.277006277</v>
      </c>
      <c r="BH152" s="36">
        <v>96.470602188000001</v>
      </c>
      <c r="BI152" s="36">
        <v>0.7200000000000002</v>
      </c>
      <c r="BJ152" s="36">
        <v>0.82000000000000017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6.2174507590000001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1.3706428892802462</v>
      </c>
      <c r="J153" s="36">
        <v>18.786439897872871</v>
      </c>
      <c r="K153" s="36">
        <v>0.68120838929240235</v>
      </c>
      <c r="L153" s="36">
        <v>0.6894344999878439</v>
      </c>
      <c r="M153" s="36">
        <v>14.607904287164649</v>
      </c>
      <c r="N153" s="36">
        <v>5.5491784999884697</v>
      </c>
      <c r="O153" s="36">
        <v>1.7546352000000001E-2</v>
      </c>
      <c r="P153" s="36">
        <v>3.0312903000000002E-2</v>
      </c>
      <c r="Q153" s="36">
        <v>1.6337560000000001E-2</v>
      </c>
      <c r="R153" s="36">
        <v>1.208792E-3</v>
      </c>
      <c r="S153" s="36">
        <v>2.8736217000000001E-2</v>
      </c>
      <c r="T153" s="36">
        <v>1.5766859999999999E-3</v>
      </c>
      <c r="U153" s="36" t="s">
        <v>340</v>
      </c>
      <c r="V153" s="36" t="s">
        <v>340</v>
      </c>
      <c r="W153" s="36">
        <v>1.3881892412802463</v>
      </c>
      <c r="X153" s="36">
        <v>18.816752800872869</v>
      </c>
      <c r="Y153" s="36">
        <v>20.204942042153117</v>
      </c>
      <c r="Z153" s="36">
        <v>0.18469525548981924</v>
      </c>
      <c r="AA153" s="36">
        <v>8.7841246978461851E-2</v>
      </c>
      <c r="AB153" s="36">
        <v>8.7841246999999997E-2</v>
      </c>
      <c r="AC153" s="36">
        <v>1.3983380671923612E-2</v>
      </c>
      <c r="AD153" s="36">
        <v>0.2634399314911049</v>
      </c>
      <c r="AE153" s="36">
        <v>2.3709593834199438</v>
      </c>
      <c r="AF153" s="36">
        <v>2.634399314911049</v>
      </c>
      <c r="AG153" s="36" t="s">
        <v>340</v>
      </c>
      <c r="AH153" s="36" t="s">
        <v>340</v>
      </c>
      <c r="AI153" s="36" t="s">
        <v>340</v>
      </c>
      <c r="AJ153" s="36">
        <v>5.0355216466626343E-3</v>
      </c>
      <c r="AK153" s="36">
        <v>6.0851381922761337E-3</v>
      </c>
      <c r="AL153" s="36">
        <v>1.5219425823068147E-2</v>
      </c>
      <c r="AM153" s="36">
        <v>1.9018902318586245E-2</v>
      </c>
      <c r="AN153" s="36">
        <v>0.26952506968338102</v>
      </c>
      <c r="AO153" s="36">
        <v>2.3861788092430118</v>
      </c>
      <c r="AP153" s="36">
        <v>438.11518879099998</v>
      </c>
      <c r="AQ153" s="36">
        <v>235.90817857900001</v>
      </c>
      <c r="AR153" s="36">
        <v>674.02336736999996</v>
      </c>
      <c r="AS153" s="36">
        <v>95.748599988999999</v>
      </c>
      <c r="AT153" s="36">
        <v>1427.305300558</v>
      </c>
      <c r="AU153" s="36">
        <v>3626.7402928269998</v>
      </c>
      <c r="AV153" s="36">
        <v>810.89707562299998</v>
      </c>
      <c r="AW153" s="36">
        <v>2060.465337267</v>
      </c>
      <c r="AX153" s="36">
        <v>783.974194076</v>
      </c>
      <c r="AY153" s="36">
        <v>1992.0550964670001</v>
      </c>
      <c r="AZ153" s="36">
        <v>2.0520051257142855</v>
      </c>
      <c r="BA153" s="36">
        <v>4.1040102528571429</v>
      </c>
      <c r="BB153" s="36">
        <v>0.72019908700000002</v>
      </c>
      <c r="BC153" s="36">
        <v>41.897008698999997</v>
      </c>
      <c r="BD153" s="36">
        <v>106.45905227199999</v>
      </c>
      <c r="BE153" s="36">
        <v>5.0891467142857152E-2</v>
      </c>
      <c r="BF153" s="36">
        <v>0.1017829342857143</v>
      </c>
      <c r="BG153" s="36">
        <v>2.8520908880000002</v>
      </c>
      <c r="BH153" s="36">
        <v>40.815081153000001</v>
      </c>
      <c r="BI153" s="36">
        <v>0.45000000000000018</v>
      </c>
      <c r="BJ153" s="36">
        <v>0.50000000000000022</v>
      </c>
      <c r="BK153" s="36">
        <v>0.78000000000000047</v>
      </c>
      <c r="BL153" s="36">
        <v>0.83000000000000052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6.2145834469999999</v>
      </c>
      <c r="E154" s="36">
        <v>4</v>
      </c>
      <c r="F154" s="36">
        <v>1</v>
      </c>
      <c r="G154" s="36">
        <v>0</v>
      </c>
      <c r="H154" s="36">
        <v>3</v>
      </c>
      <c r="I154" s="36">
        <v>2.292533699570797</v>
      </c>
      <c r="J154" s="36">
        <v>22.316302482031517</v>
      </c>
      <c r="K154" s="36">
        <v>1.3538086995843099</v>
      </c>
      <c r="L154" s="36">
        <v>0.93872499998648706</v>
      </c>
      <c r="M154" s="36">
        <v>17.107912681616249</v>
      </c>
      <c r="N154" s="36">
        <v>7.5009234999860652</v>
      </c>
      <c r="O154" s="36">
        <v>1.6753872E-2</v>
      </c>
      <c r="P154" s="36">
        <v>2.9687141E-2</v>
      </c>
      <c r="Q154" s="36">
        <v>1.5557113000000001E-2</v>
      </c>
      <c r="R154" s="36">
        <v>1.1967589999999999E-3</v>
      </c>
      <c r="S154" s="36">
        <v>2.8126150999999999E-2</v>
      </c>
      <c r="T154" s="36">
        <v>1.5609899999999999E-3</v>
      </c>
      <c r="U154" s="36">
        <v>3.245E-2</v>
      </c>
      <c r="V154" s="36">
        <v>7.6700000000000004E-2</v>
      </c>
      <c r="W154" s="36">
        <v>2.3417375715707966</v>
      </c>
      <c r="X154" s="36">
        <v>22.422689623031516</v>
      </c>
      <c r="Y154" s="36">
        <v>24.764427194602312</v>
      </c>
      <c r="Z154" s="36">
        <v>0.24272730929869316</v>
      </c>
      <c r="AA154" s="36">
        <v>9.2703167049347307E-2</v>
      </c>
      <c r="AB154" s="36">
        <v>9.2703167000000003E-2</v>
      </c>
      <c r="AC154" s="36">
        <v>1.7661451083496645E-2</v>
      </c>
      <c r="AD154" s="36">
        <v>0.24282429848118803</v>
      </c>
      <c r="AE154" s="36">
        <v>2.1854186863306921</v>
      </c>
      <c r="AF154" s="36">
        <v>2.4282429848118805</v>
      </c>
      <c r="AG154" s="36">
        <v>3.2613957107461827E-3</v>
      </c>
      <c r="AH154" s="36">
        <v>5.5481214389705175E-3</v>
      </c>
      <c r="AI154" s="36">
        <v>1.7768983527513684E-2</v>
      </c>
      <c r="AJ154" s="36">
        <v>5.3142324568747623E-3</v>
      </c>
      <c r="AK154" s="36">
        <v>6.4219441472256489E-3</v>
      </c>
      <c r="AL154" s="36">
        <v>1.6061804925424143E-2</v>
      </c>
      <c r="AM154" s="36">
        <v>2.6237079251117588E-2</v>
      </c>
      <c r="AN154" s="36">
        <v>0.2547943640673842</v>
      </c>
      <c r="AO154" s="36">
        <v>2.2192494747836302</v>
      </c>
      <c r="AP154" s="36">
        <v>346.47269608599998</v>
      </c>
      <c r="AQ154" s="36">
        <v>186.56222096900001</v>
      </c>
      <c r="AR154" s="36">
        <v>533.03491705500005</v>
      </c>
      <c r="AS154" s="36">
        <v>55.813233097999998</v>
      </c>
      <c r="AT154" s="36">
        <v>1151.7943151970001</v>
      </c>
      <c r="AU154" s="36">
        <v>2570.1452616390002</v>
      </c>
      <c r="AV154" s="36">
        <v>635.85519291699995</v>
      </c>
      <c r="AW154" s="36">
        <v>1418.8646267839999</v>
      </c>
      <c r="AX154" s="36">
        <v>612.35857422499998</v>
      </c>
      <c r="AY154" s="36">
        <v>1366.43363073</v>
      </c>
      <c r="AZ154" s="36">
        <v>1.0348890300000002</v>
      </c>
      <c r="BA154" s="36">
        <v>2.0697780600000004</v>
      </c>
      <c r="BB154" s="36">
        <v>1.7906656510000001</v>
      </c>
      <c r="BC154" s="36">
        <v>84.653018093</v>
      </c>
      <c r="BD154" s="36">
        <v>188.89705433</v>
      </c>
      <c r="BE154" s="36">
        <v>0.12653390428571429</v>
      </c>
      <c r="BF154" s="36">
        <v>0.25306781</v>
      </c>
      <c r="BG154" s="36">
        <v>1.929195381</v>
      </c>
      <c r="BH154" s="36">
        <v>31.267084752999999</v>
      </c>
      <c r="BI154" s="36">
        <v>0.12</v>
      </c>
      <c r="BJ154" s="36">
        <v>0.14000000000000001</v>
      </c>
      <c r="BK154" s="36">
        <v>0.3600000000000001</v>
      </c>
      <c r="BL154" s="36">
        <v>0.42000000000000015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5.5054577470000003</v>
      </c>
      <c r="E155" s="36">
        <v>2</v>
      </c>
      <c r="F155" s="36">
        <v>0</v>
      </c>
      <c r="G155" s="36">
        <v>0</v>
      </c>
      <c r="H155" s="36">
        <v>2</v>
      </c>
      <c r="I155" s="36">
        <v>5.6411887124671253E-3</v>
      </c>
      <c r="J155" s="36">
        <v>2.2880007450199789</v>
      </c>
      <c r="K155" s="36">
        <v>5.6411887124671253E-3</v>
      </c>
      <c r="L155" s="36">
        <v>0</v>
      </c>
      <c r="M155" s="36">
        <v>0.5640019337308273</v>
      </c>
      <c r="N155" s="36">
        <v>1.729640000001619</v>
      </c>
      <c r="O155" s="36">
        <v>3.5384890000000001E-3</v>
      </c>
      <c r="P155" s="36">
        <v>5.9758750000000003E-3</v>
      </c>
      <c r="Q155" s="36">
        <v>3.0011320000000001E-3</v>
      </c>
      <c r="R155" s="36">
        <v>5.3735699999999992E-4</v>
      </c>
      <c r="S155" s="36">
        <v>5.2749730000000005E-3</v>
      </c>
      <c r="T155" s="36">
        <v>7.0090199999999999E-4</v>
      </c>
      <c r="U155" s="36">
        <v>0</v>
      </c>
      <c r="V155" s="36">
        <v>0</v>
      </c>
      <c r="W155" s="36">
        <v>9.1796777124671259E-3</v>
      </c>
      <c r="X155" s="36">
        <v>2.2939766200199787</v>
      </c>
      <c r="Y155" s="36">
        <v>2.3031562977324458</v>
      </c>
      <c r="Z155" s="36">
        <v>4.0206722883228494E-3</v>
      </c>
      <c r="AA155" s="36">
        <v>8.6042386970108938E-4</v>
      </c>
      <c r="AB155" s="36">
        <v>8.6042400000000004E-4</v>
      </c>
      <c r="AC155" s="36">
        <v>4.3412430760631961E-5</v>
      </c>
      <c r="AD155" s="36">
        <v>7.6027637187282889E-3</v>
      </c>
      <c r="AE155" s="36">
        <v>6.8424873468554581E-2</v>
      </c>
      <c r="AF155" s="36">
        <v>7.6027637187282893E-2</v>
      </c>
      <c r="AG155" s="36">
        <v>0</v>
      </c>
      <c r="AH155" s="36">
        <v>0</v>
      </c>
      <c r="AI155" s="36">
        <v>0</v>
      </c>
      <c r="AJ155" s="36">
        <v>4.9324022368112907E-5</v>
      </c>
      <c r="AK155" s="36">
        <v>5.9605243809334812E-5</v>
      </c>
      <c r="AL155" s="36">
        <v>1.49077565399175E-4</v>
      </c>
      <c r="AM155" s="36">
        <v>9.2736453128744868E-5</v>
      </c>
      <c r="AN155" s="36">
        <v>7.6623689625376235E-3</v>
      </c>
      <c r="AO155" s="36">
        <v>6.8573951033953751E-2</v>
      </c>
      <c r="AP155" s="36">
        <v>10.052675936</v>
      </c>
      <c r="AQ155" s="36">
        <v>5.4129793499999996</v>
      </c>
      <c r="AR155" s="36">
        <v>15.465655286000001</v>
      </c>
      <c r="AS155" s="36">
        <v>2.2682168269999998</v>
      </c>
      <c r="AT155" s="36">
        <v>17.613985182</v>
      </c>
      <c r="AU155" s="36">
        <v>42.222216246999999</v>
      </c>
      <c r="AV155" s="36">
        <v>19.133174401000002</v>
      </c>
      <c r="AW155" s="36">
        <v>45.863841641999997</v>
      </c>
      <c r="AX155" s="36">
        <v>17.622108233999999</v>
      </c>
      <c r="AY155" s="36">
        <v>42.241687892999998</v>
      </c>
      <c r="AZ155" s="36">
        <v>2.6132015714285719E-2</v>
      </c>
      <c r="BA155" s="36">
        <v>5.2264032857142866E-2</v>
      </c>
      <c r="BB155" s="36">
        <v>0.72279184100000005</v>
      </c>
      <c r="BC155" s="36">
        <v>36.643676431000003</v>
      </c>
      <c r="BD155" s="36">
        <v>87.837999999999994</v>
      </c>
      <c r="BE155" s="36">
        <v>5.1074678571428576E-2</v>
      </c>
      <c r="BF155" s="36">
        <v>0.10214935857142858</v>
      </c>
      <c r="BG155" s="36">
        <v>2.9221890159999999</v>
      </c>
      <c r="BH155" s="36">
        <v>26.778479066999999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5.1228027559999996</v>
      </c>
      <c r="E156" s="36">
        <v>10</v>
      </c>
      <c r="F156" s="36">
        <v>0</v>
      </c>
      <c r="G156" s="36">
        <v>0</v>
      </c>
      <c r="H156" s="36">
        <v>10</v>
      </c>
      <c r="I156" s="36">
        <v>1.2268305676717236E-3</v>
      </c>
      <c r="J156" s="36">
        <v>1.1062610725441102</v>
      </c>
      <c r="K156" s="36">
        <v>1.2268305676717236E-3</v>
      </c>
      <c r="L156" s="36">
        <v>0</v>
      </c>
      <c r="M156" s="36">
        <v>0.32145790311181566</v>
      </c>
      <c r="N156" s="36">
        <v>0.78602999999996626</v>
      </c>
      <c r="O156" s="36">
        <v>1.030001E-3</v>
      </c>
      <c r="P156" s="36">
        <v>1.716284E-3</v>
      </c>
      <c r="Q156" s="36">
        <v>9.1994499999999992E-4</v>
      </c>
      <c r="R156" s="36">
        <v>1.10056E-4</v>
      </c>
      <c r="S156" s="36">
        <v>1.5727320000000001E-3</v>
      </c>
      <c r="T156" s="36">
        <v>1.43552E-4</v>
      </c>
      <c r="U156" s="36">
        <v>0</v>
      </c>
      <c r="V156" s="36">
        <v>0</v>
      </c>
      <c r="W156" s="36">
        <v>2.2568315676717238E-3</v>
      </c>
      <c r="X156" s="36">
        <v>1.1079773565441102</v>
      </c>
      <c r="Y156" s="36">
        <v>1.1102341881117819</v>
      </c>
      <c r="Z156" s="36">
        <v>1.2905344457962333E-3</v>
      </c>
      <c r="AA156" s="36">
        <v>2.7617437140039402E-4</v>
      </c>
      <c r="AB156" s="36">
        <v>2.7617400000000002E-4</v>
      </c>
      <c r="AC156" s="36">
        <v>8.6311809239141891E-6</v>
      </c>
      <c r="AD156" s="36">
        <v>6.4865897179330022E-3</v>
      </c>
      <c r="AE156" s="36">
        <v>5.8379307461397016E-2</v>
      </c>
      <c r="AF156" s="36">
        <v>6.4865897179330029E-2</v>
      </c>
      <c r="AG156" s="36">
        <v>0</v>
      </c>
      <c r="AH156" s="36">
        <v>0</v>
      </c>
      <c r="AI156" s="36">
        <v>0</v>
      </c>
      <c r="AJ156" s="36">
        <v>1.5831744062799666E-5</v>
      </c>
      <c r="AK156" s="36">
        <v>1.9131752024349894E-5</v>
      </c>
      <c r="AL156" s="36">
        <v>4.7850068741169188E-5</v>
      </c>
      <c r="AM156" s="36">
        <v>2.4462924986713855E-5</v>
      </c>
      <c r="AN156" s="36">
        <v>6.5057214699573524E-3</v>
      </c>
      <c r="AO156" s="36">
        <v>5.8427157530138184E-2</v>
      </c>
      <c r="AP156" s="36">
        <v>0.69114700600000001</v>
      </c>
      <c r="AQ156" s="36">
        <v>0.37215608</v>
      </c>
      <c r="AR156" s="36">
        <v>1.0633030859999999</v>
      </c>
      <c r="AS156" s="36">
        <v>3.4620478000000003E-2</v>
      </c>
      <c r="AT156" s="36">
        <v>0.47259469199999998</v>
      </c>
      <c r="AU156" s="36">
        <v>0.97208129200000004</v>
      </c>
      <c r="AV156" s="36">
        <v>1.2264552909999999</v>
      </c>
      <c r="AW156" s="36">
        <v>2.52269918</v>
      </c>
      <c r="AX156" s="36">
        <v>1.105334214</v>
      </c>
      <c r="AY156" s="36">
        <v>2.2735649109999998</v>
      </c>
      <c r="AZ156" s="36">
        <v>4.870014285714286E-4</v>
      </c>
      <c r="BA156" s="36">
        <v>9.7400428571428577E-4</v>
      </c>
      <c r="BB156" s="36">
        <v>0.94714520000000002</v>
      </c>
      <c r="BC156" s="36">
        <v>60.670377004999999</v>
      </c>
      <c r="BD156" s="36">
        <v>124.793061272</v>
      </c>
      <c r="BE156" s="36">
        <v>6.6928172857142851E-2</v>
      </c>
      <c r="BF156" s="36">
        <v>0.1338563457142857</v>
      </c>
      <c r="BG156" s="36">
        <v>1.5817762500000001</v>
      </c>
      <c r="BH156" s="36">
        <v>23.919210949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5.5851316359999998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6.7179018500361593E-2</v>
      </c>
      <c r="J157" s="36">
        <v>13.277265993301317</v>
      </c>
      <c r="K157" s="36">
        <v>5.3256018508911068E-2</v>
      </c>
      <c r="L157" s="36">
        <v>1.3922999991450524E-2</v>
      </c>
      <c r="M157" s="36">
        <v>2.9389905117991826</v>
      </c>
      <c r="N157" s="36">
        <v>10.405454500002495</v>
      </c>
      <c r="O157" s="36">
        <v>7.3649920000000008E-3</v>
      </c>
      <c r="P157" s="36">
        <v>1.1753599E-2</v>
      </c>
      <c r="Q157" s="36">
        <v>5.1802640000000004E-3</v>
      </c>
      <c r="R157" s="36">
        <v>2.1847279999999999E-3</v>
      </c>
      <c r="S157" s="36">
        <v>8.9039529999999992E-3</v>
      </c>
      <c r="T157" s="36">
        <v>2.8496459999999999E-3</v>
      </c>
      <c r="U157" s="36" t="s">
        <v>340</v>
      </c>
      <c r="V157" s="36" t="s">
        <v>340</v>
      </c>
      <c r="W157" s="36">
        <v>7.4544010500361593E-2</v>
      </c>
      <c r="X157" s="36">
        <v>13.289019592301317</v>
      </c>
      <c r="Y157" s="36">
        <v>13.363563602801678</v>
      </c>
      <c r="Z157" s="36">
        <v>2.3337476231518915E-2</v>
      </c>
      <c r="AA157" s="36">
        <v>4.9942199135450446E-3</v>
      </c>
      <c r="AB157" s="36">
        <v>4.9942199999999997E-3</v>
      </c>
      <c r="AC157" s="36">
        <v>4.0664152467226203E-4</v>
      </c>
      <c r="AD157" s="36">
        <v>6.9216354218497964E-2</v>
      </c>
      <c r="AE157" s="36">
        <v>0.62294718796648163</v>
      </c>
      <c r="AF157" s="36">
        <v>0.69216354218497989</v>
      </c>
      <c r="AG157" s="36" t="s">
        <v>340</v>
      </c>
      <c r="AH157" s="36" t="s">
        <v>340</v>
      </c>
      <c r="AI157" s="36" t="s">
        <v>340</v>
      </c>
      <c r="AJ157" s="36">
        <v>2.8629491854234129E-4</v>
      </c>
      <c r="AK157" s="36">
        <v>3.4597094076578068E-4</v>
      </c>
      <c r="AL157" s="36">
        <v>8.6530147772245747E-4</v>
      </c>
      <c r="AM157" s="36">
        <v>6.9293644321460337E-4</v>
      </c>
      <c r="AN157" s="36">
        <v>6.9562325159263749E-2</v>
      </c>
      <c r="AO157" s="36">
        <v>0.62381248944420409</v>
      </c>
      <c r="AP157" s="36">
        <v>85.497863941000006</v>
      </c>
      <c r="AQ157" s="36">
        <v>46.037311353</v>
      </c>
      <c r="AR157" s="36">
        <v>131.535175294</v>
      </c>
      <c r="AS157" s="36">
        <v>5.7384085899999997</v>
      </c>
      <c r="AT157" s="36">
        <v>312.299009334</v>
      </c>
      <c r="AU157" s="36">
        <v>732.37720548200002</v>
      </c>
      <c r="AV157" s="36">
        <v>207.03516854899999</v>
      </c>
      <c r="AW157" s="36">
        <v>485.52135500600002</v>
      </c>
      <c r="AX157" s="36">
        <v>194.05017273499999</v>
      </c>
      <c r="AY157" s="36">
        <v>455.07004179900002</v>
      </c>
      <c r="AZ157" s="36">
        <v>0.77425104142857148</v>
      </c>
      <c r="BA157" s="36">
        <v>1.548502082857143</v>
      </c>
      <c r="BB157" s="36">
        <v>1.914027286</v>
      </c>
      <c r="BC157" s="36">
        <v>79.588835044000007</v>
      </c>
      <c r="BD157" s="36">
        <v>186.64500000000001</v>
      </c>
      <c r="BE157" s="36">
        <v>0.13525101428571429</v>
      </c>
      <c r="BF157" s="36">
        <v>0.27050203</v>
      </c>
      <c r="BG157" s="36">
        <v>6.4123834679999998</v>
      </c>
      <c r="BH157" s="36">
        <v>38.547490697000001</v>
      </c>
      <c r="BI157" s="36">
        <v>0</v>
      </c>
      <c r="BJ157" s="36">
        <v>0</v>
      </c>
      <c r="BK157" s="36">
        <v>0.09</v>
      </c>
      <c r="BL157" s="36">
        <v>0.09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6.093543157</v>
      </c>
      <c r="E158" s="36">
        <v>2</v>
      </c>
      <c r="F158" s="36">
        <v>1</v>
      </c>
      <c r="G158" s="36">
        <v>1</v>
      </c>
      <c r="H158" s="36">
        <v>0</v>
      </c>
      <c r="I158" s="36">
        <v>28.407564608428377</v>
      </c>
      <c r="J158" s="36">
        <v>224.74748366606897</v>
      </c>
      <c r="K158" s="36">
        <v>10.10384210842204</v>
      </c>
      <c r="L158" s="36">
        <v>18.303722500006337</v>
      </c>
      <c r="M158" s="36">
        <v>130.15146627446529</v>
      </c>
      <c r="N158" s="36">
        <v>123.00358200003205</v>
      </c>
      <c r="O158" s="36">
        <v>0.39133879899999996</v>
      </c>
      <c r="P158" s="36">
        <v>0.63724771899999999</v>
      </c>
      <c r="Q158" s="36">
        <v>0.30548980999999997</v>
      </c>
      <c r="R158" s="36">
        <v>8.5848989000000001E-2</v>
      </c>
      <c r="S158" s="36">
        <v>0.52527077599999994</v>
      </c>
      <c r="T158" s="36">
        <v>0.11197694300000001</v>
      </c>
      <c r="U158" s="36">
        <v>9.5999999999999992E-3</v>
      </c>
      <c r="V158" s="36">
        <v>2.2800000000000001E-2</v>
      </c>
      <c r="W158" s="36">
        <v>28.808503407428375</v>
      </c>
      <c r="X158" s="36">
        <v>225.40753138506895</v>
      </c>
      <c r="Y158" s="36">
        <v>254.21603479249734</v>
      </c>
      <c r="Z158" s="36">
        <v>2.7306943177202463</v>
      </c>
      <c r="AA158" s="36">
        <v>1.3029282680226313</v>
      </c>
      <c r="AB158" s="36">
        <v>1.7939731361803719</v>
      </c>
      <c r="AC158" s="36">
        <v>0.15250170636025565</v>
      </c>
      <c r="AD158" s="36">
        <v>1.2394293281837996</v>
      </c>
      <c r="AE158" s="36">
        <v>11.154863953654198</v>
      </c>
      <c r="AF158" s="36">
        <v>12.394293281837998</v>
      </c>
      <c r="AG158" s="36">
        <v>1.1307921221393926E-3</v>
      </c>
      <c r="AH158" s="36">
        <v>1.9236463686968979E-3</v>
      </c>
      <c r="AI158" s="36">
        <v>6.1608674240697945E-3</v>
      </c>
      <c r="AJ158" s="36">
        <v>8.3741642601719013E-2</v>
      </c>
      <c r="AK158" s="36">
        <v>9.3137604244870678E-2</v>
      </c>
      <c r="AL158" s="36">
        <v>0.2331859907880976</v>
      </c>
      <c r="AM158" s="36">
        <v>0.23737414108411406</v>
      </c>
      <c r="AN158" s="36">
        <v>1.3344905787973671</v>
      </c>
      <c r="AO158" s="36">
        <v>11.394210811866365</v>
      </c>
      <c r="AP158" s="36">
        <v>1415.758494484</v>
      </c>
      <c r="AQ158" s="36">
        <v>762.33149703000004</v>
      </c>
      <c r="AR158" s="36">
        <v>2178.0899915139998</v>
      </c>
      <c r="AS158" s="36">
        <v>126.65417163799999</v>
      </c>
      <c r="AT158" s="36">
        <v>3492.35115275</v>
      </c>
      <c r="AU158" s="36">
        <v>9181.2333343400005</v>
      </c>
      <c r="AV158" s="36">
        <v>2039.0142924219999</v>
      </c>
      <c r="AW158" s="36">
        <v>5360.4764160220002</v>
      </c>
      <c r="AX158" s="36">
        <v>1969.3967413800001</v>
      </c>
      <c r="AY158" s="36">
        <v>5177.4550208849996</v>
      </c>
      <c r="AZ158" s="36">
        <v>7.5096767542857146</v>
      </c>
      <c r="BA158" s="36">
        <v>15.01935351</v>
      </c>
      <c r="BB158" s="36">
        <v>2.3976578819999999</v>
      </c>
      <c r="BC158" s="36">
        <v>125.93775884599999</v>
      </c>
      <c r="BD158" s="36">
        <v>331.084675909</v>
      </c>
      <c r="BE158" s="36">
        <v>0.16942583</v>
      </c>
      <c r="BF158" s="36">
        <v>0.33885166142857143</v>
      </c>
      <c r="BG158" s="36">
        <v>10.470375928999999</v>
      </c>
      <c r="BH158" s="36">
        <v>76.262148852999999</v>
      </c>
      <c r="BI158" s="36">
        <v>1.3200000000000007</v>
      </c>
      <c r="BJ158" s="36">
        <v>1.4100000000000006</v>
      </c>
      <c r="BK158" s="36">
        <v>1.8900000000000012</v>
      </c>
      <c r="BL158" s="36">
        <v>2.0200000000000014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6.3849556639999996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114.76620295149215</v>
      </c>
      <c r="J159" s="36">
        <v>332.49817351502031</v>
      </c>
      <c r="K159" s="36">
        <v>83.727320951446615</v>
      </c>
      <c r="L159" s="36">
        <v>31.038882000045533</v>
      </c>
      <c r="M159" s="36">
        <v>333.42321496652841</v>
      </c>
      <c r="N159" s="36">
        <v>113.84116149998403</v>
      </c>
      <c r="O159" s="36">
        <v>0.44637414600000003</v>
      </c>
      <c r="P159" s="36">
        <v>0.73395965699999999</v>
      </c>
      <c r="Q159" s="36">
        <v>0.38973959400000002</v>
      </c>
      <c r="R159" s="36">
        <v>5.6634552000000005E-2</v>
      </c>
      <c r="S159" s="36">
        <v>0.66008850299999999</v>
      </c>
      <c r="T159" s="36">
        <v>7.3871153999999994E-2</v>
      </c>
      <c r="U159" s="36" t="s">
        <v>340</v>
      </c>
      <c r="V159" s="36" t="s">
        <v>340</v>
      </c>
      <c r="W159" s="36">
        <v>115.21257709749214</v>
      </c>
      <c r="X159" s="36">
        <v>333.23213317202033</v>
      </c>
      <c r="Y159" s="36">
        <v>448.44471026951248</v>
      </c>
      <c r="Z159" s="36">
        <v>5.3901315010184767</v>
      </c>
      <c r="AA159" s="36">
        <v>2.5980433834909054</v>
      </c>
      <c r="AB159" s="36">
        <v>2.5980433829999998</v>
      </c>
      <c r="AC159" s="36">
        <v>0.66072389648934082</v>
      </c>
      <c r="AD159" s="36">
        <v>2.2454121472514665</v>
      </c>
      <c r="AE159" s="36">
        <v>22.19008770523865</v>
      </c>
      <c r="AF159" s="36">
        <v>24.435499852490114</v>
      </c>
      <c r="AG159" s="36" t="s">
        <v>340</v>
      </c>
      <c r="AH159" s="36" t="s">
        <v>340</v>
      </c>
      <c r="AI159" s="36" t="s">
        <v>340</v>
      </c>
      <c r="AJ159" s="36">
        <v>0.14893525253089512</v>
      </c>
      <c r="AK159" s="36">
        <v>0.17997755672894297</v>
      </c>
      <c r="AL159" s="36">
        <v>0.45013851582368269</v>
      </c>
      <c r="AM159" s="36">
        <v>0.80965914902023595</v>
      </c>
      <c r="AN159" s="36">
        <v>2.4253897039804095</v>
      </c>
      <c r="AO159" s="36">
        <v>22.640226221062331</v>
      </c>
      <c r="AP159" s="36">
        <v>703.28269025899999</v>
      </c>
      <c r="AQ159" s="36">
        <v>378.69067937</v>
      </c>
      <c r="AR159" s="36">
        <v>1081.973369629</v>
      </c>
      <c r="AS159" s="36">
        <v>125.143191073</v>
      </c>
      <c r="AT159" s="36">
        <v>1562.1303264600001</v>
      </c>
      <c r="AU159" s="36">
        <v>3692.67194397</v>
      </c>
      <c r="AV159" s="36">
        <v>1179.99898308</v>
      </c>
      <c r="AW159" s="36">
        <v>2789.363387245</v>
      </c>
      <c r="AX159" s="36">
        <v>1165.434822937</v>
      </c>
      <c r="AY159" s="36">
        <v>2754.9356159899999</v>
      </c>
      <c r="AZ159" s="36">
        <v>2.2502581699999999</v>
      </c>
      <c r="BA159" s="36">
        <v>4.5005163414285718</v>
      </c>
      <c r="BB159" s="36">
        <v>2.6358076029999999</v>
      </c>
      <c r="BC159" s="36">
        <v>136.52334240799999</v>
      </c>
      <c r="BD159" s="36">
        <v>322.72333983099998</v>
      </c>
      <c r="BE159" s="36">
        <v>0.18625421714285714</v>
      </c>
      <c r="BF159" s="36">
        <v>0.37250843428571428</v>
      </c>
      <c r="BG159" s="36">
        <v>6.6980845279999999</v>
      </c>
      <c r="BH159" s="36">
        <v>33.708356113000001</v>
      </c>
      <c r="BI159" s="36">
        <v>0.24</v>
      </c>
      <c r="BJ159" s="36">
        <v>0.46000000000000008</v>
      </c>
      <c r="BK159" s="36">
        <v>1.35</v>
      </c>
      <c r="BL159" s="36">
        <v>2.56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6.6656987660000002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471.04954951000241</v>
      </c>
      <c r="J160" s="36">
        <v>685.62020238542027</v>
      </c>
      <c r="K160" s="36">
        <v>362.52368851003712</v>
      </c>
      <c r="L160" s="36">
        <v>108.52586099996527</v>
      </c>
      <c r="M160" s="36">
        <v>845.65210539545023</v>
      </c>
      <c r="N160" s="36">
        <v>311.0176464999725</v>
      </c>
      <c r="O160" s="36">
        <v>1.0736840650000001</v>
      </c>
      <c r="P160" s="36">
        <v>1.7335176320000001</v>
      </c>
      <c r="Q160" s="36">
        <v>0.89238339900000008</v>
      </c>
      <c r="R160" s="36">
        <v>0.181300666</v>
      </c>
      <c r="S160" s="36">
        <v>1.4970385020000001</v>
      </c>
      <c r="T160" s="36">
        <v>0.23647912999999998</v>
      </c>
      <c r="U160" s="36" t="s">
        <v>340</v>
      </c>
      <c r="V160" s="36" t="s">
        <v>340</v>
      </c>
      <c r="W160" s="36">
        <v>472.12323357500242</v>
      </c>
      <c r="X160" s="36">
        <v>687.3537200174203</v>
      </c>
      <c r="Y160" s="36">
        <v>1159.4769535924227</v>
      </c>
      <c r="Z160" s="36">
        <v>16.324307878128948</v>
      </c>
      <c r="AA160" s="36">
        <v>7.9843585377447877</v>
      </c>
      <c r="AB160" s="36">
        <v>7.9843585380000004</v>
      </c>
      <c r="AC160" s="36">
        <v>3.2389521783286295</v>
      </c>
      <c r="AD160" s="36">
        <v>2.917262944648022</v>
      </c>
      <c r="AE160" s="36">
        <v>42.208863564138767</v>
      </c>
      <c r="AF160" s="36">
        <v>45.126126508786783</v>
      </c>
      <c r="AG160" s="36" t="s">
        <v>340</v>
      </c>
      <c r="AH160" s="36" t="s">
        <v>340</v>
      </c>
      <c r="AI160" s="36" t="s">
        <v>340</v>
      </c>
      <c r="AJ160" s="36">
        <v>0.45773581446903944</v>
      </c>
      <c r="AK160" s="36">
        <v>0.55311060281748781</v>
      </c>
      <c r="AL160" s="36">
        <v>1.3833746293910401</v>
      </c>
      <c r="AM160" s="36">
        <v>3.6966879927976688</v>
      </c>
      <c r="AN160" s="36">
        <v>3.4703735474655097</v>
      </c>
      <c r="AO160" s="36">
        <v>43.592238193529809</v>
      </c>
      <c r="AP160" s="36">
        <v>786.46437524400005</v>
      </c>
      <c r="AQ160" s="36">
        <v>423.48081743900002</v>
      </c>
      <c r="AR160" s="36">
        <v>1209.9451926830002</v>
      </c>
      <c r="AS160" s="36">
        <v>392.84429936499998</v>
      </c>
      <c r="AT160" s="36">
        <v>1281.6419652080001</v>
      </c>
      <c r="AU160" s="36">
        <v>3337.9248976150002</v>
      </c>
      <c r="AV160" s="36">
        <v>1156.972020723</v>
      </c>
      <c r="AW160" s="36">
        <v>3013.232883015</v>
      </c>
      <c r="AX160" s="36">
        <v>1153.0345435859999</v>
      </c>
      <c r="AY160" s="36">
        <v>3002.9780666729998</v>
      </c>
      <c r="AZ160" s="36">
        <v>5.9760761428571429</v>
      </c>
      <c r="BA160" s="36">
        <v>11.952152285714286</v>
      </c>
      <c r="BB160" s="36">
        <v>2.420918651</v>
      </c>
      <c r="BC160" s="36">
        <v>104.06902615200001</v>
      </c>
      <c r="BD160" s="36">
        <v>271.038716658</v>
      </c>
      <c r="BE160" s="36">
        <v>0.17106950714285715</v>
      </c>
      <c r="BF160" s="36">
        <v>0.3421390142857143</v>
      </c>
      <c r="BG160" s="36">
        <v>2.0447025779999999</v>
      </c>
      <c r="BH160" s="36">
        <v>49.021332565000002</v>
      </c>
      <c r="BI160" s="36">
        <v>2.9200000000000017</v>
      </c>
      <c r="BJ160" s="36">
        <v>4.0999999999999988</v>
      </c>
      <c r="BK160" s="36">
        <v>4.6400000000000023</v>
      </c>
      <c r="BL160" s="36">
        <v>6.309999999999989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6.9402342020000001</v>
      </c>
      <c r="E161" s="36">
        <v>2</v>
      </c>
      <c r="F161" s="36">
        <v>2</v>
      </c>
      <c r="G161" s="36">
        <v>0</v>
      </c>
      <c r="H161" s="36">
        <v>0</v>
      </c>
      <c r="I161" s="36">
        <v>119.03887266337043</v>
      </c>
      <c r="J161" s="36">
        <v>322.90029412343483</v>
      </c>
      <c r="K161" s="36">
        <v>98.831063163338754</v>
      </c>
      <c r="L161" s="36">
        <v>20.207809500031672</v>
      </c>
      <c r="M161" s="36">
        <v>367.18117078680706</v>
      </c>
      <c r="N161" s="36">
        <v>74.757995999998229</v>
      </c>
      <c r="O161" s="36">
        <v>0.48365576600000004</v>
      </c>
      <c r="P161" s="36">
        <v>0.8279149509999999</v>
      </c>
      <c r="Q161" s="36">
        <v>0.43832036600000002</v>
      </c>
      <c r="R161" s="36">
        <v>4.5335399999999998E-2</v>
      </c>
      <c r="S161" s="36">
        <v>0.76878182099999992</v>
      </c>
      <c r="T161" s="36">
        <v>5.9133129999999999E-2</v>
      </c>
      <c r="U161" s="36">
        <v>0.1298</v>
      </c>
      <c r="V161" s="36">
        <v>0.30680000000000002</v>
      </c>
      <c r="W161" s="36">
        <v>119.65232842937043</v>
      </c>
      <c r="X161" s="36">
        <v>324.03500907443487</v>
      </c>
      <c r="Y161" s="36">
        <v>443.68733750380528</v>
      </c>
      <c r="Z161" s="36">
        <v>5.3039437092331161</v>
      </c>
      <c r="AA161" s="36">
        <v>2.6031501926783518</v>
      </c>
      <c r="AB161" s="36">
        <v>2.6031501929999998</v>
      </c>
      <c r="AC161" s="36">
        <v>1.355297441479667</v>
      </c>
      <c r="AD161" s="36">
        <v>3.4441788689471529</v>
      </c>
      <c r="AE161" s="36">
        <v>33.48293222112973</v>
      </c>
      <c r="AF161" s="36">
        <v>36.92711109007687</v>
      </c>
      <c r="AG161" s="36">
        <v>1.3482730574670759E-2</v>
      </c>
      <c r="AH161" s="36">
        <v>2.2936139368405429E-2</v>
      </c>
      <c r="AI161" s="36">
        <v>7.3457635544757927E-2</v>
      </c>
      <c r="AJ161" s="36">
        <v>0.14922878513325857</v>
      </c>
      <c r="AK161" s="36">
        <v>0.18033132725967888</v>
      </c>
      <c r="AL161" s="36">
        <v>0.4510233247106456</v>
      </c>
      <c r="AM161" s="36">
        <v>1.5180089571875963</v>
      </c>
      <c r="AN161" s="36">
        <v>3.6474463355752369</v>
      </c>
      <c r="AO161" s="36">
        <v>34.007413181385132</v>
      </c>
      <c r="AP161" s="36">
        <v>1062.985584817</v>
      </c>
      <c r="AQ161" s="36">
        <v>572.37685336300001</v>
      </c>
      <c r="AR161" s="36">
        <v>1635.36243818</v>
      </c>
      <c r="AS161" s="36">
        <v>407.81202319900001</v>
      </c>
      <c r="AT161" s="36">
        <v>2430.0132666119998</v>
      </c>
      <c r="AU161" s="36">
        <v>5573.2661865700002</v>
      </c>
      <c r="AV161" s="36">
        <v>1934.4363127639999</v>
      </c>
      <c r="AW161" s="36">
        <v>4436.654169806</v>
      </c>
      <c r="AX161" s="36">
        <v>1916.1564466939999</v>
      </c>
      <c r="AY161" s="36">
        <v>4394.7290655839997</v>
      </c>
      <c r="AZ161" s="36">
        <v>7.3527367014285723</v>
      </c>
      <c r="BA161" s="36">
        <v>14.705473402857145</v>
      </c>
      <c r="BB161" s="36">
        <v>3.8315490849999998</v>
      </c>
      <c r="BC161" s="36">
        <v>202.41188595599999</v>
      </c>
      <c r="BD161" s="36">
        <v>464.23422261100001</v>
      </c>
      <c r="BE161" s="36">
        <v>0.27074896285714284</v>
      </c>
      <c r="BF161" s="36">
        <v>0.54149792714285716</v>
      </c>
      <c r="BG161" s="36">
        <v>6.617321864</v>
      </c>
      <c r="BH161" s="36">
        <v>72.753191092999998</v>
      </c>
      <c r="BI161" s="36">
        <v>2.6700000000000004</v>
      </c>
      <c r="BJ161" s="36">
        <v>3.8499999999999988</v>
      </c>
      <c r="BK161" s="36">
        <v>3.5900000000000016</v>
      </c>
      <c r="BL161" s="36">
        <v>4.4499999999999975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6.3246410160000002</v>
      </c>
      <c r="E162" s="36">
        <v>37</v>
      </c>
      <c r="F162" s="36">
        <v>18</v>
      </c>
      <c r="G162" s="36">
        <v>15</v>
      </c>
      <c r="H162" s="36">
        <v>4</v>
      </c>
      <c r="I162" s="36">
        <v>6.7842173850825107</v>
      </c>
      <c r="J162" s="36">
        <v>69.483764076861149</v>
      </c>
      <c r="K162" s="36">
        <v>4.9747603850814377</v>
      </c>
      <c r="L162" s="36">
        <v>1.809457000001073</v>
      </c>
      <c r="M162" s="36">
        <v>64.747639461942612</v>
      </c>
      <c r="N162" s="36">
        <v>11.520342000001055</v>
      </c>
      <c r="O162" s="36">
        <v>0.38368704600000003</v>
      </c>
      <c r="P162" s="36">
        <v>0.64550039800000003</v>
      </c>
      <c r="Q162" s="36">
        <v>0.35498618500000001</v>
      </c>
      <c r="R162" s="36">
        <v>2.8700861000000001E-2</v>
      </c>
      <c r="S162" s="36">
        <v>0.60806449200000001</v>
      </c>
      <c r="T162" s="36">
        <v>3.7435905999999998E-2</v>
      </c>
      <c r="U162" s="36">
        <v>4.7425999999999995</v>
      </c>
      <c r="V162" s="36">
        <v>11.245800000000001</v>
      </c>
      <c r="W162" s="36">
        <v>11.910504431082511</v>
      </c>
      <c r="X162" s="36">
        <v>81.375064474861148</v>
      </c>
      <c r="Y162" s="36">
        <v>93.285568905943663</v>
      </c>
      <c r="Z162" s="36">
        <v>0.65476940451262955</v>
      </c>
      <c r="AA162" s="36">
        <v>0.31559164678855578</v>
      </c>
      <c r="AB162" s="36">
        <v>0.31559164699999998</v>
      </c>
      <c r="AC162" s="36">
        <v>5.2895545288570829E-2</v>
      </c>
      <c r="AD162" s="36">
        <v>0.66389826519475081</v>
      </c>
      <c r="AE162" s="36">
        <v>5.9750843867527577</v>
      </c>
      <c r="AF162" s="36">
        <v>6.6389826519475079</v>
      </c>
      <c r="AG162" s="36">
        <v>0.50062069213768623</v>
      </c>
      <c r="AH162" s="36">
        <v>0.85163060271698332</v>
      </c>
      <c r="AI162" s="36">
        <v>2.7275196330260139</v>
      </c>
      <c r="AJ162" s="36">
        <v>1.8091372614404556E-2</v>
      </c>
      <c r="AK162" s="36">
        <v>2.1862380714188036E-2</v>
      </c>
      <c r="AL162" s="36">
        <v>5.4679593311060412E-2</v>
      </c>
      <c r="AM162" s="36">
        <v>0.57160761004066163</v>
      </c>
      <c r="AN162" s="36">
        <v>1.5373912486259222</v>
      </c>
      <c r="AO162" s="36">
        <v>8.7572836130898324</v>
      </c>
      <c r="AP162" s="36">
        <v>742.71261584800004</v>
      </c>
      <c r="AQ162" s="36">
        <v>399.92217776400003</v>
      </c>
      <c r="AR162" s="36">
        <v>1142.6347936120001</v>
      </c>
      <c r="AS162" s="36">
        <v>82.237433662000001</v>
      </c>
      <c r="AT162" s="36">
        <v>2319.1683638280001</v>
      </c>
      <c r="AU162" s="36">
        <v>5452.3027531380003</v>
      </c>
      <c r="AV162" s="36">
        <v>1360.310062518</v>
      </c>
      <c r="AW162" s="36">
        <v>3198.052549643</v>
      </c>
      <c r="AX162" s="36">
        <v>1321.1488044759999</v>
      </c>
      <c r="AY162" s="36">
        <v>3105.9854800960002</v>
      </c>
      <c r="AZ162" s="36">
        <v>1.5576514085714288</v>
      </c>
      <c r="BA162" s="36">
        <v>3.1153028171428576</v>
      </c>
      <c r="BB162" s="36">
        <v>2.9705257430000001</v>
      </c>
      <c r="BC162" s="36">
        <v>138.077788715</v>
      </c>
      <c r="BD162" s="36">
        <v>324.61718575700002</v>
      </c>
      <c r="BE162" s="36">
        <v>0.20990642285714287</v>
      </c>
      <c r="BF162" s="36">
        <v>0.41981284714285722</v>
      </c>
      <c r="BG162" s="36">
        <v>4.9891114859999997</v>
      </c>
      <c r="BH162" s="36">
        <v>44.988926628000002</v>
      </c>
      <c r="BI162" s="36">
        <v>0.33000000000000007</v>
      </c>
      <c r="BJ162" s="36">
        <v>0.4700000000000002</v>
      </c>
      <c r="BK162" s="36">
        <v>1.5000000000000011</v>
      </c>
      <c r="BL162" s="36">
        <v>1.5600000000000007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6.8387843589999999</v>
      </c>
      <c r="E163" s="36">
        <v>16</v>
      </c>
      <c r="F163" s="36">
        <v>14</v>
      </c>
      <c r="G163" s="36">
        <v>2</v>
      </c>
      <c r="H163" s="36">
        <v>0</v>
      </c>
      <c r="I163" s="36">
        <v>648.18250520968036</v>
      </c>
      <c r="J163" s="36">
        <v>1295.5521520010377</v>
      </c>
      <c r="K163" s="36">
        <v>532.27669270973365</v>
      </c>
      <c r="L163" s="36">
        <v>115.90581249994668</v>
      </c>
      <c r="M163" s="36">
        <v>1593.3917637107584</v>
      </c>
      <c r="N163" s="36">
        <v>350.34289349995976</v>
      </c>
      <c r="O163" s="36">
        <v>4.7106743509999998</v>
      </c>
      <c r="P163" s="36">
        <v>8.4671981019999993</v>
      </c>
      <c r="Q163" s="36">
        <v>4.4175767749999997</v>
      </c>
      <c r="R163" s="36">
        <v>0.29309757599999997</v>
      </c>
      <c r="S163" s="36">
        <v>8.0848969159999999</v>
      </c>
      <c r="T163" s="36">
        <v>0.38230118600000002</v>
      </c>
      <c r="U163" s="36">
        <v>1.4646000000000001</v>
      </c>
      <c r="V163" s="36">
        <v>3.4591000000000003</v>
      </c>
      <c r="W163" s="36">
        <v>654.35777956068034</v>
      </c>
      <c r="X163" s="36">
        <v>1307.4784501030379</v>
      </c>
      <c r="Y163" s="36">
        <v>1961.8362296637183</v>
      </c>
      <c r="Z163" s="36">
        <v>25.963576290684454</v>
      </c>
      <c r="AA163" s="36">
        <v>12.768250559541844</v>
      </c>
      <c r="AB163" s="36">
        <v>46.579326147872855</v>
      </c>
      <c r="AC163" s="36">
        <v>10.035474433370416</v>
      </c>
      <c r="AD163" s="36">
        <v>19.543688327233109</v>
      </c>
      <c r="AE163" s="36">
        <v>223.01198086810518</v>
      </c>
      <c r="AF163" s="36">
        <v>242.55566919533823</v>
      </c>
      <c r="AG163" s="36">
        <v>0.16513352782433705</v>
      </c>
      <c r="AH163" s="36">
        <v>0.28091680595404467</v>
      </c>
      <c r="AI163" s="36">
        <v>0.89969301366362942</v>
      </c>
      <c r="AJ163" s="36">
        <v>1.3553018437099289</v>
      </c>
      <c r="AK163" s="36">
        <v>1.0826907942048871</v>
      </c>
      <c r="AL163" s="36">
        <v>2.7245100446940951</v>
      </c>
      <c r="AM163" s="36">
        <v>11.555909804904681</v>
      </c>
      <c r="AN163" s="36">
        <v>20.907295927392042</v>
      </c>
      <c r="AO163" s="36">
        <v>226.63618392646291</v>
      </c>
      <c r="AP163" s="36">
        <v>5615.2192152030002</v>
      </c>
      <c r="AQ163" s="36">
        <v>3023.5795774170001</v>
      </c>
      <c r="AR163" s="36">
        <v>8638.7987926200003</v>
      </c>
      <c r="AS163" s="36">
        <v>1089.4942181419999</v>
      </c>
      <c r="AT163" s="36">
        <v>10547.707373089999</v>
      </c>
      <c r="AU163" s="36">
        <v>26598.743791086999</v>
      </c>
      <c r="AV163" s="36">
        <v>8957.727277127</v>
      </c>
      <c r="AW163" s="36">
        <v>22589.202029117001</v>
      </c>
      <c r="AX163" s="36">
        <v>8902.071870967</v>
      </c>
      <c r="AY163" s="36">
        <v>22448.852677673</v>
      </c>
      <c r="AZ163" s="36">
        <v>44.15451951</v>
      </c>
      <c r="BA163" s="36">
        <v>88.309039021428575</v>
      </c>
      <c r="BB163" s="36">
        <v>9.109576509</v>
      </c>
      <c r="BC163" s="36">
        <v>603.23594876899995</v>
      </c>
      <c r="BD163" s="36">
        <v>1521.2138410120001</v>
      </c>
      <c r="BE163" s="36">
        <v>0.64371050571428579</v>
      </c>
      <c r="BF163" s="36">
        <v>1.2874210114285716</v>
      </c>
      <c r="BG163" s="36">
        <v>12.881823251</v>
      </c>
      <c r="BH163" s="36">
        <v>137.507713704</v>
      </c>
      <c r="BI163" s="36">
        <v>4.7200000000000015</v>
      </c>
      <c r="BJ163" s="36">
        <v>6.5699999999999852</v>
      </c>
      <c r="BK163" s="36">
        <v>4.6600000000000028</v>
      </c>
      <c r="BL163" s="36">
        <v>6.3399999999999901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6.7525675930000002</v>
      </c>
      <c r="E164" s="36">
        <v>1</v>
      </c>
      <c r="F164" s="36">
        <v>1</v>
      </c>
      <c r="G164" s="36">
        <v>0</v>
      </c>
      <c r="H164" s="36">
        <v>0</v>
      </c>
      <c r="I164" s="36">
        <v>801.01359190986432</v>
      </c>
      <c r="J164" s="36">
        <v>885.52919602011343</v>
      </c>
      <c r="K164" s="36">
        <v>657.00304190984184</v>
      </c>
      <c r="L164" s="36">
        <v>144.01055000002242</v>
      </c>
      <c r="M164" s="36">
        <v>1316.0987614300354</v>
      </c>
      <c r="N164" s="36">
        <v>370.4440264999422</v>
      </c>
      <c r="O164" s="36">
        <v>2.6021149879999999</v>
      </c>
      <c r="P164" s="36">
        <v>4.1735625939999998</v>
      </c>
      <c r="Q164" s="36">
        <v>2.2068276889999998</v>
      </c>
      <c r="R164" s="36">
        <v>0.39528729899999998</v>
      </c>
      <c r="S164" s="36">
        <v>3.6579704639999999</v>
      </c>
      <c r="T164" s="36">
        <v>0.51559212999999993</v>
      </c>
      <c r="U164" s="36">
        <v>4.7199999999999999E-2</v>
      </c>
      <c r="V164" s="36">
        <v>0.11209999999999999</v>
      </c>
      <c r="W164" s="36">
        <v>803.66290689786433</v>
      </c>
      <c r="X164" s="36">
        <v>889.81485861411352</v>
      </c>
      <c r="Y164" s="36">
        <v>1693.4777655119779</v>
      </c>
      <c r="Z164" s="36">
        <v>24.613188151640657</v>
      </c>
      <c r="AA164" s="36">
        <v>13.216065799433531</v>
      </c>
      <c r="AB164" s="36">
        <v>13.216065800000001</v>
      </c>
      <c r="AC164" s="36">
        <v>13.799366661551382</v>
      </c>
      <c r="AD164" s="36">
        <v>4.8378491271253878</v>
      </c>
      <c r="AE164" s="36">
        <v>68.770386837266898</v>
      </c>
      <c r="AF164" s="36">
        <v>73.608235964392307</v>
      </c>
      <c r="AG164" s="36">
        <v>4.9207265475070556E-3</v>
      </c>
      <c r="AH164" s="36">
        <v>8.3708911382878639E-3</v>
      </c>
      <c r="AI164" s="36">
        <v>2.6809475672624646E-2</v>
      </c>
      <c r="AJ164" s="36">
        <v>0.75768151584908527</v>
      </c>
      <c r="AK164" s="36">
        <v>0.91553330010461298</v>
      </c>
      <c r="AL164" s="36">
        <v>2.289823289005537</v>
      </c>
      <c r="AM164" s="36">
        <v>14.561968903947974</v>
      </c>
      <c r="AN164" s="36">
        <v>5.7617533183682887</v>
      </c>
      <c r="AO164" s="36">
        <v>71.087019601945059</v>
      </c>
      <c r="AP164" s="36">
        <v>1913.976498196</v>
      </c>
      <c r="AQ164" s="36">
        <v>1030.6027297979999</v>
      </c>
      <c r="AR164" s="36">
        <v>2944.5792279939997</v>
      </c>
      <c r="AS164" s="36">
        <v>464.34024206399999</v>
      </c>
      <c r="AT164" s="36">
        <v>3067.391676963</v>
      </c>
      <c r="AU164" s="36">
        <v>7158.8650688819998</v>
      </c>
      <c r="AV164" s="36">
        <v>2675.1287564109998</v>
      </c>
      <c r="AW164" s="36">
        <v>6243.3780311990004</v>
      </c>
      <c r="AX164" s="36">
        <v>2661.264322598</v>
      </c>
      <c r="AY164" s="36">
        <v>6211.0203731700003</v>
      </c>
      <c r="AZ164" s="36">
        <v>9.4092483914285729</v>
      </c>
      <c r="BA164" s="36">
        <v>18.818496784285717</v>
      </c>
      <c r="BB164" s="36">
        <v>10.646935844</v>
      </c>
      <c r="BC164" s="36">
        <v>487.24005792100002</v>
      </c>
      <c r="BD164" s="36">
        <v>1137.15045164</v>
      </c>
      <c r="BE164" s="36">
        <v>0.75234501285714284</v>
      </c>
      <c r="BF164" s="36">
        <v>1.5046900257142857</v>
      </c>
      <c r="BG164" s="36">
        <v>11.602038479000001</v>
      </c>
      <c r="BH164" s="36">
        <v>72.723301719000006</v>
      </c>
      <c r="BI164" s="36">
        <v>1.8300000000000007</v>
      </c>
      <c r="BJ164" s="36">
        <v>2.3499999999999992</v>
      </c>
      <c r="BK164" s="36">
        <v>2.13</v>
      </c>
      <c r="BL164" s="36">
        <v>2.6799999999999979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6.9634483119999997</v>
      </c>
      <c r="E165" s="36">
        <v>8</v>
      </c>
      <c r="F165" s="36">
        <v>5</v>
      </c>
      <c r="G165" s="36">
        <v>3</v>
      </c>
      <c r="H165" s="36">
        <v>0</v>
      </c>
      <c r="I165" s="36">
        <v>294.29623677068258</v>
      </c>
      <c r="J165" s="36">
        <v>281.84422480437019</v>
      </c>
      <c r="K165" s="36">
        <v>265.29284427068353</v>
      </c>
      <c r="L165" s="36">
        <v>29.003392499999038</v>
      </c>
      <c r="M165" s="36">
        <v>507.38860407505854</v>
      </c>
      <c r="N165" s="36">
        <v>68.75185749999423</v>
      </c>
      <c r="O165" s="36">
        <v>0.58674838899999993</v>
      </c>
      <c r="P165" s="36">
        <v>1.028039567</v>
      </c>
      <c r="Q165" s="36">
        <v>0.55636056999999994</v>
      </c>
      <c r="R165" s="36">
        <v>3.0387819000000003E-2</v>
      </c>
      <c r="S165" s="36">
        <v>0.98840328200000005</v>
      </c>
      <c r="T165" s="36">
        <v>3.9636285E-2</v>
      </c>
      <c r="U165" s="36">
        <v>1.1663000000000001</v>
      </c>
      <c r="V165" s="36">
        <v>2.7504</v>
      </c>
      <c r="W165" s="36">
        <v>296.04928515968254</v>
      </c>
      <c r="X165" s="36">
        <v>285.62266437137021</v>
      </c>
      <c r="Y165" s="36">
        <v>581.67194953105275</v>
      </c>
      <c r="Z165" s="36">
        <v>8.7635009607840502</v>
      </c>
      <c r="AA165" s="36">
        <v>4.7287640403316775</v>
      </c>
      <c r="AB165" s="36">
        <v>4.7287640399999997</v>
      </c>
      <c r="AC165" s="36">
        <v>8.0940141395201053</v>
      </c>
      <c r="AD165" s="36">
        <v>2.3537231371074681</v>
      </c>
      <c r="AE165" s="36">
        <v>40.748134081626063</v>
      </c>
      <c r="AF165" s="36">
        <v>43.101857218733535</v>
      </c>
      <c r="AG165" s="36">
        <v>0.12643280429934406</v>
      </c>
      <c r="AH165" s="36">
        <v>0.21508109237129794</v>
      </c>
      <c r="AI165" s="36">
        <v>0.68884079583780544</v>
      </c>
      <c r="AJ165" s="36">
        <v>0.2712093343510395</v>
      </c>
      <c r="AK165" s="36">
        <v>0.32758167312977682</v>
      </c>
      <c r="AL165" s="36">
        <v>0.8193084228593891</v>
      </c>
      <c r="AM165" s="36">
        <v>8.4916562781704901</v>
      </c>
      <c r="AN165" s="36">
        <v>2.8963859026085426</v>
      </c>
      <c r="AO165" s="36">
        <v>42.256283300323254</v>
      </c>
      <c r="AP165" s="36">
        <v>1050.526596147</v>
      </c>
      <c r="AQ165" s="36">
        <v>565.66816715599998</v>
      </c>
      <c r="AR165" s="36">
        <v>1616.1947633029999</v>
      </c>
      <c r="AS165" s="36">
        <v>969.56542498800002</v>
      </c>
      <c r="AT165" s="36">
        <v>1430.446628894</v>
      </c>
      <c r="AU165" s="36">
        <v>3473.0494571210002</v>
      </c>
      <c r="AV165" s="36">
        <v>1330.150866235</v>
      </c>
      <c r="AW165" s="36">
        <v>3229.5366010520002</v>
      </c>
      <c r="AX165" s="36">
        <v>1327.2150513399999</v>
      </c>
      <c r="AY165" s="36">
        <v>3222.4085963289999</v>
      </c>
      <c r="AZ165" s="36">
        <v>15.424199750000001</v>
      </c>
      <c r="BA165" s="36">
        <v>30.848399501428577</v>
      </c>
      <c r="BB165" s="36">
        <v>5.7947758299999998</v>
      </c>
      <c r="BC165" s="36">
        <v>208.29665259800001</v>
      </c>
      <c r="BD165" s="36">
        <v>505.73335741</v>
      </c>
      <c r="BE165" s="36">
        <v>0.40947656285714285</v>
      </c>
      <c r="BF165" s="36">
        <v>0.81895312571428569</v>
      </c>
      <c r="BG165" s="36">
        <v>9.3246692479999993</v>
      </c>
      <c r="BH165" s="36">
        <v>99.259438521000007</v>
      </c>
      <c r="BI165" s="36">
        <v>4.1100000000000012</v>
      </c>
      <c r="BJ165" s="36">
        <v>5.1699999999999973</v>
      </c>
      <c r="BK165" s="36">
        <v>4.5400000000000018</v>
      </c>
      <c r="BL165" s="36">
        <v>5.9699999999999971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6.3666477370000001</v>
      </c>
      <c r="E166" s="36">
        <v>22</v>
      </c>
      <c r="F166" s="36">
        <v>10</v>
      </c>
      <c r="G166" s="36">
        <v>10</v>
      </c>
      <c r="H166" s="36">
        <v>2</v>
      </c>
      <c r="I166" s="36">
        <v>4.6674012807549401</v>
      </c>
      <c r="J166" s="36">
        <v>42.593597023253793</v>
      </c>
      <c r="K166" s="36">
        <v>2.9825812807561354</v>
      </c>
      <c r="L166" s="36">
        <v>1.6848199999988049</v>
      </c>
      <c r="M166" s="36">
        <v>34.5135538040021</v>
      </c>
      <c r="N166" s="36">
        <v>12.74744450000663</v>
      </c>
      <c r="O166" s="36">
        <v>0.15492889300000001</v>
      </c>
      <c r="P166" s="36">
        <v>0.23812419799999995</v>
      </c>
      <c r="Q166" s="36">
        <v>0.1502753</v>
      </c>
      <c r="R166" s="36">
        <v>4.6535930000000001E-3</v>
      </c>
      <c r="S166" s="36">
        <v>0.23205429499999997</v>
      </c>
      <c r="T166" s="36">
        <v>6.0699029999999998E-3</v>
      </c>
      <c r="U166" s="36">
        <v>1.2558000000000002</v>
      </c>
      <c r="V166" s="36">
        <v>2.9820000000000002</v>
      </c>
      <c r="W166" s="36">
        <v>6.0781301737549409</v>
      </c>
      <c r="X166" s="36">
        <v>45.813721221253793</v>
      </c>
      <c r="Y166" s="36">
        <v>51.891851395008736</v>
      </c>
      <c r="Z166" s="36">
        <v>0.51379275314927686</v>
      </c>
      <c r="AA166" s="36">
        <v>0.2449416719004664</v>
      </c>
      <c r="AB166" s="36">
        <v>0.244941672</v>
      </c>
      <c r="AC166" s="36">
        <v>1.7568291682956125E-2</v>
      </c>
      <c r="AD166" s="36">
        <v>0.34227425173198539</v>
      </c>
      <c r="AE166" s="36">
        <v>3.0804682655878683</v>
      </c>
      <c r="AF166" s="36">
        <v>3.4227425173198536</v>
      </c>
      <c r="AG166" s="36">
        <v>0.13180313824945875</v>
      </c>
      <c r="AH166" s="36">
        <v>0.22421683288413671</v>
      </c>
      <c r="AI166" s="36">
        <v>0.71809985666946485</v>
      </c>
      <c r="AJ166" s="36">
        <v>1.4041343250815758E-2</v>
      </c>
      <c r="AK166" s="36">
        <v>1.6968155326474062E-2</v>
      </c>
      <c r="AL166" s="36">
        <v>4.2438737327832869E-2</v>
      </c>
      <c r="AM166" s="36">
        <v>0.16341277318323064</v>
      </c>
      <c r="AN166" s="36">
        <v>0.58345923994259619</v>
      </c>
      <c r="AO166" s="36">
        <v>3.8410068595851659</v>
      </c>
      <c r="AP166" s="36">
        <v>835.40298322199999</v>
      </c>
      <c r="AQ166" s="36">
        <v>449.83237558100001</v>
      </c>
      <c r="AR166" s="36">
        <v>1285.2353588030001</v>
      </c>
      <c r="AS166" s="36">
        <v>141.09239330099999</v>
      </c>
      <c r="AT166" s="36">
        <v>2272.3099436130001</v>
      </c>
      <c r="AU166" s="36">
        <v>5209.3670518729996</v>
      </c>
      <c r="AV166" s="36">
        <v>1372.2904119679999</v>
      </c>
      <c r="AW166" s="36">
        <v>3146.0340512970001</v>
      </c>
      <c r="AX166" s="36">
        <v>1334.0044354869999</v>
      </c>
      <c r="AY166" s="36">
        <v>3058.261824189</v>
      </c>
      <c r="AZ166" s="36">
        <v>2.6061728814285714</v>
      </c>
      <c r="BA166" s="36">
        <v>5.2123457628571428</v>
      </c>
      <c r="BB166" s="36">
        <v>2.1798930620000001</v>
      </c>
      <c r="BC166" s="36">
        <v>110.464941263</v>
      </c>
      <c r="BD166" s="36">
        <v>253.245569346</v>
      </c>
      <c r="BE166" s="36">
        <v>0.15403790285714286</v>
      </c>
      <c r="BF166" s="36">
        <v>0.30807580571428572</v>
      </c>
      <c r="BG166" s="36">
        <v>11.009053428</v>
      </c>
      <c r="BH166" s="36">
        <v>53.496166764000002</v>
      </c>
      <c r="BI166" s="36">
        <v>1.1400000000000001</v>
      </c>
      <c r="BJ166" s="36">
        <v>1.3500000000000005</v>
      </c>
      <c r="BK166" s="36">
        <v>2.4599999999999995</v>
      </c>
      <c r="BL166" s="36">
        <v>2.9399999999999977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6.226844067</v>
      </c>
      <c r="E167" s="36">
        <v>18</v>
      </c>
      <c r="F167" s="36">
        <v>9</v>
      </c>
      <c r="G167" s="36">
        <v>3</v>
      </c>
      <c r="H167" s="36">
        <v>6</v>
      </c>
      <c r="I167" s="36">
        <v>1.763339730356597</v>
      </c>
      <c r="J167" s="36">
        <v>17.994906281003047</v>
      </c>
      <c r="K167" s="36">
        <v>0.16951223036816229</v>
      </c>
      <c r="L167" s="36">
        <v>1.5938274999884348</v>
      </c>
      <c r="M167" s="36">
        <v>5.3461855113639114</v>
      </c>
      <c r="N167" s="36">
        <v>14.412060499995736</v>
      </c>
      <c r="O167" s="36">
        <v>0.14842095700000002</v>
      </c>
      <c r="P167" s="36">
        <v>0.244888991</v>
      </c>
      <c r="Q167" s="36">
        <v>0.12861551500000001</v>
      </c>
      <c r="R167" s="36">
        <v>1.9805441999999999E-2</v>
      </c>
      <c r="S167" s="36">
        <v>0.21905580599999999</v>
      </c>
      <c r="T167" s="36">
        <v>2.5833185000000002E-2</v>
      </c>
      <c r="U167" s="36">
        <v>1.6028</v>
      </c>
      <c r="V167" s="36">
        <v>3.8068</v>
      </c>
      <c r="W167" s="36">
        <v>3.5145606873565969</v>
      </c>
      <c r="X167" s="36">
        <v>22.046595272003046</v>
      </c>
      <c r="Y167" s="36">
        <v>25.561155959359642</v>
      </c>
      <c r="Z167" s="36">
        <v>0.2400268981137752</v>
      </c>
      <c r="AA167" s="36">
        <v>0.11405745959178415</v>
      </c>
      <c r="AB167" s="36">
        <v>0.11405746</v>
      </c>
      <c r="AC167" s="36">
        <v>1.7127865065850944E-3</v>
      </c>
      <c r="AD167" s="36">
        <v>0.19700206224594588</v>
      </c>
      <c r="AE167" s="36">
        <v>1.7730185602135125</v>
      </c>
      <c r="AF167" s="36">
        <v>1.970020622459459</v>
      </c>
      <c r="AG167" s="36">
        <v>0.16134306420365774</v>
      </c>
      <c r="AH167" s="36">
        <v>0.27446866094415345</v>
      </c>
      <c r="AI167" s="36">
        <v>0.87904152221303189</v>
      </c>
      <c r="AJ167" s="36">
        <v>6.5383726197217606E-3</v>
      </c>
      <c r="AK167" s="36">
        <v>7.9012471892618667E-3</v>
      </c>
      <c r="AL167" s="36">
        <v>1.9761662218178232E-2</v>
      </c>
      <c r="AM167" s="36">
        <v>0.1695942233299646</v>
      </c>
      <c r="AN167" s="36">
        <v>0.47937197037936119</v>
      </c>
      <c r="AO167" s="36">
        <v>2.6718217446447228</v>
      </c>
      <c r="AP167" s="36">
        <v>317.47466308399999</v>
      </c>
      <c r="AQ167" s="36">
        <v>170.947895507</v>
      </c>
      <c r="AR167" s="36">
        <v>488.42255859099998</v>
      </c>
      <c r="AS167" s="36">
        <v>43.533323396</v>
      </c>
      <c r="AT167" s="36">
        <v>1530.001745195</v>
      </c>
      <c r="AU167" s="36">
        <v>3408.8145532660001</v>
      </c>
      <c r="AV167" s="36">
        <v>835.49186018099999</v>
      </c>
      <c r="AW167" s="36">
        <v>1861.4598454310001</v>
      </c>
      <c r="AX167" s="36">
        <v>803.34024800300006</v>
      </c>
      <c r="AY167" s="36">
        <v>1789.826669948</v>
      </c>
      <c r="AZ167" s="36">
        <v>0.9188906328571429</v>
      </c>
      <c r="BA167" s="36">
        <v>1.8377812657142858</v>
      </c>
      <c r="BB167" s="36">
        <v>1.6203759019999999</v>
      </c>
      <c r="BC167" s="36">
        <v>100.63059167599999</v>
      </c>
      <c r="BD167" s="36">
        <v>224.203028843</v>
      </c>
      <c r="BE167" s="36">
        <v>0.11450071142857143</v>
      </c>
      <c r="BF167" s="36">
        <v>0.22900142285714287</v>
      </c>
      <c r="BG167" s="36">
        <v>7.1361366469999998</v>
      </c>
      <c r="BH167" s="36">
        <v>37.121883769</v>
      </c>
      <c r="BI167" s="36">
        <v>0.15</v>
      </c>
      <c r="BJ167" s="36">
        <v>0.15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4.9264051000000002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5.1112800999999999E-2</v>
      </c>
      <c r="BC168" s="36">
        <v>2.8042645589999999</v>
      </c>
      <c r="BD168" s="36">
        <v>6.1349614539999999</v>
      </c>
      <c r="BE168" s="36">
        <v>3.6117857142857145E-3</v>
      </c>
      <c r="BF168" s="36">
        <v>7.2235728571428568E-3</v>
      </c>
      <c r="BG168" s="36">
        <v>0.196885693</v>
      </c>
      <c r="BH168" s="36">
        <v>2.4884113939999999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6.6833986440000004</v>
      </c>
      <c r="E169" s="36">
        <v>11</v>
      </c>
      <c r="F169" s="36">
        <v>5</v>
      </c>
      <c r="G169" s="36">
        <v>6</v>
      </c>
      <c r="H169" s="36">
        <v>0</v>
      </c>
      <c r="I169" s="36">
        <v>179.12626827472681</v>
      </c>
      <c r="J169" s="36">
        <v>364.4189412671974</v>
      </c>
      <c r="K169" s="36">
        <v>136.37414727473745</v>
      </c>
      <c r="L169" s="36">
        <v>42.752120999989359</v>
      </c>
      <c r="M169" s="36">
        <v>406.74923704192588</v>
      </c>
      <c r="N169" s="36">
        <v>136.79597249999833</v>
      </c>
      <c r="O169" s="36">
        <v>1.292156651</v>
      </c>
      <c r="P169" s="36">
        <v>2.0811815810000001</v>
      </c>
      <c r="Q169" s="36">
        <v>1.094684746</v>
      </c>
      <c r="R169" s="36">
        <v>0.197471905</v>
      </c>
      <c r="S169" s="36">
        <v>1.8236095290000001</v>
      </c>
      <c r="T169" s="36">
        <v>0.257572052</v>
      </c>
      <c r="U169" s="36">
        <v>0.53070000000000006</v>
      </c>
      <c r="V169" s="36">
        <v>1.2596000000000001</v>
      </c>
      <c r="W169" s="36">
        <v>180.94912492572681</v>
      </c>
      <c r="X169" s="36">
        <v>367.75972284819738</v>
      </c>
      <c r="Y169" s="36">
        <v>548.70884777392416</v>
      </c>
      <c r="Z169" s="36">
        <v>6.9331468399331291</v>
      </c>
      <c r="AA169" s="36">
        <v>3.3632400397608535</v>
      </c>
      <c r="AB169" s="36">
        <v>3.36324004</v>
      </c>
      <c r="AC169" s="36">
        <v>1.422385321992413</v>
      </c>
      <c r="AD169" s="36">
        <v>1.92995125523495</v>
      </c>
      <c r="AE169" s="36">
        <v>22.627828252307413</v>
      </c>
      <c r="AF169" s="36">
        <v>24.55777950754236</v>
      </c>
      <c r="AG169" s="36">
        <v>5.7729096028880864E-2</v>
      </c>
      <c r="AH169" s="36">
        <v>9.8205818531889283E-2</v>
      </c>
      <c r="AI169" s="36">
        <v>0.31452404043321303</v>
      </c>
      <c r="AJ169" s="36">
        <v>0.19279999095822714</v>
      </c>
      <c r="AK169" s="36">
        <v>0.23298599594329883</v>
      </c>
      <c r="AL169" s="36">
        <v>0.58271693608758468</v>
      </c>
      <c r="AM169" s="36">
        <v>1.6729144089795209</v>
      </c>
      <c r="AN169" s="36">
        <v>2.2611430697101382</v>
      </c>
      <c r="AO169" s="36">
        <v>23.525069228828212</v>
      </c>
      <c r="AP169" s="36">
        <v>962.44304982400001</v>
      </c>
      <c r="AQ169" s="36">
        <v>518.23856529</v>
      </c>
      <c r="AR169" s="36">
        <v>1480.6816151140001</v>
      </c>
      <c r="AS169" s="36">
        <v>377.883412507</v>
      </c>
      <c r="AT169" s="36">
        <v>1806.216275755</v>
      </c>
      <c r="AU169" s="36">
        <v>4352.0822028149996</v>
      </c>
      <c r="AV169" s="36">
        <v>1326.2657961709999</v>
      </c>
      <c r="AW169" s="36">
        <v>3195.6404364179998</v>
      </c>
      <c r="AX169" s="36">
        <v>1306.839383663</v>
      </c>
      <c r="AY169" s="36">
        <v>3148.8324515310001</v>
      </c>
      <c r="AZ169" s="36">
        <v>37.448394791428576</v>
      </c>
      <c r="BA169" s="36">
        <v>74.896789584285727</v>
      </c>
      <c r="BB169" s="36">
        <v>4.1645965389999997</v>
      </c>
      <c r="BC169" s="36">
        <v>146.888890793</v>
      </c>
      <c r="BD169" s="36">
        <v>353.92911468699998</v>
      </c>
      <c r="BE169" s="36">
        <v>0.2942831142857143</v>
      </c>
      <c r="BF169" s="36">
        <v>0.5885662285714286</v>
      </c>
      <c r="BG169" s="36">
        <v>12.955048629</v>
      </c>
      <c r="BH169" s="36">
        <v>59.968201051000001</v>
      </c>
      <c r="BI169" s="36">
        <v>2.1500000000000008</v>
      </c>
      <c r="BJ169" s="36">
        <v>2.76</v>
      </c>
      <c r="BK169" s="36">
        <v>0.91000000000000025</v>
      </c>
      <c r="BL169" s="36">
        <v>1.2000000000000004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5.8085826569999996</v>
      </c>
      <c r="E170" s="36">
        <v>126</v>
      </c>
      <c r="F170" s="36">
        <v>0</v>
      </c>
      <c r="G170" s="36">
        <v>15</v>
      </c>
      <c r="H170" s="36">
        <v>111</v>
      </c>
      <c r="I170" s="36">
        <v>0.14211564726964787</v>
      </c>
      <c r="J170" s="36">
        <v>12.017956958025527</v>
      </c>
      <c r="K170" s="36">
        <v>1.2950147271720936E-2</v>
      </c>
      <c r="L170" s="36">
        <v>0.12916549999792692</v>
      </c>
      <c r="M170" s="36">
        <v>1.1602691052938836</v>
      </c>
      <c r="N170" s="36">
        <v>10.999803500001292</v>
      </c>
      <c r="O170" s="36">
        <v>1.2700736930000001</v>
      </c>
      <c r="P170" s="36">
        <v>2.2863775730000002</v>
      </c>
      <c r="Q170" s="36">
        <v>1.184213524</v>
      </c>
      <c r="R170" s="36">
        <v>8.5860168999999986E-2</v>
      </c>
      <c r="S170" s="36">
        <v>2.174386047</v>
      </c>
      <c r="T170" s="36">
        <v>0.11199152600000001</v>
      </c>
      <c r="U170" s="36">
        <v>1.5966</v>
      </c>
      <c r="V170" s="36">
        <v>3.7800000000000002</v>
      </c>
      <c r="W170" s="36">
        <v>3.0087893402696482</v>
      </c>
      <c r="X170" s="36">
        <v>18.084334531025529</v>
      </c>
      <c r="Y170" s="36">
        <v>21.093123871295177</v>
      </c>
      <c r="Z170" s="36">
        <v>2.9134131367761339E-2</v>
      </c>
      <c r="AA170" s="36">
        <v>1.0018718941542675E-2</v>
      </c>
      <c r="AB170" s="36">
        <v>1.0018718999999999E-2</v>
      </c>
      <c r="AC170" s="36">
        <v>1.9517744667691008E-4</v>
      </c>
      <c r="AD170" s="36">
        <v>0.33595908083287168</v>
      </c>
      <c r="AE170" s="36">
        <v>3.0236317274958462</v>
      </c>
      <c r="AF170" s="36">
        <v>3.3595908083287185</v>
      </c>
      <c r="AG170" s="36">
        <v>0.16122618579212772</v>
      </c>
      <c r="AH170" s="36">
        <v>0.27426983330155064</v>
      </c>
      <c r="AI170" s="36">
        <v>0.87840473638469607</v>
      </c>
      <c r="AJ170" s="36">
        <v>5.8691642759571506E-4</v>
      </c>
      <c r="AK170" s="36">
        <v>7.0925474206974027E-4</v>
      </c>
      <c r="AL170" s="36">
        <v>1.7739038285590849E-3</v>
      </c>
      <c r="AM170" s="36">
        <v>0.16200827966640033</v>
      </c>
      <c r="AN170" s="36">
        <v>0.6109381688764921</v>
      </c>
      <c r="AO170" s="36">
        <v>3.9038103677091014</v>
      </c>
      <c r="AP170" s="36">
        <v>264.52569258800003</v>
      </c>
      <c r="AQ170" s="36">
        <v>142.436911393</v>
      </c>
      <c r="AR170" s="36">
        <v>406.96260398100003</v>
      </c>
      <c r="AS170" s="36">
        <v>6.4459896859999999</v>
      </c>
      <c r="AT170" s="36">
        <v>637.18660119200001</v>
      </c>
      <c r="AU170" s="36">
        <v>1391.012646399</v>
      </c>
      <c r="AV170" s="36">
        <v>556.36340620600004</v>
      </c>
      <c r="AW170" s="36">
        <v>1214.5712615069999</v>
      </c>
      <c r="AX170" s="36">
        <v>517.74674363400004</v>
      </c>
      <c r="AY170" s="36">
        <v>1130.2690086059999</v>
      </c>
      <c r="AZ170" s="36">
        <v>0.24706869714285715</v>
      </c>
      <c r="BA170" s="36">
        <v>0.49413739428571429</v>
      </c>
      <c r="BB170" s="36">
        <v>10.849990431</v>
      </c>
      <c r="BC170" s="36">
        <v>943.60824076799997</v>
      </c>
      <c r="BD170" s="36">
        <v>2059.9475784599999</v>
      </c>
      <c r="BE170" s="36">
        <v>0.9011619957142859</v>
      </c>
      <c r="BF170" s="36">
        <v>1.8023239914285718</v>
      </c>
      <c r="BG170" s="36">
        <v>14.827322463</v>
      </c>
      <c r="BH170" s="36">
        <v>129.718355742</v>
      </c>
      <c r="BI170" s="36">
        <v>0.06</v>
      </c>
      <c r="BJ170" s="36">
        <v>0.06</v>
      </c>
      <c r="BK170" s="36">
        <v>0.03</v>
      </c>
      <c r="BL170" s="36">
        <v>0.03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5.3415082509999996</v>
      </c>
      <c r="E171" s="36">
        <v>48</v>
      </c>
      <c r="F171" s="36">
        <v>1</v>
      </c>
      <c r="G171" s="36">
        <v>14</v>
      </c>
      <c r="H171" s="36">
        <v>33</v>
      </c>
      <c r="I171" s="36">
        <v>1.411852278314252E-3</v>
      </c>
      <c r="J171" s="36">
        <v>2.2029246030521286</v>
      </c>
      <c r="K171" s="36">
        <v>1.411852278314252E-3</v>
      </c>
      <c r="L171" s="36">
        <v>0</v>
      </c>
      <c r="M171" s="36">
        <v>0.15665945534203107</v>
      </c>
      <c r="N171" s="36">
        <v>2.0476769999884117</v>
      </c>
      <c r="O171" s="36">
        <v>5.8113849999999995E-2</v>
      </c>
      <c r="P171" s="36">
        <v>0.106712002</v>
      </c>
      <c r="Q171" s="36">
        <v>5.4756636999999997E-2</v>
      </c>
      <c r="R171" s="36">
        <v>3.3572130000000004E-3</v>
      </c>
      <c r="S171" s="36">
        <v>0.10233302800000001</v>
      </c>
      <c r="T171" s="36">
        <v>4.3789739999999999E-3</v>
      </c>
      <c r="U171" s="36">
        <v>0.24185000000000006</v>
      </c>
      <c r="V171" s="36">
        <v>0.5734999999999999</v>
      </c>
      <c r="W171" s="36">
        <v>0.30137570227831434</v>
      </c>
      <c r="X171" s="36">
        <v>2.8831366050521288</v>
      </c>
      <c r="Y171" s="36">
        <v>3.1845123073304431</v>
      </c>
      <c r="Z171" s="36">
        <v>1.3991459852435539E-3</v>
      </c>
      <c r="AA171" s="36">
        <v>2.9941724084212078E-4</v>
      </c>
      <c r="AB171" s="36">
        <v>2.9941700000000001E-4</v>
      </c>
      <c r="AC171" s="36">
        <v>1.5427221005938315E-5</v>
      </c>
      <c r="AD171" s="36">
        <v>1.7625544388150956E-2</v>
      </c>
      <c r="AE171" s="36">
        <v>0.15862989949335859</v>
      </c>
      <c r="AF171" s="36">
        <v>0.17625544388150952</v>
      </c>
      <c r="AG171" s="36">
        <v>2.7046849619849156E-2</v>
      </c>
      <c r="AH171" s="36">
        <v>4.6010732686639945E-2</v>
      </c>
      <c r="AI171" s="36">
        <v>0.14735869792883333</v>
      </c>
      <c r="AJ171" s="36">
        <v>1.716415488804624E-5</v>
      </c>
      <c r="AK171" s="36">
        <v>2.0741893863559827E-5</v>
      </c>
      <c r="AL171" s="36">
        <v>5.1877164513222298E-5</v>
      </c>
      <c r="AM171" s="36">
        <v>2.707944099574314E-2</v>
      </c>
      <c r="AN171" s="36">
        <v>6.3657018968654458E-2</v>
      </c>
      <c r="AO171" s="36">
        <v>0.30604047458670514</v>
      </c>
      <c r="AP171" s="36">
        <v>90.781061080000001</v>
      </c>
      <c r="AQ171" s="36">
        <v>48.882109812000003</v>
      </c>
      <c r="AR171" s="36">
        <v>139.66317089200001</v>
      </c>
      <c r="AS171" s="36">
        <v>2.2521745119999999</v>
      </c>
      <c r="AT171" s="36">
        <v>422.98433756600002</v>
      </c>
      <c r="AU171" s="36">
        <v>1054.1096434020001</v>
      </c>
      <c r="AV171" s="36">
        <v>282.844480213</v>
      </c>
      <c r="AW171" s="36">
        <v>704.870293522</v>
      </c>
      <c r="AX171" s="36">
        <v>264.73494282899998</v>
      </c>
      <c r="AY171" s="36">
        <v>659.73992745800001</v>
      </c>
      <c r="AZ171" s="36">
        <v>5.4392421428571432E-2</v>
      </c>
      <c r="BA171" s="36">
        <v>0.10878484285714286</v>
      </c>
      <c r="BB171" s="36">
        <v>2.4867659600000001</v>
      </c>
      <c r="BC171" s="36">
        <v>146.957380266</v>
      </c>
      <c r="BD171" s="36">
        <v>366.22914361099998</v>
      </c>
      <c r="BE171" s="36">
        <v>0.20654202285714285</v>
      </c>
      <c r="BF171" s="36">
        <v>0.4130840457142857</v>
      </c>
      <c r="BG171" s="36">
        <v>3.0818736160000002</v>
      </c>
      <c r="BH171" s="36">
        <v>19.642250082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5.0895593080000001</v>
      </c>
      <c r="E172" s="36">
        <v>55</v>
      </c>
      <c r="F172" s="36">
        <v>0</v>
      </c>
      <c r="G172" s="36">
        <v>2</v>
      </c>
      <c r="H172" s="36">
        <v>53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2.3183214000000001E-2</v>
      </c>
      <c r="P172" s="36">
        <v>4.1694538000000003E-2</v>
      </c>
      <c r="Q172" s="36">
        <v>2.0824450000000001E-2</v>
      </c>
      <c r="R172" s="36">
        <v>2.3587640000000002E-3</v>
      </c>
      <c r="S172" s="36">
        <v>3.8617888000000003E-2</v>
      </c>
      <c r="T172" s="36">
        <v>3.0766500000000002E-3</v>
      </c>
      <c r="U172" s="36">
        <v>6.0000000000000001E-3</v>
      </c>
      <c r="V172" s="36">
        <v>1.44E-2</v>
      </c>
      <c r="W172" s="36">
        <v>2.9183213999999999E-2</v>
      </c>
      <c r="X172" s="36">
        <v>5.6094537999999999E-2</v>
      </c>
      <c r="Y172" s="36">
        <v>8.5277751999999998E-2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6.633896788578417E-4</v>
      </c>
      <c r="AH172" s="36">
        <v>1.1285249709305813E-3</v>
      </c>
      <c r="AI172" s="36">
        <v>3.6143299744668617E-3</v>
      </c>
      <c r="AJ172" s="36">
        <v>0</v>
      </c>
      <c r="AK172" s="36">
        <v>0</v>
      </c>
      <c r="AL172" s="36">
        <v>0</v>
      </c>
      <c r="AM172" s="36">
        <v>6.633896788578417E-4</v>
      </c>
      <c r="AN172" s="36">
        <v>1.1285249709305813E-3</v>
      </c>
      <c r="AO172" s="36">
        <v>3.6143299744668617E-3</v>
      </c>
      <c r="AP172" s="36">
        <v>0.49241148299999998</v>
      </c>
      <c r="AQ172" s="36">
        <v>0.26514464500000001</v>
      </c>
      <c r="AR172" s="36">
        <v>0.75755612800000005</v>
      </c>
      <c r="AS172" s="36">
        <v>6.9871891000000005E-2</v>
      </c>
      <c r="AT172" s="36">
        <v>0.15229115600000001</v>
      </c>
      <c r="AU172" s="36">
        <v>0.37492819199999999</v>
      </c>
      <c r="AV172" s="36">
        <v>0.37771041</v>
      </c>
      <c r="AW172" s="36">
        <v>0.92989169400000005</v>
      </c>
      <c r="AX172" s="36">
        <v>0.34095470700000002</v>
      </c>
      <c r="AY172" s="36">
        <v>0.83940220399999999</v>
      </c>
      <c r="AZ172" s="36">
        <v>1.4672042857142859E-3</v>
      </c>
      <c r="BA172" s="36">
        <v>2.9344100000000001E-3</v>
      </c>
      <c r="BB172" s="36">
        <v>0.453267647</v>
      </c>
      <c r="BC172" s="36">
        <v>26.077017754</v>
      </c>
      <c r="BD172" s="36">
        <v>64.199454301000003</v>
      </c>
      <c r="BE172" s="36">
        <v>3.7646814285714286E-2</v>
      </c>
      <c r="BF172" s="36">
        <v>7.5293628571428572E-2</v>
      </c>
      <c r="BG172" s="36">
        <v>3.5976075970000001</v>
      </c>
      <c r="BH172" s="36">
        <v>12.958131211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4.9902884739999998</v>
      </c>
      <c r="E173" s="36">
        <v>35</v>
      </c>
      <c r="F173" s="36">
        <v>0</v>
      </c>
      <c r="G173" s="36">
        <v>3</v>
      </c>
      <c r="H173" s="36">
        <v>32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1.5742140000000002E-3</v>
      </c>
      <c r="P173" s="36">
        <v>2.7793089999999998E-3</v>
      </c>
      <c r="Q173" s="36">
        <v>1.5153900000000001E-3</v>
      </c>
      <c r="R173" s="36">
        <v>5.8824000000000005E-5</v>
      </c>
      <c r="S173" s="36">
        <v>2.7025829999999997E-3</v>
      </c>
      <c r="T173" s="36">
        <v>7.6725999999999997E-5</v>
      </c>
      <c r="U173" s="36">
        <v>1.2E-2</v>
      </c>
      <c r="V173" s="36">
        <v>2.8799999999999999E-2</v>
      </c>
      <c r="W173" s="36">
        <v>1.3574214000000001E-2</v>
      </c>
      <c r="X173" s="36">
        <v>3.1579309E-2</v>
      </c>
      <c r="Y173" s="36">
        <v>4.5153523000000001E-2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1.4831883644001052E-3</v>
      </c>
      <c r="AH173" s="36">
        <v>2.523125033692133E-3</v>
      </c>
      <c r="AI173" s="36">
        <v>8.0808193646626433E-3</v>
      </c>
      <c r="AJ173" s="36">
        <v>0</v>
      </c>
      <c r="AK173" s="36">
        <v>0</v>
      </c>
      <c r="AL173" s="36">
        <v>0</v>
      </c>
      <c r="AM173" s="36">
        <v>1.4831883644001052E-3</v>
      </c>
      <c r="AN173" s="36">
        <v>2.523125033692133E-3</v>
      </c>
      <c r="AO173" s="36">
        <v>8.0808193646626433E-3</v>
      </c>
      <c r="AP173" s="36">
        <v>4.6216848999999997E-2</v>
      </c>
      <c r="AQ173" s="36">
        <v>2.4885995000000001E-2</v>
      </c>
      <c r="AR173" s="36">
        <v>7.1102843999999998E-2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0.19733978999999999</v>
      </c>
      <c r="BC173" s="36">
        <v>3.6978984179999999</v>
      </c>
      <c r="BD173" s="36">
        <v>10.185023636</v>
      </c>
      <c r="BE173" s="36">
        <v>1.6390347142857142E-2</v>
      </c>
      <c r="BF173" s="36">
        <v>3.2780695714285719E-2</v>
      </c>
      <c r="BG173" s="36">
        <v>1.0266780740000001</v>
      </c>
      <c r="BH173" s="36">
        <v>2.777980753</v>
      </c>
      <c r="BI173" s="36">
        <v>0</v>
      </c>
      <c r="BJ173" s="36">
        <v>0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5.2920212600000003</v>
      </c>
      <c r="E174" s="36">
        <v>3</v>
      </c>
      <c r="F174" s="36">
        <v>0</v>
      </c>
      <c r="G174" s="36">
        <v>0</v>
      </c>
      <c r="H174" s="36">
        <v>3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1.1908800000000001E-4</v>
      </c>
      <c r="P174" s="36">
        <v>2.1083700000000001E-4</v>
      </c>
      <c r="Q174" s="36">
        <v>1.0335900000000001E-4</v>
      </c>
      <c r="R174" s="36">
        <v>1.5728999999999998E-5</v>
      </c>
      <c r="S174" s="36">
        <v>1.9032000000000001E-4</v>
      </c>
      <c r="T174" s="36">
        <v>2.0517E-5</v>
      </c>
      <c r="U174" s="36">
        <v>0</v>
      </c>
      <c r="V174" s="36">
        <v>0</v>
      </c>
      <c r="W174" s="36">
        <v>1.1908800000000001E-4</v>
      </c>
      <c r="X174" s="36">
        <v>2.1083700000000001E-4</v>
      </c>
      <c r="Y174" s="36">
        <v>3.2992500000000001E-4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2.3748399999999999E-4</v>
      </c>
      <c r="AQ174" s="36">
        <v>1.2787599999999999E-4</v>
      </c>
      <c r="AR174" s="36">
        <v>3.6536000000000001E-4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0.61866254600000004</v>
      </c>
      <c r="BC174" s="36">
        <v>12.466967585000001</v>
      </c>
      <c r="BD174" s="36">
        <v>30.128504999</v>
      </c>
      <c r="BE174" s="36">
        <v>5.1383931428571429E-2</v>
      </c>
      <c r="BF174" s="36">
        <v>0.10276786428571429</v>
      </c>
      <c r="BG174" s="36">
        <v>2.7847191709999999</v>
      </c>
      <c r="BH174" s="36">
        <v>10.972229670999999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4.5440692350000003</v>
      </c>
      <c r="E175" s="36">
        <v>19</v>
      </c>
      <c r="F175" s="36">
        <v>0</v>
      </c>
      <c r="G175" s="36">
        <v>0</v>
      </c>
      <c r="H175" s="36">
        <v>19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1.3050924E-2</v>
      </c>
      <c r="BC175" s="36">
        <v>0.61744891199999996</v>
      </c>
      <c r="BD175" s="36">
        <v>1.355354883</v>
      </c>
      <c r="BE175" s="36">
        <v>1.0839628571428573E-3</v>
      </c>
      <c r="BF175" s="36">
        <v>2.1679271428571428E-3</v>
      </c>
      <c r="BG175" s="36">
        <v>7.7047431999999999E-2</v>
      </c>
      <c r="BH175" s="36">
        <v>0.213339893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5.3596777219999998</v>
      </c>
      <c r="E176" s="36">
        <v>2</v>
      </c>
      <c r="F176" s="36">
        <v>0</v>
      </c>
      <c r="G176" s="36">
        <v>0</v>
      </c>
      <c r="H176" s="36">
        <v>2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5.3499200000000008E-4</v>
      </c>
      <c r="P176" s="36">
        <v>9.1316499999999985E-4</v>
      </c>
      <c r="Q176" s="36">
        <v>4.4965200000000004E-4</v>
      </c>
      <c r="R176" s="36">
        <v>8.5340000000000006E-5</v>
      </c>
      <c r="S176" s="36">
        <v>8.0185099999999991E-4</v>
      </c>
      <c r="T176" s="36">
        <v>1.11314E-4</v>
      </c>
      <c r="U176" s="36">
        <v>0</v>
      </c>
      <c r="V176" s="36">
        <v>0</v>
      </c>
      <c r="W176" s="36">
        <v>5.3499200000000008E-4</v>
      </c>
      <c r="X176" s="36">
        <v>9.1316499999999985E-4</v>
      </c>
      <c r="Y176" s="36">
        <v>1.4481569999999998E-3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0.12582447899999999</v>
      </c>
      <c r="AQ176" s="36">
        <v>6.7751642000000001E-2</v>
      </c>
      <c r="AR176" s="36">
        <v>0.19357612099999999</v>
      </c>
      <c r="AS176" s="36">
        <v>5.1775412999999999E-2</v>
      </c>
      <c r="AT176" s="36">
        <v>0.117929404</v>
      </c>
      <c r="AU176" s="36">
        <v>0.29703930299999998</v>
      </c>
      <c r="AV176" s="36">
        <v>0.33468230999999998</v>
      </c>
      <c r="AW176" s="36">
        <v>0.84299416900000002</v>
      </c>
      <c r="AX176" s="36">
        <v>0.30148507200000002</v>
      </c>
      <c r="AY176" s="36">
        <v>0.75937732800000002</v>
      </c>
      <c r="AZ176" s="36">
        <v>9.4735242857142861E-3</v>
      </c>
      <c r="BA176" s="36">
        <v>1.8947048571428572E-2</v>
      </c>
      <c r="BB176" s="36">
        <v>0.16284748099999999</v>
      </c>
      <c r="BC176" s="36">
        <v>6.5668474610000001</v>
      </c>
      <c r="BD176" s="36">
        <v>16.540504096999999</v>
      </c>
      <c r="BE176" s="36">
        <v>1.3525537142857143E-2</v>
      </c>
      <c r="BF176" s="36">
        <v>2.7051075714285715E-2</v>
      </c>
      <c r="BG176" s="36">
        <v>1.341125122</v>
      </c>
      <c r="BH176" s="36">
        <v>14.348149112</v>
      </c>
      <c r="BI176" s="36">
        <v>0</v>
      </c>
      <c r="BJ176" s="36">
        <v>0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5.7153628029999997</v>
      </c>
      <c r="E177" s="36">
        <v>12</v>
      </c>
      <c r="F177" s="36">
        <v>3</v>
      </c>
      <c r="G177" s="36">
        <v>4</v>
      </c>
      <c r="H177" s="36">
        <v>5</v>
      </c>
      <c r="I177" s="36">
        <v>0.35452431558600728</v>
      </c>
      <c r="J177" s="36">
        <v>7.0862890898594193</v>
      </c>
      <c r="K177" s="36">
        <v>2.6837815593792516E-2</v>
      </c>
      <c r="L177" s="36">
        <v>0.32768649999221477</v>
      </c>
      <c r="M177" s="36">
        <v>1.3387619054469058</v>
      </c>
      <c r="N177" s="36">
        <v>6.1020514999985211</v>
      </c>
      <c r="O177" s="36">
        <v>0.47167607300000003</v>
      </c>
      <c r="P177" s="36">
        <v>0.84799229300000012</v>
      </c>
      <c r="Q177" s="36">
        <v>0.45146349600000002</v>
      </c>
      <c r="R177" s="36">
        <v>2.0212576999999999E-2</v>
      </c>
      <c r="S177" s="36">
        <v>0.82162806100000008</v>
      </c>
      <c r="T177" s="36">
        <v>2.6364232000000001E-2</v>
      </c>
      <c r="U177" s="36">
        <v>0.24159999999999998</v>
      </c>
      <c r="V177" s="36">
        <v>0.57319999999999982</v>
      </c>
      <c r="W177" s="36">
        <v>1.0678003885860072</v>
      </c>
      <c r="X177" s="36">
        <v>8.5074813828594191</v>
      </c>
      <c r="Y177" s="36">
        <v>9.575281771445427</v>
      </c>
      <c r="Z177" s="36">
        <v>6.2897093080307248E-2</v>
      </c>
      <c r="AA177" s="36">
        <v>1.9735951358191534E-2</v>
      </c>
      <c r="AB177" s="36">
        <v>1.9735951000000002E-2</v>
      </c>
      <c r="AC177" s="36">
        <v>2.5074216667946958E-4</v>
      </c>
      <c r="AD177" s="36">
        <v>8.5473162439452591E-2</v>
      </c>
      <c r="AE177" s="36">
        <v>0.76925846195507286</v>
      </c>
      <c r="AF177" s="36">
        <v>0.85473162439452577</v>
      </c>
      <c r="AG177" s="36">
        <v>2.5437873245932715E-2</v>
      </c>
      <c r="AH177" s="36">
        <v>4.3273623452851052E-2</v>
      </c>
      <c r="AI177" s="36">
        <v>0.13859255078818511</v>
      </c>
      <c r="AJ177" s="36">
        <v>1.1313683587483941E-3</v>
      </c>
      <c r="AK177" s="36">
        <v>1.3671935826570216E-3</v>
      </c>
      <c r="AL177" s="36">
        <v>3.4194624114592498E-3</v>
      </c>
      <c r="AM177" s="36">
        <v>2.6819983771360578E-2</v>
      </c>
      <c r="AN177" s="36">
        <v>0.13011397947496067</v>
      </c>
      <c r="AO177" s="36">
        <v>0.91127047515471726</v>
      </c>
      <c r="AP177" s="36">
        <v>79.238346531000005</v>
      </c>
      <c r="AQ177" s="36">
        <v>42.666801978000002</v>
      </c>
      <c r="AR177" s="36">
        <v>121.90514850900001</v>
      </c>
      <c r="AS177" s="36">
        <v>2.800454233</v>
      </c>
      <c r="AT177" s="36">
        <v>306.53566043299998</v>
      </c>
      <c r="AU177" s="36">
        <v>726.48002494399998</v>
      </c>
      <c r="AV177" s="36">
        <v>207.791643526</v>
      </c>
      <c r="AW177" s="36">
        <v>492.45976196999999</v>
      </c>
      <c r="AX177" s="36">
        <v>194.457687572</v>
      </c>
      <c r="AY177" s="36">
        <v>460.85869917399998</v>
      </c>
      <c r="AZ177" s="36">
        <v>9.6178357142857163E-2</v>
      </c>
      <c r="BA177" s="36">
        <v>0.19235671428571433</v>
      </c>
      <c r="BB177" s="36">
        <v>1.8817609870000001</v>
      </c>
      <c r="BC177" s="36">
        <v>83.934541987000003</v>
      </c>
      <c r="BD177" s="36">
        <v>198.92226591400001</v>
      </c>
      <c r="BE177" s="36">
        <v>0.15629244</v>
      </c>
      <c r="BF177" s="36">
        <v>0.31258488142857144</v>
      </c>
      <c r="BG177" s="36">
        <v>6.9725138979999999</v>
      </c>
      <c r="BH177" s="36">
        <v>34.053261542000001</v>
      </c>
      <c r="BI177" s="36">
        <v>0</v>
      </c>
      <c r="BJ177" s="36">
        <v>0</v>
      </c>
      <c r="BK177" s="36">
        <v>0.09</v>
      </c>
      <c r="BL177" s="36">
        <v>0.09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4.8006283850000004</v>
      </c>
      <c r="E178" s="36">
        <v>61</v>
      </c>
      <c r="F178" s="36">
        <v>0</v>
      </c>
      <c r="G178" s="36">
        <v>0</v>
      </c>
      <c r="H178" s="36">
        <v>61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4.6944580000000003E-3</v>
      </c>
      <c r="BC178" s="36">
        <v>8.1136664999999997E-2</v>
      </c>
      <c r="BD178" s="36">
        <v>0.195109158</v>
      </c>
      <c r="BE178" s="36">
        <v>1.490304285714286E-3</v>
      </c>
      <c r="BF178" s="36">
        <v>2.980608571428572E-3</v>
      </c>
      <c r="BG178" s="36">
        <v>0.64180714500000002</v>
      </c>
      <c r="BH178" s="36">
        <v>2.0731611129999998</v>
      </c>
      <c r="BI178" s="36">
        <v>0</v>
      </c>
      <c r="BJ178" s="36">
        <v>0</v>
      </c>
      <c r="BK178" s="36">
        <v>0</v>
      </c>
      <c r="BL178" s="36">
        <v>0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4.8032651770000001</v>
      </c>
      <c r="E179" s="36">
        <v>10</v>
      </c>
      <c r="F179" s="36">
        <v>0</v>
      </c>
      <c r="G179" s="36">
        <v>0</v>
      </c>
      <c r="H179" s="36">
        <v>10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0.10928860999999999</v>
      </c>
      <c r="BC179" s="36">
        <v>7.5938722079999996</v>
      </c>
      <c r="BD179" s="36">
        <v>20.165862901000001</v>
      </c>
      <c r="BE179" s="36">
        <v>3.4694795714285721E-2</v>
      </c>
      <c r="BF179" s="36">
        <v>6.9389592857142871E-2</v>
      </c>
      <c r="BG179" s="36">
        <v>1.084933307</v>
      </c>
      <c r="BH179" s="36">
        <v>3.5154336289999999</v>
      </c>
      <c r="BI179" s="36">
        <v>0</v>
      </c>
      <c r="BJ179" s="36">
        <v>0</v>
      </c>
      <c r="BK179" s="36">
        <v>0</v>
      </c>
      <c r="BL179" s="36">
        <v>0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4.5945046859999996</v>
      </c>
      <c r="E180" s="36">
        <v>2</v>
      </c>
      <c r="F180" s="36">
        <v>0</v>
      </c>
      <c r="G180" s="36">
        <v>0</v>
      </c>
      <c r="H180" s="36">
        <v>2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3.1107408E-2</v>
      </c>
      <c r="BH180" s="36">
        <v>1.086609178</v>
      </c>
      <c r="BI180" s="36">
        <v>0</v>
      </c>
      <c r="BJ180" s="36">
        <v>0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4.6097864319999999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 t="s">
        <v>340</v>
      </c>
      <c r="V181" s="36" t="s">
        <v>340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 t="s">
        <v>340</v>
      </c>
      <c r="AH181" s="36" t="s">
        <v>340</v>
      </c>
      <c r="AI181" s="36" t="s">
        <v>340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5.9053279999999996E-3</v>
      </c>
      <c r="BC181" s="36">
        <v>0.32899035399999998</v>
      </c>
      <c r="BD181" s="36">
        <v>0.81708864999999997</v>
      </c>
      <c r="BE181" s="36">
        <v>1.874707142857143E-3</v>
      </c>
      <c r="BF181" s="36">
        <v>3.749414285714286E-3</v>
      </c>
      <c r="BG181" s="36">
        <v>0.20835279900000001</v>
      </c>
      <c r="BH181" s="36">
        <v>1.4211921590000001</v>
      </c>
      <c r="BI181" s="36">
        <v>0</v>
      </c>
      <c r="BJ181" s="36">
        <v>0</v>
      </c>
      <c r="BK181" s="36">
        <v>0</v>
      </c>
      <c r="BL181" s="36">
        <v>0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3.9565819759999998</v>
      </c>
      <c r="E182" s="36">
        <v>121</v>
      </c>
      <c r="F182" s="36">
        <v>0</v>
      </c>
      <c r="G182" s="36">
        <v>0</v>
      </c>
      <c r="H182" s="36">
        <v>121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5.0740762669999997</v>
      </c>
      <c r="E185" s="41">
        <f>IF(E4="－","－",SUM(E4:E27))</f>
        <v>539</v>
      </c>
      <c r="F185" s="41">
        <f t="shared" ref="F185:BL185" si="0">IF(F4="－","－",SUM(F4:F27))</f>
        <v>0</v>
      </c>
      <c r="G185" s="41">
        <f t="shared" si="0"/>
        <v>1</v>
      </c>
      <c r="H185" s="41">
        <f t="shared" si="0"/>
        <v>538</v>
      </c>
      <c r="I185" s="41">
        <f t="shared" si="0"/>
        <v>3.7449234512429156E-5</v>
      </c>
      <c r="J185" s="41">
        <f t="shared" si="0"/>
        <v>4.0575337848668342E-3</v>
      </c>
      <c r="K185" s="41">
        <f t="shared" si="0"/>
        <v>3.7449234512429156E-5</v>
      </c>
      <c r="L185" s="41">
        <f t="shared" si="0"/>
        <v>0</v>
      </c>
      <c r="M185" s="41">
        <f t="shared" si="0"/>
        <v>4.0949830193792629E-3</v>
      </c>
      <c r="N185" s="41">
        <f t="shared" si="0"/>
        <v>0</v>
      </c>
      <c r="O185" s="41">
        <f t="shared" si="0"/>
        <v>0.19306546899999999</v>
      </c>
      <c r="P185" s="41">
        <f t="shared" si="0"/>
        <v>0.32545327300000004</v>
      </c>
      <c r="Q185" s="41">
        <f t="shared" si="0"/>
        <v>0.17288893200000002</v>
      </c>
      <c r="R185" s="41">
        <f t="shared" si="0"/>
        <v>2.0176537000000001E-2</v>
      </c>
      <c r="S185" s="41">
        <f t="shared" si="0"/>
        <v>0.29913604500000002</v>
      </c>
      <c r="T185" s="41">
        <f t="shared" si="0"/>
        <v>2.6317227999999998E-2</v>
      </c>
      <c r="U185" s="41">
        <f t="shared" si="0"/>
        <v>6.0000000000000001E-3</v>
      </c>
      <c r="V185" s="41">
        <f t="shared" si="0"/>
        <v>1.44E-2</v>
      </c>
      <c r="W185" s="41">
        <f t="shared" si="0"/>
        <v>0.19910291823451243</v>
      </c>
      <c r="X185" s="41">
        <f t="shared" si="0"/>
        <v>0.34391080678486691</v>
      </c>
      <c r="Y185" s="41">
        <f t="shared" si="0"/>
        <v>0.54301372501937928</v>
      </c>
      <c r="Z185" s="41">
        <f t="shared" si="0"/>
        <v>4.5844258002616664E-5</v>
      </c>
      <c r="AA185" s="41">
        <f t="shared" si="0"/>
        <v>9.8106712125599634E-6</v>
      </c>
      <c r="AB185" s="41">
        <f t="shared" si="0"/>
        <v>9.8106700000000004E-6</v>
      </c>
      <c r="AC185" s="41">
        <f t="shared" si="0"/>
        <v>5.0151819696914696E-7</v>
      </c>
      <c r="AD185" s="41">
        <f t="shared" si="0"/>
        <v>3.5276126920685529E-5</v>
      </c>
      <c r="AE185" s="41">
        <f t="shared" si="0"/>
        <v>3.1748514228616972E-4</v>
      </c>
      <c r="AF185" s="41">
        <f t="shared" si="0"/>
        <v>3.5276126920685526E-4</v>
      </c>
      <c r="AG185" s="41">
        <f t="shared" si="0"/>
        <v>6.5535967691595514E-4</v>
      </c>
      <c r="AH185" s="41">
        <f t="shared" si="0"/>
        <v>1.1148647377420846E-3</v>
      </c>
      <c r="AI185" s="41">
        <f t="shared" si="0"/>
        <v>3.5705803087145143E-3</v>
      </c>
      <c r="AJ185" s="41">
        <f t="shared" si="0"/>
        <v>5.8808934606162898E-7</v>
      </c>
      <c r="AK185" s="41">
        <f t="shared" si="0"/>
        <v>7.1067214656725373E-7</v>
      </c>
      <c r="AL185" s="41">
        <f t="shared" si="0"/>
        <v>1.7774488725547284E-6</v>
      </c>
      <c r="AM185" s="41">
        <f t="shared" si="0"/>
        <v>6.5644928445898591E-4</v>
      </c>
      <c r="AN185" s="41">
        <f t="shared" si="0"/>
        <v>1.1508515368093373E-3</v>
      </c>
      <c r="AO185" s="41">
        <f t="shared" si="0"/>
        <v>3.8898428998732386E-3</v>
      </c>
      <c r="AP185" s="41">
        <f t="shared" si="0"/>
        <v>0.52920378199999996</v>
      </c>
      <c r="AQ185" s="41">
        <f t="shared" si="0"/>
        <v>0.28495587999999994</v>
      </c>
      <c r="AR185" s="41">
        <f t="shared" si="0"/>
        <v>0.8141596619999999</v>
      </c>
      <c r="AS185" s="41">
        <f t="shared" si="0"/>
        <v>8.4103999999999993E-5</v>
      </c>
      <c r="AT185" s="41">
        <f t="shared" si="0"/>
        <v>6.8910000000000006E-6</v>
      </c>
      <c r="AU185" s="41">
        <f t="shared" si="0"/>
        <v>1.8039000000000001E-5</v>
      </c>
      <c r="AV185" s="41">
        <f t="shared" si="0"/>
        <v>1.6478E-4</v>
      </c>
      <c r="AW185" s="41">
        <f t="shared" si="0"/>
        <v>4.3017899999999999E-4</v>
      </c>
      <c r="AX185" s="41">
        <f t="shared" si="0"/>
        <v>1.41111E-4</v>
      </c>
      <c r="AY185" s="41">
        <f t="shared" si="0"/>
        <v>3.6843299999999999E-4</v>
      </c>
      <c r="AZ185" s="41">
        <f t="shared" si="0"/>
        <v>5.7428571428571438E-7</v>
      </c>
      <c r="BA185" s="41">
        <f t="shared" si="0"/>
        <v>1.1514285714285714E-6</v>
      </c>
      <c r="BB185" s="41">
        <f t="shared" si="0"/>
        <v>9.0270790090000013</v>
      </c>
      <c r="BC185" s="41">
        <f t="shared" si="0"/>
        <v>507.627517963</v>
      </c>
      <c r="BD185" s="41">
        <f t="shared" si="0"/>
        <v>1209.3877533709997</v>
      </c>
      <c r="BE185" s="41">
        <f t="shared" si="0"/>
        <v>0.76457471857142878</v>
      </c>
      <c r="BF185" s="41">
        <f t="shared" si="0"/>
        <v>1.5291494514285719</v>
      </c>
      <c r="BG185" s="41">
        <f t="shared" si="0"/>
        <v>24.556630477999999</v>
      </c>
      <c r="BH185" s="41">
        <f t="shared" si="0"/>
        <v>217.12412094600001</v>
      </c>
      <c r="BI185" s="41">
        <f t="shared" si="0"/>
        <v>0</v>
      </c>
      <c r="BJ185" s="41">
        <f t="shared" si="0"/>
        <v>0</v>
      </c>
      <c r="BK185" s="41">
        <f t="shared" si="0"/>
        <v>0</v>
      </c>
      <c r="BL185" s="41">
        <f t="shared" si="0"/>
        <v>0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5.0174830400000001</v>
      </c>
      <c r="E186" s="41">
        <f>IF(E28="－","－",SUM(E28:E35))</f>
        <v>627</v>
      </c>
      <c r="F186" s="41">
        <f t="shared" ref="F186:BL186" si="1">IF(F28="－","－",SUM(F28:F35))</f>
        <v>0</v>
      </c>
      <c r="G186" s="41">
        <f t="shared" si="1"/>
        <v>2</v>
      </c>
      <c r="H186" s="41">
        <f t="shared" si="1"/>
        <v>625</v>
      </c>
      <c r="I186" s="41">
        <f t="shared" si="1"/>
        <v>9.4087019549321254E-6</v>
      </c>
      <c r="J186" s="41">
        <f t="shared" si="1"/>
        <v>1.231054208584162E-3</v>
      </c>
      <c r="K186" s="41">
        <f t="shared" si="1"/>
        <v>9.4087019549321254E-6</v>
      </c>
      <c r="L186" s="41">
        <f t="shared" si="1"/>
        <v>0</v>
      </c>
      <c r="M186" s="41">
        <f t="shared" si="1"/>
        <v>1.2404629105390941E-3</v>
      </c>
      <c r="N186" s="41">
        <f t="shared" si="1"/>
        <v>0</v>
      </c>
      <c r="O186" s="41">
        <f t="shared" si="1"/>
        <v>0.44828175400000003</v>
      </c>
      <c r="P186" s="41">
        <f t="shared" si="1"/>
        <v>0.79534282000000001</v>
      </c>
      <c r="Q186" s="41">
        <f t="shared" si="1"/>
        <v>0.41621484400000003</v>
      </c>
      <c r="R186" s="41">
        <f t="shared" si="1"/>
        <v>3.2066909999999997E-2</v>
      </c>
      <c r="S186" s="41">
        <f t="shared" si="1"/>
        <v>0.75351641300000016</v>
      </c>
      <c r="T186" s="41">
        <f t="shared" si="1"/>
        <v>4.1826407000000003E-2</v>
      </c>
      <c r="U186" s="41">
        <f t="shared" si="1"/>
        <v>9.0000000000000011E-3</v>
      </c>
      <c r="V186" s="41">
        <f t="shared" si="1"/>
        <v>2.1600000000000001E-2</v>
      </c>
      <c r="W186" s="41">
        <f t="shared" si="1"/>
        <v>0.45729116270195502</v>
      </c>
      <c r="X186" s="41">
        <f t="shared" si="1"/>
        <v>0.81817387420858412</v>
      </c>
      <c r="Y186" s="41">
        <f t="shared" si="1"/>
        <v>1.2754650369105391</v>
      </c>
      <c r="Z186" s="41">
        <f t="shared" si="1"/>
        <v>1.0610676397088057E-5</v>
      </c>
      <c r="AA186" s="41">
        <f t="shared" si="1"/>
        <v>2.270684748976844E-6</v>
      </c>
      <c r="AB186" s="41">
        <f t="shared" si="1"/>
        <v>2.27068E-6</v>
      </c>
      <c r="AC186" s="41">
        <f t="shared" si="1"/>
        <v>3.4959741167420745E-7</v>
      </c>
      <c r="AD186" s="41">
        <f t="shared" si="1"/>
        <v>3.1952106559975574E-5</v>
      </c>
      <c r="AE186" s="41">
        <f t="shared" si="1"/>
        <v>2.8756895903978019E-4</v>
      </c>
      <c r="AF186" s="41">
        <f t="shared" si="1"/>
        <v>3.1952106559975574E-4</v>
      </c>
      <c r="AG186" s="41">
        <f t="shared" si="1"/>
        <v>9.9993197125405496E-4</v>
      </c>
      <c r="AH186" s="41">
        <f t="shared" si="1"/>
        <v>1.7010336982252895E-3</v>
      </c>
      <c r="AI186" s="41">
        <f t="shared" si="1"/>
        <v>5.4479052226945081E-3</v>
      </c>
      <c r="AJ186" s="41">
        <f t="shared" si="1"/>
        <v>1.3018775386057627E-7</v>
      </c>
      <c r="AK186" s="41">
        <f t="shared" si="1"/>
        <v>1.5732441186439942E-7</v>
      </c>
      <c r="AL186" s="41">
        <f t="shared" si="1"/>
        <v>3.9348115702076323E-7</v>
      </c>
      <c r="AM186" s="41">
        <f t="shared" si="1"/>
        <v>1.0004117564195898E-3</v>
      </c>
      <c r="AN186" s="41">
        <f t="shared" si="1"/>
        <v>1.7331431291971295E-3</v>
      </c>
      <c r="AO186" s="41">
        <f t="shared" si="1"/>
        <v>5.7358676628913082E-3</v>
      </c>
      <c r="AP186" s="41">
        <f t="shared" si="1"/>
        <v>2.3804445219999999</v>
      </c>
      <c r="AQ186" s="41">
        <f t="shared" si="1"/>
        <v>1.281777817</v>
      </c>
      <c r="AR186" s="41">
        <f t="shared" si="1"/>
        <v>3.6622223389999995</v>
      </c>
      <c r="AS186" s="41">
        <f t="shared" si="1"/>
        <v>0</v>
      </c>
      <c r="AT186" s="41">
        <f t="shared" si="1"/>
        <v>0</v>
      </c>
      <c r="AU186" s="41">
        <f t="shared" si="1"/>
        <v>0</v>
      </c>
      <c r="AV186" s="41">
        <f t="shared" si="1"/>
        <v>0</v>
      </c>
      <c r="AW186" s="41">
        <f t="shared" si="1"/>
        <v>0</v>
      </c>
      <c r="AX186" s="41">
        <f t="shared" si="1"/>
        <v>0</v>
      </c>
      <c r="AY186" s="41">
        <f t="shared" si="1"/>
        <v>0</v>
      </c>
      <c r="AZ186" s="41">
        <f t="shared" si="1"/>
        <v>0</v>
      </c>
      <c r="BA186" s="41">
        <f t="shared" si="1"/>
        <v>0</v>
      </c>
      <c r="BB186" s="41">
        <f t="shared" si="1"/>
        <v>23.469633573000003</v>
      </c>
      <c r="BC186" s="41">
        <f t="shared" si="1"/>
        <v>2728.7043906049998</v>
      </c>
      <c r="BD186" s="41">
        <f t="shared" si="1"/>
        <v>6041.6426034940014</v>
      </c>
      <c r="BE186" s="41">
        <f t="shared" si="1"/>
        <v>0.20747553714285713</v>
      </c>
      <c r="BF186" s="41">
        <f t="shared" si="1"/>
        <v>0.4149510814285714</v>
      </c>
      <c r="BG186" s="41">
        <f t="shared" si="1"/>
        <v>30.425254121999998</v>
      </c>
      <c r="BH186" s="41">
        <f t="shared" si="1"/>
        <v>294.872362802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">IF(F36="－","－",SUM(F36:F55))</f>
        <v>－</v>
      </c>
      <c r="G187" s="41" t="str">
        <f t="shared" si="2"/>
        <v>－</v>
      </c>
      <c r="H187" s="41" t="str">
        <f t="shared" si="2"/>
        <v>－</v>
      </c>
      <c r="I187" s="41" t="str">
        <f t="shared" si="2"/>
        <v>－</v>
      </c>
      <c r="J187" s="41" t="str">
        <f t="shared" si="2"/>
        <v>－</v>
      </c>
      <c r="K187" s="41" t="str">
        <f t="shared" si="2"/>
        <v>－</v>
      </c>
      <c r="L187" s="41" t="str">
        <f t="shared" si="2"/>
        <v>－</v>
      </c>
      <c r="M187" s="41" t="str">
        <f t="shared" si="2"/>
        <v>－</v>
      </c>
      <c r="N187" s="41" t="str">
        <f t="shared" si="2"/>
        <v>－</v>
      </c>
      <c r="O187" s="41" t="str">
        <f t="shared" si="2"/>
        <v>－</v>
      </c>
      <c r="P187" s="41" t="str">
        <f t="shared" si="2"/>
        <v>－</v>
      </c>
      <c r="Q187" s="41" t="str">
        <f t="shared" si="2"/>
        <v>－</v>
      </c>
      <c r="R187" s="41" t="str">
        <f t="shared" si="2"/>
        <v>－</v>
      </c>
      <c r="S187" s="41" t="str">
        <f t="shared" si="2"/>
        <v>－</v>
      </c>
      <c r="T187" s="41" t="str">
        <f t="shared" si="2"/>
        <v>－</v>
      </c>
      <c r="U187" s="41" t="str">
        <f t="shared" si="2"/>
        <v>－</v>
      </c>
      <c r="V187" s="41" t="str">
        <f t="shared" si="2"/>
        <v>－</v>
      </c>
      <c r="W187" s="41" t="str">
        <f t="shared" si="2"/>
        <v>－</v>
      </c>
      <c r="X187" s="41" t="str">
        <f t="shared" si="2"/>
        <v>－</v>
      </c>
      <c r="Y187" s="41" t="str">
        <f t="shared" si="2"/>
        <v>－</v>
      </c>
      <c r="Z187" s="41" t="str">
        <f t="shared" si="2"/>
        <v>－</v>
      </c>
      <c r="AA187" s="41" t="str">
        <f t="shared" si="2"/>
        <v>－</v>
      </c>
      <c r="AB187" s="41" t="str">
        <f t="shared" si="2"/>
        <v>－</v>
      </c>
      <c r="AC187" s="41" t="str">
        <f t="shared" si="2"/>
        <v>－</v>
      </c>
      <c r="AD187" s="41" t="str">
        <f t="shared" si="2"/>
        <v>－</v>
      </c>
      <c r="AE187" s="41" t="str">
        <f t="shared" si="2"/>
        <v>－</v>
      </c>
      <c r="AF187" s="41" t="str">
        <f t="shared" si="2"/>
        <v>－</v>
      </c>
      <c r="AG187" s="41" t="str">
        <f t="shared" si="2"/>
        <v>－</v>
      </c>
      <c r="AH187" s="41" t="str">
        <f t="shared" si="2"/>
        <v>－</v>
      </c>
      <c r="AI187" s="41" t="str">
        <f t="shared" si="2"/>
        <v>－</v>
      </c>
      <c r="AJ187" s="41" t="str">
        <f t="shared" si="2"/>
        <v>－</v>
      </c>
      <c r="AK187" s="41" t="str">
        <f t="shared" si="2"/>
        <v>－</v>
      </c>
      <c r="AL187" s="41" t="str">
        <f t="shared" si="2"/>
        <v>－</v>
      </c>
      <c r="AM187" s="41" t="str">
        <f t="shared" si="2"/>
        <v>－</v>
      </c>
      <c r="AN187" s="41" t="str">
        <f t="shared" si="2"/>
        <v>－</v>
      </c>
      <c r="AO187" s="41" t="str">
        <f t="shared" si="2"/>
        <v>－</v>
      </c>
      <c r="AP187" s="41" t="str">
        <f t="shared" si="2"/>
        <v>－</v>
      </c>
      <c r="AQ187" s="41" t="str">
        <f t="shared" si="2"/>
        <v>－</v>
      </c>
      <c r="AR187" s="41" t="str">
        <f t="shared" si="2"/>
        <v>－</v>
      </c>
      <c r="AS187" s="41" t="str">
        <f t="shared" si="2"/>
        <v>－</v>
      </c>
      <c r="AT187" s="41" t="str">
        <f t="shared" si="2"/>
        <v>－</v>
      </c>
      <c r="AU187" s="41" t="str">
        <f t="shared" si="2"/>
        <v>－</v>
      </c>
      <c r="AV187" s="41" t="str">
        <f t="shared" si="2"/>
        <v>－</v>
      </c>
      <c r="AW187" s="41" t="str">
        <f t="shared" si="2"/>
        <v>－</v>
      </c>
      <c r="AX187" s="41" t="str">
        <f t="shared" si="2"/>
        <v>－</v>
      </c>
      <c r="AY187" s="41" t="str">
        <f t="shared" si="2"/>
        <v>－</v>
      </c>
      <c r="AZ187" s="41" t="str">
        <f t="shared" si="2"/>
        <v>－</v>
      </c>
      <c r="BA187" s="41" t="str">
        <f t="shared" si="2"/>
        <v>－</v>
      </c>
      <c r="BB187" s="41" t="str">
        <f t="shared" si="2"/>
        <v>－</v>
      </c>
      <c r="BC187" s="41" t="str">
        <f t="shared" si="2"/>
        <v>－</v>
      </c>
      <c r="BD187" s="41" t="str">
        <f t="shared" si="2"/>
        <v>－</v>
      </c>
      <c r="BE187" s="41" t="str">
        <f t="shared" si="2"/>
        <v>－</v>
      </c>
      <c r="BF187" s="41" t="str">
        <f t="shared" si="2"/>
        <v>－</v>
      </c>
      <c r="BG187" s="41" t="str">
        <f t="shared" si="2"/>
        <v>－</v>
      </c>
      <c r="BH187" s="41" t="str">
        <f t="shared" si="2"/>
        <v>－</v>
      </c>
      <c r="BI187" s="41" t="str">
        <f t="shared" si="2"/>
        <v>－</v>
      </c>
      <c r="BJ187" s="41" t="str">
        <f t="shared" si="2"/>
        <v>－</v>
      </c>
      <c r="BK187" s="41" t="str">
        <f t="shared" si="2"/>
        <v>－</v>
      </c>
      <c r="BL187" s="41" t="str">
        <f t="shared" si="2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5.1859227060000004</v>
      </c>
      <c r="E188" s="41">
        <f>IF(E56="－","－",SUM(E56:E66))</f>
        <v>590</v>
      </c>
      <c r="F188" s="41">
        <f t="shared" ref="F188:BL188" si="3">IF(F56="－","－",SUM(F56:F66))</f>
        <v>1</v>
      </c>
      <c r="G188" s="41">
        <f t="shared" si="3"/>
        <v>9</v>
      </c>
      <c r="H188" s="41">
        <f t="shared" si="3"/>
        <v>580</v>
      </c>
      <c r="I188" s="41">
        <f t="shared" si="3"/>
        <v>2.0829428749444587E-4</v>
      </c>
      <c r="J188" s="41">
        <f t="shared" si="3"/>
        <v>0.82837587335109708</v>
      </c>
      <c r="K188" s="41">
        <f t="shared" si="3"/>
        <v>2.0829428749444587E-4</v>
      </c>
      <c r="L188" s="41">
        <f t="shared" si="3"/>
        <v>0</v>
      </c>
      <c r="M188" s="41">
        <f t="shared" si="3"/>
        <v>4.0304167638570455E-2</v>
      </c>
      <c r="N188" s="41">
        <f t="shared" si="3"/>
        <v>0.78828000000002107</v>
      </c>
      <c r="O188" s="41">
        <f t="shared" si="3"/>
        <v>0.12764183500000001</v>
      </c>
      <c r="P188" s="41">
        <f t="shared" si="3"/>
        <v>0.22827275</v>
      </c>
      <c r="Q188" s="41">
        <f t="shared" si="3"/>
        <v>0.118198199</v>
      </c>
      <c r="R188" s="41">
        <f t="shared" si="3"/>
        <v>9.443636E-3</v>
      </c>
      <c r="S188" s="41">
        <f t="shared" si="3"/>
        <v>0.21595496199999997</v>
      </c>
      <c r="T188" s="41">
        <f t="shared" si="3"/>
        <v>1.2317788000000001E-2</v>
      </c>
      <c r="U188" s="41">
        <f t="shared" si="3"/>
        <v>8.2250000000000004E-2</v>
      </c>
      <c r="V188" s="41">
        <f t="shared" si="3"/>
        <v>0.19550000000000001</v>
      </c>
      <c r="W188" s="41">
        <f t="shared" si="3"/>
        <v>0.21010012928749444</v>
      </c>
      <c r="X188" s="41">
        <f t="shared" si="3"/>
        <v>1.252148623351097</v>
      </c>
      <c r="Y188" s="41">
        <f t="shared" si="3"/>
        <v>1.4622487526385917</v>
      </c>
      <c r="Z188" s="41">
        <f t="shared" si="3"/>
        <v>3.0528551052003394E-4</v>
      </c>
      <c r="AA188" s="41">
        <f t="shared" si="3"/>
        <v>6.5331099251287244E-5</v>
      </c>
      <c r="AB188" s="41">
        <f t="shared" si="3"/>
        <v>6.5331079999999994E-5</v>
      </c>
      <c r="AC188" s="41">
        <f t="shared" si="3"/>
        <v>2.3940683847810603E-6</v>
      </c>
      <c r="AD188" s="41">
        <f t="shared" si="3"/>
        <v>1.529305882942073E-2</v>
      </c>
      <c r="AE188" s="41">
        <f t="shared" si="3"/>
        <v>0.13763752946478658</v>
      </c>
      <c r="AF188" s="41">
        <f t="shared" si="3"/>
        <v>0.15293058829420728</v>
      </c>
      <c r="AG188" s="41">
        <f t="shared" si="3"/>
        <v>8.5767401499029904E-3</v>
      </c>
      <c r="AH188" s="41">
        <f t="shared" si="3"/>
        <v>1.4590316576846465E-2</v>
      </c>
      <c r="AI188" s="41">
        <f t="shared" si="3"/>
        <v>4.6728446333954211E-2</v>
      </c>
      <c r="AJ188" s="41">
        <f t="shared" si="3"/>
        <v>3.7451206047864262E-6</v>
      </c>
      <c r="AK188" s="41">
        <f t="shared" si="3"/>
        <v>4.5257628235929691E-6</v>
      </c>
      <c r="AL188" s="41">
        <f t="shared" si="3"/>
        <v>1.1319301125141481E-5</v>
      </c>
      <c r="AM188" s="41">
        <f t="shared" si="3"/>
        <v>8.582879338892558E-3</v>
      </c>
      <c r="AN188" s="41">
        <f t="shared" si="3"/>
        <v>2.9887901169090788E-2</v>
      </c>
      <c r="AO188" s="41">
        <f t="shared" si="3"/>
        <v>0.18437729509986592</v>
      </c>
      <c r="AP188" s="41">
        <f t="shared" si="3"/>
        <v>4.9005943730000006</v>
      </c>
      <c r="AQ188" s="41">
        <f t="shared" si="3"/>
        <v>2.6387815850000003</v>
      </c>
      <c r="AR188" s="41">
        <f t="shared" si="3"/>
        <v>7.5393759580000008</v>
      </c>
      <c r="AS188" s="41">
        <f t="shared" si="3"/>
        <v>0.53722625000000002</v>
      </c>
      <c r="AT188" s="41">
        <f t="shared" si="3"/>
        <v>9.6248330109999998</v>
      </c>
      <c r="AU188" s="41">
        <f t="shared" si="3"/>
        <v>22.126483769</v>
      </c>
      <c r="AV188" s="41">
        <f t="shared" si="3"/>
        <v>14.798319114</v>
      </c>
      <c r="AW188" s="41">
        <f t="shared" si="3"/>
        <v>34.058419708000002</v>
      </c>
      <c r="AX188" s="41">
        <f t="shared" si="3"/>
        <v>13.516706436</v>
      </c>
      <c r="AY188" s="41">
        <f t="shared" si="3"/>
        <v>31.107758670999999</v>
      </c>
      <c r="AZ188" s="41">
        <f t="shared" si="3"/>
        <v>7.3095242857142868E-3</v>
      </c>
      <c r="BA188" s="41">
        <f t="shared" si="3"/>
        <v>1.4619052857142859E-2</v>
      </c>
      <c r="BB188" s="41">
        <f t="shared" si="3"/>
        <v>11.486763450999998</v>
      </c>
      <c r="BC188" s="41">
        <f t="shared" si="3"/>
        <v>646.45697024200001</v>
      </c>
      <c r="BD188" s="41">
        <f t="shared" si="3"/>
        <v>1438.753227634</v>
      </c>
      <c r="BE188" s="41">
        <f t="shared" si="3"/>
        <v>0.51901935428571433</v>
      </c>
      <c r="BF188" s="41">
        <f t="shared" si="3"/>
        <v>1.0380387142857144</v>
      </c>
      <c r="BG188" s="41">
        <f t="shared" si="3"/>
        <v>21.581358297000001</v>
      </c>
      <c r="BH188" s="41">
        <f t="shared" si="3"/>
        <v>138.19293807899999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5.9512575109999997</v>
      </c>
      <c r="E189" s="41">
        <f>IF(E67="－","－",SUM(E67:E73))</f>
        <v>302</v>
      </c>
      <c r="F189" s="41">
        <f t="shared" ref="F189:BL189" si="4">IF(F67="－","－",SUM(F67:F73))</f>
        <v>51</v>
      </c>
      <c r="G189" s="41">
        <f t="shared" si="4"/>
        <v>82</v>
      </c>
      <c r="H189" s="41">
        <f t="shared" si="4"/>
        <v>169</v>
      </c>
      <c r="I189" s="41">
        <f t="shared" si="4"/>
        <v>1.8903708236287526</v>
      </c>
      <c r="J189" s="41">
        <f t="shared" si="4"/>
        <v>45.55499938982846</v>
      </c>
      <c r="K189" s="41">
        <f t="shared" si="4"/>
        <v>0.2386708236439159</v>
      </c>
      <c r="L189" s="41">
        <f t="shared" si="4"/>
        <v>1.6516999999848367</v>
      </c>
      <c r="M189" s="41">
        <f t="shared" si="4"/>
        <v>10.484573213437596</v>
      </c>
      <c r="N189" s="41">
        <f t="shared" si="4"/>
        <v>36.96079700001961</v>
      </c>
      <c r="O189" s="41">
        <f t="shared" si="4"/>
        <v>0.77395699100000015</v>
      </c>
      <c r="P189" s="41">
        <f t="shared" si="4"/>
        <v>1.2742854050000001</v>
      </c>
      <c r="Q189" s="41">
        <f t="shared" si="4"/>
        <v>0.70923075800000013</v>
      </c>
      <c r="R189" s="41">
        <f t="shared" si="4"/>
        <v>6.4726232999999994E-2</v>
      </c>
      <c r="S189" s="41">
        <f t="shared" si="4"/>
        <v>1.1898598840000001</v>
      </c>
      <c r="T189" s="41">
        <f t="shared" si="4"/>
        <v>8.4425521000000003E-2</v>
      </c>
      <c r="U189" s="41">
        <f t="shared" si="4"/>
        <v>25.770250000000001</v>
      </c>
      <c r="V189" s="41">
        <f t="shared" si="4"/>
        <v>61.091599999999985</v>
      </c>
      <c r="W189" s="41">
        <f t="shared" si="4"/>
        <v>28.434577814628756</v>
      </c>
      <c r="X189" s="41">
        <f t="shared" si="4"/>
        <v>107.92088479482844</v>
      </c>
      <c r="Y189" s="41">
        <f t="shared" si="4"/>
        <v>136.35546260945719</v>
      </c>
      <c r="Z189" s="41">
        <f t="shared" si="4"/>
        <v>0.34839127087028215</v>
      </c>
      <c r="AA189" s="41">
        <f t="shared" si="4"/>
        <v>0.12714287490534237</v>
      </c>
      <c r="AB189" s="41">
        <f t="shared" si="4"/>
        <v>0.12714287568999999</v>
      </c>
      <c r="AC189" s="41">
        <f t="shared" si="4"/>
        <v>1.1828520763428156E-2</v>
      </c>
      <c r="AD189" s="41">
        <f t="shared" si="4"/>
        <v>0.43003708787191508</v>
      </c>
      <c r="AE189" s="41">
        <f t="shared" si="4"/>
        <v>3.8703337908472353</v>
      </c>
      <c r="AF189" s="41">
        <f t="shared" si="4"/>
        <v>4.3003708787191499</v>
      </c>
      <c r="AG189" s="41">
        <f t="shared" si="4"/>
        <v>2.7013674677411554</v>
      </c>
      <c r="AH189" s="41">
        <f t="shared" si="4"/>
        <v>4.5954297152378283</v>
      </c>
      <c r="AI189" s="41">
        <f t="shared" si="4"/>
        <v>14.717795169072495</v>
      </c>
      <c r="AJ189" s="41">
        <f t="shared" si="4"/>
        <v>7.2884973539869427E-3</v>
      </c>
      <c r="AK189" s="41">
        <f t="shared" si="4"/>
        <v>8.8077297984742384E-3</v>
      </c>
      <c r="AL189" s="41">
        <f t="shared" si="4"/>
        <v>2.2028848992723532E-2</v>
      </c>
      <c r="AM189" s="41">
        <f t="shared" si="4"/>
        <v>2.7204844858585702</v>
      </c>
      <c r="AN189" s="41">
        <f t="shared" si="4"/>
        <v>5.034274532908217</v>
      </c>
      <c r="AO189" s="41">
        <f t="shared" si="4"/>
        <v>18.610157808912454</v>
      </c>
      <c r="AP189" s="41">
        <f t="shared" si="4"/>
        <v>1037.5820093459999</v>
      </c>
      <c r="AQ189" s="41">
        <f t="shared" si="4"/>
        <v>558.69800503199997</v>
      </c>
      <c r="AR189" s="41">
        <f t="shared" si="4"/>
        <v>1596.280014378</v>
      </c>
      <c r="AS189" s="41">
        <f t="shared" si="4"/>
        <v>42.606262117</v>
      </c>
      <c r="AT189" s="41">
        <f t="shared" si="4"/>
        <v>3581.0602060309998</v>
      </c>
      <c r="AU189" s="41">
        <f t="shared" si="4"/>
        <v>8102.3769840470004</v>
      </c>
      <c r="AV189" s="41">
        <f t="shared" si="4"/>
        <v>2086.1380182150001</v>
      </c>
      <c r="AW189" s="41">
        <f t="shared" si="4"/>
        <v>4720.9892693760003</v>
      </c>
      <c r="AX189" s="41">
        <f t="shared" si="4"/>
        <v>1979.3091598189999</v>
      </c>
      <c r="AY189" s="41">
        <f t="shared" si="4"/>
        <v>4478.6254743909994</v>
      </c>
      <c r="AZ189" s="41">
        <f t="shared" si="4"/>
        <v>4.944306602857143</v>
      </c>
      <c r="BA189" s="41">
        <f t="shared" si="4"/>
        <v>9.8886132100000026</v>
      </c>
      <c r="BB189" s="41">
        <f t="shared" si="4"/>
        <v>9.8703297869999993</v>
      </c>
      <c r="BC189" s="41">
        <f t="shared" si="4"/>
        <v>539.72927911299996</v>
      </c>
      <c r="BD189" s="41">
        <f t="shared" si="4"/>
        <v>1211.0033695870002</v>
      </c>
      <c r="BE189" s="41">
        <f t="shared" si="4"/>
        <v>3.5848655371428571</v>
      </c>
      <c r="BF189" s="41">
        <f t="shared" si="4"/>
        <v>7.169731077142858</v>
      </c>
      <c r="BG189" s="41">
        <f t="shared" si="4"/>
        <v>23.712525963000001</v>
      </c>
      <c r="BH189" s="41">
        <f t="shared" si="4"/>
        <v>163.47519531200001</v>
      </c>
      <c r="BI189" s="41">
        <f t="shared" si="4"/>
        <v>0.27</v>
      </c>
      <c r="BJ189" s="41">
        <f t="shared" si="4"/>
        <v>0.27</v>
      </c>
      <c r="BK189" s="41">
        <f t="shared" si="4"/>
        <v>0.87000000000000011</v>
      </c>
      <c r="BL189" s="41">
        <f t="shared" si="4"/>
        <v>0.87000000000000011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5.1805922019999997</v>
      </c>
      <c r="E192" s="41">
        <f>IF(E92="－","－",SUM(E92:E114))</f>
        <v>159</v>
      </c>
      <c r="F192" s="41">
        <f t="shared" ref="F192:BL192" si="7">IF(F92="－","－",SUM(F92:F114))</f>
        <v>0</v>
      </c>
      <c r="G192" s="41">
        <f t="shared" si="7"/>
        <v>2</v>
      </c>
      <c r="H192" s="41">
        <f t="shared" si="7"/>
        <v>157</v>
      </c>
      <c r="I192" s="41">
        <f t="shared" si="7"/>
        <v>6.4652169672119891E-4</v>
      </c>
      <c r="J192" s="41">
        <f t="shared" si="7"/>
        <v>0.35282278716837057</v>
      </c>
      <c r="K192" s="41">
        <f t="shared" si="7"/>
        <v>6.4652169672119891E-4</v>
      </c>
      <c r="L192" s="41">
        <f t="shared" si="7"/>
        <v>0</v>
      </c>
      <c r="M192" s="41">
        <f t="shared" si="7"/>
        <v>7.5959308865092529E-2</v>
      </c>
      <c r="N192" s="41">
        <f t="shared" si="7"/>
        <v>0.27750999999999926</v>
      </c>
      <c r="O192" s="41">
        <f t="shared" si="7"/>
        <v>0.115409235</v>
      </c>
      <c r="P192" s="41">
        <f t="shared" si="7"/>
        <v>0.19927263000000001</v>
      </c>
      <c r="Q192" s="41">
        <f t="shared" si="7"/>
        <v>0.10797098100000001</v>
      </c>
      <c r="R192" s="41">
        <f t="shared" si="7"/>
        <v>7.438254E-3</v>
      </c>
      <c r="S192" s="41">
        <f t="shared" si="7"/>
        <v>0.18957056</v>
      </c>
      <c r="T192" s="41">
        <f t="shared" si="7"/>
        <v>9.7020700000000019E-3</v>
      </c>
      <c r="U192" s="41">
        <f t="shared" si="7"/>
        <v>1.2E-2</v>
      </c>
      <c r="V192" s="41">
        <f t="shared" si="7"/>
        <v>2.8799999999999999E-2</v>
      </c>
      <c r="W192" s="41">
        <f t="shared" si="7"/>
        <v>0.1280557566967212</v>
      </c>
      <c r="X192" s="41">
        <f t="shared" si="7"/>
        <v>0.58089541716837068</v>
      </c>
      <c r="Y192" s="41">
        <f t="shared" si="7"/>
        <v>0.70895117386509188</v>
      </c>
      <c r="Z192" s="41">
        <f t="shared" si="7"/>
        <v>5.4779607066329469E-4</v>
      </c>
      <c r="AA192" s="41">
        <f t="shared" si="7"/>
        <v>1.1722835912194506E-4</v>
      </c>
      <c r="AB192" s="41">
        <f t="shared" si="7"/>
        <v>1.17228E-4</v>
      </c>
      <c r="AC192" s="41">
        <f t="shared" si="7"/>
        <v>6.7365583254009595E-6</v>
      </c>
      <c r="AD192" s="41">
        <f t="shared" si="7"/>
        <v>5.0368165542833045E-3</v>
      </c>
      <c r="AE192" s="41">
        <f t="shared" si="7"/>
        <v>4.5331348988549722E-2</v>
      </c>
      <c r="AF192" s="41">
        <f t="shared" si="7"/>
        <v>5.0368165542833021E-2</v>
      </c>
      <c r="AG192" s="41">
        <f t="shared" si="7"/>
        <v>1.2858110975702873E-3</v>
      </c>
      <c r="AH192" s="41">
        <f t="shared" si="7"/>
        <v>2.187356809659799E-3</v>
      </c>
      <c r="AI192" s="41">
        <f t="shared" si="7"/>
        <v>7.0054535660726003E-3</v>
      </c>
      <c r="AJ192" s="41">
        <f t="shared" si="7"/>
        <v>6.7201246062043272E-6</v>
      </c>
      <c r="AK192" s="41">
        <f t="shared" si="7"/>
        <v>8.120884030757745E-6</v>
      </c>
      <c r="AL192" s="41">
        <f t="shared" si="7"/>
        <v>2.0310991832648191E-5</v>
      </c>
      <c r="AM192" s="41">
        <f t="shared" si="7"/>
        <v>1.2992677805018925E-3</v>
      </c>
      <c r="AN192" s="41">
        <f t="shared" si="7"/>
        <v>7.2322942479738613E-3</v>
      </c>
      <c r="AO192" s="41">
        <f t="shared" si="7"/>
        <v>5.2357113546454968E-2</v>
      </c>
      <c r="AP192" s="41">
        <f t="shared" si="7"/>
        <v>2.8477885600000001</v>
      </c>
      <c r="AQ192" s="41">
        <f t="shared" si="7"/>
        <v>1.5334246090000001</v>
      </c>
      <c r="AR192" s="41">
        <f t="shared" si="7"/>
        <v>4.3812131689999996</v>
      </c>
      <c r="AS192" s="41">
        <f t="shared" si="7"/>
        <v>0.17349632700000001</v>
      </c>
      <c r="AT192" s="41">
        <f t="shared" si="7"/>
        <v>3.5278871769999998</v>
      </c>
      <c r="AU192" s="41">
        <f t="shared" si="7"/>
        <v>8.2580795189999989</v>
      </c>
      <c r="AV192" s="41">
        <f t="shared" si="7"/>
        <v>8.4614976039999981</v>
      </c>
      <c r="AW192" s="41">
        <f t="shared" si="7"/>
        <v>19.845244817000001</v>
      </c>
      <c r="AX192" s="41">
        <f t="shared" si="7"/>
        <v>7.645563503</v>
      </c>
      <c r="AY192" s="41">
        <f t="shared" si="7"/>
        <v>17.930483846000001</v>
      </c>
      <c r="AZ192" s="41">
        <f t="shared" si="7"/>
        <v>1.5696300000000002E-3</v>
      </c>
      <c r="BA192" s="41">
        <f t="shared" si="7"/>
        <v>3.1392614285714283E-3</v>
      </c>
      <c r="BB192" s="41">
        <f t="shared" si="7"/>
        <v>1.7727631609999999</v>
      </c>
      <c r="BC192" s="41">
        <f t="shared" si="7"/>
        <v>143.73034275000001</v>
      </c>
      <c r="BD192" s="41">
        <f t="shared" si="7"/>
        <v>342.12946104700006</v>
      </c>
      <c r="BE192" s="41">
        <f t="shared" si="7"/>
        <v>7.3870258571428579E-2</v>
      </c>
      <c r="BF192" s="41">
        <f t="shared" si="7"/>
        <v>0.14774052000000001</v>
      </c>
      <c r="BG192" s="41">
        <f t="shared" si="7"/>
        <v>4.0704630899999996</v>
      </c>
      <c r="BH192" s="41">
        <f t="shared" si="7"/>
        <v>66.855814520999999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8">IF(F115="－","－",SUM(F115:F122))</f>
        <v>－</v>
      </c>
      <c r="G193" s="41" t="str">
        <f t="shared" si="8"/>
        <v>－</v>
      </c>
      <c r="H193" s="41" t="str">
        <f t="shared" si="8"/>
        <v>－</v>
      </c>
      <c r="I193" s="41" t="str">
        <f t="shared" si="8"/>
        <v>－</v>
      </c>
      <c r="J193" s="41" t="str">
        <f t="shared" si="8"/>
        <v>－</v>
      </c>
      <c r="K193" s="41" t="str">
        <f t="shared" si="8"/>
        <v>－</v>
      </c>
      <c r="L193" s="41" t="str">
        <f t="shared" si="8"/>
        <v>－</v>
      </c>
      <c r="M193" s="41" t="str">
        <f t="shared" si="8"/>
        <v>－</v>
      </c>
      <c r="N193" s="41" t="str">
        <f t="shared" si="8"/>
        <v>－</v>
      </c>
      <c r="O193" s="41" t="str">
        <f t="shared" si="8"/>
        <v>－</v>
      </c>
      <c r="P193" s="41" t="str">
        <f t="shared" si="8"/>
        <v>－</v>
      </c>
      <c r="Q193" s="41" t="str">
        <f t="shared" si="8"/>
        <v>－</v>
      </c>
      <c r="R193" s="41" t="str">
        <f t="shared" si="8"/>
        <v>－</v>
      </c>
      <c r="S193" s="41" t="str">
        <f t="shared" si="8"/>
        <v>－</v>
      </c>
      <c r="T193" s="41" t="str">
        <f t="shared" si="8"/>
        <v>－</v>
      </c>
      <c r="U193" s="41" t="str">
        <f t="shared" si="8"/>
        <v>－</v>
      </c>
      <c r="V193" s="41" t="str">
        <f t="shared" si="8"/>
        <v>－</v>
      </c>
      <c r="W193" s="41" t="str">
        <f t="shared" si="8"/>
        <v>－</v>
      </c>
      <c r="X193" s="41" t="str">
        <f t="shared" si="8"/>
        <v>－</v>
      </c>
      <c r="Y193" s="41" t="str">
        <f t="shared" si="8"/>
        <v>－</v>
      </c>
      <c r="Z193" s="41" t="str">
        <f t="shared" si="8"/>
        <v>－</v>
      </c>
      <c r="AA193" s="41" t="str">
        <f t="shared" si="8"/>
        <v>－</v>
      </c>
      <c r="AB193" s="41" t="str">
        <f t="shared" si="8"/>
        <v>－</v>
      </c>
      <c r="AC193" s="41" t="str">
        <f t="shared" si="8"/>
        <v>－</v>
      </c>
      <c r="AD193" s="41" t="str">
        <f t="shared" si="8"/>
        <v>－</v>
      </c>
      <c r="AE193" s="41" t="str">
        <f t="shared" si="8"/>
        <v>－</v>
      </c>
      <c r="AF193" s="41" t="str">
        <f t="shared" si="8"/>
        <v>－</v>
      </c>
      <c r="AG193" s="41" t="str">
        <f t="shared" si="8"/>
        <v>－</v>
      </c>
      <c r="AH193" s="41" t="str">
        <f t="shared" si="8"/>
        <v>－</v>
      </c>
      <c r="AI193" s="41" t="str">
        <f t="shared" si="8"/>
        <v>－</v>
      </c>
      <c r="AJ193" s="41" t="str">
        <f t="shared" si="8"/>
        <v>－</v>
      </c>
      <c r="AK193" s="41" t="str">
        <f t="shared" si="8"/>
        <v>－</v>
      </c>
      <c r="AL193" s="41" t="str">
        <f t="shared" si="8"/>
        <v>－</v>
      </c>
      <c r="AM193" s="41" t="str">
        <f t="shared" si="8"/>
        <v>－</v>
      </c>
      <c r="AN193" s="41" t="str">
        <f t="shared" si="8"/>
        <v>－</v>
      </c>
      <c r="AO193" s="41" t="str">
        <f t="shared" si="8"/>
        <v>－</v>
      </c>
      <c r="AP193" s="41" t="str">
        <f t="shared" si="8"/>
        <v>－</v>
      </c>
      <c r="AQ193" s="41" t="str">
        <f t="shared" si="8"/>
        <v>－</v>
      </c>
      <c r="AR193" s="41" t="str">
        <f t="shared" si="8"/>
        <v>－</v>
      </c>
      <c r="AS193" s="41" t="str">
        <f t="shared" si="8"/>
        <v>－</v>
      </c>
      <c r="AT193" s="41" t="str">
        <f t="shared" si="8"/>
        <v>－</v>
      </c>
      <c r="AU193" s="41" t="str">
        <f t="shared" si="8"/>
        <v>－</v>
      </c>
      <c r="AV193" s="41" t="str">
        <f t="shared" si="8"/>
        <v>－</v>
      </c>
      <c r="AW193" s="41" t="str">
        <f t="shared" si="8"/>
        <v>－</v>
      </c>
      <c r="AX193" s="41" t="str">
        <f t="shared" si="8"/>
        <v>－</v>
      </c>
      <c r="AY193" s="41" t="str">
        <f t="shared" si="8"/>
        <v>－</v>
      </c>
      <c r="AZ193" s="41" t="str">
        <f t="shared" si="8"/>
        <v>－</v>
      </c>
      <c r="BA193" s="41" t="str">
        <f t="shared" si="8"/>
        <v>－</v>
      </c>
      <c r="BB193" s="41" t="str">
        <f t="shared" si="8"/>
        <v>－</v>
      </c>
      <c r="BC193" s="41" t="str">
        <f t="shared" si="8"/>
        <v>－</v>
      </c>
      <c r="BD193" s="41" t="str">
        <f t="shared" si="8"/>
        <v>－</v>
      </c>
      <c r="BE193" s="41" t="str">
        <f t="shared" si="8"/>
        <v>－</v>
      </c>
      <c r="BF193" s="41" t="str">
        <f t="shared" si="8"/>
        <v>－</v>
      </c>
      <c r="BG193" s="41" t="str">
        <f t="shared" si="8"/>
        <v>－</v>
      </c>
      <c r="BH193" s="41" t="str">
        <f t="shared" si="8"/>
        <v>－</v>
      </c>
      <c r="BI193" s="41" t="str">
        <f t="shared" si="8"/>
        <v>－</v>
      </c>
      <c r="BJ193" s="41" t="str">
        <f t="shared" si="8"/>
        <v>－</v>
      </c>
      <c r="BK193" s="41" t="str">
        <f t="shared" si="8"/>
        <v>－</v>
      </c>
      <c r="BL193" s="41" t="str">
        <f t="shared" si="8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4.7219201999999996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1</v>
      </c>
      <c r="H195" s="41">
        <f t="shared" si="10"/>
        <v>313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6.0000000000000001E-3</v>
      </c>
      <c r="V195" s="41">
        <f t="shared" si="10"/>
        <v>1.44E-2</v>
      </c>
      <c r="W195" s="41">
        <f t="shared" si="10"/>
        <v>6.0000000000000001E-3</v>
      </c>
      <c r="X195" s="41">
        <f t="shared" si="10"/>
        <v>1.44E-2</v>
      </c>
      <c r="Y195" s="41">
        <f t="shared" si="10"/>
        <v>2.0400000000000001E-2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6.0474631546609332E-4</v>
      </c>
      <c r="AH195" s="41">
        <f t="shared" si="10"/>
        <v>1.0287638469997909E-3</v>
      </c>
      <c r="AI195" s="41">
        <f t="shared" si="10"/>
        <v>3.2948247532290603E-3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6.0474631546609332E-4</v>
      </c>
      <c r="AN195" s="41">
        <f t="shared" si="10"/>
        <v>1.0287638469997909E-3</v>
      </c>
      <c r="AO195" s="41">
        <f t="shared" si="10"/>
        <v>3.2948247532290603E-3</v>
      </c>
      <c r="AP195" s="41">
        <f t="shared" si="10"/>
        <v>2.1591546999999999E-2</v>
      </c>
      <c r="AQ195" s="41">
        <f t="shared" si="10"/>
        <v>1.1626216999999999E-2</v>
      </c>
      <c r="AR195" s="41">
        <f t="shared" si="10"/>
        <v>3.3217763999999997E-2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0.86847599899999994</v>
      </c>
      <c r="BC195" s="41">
        <f t="shared" si="10"/>
        <v>47.077867896000001</v>
      </c>
      <c r="BD195" s="41">
        <f t="shared" si="10"/>
        <v>107.28329421200002</v>
      </c>
      <c r="BE195" s="41">
        <f t="shared" si="10"/>
        <v>6.2502765714285716E-2</v>
      </c>
      <c r="BF195" s="41">
        <f t="shared" si="10"/>
        <v>0.12500553571428574</v>
      </c>
      <c r="BG195" s="41">
        <f t="shared" si="10"/>
        <v>3.8721529979999993</v>
      </c>
      <c r="BH195" s="41">
        <f t="shared" si="10"/>
        <v>24.846541523000003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6.9634483119999997</v>
      </c>
      <c r="E196" s="41">
        <f>IF(E151="－","－",SUM(E151:E169))</f>
        <v>179</v>
      </c>
      <c r="F196" s="41">
        <f t="shared" ref="F196:BL196" si="11">IF(F151="－","－",SUM(F151:F169))</f>
        <v>94</v>
      </c>
      <c r="G196" s="41">
        <f t="shared" si="11"/>
        <v>48</v>
      </c>
      <c r="H196" s="41">
        <f t="shared" si="11"/>
        <v>37</v>
      </c>
      <c r="I196" s="41">
        <f t="shared" si="11"/>
        <v>3301.2869488624738</v>
      </c>
      <c r="J196" s="41">
        <f t="shared" si="11"/>
        <v>7816.5567152990789</v>
      </c>
      <c r="K196" s="41">
        <f t="shared" si="11"/>
        <v>2605.6320433623132</v>
      </c>
      <c r="L196" s="41">
        <f t="shared" si="11"/>
        <v>695.65490550016011</v>
      </c>
      <c r="M196" s="41">
        <f t="shared" si="11"/>
        <v>8698.0165391617193</v>
      </c>
      <c r="N196" s="41">
        <f t="shared" si="11"/>
        <v>2419.8271249998334</v>
      </c>
      <c r="O196" s="41">
        <f t="shared" si="11"/>
        <v>18.724406327000001</v>
      </c>
      <c r="P196" s="41">
        <f t="shared" si="11"/>
        <v>32.321282817000004</v>
      </c>
      <c r="Q196" s="41">
        <f t="shared" si="11"/>
        <v>16.890371942000002</v>
      </c>
      <c r="R196" s="41">
        <f t="shared" si="11"/>
        <v>1.8340343850000003</v>
      </c>
      <c r="S196" s="41">
        <f t="shared" si="11"/>
        <v>29.929064048000001</v>
      </c>
      <c r="T196" s="41">
        <f t="shared" si="11"/>
        <v>2.3922187690000003</v>
      </c>
      <c r="U196" s="41">
        <f t="shared" si="11"/>
        <v>16.416450000000001</v>
      </c>
      <c r="V196" s="41">
        <f t="shared" si="11"/>
        <v>38.927800000000005</v>
      </c>
      <c r="W196" s="41">
        <f t="shared" si="11"/>
        <v>3336.4278051894735</v>
      </c>
      <c r="X196" s="41">
        <f t="shared" si="11"/>
        <v>7887.8057981160819</v>
      </c>
      <c r="Y196" s="41">
        <f t="shared" si="11"/>
        <v>11224.233603305553</v>
      </c>
      <c r="Z196" s="41">
        <f t="shared" si="11"/>
        <v>139.4981658573947</v>
      </c>
      <c r="AA196" s="41">
        <f t="shared" si="11"/>
        <v>69.472298205605426</v>
      </c>
      <c r="AB196" s="41">
        <f t="shared" si="11"/>
        <v>215.86979197378832</v>
      </c>
      <c r="AC196" s="41">
        <f t="shared" si="11"/>
        <v>45.937026048650864</v>
      </c>
      <c r="AD196" s="41">
        <f t="shared" si="11"/>
        <v>84.890946260810239</v>
      </c>
      <c r="AE196" s="41">
        <f t="shared" si="11"/>
        <v>885.22283506609961</v>
      </c>
      <c r="AF196" s="41">
        <f t="shared" si="11"/>
        <v>970.11378132691004</v>
      </c>
      <c r="AG196" s="41">
        <f t="shared" si="11"/>
        <v>1.7748083937508272</v>
      </c>
      <c r="AH196" s="41">
        <f t="shared" si="11"/>
        <v>3.0192142790243963</v>
      </c>
      <c r="AI196" s="41">
        <f t="shared" si="11"/>
        <v>9.6696457314700268</v>
      </c>
      <c r="AJ196" s="41">
        <f t="shared" si="11"/>
        <v>6.7427544095377288</v>
      </c>
      <c r="AK196" s="41">
        <f t="shared" si="11"/>
        <v>5.708682901676144</v>
      </c>
      <c r="AL196" s="41">
        <f t="shared" si="11"/>
        <v>14.350895816495841</v>
      </c>
      <c r="AM196" s="41">
        <f t="shared" si="11"/>
        <v>54.45458885193942</v>
      </c>
      <c r="AN196" s="41">
        <f t="shared" si="11"/>
        <v>93.618843441510791</v>
      </c>
      <c r="AO196" s="41">
        <f t="shared" si="11"/>
        <v>909.2433766140656</v>
      </c>
      <c r="AP196" s="41">
        <f t="shared" si="11"/>
        <v>39680.430215421002</v>
      </c>
      <c r="AQ196" s="41">
        <f t="shared" si="11"/>
        <v>21366.385500610002</v>
      </c>
      <c r="AR196" s="41">
        <f t="shared" si="11"/>
        <v>61046.815716031007</v>
      </c>
      <c r="AS196" s="41">
        <f t="shared" si="11"/>
        <v>5289.941846015</v>
      </c>
      <c r="AT196" s="41">
        <f t="shared" si="11"/>
        <v>106987.59245580797</v>
      </c>
      <c r="AU196" s="41">
        <f t="shared" si="11"/>
        <v>245978.82328635006</v>
      </c>
      <c r="AV196" s="41">
        <f t="shared" si="11"/>
        <v>71879.633429442008</v>
      </c>
      <c r="AW196" s="41">
        <f t="shared" si="11"/>
        <v>166110.77012335902</v>
      </c>
      <c r="AX196" s="41">
        <f t="shared" si="11"/>
        <v>70444.208973723988</v>
      </c>
      <c r="AY196" s="41">
        <f t="shared" si="11"/>
        <v>162843.67868532098</v>
      </c>
      <c r="AZ196" s="41">
        <f t="shared" si="11"/>
        <v>170.28246277142858</v>
      </c>
      <c r="BA196" s="41">
        <f t="shared" si="11"/>
        <v>340.56492555857147</v>
      </c>
      <c r="BB196" s="41">
        <f t="shared" si="11"/>
        <v>109.44469338900001</v>
      </c>
      <c r="BC196" s="41">
        <f t="shared" si="11"/>
        <v>6293.4719413780012</v>
      </c>
      <c r="BD196" s="41">
        <f t="shared" si="11"/>
        <v>14539.212325390998</v>
      </c>
      <c r="BE196" s="41">
        <f t="shared" si="11"/>
        <v>7.7336963757142856</v>
      </c>
      <c r="BF196" s="41">
        <f t="shared" si="11"/>
        <v>15.467392764285714</v>
      </c>
      <c r="BG196" s="41">
        <f t="shared" si="11"/>
        <v>140.287713064</v>
      </c>
      <c r="BH196" s="41">
        <f t="shared" si="11"/>
        <v>1166.1425074909998</v>
      </c>
      <c r="BI196" s="41">
        <f t="shared" si="11"/>
        <v>26.770000000000007</v>
      </c>
      <c r="BJ196" s="41">
        <f t="shared" si="11"/>
        <v>35.799999999999962</v>
      </c>
      <c r="BK196" s="41">
        <f t="shared" si="11"/>
        <v>34.810000000000009</v>
      </c>
      <c r="BL196" s="41">
        <f t="shared" si="11"/>
        <v>45.339999999999968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5.8085826569999996</v>
      </c>
      <c r="E197" s="41">
        <f>IF(E170="－","－",SUM(E170:E177))</f>
        <v>300</v>
      </c>
      <c r="F197" s="41">
        <f t="shared" ref="F197:BL197" si="12">IF(F170="－","－",SUM(F170:F177))</f>
        <v>4</v>
      </c>
      <c r="G197" s="41">
        <f t="shared" si="12"/>
        <v>38</v>
      </c>
      <c r="H197" s="41">
        <f t="shared" si="12"/>
        <v>258</v>
      </c>
      <c r="I197" s="41">
        <f t="shared" si="12"/>
        <v>0.4980518151339694</v>
      </c>
      <c r="J197" s="41">
        <f t="shared" si="12"/>
        <v>21.307170650937074</v>
      </c>
      <c r="K197" s="41">
        <f t="shared" si="12"/>
        <v>4.11998151438277E-2</v>
      </c>
      <c r="L197" s="41">
        <f t="shared" si="12"/>
        <v>0.4568519999901417</v>
      </c>
      <c r="M197" s="41">
        <f t="shared" si="12"/>
        <v>2.6556904660828202</v>
      </c>
      <c r="N197" s="41">
        <f t="shared" si="12"/>
        <v>19.149531999988223</v>
      </c>
      <c r="O197" s="41">
        <f t="shared" si="12"/>
        <v>1.8252751239999998</v>
      </c>
      <c r="P197" s="41">
        <f t="shared" si="12"/>
        <v>3.2866797170000002</v>
      </c>
      <c r="Q197" s="41">
        <f t="shared" si="12"/>
        <v>1.7133265080000002</v>
      </c>
      <c r="R197" s="41">
        <f t="shared" si="12"/>
        <v>0.11194861599999999</v>
      </c>
      <c r="S197" s="41">
        <f t="shared" si="12"/>
        <v>3.1406597780000003</v>
      </c>
      <c r="T197" s="41">
        <f t="shared" si="12"/>
        <v>0.14601993899999999</v>
      </c>
      <c r="U197" s="41">
        <f t="shared" si="12"/>
        <v>2.0980500000000002</v>
      </c>
      <c r="V197" s="41">
        <f t="shared" si="12"/>
        <v>4.9699000000000009</v>
      </c>
      <c r="W197" s="41">
        <f t="shared" si="12"/>
        <v>4.4213769391339701</v>
      </c>
      <c r="X197" s="41">
        <f t="shared" si="12"/>
        <v>29.563750367937082</v>
      </c>
      <c r="Y197" s="41">
        <f t="shared" si="12"/>
        <v>33.985127307071046</v>
      </c>
      <c r="Z197" s="41">
        <f t="shared" si="12"/>
        <v>9.3430370433312149E-2</v>
      </c>
      <c r="AA197" s="41">
        <f t="shared" si="12"/>
        <v>3.0054087540576327E-2</v>
      </c>
      <c r="AB197" s="41">
        <f t="shared" si="12"/>
        <v>3.0054087E-2</v>
      </c>
      <c r="AC197" s="41">
        <f t="shared" si="12"/>
        <v>4.6134683436231796E-4</v>
      </c>
      <c r="AD197" s="41">
        <f t="shared" si="12"/>
        <v>0.43905778766047521</v>
      </c>
      <c r="AE197" s="41">
        <f t="shared" si="12"/>
        <v>3.9515200889442781</v>
      </c>
      <c r="AF197" s="41">
        <f t="shared" si="12"/>
        <v>4.3905778766047536</v>
      </c>
      <c r="AG197" s="41">
        <f t="shared" si="12"/>
        <v>0.21585748670116756</v>
      </c>
      <c r="AH197" s="41">
        <f t="shared" si="12"/>
        <v>0.36720583944566437</v>
      </c>
      <c r="AI197" s="41">
        <f t="shared" si="12"/>
        <v>1.176051134440844</v>
      </c>
      <c r="AJ197" s="41">
        <f t="shared" si="12"/>
        <v>1.7354489412321553E-3</v>
      </c>
      <c r="AK197" s="41">
        <f t="shared" si="12"/>
        <v>2.0971902185903217E-3</v>
      </c>
      <c r="AL197" s="41">
        <f t="shared" si="12"/>
        <v>5.2452434045315568E-3</v>
      </c>
      <c r="AM197" s="41">
        <f t="shared" si="12"/>
        <v>0.21805428247676201</v>
      </c>
      <c r="AN197" s="41">
        <f t="shared" si="12"/>
        <v>0.80836081732473009</v>
      </c>
      <c r="AO197" s="41">
        <f t="shared" si="12"/>
        <v>5.1328164667896541</v>
      </c>
      <c r="AP197" s="41">
        <f t="shared" si="12"/>
        <v>435.20979049400012</v>
      </c>
      <c r="AQ197" s="41">
        <f t="shared" si="12"/>
        <v>234.34373334099999</v>
      </c>
      <c r="AR197" s="41">
        <f t="shared" si="12"/>
        <v>669.55352383500019</v>
      </c>
      <c r="AS197" s="41">
        <f t="shared" si="12"/>
        <v>11.620265735</v>
      </c>
      <c r="AT197" s="41">
        <f t="shared" si="12"/>
        <v>1366.976819751</v>
      </c>
      <c r="AU197" s="41">
        <f t="shared" si="12"/>
        <v>3172.27428224</v>
      </c>
      <c r="AV197" s="41">
        <f t="shared" si="12"/>
        <v>1047.711922665</v>
      </c>
      <c r="AW197" s="41">
        <f t="shared" si="12"/>
        <v>2413.6742028619997</v>
      </c>
      <c r="AX197" s="41">
        <f t="shared" si="12"/>
        <v>977.58181381400004</v>
      </c>
      <c r="AY197" s="41">
        <f t="shared" si="12"/>
        <v>2252.46641477</v>
      </c>
      <c r="AZ197" s="41">
        <f t="shared" si="12"/>
        <v>0.40858020428571434</v>
      </c>
      <c r="BA197" s="41">
        <f t="shared" si="12"/>
        <v>0.81716041000000017</v>
      </c>
      <c r="BB197" s="41">
        <f t="shared" si="12"/>
        <v>16.663685766</v>
      </c>
      <c r="BC197" s="41">
        <f t="shared" si="12"/>
        <v>1223.9263431510003</v>
      </c>
      <c r="BD197" s="41">
        <f t="shared" si="12"/>
        <v>2747.5078299010002</v>
      </c>
      <c r="BE197" s="41">
        <f t="shared" si="12"/>
        <v>1.3840270514285717</v>
      </c>
      <c r="BF197" s="41">
        <f t="shared" si="12"/>
        <v>2.7680541100000005</v>
      </c>
      <c r="BG197" s="41">
        <f t="shared" si="12"/>
        <v>33.708887373000003</v>
      </c>
      <c r="BH197" s="41">
        <f t="shared" si="12"/>
        <v>224.68369800600001</v>
      </c>
      <c r="BI197" s="41">
        <f t="shared" si="12"/>
        <v>0.06</v>
      </c>
      <c r="BJ197" s="41">
        <f t="shared" si="12"/>
        <v>0.06</v>
      </c>
      <c r="BK197" s="41">
        <f t="shared" si="12"/>
        <v>0.12</v>
      </c>
      <c r="BL197" s="41">
        <f t="shared" si="12"/>
        <v>0.12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4.8032651770000001</v>
      </c>
      <c r="E198" s="41">
        <f>IF(E178="－","－",SUM(E178:E182))</f>
        <v>194</v>
      </c>
      <c r="F198" s="41">
        <f t="shared" ref="F198:BL198" si="13">IF(F178="－","－",SUM(F178:F182))</f>
        <v>0</v>
      </c>
      <c r="G198" s="41">
        <f t="shared" si="13"/>
        <v>0</v>
      </c>
      <c r="H198" s="41">
        <f t="shared" si="13"/>
        <v>194</v>
      </c>
      <c r="I198" s="41">
        <f t="shared" si="13"/>
        <v>0</v>
      </c>
      <c r="J198" s="41">
        <f t="shared" si="13"/>
        <v>0</v>
      </c>
      <c r="K198" s="41">
        <f t="shared" si="13"/>
        <v>0</v>
      </c>
      <c r="L198" s="41">
        <f t="shared" si="13"/>
        <v>0</v>
      </c>
      <c r="M198" s="41">
        <f t="shared" si="13"/>
        <v>0</v>
      </c>
      <c r="N198" s="41">
        <f t="shared" si="13"/>
        <v>0</v>
      </c>
      <c r="O198" s="41">
        <f t="shared" si="13"/>
        <v>0</v>
      </c>
      <c r="P198" s="41">
        <f t="shared" si="13"/>
        <v>0</v>
      </c>
      <c r="Q198" s="41">
        <f t="shared" si="13"/>
        <v>0</v>
      </c>
      <c r="R198" s="41">
        <f t="shared" si="13"/>
        <v>0</v>
      </c>
      <c r="S198" s="41">
        <f t="shared" si="13"/>
        <v>0</v>
      </c>
      <c r="T198" s="41">
        <f t="shared" si="13"/>
        <v>0</v>
      </c>
      <c r="U198" s="41">
        <f t="shared" si="13"/>
        <v>0</v>
      </c>
      <c r="V198" s="41">
        <f t="shared" si="13"/>
        <v>0</v>
      </c>
      <c r="W198" s="41">
        <f t="shared" si="13"/>
        <v>0</v>
      </c>
      <c r="X198" s="41">
        <f t="shared" si="13"/>
        <v>0</v>
      </c>
      <c r="Y198" s="41">
        <f t="shared" si="13"/>
        <v>0</v>
      </c>
      <c r="Z198" s="41">
        <f t="shared" si="13"/>
        <v>0</v>
      </c>
      <c r="AA198" s="41">
        <f t="shared" si="13"/>
        <v>0</v>
      </c>
      <c r="AB198" s="41">
        <f t="shared" si="13"/>
        <v>0</v>
      </c>
      <c r="AC198" s="41">
        <f t="shared" si="13"/>
        <v>0</v>
      </c>
      <c r="AD198" s="41">
        <f t="shared" si="13"/>
        <v>0</v>
      </c>
      <c r="AE198" s="41">
        <f t="shared" si="13"/>
        <v>0</v>
      </c>
      <c r="AF198" s="41">
        <f t="shared" si="13"/>
        <v>0</v>
      </c>
      <c r="AG198" s="41">
        <f t="shared" si="13"/>
        <v>0</v>
      </c>
      <c r="AH198" s="41">
        <f t="shared" si="13"/>
        <v>0</v>
      </c>
      <c r="AI198" s="41">
        <f t="shared" si="13"/>
        <v>0</v>
      </c>
      <c r="AJ198" s="41">
        <f t="shared" si="13"/>
        <v>0</v>
      </c>
      <c r="AK198" s="41">
        <f t="shared" si="13"/>
        <v>0</v>
      </c>
      <c r="AL198" s="41">
        <f t="shared" si="13"/>
        <v>0</v>
      </c>
      <c r="AM198" s="41">
        <f t="shared" si="13"/>
        <v>0</v>
      </c>
      <c r="AN198" s="41">
        <f t="shared" si="13"/>
        <v>0</v>
      </c>
      <c r="AO198" s="41">
        <f t="shared" si="13"/>
        <v>0</v>
      </c>
      <c r="AP198" s="41">
        <f t="shared" si="13"/>
        <v>0</v>
      </c>
      <c r="AQ198" s="41">
        <f t="shared" si="13"/>
        <v>0</v>
      </c>
      <c r="AR198" s="41">
        <f t="shared" si="13"/>
        <v>0</v>
      </c>
      <c r="AS198" s="41">
        <f t="shared" si="13"/>
        <v>0</v>
      </c>
      <c r="AT198" s="41">
        <f t="shared" si="13"/>
        <v>0</v>
      </c>
      <c r="AU198" s="41">
        <f t="shared" si="13"/>
        <v>0</v>
      </c>
      <c r="AV198" s="41">
        <f t="shared" si="13"/>
        <v>0</v>
      </c>
      <c r="AW198" s="41">
        <f t="shared" si="13"/>
        <v>0</v>
      </c>
      <c r="AX198" s="41">
        <f t="shared" si="13"/>
        <v>0</v>
      </c>
      <c r="AY198" s="41">
        <f t="shared" si="13"/>
        <v>0</v>
      </c>
      <c r="AZ198" s="41">
        <f t="shared" si="13"/>
        <v>0</v>
      </c>
      <c r="BA198" s="41">
        <f t="shared" si="13"/>
        <v>0</v>
      </c>
      <c r="BB198" s="41">
        <f t="shared" si="13"/>
        <v>0.11988839599999999</v>
      </c>
      <c r="BC198" s="41">
        <f t="shared" si="13"/>
        <v>8.0039992269999996</v>
      </c>
      <c r="BD198" s="41">
        <f t="shared" si="13"/>
        <v>21.178060709</v>
      </c>
      <c r="BE198" s="41">
        <f t="shared" si="13"/>
        <v>3.8059807142857151E-2</v>
      </c>
      <c r="BF198" s="41">
        <f t="shared" si="13"/>
        <v>7.6119615714285729E-2</v>
      </c>
      <c r="BG198" s="41">
        <f t="shared" si="13"/>
        <v>1.9662006590000001</v>
      </c>
      <c r="BH198" s="41">
        <f t="shared" si="13"/>
        <v>8.0963960789999998</v>
      </c>
      <c r="BI198" s="41">
        <f t="shared" si="13"/>
        <v>0</v>
      </c>
      <c r="BJ198" s="41">
        <f t="shared" si="13"/>
        <v>0</v>
      </c>
      <c r="BK198" s="41">
        <f t="shared" si="13"/>
        <v>0</v>
      </c>
      <c r="BL198" s="41">
        <f t="shared" si="13"/>
        <v>0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6.9634483119999997</v>
      </c>
      <c r="E199" s="41">
        <f>SUM(E185:E198)</f>
        <v>3204</v>
      </c>
      <c r="F199" s="41">
        <f t="shared" ref="F199:AY199" si="14">SUM(F185:F198)</f>
        <v>150</v>
      </c>
      <c r="G199" s="41">
        <f t="shared" si="14"/>
        <v>183</v>
      </c>
      <c r="H199" s="41">
        <f t="shared" si="14"/>
        <v>2871</v>
      </c>
      <c r="I199" s="41">
        <f t="shared" si="14"/>
        <v>3303.6762731751569</v>
      </c>
      <c r="J199" s="41">
        <f t="shared" si="14"/>
        <v>7884.6053725883576</v>
      </c>
      <c r="K199" s="41">
        <f t="shared" si="14"/>
        <v>2605.9128156750216</v>
      </c>
      <c r="L199" s="41">
        <f t="shared" si="14"/>
        <v>697.76345750013513</v>
      </c>
      <c r="M199" s="41">
        <f t="shared" si="14"/>
        <v>8711.2784017636732</v>
      </c>
      <c r="N199" s="41">
        <f t="shared" si="14"/>
        <v>2477.0032439998413</v>
      </c>
      <c r="O199" s="41">
        <f t="shared" si="14"/>
        <v>22.208036735</v>
      </c>
      <c r="P199" s="41">
        <f t="shared" si="14"/>
        <v>38.430589412000003</v>
      </c>
      <c r="Q199" s="41">
        <f t="shared" si="14"/>
        <v>20.128202164000005</v>
      </c>
      <c r="R199" s="41">
        <f t="shared" si="14"/>
        <v>2.0798345710000001</v>
      </c>
      <c r="S199" s="41">
        <f t="shared" si="14"/>
        <v>35.717761690000003</v>
      </c>
      <c r="T199" s="41">
        <f t="shared" si="14"/>
        <v>2.7128277220000001</v>
      </c>
      <c r="U199" s="41">
        <f t="shared" si="14"/>
        <v>44.400000000000006</v>
      </c>
      <c r="V199" s="41">
        <f t="shared" si="14"/>
        <v>105.26399999999998</v>
      </c>
      <c r="W199" s="41">
        <f t="shared" si="14"/>
        <v>3370.2843099101569</v>
      </c>
      <c r="X199" s="41">
        <f t="shared" si="14"/>
        <v>8028.2999620003602</v>
      </c>
      <c r="Y199" s="41">
        <f t="shared" si="14"/>
        <v>11398.584271910515</v>
      </c>
      <c r="Z199" s="41">
        <f t="shared" si="14"/>
        <v>139.94089703521388</v>
      </c>
      <c r="AA199" s="41">
        <f t="shared" si="14"/>
        <v>69.629689808865677</v>
      </c>
      <c r="AB199" s="41">
        <f t="shared" si="14"/>
        <v>216.02718357690833</v>
      </c>
      <c r="AC199" s="41">
        <f t="shared" si="14"/>
        <v>45.949325897990974</v>
      </c>
      <c r="AD199" s="41">
        <f t="shared" si="14"/>
        <v>85.780438239959807</v>
      </c>
      <c r="AE199" s="41">
        <f t="shared" si="14"/>
        <v>893.22826287844578</v>
      </c>
      <c r="AF199" s="41">
        <f t="shared" si="14"/>
        <v>979.00870111840584</v>
      </c>
      <c r="AG199" s="41">
        <f t="shared" si="14"/>
        <v>4.7041559374042592</v>
      </c>
      <c r="AH199" s="41">
        <f t="shared" si="14"/>
        <v>8.0024721693773628</v>
      </c>
      <c r="AI199" s="41">
        <f t="shared" si="14"/>
        <v>25.629539245168029</v>
      </c>
      <c r="AJ199" s="41">
        <f t="shared" si="14"/>
        <v>6.7517895393552587</v>
      </c>
      <c r="AK199" s="41">
        <f t="shared" si="14"/>
        <v>5.7196013363366216</v>
      </c>
      <c r="AL199" s="41">
        <f t="shared" si="14"/>
        <v>14.378203710116082</v>
      </c>
      <c r="AM199" s="41">
        <f t="shared" si="14"/>
        <v>57.405271374750491</v>
      </c>
      <c r="AN199" s="41">
        <f t="shared" si="14"/>
        <v>99.5025117456738</v>
      </c>
      <c r="AO199" s="41">
        <f t="shared" si="14"/>
        <v>933.23600583373002</v>
      </c>
      <c r="AP199" s="41">
        <f t="shared" si="14"/>
        <v>41163.901638045005</v>
      </c>
      <c r="AQ199" s="41">
        <f t="shared" si="14"/>
        <v>22165.177805091003</v>
      </c>
      <c r="AR199" s="41">
        <f t="shared" si="14"/>
        <v>63329.079443136005</v>
      </c>
      <c r="AS199" s="41">
        <f t="shared" si="14"/>
        <v>5344.8791805480005</v>
      </c>
      <c r="AT199" s="41">
        <f t="shared" si="14"/>
        <v>111948.78220866897</v>
      </c>
      <c r="AU199" s="41">
        <f t="shared" si="14"/>
        <v>257283.85913396406</v>
      </c>
      <c r="AV199" s="41">
        <f t="shared" si="14"/>
        <v>75036.743351819998</v>
      </c>
      <c r="AW199" s="41">
        <f t="shared" si="14"/>
        <v>173299.33769030101</v>
      </c>
      <c r="AX199" s="41">
        <f t="shared" si="14"/>
        <v>73422.262358406995</v>
      </c>
      <c r="AY199" s="41">
        <f t="shared" si="14"/>
        <v>169623.80918543198</v>
      </c>
      <c r="AZ199" s="52">
        <f>MAX(AZ185:AZ198)</f>
        <v>170.28246277142858</v>
      </c>
      <c r="BA199" s="52">
        <f>MAX(BA185:BA198)</f>
        <v>340.56492555857147</v>
      </c>
      <c r="BB199" s="41">
        <f t="shared" ref="BB199:BD199" si="15">SUM(BB185:BB198)</f>
        <v>182.723312531</v>
      </c>
      <c r="BC199" s="41">
        <f t="shared" si="15"/>
        <v>12138.728652325</v>
      </c>
      <c r="BD199" s="41">
        <f t="shared" si="15"/>
        <v>27658.097925345999</v>
      </c>
      <c r="BE199" s="52">
        <f>MAX(BE185:BE198)</f>
        <v>7.7336963757142856</v>
      </c>
      <c r="BF199" s="52">
        <f>MAX(BF185:BF198)</f>
        <v>15.467392764285714</v>
      </c>
      <c r="BG199" s="41">
        <f t="shared" ref="BG199:BL199" si="16">SUM(BG185:BG198)</f>
        <v>284.18118604400001</v>
      </c>
      <c r="BH199" s="41">
        <f t="shared" si="16"/>
        <v>2304.2895747590001</v>
      </c>
      <c r="BI199" s="41">
        <f t="shared" si="16"/>
        <v>27.100000000000005</v>
      </c>
      <c r="BJ199" s="41">
        <f t="shared" si="16"/>
        <v>36.129999999999967</v>
      </c>
      <c r="BK199" s="41">
        <f t="shared" si="16"/>
        <v>35.800000000000004</v>
      </c>
      <c r="BL199" s="41">
        <f t="shared" si="16"/>
        <v>46.329999999999963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十勝平野主部45_2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十勝平野主部45_2（PT3）</v>
      </c>
    </row>
    <row r="204" spans="1:64" s="37" customFormat="1" x14ac:dyDescent="0.2">
      <c r="A204" s="7" t="s">
        <v>332</v>
      </c>
      <c r="B204" s="37">
        <f ca="1">VLOOKUP(B203,$B$207:$C$260,2,0)</f>
        <v>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4.4874440189999998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5.0223769799999998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7.4847899000000009E-2</v>
      </c>
      <c r="P5" s="36">
        <v>0.13265690699999999</v>
      </c>
      <c r="Q5" s="36">
        <v>6.8546143000000004E-2</v>
      </c>
      <c r="R5" s="36">
        <v>6.3017560000000004E-3</v>
      </c>
      <c r="S5" s="36">
        <v>0.124437223</v>
      </c>
      <c r="T5" s="36">
        <v>8.2196839999999997E-3</v>
      </c>
      <c r="U5" s="36">
        <v>6.0000000000000001E-3</v>
      </c>
      <c r="V5" s="36">
        <v>1.44E-2</v>
      </c>
      <c r="W5" s="36">
        <v>8.0847899000000015E-2</v>
      </c>
      <c r="X5" s="36">
        <v>0.14705690699999999</v>
      </c>
      <c r="Y5" s="36">
        <v>0.22790480600000002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1.1791509338449949E-3</v>
      </c>
      <c r="AH5" s="36">
        <v>2.0059119334374627E-3</v>
      </c>
      <c r="AI5" s="36">
        <v>6.424339570603765E-3</v>
      </c>
      <c r="AJ5" s="36">
        <v>0</v>
      </c>
      <c r="AK5" s="36">
        <v>0</v>
      </c>
      <c r="AL5" s="36">
        <v>0</v>
      </c>
      <c r="AM5" s="36">
        <v>1.1791509338449949E-3</v>
      </c>
      <c r="AN5" s="36">
        <v>2.0059119334374627E-3</v>
      </c>
      <c r="AO5" s="36">
        <v>6.424339570603765E-3</v>
      </c>
      <c r="AP5" s="36">
        <v>0.25458851900000001</v>
      </c>
      <c r="AQ5" s="36">
        <v>0.137086125</v>
      </c>
      <c r="AR5" s="36">
        <v>0.39167464400000002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3.0224327089999998</v>
      </c>
      <c r="BC5" s="36">
        <v>206.94301831799999</v>
      </c>
      <c r="BD5" s="36">
        <v>490.84934306000002</v>
      </c>
      <c r="BE5" s="36">
        <v>0.25599373571428574</v>
      </c>
      <c r="BF5" s="36">
        <v>0.51198747142857148</v>
      </c>
      <c r="BG5" s="36">
        <v>6.6995155310000003</v>
      </c>
      <c r="BH5" s="36">
        <v>58.209299706000003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4.9330662329999999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7.425264E-3</v>
      </c>
      <c r="P6" s="36">
        <v>1.1155726999999999E-2</v>
      </c>
      <c r="Q6" s="36">
        <v>6.6795930000000002E-3</v>
      </c>
      <c r="R6" s="36">
        <v>7.4567099999999994E-4</v>
      </c>
      <c r="S6" s="36">
        <v>1.0183111999999999E-2</v>
      </c>
      <c r="T6" s="36">
        <v>9.7261500000000002E-4</v>
      </c>
      <c r="U6" s="36">
        <v>0</v>
      </c>
      <c r="V6" s="36">
        <v>0</v>
      </c>
      <c r="W6" s="36">
        <v>7.425264E-3</v>
      </c>
      <c r="X6" s="36">
        <v>1.1155726999999999E-2</v>
      </c>
      <c r="Y6" s="36">
        <v>1.8580990999999998E-2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1.351688E-2</v>
      </c>
      <c r="AQ6" s="36">
        <v>7.2783199999999996E-3</v>
      </c>
      <c r="AR6" s="36">
        <v>2.07952E-2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0.26161905000000002</v>
      </c>
      <c r="BC6" s="36">
        <v>8.7550554199999997</v>
      </c>
      <c r="BD6" s="36">
        <v>19.780266721</v>
      </c>
      <c r="BE6" s="36">
        <v>2.2158585714285715E-2</v>
      </c>
      <c r="BF6" s="36">
        <v>4.4317172857142859E-2</v>
      </c>
      <c r="BG6" s="36">
        <v>2.4286919839999999</v>
      </c>
      <c r="BH6" s="36">
        <v>20.957219001999999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4.5824426799999998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4.8521040000000003E-3</v>
      </c>
      <c r="BC7" s="36">
        <v>0.21375119200000001</v>
      </c>
      <c r="BD7" s="36">
        <v>0.45547969100000002</v>
      </c>
      <c r="BE7" s="36">
        <v>4.1096285714285719E-4</v>
      </c>
      <c r="BF7" s="36">
        <v>8.2192571428571439E-4</v>
      </c>
      <c r="BG7" s="36">
        <v>4.2746907000000001E-2</v>
      </c>
      <c r="BH7" s="36">
        <v>0.11703564900000001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4.5149282900000003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3.4728651999999999E-2</v>
      </c>
      <c r="BC8" s="36">
        <v>0.70506637999999999</v>
      </c>
      <c r="BD8" s="36">
        <v>1.4767392459999999</v>
      </c>
      <c r="BE8" s="36">
        <v>2.9414442857142857E-3</v>
      </c>
      <c r="BF8" s="36">
        <v>5.8828885714285713E-3</v>
      </c>
      <c r="BG8" s="36">
        <v>1.0340106E-2</v>
      </c>
      <c r="BH8" s="36">
        <v>0.30398511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4.8860063519999999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4.2857759999999998E-3</v>
      </c>
      <c r="P9" s="36">
        <v>7.6634450000000005E-3</v>
      </c>
      <c r="Q9" s="36">
        <v>4.0144910000000002E-3</v>
      </c>
      <c r="R9" s="36">
        <v>2.7128500000000002E-4</v>
      </c>
      <c r="S9" s="36">
        <v>7.3095950000000003E-3</v>
      </c>
      <c r="T9" s="36">
        <v>3.5385000000000001E-4</v>
      </c>
      <c r="U9" s="36">
        <v>0</v>
      </c>
      <c r="V9" s="36">
        <v>0</v>
      </c>
      <c r="W9" s="36">
        <v>4.2857759999999998E-3</v>
      </c>
      <c r="X9" s="36">
        <v>7.6634450000000005E-3</v>
      </c>
      <c r="Y9" s="36">
        <v>1.1949220999999999E-2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1.2402869E-2</v>
      </c>
      <c r="AQ9" s="36">
        <v>6.6784679999999999E-3</v>
      </c>
      <c r="AR9" s="36">
        <v>1.9081337E-2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0.10231926099999999</v>
      </c>
      <c r="BC9" s="36">
        <v>3.6084224659999999</v>
      </c>
      <c r="BD9" s="36">
        <v>7.429728978</v>
      </c>
      <c r="BE9" s="36">
        <v>8.6662271428571431E-3</v>
      </c>
      <c r="BF9" s="36">
        <v>1.7332454285714286E-2</v>
      </c>
      <c r="BG9" s="36">
        <v>0.54546587700000004</v>
      </c>
      <c r="BH9" s="36">
        <v>0.709054764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4.9775186900000001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2.3311887999999999E-2</v>
      </c>
      <c r="P10" s="36">
        <v>3.7586556E-2</v>
      </c>
      <c r="Q10" s="36">
        <v>2.1228396E-2</v>
      </c>
      <c r="R10" s="36">
        <v>2.0834920000000002E-3</v>
      </c>
      <c r="S10" s="36">
        <v>3.4868957999999999E-2</v>
      </c>
      <c r="T10" s="36">
        <v>2.7175980000000003E-3</v>
      </c>
      <c r="U10" s="36" t="s">
        <v>340</v>
      </c>
      <c r="V10" s="36" t="s">
        <v>340</v>
      </c>
      <c r="W10" s="36">
        <v>2.3311887999999999E-2</v>
      </c>
      <c r="X10" s="36">
        <v>3.7586556E-2</v>
      </c>
      <c r="Y10" s="36">
        <v>6.0898443999999996E-2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340</v>
      </c>
      <c r="AH10" s="36" t="s">
        <v>340</v>
      </c>
      <c r="AI10" s="36" t="s">
        <v>340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6.6963326000000004E-2</v>
      </c>
      <c r="AQ10" s="36">
        <v>3.6057174999999997E-2</v>
      </c>
      <c r="AR10" s="36">
        <v>0.103020501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0.24600380399999999</v>
      </c>
      <c r="BC10" s="36">
        <v>18.261222168</v>
      </c>
      <c r="BD10" s="36">
        <v>40.252515256000002</v>
      </c>
      <c r="BE10" s="36">
        <v>2.0836007142857146E-2</v>
      </c>
      <c r="BF10" s="36">
        <v>4.1672015714285721E-2</v>
      </c>
      <c r="BG10" s="36">
        <v>0.10206180500000001</v>
      </c>
      <c r="BH10" s="36">
        <v>7.3862042270000003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4.907308832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6.354391E-3</v>
      </c>
      <c r="P11" s="36">
        <v>9.8391019999999989E-3</v>
      </c>
      <c r="Q11" s="36">
        <v>5.2085619999999999E-3</v>
      </c>
      <c r="R11" s="36">
        <v>1.1458289999999999E-3</v>
      </c>
      <c r="S11" s="36">
        <v>8.3445419999999999E-3</v>
      </c>
      <c r="T11" s="36">
        <v>1.4945599999999998E-3</v>
      </c>
      <c r="U11" s="36">
        <v>0</v>
      </c>
      <c r="V11" s="36">
        <v>0</v>
      </c>
      <c r="W11" s="36">
        <v>6.354391E-3</v>
      </c>
      <c r="X11" s="36">
        <v>9.8391019999999989E-3</v>
      </c>
      <c r="Y11" s="36">
        <v>1.6193493E-2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1.7883801000000001E-2</v>
      </c>
      <c r="AQ11" s="36">
        <v>9.629739E-3</v>
      </c>
      <c r="AR11" s="36">
        <v>2.7513540000000003E-2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0.29407236599999997</v>
      </c>
      <c r="BC11" s="36">
        <v>11.656552122000001</v>
      </c>
      <c r="BD11" s="36">
        <v>25.607471468</v>
      </c>
      <c r="BE11" s="36">
        <v>2.4907314285714285E-2</v>
      </c>
      <c r="BF11" s="36">
        <v>4.9814630000000006E-2</v>
      </c>
      <c r="BG11" s="36">
        <v>0.30347775100000002</v>
      </c>
      <c r="BH11" s="36">
        <v>5.0757292779999998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4.3626492749999999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5.0167417460000001</v>
      </c>
      <c r="E13" s="36">
        <v>1</v>
      </c>
      <c r="F13" s="36">
        <v>0</v>
      </c>
      <c r="G13" s="36">
        <v>0</v>
      </c>
      <c r="H13" s="36">
        <v>1</v>
      </c>
      <c r="I13" s="36">
        <v>4.0922343856688212E-5</v>
      </c>
      <c r="J13" s="36">
        <v>5.9911014705447872E-2</v>
      </c>
      <c r="K13" s="36">
        <v>4.0922343856688212E-5</v>
      </c>
      <c r="L13" s="36">
        <v>0</v>
      </c>
      <c r="M13" s="36">
        <v>5.9519370493071773E-3</v>
      </c>
      <c r="N13" s="36">
        <v>5.3999999999997383E-2</v>
      </c>
      <c r="O13" s="36">
        <v>4.5112764999999999E-2</v>
      </c>
      <c r="P13" s="36">
        <v>7.2953137000000001E-2</v>
      </c>
      <c r="Q13" s="36">
        <v>3.9308169999999996E-2</v>
      </c>
      <c r="R13" s="36">
        <v>5.8045950000000001E-3</v>
      </c>
      <c r="S13" s="36">
        <v>6.5381926000000007E-2</v>
      </c>
      <c r="T13" s="36">
        <v>7.5712109999999996E-3</v>
      </c>
      <c r="U13" s="36">
        <v>0</v>
      </c>
      <c r="V13" s="36">
        <v>0</v>
      </c>
      <c r="W13" s="36">
        <v>4.5153687343856684E-2</v>
      </c>
      <c r="X13" s="36">
        <v>0.13286415170544788</v>
      </c>
      <c r="Y13" s="36">
        <v>0.17801783904930457</v>
      </c>
      <c r="Z13" s="36">
        <v>5.0665657740043068E-6</v>
      </c>
      <c r="AA13" s="36">
        <v>1.0842450756369216E-6</v>
      </c>
      <c r="AB13" s="36">
        <v>1.08425E-6</v>
      </c>
      <c r="AC13" s="36">
        <v>4.1643184329194652E-7</v>
      </c>
      <c r="AD13" s="36">
        <v>2.4385624423993739E-4</v>
      </c>
      <c r="AE13" s="36">
        <v>2.1947061981594366E-3</v>
      </c>
      <c r="AF13" s="36">
        <v>2.4385624423993737E-3</v>
      </c>
      <c r="AG13" s="36">
        <v>0</v>
      </c>
      <c r="AH13" s="36">
        <v>0</v>
      </c>
      <c r="AI13" s="36">
        <v>0</v>
      </c>
      <c r="AJ13" s="36">
        <v>1.1066319066404762E-7</v>
      </c>
      <c r="AK13" s="36">
        <v>1.3373010033573769E-7</v>
      </c>
      <c r="AL13" s="36">
        <v>3.3446986379941554E-7</v>
      </c>
      <c r="AM13" s="36">
        <v>5.2709503395599408E-7</v>
      </c>
      <c r="AN13" s="36">
        <v>2.4398997434027313E-4</v>
      </c>
      <c r="AO13" s="36">
        <v>2.1950406680232362E-3</v>
      </c>
      <c r="AP13" s="36">
        <v>6.7237592999999998E-2</v>
      </c>
      <c r="AQ13" s="36">
        <v>3.6204857999999999E-2</v>
      </c>
      <c r="AR13" s="36">
        <v>0.10344245099999999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1.636519531</v>
      </c>
      <c r="BC13" s="36">
        <v>93.738446022999995</v>
      </c>
      <c r="BD13" s="36">
        <v>208.51338102099999</v>
      </c>
      <c r="BE13" s="36">
        <v>0.1386097842857143</v>
      </c>
      <c r="BF13" s="36">
        <v>0.27721957000000003</v>
      </c>
      <c r="BG13" s="36">
        <v>4.180806113</v>
      </c>
      <c r="BH13" s="36">
        <v>24.049139214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5.0785668690000003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2.0553963999999997E-2</v>
      </c>
      <c r="P14" s="36">
        <v>3.3094868E-2</v>
      </c>
      <c r="Q14" s="36">
        <v>1.6711523999999998E-2</v>
      </c>
      <c r="R14" s="36">
        <v>3.8424399999999999E-3</v>
      </c>
      <c r="S14" s="36">
        <v>2.8082988E-2</v>
      </c>
      <c r="T14" s="36">
        <v>5.0118800000000007E-3</v>
      </c>
      <c r="U14" s="36" t="s">
        <v>340</v>
      </c>
      <c r="V14" s="36" t="s">
        <v>340</v>
      </c>
      <c r="W14" s="36">
        <v>2.0553963999999997E-2</v>
      </c>
      <c r="X14" s="36">
        <v>3.3094868E-2</v>
      </c>
      <c r="Y14" s="36">
        <v>5.3648831999999994E-2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340</v>
      </c>
      <c r="AH14" s="36" t="s">
        <v>340</v>
      </c>
      <c r="AI14" s="36" t="s">
        <v>340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2.6885340000000001E-2</v>
      </c>
      <c r="AQ14" s="36">
        <v>1.4476721E-2</v>
      </c>
      <c r="AR14" s="36">
        <v>4.1362060999999999E-2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0.57289048099999995</v>
      </c>
      <c r="BC14" s="36">
        <v>25.515338391</v>
      </c>
      <c r="BD14" s="36">
        <v>70.941827920999998</v>
      </c>
      <c r="BE14" s="36">
        <v>4.8522625714285714E-2</v>
      </c>
      <c r="BF14" s="36">
        <v>9.7045252857142855E-2</v>
      </c>
      <c r="BG14" s="36">
        <v>0.58385901799999995</v>
      </c>
      <c r="BH14" s="36">
        <v>18.021295997999999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4.8703795650000004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1.7650560000000001E-3</v>
      </c>
      <c r="P15" s="36">
        <v>3.0117200000000003E-3</v>
      </c>
      <c r="Q15" s="36">
        <v>1.4133920000000001E-3</v>
      </c>
      <c r="R15" s="36">
        <v>3.5166400000000001E-4</v>
      </c>
      <c r="S15" s="36">
        <v>2.5530280000000002E-3</v>
      </c>
      <c r="T15" s="36">
        <v>4.5869200000000002E-4</v>
      </c>
      <c r="U15" s="36">
        <v>0</v>
      </c>
      <c r="V15" s="36">
        <v>0</v>
      </c>
      <c r="W15" s="36">
        <v>1.7650560000000001E-3</v>
      </c>
      <c r="X15" s="36">
        <v>3.0117200000000003E-3</v>
      </c>
      <c r="Y15" s="36">
        <v>4.7767759999999999E-3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4.4337049999999996E-3</v>
      </c>
      <c r="AQ15" s="36">
        <v>2.3873800000000001E-3</v>
      </c>
      <c r="AR15" s="36">
        <v>6.8210849999999993E-3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0.51242970799999998</v>
      </c>
      <c r="BC15" s="36">
        <v>14.497405787</v>
      </c>
      <c r="BD15" s="36">
        <v>32.753809552</v>
      </c>
      <c r="BE15" s="36">
        <v>4.3401724285714288E-2</v>
      </c>
      <c r="BF15" s="36">
        <v>8.6803450000000004E-2</v>
      </c>
      <c r="BG15" s="36">
        <v>1.1241035429999999</v>
      </c>
      <c r="BH15" s="36">
        <v>6.7205720380000002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4.290553525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4.9865594470000003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4.7612159999999995E-3</v>
      </c>
      <c r="P17" s="36">
        <v>7.1496559999999999E-3</v>
      </c>
      <c r="Q17" s="36">
        <v>4.1167479999999999E-3</v>
      </c>
      <c r="R17" s="36">
        <v>6.4446799999999993E-4</v>
      </c>
      <c r="S17" s="36">
        <v>6.3090450000000001E-3</v>
      </c>
      <c r="T17" s="36">
        <v>8.4061100000000001E-4</v>
      </c>
      <c r="U17" s="36">
        <v>0</v>
      </c>
      <c r="V17" s="36">
        <v>0</v>
      </c>
      <c r="W17" s="36">
        <v>4.7612159999999995E-3</v>
      </c>
      <c r="X17" s="36">
        <v>7.1496559999999999E-3</v>
      </c>
      <c r="Y17" s="36">
        <v>1.1910871999999999E-2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6.1373340000000004E-3</v>
      </c>
      <c r="AQ17" s="36">
        <v>3.3047179999999999E-3</v>
      </c>
      <c r="AR17" s="36">
        <v>9.4420519999999994E-3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2.7411241428571431E-2</v>
      </c>
      <c r="BF17" s="36">
        <v>5.4822482857142862E-2</v>
      </c>
      <c r="BG17" s="36">
        <v>0.98383814999999997</v>
      </c>
      <c r="BH17" s="36">
        <v>5.0678446380000004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5.0938968679999999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2.6792832000000003E-2</v>
      </c>
      <c r="P18" s="36">
        <v>4.5751005000000004E-2</v>
      </c>
      <c r="Q18" s="36">
        <v>2.4623326000000001E-2</v>
      </c>
      <c r="R18" s="36">
        <v>2.1695059999999999E-3</v>
      </c>
      <c r="S18" s="36">
        <v>4.2921215000000006E-2</v>
      </c>
      <c r="T18" s="36">
        <v>2.82979E-3</v>
      </c>
      <c r="U18" s="36">
        <v>0</v>
      </c>
      <c r="V18" s="36">
        <v>0</v>
      </c>
      <c r="W18" s="36">
        <v>2.6792832000000003E-2</v>
      </c>
      <c r="X18" s="36">
        <v>4.5751005000000004E-2</v>
      </c>
      <c r="Y18" s="36">
        <v>7.2543837E-2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8.1265373000000002E-2</v>
      </c>
      <c r="AQ18" s="36">
        <v>4.3758277999999998E-2</v>
      </c>
      <c r="AR18" s="36">
        <v>0.12502365100000001</v>
      </c>
      <c r="AS18" s="36">
        <v>1.1854249999999999E-3</v>
      </c>
      <c r="AT18" s="36">
        <v>8.5256500000000001E-4</v>
      </c>
      <c r="AU18" s="36">
        <v>2.2329390000000002E-3</v>
      </c>
      <c r="AV18" s="36">
        <v>6.9144059999999997E-3</v>
      </c>
      <c r="AW18" s="36">
        <v>1.810939E-2</v>
      </c>
      <c r="AX18" s="36">
        <v>6.0778500000000001E-3</v>
      </c>
      <c r="AY18" s="36">
        <v>1.5918381999999998E-2</v>
      </c>
      <c r="AZ18" s="36">
        <v>3.677714285714286E-5</v>
      </c>
      <c r="BA18" s="36">
        <v>7.3554285714285721E-5</v>
      </c>
      <c r="BB18" s="36">
        <v>0.54569004499999996</v>
      </c>
      <c r="BC18" s="36">
        <v>32.420212442999997</v>
      </c>
      <c r="BD18" s="36">
        <v>84.911155289999996</v>
      </c>
      <c r="BE18" s="36">
        <v>4.6218805714285716E-2</v>
      </c>
      <c r="BF18" s="36">
        <v>9.2437612857142873E-2</v>
      </c>
      <c r="BG18" s="36">
        <v>2.9569694919999998</v>
      </c>
      <c r="BH18" s="36">
        <v>26.87588276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4.9880785999999997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1.1272273999999999E-2</v>
      </c>
      <c r="P19" s="36">
        <v>1.8002238E-2</v>
      </c>
      <c r="Q19" s="36">
        <v>1.0116238E-2</v>
      </c>
      <c r="R19" s="36">
        <v>1.156036E-3</v>
      </c>
      <c r="S19" s="36">
        <v>1.6494364000000001E-2</v>
      </c>
      <c r="T19" s="36">
        <v>1.507874E-3</v>
      </c>
      <c r="U19" s="36">
        <v>0</v>
      </c>
      <c r="V19" s="36">
        <v>0</v>
      </c>
      <c r="W19" s="36">
        <v>1.1272273999999999E-2</v>
      </c>
      <c r="X19" s="36">
        <v>1.8002238E-2</v>
      </c>
      <c r="Y19" s="36">
        <v>2.9274511999999999E-2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2.6013424E-2</v>
      </c>
      <c r="AQ19" s="36">
        <v>1.4007228E-2</v>
      </c>
      <c r="AR19" s="36">
        <v>4.0020652000000004E-2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0.618374121</v>
      </c>
      <c r="BC19" s="36">
        <v>37.632952244999998</v>
      </c>
      <c r="BD19" s="36">
        <v>88.640849836000001</v>
      </c>
      <c r="BE19" s="36">
        <v>5.2374995714285721E-2</v>
      </c>
      <c r="BF19" s="36">
        <v>0.10474999142857144</v>
      </c>
      <c r="BG19" s="36">
        <v>0.70079813499999999</v>
      </c>
      <c r="BH19" s="36">
        <v>11.548420936999999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4.939840791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3.232904E-3</v>
      </c>
      <c r="P20" s="36">
        <v>4.7080350000000002E-3</v>
      </c>
      <c r="Q20" s="36">
        <v>3.014507E-3</v>
      </c>
      <c r="R20" s="36">
        <v>2.18397E-4</v>
      </c>
      <c r="S20" s="36">
        <v>4.4231690000000002E-3</v>
      </c>
      <c r="T20" s="36">
        <v>2.8486599999999999E-4</v>
      </c>
      <c r="U20" s="36" t="s">
        <v>340</v>
      </c>
      <c r="V20" s="36" t="s">
        <v>340</v>
      </c>
      <c r="W20" s="36">
        <v>3.232904E-3</v>
      </c>
      <c r="X20" s="36">
        <v>4.7080350000000002E-3</v>
      </c>
      <c r="Y20" s="36">
        <v>7.940939000000001E-3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340</v>
      </c>
      <c r="AH20" s="36" t="s">
        <v>340</v>
      </c>
      <c r="AI20" s="36" t="s">
        <v>340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4.347442E-3</v>
      </c>
      <c r="AQ20" s="36">
        <v>2.3409300000000002E-3</v>
      </c>
      <c r="AR20" s="36">
        <v>6.6883719999999997E-3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0.113434626</v>
      </c>
      <c r="BC20" s="36">
        <v>6.4949434439999996</v>
      </c>
      <c r="BD20" s="36">
        <v>14.976523877</v>
      </c>
      <c r="BE20" s="36">
        <v>9.6076757142857152E-3</v>
      </c>
      <c r="BF20" s="36">
        <v>1.921535142857143E-2</v>
      </c>
      <c r="BG20" s="36">
        <v>0.537693227</v>
      </c>
      <c r="BH20" s="36">
        <v>4.2351547360000001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4.8822745569999997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1.5534500000000001E-3</v>
      </c>
      <c r="P21" s="36">
        <v>2.4992309999999998E-3</v>
      </c>
      <c r="Q21" s="36">
        <v>1.3346360000000002E-3</v>
      </c>
      <c r="R21" s="36">
        <v>2.1881400000000001E-4</v>
      </c>
      <c r="S21" s="36">
        <v>2.2138209999999999E-3</v>
      </c>
      <c r="T21" s="36">
        <v>2.8540999999999999E-4</v>
      </c>
      <c r="U21" s="36">
        <v>0</v>
      </c>
      <c r="V21" s="36">
        <v>0</v>
      </c>
      <c r="W21" s="36">
        <v>1.5534500000000001E-3</v>
      </c>
      <c r="X21" s="36">
        <v>2.4992309999999998E-3</v>
      </c>
      <c r="Y21" s="36">
        <v>4.0526809999999998E-3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2.7933189999999998E-3</v>
      </c>
      <c r="AQ21" s="36">
        <v>1.504095E-3</v>
      </c>
      <c r="AR21" s="36">
        <v>4.2974139999999994E-3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4.1900700999999999E-2</v>
      </c>
      <c r="BC21" s="36">
        <v>0.78403516600000001</v>
      </c>
      <c r="BD21" s="36">
        <v>1.8507671080000001</v>
      </c>
      <c r="BE21" s="36">
        <v>3.5489014285714289E-3</v>
      </c>
      <c r="BF21" s="36">
        <v>7.0978028571428578E-3</v>
      </c>
      <c r="BG21" s="36">
        <v>0.18467819099999999</v>
      </c>
      <c r="BH21" s="36">
        <v>4.001704771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4.9125504400000004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1.0637212E-2</v>
      </c>
      <c r="P22" s="36">
        <v>1.8391736999999998E-2</v>
      </c>
      <c r="Q22" s="36">
        <v>9.5621100000000004E-3</v>
      </c>
      <c r="R22" s="36">
        <v>1.0751020000000001E-3</v>
      </c>
      <c r="S22" s="36">
        <v>1.698943E-2</v>
      </c>
      <c r="T22" s="36">
        <v>1.402307E-3</v>
      </c>
      <c r="U22" s="36">
        <v>0</v>
      </c>
      <c r="V22" s="36">
        <v>0</v>
      </c>
      <c r="W22" s="36">
        <v>1.0637212E-2</v>
      </c>
      <c r="X22" s="36">
        <v>1.8391736999999998E-2</v>
      </c>
      <c r="Y22" s="36">
        <v>2.9028948999999998E-2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2.9035241E-2</v>
      </c>
      <c r="AQ22" s="36">
        <v>1.563436E-2</v>
      </c>
      <c r="AR22" s="36">
        <v>4.4669601000000003E-2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0.370826453</v>
      </c>
      <c r="BC22" s="36">
        <v>17.159163563</v>
      </c>
      <c r="BD22" s="36">
        <v>43.817149813</v>
      </c>
      <c r="BE22" s="36">
        <v>3.1408225714285719E-2</v>
      </c>
      <c r="BF22" s="36">
        <v>6.2816451428571438E-2</v>
      </c>
      <c r="BG22" s="36">
        <v>0.94618701800000005</v>
      </c>
      <c r="BH22" s="36">
        <v>8.0743291599999996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4.9899954700000002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1.4184249999999999E-2</v>
      </c>
      <c r="P23" s="36">
        <v>2.1865395000000003E-2</v>
      </c>
      <c r="Q23" s="36">
        <v>1.264011E-2</v>
      </c>
      <c r="R23" s="36">
        <v>1.5441399999999998E-3</v>
      </c>
      <c r="S23" s="36">
        <v>1.9851299000000003E-2</v>
      </c>
      <c r="T23" s="36">
        <v>2.0140959999999999E-3</v>
      </c>
      <c r="U23" s="36" t="s">
        <v>340</v>
      </c>
      <c r="V23" s="36" t="s">
        <v>340</v>
      </c>
      <c r="W23" s="36">
        <v>1.4184249999999999E-2</v>
      </c>
      <c r="X23" s="36">
        <v>2.1865395000000003E-2</v>
      </c>
      <c r="Y23" s="36">
        <v>3.6049645000000005E-2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340</v>
      </c>
      <c r="AH23" s="36" t="s">
        <v>340</v>
      </c>
      <c r="AI23" s="36" t="s">
        <v>340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1.8581718000000001E-2</v>
      </c>
      <c r="AQ23" s="36">
        <v>1.000554E-2</v>
      </c>
      <c r="AR23" s="36">
        <v>2.8587258000000001E-2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0.220387956</v>
      </c>
      <c r="BC23" s="36">
        <v>11.960462633000001</v>
      </c>
      <c r="BD23" s="36">
        <v>30.12</v>
      </c>
      <c r="BE23" s="36">
        <v>1.8666398571428572E-2</v>
      </c>
      <c r="BF23" s="36">
        <v>3.7332798571428571E-2</v>
      </c>
      <c r="BG23" s="36">
        <v>0.91257323999999995</v>
      </c>
      <c r="BH23" s="36">
        <v>10.575708052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4.9710857380000002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3.5028279999999995E-3</v>
      </c>
      <c r="P24" s="36">
        <v>5.0507740000000001E-3</v>
      </c>
      <c r="Q24" s="36">
        <v>3.1234139999999997E-3</v>
      </c>
      <c r="R24" s="36">
        <v>3.7941400000000001E-4</v>
      </c>
      <c r="S24" s="36">
        <v>4.5558869999999998E-3</v>
      </c>
      <c r="T24" s="36">
        <v>4.9488699999999995E-4</v>
      </c>
      <c r="U24" s="36" t="s">
        <v>340</v>
      </c>
      <c r="V24" s="36" t="s">
        <v>340</v>
      </c>
      <c r="W24" s="36">
        <v>3.5028279999999995E-3</v>
      </c>
      <c r="X24" s="36">
        <v>5.0507740000000001E-3</v>
      </c>
      <c r="Y24" s="36">
        <v>8.5536020000000004E-3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4.9509569999999998E-3</v>
      </c>
      <c r="AQ24" s="36">
        <v>2.6659000000000001E-3</v>
      </c>
      <c r="AR24" s="36">
        <v>7.6168569999999994E-3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0.13425693599999999</v>
      </c>
      <c r="BC24" s="36">
        <v>9.4702765180000004</v>
      </c>
      <c r="BD24" s="36">
        <v>23.926348277999999</v>
      </c>
      <c r="BE24" s="36">
        <v>1.1371281428571431E-2</v>
      </c>
      <c r="BF24" s="36">
        <v>2.2742562857142861E-2</v>
      </c>
      <c r="BG24" s="36">
        <v>1.0501606210000001</v>
      </c>
      <c r="BH24" s="36">
        <v>6.3605397129999997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4.9682014260000003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6.8186309999999995E-3</v>
      </c>
      <c r="P25" s="36">
        <v>1.1092306E-2</v>
      </c>
      <c r="Q25" s="36">
        <v>6.4061809999999995E-3</v>
      </c>
      <c r="R25" s="36">
        <v>4.1245000000000002E-4</v>
      </c>
      <c r="S25" s="36">
        <v>1.0554327E-2</v>
      </c>
      <c r="T25" s="36">
        <v>5.3797899999999995E-4</v>
      </c>
      <c r="U25" s="36">
        <v>0</v>
      </c>
      <c r="V25" s="36">
        <v>0</v>
      </c>
      <c r="W25" s="36">
        <v>6.8186309999999995E-3</v>
      </c>
      <c r="X25" s="36">
        <v>1.1092306E-2</v>
      </c>
      <c r="Y25" s="36">
        <v>1.7910936999999998E-2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1.8959245E-2</v>
      </c>
      <c r="AQ25" s="36">
        <v>1.0208824E-2</v>
      </c>
      <c r="AR25" s="36">
        <v>2.9168068999999998E-2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2.7665426E-2</v>
      </c>
      <c r="BC25" s="36">
        <v>1.33799449</v>
      </c>
      <c r="BD25" s="36">
        <v>3.3809266999999998</v>
      </c>
      <c r="BE25" s="36">
        <v>2.3432028571428575E-3</v>
      </c>
      <c r="BF25" s="36">
        <v>4.6864071428571429E-3</v>
      </c>
      <c r="BG25" s="36">
        <v>0.248763228</v>
      </c>
      <c r="BH25" s="36">
        <v>3.1038464509999999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4.9434912720000002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7.7162109999999997E-3</v>
      </c>
      <c r="P26" s="36">
        <v>1.1210678999999999E-2</v>
      </c>
      <c r="Q26" s="36">
        <v>6.8416609999999997E-3</v>
      </c>
      <c r="R26" s="36">
        <v>8.7454999999999998E-4</v>
      </c>
      <c r="S26" s="36">
        <v>1.0069960999999999E-2</v>
      </c>
      <c r="T26" s="36">
        <v>1.140718E-3</v>
      </c>
      <c r="U26" s="36" t="s">
        <v>340</v>
      </c>
      <c r="V26" s="36" t="s">
        <v>340</v>
      </c>
      <c r="W26" s="36">
        <v>7.7162109999999997E-3</v>
      </c>
      <c r="X26" s="36">
        <v>1.1210678999999999E-2</v>
      </c>
      <c r="Y26" s="36">
        <v>1.8926889999999998E-2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340</v>
      </c>
      <c r="AH26" s="36" t="s">
        <v>340</v>
      </c>
      <c r="AI26" s="36" t="s">
        <v>340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7.6402120000000004E-3</v>
      </c>
      <c r="AQ26" s="36">
        <v>4.1139599999999998E-3</v>
      </c>
      <c r="AR26" s="36">
        <v>1.1754172E-2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0.14491944600000001</v>
      </c>
      <c r="BC26" s="36">
        <v>5.9940675719999996</v>
      </c>
      <c r="BD26" s="36">
        <v>15.744716819000001</v>
      </c>
      <c r="BE26" s="36">
        <v>1.2274374285714285E-2</v>
      </c>
      <c r="BF26" s="36">
        <v>2.454874857142857E-2</v>
      </c>
      <c r="BG26" s="36">
        <v>1.2928858080000001</v>
      </c>
      <c r="BH26" s="36">
        <v>4.5143130109999996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4.9334345270000002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9.6419800000000009E-4</v>
      </c>
      <c r="P27" s="36">
        <v>1.571474E-3</v>
      </c>
      <c r="Q27" s="36">
        <v>8.8717000000000006E-4</v>
      </c>
      <c r="R27" s="36">
        <v>7.7028000000000009E-5</v>
      </c>
      <c r="S27" s="36">
        <v>1.471003E-3</v>
      </c>
      <c r="T27" s="36">
        <v>1.0047100000000001E-4</v>
      </c>
      <c r="U27" s="36" t="s">
        <v>340</v>
      </c>
      <c r="V27" s="36" t="s">
        <v>340</v>
      </c>
      <c r="W27" s="36">
        <v>9.6419800000000009E-4</v>
      </c>
      <c r="X27" s="36">
        <v>1.571474E-3</v>
      </c>
      <c r="Y27" s="36">
        <v>2.5356720000000001E-3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2.6312319999999998E-3</v>
      </c>
      <c r="AQ27" s="36">
        <v>1.4168169999999999E-3</v>
      </c>
      <c r="AR27" s="36">
        <v>4.0480489999999997E-3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9.9548142000000006E-2</v>
      </c>
      <c r="BC27" s="36">
        <v>3.980309745</v>
      </c>
      <c r="BD27" s="36">
        <v>9.5254083969999996</v>
      </c>
      <c r="BE27" s="36">
        <v>8.4315185714285718E-3</v>
      </c>
      <c r="BF27" s="36">
        <v>1.6863038571428571E-2</v>
      </c>
      <c r="BG27" s="36">
        <v>0.64802140799999997</v>
      </c>
      <c r="BH27" s="36">
        <v>2.810342479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5.0157748980000001</v>
      </c>
      <c r="E28" s="36">
        <v>519</v>
      </c>
      <c r="F28" s="36">
        <v>0</v>
      </c>
      <c r="G28" s="36">
        <v>0</v>
      </c>
      <c r="H28" s="36">
        <v>519</v>
      </c>
      <c r="I28" s="36">
        <v>9.4087019549321254E-6</v>
      </c>
      <c r="J28" s="36">
        <v>1.231054208584162E-3</v>
      </c>
      <c r="K28" s="36">
        <v>9.4087019549321254E-6</v>
      </c>
      <c r="L28" s="36">
        <v>0</v>
      </c>
      <c r="M28" s="36">
        <v>1.2404629105390941E-3</v>
      </c>
      <c r="N28" s="36">
        <v>0</v>
      </c>
      <c r="O28" s="36">
        <v>0.34046843500000001</v>
      </c>
      <c r="P28" s="36">
        <v>0.61184500600000002</v>
      </c>
      <c r="Q28" s="36">
        <v>0.32270238200000001</v>
      </c>
      <c r="R28" s="36">
        <v>1.7766053E-2</v>
      </c>
      <c r="S28" s="36">
        <v>0.588671893</v>
      </c>
      <c r="T28" s="36">
        <v>2.3173113000000002E-2</v>
      </c>
      <c r="U28" s="36">
        <v>0</v>
      </c>
      <c r="V28" s="36">
        <v>0</v>
      </c>
      <c r="W28" s="36">
        <v>0.34047784370195494</v>
      </c>
      <c r="X28" s="36">
        <v>0.61307606020858418</v>
      </c>
      <c r="Y28" s="36">
        <v>0.95355390391053918</v>
      </c>
      <c r="Z28" s="36">
        <v>1.1534504789990038E-6</v>
      </c>
      <c r="AA28" s="36">
        <v>2.4683840250578675E-7</v>
      </c>
      <c r="AB28" s="36">
        <v>2.46838E-7</v>
      </c>
      <c r="AC28" s="36">
        <v>3.719468368134509E-7</v>
      </c>
      <c r="AD28" s="36">
        <v>3.0544340444163851E-5</v>
      </c>
      <c r="AE28" s="36">
        <v>2.7489906399747464E-4</v>
      </c>
      <c r="AF28" s="36">
        <v>3.0544340444163851E-4</v>
      </c>
      <c r="AG28" s="36">
        <v>0</v>
      </c>
      <c r="AH28" s="36">
        <v>0</v>
      </c>
      <c r="AI28" s="36">
        <v>0</v>
      </c>
      <c r="AJ28" s="36">
        <v>2.4892994142635105E-8</v>
      </c>
      <c r="AK28" s="36">
        <v>3.0081751523481364E-8</v>
      </c>
      <c r="AL28" s="36">
        <v>7.5236908591609577E-8</v>
      </c>
      <c r="AM28" s="36">
        <v>3.9683983095608602E-7</v>
      </c>
      <c r="AN28" s="36">
        <v>3.0574422195687335E-5</v>
      </c>
      <c r="AO28" s="36">
        <v>2.7497430090606627E-4</v>
      </c>
      <c r="AP28" s="36">
        <v>2.067818892</v>
      </c>
      <c r="AQ28" s="36">
        <v>1.113440942</v>
      </c>
      <c r="AR28" s="36">
        <v>3.181259834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12.378661872</v>
      </c>
      <c r="BC28" s="36">
        <v>1816.277748302</v>
      </c>
      <c r="BD28" s="36">
        <v>3839.4951727759999</v>
      </c>
      <c r="BE28" s="36">
        <v>0.10942947142857144</v>
      </c>
      <c r="BF28" s="36">
        <v>0.21885894285714289</v>
      </c>
      <c r="BG28" s="36">
        <v>11.441861509000001</v>
      </c>
      <c r="BH28" s="36">
        <v>171.10928415199999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4.9953064139999999</v>
      </c>
      <c r="E29" s="36">
        <v>2</v>
      </c>
      <c r="F29" s="36">
        <v>0</v>
      </c>
      <c r="G29" s="36">
        <v>1</v>
      </c>
      <c r="H29" s="36">
        <v>1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6.4628018999999995E-2</v>
      </c>
      <c r="P29" s="36">
        <v>0.11087461899999999</v>
      </c>
      <c r="Q29" s="36">
        <v>5.5210400999999999E-2</v>
      </c>
      <c r="R29" s="36">
        <v>9.4176179999999991E-3</v>
      </c>
      <c r="S29" s="36">
        <v>9.8590767999999995E-2</v>
      </c>
      <c r="T29" s="36">
        <v>1.2283851E-2</v>
      </c>
      <c r="U29" s="36">
        <v>6.0000000000000001E-3</v>
      </c>
      <c r="V29" s="36">
        <v>1.44E-2</v>
      </c>
      <c r="W29" s="36">
        <v>7.0628019E-2</v>
      </c>
      <c r="X29" s="36">
        <v>0.125274619</v>
      </c>
      <c r="Y29" s="36">
        <v>0.19590263800000002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1.1724448562909959E-3</v>
      </c>
      <c r="AH29" s="36">
        <v>1.9945038934605446E-3</v>
      </c>
      <c r="AI29" s="36">
        <v>6.3878030101371499E-3</v>
      </c>
      <c r="AJ29" s="36">
        <v>0</v>
      </c>
      <c r="AK29" s="36">
        <v>0</v>
      </c>
      <c r="AL29" s="36">
        <v>0</v>
      </c>
      <c r="AM29" s="36">
        <v>1.1724448562909959E-3</v>
      </c>
      <c r="AN29" s="36">
        <v>1.9945038934605446E-3</v>
      </c>
      <c r="AO29" s="36">
        <v>6.3878030101371499E-3</v>
      </c>
      <c r="AP29" s="36">
        <v>0.21343111000000001</v>
      </c>
      <c r="AQ29" s="36">
        <v>0.114924444</v>
      </c>
      <c r="AR29" s="36">
        <v>0.32835555399999999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4.09469423</v>
      </c>
      <c r="BC29" s="36">
        <v>372.45361575300001</v>
      </c>
      <c r="BD29" s="36">
        <v>884.30222052900001</v>
      </c>
      <c r="BE29" s="36">
        <v>3.6197791428571428E-2</v>
      </c>
      <c r="BF29" s="36">
        <v>7.2395582857142857E-2</v>
      </c>
      <c r="BG29" s="36">
        <v>7.5106612500000001</v>
      </c>
      <c r="BH29" s="36">
        <v>39.981832974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4.9810435030000004</v>
      </c>
      <c r="E30" s="36">
        <v>16</v>
      </c>
      <c r="F30" s="36">
        <v>0</v>
      </c>
      <c r="G30" s="36">
        <v>4</v>
      </c>
      <c r="H30" s="36">
        <v>12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4.1653700000000003E-4</v>
      </c>
      <c r="P30" s="36">
        <v>6.8536899999999991E-4</v>
      </c>
      <c r="Q30" s="36">
        <v>3.5271400000000001E-4</v>
      </c>
      <c r="R30" s="36">
        <v>6.3823000000000002E-5</v>
      </c>
      <c r="S30" s="36">
        <v>6.0212199999999997E-4</v>
      </c>
      <c r="T30" s="36">
        <v>8.3246999999999998E-5</v>
      </c>
      <c r="U30" s="36">
        <v>0.20100000000000001</v>
      </c>
      <c r="V30" s="36">
        <v>0.48239999999999994</v>
      </c>
      <c r="W30" s="36">
        <v>0.20141653700000001</v>
      </c>
      <c r="X30" s="36">
        <v>0.48308536899999993</v>
      </c>
      <c r="Y30" s="36">
        <v>0.68450190599999994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3.8383112017132605E-2</v>
      </c>
      <c r="AH30" s="36">
        <v>6.5295408948685352E-2</v>
      </c>
      <c r="AI30" s="36">
        <v>0.20912178271403281</v>
      </c>
      <c r="AJ30" s="36">
        <v>0</v>
      </c>
      <c r="AK30" s="36">
        <v>0</v>
      </c>
      <c r="AL30" s="36">
        <v>0</v>
      </c>
      <c r="AM30" s="36">
        <v>3.8383112017132605E-2</v>
      </c>
      <c r="AN30" s="36">
        <v>6.5295408948685352E-2</v>
      </c>
      <c r="AO30" s="36">
        <v>0.20912178271403281</v>
      </c>
      <c r="AP30" s="36">
        <v>1.1216935429999999</v>
      </c>
      <c r="AQ30" s="36">
        <v>0.603988831</v>
      </c>
      <c r="AR30" s="36">
        <v>1.7256823739999998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3.7819753739999999</v>
      </c>
      <c r="BC30" s="36">
        <v>310.15359751699998</v>
      </c>
      <c r="BD30" s="36">
        <v>720.245935669</v>
      </c>
      <c r="BE30" s="36">
        <v>3.3433302857142855E-2</v>
      </c>
      <c r="BF30" s="36">
        <v>6.6866607142857137E-2</v>
      </c>
      <c r="BG30" s="36">
        <v>4.5334511170000003</v>
      </c>
      <c r="BH30" s="36">
        <v>23.465752856999998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4.9810276690000004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4.8108070000000003E-3</v>
      </c>
      <c r="P31" s="36">
        <v>7.0029540000000005E-3</v>
      </c>
      <c r="Q31" s="36">
        <v>3.3351740000000002E-3</v>
      </c>
      <c r="R31" s="36">
        <v>1.4756330000000001E-3</v>
      </c>
      <c r="S31" s="36">
        <v>5.0782150000000005E-3</v>
      </c>
      <c r="T31" s="36">
        <v>1.924739E-3</v>
      </c>
      <c r="U31" s="36">
        <v>0</v>
      </c>
      <c r="V31" s="36">
        <v>0</v>
      </c>
      <c r="W31" s="36">
        <v>4.8108070000000003E-3</v>
      </c>
      <c r="X31" s="36">
        <v>7.0029540000000005E-3</v>
      </c>
      <c r="Y31" s="36">
        <v>1.1813761000000001E-2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1.1221428E-2</v>
      </c>
      <c r="AQ31" s="36">
        <v>6.0423070000000002E-3</v>
      </c>
      <c r="AR31" s="36">
        <v>1.7263735000000002E-2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3.1108189230000001</v>
      </c>
      <c r="BC31" s="36">
        <v>252.42335539800001</v>
      </c>
      <c r="BD31" s="36">
        <v>613.48240667000005</v>
      </c>
      <c r="BE31" s="36">
        <v>2.7500167142857145E-2</v>
      </c>
      <c r="BF31" s="36">
        <v>5.500033428571429E-2</v>
      </c>
      <c r="BG31" s="36">
        <v>2.0015460520000001</v>
      </c>
      <c r="BH31" s="36">
        <v>19.258476747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4.9721971749999998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7.2803470000000004E-3</v>
      </c>
      <c r="P32" s="36">
        <v>1.3428164000000001E-2</v>
      </c>
      <c r="Q32" s="36">
        <v>6.9646260000000007E-3</v>
      </c>
      <c r="R32" s="36">
        <v>3.1572100000000004E-4</v>
      </c>
      <c r="S32" s="36">
        <v>1.3016354000000001E-2</v>
      </c>
      <c r="T32" s="36">
        <v>4.1180999999999998E-4</v>
      </c>
      <c r="U32" s="36">
        <v>0</v>
      </c>
      <c r="V32" s="36">
        <v>0</v>
      </c>
      <c r="W32" s="36">
        <v>7.2803470000000004E-3</v>
      </c>
      <c r="X32" s="36">
        <v>1.3428164000000001E-2</v>
      </c>
      <c r="Y32" s="36">
        <v>2.0708511000000002E-2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2.7666283E-2</v>
      </c>
      <c r="AQ32" s="36">
        <v>1.4897229E-2</v>
      </c>
      <c r="AR32" s="36">
        <v>4.2563511999999998E-2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0.51610472699999999</v>
      </c>
      <c r="BC32" s="36">
        <v>39.849668671000003</v>
      </c>
      <c r="BD32" s="36">
        <v>101.48194687</v>
      </c>
      <c r="BE32" s="36">
        <v>4.5624528571428574E-3</v>
      </c>
      <c r="BF32" s="36">
        <v>9.1249057142857148E-3</v>
      </c>
      <c r="BG32" s="36">
        <v>0.58278715000000003</v>
      </c>
      <c r="BH32" s="36">
        <v>4.8287097149999996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4.9082934309999997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6.7749310000000005E-3</v>
      </c>
      <c r="P33" s="36">
        <v>1.2096223000000001E-2</v>
      </c>
      <c r="Q33" s="36">
        <v>5.8854370000000003E-3</v>
      </c>
      <c r="R33" s="36">
        <v>8.8949400000000001E-4</v>
      </c>
      <c r="S33" s="36">
        <v>1.0936013000000001E-2</v>
      </c>
      <c r="T33" s="36">
        <v>1.1602100000000001E-3</v>
      </c>
      <c r="U33" s="36">
        <v>0</v>
      </c>
      <c r="V33" s="36">
        <v>0</v>
      </c>
      <c r="W33" s="36">
        <v>6.7749310000000005E-3</v>
      </c>
      <c r="X33" s="36">
        <v>1.2096223000000001E-2</v>
      </c>
      <c r="Y33" s="36">
        <v>1.8871154000000001E-2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1.8827565000000001E-2</v>
      </c>
      <c r="AQ33" s="36">
        <v>1.0137919E-2</v>
      </c>
      <c r="AR33" s="36">
        <v>2.8965484E-2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0.803598743</v>
      </c>
      <c r="BC33" s="36">
        <v>60.098557518</v>
      </c>
      <c r="BD33" s="36">
        <v>155.12058338</v>
      </c>
      <c r="BE33" s="36">
        <v>7.1039485714285725E-3</v>
      </c>
      <c r="BF33" s="36">
        <v>1.4207897142857145E-2</v>
      </c>
      <c r="BG33" s="36">
        <v>1.6779306409999999</v>
      </c>
      <c r="BH33" s="36">
        <v>12.461954992000001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4.9423144749999999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1.2824786000000001E-2</v>
      </c>
      <c r="P34" s="36">
        <v>2.1654102999999997E-2</v>
      </c>
      <c r="Q34" s="36">
        <v>1.1578964000000001E-2</v>
      </c>
      <c r="R34" s="36">
        <v>1.2458220000000002E-3</v>
      </c>
      <c r="S34" s="36">
        <v>2.0029117999999999E-2</v>
      </c>
      <c r="T34" s="36">
        <v>1.624985E-3</v>
      </c>
      <c r="U34" s="36">
        <v>3.0000000000000001E-3</v>
      </c>
      <c r="V34" s="36">
        <v>7.1999999999999998E-3</v>
      </c>
      <c r="W34" s="36">
        <v>1.5824786E-2</v>
      </c>
      <c r="X34" s="36">
        <v>2.8854102999999999E-2</v>
      </c>
      <c r="Y34" s="36">
        <v>4.4678888999999999E-2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6.090821968121968E-4</v>
      </c>
      <c r="AH34" s="36">
        <v>1.0361398290598292E-3</v>
      </c>
      <c r="AI34" s="36">
        <v>3.3184478309078312E-3</v>
      </c>
      <c r="AJ34" s="36">
        <v>0</v>
      </c>
      <c r="AK34" s="36">
        <v>0</v>
      </c>
      <c r="AL34" s="36">
        <v>0</v>
      </c>
      <c r="AM34" s="36">
        <v>6.090821968121968E-4</v>
      </c>
      <c r="AN34" s="36">
        <v>1.0361398290598292E-3</v>
      </c>
      <c r="AO34" s="36">
        <v>3.3184478309078312E-3</v>
      </c>
      <c r="AP34" s="36">
        <v>4.1855147000000002E-2</v>
      </c>
      <c r="AQ34" s="36">
        <v>2.2537386999999999E-2</v>
      </c>
      <c r="AR34" s="36">
        <v>6.4392534000000001E-2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0.94062296099999998</v>
      </c>
      <c r="BC34" s="36">
        <v>58.458544410999998</v>
      </c>
      <c r="BD34" s="36">
        <v>145.23616165000001</v>
      </c>
      <c r="BE34" s="36">
        <v>8.3152657142857144E-3</v>
      </c>
      <c r="BF34" s="36">
        <v>1.6630532857142857E-2</v>
      </c>
      <c r="BG34" s="36">
        <v>4.3572498700000004</v>
      </c>
      <c r="BH34" s="36">
        <v>23.938878814999999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4.9806649419999998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7.5044120000000002E-3</v>
      </c>
      <c r="P35" s="36">
        <v>1.1562431999999999E-2</v>
      </c>
      <c r="Q35" s="36">
        <v>6.4974389999999998E-3</v>
      </c>
      <c r="R35" s="36">
        <v>1.006973E-3</v>
      </c>
      <c r="S35" s="36">
        <v>1.0248989999999999E-2</v>
      </c>
      <c r="T35" s="36">
        <v>1.3134420000000002E-3</v>
      </c>
      <c r="U35" s="36" t="s">
        <v>340</v>
      </c>
      <c r="V35" s="36" t="s">
        <v>340</v>
      </c>
      <c r="W35" s="36">
        <v>7.5044120000000002E-3</v>
      </c>
      <c r="X35" s="36">
        <v>1.1562431999999999E-2</v>
      </c>
      <c r="Y35" s="36">
        <v>1.9066843999999999E-2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340</v>
      </c>
      <c r="AH35" s="36" t="s">
        <v>340</v>
      </c>
      <c r="AI35" s="36" t="s">
        <v>340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1.0983755E-2</v>
      </c>
      <c r="AQ35" s="36">
        <v>5.9143299999999998E-3</v>
      </c>
      <c r="AR35" s="36">
        <v>1.6898085E-2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0.117797498</v>
      </c>
      <c r="BC35" s="36">
        <v>6.183508657</v>
      </c>
      <c r="BD35" s="36">
        <v>17.64</v>
      </c>
      <c r="BE35" s="36">
        <v>1.0413485714285714E-3</v>
      </c>
      <c r="BF35" s="36">
        <v>2.0826985714285716E-3</v>
      </c>
      <c r="BG35" s="36">
        <v>1.1857970600000001</v>
      </c>
      <c r="BH35" s="36">
        <v>12.685246885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339</v>
      </c>
      <c r="E36" s="36" t="s">
        <v>339</v>
      </c>
      <c r="F36" s="36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36" t="s">
        <v>339</v>
      </c>
      <c r="V36" s="36" t="s">
        <v>339</v>
      </c>
      <c r="W36" s="36" t="s">
        <v>339</v>
      </c>
      <c r="X36" s="36" t="s">
        <v>339</v>
      </c>
      <c r="Y36" s="36" t="s">
        <v>339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36" t="s">
        <v>339</v>
      </c>
      <c r="AH36" s="36" t="s">
        <v>339</v>
      </c>
      <c r="AI36" s="36" t="s">
        <v>339</v>
      </c>
      <c r="AJ36" s="36" t="s">
        <v>339</v>
      </c>
      <c r="AK36" s="36" t="s">
        <v>339</v>
      </c>
      <c r="AL36" s="36" t="s">
        <v>339</v>
      </c>
      <c r="AM36" s="36" t="s">
        <v>339</v>
      </c>
      <c r="AN36" s="36" t="s">
        <v>339</v>
      </c>
      <c r="AO36" s="36" t="s">
        <v>339</v>
      </c>
      <c r="AP36" s="36" t="s">
        <v>339</v>
      </c>
      <c r="AQ36" s="36" t="s">
        <v>339</v>
      </c>
      <c r="AR36" s="36" t="s">
        <v>339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339</v>
      </c>
      <c r="E37" s="36" t="s">
        <v>339</v>
      </c>
      <c r="F37" s="36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36" t="s">
        <v>339</v>
      </c>
      <c r="V37" s="36" t="s">
        <v>339</v>
      </c>
      <c r="W37" s="36" t="s">
        <v>339</v>
      </c>
      <c r="X37" s="36" t="s">
        <v>339</v>
      </c>
      <c r="Y37" s="36" t="s">
        <v>339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36" t="s">
        <v>339</v>
      </c>
      <c r="AH37" s="36" t="s">
        <v>339</v>
      </c>
      <c r="AI37" s="36" t="s">
        <v>339</v>
      </c>
      <c r="AJ37" s="36" t="s">
        <v>339</v>
      </c>
      <c r="AK37" s="36" t="s">
        <v>339</v>
      </c>
      <c r="AL37" s="36" t="s">
        <v>339</v>
      </c>
      <c r="AM37" s="36" t="s">
        <v>339</v>
      </c>
      <c r="AN37" s="36" t="s">
        <v>339</v>
      </c>
      <c r="AO37" s="36" t="s">
        <v>339</v>
      </c>
      <c r="AP37" s="36" t="s">
        <v>339</v>
      </c>
      <c r="AQ37" s="36" t="s">
        <v>339</v>
      </c>
      <c r="AR37" s="36" t="s">
        <v>339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339</v>
      </c>
      <c r="E38" s="36" t="s">
        <v>339</v>
      </c>
      <c r="F38" s="36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36" t="s">
        <v>339</v>
      </c>
      <c r="V38" s="36" t="s">
        <v>339</v>
      </c>
      <c r="W38" s="36" t="s">
        <v>339</v>
      </c>
      <c r="X38" s="36" t="s">
        <v>339</v>
      </c>
      <c r="Y38" s="36" t="s">
        <v>339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36" t="s">
        <v>339</v>
      </c>
      <c r="AH38" s="36" t="s">
        <v>339</v>
      </c>
      <c r="AI38" s="36" t="s">
        <v>339</v>
      </c>
      <c r="AJ38" s="36" t="s">
        <v>339</v>
      </c>
      <c r="AK38" s="36" t="s">
        <v>339</v>
      </c>
      <c r="AL38" s="36" t="s">
        <v>339</v>
      </c>
      <c r="AM38" s="36" t="s">
        <v>339</v>
      </c>
      <c r="AN38" s="36" t="s">
        <v>339</v>
      </c>
      <c r="AO38" s="36" t="s">
        <v>339</v>
      </c>
      <c r="AP38" s="36" t="s">
        <v>339</v>
      </c>
      <c r="AQ38" s="36" t="s">
        <v>339</v>
      </c>
      <c r="AR38" s="36" t="s">
        <v>339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339</v>
      </c>
      <c r="E39" s="36" t="s">
        <v>339</v>
      </c>
      <c r="F39" s="36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36" t="s">
        <v>339</v>
      </c>
      <c r="V39" s="36" t="s">
        <v>339</v>
      </c>
      <c r="W39" s="36" t="s">
        <v>339</v>
      </c>
      <c r="X39" s="36" t="s">
        <v>339</v>
      </c>
      <c r="Y39" s="36" t="s">
        <v>339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36" t="s">
        <v>339</v>
      </c>
      <c r="AH39" s="36" t="s">
        <v>339</v>
      </c>
      <c r="AI39" s="36" t="s">
        <v>339</v>
      </c>
      <c r="AJ39" s="36" t="s">
        <v>339</v>
      </c>
      <c r="AK39" s="36" t="s">
        <v>339</v>
      </c>
      <c r="AL39" s="36" t="s">
        <v>339</v>
      </c>
      <c r="AM39" s="36" t="s">
        <v>339</v>
      </c>
      <c r="AN39" s="36" t="s">
        <v>339</v>
      </c>
      <c r="AO39" s="36" t="s">
        <v>339</v>
      </c>
      <c r="AP39" s="36" t="s">
        <v>339</v>
      </c>
      <c r="AQ39" s="36" t="s">
        <v>339</v>
      </c>
      <c r="AR39" s="36" t="s">
        <v>339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36" t="s">
        <v>339</v>
      </c>
      <c r="V40" s="36" t="s">
        <v>339</v>
      </c>
      <c r="W40" s="36" t="s">
        <v>339</v>
      </c>
      <c r="X40" s="36" t="s">
        <v>339</v>
      </c>
      <c r="Y40" s="36" t="s">
        <v>339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36" t="s">
        <v>339</v>
      </c>
      <c r="AH40" s="36" t="s">
        <v>339</v>
      </c>
      <c r="AI40" s="36" t="s">
        <v>339</v>
      </c>
      <c r="AJ40" s="36" t="s">
        <v>339</v>
      </c>
      <c r="AK40" s="36" t="s">
        <v>339</v>
      </c>
      <c r="AL40" s="36" t="s">
        <v>339</v>
      </c>
      <c r="AM40" s="36" t="s">
        <v>339</v>
      </c>
      <c r="AN40" s="36" t="s">
        <v>339</v>
      </c>
      <c r="AO40" s="36" t="s">
        <v>339</v>
      </c>
      <c r="AP40" s="36" t="s">
        <v>339</v>
      </c>
      <c r="AQ40" s="36" t="s">
        <v>339</v>
      </c>
      <c r="AR40" s="36" t="s">
        <v>339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36" t="s">
        <v>339</v>
      </c>
      <c r="V41" s="36" t="s">
        <v>339</v>
      </c>
      <c r="W41" s="36" t="s">
        <v>339</v>
      </c>
      <c r="X41" s="36" t="s">
        <v>339</v>
      </c>
      <c r="Y41" s="36" t="s">
        <v>339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36" t="s">
        <v>339</v>
      </c>
      <c r="AH41" s="36" t="s">
        <v>339</v>
      </c>
      <c r="AI41" s="36" t="s">
        <v>339</v>
      </c>
      <c r="AJ41" s="36" t="s">
        <v>339</v>
      </c>
      <c r="AK41" s="36" t="s">
        <v>339</v>
      </c>
      <c r="AL41" s="36" t="s">
        <v>339</v>
      </c>
      <c r="AM41" s="36" t="s">
        <v>339</v>
      </c>
      <c r="AN41" s="36" t="s">
        <v>339</v>
      </c>
      <c r="AO41" s="36" t="s">
        <v>339</v>
      </c>
      <c r="AP41" s="36" t="s">
        <v>339</v>
      </c>
      <c r="AQ41" s="36" t="s">
        <v>339</v>
      </c>
      <c r="AR41" s="36" t="s">
        <v>339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36" t="s">
        <v>339</v>
      </c>
      <c r="V42" s="36" t="s">
        <v>339</v>
      </c>
      <c r="W42" s="36" t="s">
        <v>339</v>
      </c>
      <c r="X42" s="36" t="s">
        <v>339</v>
      </c>
      <c r="Y42" s="36" t="s">
        <v>339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36" t="s">
        <v>339</v>
      </c>
      <c r="AH42" s="36" t="s">
        <v>339</v>
      </c>
      <c r="AI42" s="36" t="s">
        <v>339</v>
      </c>
      <c r="AJ42" s="36" t="s">
        <v>339</v>
      </c>
      <c r="AK42" s="36" t="s">
        <v>339</v>
      </c>
      <c r="AL42" s="36" t="s">
        <v>339</v>
      </c>
      <c r="AM42" s="36" t="s">
        <v>339</v>
      </c>
      <c r="AN42" s="36" t="s">
        <v>339</v>
      </c>
      <c r="AO42" s="36" t="s">
        <v>339</v>
      </c>
      <c r="AP42" s="36" t="s">
        <v>339</v>
      </c>
      <c r="AQ42" s="36" t="s">
        <v>339</v>
      </c>
      <c r="AR42" s="36" t="s">
        <v>339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36" t="s">
        <v>339</v>
      </c>
      <c r="V43" s="36" t="s">
        <v>339</v>
      </c>
      <c r="W43" s="36" t="s">
        <v>339</v>
      </c>
      <c r="X43" s="36" t="s">
        <v>339</v>
      </c>
      <c r="Y43" s="36" t="s">
        <v>339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36" t="s">
        <v>339</v>
      </c>
      <c r="AH43" s="36" t="s">
        <v>339</v>
      </c>
      <c r="AI43" s="36" t="s">
        <v>339</v>
      </c>
      <c r="AJ43" s="36" t="s">
        <v>339</v>
      </c>
      <c r="AK43" s="36" t="s">
        <v>339</v>
      </c>
      <c r="AL43" s="36" t="s">
        <v>339</v>
      </c>
      <c r="AM43" s="36" t="s">
        <v>339</v>
      </c>
      <c r="AN43" s="36" t="s">
        <v>339</v>
      </c>
      <c r="AO43" s="36" t="s">
        <v>339</v>
      </c>
      <c r="AP43" s="36" t="s">
        <v>339</v>
      </c>
      <c r="AQ43" s="36" t="s">
        <v>339</v>
      </c>
      <c r="AR43" s="36" t="s">
        <v>339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36" t="s">
        <v>339</v>
      </c>
      <c r="V44" s="36" t="s">
        <v>339</v>
      </c>
      <c r="W44" s="36" t="s">
        <v>339</v>
      </c>
      <c r="X44" s="36" t="s">
        <v>339</v>
      </c>
      <c r="Y44" s="36" t="s">
        <v>339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36" t="s">
        <v>339</v>
      </c>
      <c r="AH44" s="36" t="s">
        <v>339</v>
      </c>
      <c r="AI44" s="36" t="s">
        <v>339</v>
      </c>
      <c r="AJ44" s="36" t="s">
        <v>339</v>
      </c>
      <c r="AK44" s="36" t="s">
        <v>339</v>
      </c>
      <c r="AL44" s="36" t="s">
        <v>339</v>
      </c>
      <c r="AM44" s="36" t="s">
        <v>339</v>
      </c>
      <c r="AN44" s="36" t="s">
        <v>339</v>
      </c>
      <c r="AO44" s="36" t="s">
        <v>339</v>
      </c>
      <c r="AP44" s="36" t="s">
        <v>339</v>
      </c>
      <c r="AQ44" s="36" t="s">
        <v>339</v>
      </c>
      <c r="AR44" s="36" t="s">
        <v>339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36" t="s">
        <v>339</v>
      </c>
      <c r="V45" s="36" t="s">
        <v>339</v>
      </c>
      <c r="W45" s="36" t="s">
        <v>339</v>
      </c>
      <c r="X45" s="36" t="s">
        <v>339</v>
      </c>
      <c r="Y45" s="36" t="s">
        <v>339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36" t="s">
        <v>339</v>
      </c>
      <c r="AH45" s="36" t="s">
        <v>339</v>
      </c>
      <c r="AI45" s="36" t="s">
        <v>339</v>
      </c>
      <c r="AJ45" s="36" t="s">
        <v>339</v>
      </c>
      <c r="AK45" s="36" t="s">
        <v>339</v>
      </c>
      <c r="AL45" s="36" t="s">
        <v>339</v>
      </c>
      <c r="AM45" s="36" t="s">
        <v>339</v>
      </c>
      <c r="AN45" s="36" t="s">
        <v>339</v>
      </c>
      <c r="AO45" s="36" t="s">
        <v>339</v>
      </c>
      <c r="AP45" s="36" t="s">
        <v>339</v>
      </c>
      <c r="AQ45" s="36" t="s">
        <v>339</v>
      </c>
      <c r="AR45" s="36" t="s">
        <v>339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36" t="s">
        <v>339</v>
      </c>
      <c r="V46" s="36" t="s">
        <v>339</v>
      </c>
      <c r="W46" s="36" t="s">
        <v>339</v>
      </c>
      <c r="X46" s="36" t="s">
        <v>339</v>
      </c>
      <c r="Y46" s="36" t="s">
        <v>339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36" t="s">
        <v>339</v>
      </c>
      <c r="AH46" s="36" t="s">
        <v>339</v>
      </c>
      <c r="AI46" s="36" t="s">
        <v>339</v>
      </c>
      <c r="AJ46" s="36" t="s">
        <v>339</v>
      </c>
      <c r="AK46" s="36" t="s">
        <v>339</v>
      </c>
      <c r="AL46" s="36" t="s">
        <v>339</v>
      </c>
      <c r="AM46" s="36" t="s">
        <v>339</v>
      </c>
      <c r="AN46" s="36" t="s">
        <v>339</v>
      </c>
      <c r="AO46" s="36" t="s">
        <v>339</v>
      </c>
      <c r="AP46" s="36" t="s">
        <v>339</v>
      </c>
      <c r="AQ46" s="36" t="s">
        <v>339</v>
      </c>
      <c r="AR46" s="36" t="s">
        <v>339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36" t="s">
        <v>339</v>
      </c>
      <c r="V47" s="36" t="s">
        <v>339</v>
      </c>
      <c r="W47" s="36" t="s">
        <v>339</v>
      </c>
      <c r="X47" s="36" t="s">
        <v>339</v>
      </c>
      <c r="Y47" s="36" t="s">
        <v>339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36" t="s">
        <v>339</v>
      </c>
      <c r="AH47" s="36" t="s">
        <v>339</v>
      </c>
      <c r="AI47" s="36" t="s">
        <v>339</v>
      </c>
      <c r="AJ47" s="36" t="s">
        <v>339</v>
      </c>
      <c r="AK47" s="36" t="s">
        <v>339</v>
      </c>
      <c r="AL47" s="36" t="s">
        <v>339</v>
      </c>
      <c r="AM47" s="36" t="s">
        <v>339</v>
      </c>
      <c r="AN47" s="36" t="s">
        <v>339</v>
      </c>
      <c r="AO47" s="36" t="s">
        <v>339</v>
      </c>
      <c r="AP47" s="36" t="s">
        <v>339</v>
      </c>
      <c r="AQ47" s="36" t="s">
        <v>339</v>
      </c>
      <c r="AR47" s="36" t="s">
        <v>339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36" t="s">
        <v>339</v>
      </c>
      <c r="V48" s="36" t="s">
        <v>339</v>
      </c>
      <c r="W48" s="36" t="s">
        <v>339</v>
      </c>
      <c r="X48" s="36" t="s">
        <v>339</v>
      </c>
      <c r="Y48" s="36" t="s">
        <v>339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36" t="s">
        <v>339</v>
      </c>
      <c r="AH48" s="36" t="s">
        <v>339</v>
      </c>
      <c r="AI48" s="36" t="s">
        <v>339</v>
      </c>
      <c r="AJ48" s="36" t="s">
        <v>339</v>
      </c>
      <c r="AK48" s="36" t="s">
        <v>339</v>
      </c>
      <c r="AL48" s="36" t="s">
        <v>339</v>
      </c>
      <c r="AM48" s="36" t="s">
        <v>339</v>
      </c>
      <c r="AN48" s="36" t="s">
        <v>339</v>
      </c>
      <c r="AO48" s="36" t="s">
        <v>339</v>
      </c>
      <c r="AP48" s="36" t="s">
        <v>339</v>
      </c>
      <c r="AQ48" s="36" t="s">
        <v>339</v>
      </c>
      <c r="AR48" s="36" t="s">
        <v>339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36" t="s">
        <v>339</v>
      </c>
      <c r="V49" s="36" t="s">
        <v>339</v>
      </c>
      <c r="W49" s="36" t="s">
        <v>339</v>
      </c>
      <c r="X49" s="36" t="s">
        <v>339</v>
      </c>
      <c r="Y49" s="36" t="s">
        <v>339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36" t="s">
        <v>339</v>
      </c>
      <c r="AH49" s="36" t="s">
        <v>339</v>
      </c>
      <c r="AI49" s="36" t="s">
        <v>339</v>
      </c>
      <c r="AJ49" s="36" t="s">
        <v>339</v>
      </c>
      <c r="AK49" s="36" t="s">
        <v>339</v>
      </c>
      <c r="AL49" s="36" t="s">
        <v>339</v>
      </c>
      <c r="AM49" s="36" t="s">
        <v>339</v>
      </c>
      <c r="AN49" s="36" t="s">
        <v>339</v>
      </c>
      <c r="AO49" s="36" t="s">
        <v>339</v>
      </c>
      <c r="AP49" s="36" t="s">
        <v>339</v>
      </c>
      <c r="AQ49" s="36" t="s">
        <v>339</v>
      </c>
      <c r="AR49" s="36" t="s">
        <v>339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36" t="s">
        <v>339</v>
      </c>
      <c r="V50" s="36" t="s">
        <v>339</v>
      </c>
      <c r="W50" s="36" t="s">
        <v>339</v>
      </c>
      <c r="X50" s="36" t="s">
        <v>339</v>
      </c>
      <c r="Y50" s="36" t="s">
        <v>339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36" t="s">
        <v>339</v>
      </c>
      <c r="AH50" s="36" t="s">
        <v>339</v>
      </c>
      <c r="AI50" s="36" t="s">
        <v>339</v>
      </c>
      <c r="AJ50" s="36" t="s">
        <v>339</v>
      </c>
      <c r="AK50" s="36" t="s">
        <v>339</v>
      </c>
      <c r="AL50" s="36" t="s">
        <v>339</v>
      </c>
      <c r="AM50" s="36" t="s">
        <v>339</v>
      </c>
      <c r="AN50" s="36" t="s">
        <v>339</v>
      </c>
      <c r="AO50" s="36" t="s">
        <v>339</v>
      </c>
      <c r="AP50" s="36" t="s">
        <v>339</v>
      </c>
      <c r="AQ50" s="36" t="s">
        <v>339</v>
      </c>
      <c r="AR50" s="36" t="s">
        <v>339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36" t="s">
        <v>339</v>
      </c>
      <c r="V51" s="36" t="s">
        <v>339</v>
      </c>
      <c r="W51" s="36" t="s">
        <v>339</v>
      </c>
      <c r="X51" s="36" t="s">
        <v>339</v>
      </c>
      <c r="Y51" s="36" t="s">
        <v>339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36" t="s">
        <v>339</v>
      </c>
      <c r="AH51" s="36" t="s">
        <v>339</v>
      </c>
      <c r="AI51" s="36" t="s">
        <v>339</v>
      </c>
      <c r="AJ51" s="36" t="s">
        <v>339</v>
      </c>
      <c r="AK51" s="36" t="s">
        <v>339</v>
      </c>
      <c r="AL51" s="36" t="s">
        <v>339</v>
      </c>
      <c r="AM51" s="36" t="s">
        <v>339</v>
      </c>
      <c r="AN51" s="36" t="s">
        <v>339</v>
      </c>
      <c r="AO51" s="36" t="s">
        <v>339</v>
      </c>
      <c r="AP51" s="36" t="s">
        <v>339</v>
      </c>
      <c r="AQ51" s="36" t="s">
        <v>339</v>
      </c>
      <c r="AR51" s="36" t="s">
        <v>339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36" t="s">
        <v>339</v>
      </c>
      <c r="V52" s="36" t="s">
        <v>339</v>
      </c>
      <c r="W52" s="36" t="s">
        <v>339</v>
      </c>
      <c r="X52" s="36" t="s">
        <v>339</v>
      </c>
      <c r="Y52" s="36" t="s">
        <v>339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36" t="s">
        <v>339</v>
      </c>
      <c r="AH52" s="36" t="s">
        <v>339</v>
      </c>
      <c r="AI52" s="36" t="s">
        <v>339</v>
      </c>
      <c r="AJ52" s="36" t="s">
        <v>339</v>
      </c>
      <c r="AK52" s="36" t="s">
        <v>339</v>
      </c>
      <c r="AL52" s="36" t="s">
        <v>339</v>
      </c>
      <c r="AM52" s="36" t="s">
        <v>339</v>
      </c>
      <c r="AN52" s="36" t="s">
        <v>339</v>
      </c>
      <c r="AO52" s="36" t="s">
        <v>339</v>
      </c>
      <c r="AP52" s="36" t="s">
        <v>339</v>
      </c>
      <c r="AQ52" s="36" t="s">
        <v>339</v>
      </c>
      <c r="AR52" s="36" t="s">
        <v>339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36" t="s">
        <v>339</v>
      </c>
      <c r="V53" s="36" t="s">
        <v>339</v>
      </c>
      <c r="W53" s="36" t="s">
        <v>339</v>
      </c>
      <c r="X53" s="36" t="s">
        <v>339</v>
      </c>
      <c r="Y53" s="36" t="s">
        <v>339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36" t="s">
        <v>339</v>
      </c>
      <c r="AH53" s="36" t="s">
        <v>339</v>
      </c>
      <c r="AI53" s="36" t="s">
        <v>339</v>
      </c>
      <c r="AJ53" s="36" t="s">
        <v>339</v>
      </c>
      <c r="AK53" s="36" t="s">
        <v>339</v>
      </c>
      <c r="AL53" s="36" t="s">
        <v>339</v>
      </c>
      <c r="AM53" s="36" t="s">
        <v>339</v>
      </c>
      <c r="AN53" s="36" t="s">
        <v>339</v>
      </c>
      <c r="AO53" s="36" t="s">
        <v>339</v>
      </c>
      <c r="AP53" s="36" t="s">
        <v>339</v>
      </c>
      <c r="AQ53" s="36" t="s">
        <v>339</v>
      </c>
      <c r="AR53" s="36" t="s">
        <v>339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36" t="s">
        <v>339</v>
      </c>
      <c r="V54" s="36" t="s">
        <v>339</v>
      </c>
      <c r="W54" s="36" t="s">
        <v>339</v>
      </c>
      <c r="X54" s="36" t="s">
        <v>339</v>
      </c>
      <c r="Y54" s="36" t="s">
        <v>339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36" t="s">
        <v>339</v>
      </c>
      <c r="AH54" s="36" t="s">
        <v>339</v>
      </c>
      <c r="AI54" s="36" t="s">
        <v>339</v>
      </c>
      <c r="AJ54" s="36" t="s">
        <v>339</v>
      </c>
      <c r="AK54" s="36" t="s">
        <v>339</v>
      </c>
      <c r="AL54" s="36" t="s">
        <v>339</v>
      </c>
      <c r="AM54" s="36" t="s">
        <v>339</v>
      </c>
      <c r="AN54" s="36" t="s">
        <v>339</v>
      </c>
      <c r="AO54" s="36" t="s">
        <v>339</v>
      </c>
      <c r="AP54" s="36" t="s">
        <v>339</v>
      </c>
      <c r="AQ54" s="36" t="s">
        <v>339</v>
      </c>
      <c r="AR54" s="36" t="s">
        <v>339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36" t="s">
        <v>339</v>
      </c>
      <c r="V55" s="36" t="s">
        <v>339</v>
      </c>
      <c r="W55" s="36" t="s">
        <v>339</v>
      </c>
      <c r="X55" s="36" t="s">
        <v>339</v>
      </c>
      <c r="Y55" s="36" t="s">
        <v>339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36" t="s">
        <v>339</v>
      </c>
      <c r="AH55" s="36" t="s">
        <v>339</v>
      </c>
      <c r="AI55" s="36" t="s">
        <v>339</v>
      </c>
      <c r="AJ55" s="36" t="s">
        <v>339</v>
      </c>
      <c r="AK55" s="36" t="s">
        <v>339</v>
      </c>
      <c r="AL55" s="36" t="s">
        <v>339</v>
      </c>
      <c r="AM55" s="36" t="s">
        <v>339</v>
      </c>
      <c r="AN55" s="36" t="s">
        <v>339</v>
      </c>
      <c r="AO55" s="36" t="s">
        <v>339</v>
      </c>
      <c r="AP55" s="36" t="s">
        <v>339</v>
      </c>
      <c r="AQ55" s="36" t="s">
        <v>339</v>
      </c>
      <c r="AR55" s="36" t="s">
        <v>339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4.485489244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4.9687061129999996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6.9787751999999995E-2</v>
      </c>
      <c r="P57" s="36">
        <v>0.12882469399999999</v>
      </c>
      <c r="Q57" s="36">
        <v>6.6721012999999996E-2</v>
      </c>
      <c r="R57" s="36">
        <v>3.0667389999999997E-3</v>
      </c>
      <c r="S57" s="36">
        <v>0.12482459899999999</v>
      </c>
      <c r="T57" s="36">
        <v>4.0000950000000004E-3</v>
      </c>
      <c r="U57" s="36">
        <v>3.0000000000000001E-3</v>
      </c>
      <c r="V57" s="36">
        <v>7.1999999999999998E-3</v>
      </c>
      <c r="W57" s="36">
        <v>7.2787751999999997E-2</v>
      </c>
      <c r="X57" s="36">
        <v>0.136024694</v>
      </c>
      <c r="Y57" s="36">
        <v>0.20881244599999998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0.292918654</v>
      </c>
      <c r="AQ57" s="36">
        <v>0.157725429</v>
      </c>
      <c r="AR57" s="36">
        <v>0.45064408300000003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6.5213849890000004</v>
      </c>
      <c r="BC57" s="36">
        <v>318.573341669</v>
      </c>
      <c r="BD57" s="36">
        <v>707.89056850600002</v>
      </c>
      <c r="BE57" s="36">
        <v>0.29466307571428574</v>
      </c>
      <c r="BF57" s="36">
        <v>0.58932615285714285</v>
      </c>
      <c r="BG57" s="36">
        <v>8.0443245260000005</v>
      </c>
      <c r="BH57" s="36">
        <v>52.740737377999999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4.5348851750000003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0.40938248500000002</v>
      </c>
      <c r="BC58" s="36">
        <v>34.031312169000003</v>
      </c>
      <c r="BD58" s="36">
        <v>77.640994582000005</v>
      </c>
      <c r="BE58" s="36">
        <v>1.8497588571428573E-2</v>
      </c>
      <c r="BF58" s="36">
        <v>3.6995178571428575E-2</v>
      </c>
      <c r="BG58" s="36">
        <v>0.18234471599999999</v>
      </c>
      <c r="BH58" s="36">
        <v>2.6394739129999998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4.5296587329999998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2.4439313000000001E-2</v>
      </c>
      <c r="BC59" s="36">
        <v>1.6123464540000001</v>
      </c>
      <c r="BD59" s="36">
        <v>3.6426302210000001</v>
      </c>
      <c r="BE59" s="36">
        <v>1.1042685714285714E-3</v>
      </c>
      <c r="BF59" s="36">
        <v>2.2085371428571428E-3</v>
      </c>
      <c r="BG59" s="36">
        <v>0.16678490100000001</v>
      </c>
      <c r="BH59" s="36">
        <v>0.30808707299999999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4.4274053179999999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4.4291046219999997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4.7098562529999999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0.46012245299999999</v>
      </c>
      <c r="BC62" s="36">
        <v>25.617634142</v>
      </c>
      <c r="BD62" s="36">
        <v>56.407707064999997</v>
      </c>
      <c r="BE62" s="36">
        <v>2.0790230000000003E-2</v>
      </c>
      <c r="BF62" s="36">
        <v>4.1580460000000007E-2</v>
      </c>
      <c r="BG62" s="36">
        <v>1.75758572</v>
      </c>
      <c r="BH62" s="36">
        <v>9.1044983239999997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4.9460286370000004</v>
      </c>
      <c r="E63" s="36">
        <v>28</v>
      </c>
      <c r="F63" s="36">
        <v>0</v>
      </c>
      <c r="G63" s="36">
        <v>1</v>
      </c>
      <c r="H63" s="36">
        <v>27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1.2715658999999999E-2</v>
      </c>
      <c r="P63" s="36">
        <v>2.0503173999999999E-2</v>
      </c>
      <c r="Q63" s="36">
        <v>1.1390958999999999E-2</v>
      </c>
      <c r="R63" s="36">
        <v>1.3247000000000001E-3</v>
      </c>
      <c r="S63" s="36">
        <v>1.8775304E-2</v>
      </c>
      <c r="T63" s="36">
        <v>1.7278700000000001E-3</v>
      </c>
      <c r="U63" s="36">
        <v>6.0000000000000001E-3</v>
      </c>
      <c r="V63" s="36">
        <v>1.44E-2</v>
      </c>
      <c r="W63" s="36">
        <v>1.8715658999999999E-2</v>
      </c>
      <c r="X63" s="36">
        <v>3.4903173999999995E-2</v>
      </c>
      <c r="Y63" s="36">
        <v>5.3618832999999991E-2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1.1911538461538461E-3</v>
      </c>
      <c r="AH63" s="36">
        <v>2.0263306808134397E-3</v>
      </c>
      <c r="AI63" s="36">
        <v>6.4897347480106105E-3</v>
      </c>
      <c r="AJ63" s="36">
        <v>0</v>
      </c>
      <c r="AK63" s="36">
        <v>0</v>
      </c>
      <c r="AL63" s="36">
        <v>0</v>
      </c>
      <c r="AM63" s="36">
        <v>1.1911538461538461E-3</v>
      </c>
      <c r="AN63" s="36">
        <v>2.0263306808134397E-3</v>
      </c>
      <c r="AO63" s="36">
        <v>6.4897347480106105E-3</v>
      </c>
      <c r="AP63" s="36">
        <v>3.2818320999999998E-2</v>
      </c>
      <c r="AQ63" s="36">
        <v>1.7671402999999999E-2</v>
      </c>
      <c r="AR63" s="36">
        <v>5.0489724E-2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0.21973701900000001</v>
      </c>
      <c r="BC63" s="36">
        <v>7.6878519880000002</v>
      </c>
      <c r="BD63" s="36">
        <v>18.539911349</v>
      </c>
      <c r="BE63" s="36">
        <v>9.928624285714286E-3</v>
      </c>
      <c r="BF63" s="36">
        <v>1.985725E-2</v>
      </c>
      <c r="BG63" s="36">
        <v>2.029229602</v>
      </c>
      <c r="BH63" s="36">
        <v>11.666754337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4.4339091819999998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4.948232451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5.9862999999999999E-5</v>
      </c>
      <c r="P65" s="36">
        <v>1.0483199999999999E-4</v>
      </c>
      <c r="Q65" s="36">
        <v>5.3766E-5</v>
      </c>
      <c r="R65" s="36">
        <v>6.0969999999999994E-6</v>
      </c>
      <c r="S65" s="36">
        <v>9.6879999999999994E-5</v>
      </c>
      <c r="T65" s="36">
        <v>7.9520000000000011E-6</v>
      </c>
      <c r="U65" s="36">
        <v>3.0000000000000001E-3</v>
      </c>
      <c r="V65" s="36">
        <v>7.1999999999999998E-3</v>
      </c>
      <c r="W65" s="36">
        <v>3.0598629999999999E-3</v>
      </c>
      <c r="X65" s="36">
        <v>7.3048319999999998E-3</v>
      </c>
      <c r="Y65" s="36">
        <v>1.0364695E-2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1.1244779999999999E-2</v>
      </c>
      <c r="AQ65" s="36">
        <v>6.0548809999999998E-3</v>
      </c>
      <c r="AR65" s="36">
        <v>1.7299661000000001E-2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0.34410617799999998</v>
      </c>
      <c r="BC65" s="36">
        <v>20.989752363000001</v>
      </c>
      <c r="BD65" s="36">
        <v>47.277452916000001</v>
      </c>
      <c r="BE65" s="36">
        <v>1.5548135714285717E-2</v>
      </c>
      <c r="BF65" s="36">
        <v>3.1096272857142861E-2</v>
      </c>
      <c r="BG65" s="36">
        <v>1.508970575</v>
      </c>
      <c r="BH65" s="36">
        <v>8.9178962669999997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4.9804885619999997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5.9908790000000002E-3</v>
      </c>
      <c r="P66" s="36">
        <v>1.0186058000000001E-2</v>
      </c>
      <c r="Q66" s="36">
        <v>5.487446E-3</v>
      </c>
      <c r="R66" s="36">
        <v>5.0343299999999996E-4</v>
      </c>
      <c r="S66" s="36">
        <v>9.5294060000000007E-3</v>
      </c>
      <c r="T66" s="36">
        <v>6.5665199999999997E-4</v>
      </c>
      <c r="U66" s="36">
        <v>3.0000000000000001E-3</v>
      </c>
      <c r="V66" s="36">
        <v>7.1999999999999998E-3</v>
      </c>
      <c r="W66" s="36">
        <v>8.9908790000000002E-3</v>
      </c>
      <c r="X66" s="36">
        <v>1.7386058000000003E-2</v>
      </c>
      <c r="Y66" s="36">
        <v>2.6376937000000003E-2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2.5655730000000002E-2</v>
      </c>
      <c r="AQ66" s="36">
        <v>1.3814623E-2</v>
      </c>
      <c r="AR66" s="36">
        <v>3.9470353E-2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0.37094781700000001</v>
      </c>
      <c r="BC66" s="36">
        <v>19.580732897000001</v>
      </c>
      <c r="BD66" s="36">
        <v>44.913914935999998</v>
      </c>
      <c r="BE66" s="36">
        <v>1.6760951428571428E-2</v>
      </c>
      <c r="BF66" s="36">
        <v>3.3521904285714291E-2</v>
      </c>
      <c r="BG66" s="36">
        <v>2.2746727770000001</v>
      </c>
      <c r="BH66" s="36">
        <v>12.68185053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4.9321006860000001</v>
      </c>
      <c r="E67" s="36">
        <v>33</v>
      </c>
      <c r="F67" s="36">
        <v>0</v>
      </c>
      <c r="G67" s="36">
        <v>3</v>
      </c>
      <c r="H67" s="36">
        <v>30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5.1023210000000008E-3</v>
      </c>
      <c r="P67" s="36">
        <v>8.9071880000000016E-3</v>
      </c>
      <c r="Q67" s="36">
        <v>4.4348300000000007E-3</v>
      </c>
      <c r="R67" s="36">
        <v>6.6749100000000009E-4</v>
      </c>
      <c r="S67" s="36">
        <v>8.036548000000001E-3</v>
      </c>
      <c r="T67" s="36">
        <v>8.7064E-4</v>
      </c>
      <c r="U67" s="36">
        <v>2.3999999999999997E-2</v>
      </c>
      <c r="V67" s="36">
        <v>5.7599999999999998E-2</v>
      </c>
      <c r="W67" s="36">
        <v>2.9102320999999997E-2</v>
      </c>
      <c r="X67" s="36">
        <v>6.6507187999999995E-2</v>
      </c>
      <c r="Y67" s="36">
        <v>9.5609508999999995E-2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4.3140418442595219E-3</v>
      </c>
      <c r="AH67" s="36">
        <v>7.3388298040276932E-3</v>
      </c>
      <c r="AI67" s="36">
        <v>2.3504090048034637E-2</v>
      </c>
      <c r="AJ67" s="36">
        <v>0</v>
      </c>
      <c r="AK67" s="36">
        <v>0</v>
      </c>
      <c r="AL67" s="36">
        <v>0</v>
      </c>
      <c r="AM67" s="36">
        <v>4.3140418442595219E-3</v>
      </c>
      <c r="AN67" s="36">
        <v>7.3388298040276932E-3</v>
      </c>
      <c r="AO67" s="36">
        <v>2.3504090048034637E-2</v>
      </c>
      <c r="AP67" s="36">
        <v>9.1724745999999996E-2</v>
      </c>
      <c r="AQ67" s="36">
        <v>4.9390247999999998E-2</v>
      </c>
      <c r="AR67" s="36">
        <v>0.14111499399999999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0.48685035199999999</v>
      </c>
      <c r="BC67" s="36">
        <v>28.398787702</v>
      </c>
      <c r="BD67" s="36">
        <v>61.917970054999998</v>
      </c>
      <c r="BE67" s="36">
        <v>0.17682216142857143</v>
      </c>
      <c r="BF67" s="36">
        <v>0.35364432285714287</v>
      </c>
      <c r="BG67" s="36">
        <v>1.080068093</v>
      </c>
      <c r="BH67" s="36">
        <v>5.1791911820000003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4.8990708810000001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1.3546809999999999E-3</v>
      </c>
      <c r="P68" s="36">
        <v>2.3496509999999999E-3</v>
      </c>
      <c r="Q68" s="36">
        <v>1.238727E-3</v>
      </c>
      <c r="R68" s="36">
        <v>1.1595400000000001E-4</v>
      </c>
      <c r="S68" s="36">
        <v>2.1984069999999999E-3</v>
      </c>
      <c r="T68" s="36">
        <v>1.51244E-4</v>
      </c>
      <c r="U68" s="36">
        <v>0</v>
      </c>
      <c r="V68" s="36">
        <v>0</v>
      </c>
      <c r="W68" s="36">
        <v>1.3546809999999999E-3</v>
      </c>
      <c r="X68" s="36">
        <v>2.3496509999999999E-3</v>
      </c>
      <c r="Y68" s="36">
        <v>3.7043319999999999E-3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3.2741269999999999E-3</v>
      </c>
      <c r="AQ68" s="36">
        <v>1.762991E-3</v>
      </c>
      <c r="AR68" s="36">
        <v>5.0371180000000002E-3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4.7062701999999998E-2</v>
      </c>
      <c r="BC68" s="36">
        <v>2.1182230070000001</v>
      </c>
      <c r="BD68" s="36">
        <v>4.731374422</v>
      </c>
      <c r="BE68" s="36">
        <v>1.7092989999999999E-2</v>
      </c>
      <c r="BF68" s="36">
        <v>3.4185981428571426E-2</v>
      </c>
      <c r="BG68" s="36">
        <v>0.12627449700000001</v>
      </c>
      <c r="BH68" s="36">
        <v>1.061423142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4.8475892690000002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2.2542769999999998E-3</v>
      </c>
      <c r="P69" s="36">
        <v>3.6351650000000001E-3</v>
      </c>
      <c r="Q69" s="36">
        <v>1.9403189999999998E-3</v>
      </c>
      <c r="R69" s="36">
        <v>3.1395799999999998E-4</v>
      </c>
      <c r="S69" s="36">
        <v>3.225655E-3</v>
      </c>
      <c r="T69" s="36">
        <v>4.0950999999999997E-4</v>
      </c>
      <c r="U69" s="36">
        <v>3.0000000000000001E-3</v>
      </c>
      <c r="V69" s="36">
        <v>7.1999999999999998E-3</v>
      </c>
      <c r="W69" s="36">
        <v>5.2542769999999999E-3</v>
      </c>
      <c r="X69" s="36">
        <v>1.0835165000000001E-2</v>
      </c>
      <c r="Y69" s="36">
        <v>1.6089442000000002E-2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5.8083607138255389E-4</v>
      </c>
      <c r="AH69" s="36">
        <v>9.8808894901859746E-4</v>
      </c>
      <c r="AI69" s="36">
        <v>3.1645551475325351E-3</v>
      </c>
      <c r="AJ69" s="36">
        <v>0</v>
      </c>
      <c r="AK69" s="36">
        <v>0</v>
      </c>
      <c r="AL69" s="36">
        <v>0</v>
      </c>
      <c r="AM69" s="36">
        <v>5.8083607138255389E-4</v>
      </c>
      <c r="AN69" s="36">
        <v>9.8808894901859746E-4</v>
      </c>
      <c r="AO69" s="36">
        <v>3.1645551475325351E-3</v>
      </c>
      <c r="AP69" s="36">
        <v>1.3546882999999999E-2</v>
      </c>
      <c r="AQ69" s="36">
        <v>7.2944749999999999E-3</v>
      </c>
      <c r="AR69" s="36">
        <v>2.0841357999999997E-2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0.183487804</v>
      </c>
      <c r="BC69" s="36">
        <v>11.302655333000001</v>
      </c>
      <c r="BD69" s="36">
        <v>26.476017820999999</v>
      </c>
      <c r="BE69" s="36">
        <v>6.6642058571428575E-2</v>
      </c>
      <c r="BF69" s="36">
        <v>0.13328411857142858</v>
      </c>
      <c r="BG69" s="36">
        <v>0.14609072100000001</v>
      </c>
      <c r="BH69" s="36">
        <v>1.3723707789999999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4.881954715</v>
      </c>
      <c r="E70" s="36">
        <v>77</v>
      </c>
      <c r="F70" s="36">
        <v>0</v>
      </c>
      <c r="G70" s="36">
        <v>1</v>
      </c>
      <c r="H70" s="36">
        <v>76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4.8997199999999998E-4</v>
      </c>
      <c r="P70" s="36">
        <v>8.0381300000000001E-4</v>
      </c>
      <c r="Q70" s="36">
        <v>4.5077099999999998E-4</v>
      </c>
      <c r="R70" s="36">
        <v>3.9201E-5</v>
      </c>
      <c r="S70" s="36">
        <v>7.5268100000000005E-4</v>
      </c>
      <c r="T70" s="36">
        <v>5.1131999999999998E-5</v>
      </c>
      <c r="U70" s="36">
        <v>0.20699999999999999</v>
      </c>
      <c r="V70" s="36">
        <v>0.49679999999999996</v>
      </c>
      <c r="W70" s="36">
        <v>0.20748997199999999</v>
      </c>
      <c r="X70" s="36">
        <v>0.49760381299999995</v>
      </c>
      <c r="Y70" s="36">
        <v>0.70509378499999997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3.7505511517893865E-2</v>
      </c>
      <c r="AH70" s="36">
        <v>6.3802479363773479E-2</v>
      </c>
      <c r="AI70" s="36">
        <v>0.20434037309749073</v>
      </c>
      <c r="AJ70" s="36">
        <v>0</v>
      </c>
      <c r="AK70" s="36">
        <v>0</v>
      </c>
      <c r="AL70" s="36">
        <v>0</v>
      </c>
      <c r="AM70" s="36">
        <v>3.7505511517893865E-2</v>
      </c>
      <c r="AN70" s="36">
        <v>6.3802479363773479E-2</v>
      </c>
      <c r="AO70" s="36">
        <v>0.20434037309749073</v>
      </c>
      <c r="AP70" s="36">
        <v>0.81241598000000004</v>
      </c>
      <c r="AQ70" s="36">
        <v>0.437454758</v>
      </c>
      <c r="AR70" s="36">
        <v>1.249870738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7.0568879999999999E-3</v>
      </c>
      <c r="BC70" s="36">
        <v>0.44474775900000002</v>
      </c>
      <c r="BD70" s="36">
        <v>0.97171838399999999</v>
      </c>
      <c r="BE70" s="36">
        <v>2.5630342857142861E-3</v>
      </c>
      <c r="BF70" s="36">
        <v>5.1260685714285721E-3</v>
      </c>
      <c r="BG70" s="36">
        <v>0.240442668</v>
      </c>
      <c r="BH70" s="36">
        <v>0.556475465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4.6229019659999997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9.9171683999999996E-2</v>
      </c>
      <c r="BC71" s="36">
        <v>4.790190924</v>
      </c>
      <c r="BD71" s="36">
        <v>10.978517466</v>
      </c>
      <c r="BE71" s="36">
        <v>3.6018771428571426E-2</v>
      </c>
      <c r="BF71" s="36">
        <v>7.2037542857142853E-2</v>
      </c>
      <c r="BG71" s="36">
        <v>0</v>
      </c>
      <c r="BH71" s="36">
        <v>0.59350844400000002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4.8094774320000004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1.9795107311974206E-2</v>
      </c>
      <c r="AH72" s="36">
        <v>3.3674435427266461E-2</v>
      </c>
      <c r="AI72" s="36">
        <v>0.10784920535489394</v>
      </c>
      <c r="AJ72" s="36">
        <v>0</v>
      </c>
      <c r="AK72" s="36">
        <v>0</v>
      </c>
      <c r="AL72" s="36">
        <v>0</v>
      </c>
      <c r="AM72" s="36">
        <v>1.9795107311974206E-2</v>
      </c>
      <c r="AN72" s="36">
        <v>3.3674435427266461E-2</v>
      </c>
      <c r="AO72" s="36">
        <v>0.10784920535489394</v>
      </c>
      <c r="AP72" s="36">
        <v>0.15559820799999999</v>
      </c>
      <c r="AQ72" s="36">
        <v>8.3783650000000001E-2</v>
      </c>
      <c r="AR72" s="36">
        <v>0.239381858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0.142433744</v>
      </c>
      <c r="BH72" s="36">
        <v>9.643728E-2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4.8611353570000002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4.5860200000000007E-4</v>
      </c>
      <c r="P73" s="36">
        <v>7.0611099999999993E-4</v>
      </c>
      <c r="Q73" s="36">
        <v>4.1635900000000004E-4</v>
      </c>
      <c r="R73" s="36">
        <v>4.2243000000000002E-5</v>
      </c>
      <c r="S73" s="36">
        <v>6.5101099999999995E-4</v>
      </c>
      <c r="T73" s="36">
        <v>5.5099999999999998E-5</v>
      </c>
      <c r="U73" s="36">
        <v>0</v>
      </c>
      <c r="V73" s="36">
        <v>0</v>
      </c>
      <c r="W73" s="36">
        <v>4.5860200000000007E-4</v>
      </c>
      <c r="X73" s="36">
        <v>7.0611099999999993E-4</v>
      </c>
      <c r="Y73" s="36">
        <v>1.1647129999999999E-3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7.9882599999999998E-4</v>
      </c>
      <c r="AQ73" s="36">
        <v>4.3013699999999998E-4</v>
      </c>
      <c r="AR73" s="36">
        <v>1.228963E-3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0.44379128800000001</v>
      </c>
      <c r="BC73" s="36">
        <v>27.854472846</v>
      </c>
      <c r="BD73" s="36">
        <v>62.193168284999999</v>
      </c>
      <c r="BE73" s="36">
        <v>0.16118327571428573</v>
      </c>
      <c r="BF73" s="36">
        <v>0.32236655285714289</v>
      </c>
      <c r="BG73" s="36">
        <v>0.21795003700000001</v>
      </c>
      <c r="BH73" s="36">
        <v>3.0870818569999998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5.0195735350000001</v>
      </c>
      <c r="E92" s="36">
        <v>49</v>
      </c>
      <c r="F92" s="36">
        <v>0</v>
      </c>
      <c r="G92" s="36">
        <v>4</v>
      </c>
      <c r="H92" s="36">
        <v>45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3.752717E-3</v>
      </c>
      <c r="P92" s="36">
        <v>6.2670309999999993E-3</v>
      </c>
      <c r="Q92" s="36">
        <v>3.3891809999999998E-3</v>
      </c>
      <c r="R92" s="36">
        <v>3.6353600000000002E-4</v>
      </c>
      <c r="S92" s="36">
        <v>5.7928529999999997E-3</v>
      </c>
      <c r="T92" s="36">
        <v>4.7417800000000001E-4</v>
      </c>
      <c r="U92" s="36">
        <v>6.6600000000000006E-2</v>
      </c>
      <c r="V92" s="36">
        <v>0.15959999999999999</v>
      </c>
      <c r="W92" s="36">
        <v>7.0352717000000009E-2</v>
      </c>
      <c r="X92" s="36">
        <v>0.165867031</v>
      </c>
      <c r="Y92" s="36">
        <v>0.23621974800000001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1.0946854412989031E-2</v>
      </c>
      <c r="AH92" s="36">
        <v>1.8622235093360646E-2</v>
      </c>
      <c r="AI92" s="36">
        <v>5.9641482663871273E-2</v>
      </c>
      <c r="AJ92" s="36">
        <v>0</v>
      </c>
      <c r="AK92" s="36">
        <v>0</v>
      </c>
      <c r="AL92" s="36">
        <v>0</v>
      </c>
      <c r="AM92" s="36">
        <v>1.0946854412989031E-2</v>
      </c>
      <c r="AN92" s="36">
        <v>1.8622235093360646E-2</v>
      </c>
      <c r="AO92" s="36">
        <v>5.9641482663871273E-2</v>
      </c>
      <c r="AP92" s="36">
        <v>0.32344659100000001</v>
      </c>
      <c r="AQ92" s="36">
        <v>0.174163549</v>
      </c>
      <c r="AR92" s="36">
        <v>0.49761014000000003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12.799775825999999</v>
      </c>
      <c r="BC92" s="36">
        <v>1293.0147001089999</v>
      </c>
      <c r="BD92" s="36">
        <v>2824.4443624700002</v>
      </c>
      <c r="BE92" s="36">
        <v>0.5333610314285715</v>
      </c>
      <c r="BF92" s="36">
        <v>1.066722062857143</v>
      </c>
      <c r="BG92" s="36">
        <v>7.9057402589999999</v>
      </c>
      <c r="BH92" s="36">
        <v>167.744654225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5.188717681</v>
      </c>
      <c r="E93" s="36">
        <v>6</v>
      </c>
      <c r="F93" s="36">
        <v>0</v>
      </c>
      <c r="G93" s="36">
        <v>3</v>
      </c>
      <c r="H93" s="36">
        <v>3</v>
      </c>
      <c r="I93" s="36">
        <v>1.1878814392573499E-2</v>
      </c>
      <c r="J93" s="36">
        <v>2.5327397508653893</v>
      </c>
      <c r="K93" s="36">
        <v>1.1878814392573499E-2</v>
      </c>
      <c r="L93" s="36">
        <v>0</v>
      </c>
      <c r="M93" s="36">
        <v>0.96422356525797892</v>
      </c>
      <c r="N93" s="36">
        <v>1.580394999999984</v>
      </c>
      <c r="O93" s="36">
        <v>6.2612153000000004E-2</v>
      </c>
      <c r="P93" s="36">
        <v>0.10608435300000001</v>
      </c>
      <c r="Q93" s="36">
        <v>5.7095192000000003E-2</v>
      </c>
      <c r="R93" s="36">
        <v>5.5169610000000008E-3</v>
      </c>
      <c r="S93" s="36">
        <v>9.8888316000000004E-2</v>
      </c>
      <c r="T93" s="36">
        <v>7.1960369999999997E-3</v>
      </c>
      <c r="U93" s="36">
        <v>0</v>
      </c>
      <c r="V93" s="36">
        <v>0</v>
      </c>
      <c r="W93" s="36">
        <v>7.4490967392573507E-2</v>
      </c>
      <c r="X93" s="36">
        <v>2.6388241038653892</v>
      </c>
      <c r="Y93" s="36">
        <v>2.7133150712579628</v>
      </c>
      <c r="Z93" s="36">
        <v>8.9509296676431997E-4</v>
      </c>
      <c r="AA93" s="36">
        <v>1.9154989488756445E-4</v>
      </c>
      <c r="AB93" s="36">
        <v>1.9154999999999999E-4</v>
      </c>
      <c r="AC93" s="36">
        <v>1.5136126111188982E-4</v>
      </c>
      <c r="AD93" s="36">
        <v>3.2596121887143913E-2</v>
      </c>
      <c r="AE93" s="36">
        <v>0.29336509698429508</v>
      </c>
      <c r="AF93" s="36">
        <v>0.32596121887143908</v>
      </c>
      <c r="AG93" s="36">
        <v>0</v>
      </c>
      <c r="AH93" s="36">
        <v>0</v>
      </c>
      <c r="AI93" s="36">
        <v>0</v>
      </c>
      <c r="AJ93" s="36">
        <v>1.9550411963752249E-5</v>
      </c>
      <c r="AK93" s="36">
        <v>2.3625548276975377E-5</v>
      </c>
      <c r="AL93" s="36">
        <v>5.9089418870904348E-5</v>
      </c>
      <c r="AM93" s="36">
        <v>1.7091167307564206E-4</v>
      </c>
      <c r="AN93" s="36">
        <v>3.2619747435420891E-2</v>
      </c>
      <c r="AO93" s="36">
        <v>0.29342418640316598</v>
      </c>
      <c r="AP93" s="36">
        <v>6.5237636999999999</v>
      </c>
      <c r="AQ93" s="36">
        <v>3.5127958380000002</v>
      </c>
      <c r="AR93" s="36">
        <v>10.036559538000001</v>
      </c>
      <c r="AS93" s="36">
        <v>0.25900748299999998</v>
      </c>
      <c r="AT93" s="36">
        <v>8.8059492519999996</v>
      </c>
      <c r="AU93" s="36">
        <v>20.606386866000001</v>
      </c>
      <c r="AV93" s="36">
        <v>16.642305741000001</v>
      </c>
      <c r="AW93" s="36">
        <v>38.943875396999999</v>
      </c>
      <c r="AX93" s="36">
        <v>15.126542294</v>
      </c>
      <c r="AY93" s="36">
        <v>35.396908785000001</v>
      </c>
      <c r="AZ93" s="36">
        <v>2.5481328571428574E-3</v>
      </c>
      <c r="BA93" s="36">
        <v>5.0962657142857148E-3</v>
      </c>
      <c r="BB93" s="36">
        <v>2.9375127609999998</v>
      </c>
      <c r="BC93" s="36">
        <v>156.502954012</v>
      </c>
      <c r="BD93" s="36">
        <v>366.22518749699998</v>
      </c>
      <c r="BE93" s="36">
        <v>0.1224048642857143</v>
      </c>
      <c r="BF93" s="36">
        <v>0.24480973000000003</v>
      </c>
      <c r="BG93" s="36">
        <v>4.5257070779999999</v>
      </c>
      <c r="BH93" s="36">
        <v>45.668303991000002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5.1021685339999996</v>
      </c>
      <c r="E94" s="36">
        <v>3</v>
      </c>
      <c r="F94" s="36">
        <v>0</v>
      </c>
      <c r="G94" s="36">
        <v>1</v>
      </c>
      <c r="H94" s="36">
        <v>2</v>
      </c>
      <c r="I94" s="36">
        <v>3.3520340480219161E-4</v>
      </c>
      <c r="J94" s="36">
        <v>0.10183728398818853</v>
      </c>
      <c r="K94" s="36">
        <v>3.3520340480219161E-4</v>
      </c>
      <c r="L94" s="36">
        <v>0</v>
      </c>
      <c r="M94" s="36">
        <v>4.2317487392994853E-2</v>
      </c>
      <c r="N94" s="36">
        <v>5.985499999999587E-2</v>
      </c>
      <c r="O94" s="36">
        <v>8.547985000000001E-3</v>
      </c>
      <c r="P94" s="36">
        <v>1.3846843000000001E-2</v>
      </c>
      <c r="Q94" s="36">
        <v>7.0771360000000004E-3</v>
      </c>
      <c r="R94" s="36">
        <v>1.470849E-3</v>
      </c>
      <c r="S94" s="36">
        <v>1.1928341E-2</v>
      </c>
      <c r="T94" s="36">
        <v>1.9185019999999999E-3</v>
      </c>
      <c r="U94" s="36">
        <v>3.0000000000000001E-3</v>
      </c>
      <c r="V94" s="36">
        <v>7.1999999999999998E-3</v>
      </c>
      <c r="W94" s="36">
        <v>1.1883188404802191E-2</v>
      </c>
      <c r="X94" s="36">
        <v>0.12288412698818853</v>
      </c>
      <c r="Y94" s="36">
        <v>0.13476731539299072</v>
      </c>
      <c r="Z94" s="36">
        <v>3.0387209767377522E-5</v>
      </c>
      <c r="AA94" s="36">
        <v>6.5028628902187893E-6</v>
      </c>
      <c r="AB94" s="36">
        <v>6.5028699999999996E-6</v>
      </c>
      <c r="AC94" s="36">
        <v>5.8798015668412536E-6</v>
      </c>
      <c r="AD94" s="36">
        <v>2.1585629530801688E-3</v>
      </c>
      <c r="AE94" s="36">
        <v>1.942706657772152E-2</v>
      </c>
      <c r="AF94" s="36">
        <v>2.1585629530801693E-2</v>
      </c>
      <c r="AG94" s="36">
        <v>5.5044431317858048E-4</v>
      </c>
      <c r="AH94" s="36">
        <v>9.3638802701643588E-4</v>
      </c>
      <c r="AI94" s="36">
        <v>2.9989724649039907E-3</v>
      </c>
      <c r="AJ94" s="36">
        <v>6.637107149398343E-7</v>
      </c>
      <c r="AK94" s="36">
        <v>8.0205622095481527E-7</v>
      </c>
      <c r="AL94" s="36">
        <v>2.0060078793685083E-6</v>
      </c>
      <c r="AM94" s="36">
        <v>5.5698782546036163E-4</v>
      </c>
      <c r="AN94" s="36">
        <v>3.0957530363175593E-3</v>
      </c>
      <c r="AO94" s="36">
        <v>2.2428045050504879E-2</v>
      </c>
      <c r="AP94" s="36">
        <v>0.73874124500000005</v>
      </c>
      <c r="AQ94" s="36">
        <v>0.39778374700000002</v>
      </c>
      <c r="AR94" s="36">
        <v>1.136524992</v>
      </c>
      <c r="AS94" s="36">
        <v>4.6628602999999998E-2</v>
      </c>
      <c r="AT94" s="36">
        <v>0.26172452600000001</v>
      </c>
      <c r="AU94" s="36">
        <v>0.57620354900000004</v>
      </c>
      <c r="AV94" s="36">
        <v>0.75063748500000005</v>
      </c>
      <c r="AW94" s="36">
        <v>1.652577191</v>
      </c>
      <c r="AX94" s="36">
        <v>0.67532748600000003</v>
      </c>
      <c r="AY94" s="36">
        <v>1.4867773369999999</v>
      </c>
      <c r="AZ94" s="36">
        <v>6.25766E-3</v>
      </c>
      <c r="BA94" s="36">
        <v>1.2515321428571429E-2</v>
      </c>
      <c r="BB94" s="36">
        <v>1.374501811</v>
      </c>
      <c r="BC94" s="36">
        <v>99.247112979999997</v>
      </c>
      <c r="BD94" s="36">
        <v>218.498967193</v>
      </c>
      <c r="BE94" s="36">
        <v>5.7274885714285712E-2</v>
      </c>
      <c r="BF94" s="36">
        <v>0.11454977142857142</v>
      </c>
      <c r="BG94" s="36">
        <v>2.6151989050000002</v>
      </c>
      <c r="BH94" s="36">
        <v>27.770883654999999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5.5204164860000002</v>
      </c>
      <c r="E95" s="36">
        <v>8</v>
      </c>
      <c r="F95" s="36">
        <v>0</v>
      </c>
      <c r="G95" s="36">
        <v>4</v>
      </c>
      <c r="H95" s="36">
        <v>4</v>
      </c>
      <c r="I95" s="36">
        <v>5.2878228705110298E-3</v>
      </c>
      <c r="J95" s="36">
        <v>1.5719254223869439</v>
      </c>
      <c r="K95" s="36">
        <v>5.2878228705110298E-3</v>
      </c>
      <c r="L95" s="36">
        <v>0</v>
      </c>
      <c r="M95" s="36">
        <v>0.50995624525695948</v>
      </c>
      <c r="N95" s="36">
        <v>1.0672570000004955</v>
      </c>
      <c r="O95" s="36">
        <v>0.15889446600000001</v>
      </c>
      <c r="P95" s="36">
        <v>0.27598045100000002</v>
      </c>
      <c r="Q95" s="36">
        <v>0.14825628400000002</v>
      </c>
      <c r="R95" s="36">
        <v>1.0638181999999999E-2</v>
      </c>
      <c r="S95" s="36">
        <v>0.26210456100000001</v>
      </c>
      <c r="T95" s="36">
        <v>1.387589E-2</v>
      </c>
      <c r="U95" s="36">
        <v>1.4999999999999999E-2</v>
      </c>
      <c r="V95" s="36">
        <v>3.5999999999999997E-2</v>
      </c>
      <c r="W95" s="36">
        <v>0.17918228887051102</v>
      </c>
      <c r="X95" s="36">
        <v>1.883905873386944</v>
      </c>
      <c r="Y95" s="36">
        <v>2.0630881622574551</v>
      </c>
      <c r="Z95" s="36">
        <v>3.6821072805524744E-4</v>
      </c>
      <c r="AA95" s="36">
        <v>7.8797095803822908E-5</v>
      </c>
      <c r="AB95" s="36">
        <v>7.8797100000000005E-5</v>
      </c>
      <c r="AC95" s="36">
        <v>1.0574812080488018E-4</v>
      </c>
      <c r="AD95" s="36">
        <v>3.8598109734457542E-2</v>
      </c>
      <c r="AE95" s="36">
        <v>0.34738298761011799</v>
      </c>
      <c r="AF95" s="36">
        <v>0.38598109734457547</v>
      </c>
      <c r="AG95" s="36">
        <v>2.8918573453877204E-3</v>
      </c>
      <c r="AH95" s="36">
        <v>4.9194814611193405E-3</v>
      </c>
      <c r="AI95" s="36">
        <v>1.5755636571422753E-2</v>
      </c>
      <c r="AJ95" s="36">
        <v>8.0423689195979297E-6</v>
      </c>
      <c r="AK95" s="36">
        <v>9.7187402251926741E-6</v>
      </c>
      <c r="AL95" s="36">
        <v>2.4307360207322048E-5</v>
      </c>
      <c r="AM95" s="36">
        <v>3.0056478351121983E-3</v>
      </c>
      <c r="AN95" s="36">
        <v>4.3527309935802075E-2</v>
      </c>
      <c r="AO95" s="36">
        <v>0.36316293154174806</v>
      </c>
      <c r="AP95" s="36">
        <v>28.674241656</v>
      </c>
      <c r="AQ95" s="36">
        <v>15.439976275999999</v>
      </c>
      <c r="AR95" s="36">
        <v>44.114217932000003</v>
      </c>
      <c r="AS95" s="36">
        <v>1.3079280120000001</v>
      </c>
      <c r="AT95" s="36">
        <v>114.97730504099999</v>
      </c>
      <c r="AU95" s="36">
        <v>268.71786092000002</v>
      </c>
      <c r="AV95" s="36">
        <v>108.415235112</v>
      </c>
      <c r="AW95" s="36">
        <v>253.38139609500001</v>
      </c>
      <c r="AX95" s="36">
        <v>100.305373475</v>
      </c>
      <c r="AY95" s="36">
        <v>234.427528018</v>
      </c>
      <c r="AZ95" s="36">
        <v>1.4377232857142859E-2</v>
      </c>
      <c r="BA95" s="36">
        <v>2.8754465714285717E-2</v>
      </c>
      <c r="BB95" s="36">
        <v>1.396640568</v>
      </c>
      <c r="BC95" s="36">
        <v>118.34306133</v>
      </c>
      <c r="BD95" s="36">
        <v>276.58409878399999</v>
      </c>
      <c r="BE95" s="36">
        <v>5.8197397142857148E-2</v>
      </c>
      <c r="BF95" s="36">
        <v>0.11639479571428572</v>
      </c>
      <c r="BG95" s="36">
        <v>1.854347075</v>
      </c>
      <c r="BH95" s="36">
        <v>37.876899201999997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5.1681066790000001</v>
      </c>
      <c r="E96" s="36">
        <v>3</v>
      </c>
      <c r="F96" s="36">
        <v>0</v>
      </c>
      <c r="G96" s="36">
        <v>1</v>
      </c>
      <c r="H96" s="36">
        <v>2</v>
      </c>
      <c r="I96" s="36">
        <v>3.1114684493774392E-5</v>
      </c>
      <c r="J96" s="36">
        <v>1.7111996438470521E-2</v>
      </c>
      <c r="K96" s="36">
        <v>3.1114684493774392E-5</v>
      </c>
      <c r="L96" s="36">
        <v>0</v>
      </c>
      <c r="M96" s="36">
        <v>3.3831111229567501E-3</v>
      </c>
      <c r="N96" s="36">
        <v>1.3760000000007544E-2</v>
      </c>
      <c r="O96" s="36">
        <v>3.8129849999999996E-3</v>
      </c>
      <c r="P96" s="36">
        <v>6.1241369999999991E-3</v>
      </c>
      <c r="Q96" s="36">
        <v>3.2513659999999999E-3</v>
      </c>
      <c r="R96" s="36">
        <v>5.6161899999999996E-4</v>
      </c>
      <c r="S96" s="36">
        <v>5.3915909999999994E-3</v>
      </c>
      <c r="T96" s="36">
        <v>7.3254600000000004E-4</v>
      </c>
      <c r="U96" s="36">
        <v>0</v>
      </c>
      <c r="V96" s="36">
        <v>0</v>
      </c>
      <c r="W96" s="36">
        <v>3.8440996844937739E-3</v>
      </c>
      <c r="X96" s="36">
        <v>2.3236133438470519E-2</v>
      </c>
      <c r="Y96" s="36">
        <v>2.7080233122964294E-2</v>
      </c>
      <c r="Z96" s="36">
        <v>3.6778776251979317E-6</v>
      </c>
      <c r="AA96" s="36">
        <v>7.8706581179235731E-7</v>
      </c>
      <c r="AB96" s="36">
        <v>7.8706599999999996E-7</v>
      </c>
      <c r="AC96" s="36">
        <v>5.0097753554853937E-7</v>
      </c>
      <c r="AD96" s="36">
        <v>6.2171333990196636E-5</v>
      </c>
      <c r="AE96" s="36">
        <v>5.5954200591176978E-4</v>
      </c>
      <c r="AF96" s="36">
        <v>6.2171333990196647E-4</v>
      </c>
      <c r="AG96" s="36">
        <v>1.1751937347033302E-3</v>
      </c>
      <c r="AH96" s="36">
        <v>1.9991801463918719E-3</v>
      </c>
      <c r="AI96" s="36">
        <v>6.4027796580388334E-3</v>
      </c>
      <c r="AJ96" s="36">
        <v>8.0331321026690623E-8</v>
      </c>
      <c r="AK96" s="36">
        <v>9.7075780632554952E-8</v>
      </c>
      <c r="AL96" s="36">
        <v>2.4279442731948424E-7</v>
      </c>
      <c r="AM96" s="36">
        <v>1.1757750435599055E-3</v>
      </c>
      <c r="AN96" s="36">
        <v>2.0614485561627014E-3</v>
      </c>
      <c r="AO96" s="36">
        <v>6.9625644583779225E-3</v>
      </c>
      <c r="AP96" s="36">
        <v>0.73696434700000002</v>
      </c>
      <c r="AQ96" s="36">
        <v>0.39682695600000001</v>
      </c>
      <c r="AR96" s="36">
        <v>1.133791303</v>
      </c>
      <c r="AS96" s="36">
        <v>0.10085408899999999</v>
      </c>
      <c r="AT96" s="36">
        <v>1.5824235200000001</v>
      </c>
      <c r="AU96" s="36">
        <v>4.1599613910000004</v>
      </c>
      <c r="AV96" s="36">
        <v>2.6277085169999999</v>
      </c>
      <c r="AW96" s="36">
        <v>6.9078636900000001</v>
      </c>
      <c r="AX96" s="36">
        <v>2.3928083619999998</v>
      </c>
      <c r="AY96" s="36">
        <v>6.2903453300000001</v>
      </c>
      <c r="AZ96" s="36">
        <v>1.2344914285714287E-3</v>
      </c>
      <c r="BA96" s="36">
        <v>2.468984285714286E-3</v>
      </c>
      <c r="BB96" s="36">
        <v>0.42251589699999997</v>
      </c>
      <c r="BC96" s="36">
        <v>26.323287164</v>
      </c>
      <c r="BD96" s="36">
        <v>69.200095222000002</v>
      </c>
      <c r="BE96" s="36">
        <v>1.7606051428571429E-2</v>
      </c>
      <c r="BF96" s="36">
        <v>3.5212102857142859E-2</v>
      </c>
      <c r="BG96" s="36">
        <v>1.464246022</v>
      </c>
      <c r="BH96" s="36">
        <v>13.540925121000001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4.900476963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2.4246710000000002E-3</v>
      </c>
      <c r="P97" s="36">
        <v>3.7491170000000006E-3</v>
      </c>
      <c r="Q97" s="36">
        <v>2.0822510000000002E-3</v>
      </c>
      <c r="R97" s="36">
        <v>3.4242000000000002E-4</v>
      </c>
      <c r="S97" s="36">
        <v>3.3024810000000003E-3</v>
      </c>
      <c r="T97" s="36">
        <v>4.4663600000000004E-4</v>
      </c>
      <c r="U97" s="36">
        <v>3.0000000000000001E-3</v>
      </c>
      <c r="V97" s="36">
        <v>7.1999999999999998E-3</v>
      </c>
      <c r="W97" s="36">
        <v>5.4246710000000007E-3</v>
      </c>
      <c r="X97" s="36">
        <v>1.0949117000000001E-2</v>
      </c>
      <c r="Y97" s="36">
        <v>1.6373788E-2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6.7834279479385873E-4</v>
      </c>
      <c r="AH97" s="36">
        <v>1.1539624555113918E-3</v>
      </c>
      <c r="AI97" s="36">
        <v>3.695798675083782E-3</v>
      </c>
      <c r="AJ97" s="36">
        <v>0</v>
      </c>
      <c r="AK97" s="36">
        <v>0</v>
      </c>
      <c r="AL97" s="36">
        <v>0</v>
      </c>
      <c r="AM97" s="36">
        <v>6.7834279479385873E-4</v>
      </c>
      <c r="AN97" s="36">
        <v>1.1539624555113918E-3</v>
      </c>
      <c r="AO97" s="36">
        <v>3.695798675083782E-3</v>
      </c>
      <c r="AP97" s="36">
        <v>1.6045044000000001E-2</v>
      </c>
      <c r="AQ97" s="36">
        <v>8.6396389999999993E-3</v>
      </c>
      <c r="AR97" s="36">
        <v>2.4684682999999999E-2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10.973183414999999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5.3222602490000002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4.6127160000000002E-3</v>
      </c>
      <c r="P98" s="36">
        <v>7.9531419999999999E-3</v>
      </c>
      <c r="Q98" s="36">
        <v>4.2168050000000006E-3</v>
      </c>
      <c r="R98" s="36">
        <v>3.9591099999999998E-4</v>
      </c>
      <c r="S98" s="36">
        <v>7.4367369999999997E-3</v>
      </c>
      <c r="T98" s="36">
        <v>5.1640499999999995E-4</v>
      </c>
      <c r="U98" s="36">
        <v>0</v>
      </c>
      <c r="V98" s="36">
        <v>0</v>
      </c>
      <c r="W98" s="36">
        <v>4.6127160000000002E-3</v>
      </c>
      <c r="X98" s="36">
        <v>7.9531419999999999E-3</v>
      </c>
      <c r="Y98" s="36">
        <v>1.2565857999999999E-2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9.916668E-3</v>
      </c>
      <c r="AQ98" s="36">
        <v>5.3397439999999996E-3</v>
      </c>
      <c r="AR98" s="36">
        <v>1.5256412E-2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0.25876516500000002</v>
      </c>
      <c r="BC98" s="36">
        <v>19.335589699</v>
      </c>
      <c r="BD98" s="36">
        <v>48.589764688999999</v>
      </c>
      <c r="BE98" s="36">
        <v>1.078263E-2</v>
      </c>
      <c r="BF98" s="36">
        <v>2.1565259999999999E-2</v>
      </c>
      <c r="BG98" s="36">
        <v>0.92042192300000003</v>
      </c>
      <c r="BH98" s="36">
        <v>11.608359783999999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4.8136947579999996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4.9411799999999999E-4</v>
      </c>
      <c r="P99" s="36">
        <v>8.2759000000000001E-4</v>
      </c>
      <c r="Q99" s="36">
        <v>4.2734799999999997E-4</v>
      </c>
      <c r="R99" s="36">
        <v>6.6769999999999999E-5</v>
      </c>
      <c r="S99" s="36">
        <v>7.4049800000000002E-4</v>
      </c>
      <c r="T99" s="36">
        <v>8.7091999999999999E-5</v>
      </c>
      <c r="U99" s="36" t="s">
        <v>340</v>
      </c>
      <c r="V99" s="36" t="s">
        <v>340</v>
      </c>
      <c r="W99" s="36">
        <v>4.9411799999999999E-4</v>
      </c>
      <c r="X99" s="36">
        <v>8.2759000000000001E-4</v>
      </c>
      <c r="Y99" s="36">
        <v>1.321708E-3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1.217648E-3</v>
      </c>
      <c r="AQ99" s="36">
        <v>6.5565600000000001E-4</v>
      </c>
      <c r="AR99" s="36">
        <v>1.8733040000000001E-3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7.7220585714285724E-3</v>
      </c>
      <c r="BF99" s="36">
        <v>1.5444117142857145E-2</v>
      </c>
      <c r="BG99" s="36">
        <v>1.743699753</v>
      </c>
      <c r="BH99" s="36">
        <v>6.3589849760000003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5.3511885699999997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6.76554E-4</v>
      </c>
      <c r="P100" s="36">
        <v>1.1618359999999999E-3</v>
      </c>
      <c r="Q100" s="36">
        <v>5.9215500000000003E-4</v>
      </c>
      <c r="R100" s="36">
        <v>8.4399000000000003E-5</v>
      </c>
      <c r="S100" s="36">
        <v>1.05175E-3</v>
      </c>
      <c r="T100" s="36">
        <v>1.10086E-4</v>
      </c>
      <c r="U100" s="36">
        <v>6.0000000000000001E-3</v>
      </c>
      <c r="V100" s="36">
        <v>1.44E-2</v>
      </c>
      <c r="W100" s="36">
        <v>6.6765540000000003E-3</v>
      </c>
      <c r="X100" s="36">
        <v>1.5561835999999999E-2</v>
      </c>
      <c r="Y100" s="36">
        <v>2.223839E-2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1.2001761761761761E-3</v>
      </c>
      <c r="AH100" s="36">
        <v>2.041679012345679E-3</v>
      </c>
      <c r="AI100" s="36">
        <v>6.5388908908908918E-3</v>
      </c>
      <c r="AJ100" s="36">
        <v>0</v>
      </c>
      <c r="AK100" s="36">
        <v>0</v>
      </c>
      <c r="AL100" s="36">
        <v>0</v>
      </c>
      <c r="AM100" s="36">
        <v>1.2001761761761761E-3</v>
      </c>
      <c r="AN100" s="36">
        <v>2.041679012345679E-3</v>
      </c>
      <c r="AO100" s="36">
        <v>6.5388908908908918E-3</v>
      </c>
      <c r="AP100" s="36">
        <v>2.1455630999999999E-2</v>
      </c>
      <c r="AQ100" s="36">
        <v>1.1553032E-2</v>
      </c>
      <c r="AR100" s="36">
        <v>3.3008663000000001E-2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0.166455097</v>
      </c>
      <c r="BC100" s="36">
        <v>7.7216706669999997</v>
      </c>
      <c r="BD100" s="36">
        <v>18.769241653000002</v>
      </c>
      <c r="BE100" s="36">
        <v>6.9361100000000005E-3</v>
      </c>
      <c r="BF100" s="36">
        <v>1.3872221428571429E-2</v>
      </c>
      <c r="BG100" s="36">
        <v>2.1537152879999999</v>
      </c>
      <c r="BH100" s="36">
        <v>9.2232746209999998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5.6415019800000001</v>
      </c>
      <c r="E101" s="36">
        <v>28</v>
      </c>
      <c r="F101" s="36">
        <v>10</v>
      </c>
      <c r="G101" s="36">
        <v>7</v>
      </c>
      <c r="H101" s="36">
        <v>11</v>
      </c>
      <c r="I101" s="36">
        <v>4.0230581294548398E-4</v>
      </c>
      <c r="J101" s="36">
        <v>0.36448617459958893</v>
      </c>
      <c r="K101" s="36">
        <v>4.0230581294548398E-4</v>
      </c>
      <c r="L101" s="36">
        <v>0</v>
      </c>
      <c r="M101" s="36">
        <v>4.1783480412537384E-2</v>
      </c>
      <c r="N101" s="36">
        <v>0.32310499999999703</v>
      </c>
      <c r="O101" s="36">
        <v>7.9904599999999998E-4</v>
      </c>
      <c r="P101" s="36">
        <v>1.2886320000000001E-3</v>
      </c>
      <c r="Q101" s="36">
        <v>7.4738099999999998E-4</v>
      </c>
      <c r="R101" s="36">
        <v>5.1665000000000001E-5</v>
      </c>
      <c r="S101" s="36">
        <v>1.221242E-3</v>
      </c>
      <c r="T101" s="36">
        <v>6.7390000000000004E-5</v>
      </c>
      <c r="U101" s="36">
        <v>2.0340499999999997</v>
      </c>
      <c r="V101" s="36">
        <v>4.8083000000000009</v>
      </c>
      <c r="W101" s="36">
        <v>2.0352513518129451</v>
      </c>
      <c r="X101" s="36">
        <v>5.1740748065995898</v>
      </c>
      <c r="Y101" s="36">
        <v>7.2093261584125354</v>
      </c>
      <c r="Z101" s="36">
        <v>3.2577736023420119E-5</v>
      </c>
      <c r="AA101" s="36">
        <v>6.9716355090119053E-6</v>
      </c>
      <c r="AB101" s="36">
        <v>6.9716399999999997E-6</v>
      </c>
      <c r="AC101" s="36">
        <v>1.1254500248722659E-6</v>
      </c>
      <c r="AD101" s="36">
        <v>1.4143577352733895E-3</v>
      </c>
      <c r="AE101" s="36">
        <v>1.2729219617460503E-2</v>
      </c>
      <c r="AF101" s="36">
        <v>1.4143577352733892E-2</v>
      </c>
      <c r="AG101" s="36">
        <v>0.31705674019023866</v>
      </c>
      <c r="AH101" s="36">
        <v>0.53936089135810716</v>
      </c>
      <c r="AI101" s="36">
        <v>1.7274125844847485</v>
      </c>
      <c r="AJ101" s="36">
        <v>7.1155538534572384E-7</v>
      </c>
      <c r="AK101" s="36">
        <v>8.5987375301327406E-7</v>
      </c>
      <c r="AL101" s="36">
        <v>2.1506142321960409E-6</v>
      </c>
      <c r="AM101" s="36">
        <v>0.31705857719564889</v>
      </c>
      <c r="AN101" s="36">
        <v>0.54077610896713357</v>
      </c>
      <c r="AO101" s="36">
        <v>1.7401439547164412</v>
      </c>
      <c r="AP101" s="36">
        <v>4.5083705570000001</v>
      </c>
      <c r="AQ101" s="36">
        <v>2.4275841460000001</v>
      </c>
      <c r="AR101" s="36">
        <v>6.9359547030000002</v>
      </c>
      <c r="AS101" s="36">
        <v>2.752199E-2</v>
      </c>
      <c r="AT101" s="36">
        <v>0.155699905</v>
      </c>
      <c r="AU101" s="36">
        <v>0.30116442300000001</v>
      </c>
      <c r="AV101" s="36">
        <v>0.252707711</v>
      </c>
      <c r="AW101" s="36">
        <v>0.48880294299999999</v>
      </c>
      <c r="AX101" s="36">
        <v>0.23011772699999999</v>
      </c>
      <c r="AY101" s="36">
        <v>0.44510799499999998</v>
      </c>
      <c r="AZ101" s="36">
        <v>3.1181285714285714E-4</v>
      </c>
      <c r="BA101" s="36">
        <v>6.2362571428571428E-4</v>
      </c>
      <c r="BB101" s="36">
        <v>0.336222888</v>
      </c>
      <c r="BC101" s="36">
        <v>19.827172740999998</v>
      </c>
      <c r="BD101" s="36">
        <v>38.350948406999997</v>
      </c>
      <c r="BE101" s="36">
        <v>1.4010258571428572E-2</v>
      </c>
      <c r="BF101" s="36">
        <v>2.8020518571428572E-2</v>
      </c>
      <c r="BG101" s="36">
        <v>6.0486237389999999</v>
      </c>
      <c r="BH101" s="36">
        <v>14.892307867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5.6599756220000002</v>
      </c>
      <c r="E102" s="36">
        <v>7</v>
      </c>
      <c r="F102" s="36">
        <v>2</v>
      </c>
      <c r="G102" s="36">
        <v>2</v>
      </c>
      <c r="H102" s="36">
        <v>3</v>
      </c>
      <c r="I102" s="36">
        <v>2.7050687258758898E-6</v>
      </c>
      <c r="J102" s="36">
        <v>2.6487745129534331E-2</v>
      </c>
      <c r="K102" s="36">
        <v>2.7050687258758898E-6</v>
      </c>
      <c r="L102" s="36">
        <v>0</v>
      </c>
      <c r="M102" s="36">
        <v>4.9045019825821228E-4</v>
      </c>
      <c r="N102" s="36">
        <v>2.6000000000001994E-2</v>
      </c>
      <c r="O102" s="36">
        <v>4.4863250000000002E-3</v>
      </c>
      <c r="P102" s="36">
        <v>7.787225E-3</v>
      </c>
      <c r="Q102" s="36">
        <v>4.1894599999999999E-3</v>
      </c>
      <c r="R102" s="36">
        <v>2.96865E-4</v>
      </c>
      <c r="S102" s="36">
        <v>7.4000100000000003E-3</v>
      </c>
      <c r="T102" s="36">
        <v>3.87215E-4</v>
      </c>
      <c r="U102" s="36">
        <v>1.20065</v>
      </c>
      <c r="V102" s="36">
        <v>2.8378999999999999</v>
      </c>
      <c r="W102" s="36">
        <v>1.2051390300687259</v>
      </c>
      <c r="X102" s="36">
        <v>2.8721749701295343</v>
      </c>
      <c r="Y102" s="36">
        <v>4.0773140001982604</v>
      </c>
      <c r="Z102" s="36">
        <v>2.7070738914560096E-7</v>
      </c>
      <c r="AA102" s="36">
        <v>5.79313812771586E-8</v>
      </c>
      <c r="AB102" s="36">
        <v>5.79314E-8</v>
      </c>
      <c r="AC102" s="36">
        <v>1.5152615514135072E-8</v>
      </c>
      <c r="AD102" s="36">
        <v>5.905265275763484E-5</v>
      </c>
      <c r="AE102" s="36">
        <v>5.3147387481871354E-4</v>
      </c>
      <c r="AF102" s="36">
        <v>5.9052652757634846E-4</v>
      </c>
      <c r="AG102" s="36">
        <v>0.25053894306984592</v>
      </c>
      <c r="AH102" s="36">
        <v>0.42620417901537005</v>
      </c>
      <c r="AI102" s="36">
        <v>1.3650052760357123</v>
      </c>
      <c r="AJ102" s="36">
        <v>5.9127263671987163E-9</v>
      </c>
      <c r="AK102" s="36">
        <v>7.1451897021810037E-9</v>
      </c>
      <c r="AL102" s="36">
        <v>1.787070091557248E-8</v>
      </c>
      <c r="AM102" s="36">
        <v>0.25053896413518778</v>
      </c>
      <c r="AN102" s="36">
        <v>0.4262632388133174</v>
      </c>
      <c r="AO102" s="36">
        <v>1.365536767781232</v>
      </c>
      <c r="AP102" s="36">
        <v>4.9594878429999998</v>
      </c>
      <c r="AQ102" s="36">
        <v>2.6704934539999998</v>
      </c>
      <c r="AR102" s="36">
        <v>7.6299812969999996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0.37197981699999999</v>
      </c>
      <c r="BC102" s="36">
        <v>19.974000654000001</v>
      </c>
      <c r="BD102" s="36">
        <v>50.389721719999997</v>
      </c>
      <c r="BE102" s="36">
        <v>1.5500234285714287E-2</v>
      </c>
      <c r="BF102" s="36">
        <v>3.1000470000000002E-2</v>
      </c>
      <c r="BG102" s="36">
        <v>0</v>
      </c>
      <c r="BH102" s="36">
        <v>11.981077999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5.2835375539999996</v>
      </c>
      <c r="E103" s="36">
        <v>7</v>
      </c>
      <c r="F103" s="36">
        <v>0</v>
      </c>
      <c r="G103" s="36">
        <v>3</v>
      </c>
      <c r="H103" s="36">
        <v>4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2.1218410000000002E-3</v>
      </c>
      <c r="P103" s="36">
        <v>3.8096560000000002E-3</v>
      </c>
      <c r="Q103" s="36">
        <v>2.0226330000000002E-3</v>
      </c>
      <c r="R103" s="36">
        <v>9.9208000000000003E-5</v>
      </c>
      <c r="S103" s="36">
        <v>3.6802550000000003E-3</v>
      </c>
      <c r="T103" s="36">
        <v>1.2940099999999999E-4</v>
      </c>
      <c r="U103" s="36">
        <v>0</v>
      </c>
      <c r="V103" s="36">
        <v>0</v>
      </c>
      <c r="W103" s="36">
        <v>2.1218410000000002E-3</v>
      </c>
      <c r="X103" s="36">
        <v>3.8096560000000002E-3</v>
      </c>
      <c r="Y103" s="36">
        <v>5.9314970000000009E-3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2.9302948999999998E-2</v>
      </c>
      <c r="AQ103" s="36">
        <v>1.5778510999999999E-2</v>
      </c>
      <c r="AR103" s="36">
        <v>4.5081459999999997E-2</v>
      </c>
      <c r="AS103" s="36">
        <v>6.67871E-3</v>
      </c>
      <c r="AT103" s="36">
        <v>9.9423099999999993E-4</v>
      </c>
      <c r="AU103" s="36">
        <v>2.495199E-3</v>
      </c>
      <c r="AV103" s="36">
        <v>1.049694E-2</v>
      </c>
      <c r="AW103" s="36">
        <v>2.6343919E-2</v>
      </c>
      <c r="AX103" s="36">
        <v>9.1767410000000004E-3</v>
      </c>
      <c r="AY103" s="36">
        <v>2.3030645999999998E-2</v>
      </c>
      <c r="AZ103" s="36">
        <v>1.7391428571428573E-5</v>
      </c>
      <c r="BA103" s="36">
        <v>3.4784285714285717E-5</v>
      </c>
      <c r="BB103" s="36">
        <v>0.66578722899999998</v>
      </c>
      <c r="BC103" s="36">
        <v>33.231372145000002</v>
      </c>
      <c r="BD103" s="36">
        <v>83.399974299999997</v>
      </c>
      <c r="BE103" s="36">
        <v>2.7743060000000003E-2</v>
      </c>
      <c r="BF103" s="36">
        <v>5.5486121428571435E-2</v>
      </c>
      <c r="BG103" s="36">
        <v>1.2987127169999999</v>
      </c>
      <c r="BH103" s="36">
        <v>28.973920673999999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5.3469387030000002</v>
      </c>
      <c r="E104" s="36">
        <v>7</v>
      </c>
      <c r="F104" s="36">
        <v>0</v>
      </c>
      <c r="G104" s="36">
        <v>2</v>
      </c>
      <c r="H104" s="36">
        <v>5</v>
      </c>
      <c r="I104" s="36">
        <v>4.2442153773317214E-4</v>
      </c>
      <c r="J104" s="36">
        <v>0.16397439330854077</v>
      </c>
      <c r="K104" s="36">
        <v>4.2442153773317214E-4</v>
      </c>
      <c r="L104" s="36">
        <v>0</v>
      </c>
      <c r="M104" s="36">
        <v>6.3558814846270711E-2</v>
      </c>
      <c r="N104" s="36">
        <v>0.10084000000000322</v>
      </c>
      <c r="O104" s="36">
        <v>5.8202482999999992E-2</v>
      </c>
      <c r="P104" s="36">
        <v>9.8222025000000004E-2</v>
      </c>
      <c r="Q104" s="36">
        <v>5.5252210999999996E-2</v>
      </c>
      <c r="R104" s="36">
        <v>2.9502719999999999E-3</v>
      </c>
      <c r="S104" s="36">
        <v>9.4373842999999999E-2</v>
      </c>
      <c r="T104" s="36">
        <v>3.8481819999999999E-3</v>
      </c>
      <c r="U104" s="36">
        <v>3.0000000000000001E-3</v>
      </c>
      <c r="V104" s="36">
        <v>7.1999999999999998E-3</v>
      </c>
      <c r="W104" s="36">
        <v>6.1626904537733167E-2</v>
      </c>
      <c r="X104" s="36">
        <v>0.26939641830854077</v>
      </c>
      <c r="Y104" s="36">
        <v>0.33102332284627395</v>
      </c>
      <c r="Z104" s="36">
        <v>3.7107359330185204E-5</v>
      </c>
      <c r="AA104" s="36">
        <v>7.9409748966596331E-6</v>
      </c>
      <c r="AB104" s="36">
        <v>7.9409700000000003E-6</v>
      </c>
      <c r="AC104" s="36">
        <v>6.7095188351117835E-6</v>
      </c>
      <c r="AD104" s="36">
        <v>1.571308370390351E-3</v>
      </c>
      <c r="AE104" s="36">
        <v>1.414177533351316E-2</v>
      </c>
      <c r="AF104" s="36">
        <v>1.5713083703903508E-2</v>
      </c>
      <c r="AG104" s="36">
        <v>6.2791489571720552E-4</v>
      </c>
      <c r="AH104" s="36">
        <v>1.0681770639786945E-3</v>
      </c>
      <c r="AI104" s="36">
        <v>3.4210535697696029E-3</v>
      </c>
      <c r="AJ104" s="36">
        <v>8.1048934947427463E-7</v>
      </c>
      <c r="AK104" s="36">
        <v>9.794297577708859E-7</v>
      </c>
      <c r="AL104" s="36">
        <v>2.4496335294768226E-6</v>
      </c>
      <c r="AM104" s="36">
        <v>6.3543490390179157E-4</v>
      </c>
      <c r="AN104" s="36">
        <v>2.6404648641268165E-3</v>
      </c>
      <c r="AO104" s="36">
        <v>1.7565278536812241E-2</v>
      </c>
      <c r="AP104" s="36">
        <v>4.4017211390000002</v>
      </c>
      <c r="AQ104" s="36">
        <v>2.3701575359999998</v>
      </c>
      <c r="AR104" s="36">
        <v>6.771878675</v>
      </c>
      <c r="AS104" s="36">
        <v>0.42289937300000002</v>
      </c>
      <c r="AT104" s="36">
        <v>23.264882482000001</v>
      </c>
      <c r="AU104" s="36">
        <v>57.808579993000002</v>
      </c>
      <c r="AV104" s="36">
        <v>18.995698132000001</v>
      </c>
      <c r="AW104" s="36">
        <v>47.200510719</v>
      </c>
      <c r="AX104" s="36">
        <v>17.65004635</v>
      </c>
      <c r="AY104" s="36">
        <v>43.856835171999997</v>
      </c>
      <c r="AZ104" s="36">
        <v>2.521131428571429E-3</v>
      </c>
      <c r="BA104" s="36">
        <v>5.0422642857142859E-3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18.085294527999999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5.3304444880000004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2.2740710204533672E-3</v>
      </c>
      <c r="J105" s="36">
        <v>0.36422360218864946</v>
      </c>
      <c r="K105" s="36">
        <v>2.2740710204533672E-3</v>
      </c>
      <c r="L105" s="36">
        <v>0</v>
      </c>
      <c r="M105" s="36">
        <v>0.17069767320909643</v>
      </c>
      <c r="N105" s="36">
        <v>0.19580000000000639</v>
      </c>
      <c r="O105" s="36">
        <v>5.2655990999999999E-2</v>
      </c>
      <c r="P105" s="36">
        <v>8.8414510000000002E-2</v>
      </c>
      <c r="Q105" s="36">
        <v>4.9591011999999997E-2</v>
      </c>
      <c r="R105" s="36">
        <v>3.0649789999999998E-3</v>
      </c>
      <c r="S105" s="36">
        <v>8.4416711000000005E-2</v>
      </c>
      <c r="T105" s="36">
        <v>3.9977989999999998E-3</v>
      </c>
      <c r="U105" s="36" t="s">
        <v>340</v>
      </c>
      <c r="V105" s="36" t="s">
        <v>340</v>
      </c>
      <c r="W105" s="36">
        <v>5.4930062020453363E-2</v>
      </c>
      <c r="X105" s="36">
        <v>0.45263811218864947</v>
      </c>
      <c r="Y105" s="36">
        <v>0.50756817420910283</v>
      </c>
      <c r="Z105" s="36">
        <v>1.6708160285070978E-4</v>
      </c>
      <c r="AA105" s="36">
        <v>3.5755463010051888E-5</v>
      </c>
      <c r="AB105" s="36">
        <v>3.57555E-5</v>
      </c>
      <c r="AC105" s="36">
        <v>4.5741028846527538E-5</v>
      </c>
      <c r="AD105" s="36">
        <v>8.0913476419663694E-3</v>
      </c>
      <c r="AE105" s="36">
        <v>7.2822128777697323E-2</v>
      </c>
      <c r="AF105" s="36">
        <v>8.0913476419663691E-2</v>
      </c>
      <c r="AG105" s="36" t="s">
        <v>340</v>
      </c>
      <c r="AH105" s="36" t="s">
        <v>340</v>
      </c>
      <c r="AI105" s="36" t="s">
        <v>340</v>
      </c>
      <c r="AJ105" s="36">
        <v>3.6493592010960627E-6</v>
      </c>
      <c r="AK105" s="36">
        <v>4.4100406756324359E-6</v>
      </c>
      <c r="AL105" s="36">
        <v>1.1029870615706713E-5</v>
      </c>
      <c r="AM105" s="36">
        <v>4.9390388047623602E-5</v>
      </c>
      <c r="AN105" s="36">
        <v>8.0957576826420023E-3</v>
      </c>
      <c r="AO105" s="36">
        <v>7.2833158648313023E-2</v>
      </c>
      <c r="AP105" s="36">
        <v>46.913113648</v>
      </c>
      <c r="AQ105" s="36">
        <v>25.260907348</v>
      </c>
      <c r="AR105" s="36">
        <v>72.174020995999996</v>
      </c>
      <c r="AS105" s="36">
        <v>4.2452179399999999</v>
      </c>
      <c r="AT105" s="36">
        <v>72.708320255999993</v>
      </c>
      <c r="AU105" s="36">
        <v>196.09213645200001</v>
      </c>
      <c r="AV105" s="36">
        <v>52.447583016999999</v>
      </c>
      <c r="AW105" s="36">
        <v>141.449542079</v>
      </c>
      <c r="AX105" s="36">
        <v>48.941662457</v>
      </c>
      <c r="AY105" s="36">
        <v>131.99418056900001</v>
      </c>
      <c r="AZ105" s="36">
        <v>2.0893208571428571E-2</v>
      </c>
      <c r="BA105" s="36">
        <v>4.178641857142857E-2</v>
      </c>
      <c r="BB105" s="36">
        <v>0.25060479800000002</v>
      </c>
      <c r="BC105" s="36">
        <v>22.937009169</v>
      </c>
      <c r="BD105" s="36">
        <v>61.860418670000001</v>
      </c>
      <c r="BE105" s="36">
        <v>1.0442591428571429E-2</v>
      </c>
      <c r="BF105" s="36">
        <v>2.0885182857142859E-2</v>
      </c>
      <c r="BG105" s="36">
        <v>0.71018412500000005</v>
      </c>
      <c r="BH105" s="36">
        <v>22.089990875000002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5.3760983099999997</v>
      </c>
      <c r="E106" s="36">
        <v>17</v>
      </c>
      <c r="F106" s="36">
        <v>0</v>
      </c>
      <c r="G106" s="36">
        <v>0</v>
      </c>
      <c r="H106" s="36">
        <v>17</v>
      </c>
      <c r="I106" s="36">
        <v>9.6594678765163193E-5</v>
      </c>
      <c r="J106" s="36">
        <v>0.15466021144395961</v>
      </c>
      <c r="K106" s="36">
        <v>9.6594678765163193E-5</v>
      </c>
      <c r="L106" s="36">
        <v>0</v>
      </c>
      <c r="M106" s="36">
        <v>1.2756806122721259E-2</v>
      </c>
      <c r="N106" s="36">
        <v>0.14200000000000351</v>
      </c>
      <c r="O106" s="36">
        <v>2.6899999999999999E-7</v>
      </c>
      <c r="P106" s="36">
        <v>4.4700000000000002E-7</v>
      </c>
      <c r="Q106" s="36">
        <v>1.98E-7</v>
      </c>
      <c r="R106" s="36">
        <v>7.1E-8</v>
      </c>
      <c r="S106" s="36">
        <v>3.5400000000000002E-7</v>
      </c>
      <c r="T106" s="36">
        <v>9.2999999999999999E-8</v>
      </c>
      <c r="U106" s="36">
        <v>0</v>
      </c>
      <c r="V106" s="36">
        <v>0</v>
      </c>
      <c r="W106" s="36">
        <v>9.6863678765163187E-5</v>
      </c>
      <c r="X106" s="36">
        <v>0.1546606584439596</v>
      </c>
      <c r="Y106" s="36">
        <v>0.15475752212272476</v>
      </c>
      <c r="Z106" s="36">
        <v>8.6316295200932982E-6</v>
      </c>
      <c r="AA106" s="36">
        <v>1.8471687172999655E-6</v>
      </c>
      <c r="AB106" s="36">
        <v>1.8471700000000001E-6</v>
      </c>
      <c r="AC106" s="36">
        <v>6.6960727952773303E-7</v>
      </c>
      <c r="AD106" s="36">
        <v>1.6514646880911917E-3</v>
      </c>
      <c r="AE106" s="36">
        <v>1.4863182192820725E-2</v>
      </c>
      <c r="AF106" s="36">
        <v>1.6514646880911917E-2</v>
      </c>
      <c r="AG106" s="36">
        <v>0</v>
      </c>
      <c r="AH106" s="36">
        <v>0</v>
      </c>
      <c r="AI106" s="36">
        <v>0</v>
      </c>
      <c r="AJ106" s="36">
        <v>1.8853006769555811E-7</v>
      </c>
      <c r="AK106" s="36">
        <v>2.2782774216017026E-7</v>
      </c>
      <c r="AL106" s="36">
        <v>5.6981572360098364E-7</v>
      </c>
      <c r="AM106" s="36">
        <v>8.5813734722329116E-7</v>
      </c>
      <c r="AN106" s="36">
        <v>1.6516925158333519E-3</v>
      </c>
      <c r="AO106" s="36">
        <v>1.4863752008544326E-2</v>
      </c>
      <c r="AP106" s="36">
        <v>1.7623604879999999</v>
      </c>
      <c r="AQ106" s="36">
        <v>0.94896334000000004</v>
      </c>
      <c r="AR106" s="36">
        <v>2.7113238279999998</v>
      </c>
      <c r="AS106" s="36">
        <v>0.27777595599999999</v>
      </c>
      <c r="AT106" s="36">
        <v>1.222135674</v>
      </c>
      <c r="AU106" s="36">
        <v>2.6110666139999998</v>
      </c>
      <c r="AV106" s="36">
        <v>1.2068524039999999</v>
      </c>
      <c r="AW106" s="36">
        <v>2.578414236</v>
      </c>
      <c r="AX106" s="36">
        <v>1.1153896539999999</v>
      </c>
      <c r="AY106" s="36">
        <v>2.3830060359999998</v>
      </c>
      <c r="AZ106" s="36">
        <v>1.4117471428571431E-3</v>
      </c>
      <c r="BA106" s="36">
        <v>2.8234942857142862E-3</v>
      </c>
      <c r="BB106" s="36">
        <v>0.10903077999999999</v>
      </c>
      <c r="BC106" s="36">
        <v>5.2181496789999997</v>
      </c>
      <c r="BD106" s="36">
        <v>11.148464690999999</v>
      </c>
      <c r="BE106" s="36">
        <v>4.5432642857142864E-3</v>
      </c>
      <c r="BF106" s="36">
        <v>9.0865285714285728E-3</v>
      </c>
      <c r="BG106" s="36">
        <v>1.3399529100000001</v>
      </c>
      <c r="BH106" s="36">
        <v>7.6336374759999996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4.7995389919999996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5.1134427000000003E-2</v>
      </c>
      <c r="BC107" s="36">
        <v>1.6317264929999999</v>
      </c>
      <c r="BD107" s="36">
        <v>2.864769184</v>
      </c>
      <c r="BE107" s="36">
        <v>2.1307485714285716E-3</v>
      </c>
      <c r="BF107" s="36">
        <v>4.2614971428571432E-3</v>
      </c>
      <c r="BG107" s="36">
        <v>0.53835963499999995</v>
      </c>
      <c r="BH107" s="36">
        <v>0.84917342200000001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5.1753439969999997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2.966869557239879E-4</v>
      </c>
      <c r="J108" s="36">
        <v>6.5934446577894532E-2</v>
      </c>
      <c r="K108" s="36">
        <v>2.966869557239879E-4</v>
      </c>
      <c r="L108" s="36">
        <v>0</v>
      </c>
      <c r="M108" s="36">
        <v>3.8231133533615388E-2</v>
      </c>
      <c r="N108" s="36">
        <v>2.8000000000003133E-2</v>
      </c>
      <c r="O108" s="36">
        <v>3.5990600000000003E-3</v>
      </c>
      <c r="P108" s="36">
        <v>5.6231700000000003E-3</v>
      </c>
      <c r="Q108" s="36">
        <v>3.2715800000000001E-3</v>
      </c>
      <c r="R108" s="36">
        <v>3.2748E-4</v>
      </c>
      <c r="S108" s="36">
        <v>5.1960230000000001E-3</v>
      </c>
      <c r="T108" s="36">
        <v>4.2714700000000001E-4</v>
      </c>
      <c r="U108" s="36" t="s">
        <v>340</v>
      </c>
      <c r="V108" s="36" t="s">
        <v>340</v>
      </c>
      <c r="W108" s="36">
        <v>3.8957469557239881E-3</v>
      </c>
      <c r="X108" s="36">
        <v>7.1557616577894528E-2</v>
      </c>
      <c r="Y108" s="36">
        <v>7.545336353361852E-2</v>
      </c>
      <c r="Z108" s="36">
        <v>2.0793645136068633E-5</v>
      </c>
      <c r="AA108" s="36">
        <v>4.449840059118687E-6</v>
      </c>
      <c r="AB108" s="36">
        <v>4.4498400000000004E-6</v>
      </c>
      <c r="AC108" s="36">
        <v>2.9056739653993772E-6</v>
      </c>
      <c r="AD108" s="36">
        <v>2.0876280770040835E-4</v>
      </c>
      <c r="AE108" s="36">
        <v>1.878865269303675E-3</v>
      </c>
      <c r="AF108" s="36">
        <v>2.0876280770040835E-3</v>
      </c>
      <c r="AG108" s="36" t="s">
        <v>340</v>
      </c>
      <c r="AH108" s="36" t="s">
        <v>340</v>
      </c>
      <c r="AI108" s="36" t="s">
        <v>340</v>
      </c>
      <c r="AJ108" s="36">
        <v>4.5416969549873708E-7</v>
      </c>
      <c r="AK108" s="36">
        <v>5.4883795220473048E-7</v>
      </c>
      <c r="AL108" s="36">
        <v>1.3726883825032894E-6</v>
      </c>
      <c r="AM108" s="36">
        <v>3.3598436608981141E-6</v>
      </c>
      <c r="AN108" s="36">
        <v>2.0931164565261308E-4</v>
      </c>
      <c r="AO108" s="36">
        <v>1.8802379576861783E-3</v>
      </c>
      <c r="AP108" s="36">
        <v>1.888342339</v>
      </c>
      <c r="AQ108" s="36">
        <v>1.0167997209999999</v>
      </c>
      <c r="AR108" s="36">
        <v>2.9051420600000002</v>
      </c>
      <c r="AS108" s="36">
        <v>0.236226133</v>
      </c>
      <c r="AT108" s="36">
        <v>1.00140137</v>
      </c>
      <c r="AU108" s="36">
        <v>2.324278901</v>
      </c>
      <c r="AV108" s="36">
        <v>1.6007719119999999</v>
      </c>
      <c r="AW108" s="36">
        <v>3.715433682</v>
      </c>
      <c r="AX108" s="36">
        <v>1.4602858160000001</v>
      </c>
      <c r="AY108" s="36">
        <v>3.3893617599999999</v>
      </c>
      <c r="AZ108" s="36">
        <v>2.2623142857142856E-3</v>
      </c>
      <c r="BA108" s="36">
        <v>4.5246285714285713E-3</v>
      </c>
      <c r="BB108" s="36">
        <v>0.191150289</v>
      </c>
      <c r="BC108" s="36">
        <v>9.8721463870000008</v>
      </c>
      <c r="BD108" s="36">
        <v>22.913511234000001</v>
      </c>
      <c r="BE108" s="36">
        <v>7.9651471428571433E-3</v>
      </c>
      <c r="BF108" s="36">
        <v>1.5930295714285714E-2</v>
      </c>
      <c r="BG108" s="36">
        <v>2.2407798209999998</v>
      </c>
      <c r="BH108" s="36">
        <v>13.022358428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5.1172622719999996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5.9248930663338716E-4</v>
      </c>
      <c r="J109" s="36">
        <v>0.24478355498774157</v>
      </c>
      <c r="K109" s="36">
        <v>5.9248930663338716E-4</v>
      </c>
      <c r="L109" s="36">
        <v>0</v>
      </c>
      <c r="M109" s="36">
        <v>5.1726044294370922E-2</v>
      </c>
      <c r="N109" s="36">
        <v>0.19365000000000404</v>
      </c>
      <c r="O109" s="36">
        <v>5.2361129999999997E-3</v>
      </c>
      <c r="P109" s="36">
        <v>8.8389709999999993E-3</v>
      </c>
      <c r="Q109" s="36">
        <v>4.6762239999999997E-3</v>
      </c>
      <c r="R109" s="36">
        <v>5.5988900000000005E-4</v>
      </c>
      <c r="S109" s="36">
        <v>8.1086800000000001E-3</v>
      </c>
      <c r="T109" s="36">
        <v>7.3029099999999999E-4</v>
      </c>
      <c r="U109" s="36" t="s">
        <v>340</v>
      </c>
      <c r="V109" s="36" t="s">
        <v>340</v>
      </c>
      <c r="W109" s="36">
        <v>5.8286023066333867E-3</v>
      </c>
      <c r="X109" s="36">
        <v>0.25362252598774154</v>
      </c>
      <c r="Y109" s="36">
        <v>0.25945112829437494</v>
      </c>
      <c r="Z109" s="36">
        <v>4.8792818269573251E-5</v>
      </c>
      <c r="AA109" s="36">
        <v>1.0441663109688674E-5</v>
      </c>
      <c r="AB109" s="36">
        <v>1.04417E-5</v>
      </c>
      <c r="AC109" s="36">
        <v>7.7334543221817181E-6</v>
      </c>
      <c r="AD109" s="36">
        <v>6.4130555003251094E-3</v>
      </c>
      <c r="AE109" s="36">
        <v>5.7717499502925984E-2</v>
      </c>
      <c r="AF109" s="36">
        <v>6.4130555003251086E-2</v>
      </c>
      <c r="AG109" s="36" t="s">
        <v>340</v>
      </c>
      <c r="AH109" s="36" t="s">
        <v>340</v>
      </c>
      <c r="AI109" s="36" t="s">
        <v>340</v>
      </c>
      <c r="AJ109" s="36">
        <v>1.0657245450373887E-6</v>
      </c>
      <c r="AK109" s="36">
        <v>1.2878668099383649E-6</v>
      </c>
      <c r="AL109" s="36">
        <v>3.2210596973339705E-6</v>
      </c>
      <c r="AM109" s="36">
        <v>8.7991788672191063E-6</v>
      </c>
      <c r="AN109" s="36">
        <v>6.4143433671350475E-3</v>
      </c>
      <c r="AO109" s="36">
        <v>5.7720720562623319E-2</v>
      </c>
      <c r="AP109" s="36">
        <v>2.21987157</v>
      </c>
      <c r="AQ109" s="36">
        <v>1.1953154610000001</v>
      </c>
      <c r="AR109" s="36">
        <v>3.4151870310000003</v>
      </c>
      <c r="AS109" s="36">
        <v>0.18501367399999999</v>
      </c>
      <c r="AT109" s="36">
        <v>3.7693154</v>
      </c>
      <c r="AU109" s="36">
        <v>9.6225032699999993</v>
      </c>
      <c r="AV109" s="36">
        <v>5.9780301219999998</v>
      </c>
      <c r="AW109" s="36">
        <v>15.261024425</v>
      </c>
      <c r="AX109" s="36">
        <v>5.4566438699999997</v>
      </c>
      <c r="AY109" s="36">
        <v>13.93000264</v>
      </c>
      <c r="AZ109" s="36">
        <v>1.6167585714285714E-3</v>
      </c>
      <c r="BA109" s="36">
        <v>3.2335171428571428E-3</v>
      </c>
      <c r="BB109" s="36">
        <v>0.39686165699999998</v>
      </c>
      <c r="BC109" s="36">
        <v>18.008816391</v>
      </c>
      <c r="BD109" s="36">
        <v>45.973837736</v>
      </c>
      <c r="BE109" s="36">
        <v>1.6537050000000001E-2</v>
      </c>
      <c r="BF109" s="36">
        <v>3.307410142857143E-2</v>
      </c>
      <c r="BG109" s="36">
        <v>0.89076076000000004</v>
      </c>
      <c r="BH109" s="36">
        <v>18.53076128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4.6449182770000004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1.758129625</v>
      </c>
      <c r="BH110" s="36">
        <v>6.6747666109999999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4.920191344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5.0010400000000002E-4</v>
      </c>
      <c r="P111" s="36">
        <v>8.0600199999999989E-4</v>
      </c>
      <c r="Q111" s="36">
        <v>4.10393E-4</v>
      </c>
      <c r="R111" s="36">
        <v>8.9710999999999995E-5</v>
      </c>
      <c r="S111" s="36">
        <v>6.8898599999999994E-4</v>
      </c>
      <c r="T111" s="36">
        <v>1.1701600000000001E-4</v>
      </c>
      <c r="U111" s="36" t="s">
        <v>340</v>
      </c>
      <c r="V111" s="36" t="s">
        <v>340</v>
      </c>
      <c r="W111" s="36">
        <v>5.0010400000000002E-4</v>
      </c>
      <c r="X111" s="36">
        <v>8.0600199999999989E-4</v>
      </c>
      <c r="Y111" s="36">
        <v>1.306106E-3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9.9508699999999997E-4</v>
      </c>
      <c r="AQ111" s="36">
        <v>5.3581600000000005E-4</v>
      </c>
      <c r="AR111" s="36">
        <v>1.5309030000000001E-3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4.3391414880000001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4.6328253850000003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0.128758499</v>
      </c>
      <c r="BC113" s="36">
        <v>6.049114232</v>
      </c>
      <c r="BD113" s="36">
        <v>12.171189271999999</v>
      </c>
      <c r="BE113" s="36">
        <v>5.3653100000000007E-3</v>
      </c>
      <c r="BF113" s="36">
        <v>1.0730620000000001E-2</v>
      </c>
      <c r="BG113" s="36">
        <v>0.81841273299999995</v>
      </c>
      <c r="BH113" s="36">
        <v>6.1207330029999998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4.9397894029999998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1.360436E-3</v>
      </c>
      <c r="P114" s="36">
        <v>2.145933E-3</v>
      </c>
      <c r="Q114" s="36">
        <v>1.300395E-3</v>
      </c>
      <c r="R114" s="36">
        <v>6.0041000000000003E-5</v>
      </c>
      <c r="S114" s="36">
        <v>2.0676190000000001E-3</v>
      </c>
      <c r="T114" s="36">
        <v>7.8313999999999996E-5</v>
      </c>
      <c r="U114" s="36">
        <v>0</v>
      </c>
      <c r="V114" s="36">
        <v>0</v>
      </c>
      <c r="W114" s="36">
        <v>1.360436E-3</v>
      </c>
      <c r="X114" s="36">
        <v>2.145933E-3</v>
      </c>
      <c r="Y114" s="36">
        <v>3.5063690000000001E-3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2.1724420000000001E-3</v>
      </c>
      <c r="AQ114" s="36">
        <v>1.169776E-3</v>
      </c>
      <c r="AR114" s="36">
        <v>3.3422180000000001E-3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0.76292536799999999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5.6974975280000004</v>
      </c>
      <c r="E133" s="36">
        <v>88</v>
      </c>
      <c r="F133" s="36">
        <v>19</v>
      </c>
      <c r="G133" s="36">
        <v>51</v>
      </c>
      <c r="H133" s="36">
        <v>18</v>
      </c>
      <c r="I133" s="36">
        <v>1.4363959736434286</v>
      </c>
      <c r="J133" s="36">
        <v>71.858919057541428</v>
      </c>
      <c r="K133" s="36">
        <v>0.98895797365646887</v>
      </c>
      <c r="L133" s="36">
        <v>0.44743799998695977</v>
      </c>
      <c r="M133" s="36">
        <v>40.436591031176327</v>
      </c>
      <c r="N133" s="36">
        <v>32.858724000008529</v>
      </c>
      <c r="O133" s="36">
        <v>0.46357656899999999</v>
      </c>
      <c r="P133" s="36">
        <v>0.83607471900000008</v>
      </c>
      <c r="Q133" s="36">
        <v>0.43046788000000002</v>
      </c>
      <c r="R133" s="36">
        <v>3.3108688999999997E-2</v>
      </c>
      <c r="S133" s="36">
        <v>0.79288947100000007</v>
      </c>
      <c r="T133" s="36">
        <v>4.3185247999999996E-2</v>
      </c>
      <c r="U133" s="36">
        <v>5.0745500000000003</v>
      </c>
      <c r="V133" s="36">
        <v>11.994499999999997</v>
      </c>
      <c r="W133" s="36">
        <v>6.9745225426434292</v>
      </c>
      <c r="X133" s="36">
        <v>84.689493776541426</v>
      </c>
      <c r="Y133" s="36">
        <v>91.664016319184853</v>
      </c>
      <c r="Z133" s="36">
        <v>4.0249350087609048E-2</v>
      </c>
      <c r="AA133" s="36">
        <v>9.2544767214138273E-3</v>
      </c>
      <c r="AB133" s="36">
        <v>9.2544770000000005E-3</v>
      </c>
      <c r="AC133" s="36">
        <v>2.0538655897312033E-2</v>
      </c>
      <c r="AD133" s="36">
        <v>1.423895015523416</v>
      </c>
      <c r="AE133" s="36">
        <v>12.815055139710736</v>
      </c>
      <c r="AF133" s="36">
        <v>14.238950155234155</v>
      </c>
      <c r="AG133" s="36">
        <v>0.90821345850549817</v>
      </c>
      <c r="AH133" s="36">
        <v>1.5450068029748709</v>
      </c>
      <c r="AI133" s="36">
        <v>4.9481974635816766</v>
      </c>
      <c r="AJ133" s="36">
        <v>9.5103527760978762E-4</v>
      </c>
      <c r="AK133" s="36">
        <v>1.1492714274179833E-3</v>
      </c>
      <c r="AL133" s="36">
        <v>2.8744213668575823E-3</v>
      </c>
      <c r="AM133" s="36">
        <v>0.92970314968042</v>
      </c>
      <c r="AN133" s="36">
        <v>2.9700510899257049</v>
      </c>
      <c r="AO133" s="36">
        <v>17.766127024659273</v>
      </c>
      <c r="AP133" s="36">
        <v>1471.8980331769999</v>
      </c>
      <c r="AQ133" s="36">
        <v>792.56047940300004</v>
      </c>
      <c r="AR133" s="36">
        <v>2264.4585125799999</v>
      </c>
      <c r="AS133" s="36">
        <v>40.201908216</v>
      </c>
      <c r="AT133" s="36">
        <v>6139.5419247780001</v>
      </c>
      <c r="AU133" s="36">
        <v>13470.146414006</v>
      </c>
      <c r="AV133" s="36">
        <v>3748.1548827719998</v>
      </c>
      <c r="AW133" s="36">
        <v>8223.4465815029998</v>
      </c>
      <c r="AX133" s="36">
        <v>3530.7530075690001</v>
      </c>
      <c r="AY133" s="36">
        <v>7746.4671707349999</v>
      </c>
      <c r="AZ133" s="36">
        <v>0.71427490142857153</v>
      </c>
      <c r="BA133" s="36">
        <v>1.4285498042857143</v>
      </c>
      <c r="BB133" s="36">
        <v>11.964704662999999</v>
      </c>
      <c r="BC133" s="36">
        <v>790.08509422400004</v>
      </c>
      <c r="BD133" s="36">
        <v>1733.445594006</v>
      </c>
      <c r="BE133" s="36">
        <v>0.86107986000000003</v>
      </c>
      <c r="BF133" s="36">
        <v>1.7221597200000001</v>
      </c>
      <c r="BG133" s="36">
        <v>19.437052816000001</v>
      </c>
      <c r="BH133" s="36">
        <v>139.354978644</v>
      </c>
      <c r="BI133" s="36">
        <v>0.21</v>
      </c>
      <c r="BJ133" s="36">
        <v>0.21</v>
      </c>
      <c r="BK133" s="36">
        <v>0.57000000000000028</v>
      </c>
      <c r="BL133" s="36">
        <v>0.57000000000000028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5.6332862739999996</v>
      </c>
      <c r="E134" s="36">
        <v>95</v>
      </c>
      <c r="F134" s="36">
        <v>22</v>
      </c>
      <c r="G134" s="36">
        <v>35</v>
      </c>
      <c r="H134" s="36">
        <v>38</v>
      </c>
      <c r="I134" s="36">
        <v>2.1007988094762967E-2</v>
      </c>
      <c r="J134" s="36">
        <v>5.3316636204054175</v>
      </c>
      <c r="K134" s="36">
        <v>2.1007988094762967E-2</v>
      </c>
      <c r="L134" s="36">
        <v>0</v>
      </c>
      <c r="M134" s="36">
        <v>2.1030386084983941</v>
      </c>
      <c r="N134" s="36">
        <v>3.2496330000017872</v>
      </c>
      <c r="O134" s="36">
        <v>4.3946939000000004E-2</v>
      </c>
      <c r="P134" s="36">
        <v>7.1547886999999991E-2</v>
      </c>
      <c r="Q134" s="36">
        <v>2.9801131000000002E-2</v>
      </c>
      <c r="R134" s="36">
        <v>1.4145808000000001E-2</v>
      </c>
      <c r="S134" s="36">
        <v>5.3096832999999996E-2</v>
      </c>
      <c r="T134" s="36">
        <v>1.8451053999999998E-2</v>
      </c>
      <c r="U134" s="36">
        <v>4.7684499999999979</v>
      </c>
      <c r="V134" s="36">
        <v>11.276199999999994</v>
      </c>
      <c r="W134" s="36">
        <v>4.8334049270947608</v>
      </c>
      <c r="X134" s="36">
        <v>16.679411507405412</v>
      </c>
      <c r="Y134" s="36">
        <v>21.512816434500174</v>
      </c>
      <c r="Z134" s="36">
        <v>1.3714260585910867E-3</v>
      </c>
      <c r="AA134" s="36">
        <v>2.9348517653849282E-4</v>
      </c>
      <c r="AB134" s="36">
        <v>2.9348500000000001E-4</v>
      </c>
      <c r="AC134" s="36">
        <v>4.2859811343675953E-4</v>
      </c>
      <c r="AD134" s="36">
        <v>8.3801143026010869E-2</v>
      </c>
      <c r="AE134" s="36">
        <v>0.75421028723409744</v>
      </c>
      <c r="AF134" s="36">
        <v>0.83801143026010838</v>
      </c>
      <c r="AG134" s="36">
        <v>0.85518928506033676</v>
      </c>
      <c r="AH134" s="36">
        <v>1.4548047607922978</v>
      </c>
      <c r="AI134" s="36">
        <v>4.6593071392942509</v>
      </c>
      <c r="AJ134" s="36">
        <v>2.9954333882442925E-5</v>
      </c>
      <c r="AK134" s="36">
        <v>3.6198089460026729E-5</v>
      </c>
      <c r="AL134" s="36">
        <v>9.0534367514107875E-5</v>
      </c>
      <c r="AM134" s="36">
        <v>0.85564783750765594</v>
      </c>
      <c r="AN134" s="36">
        <v>1.5386421019077687</v>
      </c>
      <c r="AO134" s="36">
        <v>5.4136079608958623</v>
      </c>
      <c r="AP134" s="36">
        <v>96.350016644999997</v>
      </c>
      <c r="AQ134" s="36">
        <v>51.880778192999998</v>
      </c>
      <c r="AR134" s="36">
        <v>148.23079483800001</v>
      </c>
      <c r="AS134" s="36">
        <v>3.7764946880000001</v>
      </c>
      <c r="AT134" s="36">
        <v>115.540303244</v>
      </c>
      <c r="AU134" s="36">
        <v>249.50795445599999</v>
      </c>
      <c r="AV134" s="36">
        <v>103.87900775</v>
      </c>
      <c r="AW134" s="36">
        <v>224.32552111199999</v>
      </c>
      <c r="AX134" s="36">
        <v>96.160557799000003</v>
      </c>
      <c r="AY134" s="36">
        <v>207.65761731699999</v>
      </c>
      <c r="AZ134" s="36">
        <v>0.52247129000000003</v>
      </c>
      <c r="BA134" s="36">
        <v>1.0449425814285715</v>
      </c>
      <c r="BB134" s="36">
        <v>5.9778260909999998</v>
      </c>
      <c r="BC134" s="36">
        <v>356.34082507599999</v>
      </c>
      <c r="BD134" s="36">
        <v>769.51390862999995</v>
      </c>
      <c r="BE134" s="36">
        <v>0.43021418428571429</v>
      </c>
      <c r="BF134" s="36">
        <v>0.86042836857142857</v>
      </c>
      <c r="BG134" s="36">
        <v>8.4631808999999993</v>
      </c>
      <c r="BH134" s="36">
        <v>46.790912505999998</v>
      </c>
      <c r="BI134" s="36">
        <v>0</v>
      </c>
      <c r="BJ134" s="36">
        <v>0</v>
      </c>
      <c r="BK134" s="36">
        <v>0.03</v>
      </c>
      <c r="BL134" s="36">
        <v>0.03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5.5212789420000004</v>
      </c>
      <c r="E135" s="36">
        <v>3</v>
      </c>
      <c r="F135" s="36">
        <v>0</v>
      </c>
      <c r="G135" s="36">
        <v>0</v>
      </c>
      <c r="H135" s="36">
        <v>3</v>
      </c>
      <c r="I135" s="36">
        <v>2.0507699724338194E-2</v>
      </c>
      <c r="J135" s="36">
        <v>1.6073018163691741</v>
      </c>
      <c r="K135" s="36">
        <v>2.0507699724338194E-2</v>
      </c>
      <c r="L135" s="36">
        <v>0</v>
      </c>
      <c r="M135" s="36">
        <v>1.0169095160929957</v>
      </c>
      <c r="N135" s="36">
        <v>0.61090000000051659</v>
      </c>
      <c r="O135" s="36">
        <v>4.9322936999999997E-2</v>
      </c>
      <c r="P135" s="36">
        <v>8.1135486000000007E-2</v>
      </c>
      <c r="Q135" s="36">
        <v>4.3450010999999997E-2</v>
      </c>
      <c r="R135" s="36">
        <v>5.8729259999999997E-3</v>
      </c>
      <c r="S135" s="36">
        <v>7.3475147000000005E-2</v>
      </c>
      <c r="T135" s="36">
        <v>7.6603389999999995E-3</v>
      </c>
      <c r="U135" s="36">
        <v>0</v>
      </c>
      <c r="V135" s="36">
        <v>0</v>
      </c>
      <c r="W135" s="36">
        <v>6.9830636724338188E-2</v>
      </c>
      <c r="X135" s="36">
        <v>1.6884373023691741</v>
      </c>
      <c r="Y135" s="36">
        <v>1.7582679390935123</v>
      </c>
      <c r="Z135" s="36">
        <v>6.5743641886907502E-4</v>
      </c>
      <c r="AA135" s="36">
        <v>1.4069139363798202E-4</v>
      </c>
      <c r="AB135" s="36">
        <v>1.40691E-4</v>
      </c>
      <c r="AC135" s="36">
        <v>3.0350085357650836E-4</v>
      </c>
      <c r="AD135" s="36">
        <v>1.2630656342625191E-2</v>
      </c>
      <c r="AE135" s="36">
        <v>0.11367590708362668</v>
      </c>
      <c r="AF135" s="36">
        <v>0.12630656342625188</v>
      </c>
      <c r="AG135" s="36">
        <v>0</v>
      </c>
      <c r="AH135" s="36">
        <v>0</v>
      </c>
      <c r="AI135" s="36">
        <v>0</v>
      </c>
      <c r="AJ135" s="36">
        <v>1.4359524978294424E-5</v>
      </c>
      <c r="AK135" s="36">
        <v>1.7352659945893725E-5</v>
      </c>
      <c r="AL135" s="36">
        <v>4.3400414671711849E-5</v>
      </c>
      <c r="AM135" s="36">
        <v>3.1786037855480279E-4</v>
      </c>
      <c r="AN135" s="36">
        <v>1.2648009002571084E-2</v>
      </c>
      <c r="AO135" s="36">
        <v>0.11371930749829839</v>
      </c>
      <c r="AP135" s="36">
        <v>32.290951886000002</v>
      </c>
      <c r="AQ135" s="36">
        <v>17.387435630999999</v>
      </c>
      <c r="AR135" s="36">
        <v>49.678387517000004</v>
      </c>
      <c r="AS135" s="36">
        <v>0.97497367099999999</v>
      </c>
      <c r="AT135" s="36">
        <v>102.07260284199999</v>
      </c>
      <c r="AU135" s="36">
        <v>216.07705416600001</v>
      </c>
      <c r="AV135" s="36">
        <v>78.443828253999996</v>
      </c>
      <c r="AW135" s="36">
        <v>166.05740281800001</v>
      </c>
      <c r="AX135" s="36">
        <v>73.080407692999998</v>
      </c>
      <c r="AY135" s="36">
        <v>154.70360088800001</v>
      </c>
      <c r="AZ135" s="36">
        <v>2.7216488571428575E-2</v>
      </c>
      <c r="BA135" s="36">
        <v>5.4432978571428578E-2</v>
      </c>
      <c r="BB135" s="36">
        <v>2.1345986099999998</v>
      </c>
      <c r="BC135" s="36">
        <v>125.025106386</v>
      </c>
      <c r="BD135" s="36">
        <v>264.66511025199998</v>
      </c>
      <c r="BE135" s="36">
        <v>0.15362350428571431</v>
      </c>
      <c r="BF135" s="36">
        <v>0.30724701000000004</v>
      </c>
      <c r="BG135" s="36">
        <v>3.6028043439999999</v>
      </c>
      <c r="BH135" s="36">
        <v>28.895763902999999</v>
      </c>
      <c r="BI135" s="36">
        <v>0</v>
      </c>
      <c r="BJ135" s="36">
        <v>0</v>
      </c>
      <c r="BK135" s="36">
        <v>0.03</v>
      </c>
      <c r="BL135" s="36">
        <v>0.03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5.7205434899999998</v>
      </c>
      <c r="E136" s="36">
        <v>13</v>
      </c>
      <c r="F136" s="36">
        <v>7</v>
      </c>
      <c r="G136" s="36">
        <v>6</v>
      </c>
      <c r="H136" s="36">
        <v>0</v>
      </c>
      <c r="I136" s="36">
        <v>0.87899452416326551</v>
      </c>
      <c r="J136" s="36">
        <v>21.090767920533413</v>
      </c>
      <c r="K136" s="36">
        <v>0.28627302416038974</v>
      </c>
      <c r="L136" s="36">
        <v>0.59272150000287582</v>
      </c>
      <c r="M136" s="36">
        <v>9.1737609446921571</v>
      </c>
      <c r="N136" s="36">
        <v>12.79600150000452</v>
      </c>
      <c r="O136" s="36">
        <v>0.19729207400000001</v>
      </c>
      <c r="P136" s="36">
        <v>0.34255777500000001</v>
      </c>
      <c r="Q136" s="36">
        <v>0.17176793900000001</v>
      </c>
      <c r="R136" s="36">
        <v>2.5524135E-2</v>
      </c>
      <c r="S136" s="36">
        <v>0.30926542400000001</v>
      </c>
      <c r="T136" s="36">
        <v>3.3292350999999998E-2</v>
      </c>
      <c r="U136" s="36">
        <v>0.64685000000000015</v>
      </c>
      <c r="V136" s="36">
        <v>1.5316000000000001</v>
      </c>
      <c r="W136" s="36">
        <v>1.7231365981632656</v>
      </c>
      <c r="X136" s="36">
        <v>22.964925695533413</v>
      </c>
      <c r="Y136" s="36">
        <v>24.688062293696678</v>
      </c>
      <c r="Z136" s="36">
        <v>1.4459211060774732E-2</v>
      </c>
      <c r="AA136" s="36">
        <v>6.1192651447515949E-3</v>
      </c>
      <c r="AB136" s="36">
        <v>6.1192649999999996E-3</v>
      </c>
      <c r="AC136" s="36">
        <v>4.5915351567445218E-3</v>
      </c>
      <c r="AD136" s="36">
        <v>0.17859369944465106</v>
      </c>
      <c r="AE136" s="36">
        <v>1.6073432950018596</v>
      </c>
      <c r="AF136" s="36">
        <v>1.7859369944465107</v>
      </c>
      <c r="AG136" s="36">
        <v>0.12684364299096321</v>
      </c>
      <c r="AH136" s="36">
        <v>0.21577999037543164</v>
      </c>
      <c r="AI136" s="36">
        <v>0.6910791583645578</v>
      </c>
      <c r="AJ136" s="36">
        <v>6.2455834856966499E-4</v>
      </c>
      <c r="AK136" s="36">
        <v>7.5474283830386706E-4</v>
      </c>
      <c r="AL136" s="36">
        <v>1.8876732590293111E-3</v>
      </c>
      <c r="AM136" s="36">
        <v>0.13205973649627739</v>
      </c>
      <c r="AN136" s="36">
        <v>0.39512843265838654</v>
      </c>
      <c r="AO136" s="36">
        <v>2.3003101266254466</v>
      </c>
      <c r="AP136" s="36">
        <v>341.07005377000002</v>
      </c>
      <c r="AQ136" s="36">
        <v>183.65310587600001</v>
      </c>
      <c r="AR136" s="36">
        <v>524.723159646</v>
      </c>
      <c r="AS136" s="36">
        <v>12.063830931</v>
      </c>
      <c r="AT136" s="36">
        <v>721.61662333699996</v>
      </c>
      <c r="AU136" s="36">
        <v>1732.6263959939999</v>
      </c>
      <c r="AV136" s="36">
        <v>441.82213769600003</v>
      </c>
      <c r="AW136" s="36">
        <v>1060.8301878730001</v>
      </c>
      <c r="AX136" s="36">
        <v>419.745739636</v>
      </c>
      <c r="AY136" s="36">
        <v>1007.823994876</v>
      </c>
      <c r="AZ136" s="36">
        <v>0.29032619857142861</v>
      </c>
      <c r="BA136" s="36">
        <v>0.58065239714285721</v>
      </c>
      <c r="BB136" s="36">
        <v>4.0287058770000002</v>
      </c>
      <c r="BC136" s="36">
        <v>213.40835709500001</v>
      </c>
      <c r="BD136" s="36">
        <v>512.40082430300004</v>
      </c>
      <c r="BE136" s="36">
        <v>0.28993924857142861</v>
      </c>
      <c r="BF136" s="36">
        <v>0.57987849857142859</v>
      </c>
      <c r="BG136" s="36">
        <v>6.9796035549999997</v>
      </c>
      <c r="BH136" s="36">
        <v>38.984239838999997</v>
      </c>
      <c r="BI136" s="36">
        <v>0.06</v>
      </c>
      <c r="BJ136" s="36">
        <v>0.06</v>
      </c>
      <c r="BK136" s="36">
        <v>0.24</v>
      </c>
      <c r="BL136" s="36">
        <v>0.24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5.568715386</v>
      </c>
      <c r="E137" s="36">
        <v>7</v>
      </c>
      <c r="F137" s="36">
        <v>1</v>
      </c>
      <c r="G137" s="36">
        <v>4</v>
      </c>
      <c r="H137" s="36">
        <v>2</v>
      </c>
      <c r="I137" s="36">
        <v>1.7879561263087464E-2</v>
      </c>
      <c r="J137" s="36">
        <v>3.5419360975732985</v>
      </c>
      <c r="K137" s="36">
        <v>1.7879561263087464E-2</v>
      </c>
      <c r="L137" s="36">
        <v>0</v>
      </c>
      <c r="M137" s="36">
        <v>1.6821976588352765</v>
      </c>
      <c r="N137" s="36">
        <v>1.8776180000011096</v>
      </c>
      <c r="O137" s="36">
        <v>6.8246819999999995E-3</v>
      </c>
      <c r="P137" s="36">
        <v>1.1728769E-2</v>
      </c>
      <c r="Q137" s="36">
        <v>6.1908909999999996E-3</v>
      </c>
      <c r="R137" s="36">
        <v>6.3379099999999998E-4</v>
      </c>
      <c r="S137" s="36">
        <v>1.0902085000000001E-2</v>
      </c>
      <c r="T137" s="36">
        <v>8.2668400000000006E-4</v>
      </c>
      <c r="U137" s="36">
        <v>9.8999999999999991E-2</v>
      </c>
      <c r="V137" s="36">
        <v>0.23399999999999999</v>
      </c>
      <c r="W137" s="36">
        <v>0.12370424326308746</v>
      </c>
      <c r="X137" s="36">
        <v>3.7876648665732984</v>
      </c>
      <c r="Y137" s="36">
        <v>3.9113691098363859</v>
      </c>
      <c r="Z137" s="36">
        <v>9.1743078528907238E-4</v>
      </c>
      <c r="AA137" s="36">
        <v>1.9633018805186145E-4</v>
      </c>
      <c r="AB137" s="36">
        <v>1.9633000000000001E-4</v>
      </c>
      <c r="AC137" s="36">
        <v>2.8337453545974401E-4</v>
      </c>
      <c r="AD137" s="36">
        <v>2.7883385921401414E-2</v>
      </c>
      <c r="AE137" s="36">
        <v>0.25095047329261266</v>
      </c>
      <c r="AF137" s="36">
        <v>0.27883385921401405</v>
      </c>
      <c r="AG137" s="36">
        <v>1.8774874730867093E-2</v>
      </c>
      <c r="AH137" s="36">
        <v>3.1938867358256663E-2</v>
      </c>
      <c r="AI137" s="36">
        <v>0.10229069680955175</v>
      </c>
      <c r="AJ137" s="36">
        <v>2.0038279200438661E-5</v>
      </c>
      <c r="AK137" s="36">
        <v>2.4215107769347829E-5</v>
      </c>
      <c r="AL137" s="36">
        <v>6.0563955139256867E-5</v>
      </c>
      <c r="AM137" s="36">
        <v>1.9078287545527275E-2</v>
      </c>
      <c r="AN137" s="36">
        <v>5.984646838742743E-2</v>
      </c>
      <c r="AO137" s="36">
        <v>0.35330173405730364</v>
      </c>
      <c r="AP137" s="36">
        <v>48.141029658000001</v>
      </c>
      <c r="AQ137" s="36">
        <v>25.922092892999999</v>
      </c>
      <c r="AR137" s="36">
        <v>74.063122550999992</v>
      </c>
      <c r="AS137" s="36">
        <v>3.8936484899999999</v>
      </c>
      <c r="AT137" s="36">
        <v>116.491699717</v>
      </c>
      <c r="AU137" s="36">
        <v>272.83712585799998</v>
      </c>
      <c r="AV137" s="36">
        <v>90.054691262999995</v>
      </c>
      <c r="AW137" s="36">
        <v>210.91857354499999</v>
      </c>
      <c r="AX137" s="36">
        <v>83.860158470000002</v>
      </c>
      <c r="AY137" s="36">
        <v>196.410256409</v>
      </c>
      <c r="AZ137" s="36">
        <v>0.1139434742857143</v>
      </c>
      <c r="BA137" s="36">
        <v>0.22788695000000003</v>
      </c>
      <c r="BB137" s="36">
        <v>0.83449225599999999</v>
      </c>
      <c r="BC137" s="36">
        <v>39.434224704999998</v>
      </c>
      <c r="BD137" s="36">
        <v>92.359546261000006</v>
      </c>
      <c r="BE137" s="36">
        <v>6.0057017142857147E-2</v>
      </c>
      <c r="BF137" s="36">
        <v>0.12011403428571429</v>
      </c>
      <c r="BG137" s="36">
        <v>5.7700228029999998</v>
      </c>
      <c r="BH137" s="36">
        <v>24.580085495999999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5.4286902340000003</v>
      </c>
      <c r="E138" s="36">
        <v>20</v>
      </c>
      <c r="F138" s="36">
        <v>1</v>
      </c>
      <c r="G138" s="36">
        <v>0</v>
      </c>
      <c r="H138" s="36">
        <v>19</v>
      </c>
      <c r="I138" s="36">
        <v>4.6409180598580756E-2</v>
      </c>
      <c r="J138" s="36">
        <v>6.0524035188585605</v>
      </c>
      <c r="K138" s="36">
        <v>4.6409180598580756E-2</v>
      </c>
      <c r="L138" s="36">
        <v>0</v>
      </c>
      <c r="M138" s="36">
        <v>2.9026566994503504</v>
      </c>
      <c r="N138" s="36">
        <v>3.1961560000067917</v>
      </c>
      <c r="O138" s="36">
        <v>0.10485144100000002</v>
      </c>
      <c r="P138" s="36">
        <v>0.18788016199999999</v>
      </c>
      <c r="Q138" s="36">
        <v>9.7545177000000011E-2</v>
      </c>
      <c r="R138" s="36">
        <v>7.3062639999999998E-3</v>
      </c>
      <c r="S138" s="36">
        <v>0.17835025199999999</v>
      </c>
      <c r="T138" s="36">
        <v>9.5299099999999991E-3</v>
      </c>
      <c r="U138" s="36">
        <v>6.4899999999999999E-2</v>
      </c>
      <c r="V138" s="36">
        <v>0.15340000000000001</v>
      </c>
      <c r="W138" s="36">
        <v>0.21616062159858079</v>
      </c>
      <c r="X138" s="36">
        <v>6.3936836808585609</v>
      </c>
      <c r="Y138" s="36">
        <v>6.6098443024571418</v>
      </c>
      <c r="Z138" s="36">
        <v>2.1954932834882283E-3</v>
      </c>
      <c r="AA138" s="36">
        <v>4.6983556266648083E-4</v>
      </c>
      <c r="AB138" s="36">
        <v>4.6983600000000001E-4</v>
      </c>
      <c r="AC138" s="36">
        <v>7.0840938153222792E-4</v>
      </c>
      <c r="AD138" s="36">
        <v>6.6384481047402161E-2</v>
      </c>
      <c r="AE138" s="36">
        <v>0.59746032942661942</v>
      </c>
      <c r="AF138" s="36">
        <v>0.66384481047402144</v>
      </c>
      <c r="AG138" s="36">
        <v>1.1643578675814741E-2</v>
      </c>
      <c r="AH138" s="36">
        <v>1.9807467172650365E-2</v>
      </c>
      <c r="AI138" s="36">
        <v>6.3437428647542385E-2</v>
      </c>
      <c r="AJ138" s="36">
        <v>4.7953470923531595E-5</v>
      </c>
      <c r="AK138" s="36">
        <v>5.794901122558603E-5</v>
      </c>
      <c r="AL138" s="36">
        <v>1.4493519292419846E-4</v>
      </c>
      <c r="AM138" s="36">
        <v>1.23999415282705E-2</v>
      </c>
      <c r="AN138" s="36">
        <v>8.6249897231278114E-2</v>
      </c>
      <c r="AO138" s="36">
        <v>0.66104269326708609</v>
      </c>
      <c r="AP138" s="36">
        <v>67.088559833000005</v>
      </c>
      <c r="AQ138" s="36">
        <v>36.124609141000001</v>
      </c>
      <c r="AR138" s="36">
        <v>103.21316897400001</v>
      </c>
      <c r="AS138" s="36">
        <v>2.2338938270000002</v>
      </c>
      <c r="AT138" s="36">
        <v>247.234614784</v>
      </c>
      <c r="AU138" s="36">
        <v>552.67255836300001</v>
      </c>
      <c r="AV138" s="36">
        <v>185.26095349799999</v>
      </c>
      <c r="AW138" s="36">
        <v>414.13555793400002</v>
      </c>
      <c r="AX138" s="36">
        <v>172.66079159899999</v>
      </c>
      <c r="AY138" s="36">
        <v>385.96893685499998</v>
      </c>
      <c r="AZ138" s="36">
        <v>3.9132341428571429E-2</v>
      </c>
      <c r="BA138" s="36">
        <v>7.8264684285714287E-2</v>
      </c>
      <c r="BB138" s="36">
        <v>1.063949152</v>
      </c>
      <c r="BC138" s="36">
        <v>76.219075605</v>
      </c>
      <c r="BD138" s="36">
        <v>170.381447385</v>
      </c>
      <c r="BE138" s="36">
        <v>7.6570647142857148E-2</v>
      </c>
      <c r="BF138" s="36">
        <v>0.15314129571428572</v>
      </c>
      <c r="BG138" s="36">
        <v>3.4219203299999998</v>
      </c>
      <c r="BH138" s="36">
        <v>33.899937579000003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5.3568950500000003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3.5175499999999999E-3</v>
      </c>
      <c r="P139" s="36">
        <v>5.9549490000000002E-3</v>
      </c>
      <c r="Q139" s="36">
        <v>2.9109330000000001E-3</v>
      </c>
      <c r="R139" s="36">
        <v>6.0661699999999994E-4</v>
      </c>
      <c r="S139" s="36">
        <v>5.1637089999999998E-3</v>
      </c>
      <c r="T139" s="36">
        <v>7.9124000000000002E-4</v>
      </c>
      <c r="U139" s="36">
        <v>0</v>
      </c>
      <c r="V139" s="36">
        <v>0</v>
      </c>
      <c r="W139" s="36">
        <v>3.5175499999999999E-3</v>
      </c>
      <c r="X139" s="36">
        <v>5.9549490000000002E-3</v>
      </c>
      <c r="Y139" s="36">
        <v>9.4724990000000005E-3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6.019127E-3</v>
      </c>
      <c r="AQ139" s="36">
        <v>3.2410680000000002E-3</v>
      </c>
      <c r="AR139" s="36">
        <v>9.2601950000000006E-3</v>
      </c>
      <c r="AS139" s="36">
        <v>1.8703700000000001E-4</v>
      </c>
      <c r="AT139" s="36">
        <v>2.43372E-4</v>
      </c>
      <c r="AU139" s="36">
        <v>6.0603899999999995E-4</v>
      </c>
      <c r="AV139" s="36">
        <v>3.0555000000000001E-3</v>
      </c>
      <c r="AW139" s="36">
        <v>7.6087289999999998E-3</v>
      </c>
      <c r="AX139" s="36">
        <v>2.6607100000000002E-3</v>
      </c>
      <c r="AY139" s="36">
        <v>6.6256309999999999E-3</v>
      </c>
      <c r="AZ139" s="36">
        <v>8.8857142857142872E-7</v>
      </c>
      <c r="BA139" s="36">
        <v>1.7771428571428574E-6</v>
      </c>
      <c r="BB139" s="36">
        <v>0.320483827</v>
      </c>
      <c r="BC139" s="36">
        <v>16.022081010000001</v>
      </c>
      <c r="BD139" s="36">
        <v>39.897770512000001</v>
      </c>
      <c r="BE139" s="36">
        <v>2.3064685714285719E-2</v>
      </c>
      <c r="BF139" s="36">
        <v>4.6129372857142865E-2</v>
      </c>
      <c r="BG139" s="36">
        <v>0.167333341</v>
      </c>
      <c r="BH139" s="36">
        <v>16.38996749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5.5793892600000001</v>
      </c>
      <c r="E140" s="36">
        <v>3</v>
      </c>
      <c r="F140" s="36">
        <v>2</v>
      </c>
      <c r="G140" s="36">
        <v>0</v>
      </c>
      <c r="H140" s="36">
        <v>1</v>
      </c>
      <c r="I140" s="36">
        <v>8.081990038624547E-3</v>
      </c>
      <c r="J140" s="36">
        <v>3.2758423478421048</v>
      </c>
      <c r="K140" s="36">
        <v>8.081990038624547E-3</v>
      </c>
      <c r="L140" s="36">
        <v>0</v>
      </c>
      <c r="M140" s="36">
        <v>0.6724733378793657</v>
      </c>
      <c r="N140" s="36">
        <v>2.611451000001364</v>
      </c>
      <c r="O140" s="36">
        <v>8.2344380000000002E-3</v>
      </c>
      <c r="P140" s="36">
        <v>1.3146761E-2</v>
      </c>
      <c r="Q140" s="36">
        <v>6.7787609999999995E-3</v>
      </c>
      <c r="R140" s="36">
        <v>1.4556770000000001E-3</v>
      </c>
      <c r="S140" s="36">
        <v>1.1248051E-2</v>
      </c>
      <c r="T140" s="36">
        <v>1.8987100000000001E-3</v>
      </c>
      <c r="U140" s="36">
        <v>9.7349999999999992E-2</v>
      </c>
      <c r="V140" s="36">
        <v>0.23010000000000003</v>
      </c>
      <c r="W140" s="36">
        <v>0.11366642803862453</v>
      </c>
      <c r="X140" s="36">
        <v>3.5190891088421048</v>
      </c>
      <c r="Y140" s="36">
        <v>3.6327555368807292</v>
      </c>
      <c r="Z140" s="36">
        <v>5.7101941743499833E-4</v>
      </c>
      <c r="AA140" s="36">
        <v>1.2219815533108961E-4</v>
      </c>
      <c r="AB140" s="36">
        <v>1.2219800000000001E-4</v>
      </c>
      <c r="AC140" s="36">
        <v>9.2940946173214825E-5</v>
      </c>
      <c r="AD140" s="36">
        <v>2.94684136178191E-2</v>
      </c>
      <c r="AE140" s="36">
        <v>0.26521572256037196</v>
      </c>
      <c r="AF140" s="36">
        <v>0.294684136178191</v>
      </c>
      <c r="AG140" s="36">
        <v>1.9967466055693939E-2</v>
      </c>
      <c r="AH140" s="36">
        <v>3.3967643405088538E-2</v>
      </c>
      <c r="AI140" s="36">
        <v>0.10878826333791872</v>
      </c>
      <c r="AJ140" s="36">
        <v>1.2472050332271589E-5</v>
      </c>
      <c r="AK140" s="36">
        <v>1.5071755407725595E-5</v>
      </c>
      <c r="AL140" s="36">
        <v>3.7695686803376511E-5</v>
      </c>
      <c r="AM140" s="36">
        <v>2.0072879052199427E-2</v>
      </c>
      <c r="AN140" s="36">
        <v>6.3451128778315366E-2</v>
      </c>
      <c r="AO140" s="36">
        <v>0.37404168158509404</v>
      </c>
      <c r="AP140" s="36">
        <v>18.642088870999999</v>
      </c>
      <c r="AQ140" s="36">
        <v>10.038047853</v>
      </c>
      <c r="AR140" s="36">
        <v>28.680136724</v>
      </c>
      <c r="AS140" s="36">
        <v>1.165985708</v>
      </c>
      <c r="AT140" s="36">
        <v>41.983609407000003</v>
      </c>
      <c r="AU140" s="36">
        <v>106.473686422</v>
      </c>
      <c r="AV140" s="36">
        <v>33.122565999000003</v>
      </c>
      <c r="AW140" s="36">
        <v>84.001393770999996</v>
      </c>
      <c r="AX140" s="36">
        <v>30.943928805999999</v>
      </c>
      <c r="AY140" s="36">
        <v>78.476201044000007</v>
      </c>
      <c r="AZ140" s="36">
        <v>7.2909197142857152E-2</v>
      </c>
      <c r="BA140" s="36">
        <v>0.1458183942857143</v>
      </c>
      <c r="BB140" s="36">
        <v>0.96603158</v>
      </c>
      <c r="BC140" s="36">
        <v>37.185154216999997</v>
      </c>
      <c r="BD140" s="36">
        <v>94.304432266999996</v>
      </c>
      <c r="BE140" s="36">
        <v>6.952368285714286E-2</v>
      </c>
      <c r="BF140" s="36">
        <v>0.13904736571428572</v>
      </c>
      <c r="BG140" s="36">
        <v>4.274922557</v>
      </c>
      <c r="BH140" s="36">
        <v>27.339223397000001</v>
      </c>
      <c r="BI140" s="36">
        <v>0.06</v>
      </c>
      <c r="BJ140" s="36">
        <v>0.06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5.5073992059999997</v>
      </c>
      <c r="E141" s="36">
        <v>3</v>
      </c>
      <c r="F141" s="36">
        <v>1</v>
      </c>
      <c r="G141" s="36">
        <v>2</v>
      </c>
      <c r="H141" s="36">
        <v>0</v>
      </c>
      <c r="I141" s="36">
        <v>8.3035246610701538E-2</v>
      </c>
      <c r="J141" s="36">
        <v>6.6005700768947362</v>
      </c>
      <c r="K141" s="36">
        <v>7.1352246612345002E-2</v>
      </c>
      <c r="L141" s="36">
        <v>1.1682999998356536E-2</v>
      </c>
      <c r="M141" s="36">
        <v>3.1943378235098439</v>
      </c>
      <c r="N141" s="36">
        <v>3.4892674999955933</v>
      </c>
      <c r="O141" s="36">
        <v>1.2174042000000001E-2</v>
      </c>
      <c r="P141" s="36">
        <v>2.1159901000000002E-2</v>
      </c>
      <c r="Q141" s="36">
        <v>1.0956847E-2</v>
      </c>
      <c r="R141" s="36">
        <v>1.2171950000000001E-3</v>
      </c>
      <c r="S141" s="36">
        <v>1.9572255E-2</v>
      </c>
      <c r="T141" s="36">
        <v>1.5876459999999998E-3</v>
      </c>
      <c r="U141" s="36">
        <v>1.32E-2</v>
      </c>
      <c r="V141" s="36">
        <v>3.1199999999999999E-2</v>
      </c>
      <c r="W141" s="36">
        <v>0.10840928861070154</v>
      </c>
      <c r="X141" s="36">
        <v>6.6529299778947362</v>
      </c>
      <c r="Y141" s="36">
        <v>6.7613392665054377</v>
      </c>
      <c r="Z141" s="36">
        <v>2.6337652160051037E-3</v>
      </c>
      <c r="AA141" s="36">
        <v>5.6362575622509231E-4</v>
      </c>
      <c r="AB141" s="36">
        <v>5.6362600000000001E-4</v>
      </c>
      <c r="AC141" s="36">
        <v>1.3093249056473518E-3</v>
      </c>
      <c r="AD141" s="36">
        <v>0.10292617429601109</v>
      </c>
      <c r="AE141" s="36">
        <v>0.92633556866409994</v>
      </c>
      <c r="AF141" s="36">
        <v>1.029261742960111</v>
      </c>
      <c r="AG141" s="36">
        <v>2.9050218918777195E-3</v>
      </c>
      <c r="AH141" s="36">
        <v>4.9418763218149709E-3</v>
      </c>
      <c r="AI141" s="36">
        <v>1.58273606522993E-2</v>
      </c>
      <c r="AJ141" s="36">
        <v>5.7526079318929657E-5</v>
      </c>
      <c r="AK141" s="36">
        <v>6.9516957834291445E-5</v>
      </c>
      <c r="AL141" s="36">
        <v>1.7386756878377626E-4</v>
      </c>
      <c r="AM141" s="36">
        <v>4.2718728768440005E-3</v>
      </c>
      <c r="AN141" s="36">
        <v>0.10793756757566035</v>
      </c>
      <c r="AO141" s="36">
        <v>0.94233679688518301</v>
      </c>
      <c r="AP141" s="36">
        <v>110.159203363</v>
      </c>
      <c r="AQ141" s="36">
        <v>59.316494118000001</v>
      </c>
      <c r="AR141" s="36">
        <v>169.475697481</v>
      </c>
      <c r="AS141" s="36">
        <v>10.893718703999999</v>
      </c>
      <c r="AT141" s="36">
        <v>508.517786973</v>
      </c>
      <c r="AU141" s="36">
        <v>1393.5418309900001</v>
      </c>
      <c r="AV141" s="36">
        <v>279.892544929</v>
      </c>
      <c r="AW141" s="36">
        <v>767.01735815799998</v>
      </c>
      <c r="AX141" s="36">
        <v>265.11515831399998</v>
      </c>
      <c r="AY141" s="36">
        <v>726.52141695800003</v>
      </c>
      <c r="AZ141" s="36">
        <v>0.1468475642857143</v>
      </c>
      <c r="BA141" s="36">
        <v>0.29369513000000003</v>
      </c>
      <c r="BB141" s="36">
        <v>0.71256941299999998</v>
      </c>
      <c r="BC141" s="36">
        <v>31.410739716999998</v>
      </c>
      <c r="BD141" s="36">
        <v>86.077971824000002</v>
      </c>
      <c r="BE141" s="36">
        <v>5.1282432857142866E-2</v>
      </c>
      <c r="BF141" s="36">
        <v>0.10256486571428573</v>
      </c>
      <c r="BG141" s="36">
        <v>2.0448588619999999</v>
      </c>
      <c r="BH141" s="36">
        <v>17.910502619999999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5.575509125</v>
      </c>
      <c r="E142" s="36">
        <v>6</v>
      </c>
      <c r="F142" s="36">
        <v>1</v>
      </c>
      <c r="G142" s="36">
        <v>4</v>
      </c>
      <c r="H142" s="36">
        <v>1</v>
      </c>
      <c r="I142" s="36">
        <v>6.117129781907537E-2</v>
      </c>
      <c r="J142" s="36">
        <v>5.757941430625813</v>
      </c>
      <c r="K142" s="36">
        <v>3.3929297824758613E-2</v>
      </c>
      <c r="L142" s="36">
        <v>2.7241999994316757E-2</v>
      </c>
      <c r="M142" s="36">
        <v>1.8824797284463493</v>
      </c>
      <c r="N142" s="36">
        <v>3.9366329999985386</v>
      </c>
      <c r="O142" s="36">
        <v>6.8282680000000002E-3</v>
      </c>
      <c r="P142" s="36">
        <v>1.0867248999999999E-2</v>
      </c>
      <c r="Q142" s="36">
        <v>6.0356960000000001E-3</v>
      </c>
      <c r="R142" s="36">
        <v>7.9257200000000007E-4</v>
      </c>
      <c r="S142" s="36">
        <v>9.8334589999999993E-3</v>
      </c>
      <c r="T142" s="36">
        <v>1.0337899999999999E-3</v>
      </c>
      <c r="U142" s="36">
        <v>0.31899999999999995</v>
      </c>
      <c r="V142" s="36">
        <v>0.754</v>
      </c>
      <c r="W142" s="36">
        <v>0.38699956581907535</v>
      </c>
      <c r="X142" s="36">
        <v>6.5228086796258129</v>
      </c>
      <c r="Y142" s="36">
        <v>6.9098082454448884</v>
      </c>
      <c r="Z142" s="36">
        <v>1.8764822370453378E-3</v>
      </c>
      <c r="AA142" s="36">
        <v>4.0156719872770229E-4</v>
      </c>
      <c r="AB142" s="36">
        <v>4.0156700000000003E-4</v>
      </c>
      <c r="AC142" s="36">
        <v>5.3843454946700441E-4</v>
      </c>
      <c r="AD142" s="36">
        <v>6.5940599283007995E-2</v>
      </c>
      <c r="AE142" s="36">
        <v>0.59346539354707195</v>
      </c>
      <c r="AF142" s="36">
        <v>0.65940599283007972</v>
      </c>
      <c r="AG142" s="36">
        <v>6.3358919463045282E-2</v>
      </c>
      <c r="AH142" s="36">
        <v>0.10778298943138737</v>
      </c>
      <c r="AI142" s="36">
        <v>0.34519687155728113</v>
      </c>
      <c r="AJ142" s="36">
        <v>4.0985644902478385E-5</v>
      </c>
      <c r="AK142" s="36">
        <v>4.952879428316456E-5</v>
      </c>
      <c r="AL142" s="36">
        <v>1.2387554511998145E-4</v>
      </c>
      <c r="AM142" s="36">
        <v>6.3938339657414758E-2</v>
      </c>
      <c r="AN142" s="36">
        <v>0.17377311750867852</v>
      </c>
      <c r="AO142" s="36">
        <v>0.93878614064947297</v>
      </c>
      <c r="AP142" s="36">
        <v>68.070809362000006</v>
      </c>
      <c r="AQ142" s="36">
        <v>36.653512732999999</v>
      </c>
      <c r="AR142" s="36">
        <v>104.72432209500001</v>
      </c>
      <c r="AS142" s="36">
        <v>5.8354056439999997</v>
      </c>
      <c r="AT142" s="36">
        <v>244.82226003100001</v>
      </c>
      <c r="AU142" s="36">
        <v>569.27466777300003</v>
      </c>
      <c r="AV142" s="36">
        <v>143.72558237499999</v>
      </c>
      <c r="AW142" s="36">
        <v>334.198912904</v>
      </c>
      <c r="AX142" s="36">
        <v>135.576697779</v>
      </c>
      <c r="AY142" s="36">
        <v>315.250662159</v>
      </c>
      <c r="AZ142" s="36">
        <v>0.10263486857142858</v>
      </c>
      <c r="BA142" s="36">
        <v>0.20526973714285715</v>
      </c>
      <c r="BB142" s="36">
        <v>0.68547960299999999</v>
      </c>
      <c r="BC142" s="36">
        <v>27.242377502</v>
      </c>
      <c r="BD142" s="36">
        <v>63.345528303000002</v>
      </c>
      <c r="BE142" s="36">
        <v>4.933282428571429E-2</v>
      </c>
      <c r="BF142" s="36">
        <v>9.8665650000000008E-2</v>
      </c>
      <c r="BG142" s="36">
        <v>3.4861181330000002</v>
      </c>
      <c r="BH142" s="36">
        <v>25.017651732000001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5.6069462410000002</v>
      </c>
      <c r="E143" s="36">
        <v>2</v>
      </c>
      <c r="F143" s="36">
        <v>0</v>
      </c>
      <c r="G143" s="36">
        <v>2</v>
      </c>
      <c r="H143" s="36">
        <v>0</v>
      </c>
      <c r="I143" s="36">
        <v>2.2929458020873534E-3</v>
      </c>
      <c r="J143" s="36">
        <v>0.91445395473363578</v>
      </c>
      <c r="K143" s="36">
        <v>2.2929458020873534E-3</v>
      </c>
      <c r="L143" s="36">
        <v>0</v>
      </c>
      <c r="M143" s="36">
        <v>0.37452190053570128</v>
      </c>
      <c r="N143" s="36">
        <v>0.54222500000002194</v>
      </c>
      <c r="O143" s="36">
        <v>1.0620393000000001E-2</v>
      </c>
      <c r="P143" s="36">
        <v>1.7061011000000001E-2</v>
      </c>
      <c r="Q143" s="36">
        <v>9.6190110000000002E-3</v>
      </c>
      <c r="R143" s="36">
        <v>1.0013819999999999E-3</v>
      </c>
      <c r="S143" s="36">
        <v>1.5754859E-2</v>
      </c>
      <c r="T143" s="36">
        <v>1.3061520000000001E-3</v>
      </c>
      <c r="U143" s="36">
        <v>1.32E-2</v>
      </c>
      <c r="V143" s="36">
        <v>3.1199999999999999E-2</v>
      </c>
      <c r="W143" s="36">
        <v>2.6113338802087355E-2</v>
      </c>
      <c r="X143" s="36">
        <v>0.9627149657336358</v>
      </c>
      <c r="Y143" s="36">
        <v>0.98882830453572312</v>
      </c>
      <c r="Z143" s="36">
        <v>2.0767959945206619E-4</v>
      </c>
      <c r="AA143" s="36">
        <v>4.4443434282742168E-5</v>
      </c>
      <c r="AB143" s="36">
        <v>4.4443400000000002E-5</v>
      </c>
      <c r="AC143" s="36">
        <v>1.6921116846478141E-5</v>
      </c>
      <c r="AD143" s="36">
        <v>5.0242525590433402E-3</v>
      </c>
      <c r="AE143" s="36">
        <v>4.5218273031390054E-2</v>
      </c>
      <c r="AF143" s="36">
        <v>5.02425255904334E-2</v>
      </c>
      <c r="AG143" s="36">
        <v>2.5507289695811432E-3</v>
      </c>
      <c r="AH143" s="36">
        <v>4.3391711206667728E-3</v>
      </c>
      <c r="AI143" s="36">
        <v>1.3897075075648987E-2</v>
      </c>
      <c r="AJ143" s="36">
        <v>4.5360834198372486E-6</v>
      </c>
      <c r="AK143" s="36">
        <v>5.481595887720843E-6</v>
      </c>
      <c r="AL143" s="36">
        <v>1.3709917403535113E-5</v>
      </c>
      <c r="AM143" s="36">
        <v>2.5721861698474588E-3</v>
      </c>
      <c r="AN143" s="36">
        <v>9.3689052755978348E-3</v>
      </c>
      <c r="AO143" s="36">
        <v>5.9129058024442578E-2</v>
      </c>
      <c r="AP143" s="36">
        <v>8.0138021350000006</v>
      </c>
      <c r="AQ143" s="36">
        <v>4.315124226</v>
      </c>
      <c r="AR143" s="36">
        <v>12.328926361000001</v>
      </c>
      <c r="AS143" s="36">
        <v>1.6653302919999999</v>
      </c>
      <c r="AT143" s="36">
        <v>13.177715571</v>
      </c>
      <c r="AU143" s="36">
        <v>31.222481058</v>
      </c>
      <c r="AV143" s="36">
        <v>16.124865656000001</v>
      </c>
      <c r="AW143" s="36">
        <v>38.205279949000001</v>
      </c>
      <c r="AX143" s="36">
        <v>14.804828239000001</v>
      </c>
      <c r="AY143" s="36">
        <v>35.077663254000001</v>
      </c>
      <c r="AZ143" s="36">
        <v>3.1041312857142858E-2</v>
      </c>
      <c r="BA143" s="36">
        <v>6.2082627142857144E-2</v>
      </c>
      <c r="BB143" s="36">
        <v>0.51061312199999997</v>
      </c>
      <c r="BC143" s="36">
        <v>26.416272843000002</v>
      </c>
      <c r="BD143" s="36">
        <v>62.589116752999999</v>
      </c>
      <c r="BE143" s="36">
        <v>3.6747975714285716E-2</v>
      </c>
      <c r="BF143" s="36">
        <v>7.3495951428571432E-2</v>
      </c>
      <c r="BG143" s="36">
        <v>5.3964801949999996</v>
      </c>
      <c r="BH143" s="36">
        <v>20.628962510000001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5.3950341269999997</v>
      </c>
      <c r="E144" s="36">
        <v>22</v>
      </c>
      <c r="F144" s="36">
        <v>1</v>
      </c>
      <c r="G144" s="36">
        <v>8</v>
      </c>
      <c r="H144" s="36">
        <v>13</v>
      </c>
      <c r="I144" s="36">
        <v>1.9422930089390284E-3</v>
      </c>
      <c r="J144" s="36">
        <v>0.79294296051789637</v>
      </c>
      <c r="K144" s="36">
        <v>1.9422930089390284E-3</v>
      </c>
      <c r="L144" s="36">
        <v>0</v>
      </c>
      <c r="M144" s="36">
        <v>0.36245225352678334</v>
      </c>
      <c r="N144" s="36">
        <v>0.43243300000005208</v>
      </c>
      <c r="O144" s="36">
        <v>6.4390970000000004E-3</v>
      </c>
      <c r="P144" s="36">
        <v>1.1201451000000001E-2</v>
      </c>
      <c r="Q144" s="36">
        <v>6.1727040000000002E-3</v>
      </c>
      <c r="R144" s="36">
        <v>2.6639299999999997E-4</v>
      </c>
      <c r="S144" s="36">
        <v>1.0853980000000001E-2</v>
      </c>
      <c r="T144" s="36">
        <v>3.4747100000000002E-4</v>
      </c>
      <c r="U144" s="36">
        <v>0.38519999999999999</v>
      </c>
      <c r="V144" s="36">
        <v>0.91079999999999994</v>
      </c>
      <c r="W144" s="36">
        <v>0.39358139000893899</v>
      </c>
      <c r="X144" s="36">
        <v>1.7149444115178962</v>
      </c>
      <c r="Y144" s="36">
        <v>2.1085258015268353</v>
      </c>
      <c r="Z144" s="36">
        <v>1.8466159353873167E-4</v>
      </c>
      <c r="AA144" s="36">
        <v>3.951758101728857E-5</v>
      </c>
      <c r="AB144" s="36">
        <v>3.9517566000000003E-5</v>
      </c>
      <c r="AC144" s="36">
        <v>3.3793794531516988E-5</v>
      </c>
      <c r="AD144" s="36">
        <v>1.4635578683668717E-2</v>
      </c>
      <c r="AE144" s="36">
        <v>0.13172020815301846</v>
      </c>
      <c r="AF144" s="36">
        <v>0.14635578683668718</v>
      </c>
      <c r="AG144" s="36">
        <v>7.0651896881323922E-2</v>
      </c>
      <c r="AH144" s="36">
        <v>0.12018943377512577</v>
      </c>
      <c r="AI144" s="36">
        <v>0.38493102438790272</v>
      </c>
      <c r="AJ144" s="36">
        <v>4.0333317416067219E-6</v>
      </c>
      <c r="AK144" s="36">
        <v>4.8740494039235759E-6</v>
      </c>
      <c r="AL144" s="36">
        <v>1.2190394205860654E-5</v>
      </c>
      <c r="AM144" s="36">
        <v>7.0689724007597043E-2</v>
      </c>
      <c r="AN144" s="36">
        <v>0.13482988650819841</v>
      </c>
      <c r="AO144" s="36">
        <v>0.51666342293512701</v>
      </c>
      <c r="AP144" s="36">
        <v>3.6704956449999999</v>
      </c>
      <c r="AQ144" s="36">
        <v>1.976420732</v>
      </c>
      <c r="AR144" s="36">
        <v>5.6469163770000002</v>
      </c>
      <c r="AS144" s="36">
        <v>0.10786156099999999</v>
      </c>
      <c r="AT144" s="36">
        <v>2.3434115480000002</v>
      </c>
      <c r="AU144" s="36">
        <v>5.1611929400000003</v>
      </c>
      <c r="AV144" s="36">
        <v>5.4678899850000002</v>
      </c>
      <c r="AW144" s="36">
        <v>12.042628712999999</v>
      </c>
      <c r="AX144" s="36">
        <v>4.937563591</v>
      </c>
      <c r="AY144" s="36">
        <v>10.874623527000001</v>
      </c>
      <c r="AZ144" s="36">
        <v>1.4593928571428572E-3</v>
      </c>
      <c r="BA144" s="36">
        <v>2.9187857142857145E-3</v>
      </c>
      <c r="BB144" s="36">
        <v>2.0053297140000002</v>
      </c>
      <c r="BC144" s="36">
        <v>153.97835205999999</v>
      </c>
      <c r="BD144" s="36">
        <v>339.12608493599998</v>
      </c>
      <c r="BE144" s="36">
        <v>0.14432023714285716</v>
      </c>
      <c r="BF144" s="36">
        <v>0.28864047571428575</v>
      </c>
      <c r="BG144" s="36">
        <v>9.5292136129999996</v>
      </c>
      <c r="BH144" s="36">
        <v>42.164873172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5.5722976400000004</v>
      </c>
      <c r="E145" s="36">
        <v>1</v>
      </c>
      <c r="F145" s="36">
        <v>0</v>
      </c>
      <c r="G145" s="36">
        <v>1</v>
      </c>
      <c r="H145" s="36">
        <v>0</v>
      </c>
      <c r="I145" s="36">
        <v>0.42346040472093871</v>
      </c>
      <c r="J145" s="36">
        <v>10.953917514055744</v>
      </c>
      <c r="K145" s="36">
        <v>0.16986740472199027</v>
      </c>
      <c r="L145" s="36">
        <v>0.25359299999894847</v>
      </c>
      <c r="M145" s="36">
        <v>5.5920164187704167</v>
      </c>
      <c r="N145" s="36">
        <v>5.7853615000062657</v>
      </c>
      <c r="O145" s="36">
        <v>5.9143593999999994E-2</v>
      </c>
      <c r="P145" s="36">
        <v>0.10037214</v>
      </c>
      <c r="Q145" s="36">
        <v>5.2147640999999995E-2</v>
      </c>
      <c r="R145" s="36">
        <v>6.9959530000000001E-3</v>
      </c>
      <c r="S145" s="36">
        <v>9.1246983000000004E-2</v>
      </c>
      <c r="T145" s="36">
        <v>9.1251570000000001E-3</v>
      </c>
      <c r="U145" s="36">
        <v>1.9799999999999998E-2</v>
      </c>
      <c r="V145" s="36">
        <v>4.6800000000000001E-2</v>
      </c>
      <c r="W145" s="36">
        <v>0.50240399872093877</v>
      </c>
      <c r="X145" s="36">
        <v>11.101089654055743</v>
      </c>
      <c r="Y145" s="36">
        <v>11.603493652776681</v>
      </c>
      <c r="Z145" s="36">
        <v>7.9084745502571163E-3</v>
      </c>
      <c r="AA145" s="36">
        <v>3.452503697374547E-3</v>
      </c>
      <c r="AB145" s="36">
        <v>3.4525036000000002E-3</v>
      </c>
      <c r="AC145" s="36">
        <v>1.8156472721051564E-3</v>
      </c>
      <c r="AD145" s="36">
        <v>0.12362941241909829</v>
      </c>
      <c r="AE145" s="36">
        <v>1.1126647117718844</v>
      </c>
      <c r="AF145" s="36">
        <v>1.2362941241909824</v>
      </c>
      <c r="AG145" s="36">
        <v>3.9268342029541523E-3</v>
      </c>
      <c r="AH145" s="36">
        <v>6.6801317475541902E-3</v>
      </c>
      <c r="AI145" s="36">
        <v>2.1394476002301932E-2</v>
      </c>
      <c r="AJ145" s="36">
        <v>3.5237727845089143E-4</v>
      </c>
      <c r="AK145" s="36">
        <v>4.2582767151256223E-4</v>
      </c>
      <c r="AL145" s="36">
        <v>1.0650296600036818E-3</v>
      </c>
      <c r="AM145" s="36">
        <v>6.0948587535102003E-3</v>
      </c>
      <c r="AN145" s="36">
        <v>0.13073537183816503</v>
      </c>
      <c r="AO145" s="36">
        <v>1.13512421743419</v>
      </c>
      <c r="AP145" s="36">
        <v>91.048046353999993</v>
      </c>
      <c r="AQ145" s="36">
        <v>49.025871113000001</v>
      </c>
      <c r="AR145" s="36">
        <v>140.073917467</v>
      </c>
      <c r="AS145" s="36">
        <v>7.7776948749999999</v>
      </c>
      <c r="AT145" s="36">
        <v>618.874310337</v>
      </c>
      <c r="AU145" s="36">
        <v>1520.8836176530001</v>
      </c>
      <c r="AV145" s="36">
        <v>342.80322833000002</v>
      </c>
      <c r="AW145" s="36">
        <v>842.43893362300003</v>
      </c>
      <c r="AX145" s="36">
        <v>327.11724902600002</v>
      </c>
      <c r="AY145" s="36">
        <v>803.89063948199998</v>
      </c>
      <c r="AZ145" s="36">
        <v>0.18303636428571429</v>
      </c>
      <c r="BA145" s="36">
        <v>0.36607273000000007</v>
      </c>
      <c r="BB145" s="36">
        <v>1.717951395</v>
      </c>
      <c r="BC145" s="36">
        <v>87.779187746000005</v>
      </c>
      <c r="BD145" s="36">
        <v>215.717353887</v>
      </c>
      <c r="BE145" s="36">
        <v>0.12363809857142859</v>
      </c>
      <c r="BF145" s="36">
        <v>0.2472761985714286</v>
      </c>
      <c r="BG145" s="36">
        <v>2.8186895569999999</v>
      </c>
      <c r="BH145" s="36">
        <v>42.726660309000003</v>
      </c>
      <c r="BI145" s="36">
        <v>0.03</v>
      </c>
      <c r="BJ145" s="36">
        <v>0.03</v>
      </c>
      <c r="BK145" s="36">
        <v>0.09</v>
      </c>
      <c r="BL145" s="36">
        <v>0.09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5.0593444200000004</v>
      </c>
      <c r="E146" s="36">
        <v>19</v>
      </c>
      <c r="F146" s="36">
        <v>0</v>
      </c>
      <c r="G146" s="36">
        <v>5</v>
      </c>
      <c r="H146" s="36">
        <v>14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4.8559999999999996E-5</v>
      </c>
      <c r="P146" s="36">
        <v>7.3147999999999998E-5</v>
      </c>
      <c r="Q146" s="36">
        <v>4.5456999999999995E-5</v>
      </c>
      <c r="R146" s="36">
        <v>3.1029999999999998E-6</v>
      </c>
      <c r="S146" s="36">
        <v>6.9099999999999999E-5</v>
      </c>
      <c r="T146" s="36">
        <v>4.048E-6</v>
      </c>
      <c r="U146" s="36">
        <v>2.1000000000000001E-2</v>
      </c>
      <c r="V146" s="36">
        <v>5.0399999999999993E-2</v>
      </c>
      <c r="W146" s="36">
        <v>2.1048560000000001E-2</v>
      </c>
      <c r="X146" s="36">
        <v>5.0473147999999995E-2</v>
      </c>
      <c r="Y146" s="36">
        <v>7.1521707999999989E-2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3.6997415772212273E-3</v>
      </c>
      <c r="AH146" s="36">
        <v>6.2938132578016287E-3</v>
      </c>
      <c r="AI146" s="36">
        <v>2.0157212731067378E-2</v>
      </c>
      <c r="AJ146" s="36">
        <v>0</v>
      </c>
      <c r="AK146" s="36">
        <v>0</v>
      </c>
      <c r="AL146" s="36">
        <v>0</v>
      </c>
      <c r="AM146" s="36">
        <v>3.6997415772212273E-3</v>
      </c>
      <c r="AN146" s="36">
        <v>6.2938132578016287E-3</v>
      </c>
      <c r="AO146" s="36">
        <v>2.0157212731067378E-2</v>
      </c>
      <c r="AP146" s="36">
        <v>7.3815209000000007E-2</v>
      </c>
      <c r="AQ146" s="36">
        <v>3.9746651000000001E-2</v>
      </c>
      <c r="AR146" s="36">
        <v>0.11356186000000001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0.34438178699999999</v>
      </c>
      <c r="BC146" s="36">
        <v>13.654971132</v>
      </c>
      <c r="BD146" s="36">
        <v>28.258204149000001</v>
      </c>
      <c r="BE146" s="36">
        <v>2.478458285714286E-2</v>
      </c>
      <c r="BF146" s="36">
        <v>4.9569165714285719E-2</v>
      </c>
      <c r="BG146" s="36">
        <v>2.4437703370000001</v>
      </c>
      <c r="BH146" s="36">
        <v>7.6740507180000002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5.0718636730000002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1.7886970000000001E-3</v>
      </c>
      <c r="P147" s="36">
        <v>3.0788320000000001E-3</v>
      </c>
      <c r="Q147" s="36">
        <v>1.6053560000000001E-3</v>
      </c>
      <c r="R147" s="36">
        <v>1.8334100000000001E-4</v>
      </c>
      <c r="S147" s="36">
        <v>2.839692E-3</v>
      </c>
      <c r="T147" s="36">
        <v>2.3913999999999999E-4</v>
      </c>
      <c r="U147" s="36">
        <v>3.0000000000000001E-3</v>
      </c>
      <c r="V147" s="36">
        <v>7.1999999999999998E-3</v>
      </c>
      <c r="W147" s="36">
        <v>4.7886969999999997E-3</v>
      </c>
      <c r="X147" s="36">
        <v>1.0278832E-2</v>
      </c>
      <c r="Y147" s="36">
        <v>1.5067529E-2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5.5035267680286326E-4</v>
      </c>
      <c r="AH147" s="36">
        <v>9.3623213984854903E-4</v>
      </c>
      <c r="AI147" s="36">
        <v>2.9984732046500827E-3</v>
      </c>
      <c r="AJ147" s="36">
        <v>0</v>
      </c>
      <c r="AK147" s="36">
        <v>0</v>
      </c>
      <c r="AL147" s="36">
        <v>0</v>
      </c>
      <c r="AM147" s="36">
        <v>5.5035267680286326E-4</v>
      </c>
      <c r="AN147" s="36">
        <v>9.3623213984854903E-4</v>
      </c>
      <c r="AO147" s="36">
        <v>2.9984732046500827E-3</v>
      </c>
      <c r="AP147" s="36">
        <v>1.42095E-2</v>
      </c>
      <c r="AQ147" s="36">
        <v>7.6512689999999996E-3</v>
      </c>
      <c r="AR147" s="36">
        <v>2.1860768999999999E-2</v>
      </c>
      <c r="AS147" s="36">
        <v>1.13294E-3</v>
      </c>
      <c r="AT147" s="36">
        <v>9.6772899999999996E-4</v>
      </c>
      <c r="AU147" s="36">
        <v>2.1988670000000002E-3</v>
      </c>
      <c r="AV147" s="36">
        <v>1.2395853E-2</v>
      </c>
      <c r="AW147" s="36">
        <v>2.8165765999999998E-2</v>
      </c>
      <c r="AX147" s="36">
        <v>1.0788574E-2</v>
      </c>
      <c r="AY147" s="36">
        <v>2.4513718E-2</v>
      </c>
      <c r="AZ147" s="36">
        <v>2.8368571428571429E-5</v>
      </c>
      <c r="BA147" s="36">
        <v>5.6737142857142859E-5</v>
      </c>
      <c r="BB147" s="36">
        <v>0.371117056</v>
      </c>
      <c r="BC147" s="36">
        <v>17.120024557000001</v>
      </c>
      <c r="BD147" s="36">
        <v>38.899991628000002</v>
      </c>
      <c r="BE147" s="36">
        <v>2.6708675714285715E-2</v>
      </c>
      <c r="BF147" s="36">
        <v>5.341735142857143E-2</v>
      </c>
      <c r="BG147" s="36">
        <v>1.465348061</v>
      </c>
      <c r="BH147" s="36">
        <v>12.401137155000001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4.7089435850000001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2.2089049999999999E-2</v>
      </c>
      <c r="BC148" s="36">
        <v>0.60007071099999998</v>
      </c>
      <c r="BD148" s="36">
        <v>1.1447321429999999</v>
      </c>
      <c r="BE148" s="36">
        <v>1.5897114285714285E-3</v>
      </c>
      <c r="BF148" s="36">
        <v>3.179422857142857E-3</v>
      </c>
      <c r="BG148" s="36">
        <v>0.69995100700000001</v>
      </c>
      <c r="BH148" s="36">
        <v>3.2302564010000001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5.2070064519999999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5.8742570000000008E-3</v>
      </c>
      <c r="P149" s="36">
        <v>1.0080449E-2</v>
      </c>
      <c r="Q149" s="36">
        <v>5.1178180000000005E-3</v>
      </c>
      <c r="R149" s="36">
        <v>7.5643900000000003E-4</v>
      </c>
      <c r="S149" s="36">
        <v>9.0937889999999997E-3</v>
      </c>
      <c r="T149" s="36">
        <v>9.866600000000001E-4</v>
      </c>
      <c r="U149" s="36">
        <v>0</v>
      </c>
      <c r="V149" s="36">
        <v>0</v>
      </c>
      <c r="W149" s="36">
        <v>5.8742570000000008E-3</v>
      </c>
      <c r="X149" s="36">
        <v>1.0080449E-2</v>
      </c>
      <c r="Y149" s="36">
        <v>1.5954705999999999E-2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1.0207236E-2</v>
      </c>
      <c r="AQ149" s="36">
        <v>5.4962040000000002E-3</v>
      </c>
      <c r="AR149" s="36">
        <v>1.5703439999999999E-2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0.38618150400000001</v>
      </c>
      <c r="BC149" s="36">
        <v>15.982249527</v>
      </c>
      <c r="BD149" s="36">
        <v>34.908219768000002</v>
      </c>
      <c r="BE149" s="36">
        <v>2.7792838571428575E-2</v>
      </c>
      <c r="BF149" s="36">
        <v>5.5585678571428578E-2</v>
      </c>
      <c r="BG149" s="36">
        <v>1.738545988</v>
      </c>
      <c r="BH149" s="36">
        <v>5.7505667999999996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5.697603108</v>
      </c>
      <c r="E150" s="36">
        <v>12</v>
      </c>
      <c r="F150" s="36">
        <v>1</v>
      </c>
      <c r="G150" s="36">
        <v>7</v>
      </c>
      <c r="H150" s="36">
        <v>4</v>
      </c>
      <c r="I150" s="36">
        <v>0.69856763262573973</v>
      </c>
      <c r="J150" s="36">
        <v>17.025014346192226</v>
      </c>
      <c r="K150" s="36">
        <v>0.20977613263389686</v>
      </c>
      <c r="L150" s="36">
        <v>0.48879149999184285</v>
      </c>
      <c r="M150" s="36">
        <v>8.5439579788160529</v>
      </c>
      <c r="N150" s="36">
        <v>9.1796240000019118</v>
      </c>
      <c r="O150" s="36">
        <v>7.1231613999999999E-2</v>
      </c>
      <c r="P150" s="36">
        <v>0.10664908300000001</v>
      </c>
      <c r="Q150" s="36">
        <v>5.9184040999999993E-2</v>
      </c>
      <c r="R150" s="36">
        <v>1.2047573000000001E-2</v>
      </c>
      <c r="S150" s="36">
        <v>9.0934858000000007E-2</v>
      </c>
      <c r="T150" s="36">
        <v>1.5714225000000002E-2</v>
      </c>
      <c r="U150" s="36">
        <v>9.4850000000000004E-2</v>
      </c>
      <c r="V150" s="36">
        <v>0.2243</v>
      </c>
      <c r="W150" s="36">
        <v>0.86464924662573972</v>
      </c>
      <c r="X150" s="36">
        <v>17.355963429192226</v>
      </c>
      <c r="Y150" s="36">
        <v>18.220612675817964</v>
      </c>
      <c r="Z150" s="36">
        <v>1.1745792548533071E-2</v>
      </c>
      <c r="AA150" s="36">
        <v>4.127574427829005E-3</v>
      </c>
      <c r="AB150" s="36">
        <v>4.1275749E-3</v>
      </c>
      <c r="AC150" s="36">
        <v>2.8861810665289818E-3</v>
      </c>
      <c r="AD150" s="36">
        <v>0.11806095171422563</v>
      </c>
      <c r="AE150" s="36">
        <v>1.0625485654280307</v>
      </c>
      <c r="AF150" s="36">
        <v>1.1806095171422561</v>
      </c>
      <c r="AG150" s="36">
        <v>2.0093264361682205E-2</v>
      </c>
      <c r="AH150" s="36">
        <v>3.4181645121022598E-2</v>
      </c>
      <c r="AI150" s="36">
        <v>0.10947364721192374</v>
      </c>
      <c r="AJ150" s="36">
        <v>4.2127794157156579E-4</v>
      </c>
      <c r="AK150" s="36">
        <v>5.0909015957599491E-4</v>
      </c>
      <c r="AL150" s="36">
        <v>1.2732759184919402E-3</v>
      </c>
      <c r="AM150" s="36">
        <v>2.3400723369782751E-2</v>
      </c>
      <c r="AN150" s="36">
        <v>0.15275168699482422</v>
      </c>
      <c r="AO150" s="36">
        <v>1.1732954885584463</v>
      </c>
      <c r="AP150" s="36">
        <v>164.07748212800001</v>
      </c>
      <c r="AQ150" s="36">
        <v>88.349413452999997</v>
      </c>
      <c r="AR150" s="36">
        <v>252.426895581</v>
      </c>
      <c r="AS150" s="36">
        <v>16.765748514999999</v>
      </c>
      <c r="AT150" s="36">
        <v>609.87768423700004</v>
      </c>
      <c r="AU150" s="36">
        <v>1594.668348427</v>
      </c>
      <c r="AV150" s="36">
        <v>348.67326290900002</v>
      </c>
      <c r="AW150" s="36">
        <v>911.68808217499998</v>
      </c>
      <c r="AX150" s="36">
        <v>332.25598825700001</v>
      </c>
      <c r="AY150" s="36">
        <v>868.76126433599995</v>
      </c>
      <c r="AZ150" s="36">
        <v>0.45076292571428578</v>
      </c>
      <c r="BA150" s="36">
        <v>0.90152585285714293</v>
      </c>
      <c r="BB150" s="36">
        <v>1.7096221490000001</v>
      </c>
      <c r="BC150" s="36">
        <v>59.817176840999998</v>
      </c>
      <c r="BD150" s="36">
        <v>156.40604840399999</v>
      </c>
      <c r="BE150" s="36">
        <v>0.12303865714285715</v>
      </c>
      <c r="BF150" s="36">
        <v>0.2460773142857143</v>
      </c>
      <c r="BG150" s="36">
        <v>3.8182603409999998</v>
      </c>
      <c r="BH150" s="36">
        <v>46.171188786999998</v>
      </c>
      <c r="BI150" s="36">
        <v>0.09</v>
      </c>
      <c r="BJ150" s="36">
        <v>0.09</v>
      </c>
      <c r="BK150" s="36">
        <v>0.54000000000000026</v>
      </c>
      <c r="BL150" s="36">
        <v>0.54000000000000026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6.3625860230000004</v>
      </c>
      <c r="E151" s="36">
        <v>5</v>
      </c>
      <c r="F151" s="36">
        <v>1</v>
      </c>
      <c r="G151" s="36">
        <v>3</v>
      </c>
      <c r="H151" s="36">
        <v>1</v>
      </c>
      <c r="I151" s="36">
        <v>182.51460443158493</v>
      </c>
      <c r="J151" s="36">
        <v>1470.6058881574647</v>
      </c>
      <c r="K151" s="36">
        <v>141.92907643156374</v>
      </c>
      <c r="L151" s="36">
        <v>40.585528000021185</v>
      </c>
      <c r="M151" s="36">
        <v>1402.1614830890667</v>
      </c>
      <c r="N151" s="36">
        <v>250.9590094999831</v>
      </c>
      <c r="O151" s="36">
        <v>2.9022796949999998</v>
      </c>
      <c r="P151" s="36">
        <v>5.227665494</v>
      </c>
      <c r="Q151" s="36">
        <v>2.7408344979999999</v>
      </c>
      <c r="R151" s="36">
        <v>0.16144519699999998</v>
      </c>
      <c r="S151" s="36">
        <v>5.0170848010000002</v>
      </c>
      <c r="T151" s="36">
        <v>0.21058069299999999</v>
      </c>
      <c r="U151" s="36">
        <v>0.10639999999999999</v>
      </c>
      <c r="V151" s="36">
        <v>0.253</v>
      </c>
      <c r="W151" s="36">
        <v>185.52328412658494</v>
      </c>
      <c r="X151" s="36">
        <v>1476.0865536514646</v>
      </c>
      <c r="Y151" s="36">
        <v>1661.6098377780495</v>
      </c>
      <c r="Z151" s="36">
        <v>1.7289826218938624</v>
      </c>
      <c r="AA151" s="36">
        <v>0.83202876974248074</v>
      </c>
      <c r="AB151" s="36">
        <v>6.9529013511903628</v>
      </c>
      <c r="AC151" s="36">
        <v>3.3713316219580096</v>
      </c>
      <c r="AD151" s="36">
        <v>30.452157587243256</v>
      </c>
      <c r="AE151" s="36">
        <v>274.09072455212873</v>
      </c>
      <c r="AF151" s="36">
        <v>304.5428821393723</v>
      </c>
      <c r="AG151" s="36">
        <v>1.9022520256410259E-2</v>
      </c>
      <c r="AH151" s="36">
        <v>3.23601494017094E-2</v>
      </c>
      <c r="AI151" s="36">
        <v>0.10363993794871794</v>
      </c>
      <c r="AJ151" s="36">
        <v>0.28775166997943002</v>
      </c>
      <c r="AK151" s="36">
        <v>0.16764083068739211</v>
      </c>
      <c r="AL151" s="36">
        <v>0.42467451534019579</v>
      </c>
      <c r="AM151" s="36">
        <v>3.6781058121938495</v>
      </c>
      <c r="AN151" s="36">
        <v>30.652158567332361</v>
      </c>
      <c r="AO151" s="36">
        <v>274.61903900541768</v>
      </c>
      <c r="AP151" s="36">
        <v>10681.881678821001</v>
      </c>
      <c r="AQ151" s="36">
        <v>5751.7824424419996</v>
      </c>
      <c r="AR151" s="36">
        <v>16433.664121262998</v>
      </c>
      <c r="AS151" s="36">
        <v>281.239812992</v>
      </c>
      <c r="AT151" s="36">
        <v>49110.908540903001</v>
      </c>
      <c r="AU151" s="36">
        <v>106529.660934275</v>
      </c>
      <c r="AV151" s="36">
        <v>28191.818759439</v>
      </c>
      <c r="AW151" s="36">
        <v>61152.704822437998</v>
      </c>
      <c r="AX151" s="36">
        <v>27308.583613007999</v>
      </c>
      <c r="AY151" s="36">
        <v>59236.822109815002</v>
      </c>
      <c r="AZ151" s="36">
        <v>7.7835885814285719</v>
      </c>
      <c r="BA151" s="36">
        <v>15.567177162857144</v>
      </c>
      <c r="BB151" s="36">
        <v>34.708222620000001</v>
      </c>
      <c r="BC151" s="36">
        <v>2179.568549134</v>
      </c>
      <c r="BD151" s="36">
        <v>4727.8436791459999</v>
      </c>
      <c r="BE151" s="36">
        <v>2.4525890428571429</v>
      </c>
      <c r="BF151" s="36">
        <v>4.9051780871428576</v>
      </c>
      <c r="BG151" s="36">
        <v>11.423890928</v>
      </c>
      <c r="BH151" s="36">
        <v>131.26245043899999</v>
      </c>
      <c r="BI151" s="36">
        <v>1.1100000000000008</v>
      </c>
      <c r="BJ151" s="36">
        <v>1.1500000000000008</v>
      </c>
      <c r="BK151" s="36">
        <v>0.63000000000000034</v>
      </c>
      <c r="BL151" s="36">
        <v>0.63000000000000034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6.4661836030000002</v>
      </c>
      <c r="E152" s="36">
        <v>31</v>
      </c>
      <c r="F152" s="36">
        <v>23</v>
      </c>
      <c r="G152" s="36">
        <v>8</v>
      </c>
      <c r="H152" s="36">
        <v>0</v>
      </c>
      <c r="I152" s="36">
        <v>376.11458573373147</v>
      </c>
      <c r="J152" s="36">
        <v>1450.7410808073862</v>
      </c>
      <c r="K152" s="36">
        <v>264.52703923354608</v>
      </c>
      <c r="L152" s="36">
        <v>111.58754650018538</v>
      </c>
      <c r="M152" s="36">
        <v>1359.1444375411411</v>
      </c>
      <c r="N152" s="36">
        <v>467.71122899997653</v>
      </c>
      <c r="O152" s="36">
        <v>2.6152718679999998</v>
      </c>
      <c r="P152" s="36">
        <v>4.5783785220000004</v>
      </c>
      <c r="Q152" s="36">
        <v>2.359930528</v>
      </c>
      <c r="R152" s="36">
        <v>0.25534133999999997</v>
      </c>
      <c r="S152" s="36">
        <v>4.2453246</v>
      </c>
      <c r="T152" s="36">
        <v>0.333053922</v>
      </c>
      <c r="U152" s="36">
        <v>5.7177999999999987</v>
      </c>
      <c r="V152" s="36">
        <v>13.554699999999999</v>
      </c>
      <c r="W152" s="36">
        <v>384.44765760173146</v>
      </c>
      <c r="X152" s="36">
        <v>1468.8741593293862</v>
      </c>
      <c r="Y152" s="36">
        <v>1853.3218169311176</v>
      </c>
      <c r="Z152" s="36">
        <v>2.2729944122935111</v>
      </c>
      <c r="AA152" s="36">
        <v>1.0955833067254708</v>
      </c>
      <c r="AB152" s="36">
        <v>1.9477767595320186</v>
      </c>
      <c r="AC152" s="36">
        <v>2.6651698070435668</v>
      </c>
      <c r="AD152" s="36">
        <v>14.963946668696284</v>
      </c>
      <c r="AE152" s="36">
        <v>138.05006403413535</v>
      </c>
      <c r="AF152" s="36">
        <v>153.01401070283157</v>
      </c>
      <c r="AG152" s="36">
        <v>1.1585510377343651</v>
      </c>
      <c r="AH152" s="36">
        <v>1.9708684320078853</v>
      </c>
      <c r="AI152" s="36">
        <v>6.3121056538630942</v>
      </c>
      <c r="AJ152" s="36">
        <v>0.13978651925814933</v>
      </c>
      <c r="AK152" s="36">
        <v>0.14402129682764986</v>
      </c>
      <c r="AL152" s="36">
        <v>0.36095446321929947</v>
      </c>
      <c r="AM152" s="36">
        <v>3.9635073640360812</v>
      </c>
      <c r="AN152" s="36">
        <v>17.07883639753182</v>
      </c>
      <c r="AO152" s="36">
        <v>144.72312415121772</v>
      </c>
      <c r="AP152" s="36">
        <v>6328.2056971250004</v>
      </c>
      <c r="AQ152" s="36">
        <v>3407.4953753750001</v>
      </c>
      <c r="AR152" s="36">
        <v>9735.7010725</v>
      </c>
      <c r="AS152" s="36">
        <v>503.98958424699998</v>
      </c>
      <c r="AT152" s="36">
        <v>16278.292528886999</v>
      </c>
      <c r="AU152" s="36">
        <v>40535.451897395003</v>
      </c>
      <c r="AV152" s="36">
        <v>11909.664466775999</v>
      </c>
      <c r="AW152" s="36">
        <v>29656.896154828999</v>
      </c>
      <c r="AX152" s="36">
        <v>11741.670431578001</v>
      </c>
      <c r="AY152" s="36">
        <v>29238.565170745002</v>
      </c>
      <c r="AZ152" s="36">
        <v>39.897815348571427</v>
      </c>
      <c r="BA152" s="36">
        <v>79.795630697142855</v>
      </c>
      <c r="BB152" s="36">
        <v>14.81590228</v>
      </c>
      <c r="BC152" s="36">
        <v>1142.598878047</v>
      </c>
      <c r="BD152" s="36">
        <v>2845.2469309610001</v>
      </c>
      <c r="BE152" s="36">
        <v>1.0469369171428571</v>
      </c>
      <c r="BF152" s="36">
        <v>2.0938738342857142</v>
      </c>
      <c r="BG152" s="36">
        <v>16.264713233999998</v>
      </c>
      <c r="BH152" s="36">
        <v>124.930587664</v>
      </c>
      <c r="BI152" s="36">
        <v>4.47</v>
      </c>
      <c r="BJ152" s="36">
        <v>5.75999999999999</v>
      </c>
      <c r="BK152" s="36">
        <v>0.12</v>
      </c>
      <c r="BL152" s="36">
        <v>0.39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6.7001818049999997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191.21896302164998</v>
      </c>
      <c r="J153" s="36">
        <v>385.48425511869448</v>
      </c>
      <c r="K153" s="36">
        <v>165.89413402167492</v>
      </c>
      <c r="L153" s="36">
        <v>25.324828999975068</v>
      </c>
      <c r="M153" s="36">
        <v>495.21702464033541</v>
      </c>
      <c r="N153" s="36">
        <v>81.486193500008994</v>
      </c>
      <c r="O153" s="36">
        <v>0.37765980999999998</v>
      </c>
      <c r="P153" s="36">
        <v>0.65338357500000011</v>
      </c>
      <c r="Q153" s="36">
        <v>0.35140586899999998</v>
      </c>
      <c r="R153" s="36">
        <v>2.6253941000000003E-2</v>
      </c>
      <c r="S153" s="36">
        <v>0.61913930400000006</v>
      </c>
      <c r="T153" s="36">
        <v>3.4244271E-2</v>
      </c>
      <c r="U153" s="36" t="s">
        <v>340</v>
      </c>
      <c r="V153" s="36" t="s">
        <v>340</v>
      </c>
      <c r="W153" s="36">
        <v>191.59662283165</v>
      </c>
      <c r="X153" s="36">
        <v>386.1376386936945</v>
      </c>
      <c r="Y153" s="36">
        <v>577.73426152534444</v>
      </c>
      <c r="Z153" s="36">
        <v>0.84088587513498259</v>
      </c>
      <c r="AA153" s="36">
        <v>0.40530699181506158</v>
      </c>
      <c r="AB153" s="36">
        <v>0.40530699199999998</v>
      </c>
      <c r="AC153" s="36">
        <v>3.5309176606208093</v>
      </c>
      <c r="AD153" s="36">
        <v>7.9419493845040829</v>
      </c>
      <c r="AE153" s="36">
        <v>92.400730644967837</v>
      </c>
      <c r="AF153" s="36">
        <v>100.34268002947194</v>
      </c>
      <c r="AG153" s="36" t="s">
        <v>340</v>
      </c>
      <c r="AH153" s="36" t="s">
        <v>340</v>
      </c>
      <c r="AI153" s="36" t="s">
        <v>340</v>
      </c>
      <c r="AJ153" s="36">
        <v>4.1367643734764509E-2</v>
      </c>
      <c r="AK153" s="36">
        <v>4.9990080430653477E-2</v>
      </c>
      <c r="AL153" s="36">
        <v>0.12502925931398737</v>
      </c>
      <c r="AM153" s="36">
        <v>3.5722853043555736</v>
      </c>
      <c r="AN153" s="36">
        <v>7.9919394649347364</v>
      </c>
      <c r="AO153" s="36">
        <v>92.525759904281827</v>
      </c>
      <c r="AP153" s="36">
        <v>1350.8718175849999</v>
      </c>
      <c r="AQ153" s="36">
        <v>727.392517161</v>
      </c>
      <c r="AR153" s="36">
        <v>2078.2643347459998</v>
      </c>
      <c r="AS153" s="36">
        <v>727.39931392599999</v>
      </c>
      <c r="AT153" s="36">
        <v>2510.9106666060002</v>
      </c>
      <c r="AU153" s="36">
        <v>6380.1492804</v>
      </c>
      <c r="AV153" s="36">
        <v>2199.3865631829999</v>
      </c>
      <c r="AW153" s="36">
        <v>5588.5758044029999</v>
      </c>
      <c r="AX153" s="36">
        <v>2188.9717483720001</v>
      </c>
      <c r="AY153" s="36">
        <v>5562.1120699080002</v>
      </c>
      <c r="AZ153" s="36">
        <v>14.080359617142859</v>
      </c>
      <c r="BA153" s="36">
        <v>28.160719234285718</v>
      </c>
      <c r="BB153" s="36">
        <v>3.514194244</v>
      </c>
      <c r="BC153" s="36">
        <v>204.28438811800001</v>
      </c>
      <c r="BD153" s="36">
        <v>519.080550808</v>
      </c>
      <c r="BE153" s="36">
        <v>0.24832370000000001</v>
      </c>
      <c r="BF153" s="36">
        <v>0.49664740142857144</v>
      </c>
      <c r="BG153" s="36">
        <v>4.6505744580000004</v>
      </c>
      <c r="BH153" s="36">
        <v>65.289519799999994</v>
      </c>
      <c r="BI153" s="36">
        <v>2.4600000000000013</v>
      </c>
      <c r="BJ153" s="36">
        <v>3.9099999999999997</v>
      </c>
      <c r="BK153" s="36">
        <v>7.4900000000000029</v>
      </c>
      <c r="BL153" s="36">
        <v>9.3699999999999815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6.6123576740000001</v>
      </c>
      <c r="E154" s="36">
        <v>4</v>
      </c>
      <c r="F154" s="36">
        <v>2</v>
      </c>
      <c r="G154" s="36">
        <v>1</v>
      </c>
      <c r="H154" s="36">
        <v>1</v>
      </c>
      <c r="I154" s="36">
        <v>153.28735255597022</v>
      </c>
      <c r="J154" s="36">
        <v>338.39884210187404</v>
      </c>
      <c r="K154" s="36">
        <v>129.14148005598656</v>
      </c>
      <c r="L154" s="36">
        <v>24.145872499983653</v>
      </c>
      <c r="M154" s="36">
        <v>411.31412515786292</v>
      </c>
      <c r="N154" s="36">
        <v>80.372069499981336</v>
      </c>
      <c r="O154" s="36">
        <v>0.34340853599999999</v>
      </c>
      <c r="P154" s="36">
        <v>0.60860782299999994</v>
      </c>
      <c r="Q154" s="36">
        <v>0.31927354799999996</v>
      </c>
      <c r="R154" s="36">
        <v>2.4134988E-2</v>
      </c>
      <c r="S154" s="36">
        <v>0.57712740299999998</v>
      </c>
      <c r="T154" s="36">
        <v>3.1480419999999995E-2</v>
      </c>
      <c r="U154" s="36">
        <v>6.4899999999999999E-2</v>
      </c>
      <c r="V154" s="36">
        <v>0.15340000000000001</v>
      </c>
      <c r="W154" s="36">
        <v>153.69566109197021</v>
      </c>
      <c r="X154" s="36">
        <v>339.16084992487401</v>
      </c>
      <c r="Y154" s="36">
        <v>492.85651101684425</v>
      </c>
      <c r="Z154" s="36">
        <v>0.70454083565872661</v>
      </c>
      <c r="AA154" s="36">
        <v>0.33958494621559632</v>
      </c>
      <c r="AB154" s="36">
        <v>0.339584946</v>
      </c>
      <c r="AC154" s="36">
        <v>2.4407483075928025</v>
      </c>
      <c r="AD154" s="36">
        <v>6.0262286763679853</v>
      </c>
      <c r="AE154" s="36">
        <v>66.653264599385153</v>
      </c>
      <c r="AF154" s="36">
        <v>72.67949327575316</v>
      </c>
      <c r="AG154" s="36">
        <v>1.1736083050033611E-2</v>
      </c>
      <c r="AH154" s="36">
        <v>1.9964830935689359E-2</v>
      </c>
      <c r="AI154" s="36">
        <v>6.3941417996734848E-2</v>
      </c>
      <c r="AJ154" s="36">
        <v>3.465961172281818E-2</v>
      </c>
      <c r="AK154" s="36">
        <v>4.1884001753365062E-2</v>
      </c>
      <c r="AL154" s="36">
        <v>0.10475529687521501</v>
      </c>
      <c r="AM154" s="36">
        <v>2.4871440023656541</v>
      </c>
      <c r="AN154" s="36">
        <v>6.0880775090570394</v>
      </c>
      <c r="AO154" s="36">
        <v>66.821961314257095</v>
      </c>
      <c r="AP154" s="36">
        <v>1017.289279364</v>
      </c>
      <c r="AQ154" s="36">
        <v>547.77115042599996</v>
      </c>
      <c r="AR154" s="36">
        <v>1565.0604297899999</v>
      </c>
      <c r="AS154" s="36">
        <v>351.42334584600002</v>
      </c>
      <c r="AT154" s="36">
        <v>2189.4676334350002</v>
      </c>
      <c r="AU154" s="36">
        <v>4885.6378168729998</v>
      </c>
      <c r="AV154" s="36">
        <v>1825.0465519209999</v>
      </c>
      <c r="AW154" s="36">
        <v>4072.4586723520001</v>
      </c>
      <c r="AX154" s="36">
        <v>1812.0468169979999</v>
      </c>
      <c r="AY154" s="36">
        <v>4043.450709147</v>
      </c>
      <c r="AZ154" s="36">
        <v>7.62875908</v>
      </c>
      <c r="BA154" s="36">
        <v>15.257518161428571</v>
      </c>
      <c r="BB154" s="36">
        <v>4.459376819</v>
      </c>
      <c r="BC154" s="36">
        <v>210.81529439100001</v>
      </c>
      <c r="BD154" s="36">
        <v>470.41899999999998</v>
      </c>
      <c r="BE154" s="36">
        <v>0.31511318857142856</v>
      </c>
      <c r="BF154" s="36">
        <v>0.6302263785714286</v>
      </c>
      <c r="BG154" s="36">
        <v>6.0973047740000004</v>
      </c>
      <c r="BH154" s="36">
        <v>49.381995214</v>
      </c>
      <c r="BI154" s="36">
        <v>1.06</v>
      </c>
      <c r="BJ154" s="36">
        <v>1.5400000000000005</v>
      </c>
      <c r="BK154" s="36">
        <v>2.5600000000000014</v>
      </c>
      <c r="BL154" s="36">
        <v>3.8299999999999996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6.1488035959999996</v>
      </c>
      <c r="E155" s="36">
        <v>2</v>
      </c>
      <c r="F155" s="36">
        <v>1</v>
      </c>
      <c r="G155" s="36">
        <v>0</v>
      </c>
      <c r="H155" s="36">
        <v>1</v>
      </c>
      <c r="I155" s="36">
        <v>9.6866545368852943</v>
      </c>
      <c r="J155" s="36">
        <v>74.19546237431399</v>
      </c>
      <c r="K155" s="36">
        <v>3.7554105369036934</v>
      </c>
      <c r="L155" s="36">
        <v>5.9312439999816009</v>
      </c>
      <c r="M155" s="36">
        <v>45.860282911196123</v>
      </c>
      <c r="N155" s="36">
        <v>38.021834000003167</v>
      </c>
      <c r="O155" s="36">
        <v>5.4362779E-2</v>
      </c>
      <c r="P155" s="36">
        <v>9.0798970999999992E-2</v>
      </c>
      <c r="Q155" s="36">
        <v>4.5766682000000003E-2</v>
      </c>
      <c r="R155" s="36">
        <v>8.5960970000000005E-3</v>
      </c>
      <c r="S155" s="36">
        <v>7.9586671999999997E-2</v>
      </c>
      <c r="T155" s="36">
        <v>1.1212299E-2</v>
      </c>
      <c r="U155" s="36">
        <v>3.245E-2</v>
      </c>
      <c r="V155" s="36">
        <v>7.6700000000000004E-2</v>
      </c>
      <c r="W155" s="36">
        <v>9.7734673158852949</v>
      </c>
      <c r="X155" s="36">
        <v>74.362961345313991</v>
      </c>
      <c r="Y155" s="36">
        <v>84.13642866119929</v>
      </c>
      <c r="Z155" s="36">
        <v>9.6435860606408824E-2</v>
      </c>
      <c r="AA155" s="36">
        <v>4.6346597238893103E-2</v>
      </c>
      <c r="AB155" s="36">
        <v>4.6346597000000003E-2</v>
      </c>
      <c r="AC155" s="36">
        <v>3.6630347966161894E-2</v>
      </c>
      <c r="AD155" s="36">
        <v>0.39681267567076745</v>
      </c>
      <c r="AE155" s="36">
        <v>3.5713140810369071</v>
      </c>
      <c r="AF155" s="36">
        <v>3.9681267567076759</v>
      </c>
      <c r="AG155" s="36">
        <v>6.4559600945065694E-3</v>
      </c>
      <c r="AH155" s="36">
        <v>1.0982552804447957E-2</v>
      </c>
      <c r="AI155" s="36">
        <v>3.5173851549380616E-2</v>
      </c>
      <c r="AJ155" s="36">
        <v>4.7303318722989804E-3</v>
      </c>
      <c r="AK155" s="36">
        <v>5.7163339331611704E-3</v>
      </c>
      <c r="AL155" s="36">
        <v>1.4297016357995299E-2</v>
      </c>
      <c r="AM155" s="36">
        <v>4.781663993296744E-2</v>
      </c>
      <c r="AN155" s="36">
        <v>0.41351156240837655</v>
      </c>
      <c r="AO155" s="36">
        <v>3.6207849489442832</v>
      </c>
      <c r="AP155" s="36">
        <v>500.30238319</v>
      </c>
      <c r="AQ155" s="36">
        <v>269.393590948</v>
      </c>
      <c r="AR155" s="36">
        <v>769.695974138</v>
      </c>
      <c r="AS155" s="36">
        <v>112.313708643</v>
      </c>
      <c r="AT155" s="36">
        <v>1536.285949007</v>
      </c>
      <c r="AU155" s="36">
        <v>3682.6077055760002</v>
      </c>
      <c r="AV155" s="36">
        <v>892.507391869</v>
      </c>
      <c r="AW155" s="36">
        <v>2139.4159080240001</v>
      </c>
      <c r="AX155" s="36">
        <v>865.346064802</v>
      </c>
      <c r="AY155" s="36">
        <v>2074.3079036099998</v>
      </c>
      <c r="AZ155" s="36">
        <v>1.6632948642857144</v>
      </c>
      <c r="BA155" s="36">
        <v>3.3265897300000002</v>
      </c>
      <c r="BB155" s="36">
        <v>1.725239121</v>
      </c>
      <c r="BC155" s="36">
        <v>87.422438913999997</v>
      </c>
      <c r="BD155" s="36">
        <v>209.559</v>
      </c>
      <c r="BE155" s="36">
        <v>0.12191066571428573</v>
      </c>
      <c r="BF155" s="36">
        <v>0.24382133285714289</v>
      </c>
      <c r="BG155" s="36">
        <v>5.3402577559999997</v>
      </c>
      <c r="BH155" s="36">
        <v>43.441459088999999</v>
      </c>
      <c r="BI155" s="36">
        <v>0.09</v>
      </c>
      <c r="BJ155" s="36">
        <v>0.11</v>
      </c>
      <c r="BK155" s="36">
        <v>6.2699999999999978</v>
      </c>
      <c r="BL155" s="36">
        <v>6.3799999999999955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5.7363427759999999</v>
      </c>
      <c r="E156" s="36">
        <v>10</v>
      </c>
      <c r="F156" s="36">
        <v>0</v>
      </c>
      <c r="G156" s="36">
        <v>6</v>
      </c>
      <c r="H156" s="36">
        <v>4</v>
      </c>
      <c r="I156" s="36">
        <v>7.8383314128207898E-2</v>
      </c>
      <c r="J156" s="36">
        <v>11.113526792849294</v>
      </c>
      <c r="K156" s="36">
        <v>7.8383314128207898E-2</v>
      </c>
      <c r="L156" s="36">
        <v>0</v>
      </c>
      <c r="M156" s="36">
        <v>4.34207310695649</v>
      </c>
      <c r="N156" s="36">
        <v>6.8498370000210125</v>
      </c>
      <c r="O156" s="36">
        <v>7.6639009999999999E-3</v>
      </c>
      <c r="P156" s="36">
        <v>1.2760549999999999E-2</v>
      </c>
      <c r="Q156" s="36">
        <v>6.8250189999999999E-3</v>
      </c>
      <c r="R156" s="36">
        <v>8.38882E-4</v>
      </c>
      <c r="S156" s="36">
        <v>1.1666355999999999E-2</v>
      </c>
      <c r="T156" s="36">
        <v>1.0941940000000002E-3</v>
      </c>
      <c r="U156" s="36">
        <v>0.1452</v>
      </c>
      <c r="V156" s="36">
        <v>0.34320000000000006</v>
      </c>
      <c r="W156" s="36">
        <v>0.23124721512820789</v>
      </c>
      <c r="X156" s="36">
        <v>11.469487342849293</v>
      </c>
      <c r="Y156" s="36">
        <v>11.700734557977501</v>
      </c>
      <c r="Z156" s="36">
        <v>3.065519526295574E-3</v>
      </c>
      <c r="AA156" s="36">
        <v>6.5602117862725276E-4</v>
      </c>
      <c r="AB156" s="36">
        <v>6.5602100000000001E-4</v>
      </c>
      <c r="AC156" s="36">
        <v>6.9979365302179916E-4</v>
      </c>
      <c r="AD156" s="36">
        <v>7.5484366358346391E-2</v>
      </c>
      <c r="AE156" s="36">
        <v>0.67935929722511779</v>
      </c>
      <c r="AF156" s="36">
        <v>0.754843663583464</v>
      </c>
      <c r="AG156" s="36">
        <v>2.4633576386481087E-2</v>
      </c>
      <c r="AH156" s="36">
        <v>4.1905394312634493E-2</v>
      </c>
      <c r="AI156" s="36">
        <v>0.13421051962289693</v>
      </c>
      <c r="AJ156" s="36">
        <v>6.6956308049487937E-5</v>
      </c>
      <c r="AK156" s="36">
        <v>8.09128468087166E-5</v>
      </c>
      <c r="AL156" s="36">
        <v>2.0236961449809213E-4</v>
      </c>
      <c r="AM156" s="36">
        <v>2.5400326347552377E-2</v>
      </c>
      <c r="AN156" s="36">
        <v>0.11747067351778961</v>
      </c>
      <c r="AO156" s="36">
        <v>0.81377218646251281</v>
      </c>
      <c r="AP156" s="36">
        <v>149.30626553600001</v>
      </c>
      <c r="AQ156" s="36">
        <v>80.395681441999997</v>
      </c>
      <c r="AR156" s="36">
        <v>229.70194697800002</v>
      </c>
      <c r="AS156" s="36">
        <v>6.5201493470000003</v>
      </c>
      <c r="AT156" s="36">
        <v>645.90692569299995</v>
      </c>
      <c r="AU156" s="36">
        <v>1328.5676887510001</v>
      </c>
      <c r="AV156" s="36">
        <v>364.90988538699997</v>
      </c>
      <c r="AW156" s="36">
        <v>750.58412248800005</v>
      </c>
      <c r="AX156" s="36">
        <v>345.78825507599998</v>
      </c>
      <c r="AY156" s="36">
        <v>711.25278978899996</v>
      </c>
      <c r="AZ156" s="36">
        <v>9.8459550000000007E-2</v>
      </c>
      <c r="BA156" s="36">
        <v>0.19691910142857144</v>
      </c>
      <c r="BB156" s="36">
        <v>1.0867490639999999</v>
      </c>
      <c r="BC156" s="36">
        <v>68.048007819999995</v>
      </c>
      <c r="BD156" s="36">
        <v>139.96812989200001</v>
      </c>
      <c r="BE156" s="36">
        <v>7.6793008571428567E-2</v>
      </c>
      <c r="BF156" s="36">
        <v>0.15358601714285713</v>
      </c>
      <c r="BG156" s="36">
        <v>2.8548032929999998</v>
      </c>
      <c r="BH156" s="36">
        <v>39.277917934000001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5.6287636509999999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0.34617217972781505</v>
      </c>
      <c r="J157" s="36">
        <v>20.087928504329348</v>
      </c>
      <c r="K157" s="36">
        <v>8.6572679724189902E-2</v>
      </c>
      <c r="L157" s="36">
        <v>0.25959950000362514</v>
      </c>
      <c r="M157" s="36">
        <v>4.564121184043195</v>
      </c>
      <c r="N157" s="36">
        <v>15.869979500013967</v>
      </c>
      <c r="O157" s="36">
        <v>9.6630859999999996E-3</v>
      </c>
      <c r="P157" s="36">
        <v>1.5156171E-2</v>
      </c>
      <c r="Q157" s="36">
        <v>6.4321079999999997E-3</v>
      </c>
      <c r="R157" s="36">
        <v>3.2309779999999998E-3</v>
      </c>
      <c r="S157" s="36">
        <v>1.0941852E-2</v>
      </c>
      <c r="T157" s="36">
        <v>4.2143190000000002E-3</v>
      </c>
      <c r="U157" s="36" t="s">
        <v>340</v>
      </c>
      <c r="V157" s="36" t="s">
        <v>340</v>
      </c>
      <c r="W157" s="36">
        <v>0.35583526572781504</v>
      </c>
      <c r="X157" s="36">
        <v>20.103084675329349</v>
      </c>
      <c r="Y157" s="36">
        <v>20.458919941057164</v>
      </c>
      <c r="Z157" s="36">
        <v>6.8942445337402767E-3</v>
      </c>
      <c r="AA157" s="36">
        <v>1.5066572853854265E-3</v>
      </c>
      <c r="AB157" s="36">
        <v>1.506657E-3</v>
      </c>
      <c r="AC157" s="36">
        <v>1.1075323387064893E-3</v>
      </c>
      <c r="AD157" s="36">
        <v>0.13179469621849599</v>
      </c>
      <c r="AE157" s="36">
        <v>1.1861522659664636</v>
      </c>
      <c r="AF157" s="36">
        <v>1.3179469621849591</v>
      </c>
      <c r="AG157" s="36" t="s">
        <v>340</v>
      </c>
      <c r="AH157" s="36" t="s">
        <v>340</v>
      </c>
      <c r="AI157" s="36" t="s">
        <v>340</v>
      </c>
      <c r="AJ157" s="36">
        <v>1.5377585506753006E-4</v>
      </c>
      <c r="AK157" s="36">
        <v>1.8582927533460135E-4</v>
      </c>
      <c r="AL157" s="36">
        <v>4.6477414026510123E-4</v>
      </c>
      <c r="AM157" s="36">
        <v>1.2613081937740194E-3</v>
      </c>
      <c r="AN157" s="36">
        <v>0.1319805254938306</v>
      </c>
      <c r="AO157" s="36">
        <v>1.1866170401067286</v>
      </c>
      <c r="AP157" s="36">
        <v>302.42308386000002</v>
      </c>
      <c r="AQ157" s="36">
        <v>162.84319900099999</v>
      </c>
      <c r="AR157" s="36">
        <v>465.26628286100004</v>
      </c>
      <c r="AS157" s="36">
        <v>19.469235054999999</v>
      </c>
      <c r="AT157" s="36">
        <v>668.83211837800002</v>
      </c>
      <c r="AU157" s="36">
        <v>1568.4884778820001</v>
      </c>
      <c r="AV157" s="36">
        <v>392.35640314400001</v>
      </c>
      <c r="AW157" s="36">
        <v>920.12102984499995</v>
      </c>
      <c r="AX157" s="36">
        <v>370.86939451000001</v>
      </c>
      <c r="AY157" s="36">
        <v>869.73151573400003</v>
      </c>
      <c r="AZ157" s="36">
        <v>1.9946686214285716</v>
      </c>
      <c r="BA157" s="36">
        <v>3.9893372428571432</v>
      </c>
      <c r="BB157" s="36">
        <v>1.914027286</v>
      </c>
      <c r="BC157" s="36">
        <v>79.588835044000007</v>
      </c>
      <c r="BD157" s="36">
        <v>186.64500000000001</v>
      </c>
      <c r="BE157" s="36">
        <v>0.13525101428571429</v>
      </c>
      <c r="BF157" s="36">
        <v>0.27050203</v>
      </c>
      <c r="BG157" s="36">
        <v>6.5941153789999998</v>
      </c>
      <c r="BH157" s="36">
        <v>39.323918261999999</v>
      </c>
      <c r="BI157" s="36">
        <v>0</v>
      </c>
      <c r="BJ157" s="36">
        <v>0</v>
      </c>
      <c r="BK157" s="36">
        <v>0.09</v>
      </c>
      <c r="BL157" s="36">
        <v>0.09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6.0920267560000001</v>
      </c>
      <c r="E158" s="36">
        <v>2</v>
      </c>
      <c r="F158" s="36">
        <v>1</v>
      </c>
      <c r="G158" s="36">
        <v>1</v>
      </c>
      <c r="H158" s="36">
        <v>0</v>
      </c>
      <c r="I158" s="36">
        <v>7.1977725678542654</v>
      </c>
      <c r="J158" s="36">
        <v>85.669264359828077</v>
      </c>
      <c r="K158" s="36">
        <v>1.7411430679005813</v>
      </c>
      <c r="L158" s="36">
        <v>5.4566294999536842</v>
      </c>
      <c r="M158" s="36">
        <v>40.085446427671485</v>
      </c>
      <c r="N158" s="36">
        <v>52.781590500010857</v>
      </c>
      <c r="O158" s="36">
        <v>0.21060232499999998</v>
      </c>
      <c r="P158" s="36">
        <v>0.34647241499999998</v>
      </c>
      <c r="Q158" s="36">
        <v>0.16005659699999999</v>
      </c>
      <c r="R158" s="36">
        <v>5.0545727999999998E-2</v>
      </c>
      <c r="S158" s="36">
        <v>0.28054320399999999</v>
      </c>
      <c r="T158" s="36">
        <v>6.5929211000000001E-2</v>
      </c>
      <c r="U158" s="36">
        <v>9.5999999999999992E-3</v>
      </c>
      <c r="V158" s="36">
        <v>2.2800000000000001E-2</v>
      </c>
      <c r="W158" s="36">
        <v>7.4179748928542653</v>
      </c>
      <c r="X158" s="36">
        <v>86.038536774828074</v>
      </c>
      <c r="Y158" s="36">
        <v>93.456511667682335</v>
      </c>
      <c r="Z158" s="36">
        <v>0.10281881270032799</v>
      </c>
      <c r="AA158" s="36">
        <v>4.6790056949652645E-2</v>
      </c>
      <c r="AB158" s="36">
        <v>4.6790057000000003E-2</v>
      </c>
      <c r="AC158" s="36">
        <v>2.0070870391177564E-2</v>
      </c>
      <c r="AD158" s="36">
        <v>0.64478897536097268</v>
      </c>
      <c r="AE158" s="36">
        <v>5.8031007782487549</v>
      </c>
      <c r="AF158" s="36">
        <v>6.4478897536097275</v>
      </c>
      <c r="AG158" s="36">
        <v>2.0345691591523163E-3</v>
      </c>
      <c r="AH158" s="36">
        <v>3.4611061557993424E-3</v>
      </c>
      <c r="AI158" s="36">
        <v>1.1084894039519516E-2</v>
      </c>
      <c r="AJ158" s="36">
        <v>4.7755932689320119E-3</v>
      </c>
      <c r="AK158" s="36">
        <v>5.7710297600413983E-3</v>
      </c>
      <c r="AL158" s="36">
        <v>1.4433815072129944E-2</v>
      </c>
      <c r="AM158" s="36">
        <v>2.6881032819261894E-2</v>
      </c>
      <c r="AN158" s="36">
        <v>0.65402111127681339</v>
      </c>
      <c r="AO158" s="36">
        <v>5.8286194873604042</v>
      </c>
      <c r="AP158" s="36">
        <v>614.68059699599996</v>
      </c>
      <c r="AQ158" s="36">
        <v>330.98185992100002</v>
      </c>
      <c r="AR158" s="36">
        <v>945.66245691699999</v>
      </c>
      <c r="AS158" s="36">
        <v>47.326089490000001</v>
      </c>
      <c r="AT158" s="36">
        <v>2078.0559384540002</v>
      </c>
      <c r="AU158" s="36">
        <v>5463.1151388469998</v>
      </c>
      <c r="AV158" s="36">
        <v>1209.4027518820001</v>
      </c>
      <c r="AW158" s="36">
        <v>3179.4651724770001</v>
      </c>
      <c r="AX158" s="36">
        <v>1159.045242461</v>
      </c>
      <c r="AY158" s="36">
        <v>3047.0775562529998</v>
      </c>
      <c r="AZ158" s="36">
        <v>0.74054287571428579</v>
      </c>
      <c r="BA158" s="36">
        <v>1.4810857514285716</v>
      </c>
      <c r="BB158" s="36">
        <v>2.1326471100000002</v>
      </c>
      <c r="BC158" s="36">
        <v>112.21587920899999</v>
      </c>
      <c r="BD158" s="36">
        <v>295.010474542</v>
      </c>
      <c r="BE158" s="36">
        <v>0.15069936</v>
      </c>
      <c r="BF158" s="36">
        <v>0.30139872000000001</v>
      </c>
      <c r="BG158" s="36">
        <v>9.5710873210000003</v>
      </c>
      <c r="BH158" s="36">
        <v>62.166682887999997</v>
      </c>
      <c r="BI158" s="36">
        <v>0.51000000000000023</v>
      </c>
      <c r="BJ158" s="36">
        <v>0.51000000000000023</v>
      </c>
      <c r="BK158" s="36">
        <v>0.99000000000000066</v>
      </c>
      <c r="BL158" s="36">
        <v>0.99000000000000066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5.5907488929999998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0.1186877403435759</v>
      </c>
      <c r="J159" s="36">
        <v>6.3046647584811026</v>
      </c>
      <c r="K159" s="36">
        <v>5.643474034740377E-2</v>
      </c>
      <c r="L159" s="36">
        <v>6.2252999996172134E-2</v>
      </c>
      <c r="M159" s="36">
        <v>2.4555669988252613</v>
      </c>
      <c r="N159" s="36">
        <v>3.9677854999994171</v>
      </c>
      <c r="O159" s="36">
        <v>1.0999521000000002E-2</v>
      </c>
      <c r="P159" s="36">
        <v>1.7930623E-2</v>
      </c>
      <c r="Q159" s="36">
        <v>9.490272000000001E-3</v>
      </c>
      <c r="R159" s="36">
        <v>1.5092490000000001E-3</v>
      </c>
      <c r="S159" s="36">
        <v>1.5962036999999998E-2</v>
      </c>
      <c r="T159" s="36">
        <v>1.968586E-3</v>
      </c>
      <c r="U159" s="36" t="s">
        <v>340</v>
      </c>
      <c r="V159" s="36" t="s">
        <v>340</v>
      </c>
      <c r="W159" s="36">
        <v>0.12968726134357592</v>
      </c>
      <c r="X159" s="36">
        <v>6.3225953814811025</v>
      </c>
      <c r="Y159" s="36">
        <v>6.4522826428246782</v>
      </c>
      <c r="Z159" s="36">
        <v>2.9986819684590911E-3</v>
      </c>
      <c r="AA159" s="36">
        <v>7.52821083669926E-4</v>
      </c>
      <c r="AB159" s="36">
        <v>7.5282099999999998E-4</v>
      </c>
      <c r="AC159" s="36">
        <v>3.1016928263823866E-4</v>
      </c>
      <c r="AD159" s="36">
        <v>4.6543704195993407E-2</v>
      </c>
      <c r="AE159" s="36">
        <v>0.41889333776394078</v>
      </c>
      <c r="AF159" s="36">
        <v>0.46543704195993413</v>
      </c>
      <c r="AG159" s="36" t="s">
        <v>340</v>
      </c>
      <c r="AH159" s="36" t="s">
        <v>340</v>
      </c>
      <c r="AI159" s="36" t="s">
        <v>340</v>
      </c>
      <c r="AJ159" s="36">
        <v>7.6836129913944478E-5</v>
      </c>
      <c r="AK159" s="36">
        <v>9.2852043223288336E-5</v>
      </c>
      <c r="AL159" s="36">
        <v>2.3223051633418474E-4</v>
      </c>
      <c r="AM159" s="36">
        <v>3.8700541255218312E-4</v>
      </c>
      <c r="AN159" s="36">
        <v>4.6636556239216698E-2</v>
      </c>
      <c r="AO159" s="36">
        <v>0.41912556828027497</v>
      </c>
      <c r="AP159" s="36">
        <v>55.057589720000003</v>
      </c>
      <c r="AQ159" s="36">
        <v>29.646394465</v>
      </c>
      <c r="AR159" s="36">
        <v>84.703984184999996</v>
      </c>
      <c r="AS159" s="36">
        <v>5.5224756519999998</v>
      </c>
      <c r="AT159" s="36">
        <v>166.94197756200001</v>
      </c>
      <c r="AU159" s="36">
        <v>394.62901806100001</v>
      </c>
      <c r="AV159" s="36">
        <v>106.02758237800001</v>
      </c>
      <c r="AW159" s="36">
        <v>250.63534847599999</v>
      </c>
      <c r="AX159" s="36">
        <v>99.693751027999994</v>
      </c>
      <c r="AY159" s="36">
        <v>235.66299890299999</v>
      </c>
      <c r="AZ159" s="36">
        <v>9.6174759999999998E-2</v>
      </c>
      <c r="BA159" s="36">
        <v>0.19234952</v>
      </c>
      <c r="BB159" s="36">
        <v>0.53650811899999995</v>
      </c>
      <c r="BC159" s="36">
        <v>27.790076574</v>
      </c>
      <c r="BD159" s="36">
        <v>65.692109262000002</v>
      </c>
      <c r="BE159" s="36">
        <v>3.791130142857143E-2</v>
      </c>
      <c r="BF159" s="36">
        <v>7.5822604285714287E-2</v>
      </c>
      <c r="BG159" s="36">
        <v>3.2675348309999999</v>
      </c>
      <c r="BH159" s="36">
        <v>18.905895914999999</v>
      </c>
      <c r="BI159" s="36">
        <v>0</v>
      </c>
      <c r="BJ159" s="36">
        <v>0</v>
      </c>
      <c r="BK159" s="36">
        <v>0.03</v>
      </c>
      <c r="BL159" s="36">
        <v>0.03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6.2084678880000004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18.177929644121871</v>
      </c>
      <c r="J160" s="36">
        <v>118.17938176200106</v>
      </c>
      <c r="K160" s="36">
        <v>9.4477171441111523</v>
      </c>
      <c r="L160" s="36">
        <v>8.7302125000107189</v>
      </c>
      <c r="M160" s="36">
        <v>87.110892906120654</v>
      </c>
      <c r="N160" s="36">
        <v>49.246418500002285</v>
      </c>
      <c r="O160" s="36">
        <v>0.12809531399999999</v>
      </c>
      <c r="P160" s="36">
        <v>0.20598119500000001</v>
      </c>
      <c r="Q160" s="36">
        <v>0.10540721</v>
      </c>
      <c r="R160" s="36">
        <v>2.2688103999999997E-2</v>
      </c>
      <c r="S160" s="36">
        <v>0.17638801500000001</v>
      </c>
      <c r="T160" s="36">
        <v>2.959318E-2</v>
      </c>
      <c r="U160" s="36" t="s">
        <v>340</v>
      </c>
      <c r="V160" s="36" t="s">
        <v>340</v>
      </c>
      <c r="W160" s="36">
        <v>18.306024958121871</v>
      </c>
      <c r="X160" s="36">
        <v>118.38536295700106</v>
      </c>
      <c r="Y160" s="36">
        <v>136.69138791512293</v>
      </c>
      <c r="Z160" s="36">
        <v>0.15260855938987958</v>
      </c>
      <c r="AA160" s="36">
        <v>7.3262843189755636E-2</v>
      </c>
      <c r="AB160" s="36">
        <v>7.3262842999999994E-2</v>
      </c>
      <c r="AC160" s="36">
        <v>5.5901710573897173E-2</v>
      </c>
      <c r="AD160" s="36">
        <v>0.50987354523761907</v>
      </c>
      <c r="AE160" s="36">
        <v>4.5888619071385719</v>
      </c>
      <c r="AF160" s="36">
        <v>5.0987354523761912</v>
      </c>
      <c r="AG160" s="36" t="s">
        <v>340</v>
      </c>
      <c r="AH160" s="36" t="s">
        <v>340</v>
      </c>
      <c r="AI160" s="36" t="s">
        <v>340</v>
      </c>
      <c r="AJ160" s="36">
        <v>7.4775191648595741E-3</v>
      </c>
      <c r="AK160" s="36">
        <v>9.0361515750716145E-3</v>
      </c>
      <c r="AL160" s="36">
        <v>2.2600150444794062E-2</v>
      </c>
      <c r="AM160" s="36">
        <v>6.3379229738756745E-2</v>
      </c>
      <c r="AN160" s="36">
        <v>0.51890969681269072</v>
      </c>
      <c r="AO160" s="36">
        <v>4.611462057583366</v>
      </c>
      <c r="AP160" s="36">
        <v>329.00280721199999</v>
      </c>
      <c r="AQ160" s="36">
        <v>177.155357729</v>
      </c>
      <c r="AR160" s="36">
        <v>506.158164941</v>
      </c>
      <c r="AS160" s="36">
        <v>76.324145595999994</v>
      </c>
      <c r="AT160" s="36">
        <v>1023.989197632</v>
      </c>
      <c r="AU160" s="36">
        <v>2666.8906999410001</v>
      </c>
      <c r="AV160" s="36">
        <v>658.51832903599995</v>
      </c>
      <c r="AW160" s="36">
        <v>1715.05364657</v>
      </c>
      <c r="AX160" s="36">
        <v>643.89514395699996</v>
      </c>
      <c r="AY160" s="36">
        <v>1676.968834366</v>
      </c>
      <c r="AZ160" s="36">
        <v>1.1103464871428572</v>
      </c>
      <c r="BA160" s="36">
        <v>2.2206929757142859</v>
      </c>
      <c r="BB160" s="36">
        <v>1.097254502</v>
      </c>
      <c r="BC160" s="36">
        <v>47.049869717</v>
      </c>
      <c r="BD160" s="36">
        <v>122.537288746</v>
      </c>
      <c r="BE160" s="36">
        <v>7.7535354285714286E-2</v>
      </c>
      <c r="BF160" s="36">
        <v>0.15507071</v>
      </c>
      <c r="BG160" s="36">
        <v>1.5216810460000001</v>
      </c>
      <c r="BH160" s="36">
        <v>37.059919213999997</v>
      </c>
      <c r="BI160" s="36">
        <v>0.93000000000000038</v>
      </c>
      <c r="BJ160" s="36">
        <v>1.1500000000000004</v>
      </c>
      <c r="BK160" s="36">
        <v>1.1700000000000006</v>
      </c>
      <c r="BL160" s="36">
        <v>1.3000000000000009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6.2451944419999998</v>
      </c>
      <c r="E161" s="36">
        <v>2</v>
      </c>
      <c r="F161" s="36">
        <v>0</v>
      </c>
      <c r="G161" s="36">
        <v>2</v>
      </c>
      <c r="H161" s="36">
        <v>0</v>
      </c>
      <c r="I161" s="36">
        <v>0.43845220348974517</v>
      </c>
      <c r="J161" s="36">
        <v>10.247898278733391</v>
      </c>
      <c r="K161" s="36">
        <v>0.30602420349297638</v>
      </c>
      <c r="L161" s="36">
        <v>0.1324279999967688</v>
      </c>
      <c r="M161" s="36">
        <v>6.894412982222434</v>
      </c>
      <c r="N161" s="36">
        <v>3.7919375000007025</v>
      </c>
      <c r="O161" s="36">
        <v>2.0023789E-2</v>
      </c>
      <c r="P161" s="36">
        <v>3.4079525999999999E-2</v>
      </c>
      <c r="Q161" s="36">
        <v>1.8173080000000001E-2</v>
      </c>
      <c r="R161" s="36">
        <v>1.8507090000000001E-3</v>
      </c>
      <c r="S161" s="36">
        <v>3.1665556999999997E-2</v>
      </c>
      <c r="T161" s="36">
        <v>2.4139690000000002E-3</v>
      </c>
      <c r="U161" s="36">
        <v>1.32E-2</v>
      </c>
      <c r="V161" s="36">
        <v>3.1199999999999999E-2</v>
      </c>
      <c r="W161" s="36">
        <v>0.47167599248974518</v>
      </c>
      <c r="X161" s="36">
        <v>10.313177804733391</v>
      </c>
      <c r="Y161" s="36">
        <v>10.784853797223136</v>
      </c>
      <c r="Z161" s="36">
        <v>7.124813968272586E-3</v>
      </c>
      <c r="AA161" s="36">
        <v>2.299967220917268E-3</v>
      </c>
      <c r="AB161" s="36">
        <v>2.299967E-3</v>
      </c>
      <c r="AC161" s="36">
        <v>3.7615660826923665E-3</v>
      </c>
      <c r="AD161" s="36">
        <v>0.1250210574185795</v>
      </c>
      <c r="AE161" s="36">
        <v>1.1251895167672155</v>
      </c>
      <c r="AF161" s="36">
        <v>1.2502105741857954</v>
      </c>
      <c r="AG161" s="36">
        <v>2.4669865265672607E-3</v>
      </c>
      <c r="AH161" s="36">
        <v>4.1967127118615472E-3</v>
      </c>
      <c r="AI161" s="36">
        <v>1.3440823144745765E-2</v>
      </c>
      <c r="AJ161" s="36">
        <v>2.3474446544260487E-4</v>
      </c>
      <c r="AK161" s="36">
        <v>2.8367518347141856E-4</v>
      </c>
      <c r="AL161" s="36">
        <v>7.0949471914516981E-4</v>
      </c>
      <c r="AM161" s="36">
        <v>6.463297074702232E-3</v>
      </c>
      <c r="AN161" s="36">
        <v>0.12950144531391247</v>
      </c>
      <c r="AO161" s="36">
        <v>1.1393398346311066</v>
      </c>
      <c r="AP161" s="36">
        <v>174.414095339</v>
      </c>
      <c r="AQ161" s="36">
        <v>93.915282105000003</v>
      </c>
      <c r="AR161" s="36">
        <v>268.32937744399999</v>
      </c>
      <c r="AS161" s="36">
        <v>31.657769340000002</v>
      </c>
      <c r="AT161" s="36">
        <v>577.03049854200003</v>
      </c>
      <c r="AU161" s="36">
        <v>1323.4267525749999</v>
      </c>
      <c r="AV161" s="36">
        <v>327.58481290999998</v>
      </c>
      <c r="AW161" s="36">
        <v>751.31991504300004</v>
      </c>
      <c r="AX161" s="36">
        <v>311.32988375999997</v>
      </c>
      <c r="AY161" s="36">
        <v>714.03902928100001</v>
      </c>
      <c r="AZ161" s="36">
        <v>0.5590336857142858</v>
      </c>
      <c r="BA161" s="36">
        <v>1.1180673714285716</v>
      </c>
      <c r="BB161" s="36">
        <v>0.89877234800000005</v>
      </c>
      <c r="BC161" s="36">
        <v>48.764887856000001</v>
      </c>
      <c r="BD161" s="36">
        <v>111.84288757500001</v>
      </c>
      <c r="BE161" s="36">
        <v>6.3509998571428569E-2</v>
      </c>
      <c r="BF161" s="36">
        <v>0.12701999857142857</v>
      </c>
      <c r="BG161" s="36">
        <v>4.0738195350000002</v>
      </c>
      <c r="BH161" s="36">
        <v>43.429817765999999</v>
      </c>
      <c r="BI161" s="36">
        <v>0.09</v>
      </c>
      <c r="BJ161" s="36">
        <v>0.09</v>
      </c>
      <c r="BK161" s="36">
        <v>0.30000000000000004</v>
      </c>
      <c r="BL161" s="36">
        <v>0.32000000000000006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5.3573388619999998</v>
      </c>
      <c r="E162" s="36">
        <v>37</v>
      </c>
      <c r="F162" s="36">
        <v>0</v>
      </c>
      <c r="G162" s="36">
        <v>5</v>
      </c>
      <c r="H162" s="36">
        <v>32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7.6008079999999997E-3</v>
      </c>
      <c r="P162" s="36">
        <v>1.2866984E-2</v>
      </c>
      <c r="Q162" s="36">
        <v>6.9112119999999999E-3</v>
      </c>
      <c r="R162" s="36">
        <v>6.89596E-4</v>
      </c>
      <c r="S162" s="36">
        <v>1.1967511E-2</v>
      </c>
      <c r="T162" s="36">
        <v>8.9947300000000003E-4</v>
      </c>
      <c r="U162" s="36">
        <v>2.4E-2</v>
      </c>
      <c r="V162" s="36">
        <v>5.7599999999999998E-2</v>
      </c>
      <c r="W162" s="36">
        <v>3.1600808000000001E-2</v>
      </c>
      <c r="X162" s="36">
        <v>7.0466983999999996E-2</v>
      </c>
      <c r="Y162" s="36">
        <v>0.10206779199999999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4.5970966325720418E-3</v>
      </c>
      <c r="AH162" s="36">
        <v>7.8203482944903691E-3</v>
      </c>
      <c r="AI162" s="36">
        <v>2.504625061884078E-2</v>
      </c>
      <c r="AJ162" s="36">
        <v>0</v>
      </c>
      <c r="AK162" s="36">
        <v>0</v>
      </c>
      <c r="AL162" s="36">
        <v>0</v>
      </c>
      <c r="AM162" s="36">
        <v>4.5970966325720418E-3</v>
      </c>
      <c r="AN162" s="36">
        <v>7.8203482944903691E-3</v>
      </c>
      <c r="AO162" s="36">
        <v>2.504625061884078E-2</v>
      </c>
      <c r="AP162" s="36">
        <v>0.49307003100000002</v>
      </c>
      <c r="AQ162" s="36">
        <v>0.26549924699999999</v>
      </c>
      <c r="AR162" s="36">
        <v>0.75856927799999996</v>
      </c>
      <c r="AS162" s="36">
        <v>7.5572663999999998E-2</v>
      </c>
      <c r="AT162" s="36">
        <v>0.11182700700000001</v>
      </c>
      <c r="AU162" s="36">
        <v>0.26290229999999998</v>
      </c>
      <c r="AV162" s="36">
        <v>0.32321479800000003</v>
      </c>
      <c r="AW162" s="36">
        <v>0.75986934100000003</v>
      </c>
      <c r="AX162" s="36">
        <v>0.29100203899999999</v>
      </c>
      <c r="AY162" s="36">
        <v>0.68413800499999999</v>
      </c>
      <c r="AZ162" s="36">
        <v>1.9046328571428572E-3</v>
      </c>
      <c r="BA162" s="36">
        <v>3.8092671428571431E-3</v>
      </c>
      <c r="BB162" s="36">
        <v>0.207418674</v>
      </c>
      <c r="BC162" s="36">
        <v>7.5523789939999997</v>
      </c>
      <c r="BD162" s="36">
        <v>17.755440883999999</v>
      </c>
      <c r="BE162" s="36">
        <v>1.4656837142857143E-2</v>
      </c>
      <c r="BF162" s="36">
        <v>2.9313674285714287E-2</v>
      </c>
      <c r="BG162" s="36">
        <v>1.4413698500000001</v>
      </c>
      <c r="BH162" s="36">
        <v>13.487661656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6.7271545499999998</v>
      </c>
      <c r="E163" s="36">
        <v>16</v>
      </c>
      <c r="F163" s="36">
        <v>14</v>
      </c>
      <c r="G163" s="36">
        <v>2</v>
      </c>
      <c r="H163" s="36">
        <v>0</v>
      </c>
      <c r="I163" s="36">
        <v>427.35688066726453</v>
      </c>
      <c r="J163" s="36">
        <v>1008.0680499168789</v>
      </c>
      <c r="K163" s="36">
        <v>353.85886716726725</v>
      </c>
      <c r="L163" s="36">
        <v>73.498013499997271</v>
      </c>
      <c r="M163" s="36">
        <v>1192.8911070841666</v>
      </c>
      <c r="N163" s="36">
        <v>242.53382349997671</v>
      </c>
      <c r="O163" s="36">
        <v>4.3258186570000001</v>
      </c>
      <c r="P163" s="36">
        <v>7.825107429</v>
      </c>
      <c r="Q163" s="36">
        <v>4.0731251149999999</v>
      </c>
      <c r="R163" s="36">
        <v>0.25269354199999999</v>
      </c>
      <c r="S163" s="36">
        <v>7.4955071560000004</v>
      </c>
      <c r="T163" s="36">
        <v>0.329600273</v>
      </c>
      <c r="U163" s="36">
        <v>1.1991000000000001</v>
      </c>
      <c r="V163" s="36">
        <v>2.8396000000000003</v>
      </c>
      <c r="W163" s="36">
        <v>432.88179932426453</v>
      </c>
      <c r="X163" s="36">
        <v>1018.7327573458789</v>
      </c>
      <c r="Y163" s="36">
        <v>1451.6145566701434</v>
      </c>
      <c r="Z163" s="36">
        <v>2.0250790550853104</v>
      </c>
      <c r="AA163" s="36">
        <v>0.97894647535663493</v>
      </c>
      <c r="AB163" s="36">
        <v>0.97894647500000009</v>
      </c>
      <c r="AC163" s="36">
        <v>9.5519644310921858</v>
      </c>
      <c r="AD163" s="36">
        <v>23.194446242553269</v>
      </c>
      <c r="AE163" s="36">
        <v>248.78027350236604</v>
      </c>
      <c r="AF163" s="36">
        <v>271.9747197449193</v>
      </c>
      <c r="AG163" s="36">
        <v>0.24371089949406063</v>
      </c>
      <c r="AH163" s="36">
        <v>0.41458865661058592</v>
      </c>
      <c r="AI163" s="36">
        <v>1.3278042110366062</v>
      </c>
      <c r="AJ163" s="36">
        <v>9.991575110138462E-2</v>
      </c>
      <c r="AK163" s="36">
        <v>0.12074208930142194</v>
      </c>
      <c r="AL163" s="36">
        <v>0.30198579124756098</v>
      </c>
      <c r="AM163" s="36">
        <v>9.8955910816876305</v>
      </c>
      <c r="AN163" s="36">
        <v>23.729776988465279</v>
      </c>
      <c r="AO163" s="36">
        <v>250.41006350465022</v>
      </c>
      <c r="AP163" s="36">
        <v>4593.9845742540001</v>
      </c>
      <c r="AQ163" s="36">
        <v>2473.684001521</v>
      </c>
      <c r="AR163" s="36">
        <v>7067.6685757750001</v>
      </c>
      <c r="AS163" s="36">
        <v>528.41933797199999</v>
      </c>
      <c r="AT163" s="36">
        <v>10171.635934143</v>
      </c>
      <c r="AU163" s="36">
        <v>25650.383403576001</v>
      </c>
      <c r="AV163" s="36">
        <v>8315.1773765390008</v>
      </c>
      <c r="AW163" s="36">
        <v>20968.847996321001</v>
      </c>
      <c r="AX163" s="36">
        <v>8247.2466384740001</v>
      </c>
      <c r="AY163" s="36">
        <v>20797.543253649001</v>
      </c>
      <c r="AZ163" s="36">
        <v>16.661835984285716</v>
      </c>
      <c r="BA163" s="36">
        <v>33.323671968571432</v>
      </c>
      <c r="BB163" s="36">
        <v>9.109576509</v>
      </c>
      <c r="BC163" s="36">
        <v>603.23594876899995</v>
      </c>
      <c r="BD163" s="36">
        <v>1521.2138410120001</v>
      </c>
      <c r="BE163" s="36">
        <v>0.64371050571428579</v>
      </c>
      <c r="BF163" s="36">
        <v>1.2874210114285716</v>
      </c>
      <c r="BG163" s="36">
        <v>11.033543655000001</v>
      </c>
      <c r="BH163" s="36">
        <v>120.68832320600001</v>
      </c>
      <c r="BI163" s="36">
        <v>2.34</v>
      </c>
      <c r="BJ163" s="36">
        <v>3.3099999999999978</v>
      </c>
      <c r="BK163" s="36">
        <v>2.1399999999999997</v>
      </c>
      <c r="BL163" s="36">
        <v>2.7099999999999973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7.0109867230000003</v>
      </c>
      <c r="E164" s="36">
        <v>1</v>
      </c>
      <c r="F164" s="36">
        <v>1</v>
      </c>
      <c r="G164" s="36">
        <v>0</v>
      </c>
      <c r="H164" s="36">
        <v>0</v>
      </c>
      <c r="I164" s="36">
        <v>1130.7815941700803</v>
      </c>
      <c r="J164" s="36">
        <v>1232.5131066663914</v>
      </c>
      <c r="K164" s="36">
        <v>919.52917817006676</v>
      </c>
      <c r="L164" s="36">
        <v>211.25241600001362</v>
      </c>
      <c r="M164" s="36">
        <v>1832.7276313365405</v>
      </c>
      <c r="N164" s="36">
        <v>530.56706949993122</v>
      </c>
      <c r="O164" s="36">
        <v>3.1899541410000003</v>
      </c>
      <c r="P164" s="36">
        <v>5.0012352550000001</v>
      </c>
      <c r="Q164" s="36">
        <v>2.7001898940000002</v>
      </c>
      <c r="R164" s="36">
        <v>0.48976424700000004</v>
      </c>
      <c r="S164" s="36">
        <v>4.362412323</v>
      </c>
      <c r="T164" s="36">
        <v>0.63882293199999995</v>
      </c>
      <c r="U164" s="36">
        <v>8.2600000000000007E-2</v>
      </c>
      <c r="V164" s="36">
        <v>0.19470000000000001</v>
      </c>
      <c r="W164" s="36">
        <v>1134.0541483110803</v>
      </c>
      <c r="X164" s="36">
        <v>1237.7090419213914</v>
      </c>
      <c r="Y164" s="36">
        <v>2371.763190232472</v>
      </c>
      <c r="Z164" s="36">
        <v>3.747176825518749</v>
      </c>
      <c r="AA164" s="36">
        <v>2.0136407616847092</v>
      </c>
      <c r="AB164" s="36">
        <v>2.0136407620000001</v>
      </c>
      <c r="AC164" s="36">
        <v>19.220703663072442</v>
      </c>
      <c r="AD164" s="36">
        <v>7.4833251813441155</v>
      </c>
      <c r="AE164" s="36">
        <v>110.01181284529409</v>
      </c>
      <c r="AF164" s="36">
        <v>117.4951380266382</v>
      </c>
      <c r="AG164" s="36">
        <v>1.5411787341904463E-2</v>
      </c>
      <c r="AH164" s="36">
        <v>2.621775317933173E-2</v>
      </c>
      <c r="AI164" s="36">
        <v>8.3967668966238099E-2</v>
      </c>
      <c r="AJ164" s="36">
        <v>0.20552470740644616</v>
      </c>
      <c r="AK164" s="36">
        <v>0.24836004716844945</v>
      </c>
      <c r="AL164" s="36">
        <v>0.62116868933095815</v>
      </c>
      <c r="AM164" s="36">
        <v>19.441640157820792</v>
      </c>
      <c r="AN164" s="36">
        <v>7.7579029816918972</v>
      </c>
      <c r="AO164" s="36">
        <v>110.71694920359128</v>
      </c>
      <c r="AP164" s="36">
        <v>2093.3711739239998</v>
      </c>
      <c r="AQ164" s="36">
        <v>1127.1998628819999</v>
      </c>
      <c r="AR164" s="36">
        <v>3220.5710368059999</v>
      </c>
      <c r="AS164" s="36">
        <v>643.47347203000004</v>
      </c>
      <c r="AT164" s="36">
        <v>3179.1167211279999</v>
      </c>
      <c r="AU164" s="36">
        <v>7419.6157653110004</v>
      </c>
      <c r="AV164" s="36">
        <v>2865.4245716219998</v>
      </c>
      <c r="AW164" s="36">
        <v>6687.501967016</v>
      </c>
      <c r="AX164" s="36">
        <v>2855.1665778930001</v>
      </c>
      <c r="AY164" s="36">
        <v>6663.5612379820004</v>
      </c>
      <c r="AZ164" s="36">
        <v>12.736615460000001</v>
      </c>
      <c r="BA164" s="36">
        <v>25.473230920000002</v>
      </c>
      <c r="BB164" s="36">
        <v>10.585009311</v>
      </c>
      <c r="BC164" s="36">
        <v>486.34986814299998</v>
      </c>
      <c r="BD164" s="36">
        <v>1135.0728726489999</v>
      </c>
      <c r="BE164" s="36">
        <v>0.74796909428571423</v>
      </c>
      <c r="BF164" s="36">
        <v>1.4959381900000002</v>
      </c>
      <c r="BG164" s="36">
        <v>14.73326323</v>
      </c>
      <c r="BH164" s="36">
        <v>85.147804300999994</v>
      </c>
      <c r="BI164" s="36">
        <v>4.580000000000001</v>
      </c>
      <c r="BJ164" s="36">
        <v>5.799999999999998</v>
      </c>
      <c r="BK164" s="36">
        <v>3.9900000000000024</v>
      </c>
      <c r="BL164" s="36">
        <v>5.2099999999999982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6.6409691390000001</v>
      </c>
      <c r="E165" s="36">
        <v>8</v>
      </c>
      <c r="F165" s="36">
        <v>5</v>
      </c>
      <c r="G165" s="36">
        <v>3</v>
      </c>
      <c r="H165" s="36">
        <v>0</v>
      </c>
      <c r="I165" s="36">
        <v>13.160637038391293</v>
      </c>
      <c r="J165" s="36">
        <v>58.459555034983133</v>
      </c>
      <c r="K165" s="36">
        <v>10.977724538389111</v>
      </c>
      <c r="L165" s="36">
        <v>2.1829125000021827</v>
      </c>
      <c r="M165" s="36">
        <v>61.139863073376262</v>
      </c>
      <c r="N165" s="36">
        <v>10.480328999998159</v>
      </c>
      <c r="O165" s="36">
        <v>0.133725121</v>
      </c>
      <c r="P165" s="36">
        <v>0.23550112300000001</v>
      </c>
      <c r="Q165" s="36">
        <v>0.12754248600000001</v>
      </c>
      <c r="R165" s="36">
        <v>6.1826350000000006E-3</v>
      </c>
      <c r="S165" s="36">
        <v>0.22743681600000001</v>
      </c>
      <c r="T165" s="36">
        <v>8.0643069999999997E-3</v>
      </c>
      <c r="U165" s="36">
        <v>0.77239999999999998</v>
      </c>
      <c r="V165" s="36">
        <v>1.8312999999999999</v>
      </c>
      <c r="W165" s="36">
        <v>14.066762159391292</v>
      </c>
      <c r="X165" s="36">
        <v>60.52635615798313</v>
      </c>
      <c r="Y165" s="36">
        <v>74.593118317374419</v>
      </c>
      <c r="Z165" s="36">
        <v>8.5463670636938355E-2</v>
      </c>
      <c r="AA165" s="36">
        <v>4.1154284713340365E-2</v>
      </c>
      <c r="AB165" s="36">
        <v>4.1154284999999999E-2</v>
      </c>
      <c r="AC165" s="36">
        <v>0.27958152717900192</v>
      </c>
      <c r="AD165" s="36">
        <v>1.1197125685240745</v>
      </c>
      <c r="AE165" s="36">
        <v>11.403371191628271</v>
      </c>
      <c r="AF165" s="36">
        <v>12.523083760152343</v>
      </c>
      <c r="AG165" s="36">
        <v>0.15122377968470482</v>
      </c>
      <c r="AH165" s="36">
        <v>0.25725424590041734</v>
      </c>
      <c r="AI165" s="36">
        <v>0.8239088686270124</v>
      </c>
      <c r="AJ165" s="36">
        <v>4.2003830749622918E-3</v>
      </c>
      <c r="AK165" s="36">
        <v>5.0759203710357796E-3</v>
      </c>
      <c r="AL165" s="36">
        <v>1.2695289922722923E-2</v>
      </c>
      <c r="AM165" s="36">
        <v>0.43500568993866906</v>
      </c>
      <c r="AN165" s="36">
        <v>1.3820427347955275</v>
      </c>
      <c r="AO165" s="36">
        <v>12.239975350178005</v>
      </c>
      <c r="AP165" s="36">
        <v>419.10183170699997</v>
      </c>
      <c r="AQ165" s="36">
        <v>225.670217073</v>
      </c>
      <c r="AR165" s="36">
        <v>644.77204877999998</v>
      </c>
      <c r="AS165" s="36">
        <v>165.61021725500001</v>
      </c>
      <c r="AT165" s="36">
        <v>1229.8206532490001</v>
      </c>
      <c r="AU165" s="36">
        <v>2985.940101396</v>
      </c>
      <c r="AV165" s="36">
        <v>857.78575275000003</v>
      </c>
      <c r="AW165" s="36">
        <v>2082.6588582459999</v>
      </c>
      <c r="AX165" s="36">
        <v>843.25842935900005</v>
      </c>
      <c r="AY165" s="36">
        <v>2047.3872783100001</v>
      </c>
      <c r="AZ165" s="36">
        <v>2.5200768214285718</v>
      </c>
      <c r="BA165" s="36">
        <v>5.0401536428571436</v>
      </c>
      <c r="BB165" s="36">
        <v>2.0357563719999998</v>
      </c>
      <c r="BC165" s="36">
        <v>74.432861635999998</v>
      </c>
      <c r="BD165" s="36">
        <v>180.719087645</v>
      </c>
      <c r="BE165" s="36">
        <v>0.14385276428571431</v>
      </c>
      <c r="BF165" s="36">
        <v>0.28770552857142861</v>
      </c>
      <c r="BG165" s="36">
        <v>6.9334327480000004</v>
      </c>
      <c r="BH165" s="36">
        <v>73.431390836000006</v>
      </c>
      <c r="BI165" s="36">
        <v>0.90000000000000047</v>
      </c>
      <c r="BJ165" s="36">
        <v>1.1700000000000006</v>
      </c>
      <c r="BK165" s="36">
        <v>1.3400000000000005</v>
      </c>
      <c r="BL165" s="36">
        <v>1.6900000000000006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6.9791346829999998</v>
      </c>
      <c r="E166" s="36">
        <v>22</v>
      </c>
      <c r="F166" s="36">
        <v>11</v>
      </c>
      <c r="G166" s="36">
        <v>11</v>
      </c>
      <c r="H166" s="36">
        <v>0</v>
      </c>
      <c r="I166" s="36">
        <v>426.41060882100601</v>
      </c>
      <c r="J166" s="36">
        <v>731.80442181368494</v>
      </c>
      <c r="K166" s="36">
        <v>372.21355232103315</v>
      </c>
      <c r="L166" s="36">
        <v>54.197056499972888</v>
      </c>
      <c r="M166" s="36">
        <v>1012.3263231347021</v>
      </c>
      <c r="N166" s="36">
        <v>145.88870749998895</v>
      </c>
      <c r="O166" s="36">
        <v>2.2364402429999997</v>
      </c>
      <c r="P166" s="36">
        <v>3.5392220399999998</v>
      </c>
      <c r="Q166" s="36">
        <v>2.1520688209999999</v>
      </c>
      <c r="R166" s="36">
        <v>8.4371422000000001E-2</v>
      </c>
      <c r="S166" s="36">
        <v>3.4291723589999998</v>
      </c>
      <c r="T166" s="36">
        <v>0.110049681</v>
      </c>
      <c r="U166" s="36">
        <v>2.3151999999999995</v>
      </c>
      <c r="V166" s="36">
        <v>5.4695</v>
      </c>
      <c r="W166" s="36">
        <v>430.96224906400602</v>
      </c>
      <c r="X166" s="36">
        <v>740.81314385368501</v>
      </c>
      <c r="Y166" s="36">
        <v>1171.7753929176911</v>
      </c>
      <c r="Z166" s="36">
        <v>1.743442926307039</v>
      </c>
      <c r="AA166" s="36">
        <v>0.93008717474139013</v>
      </c>
      <c r="AB166" s="36">
        <v>0.93008717500000004</v>
      </c>
      <c r="AC166" s="36">
        <v>4.3116094257220299</v>
      </c>
      <c r="AD166" s="36">
        <v>8.3557895197916245</v>
      </c>
      <c r="AE166" s="36">
        <v>109.10856404326479</v>
      </c>
      <c r="AF166" s="36">
        <v>117.46435356305642</v>
      </c>
      <c r="AG166" s="36">
        <v>0.43562907489432828</v>
      </c>
      <c r="AH166" s="36">
        <v>0.7410701503949495</v>
      </c>
      <c r="AI166" s="36">
        <v>2.3734273735622029</v>
      </c>
      <c r="AJ166" s="36">
        <v>9.4929264112093861E-2</v>
      </c>
      <c r="AK166" s="36">
        <v>0.11471584158056983</v>
      </c>
      <c r="AL166" s="36">
        <v>0.28691365528598867</v>
      </c>
      <c r="AM166" s="36">
        <v>4.842167764728452</v>
      </c>
      <c r="AN166" s="36">
        <v>9.2115755117671441</v>
      </c>
      <c r="AO166" s="36">
        <v>111.76890507211299</v>
      </c>
      <c r="AP166" s="36">
        <v>1702.0573824569999</v>
      </c>
      <c r="AQ166" s="36">
        <v>916.49243670800001</v>
      </c>
      <c r="AR166" s="36">
        <v>2618.5498191649999</v>
      </c>
      <c r="AS166" s="36">
        <v>1006.633118192</v>
      </c>
      <c r="AT166" s="36">
        <v>3456.0222356009999</v>
      </c>
      <c r="AU166" s="36">
        <v>7923.0777541090001</v>
      </c>
      <c r="AV166" s="36">
        <v>3157.6252903459999</v>
      </c>
      <c r="AW166" s="36">
        <v>7238.9900840439996</v>
      </c>
      <c r="AX166" s="36">
        <v>3148.4705952600002</v>
      </c>
      <c r="AY166" s="36">
        <v>7218.0025567539997</v>
      </c>
      <c r="AZ166" s="36">
        <v>17.707970738571429</v>
      </c>
      <c r="BA166" s="36">
        <v>35.415941477142859</v>
      </c>
      <c r="BB166" s="36">
        <v>5.6184007740000004</v>
      </c>
      <c r="BC166" s="36">
        <v>274.94659972900001</v>
      </c>
      <c r="BD166" s="36">
        <v>630.32675699900005</v>
      </c>
      <c r="BE166" s="36">
        <v>0.39701336285714289</v>
      </c>
      <c r="BF166" s="36">
        <v>0.79402672571428579</v>
      </c>
      <c r="BG166" s="36">
        <v>16.103053211999999</v>
      </c>
      <c r="BH166" s="36">
        <v>74.538386533999997</v>
      </c>
      <c r="BI166" s="36">
        <v>3.819999999999999</v>
      </c>
      <c r="BJ166" s="36">
        <v>4.7099999999999982</v>
      </c>
      <c r="BK166" s="36">
        <v>8.0399999999999867</v>
      </c>
      <c r="BL166" s="36">
        <v>9.2799999999999887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6.9835361389999999</v>
      </c>
      <c r="E167" s="36">
        <v>18</v>
      </c>
      <c r="F167" s="36">
        <v>15</v>
      </c>
      <c r="G167" s="36">
        <v>3</v>
      </c>
      <c r="H167" s="36">
        <v>0</v>
      </c>
      <c r="I167" s="36">
        <v>171.16191710724797</v>
      </c>
      <c r="J167" s="36">
        <v>459.26039777842425</v>
      </c>
      <c r="K167" s="36">
        <v>107.51102860723262</v>
      </c>
      <c r="L167" s="36">
        <v>63.650888500015355</v>
      </c>
      <c r="M167" s="36">
        <v>423.42634738568074</v>
      </c>
      <c r="N167" s="36">
        <v>206.99596749999148</v>
      </c>
      <c r="O167" s="36">
        <v>1.5486390210000001</v>
      </c>
      <c r="P167" s="36">
        <v>2.6030322749999999</v>
      </c>
      <c r="Q167" s="36">
        <v>1.3989708030000001</v>
      </c>
      <c r="R167" s="36">
        <v>0.14966821799999999</v>
      </c>
      <c r="S167" s="36">
        <v>2.4078128599999999</v>
      </c>
      <c r="T167" s="36">
        <v>0.19521941499999998</v>
      </c>
      <c r="U167" s="36">
        <v>2.5731999999999995</v>
      </c>
      <c r="V167" s="36">
        <v>6.0863999999999994</v>
      </c>
      <c r="W167" s="36">
        <v>175.28375612824797</v>
      </c>
      <c r="X167" s="36">
        <v>467.94983005342425</v>
      </c>
      <c r="Y167" s="36">
        <v>643.23358618167219</v>
      </c>
      <c r="Z167" s="36">
        <v>0.8943185404408911</v>
      </c>
      <c r="AA167" s="36">
        <v>0.43445164150239102</v>
      </c>
      <c r="AB167" s="36">
        <v>0.43445164200000003</v>
      </c>
      <c r="AC167" s="36">
        <v>1.9464612169467974</v>
      </c>
      <c r="AD167" s="36">
        <v>6.3696358691652133</v>
      </c>
      <c r="AE167" s="36">
        <v>68.616668262923113</v>
      </c>
      <c r="AF167" s="36">
        <v>74.98630413208835</v>
      </c>
      <c r="AG167" s="36">
        <v>0.46469998861419998</v>
      </c>
      <c r="AH167" s="36">
        <v>0.79052411856208737</v>
      </c>
      <c r="AI167" s="36">
        <v>2.5318137310704687</v>
      </c>
      <c r="AJ167" s="36">
        <v>4.4342034789171279E-2</v>
      </c>
      <c r="AK167" s="36">
        <v>5.3584746761066164E-2</v>
      </c>
      <c r="AL167" s="36">
        <v>0.13401981233771956</v>
      </c>
      <c r="AM167" s="36">
        <v>2.4555032403501689</v>
      </c>
      <c r="AN167" s="36">
        <v>7.2137447344883672</v>
      </c>
      <c r="AO167" s="36">
        <v>71.282501806331311</v>
      </c>
      <c r="AP167" s="36">
        <v>1348.4223571929999</v>
      </c>
      <c r="AQ167" s="36">
        <v>726.07357694999996</v>
      </c>
      <c r="AR167" s="36">
        <v>2074.4959341429999</v>
      </c>
      <c r="AS167" s="36">
        <v>450.19626067199999</v>
      </c>
      <c r="AT167" s="36">
        <v>3267.7663548690002</v>
      </c>
      <c r="AU167" s="36">
        <v>7280.5207851109999</v>
      </c>
      <c r="AV167" s="36">
        <v>2721.5318302129999</v>
      </c>
      <c r="AW167" s="36">
        <v>6063.5207372409996</v>
      </c>
      <c r="AX167" s="36">
        <v>2701.955265133</v>
      </c>
      <c r="AY167" s="36">
        <v>6019.9045255869996</v>
      </c>
      <c r="AZ167" s="36">
        <v>13.086560630000001</v>
      </c>
      <c r="BA167" s="36">
        <v>26.173121261428573</v>
      </c>
      <c r="BB167" s="36">
        <v>3.9050318979999998</v>
      </c>
      <c r="BC167" s="36">
        <v>246.66921316</v>
      </c>
      <c r="BD167" s="36">
        <v>549.57427748199996</v>
      </c>
      <c r="BE167" s="36">
        <v>0.27594148285714287</v>
      </c>
      <c r="BF167" s="36">
        <v>0.55188296714285712</v>
      </c>
      <c r="BG167" s="36">
        <v>14.471183306</v>
      </c>
      <c r="BH167" s="36">
        <v>68.224950763999999</v>
      </c>
      <c r="BI167" s="36">
        <v>2.27</v>
      </c>
      <c r="BJ167" s="36">
        <v>3.3799999999999972</v>
      </c>
      <c r="BK167" s="36">
        <v>1.3800000000000003</v>
      </c>
      <c r="BL167" s="36">
        <v>1.85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6.0479071180000004</v>
      </c>
      <c r="E168" s="36">
        <v>10</v>
      </c>
      <c r="F168" s="36">
        <v>7</v>
      </c>
      <c r="G168" s="36">
        <v>2</v>
      </c>
      <c r="H168" s="36">
        <v>1</v>
      </c>
      <c r="I168" s="36">
        <v>3.1035860428261919</v>
      </c>
      <c r="J168" s="36">
        <v>36.890535729898318</v>
      </c>
      <c r="K168" s="36">
        <v>1.4023470428329039</v>
      </c>
      <c r="L168" s="36">
        <v>1.701238999993288</v>
      </c>
      <c r="M168" s="36">
        <v>26.427837272715465</v>
      </c>
      <c r="N168" s="36">
        <v>13.566284500009044</v>
      </c>
      <c r="O168" s="36">
        <v>3.8206604999999998E-2</v>
      </c>
      <c r="P168" s="36">
        <v>6.2057923999999993E-2</v>
      </c>
      <c r="Q168" s="36">
        <v>3.4741385E-2</v>
      </c>
      <c r="R168" s="36">
        <v>3.4652200000000002E-3</v>
      </c>
      <c r="S168" s="36">
        <v>5.7538072999999995E-2</v>
      </c>
      <c r="T168" s="36">
        <v>4.5198510000000001E-3</v>
      </c>
      <c r="U168" s="36">
        <v>1.048</v>
      </c>
      <c r="V168" s="36">
        <v>2.4890000000000003</v>
      </c>
      <c r="W168" s="36">
        <v>4.1897926478261915</v>
      </c>
      <c r="X168" s="36">
        <v>39.441593653898316</v>
      </c>
      <c r="Y168" s="36">
        <v>43.631386301724504</v>
      </c>
      <c r="Z168" s="36">
        <v>3.8501464503901656E-2</v>
      </c>
      <c r="AA168" s="36">
        <v>1.8139325297964207E-2</v>
      </c>
      <c r="AB168" s="36">
        <v>1.8139325000000001E-2</v>
      </c>
      <c r="AC168" s="36">
        <v>1.1486451131246817E-2</v>
      </c>
      <c r="AD168" s="36">
        <v>0.26469721953443526</v>
      </c>
      <c r="AE168" s="36">
        <v>2.3822749758099175</v>
      </c>
      <c r="AF168" s="36">
        <v>2.646972195344353</v>
      </c>
      <c r="AG168" s="36">
        <v>0.19445576075906468</v>
      </c>
      <c r="AH168" s="36">
        <v>0.33079830565909857</v>
      </c>
      <c r="AI168" s="36">
        <v>1.0594486275838699</v>
      </c>
      <c r="AJ168" s="36">
        <v>1.8513770676009589E-3</v>
      </c>
      <c r="AK168" s="36">
        <v>2.2372826859788386E-3</v>
      </c>
      <c r="AL168" s="36">
        <v>5.5956260660948434E-3</v>
      </c>
      <c r="AM168" s="36">
        <v>0.20779358895791247</v>
      </c>
      <c r="AN168" s="36">
        <v>0.59773280787951277</v>
      </c>
      <c r="AO168" s="36">
        <v>3.4473192294598825</v>
      </c>
      <c r="AP168" s="36">
        <v>149.384333188</v>
      </c>
      <c r="AQ168" s="36">
        <v>80.43771787</v>
      </c>
      <c r="AR168" s="36">
        <v>229.822051058</v>
      </c>
      <c r="AS168" s="36">
        <v>25.681132569999999</v>
      </c>
      <c r="AT168" s="36">
        <v>605.81589993900002</v>
      </c>
      <c r="AU168" s="36">
        <v>1325.358972448</v>
      </c>
      <c r="AV168" s="36">
        <v>325.844100148</v>
      </c>
      <c r="AW168" s="36">
        <v>712.85748986600004</v>
      </c>
      <c r="AX168" s="36">
        <v>312.851781012</v>
      </c>
      <c r="AY168" s="36">
        <v>684.43386027500003</v>
      </c>
      <c r="AZ168" s="36">
        <v>0.51509063857142856</v>
      </c>
      <c r="BA168" s="36">
        <v>1.0301812785714286</v>
      </c>
      <c r="BB168" s="36">
        <v>0.90451831599999999</v>
      </c>
      <c r="BC168" s="36">
        <v>47.246138594000001</v>
      </c>
      <c r="BD168" s="36">
        <v>103.36158840500001</v>
      </c>
      <c r="BE168" s="36">
        <v>6.3916027142857143E-2</v>
      </c>
      <c r="BF168" s="36">
        <v>0.12783205428571429</v>
      </c>
      <c r="BG168" s="36">
        <v>4.6861488419999997</v>
      </c>
      <c r="BH168" s="36">
        <v>30.654061245000001</v>
      </c>
      <c r="BI168" s="36">
        <v>0.8100000000000005</v>
      </c>
      <c r="BJ168" s="36">
        <v>0.8100000000000005</v>
      </c>
      <c r="BK168" s="36">
        <v>0.24</v>
      </c>
      <c r="BL168" s="36">
        <v>0.24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6.6172654480000004</v>
      </c>
      <c r="E169" s="36">
        <v>11</v>
      </c>
      <c r="F169" s="36">
        <v>3</v>
      </c>
      <c r="G169" s="36">
        <v>5</v>
      </c>
      <c r="H169" s="36">
        <v>3</v>
      </c>
      <c r="I169" s="36">
        <v>61.451773792346302</v>
      </c>
      <c r="J169" s="36">
        <v>223.52706122855821</v>
      </c>
      <c r="K169" s="36">
        <v>45.236288792336794</v>
      </c>
      <c r="L169" s="36">
        <v>16.215485000009508</v>
      </c>
      <c r="M169" s="36">
        <v>212.93865902091198</v>
      </c>
      <c r="N169" s="36">
        <v>72.040175999992513</v>
      </c>
      <c r="O169" s="36">
        <v>0.60054701700000002</v>
      </c>
      <c r="P169" s="36">
        <v>0.93701662599999991</v>
      </c>
      <c r="Q169" s="36">
        <v>0.51099698699999996</v>
      </c>
      <c r="R169" s="36">
        <v>8.9550030000000003E-2</v>
      </c>
      <c r="S169" s="36">
        <v>0.82021223899999995</v>
      </c>
      <c r="T169" s="36">
        <v>0.116804387</v>
      </c>
      <c r="U169" s="36">
        <v>0.19399999999999998</v>
      </c>
      <c r="V169" s="36">
        <v>0.46059999999999995</v>
      </c>
      <c r="W169" s="36">
        <v>62.246320809346301</v>
      </c>
      <c r="X169" s="36">
        <v>224.92467785455821</v>
      </c>
      <c r="Y169" s="36">
        <v>287.17099866390453</v>
      </c>
      <c r="Z169" s="36">
        <v>0.3380517067833112</v>
      </c>
      <c r="AA169" s="36">
        <v>0.16146146881057555</v>
      </c>
      <c r="AB169" s="36">
        <v>0.161461469</v>
      </c>
      <c r="AC169" s="36">
        <v>0.471027438800942</v>
      </c>
      <c r="AD169" s="36">
        <v>1.4001517039297309</v>
      </c>
      <c r="AE169" s="36">
        <v>14.586111893106896</v>
      </c>
      <c r="AF169" s="36">
        <v>15.986263597036627</v>
      </c>
      <c r="AG169" s="36">
        <v>3.7978222021660638E-2</v>
      </c>
      <c r="AH169" s="36">
        <v>6.4606630565583634E-2</v>
      </c>
      <c r="AI169" s="36">
        <v>0.20691583032490971</v>
      </c>
      <c r="AJ169" s="36">
        <v>1.6479449831391924E-2</v>
      </c>
      <c r="AK169" s="36">
        <v>1.9914464791077332E-2</v>
      </c>
      <c r="AL169" s="36">
        <v>4.9807697067358589E-2</v>
      </c>
      <c r="AM169" s="36">
        <v>0.52548511065399461</v>
      </c>
      <c r="AN169" s="36">
        <v>1.484672799286392</v>
      </c>
      <c r="AO169" s="36">
        <v>14.842835420499163</v>
      </c>
      <c r="AP169" s="36">
        <v>687.64737550899997</v>
      </c>
      <c r="AQ169" s="36">
        <v>370.271663735</v>
      </c>
      <c r="AR169" s="36">
        <v>1057.919039244</v>
      </c>
      <c r="AS169" s="36">
        <v>173.45173402399999</v>
      </c>
      <c r="AT169" s="36">
        <v>1426.657044261</v>
      </c>
      <c r="AU169" s="36">
        <v>3437.533375816</v>
      </c>
      <c r="AV169" s="36">
        <v>914.74824327500005</v>
      </c>
      <c r="AW169" s="36">
        <v>2204.0879616990001</v>
      </c>
      <c r="AX169" s="36">
        <v>892.38218613100003</v>
      </c>
      <c r="AY169" s="36">
        <v>2150.1968964100001</v>
      </c>
      <c r="AZ169" s="36">
        <v>22.647352128571431</v>
      </c>
      <c r="BA169" s="36">
        <v>45.294704257142861</v>
      </c>
      <c r="BB169" s="36">
        <v>1.999292896</v>
      </c>
      <c r="BC169" s="36">
        <v>72.200595165999999</v>
      </c>
      <c r="BD169" s="36">
        <v>173.967497399</v>
      </c>
      <c r="BE169" s="36">
        <v>0.14127614285714288</v>
      </c>
      <c r="BF169" s="36">
        <v>0.28255228714285718</v>
      </c>
      <c r="BG169" s="36">
        <v>13.878620798</v>
      </c>
      <c r="BH169" s="36">
        <v>58.063514877999999</v>
      </c>
      <c r="BI169" s="36">
        <v>1.9200000000000008</v>
      </c>
      <c r="BJ169" s="36">
        <v>2.4699999999999984</v>
      </c>
      <c r="BK169" s="36">
        <v>0.78000000000000036</v>
      </c>
      <c r="BL169" s="36">
        <v>0.99000000000000044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5.823145995</v>
      </c>
      <c r="E170" s="36">
        <v>126</v>
      </c>
      <c r="F170" s="36">
        <v>6</v>
      </c>
      <c r="G170" s="36">
        <v>45</v>
      </c>
      <c r="H170" s="36">
        <v>75</v>
      </c>
      <c r="I170" s="36">
        <v>0.17405665589833758</v>
      </c>
      <c r="J170" s="36">
        <v>21.757321949663819</v>
      </c>
      <c r="K170" s="36">
        <v>5.2595655901662978E-2</v>
      </c>
      <c r="L170" s="36">
        <v>0.12146099999667459</v>
      </c>
      <c r="M170" s="36">
        <v>3.3339717552462358</v>
      </c>
      <c r="N170" s="36">
        <v>18.59740685031592</v>
      </c>
      <c r="O170" s="36">
        <v>1.6096982720000002</v>
      </c>
      <c r="P170" s="36">
        <v>2.89694042</v>
      </c>
      <c r="Q170" s="36">
        <v>1.4991506080000001</v>
      </c>
      <c r="R170" s="36">
        <v>0.11054766399999999</v>
      </c>
      <c r="S170" s="36">
        <v>2.7527478149999998</v>
      </c>
      <c r="T170" s="36">
        <v>0.14419260500000003</v>
      </c>
      <c r="U170" s="36">
        <v>3.8654999999999999</v>
      </c>
      <c r="V170" s="36">
        <v>9.142399999999995</v>
      </c>
      <c r="W170" s="36">
        <v>5.6492549278983377</v>
      </c>
      <c r="X170" s="36">
        <v>33.796662369663814</v>
      </c>
      <c r="Y170" s="36">
        <v>39.445917297562154</v>
      </c>
      <c r="Z170" s="36">
        <v>5.4400579823858921E-3</v>
      </c>
      <c r="AA170" s="36">
        <v>1.3823106521664826E-3</v>
      </c>
      <c r="AB170" s="36">
        <v>1.3823110000000002E-3</v>
      </c>
      <c r="AC170" s="36">
        <v>1.5033530349833704E-3</v>
      </c>
      <c r="AD170" s="36">
        <v>0.53223548897866579</v>
      </c>
      <c r="AE170" s="36">
        <v>4.7901194008079919</v>
      </c>
      <c r="AF170" s="36">
        <v>5.3223548897866522</v>
      </c>
      <c r="AG170" s="36">
        <v>0.69117720987926079</v>
      </c>
      <c r="AH170" s="36">
        <v>1.1757957133578221</v>
      </c>
      <c r="AI170" s="36">
        <v>3.7657241089973508</v>
      </c>
      <c r="AJ170" s="36">
        <v>1.4205303288593427E-4</v>
      </c>
      <c r="AK170" s="36">
        <v>1.7166291905048551E-4</v>
      </c>
      <c r="AL170" s="36">
        <v>4.2934293035060454E-4</v>
      </c>
      <c r="AM170" s="36">
        <v>0.69282261594713013</v>
      </c>
      <c r="AN170" s="36">
        <v>1.7082028652555383</v>
      </c>
      <c r="AO170" s="36">
        <v>8.5562728527356935</v>
      </c>
      <c r="AP170" s="36">
        <v>486.971465889</v>
      </c>
      <c r="AQ170" s="36">
        <v>262.21540470899998</v>
      </c>
      <c r="AR170" s="36">
        <v>749.18687059800004</v>
      </c>
      <c r="AS170" s="36">
        <v>10.883227471</v>
      </c>
      <c r="AT170" s="36">
        <v>1466.466509248</v>
      </c>
      <c r="AU170" s="36">
        <v>3201.3753209289998</v>
      </c>
      <c r="AV170" s="36">
        <v>1107.376260111</v>
      </c>
      <c r="AW170" s="36">
        <v>2417.4619793530001</v>
      </c>
      <c r="AX170" s="36">
        <v>1036.377819196</v>
      </c>
      <c r="AY170" s="36">
        <v>2262.4685614099999</v>
      </c>
      <c r="AZ170" s="36">
        <v>1.1651547242857143</v>
      </c>
      <c r="BA170" s="36">
        <v>2.3303094485714286</v>
      </c>
      <c r="BB170" s="36">
        <v>13.195806286</v>
      </c>
      <c r="BC170" s="36">
        <v>1104.1648427499999</v>
      </c>
      <c r="BD170" s="36">
        <v>2410.4512824029998</v>
      </c>
      <c r="BE170" s="36">
        <v>1.0959971985714287</v>
      </c>
      <c r="BF170" s="36">
        <v>2.1919943985714285</v>
      </c>
      <c r="BG170" s="36">
        <v>20.729038356</v>
      </c>
      <c r="BH170" s="36">
        <v>157.82035934500001</v>
      </c>
      <c r="BI170" s="36">
        <v>0.12</v>
      </c>
      <c r="BJ170" s="36">
        <v>0.12</v>
      </c>
      <c r="BK170" s="36">
        <v>0.21</v>
      </c>
      <c r="BL170" s="36">
        <v>0.21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5.4783871790000003</v>
      </c>
      <c r="E171" s="36">
        <v>48</v>
      </c>
      <c r="F171" s="36">
        <v>2</v>
      </c>
      <c r="G171" s="36">
        <v>15</v>
      </c>
      <c r="H171" s="36">
        <v>31</v>
      </c>
      <c r="I171" s="36">
        <v>3.4687777906792453E-3</v>
      </c>
      <c r="J171" s="36">
        <v>3.1176694618897414</v>
      </c>
      <c r="K171" s="36">
        <v>3.4687777906792453E-3</v>
      </c>
      <c r="L171" s="36">
        <v>0</v>
      </c>
      <c r="M171" s="36">
        <v>0.28642823968645659</v>
      </c>
      <c r="N171" s="36">
        <v>2.8347099999939642</v>
      </c>
      <c r="O171" s="36">
        <v>6.9984586000000001E-2</v>
      </c>
      <c r="P171" s="36">
        <v>0.128461665</v>
      </c>
      <c r="Q171" s="36">
        <v>6.5940602000000001E-2</v>
      </c>
      <c r="R171" s="36">
        <v>4.0439840000000005E-3</v>
      </c>
      <c r="S171" s="36">
        <v>0.123186904</v>
      </c>
      <c r="T171" s="36">
        <v>5.2747610000000002E-3</v>
      </c>
      <c r="U171" s="36">
        <v>0.30430000000000001</v>
      </c>
      <c r="V171" s="36">
        <v>0.72219999999999995</v>
      </c>
      <c r="W171" s="36">
        <v>0.37775336379067925</v>
      </c>
      <c r="X171" s="36">
        <v>3.9683311268897414</v>
      </c>
      <c r="Y171" s="36">
        <v>4.346084490680421</v>
      </c>
      <c r="Z171" s="36">
        <v>3.0003111783055356E-4</v>
      </c>
      <c r="AA171" s="36">
        <v>6.4206659215738449E-5</v>
      </c>
      <c r="AB171" s="36">
        <v>6.4206699999999996E-5</v>
      </c>
      <c r="AC171" s="36">
        <v>5.6418958591693993E-5</v>
      </c>
      <c r="AD171" s="36">
        <v>2.5955054732920924E-2</v>
      </c>
      <c r="AE171" s="36">
        <v>0.23359549259628837</v>
      </c>
      <c r="AF171" s="36">
        <v>0.25955054732920929</v>
      </c>
      <c r="AG171" s="36">
        <v>6.1266242741164323E-2</v>
      </c>
      <c r="AH171" s="36">
        <v>0.10422303362864735</v>
      </c>
      <c r="AI171" s="36">
        <v>0.33379539148634352</v>
      </c>
      <c r="AJ171" s="36">
        <v>6.5532103149728522E-6</v>
      </c>
      <c r="AK171" s="36">
        <v>7.9191777110690404E-6</v>
      </c>
      <c r="AL171" s="36">
        <v>1.9806507912390992E-5</v>
      </c>
      <c r="AM171" s="36">
        <v>6.1329214910070991E-2</v>
      </c>
      <c r="AN171" s="36">
        <v>0.13018600753927934</v>
      </c>
      <c r="AO171" s="36">
        <v>0.56741069059054428</v>
      </c>
      <c r="AP171" s="36">
        <v>133.937446147</v>
      </c>
      <c r="AQ171" s="36">
        <v>72.120163309999995</v>
      </c>
      <c r="AR171" s="36">
        <v>206.05760945700001</v>
      </c>
      <c r="AS171" s="36">
        <v>3.178238844</v>
      </c>
      <c r="AT171" s="36">
        <v>645.67504415799999</v>
      </c>
      <c r="AU171" s="36">
        <v>1609.072086373</v>
      </c>
      <c r="AV171" s="36">
        <v>395.86927513799998</v>
      </c>
      <c r="AW171" s="36">
        <v>986.53681328000005</v>
      </c>
      <c r="AX171" s="36">
        <v>372.09341704399998</v>
      </c>
      <c r="AY171" s="36">
        <v>927.28553830099997</v>
      </c>
      <c r="AZ171" s="36">
        <v>7.7154198571428578E-2</v>
      </c>
      <c r="BA171" s="36">
        <v>0.15430839714285716</v>
      </c>
      <c r="BB171" s="36">
        <v>2.5297890789999999</v>
      </c>
      <c r="BC171" s="36">
        <v>148.863684103</v>
      </c>
      <c r="BD171" s="36">
        <v>370.97980002899999</v>
      </c>
      <c r="BE171" s="36">
        <v>0.21011537142857145</v>
      </c>
      <c r="BF171" s="36">
        <v>0.4202307428571429</v>
      </c>
      <c r="BG171" s="36">
        <v>4.2529863280000004</v>
      </c>
      <c r="BH171" s="36">
        <v>21.926615348999999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5.2002880180000002</v>
      </c>
      <c r="E172" s="36">
        <v>55</v>
      </c>
      <c r="F172" s="36">
        <v>0</v>
      </c>
      <c r="G172" s="36">
        <v>2</v>
      </c>
      <c r="H172" s="36">
        <v>53</v>
      </c>
      <c r="I172" s="36">
        <v>2.9376797496230427E-6</v>
      </c>
      <c r="J172" s="36">
        <v>1.0586843401983055E-2</v>
      </c>
      <c r="K172" s="36">
        <v>2.9376797496230427E-6</v>
      </c>
      <c r="L172" s="36">
        <v>0</v>
      </c>
      <c r="M172" s="36">
        <v>5.8978108173356983E-4</v>
      </c>
      <c r="N172" s="36">
        <v>9.9999999999991068E-3</v>
      </c>
      <c r="O172" s="36">
        <v>5.5519313999999993E-2</v>
      </c>
      <c r="P172" s="36">
        <v>9.8940917999999989E-2</v>
      </c>
      <c r="Q172" s="36">
        <v>5.0927826999999995E-2</v>
      </c>
      <c r="R172" s="36">
        <v>4.591487E-3</v>
      </c>
      <c r="S172" s="36">
        <v>9.2952021999999995E-2</v>
      </c>
      <c r="T172" s="36">
        <v>5.9888959999999996E-3</v>
      </c>
      <c r="U172" s="36">
        <v>6.0000000000000001E-3</v>
      </c>
      <c r="V172" s="36">
        <v>1.44E-2</v>
      </c>
      <c r="W172" s="36">
        <v>6.1522251679749618E-2</v>
      </c>
      <c r="X172" s="36">
        <v>0.12392776140198304</v>
      </c>
      <c r="Y172" s="36">
        <v>0.18545001308173265</v>
      </c>
      <c r="Z172" s="36">
        <v>7.6625603196053508E-7</v>
      </c>
      <c r="AA172" s="36">
        <v>1.6397879083955446E-7</v>
      </c>
      <c r="AB172" s="36">
        <v>1.6397899999999999E-7</v>
      </c>
      <c r="AC172" s="36">
        <v>4.4505755810361588E-8</v>
      </c>
      <c r="AD172" s="36">
        <v>9.7708477533076216E-6</v>
      </c>
      <c r="AE172" s="36">
        <v>8.79376297797686E-5</v>
      </c>
      <c r="AF172" s="36">
        <v>9.7708477533076213E-5</v>
      </c>
      <c r="AG172" s="36">
        <v>1.193598854005586E-3</v>
      </c>
      <c r="AH172" s="36">
        <v>2.03049000451525E-3</v>
      </c>
      <c r="AI172" s="36">
        <v>6.5030558252718142E-3</v>
      </c>
      <c r="AJ172" s="36">
        <v>1.6736397825132456E-8</v>
      </c>
      <c r="AK172" s="36">
        <v>2.0224974058523338E-8</v>
      </c>
      <c r="AL172" s="36">
        <v>5.0584306014262721E-8</v>
      </c>
      <c r="AM172" s="36">
        <v>1.1936600961592215E-3</v>
      </c>
      <c r="AN172" s="36">
        <v>2.0402810772426161E-3</v>
      </c>
      <c r="AO172" s="36">
        <v>6.5910440393575969E-3</v>
      </c>
      <c r="AP172" s="36">
        <v>4.2438538010000002</v>
      </c>
      <c r="AQ172" s="36">
        <v>2.2851520459999999</v>
      </c>
      <c r="AR172" s="36">
        <v>6.5290058470000005</v>
      </c>
      <c r="AS172" s="36">
        <v>0.48458373300000002</v>
      </c>
      <c r="AT172" s="36">
        <v>3.332622652</v>
      </c>
      <c r="AU172" s="36">
        <v>8.2046404870000007</v>
      </c>
      <c r="AV172" s="36">
        <v>3.8094425269999999</v>
      </c>
      <c r="AW172" s="36">
        <v>9.3785314619999998</v>
      </c>
      <c r="AX172" s="36">
        <v>3.5035334699999998</v>
      </c>
      <c r="AY172" s="36">
        <v>8.6254087429999995</v>
      </c>
      <c r="AZ172" s="36">
        <v>1.0027204285714287E-2</v>
      </c>
      <c r="BA172" s="36">
        <v>2.0054410000000002E-2</v>
      </c>
      <c r="BB172" s="36">
        <v>0.47276199200000002</v>
      </c>
      <c r="BC172" s="36">
        <v>27.265289085999999</v>
      </c>
      <c r="BD172" s="36">
        <v>67.124879738000004</v>
      </c>
      <c r="BE172" s="36">
        <v>3.9265945714285717E-2</v>
      </c>
      <c r="BF172" s="36">
        <v>7.8531891428571435E-2</v>
      </c>
      <c r="BG172" s="36">
        <v>4.5377113979999999</v>
      </c>
      <c r="BH172" s="36">
        <v>19.074154287999999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5.1495758379999996</v>
      </c>
      <c r="E173" s="36">
        <v>35</v>
      </c>
      <c r="F173" s="36">
        <v>0</v>
      </c>
      <c r="G173" s="36">
        <v>5</v>
      </c>
      <c r="H173" s="36">
        <v>30</v>
      </c>
      <c r="I173" s="36">
        <v>4.9049276470476711E-7</v>
      </c>
      <c r="J173" s="36">
        <v>1.4506876928038666E-3</v>
      </c>
      <c r="K173" s="36">
        <v>4.9049276470476711E-7</v>
      </c>
      <c r="L173" s="36">
        <v>0</v>
      </c>
      <c r="M173" s="36">
        <v>1.0617818556753168E-4</v>
      </c>
      <c r="N173" s="36">
        <v>1.3450000000010398E-3</v>
      </c>
      <c r="O173" s="36">
        <v>4.0093726000000003E-2</v>
      </c>
      <c r="P173" s="36">
        <v>7.1088152000000002E-2</v>
      </c>
      <c r="Q173" s="36">
        <v>3.8023594000000001E-2</v>
      </c>
      <c r="R173" s="36">
        <v>2.0701320000000001E-3</v>
      </c>
      <c r="S173" s="36">
        <v>6.8387979000000002E-2</v>
      </c>
      <c r="T173" s="36">
        <v>2.7001730000000002E-3</v>
      </c>
      <c r="U173" s="36">
        <v>2.4599999999999997E-2</v>
      </c>
      <c r="V173" s="36">
        <v>5.8799999999999991E-2</v>
      </c>
      <c r="W173" s="36">
        <v>6.4694216492764703E-2</v>
      </c>
      <c r="X173" s="36">
        <v>0.13133883969280385</v>
      </c>
      <c r="Y173" s="36">
        <v>0.19603305618556854</v>
      </c>
      <c r="Z173" s="36">
        <v>1.5532428806262184E-7</v>
      </c>
      <c r="AA173" s="36">
        <v>3.3239397645401077E-8</v>
      </c>
      <c r="AB173" s="36">
        <v>3.3239399999999999E-8</v>
      </c>
      <c r="AC173" s="36">
        <v>7.3808084325032592E-9</v>
      </c>
      <c r="AD173" s="36">
        <v>9.0672779722616211E-6</v>
      </c>
      <c r="AE173" s="36">
        <v>8.1605501750354605E-5</v>
      </c>
      <c r="AF173" s="36">
        <v>9.0672779722616214E-5</v>
      </c>
      <c r="AG173" s="36">
        <v>5.4549638903474227E-3</v>
      </c>
      <c r="AH173" s="36">
        <v>9.2797086870278003E-3</v>
      </c>
      <c r="AI173" s="36">
        <v>2.9720148092237685E-2</v>
      </c>
      <c r="AJ173" s="36">
        <v>3.3925552776191324E-9</v>
      </c>
      <c r="AK173" s="36">
        <v>4.0997079060177256E-9</v>
      </c>
      <c r="AL173" s="36">
        <v>1.0253703104241911E-8</v>
      </c>
      <c r="AM173" s="36">
        <v>5.4549746637111325E-3</v>
      </c>
      <c r="AN173" s="36">
        <v>9.2887800647079681E-3</v>
      </c>
      <c r="AO173" s="36">
        <v>2.9801763847691145E-2</v>
      </c>
      <c r="AP173" s="36">
        <v>0.31957273899999999</v>
      </c>
      <c r="AQ173" s="36">
        <v>0.17207762800000001</v>
      </c>
      <c r="AR173" s="36">
        <v>0.49165036699999998</v>
      </c>
      <c r="AS173" s="36">
        <v>5.8702374000000002E-2</v>
      </c>
      <c r="AT173" s="36">
        <v>0.45475313299999998</v>
      </c>
      <c r="AU173" s="36">
        <v>1.2525145070000001</v>
      </c>
      <c r="AV173" s="36">
        <v>0.92198505399999997</v>
      </c>
      <c r="AW173" s="36">
        <v>2.539399006</v>
      </c>
      <c r="AX173" s="36">
        <v>0.83577041399999996</v>
      </c>
      <c r="AY173" s="36">
        <v>2.3019403089999999</v>
      </c>
      <c r="AZ173" s="36">
        <v>1.5560900000000002E-3</v>
      </c>
      <c r="BA173" s="36">
        <v>3.1121814285714287E-3</v>
      </c>
      <c r="BB173" s="36">
        <v>0.51713500300000004</v>
      </c>
      <c r="BC173" s="36">
        <v>10.554913784</v>
      </c>
      <c r="BD173" s="36">
        <v>29.071119376999999</v>
      </c>
      <c r="BE173" s="36">
        <v>4.295141142857143E-2</v>
      </c>
      <c r="BF173" s="36">
        <v>8.5902824285714302E-2</v>
      </c>
      <c r="BG173" s="36">
        <v>3.419421265</v>
      </c>
      <c r="BH173" s="36">
        <v>16.910852103</v>
      </c>
      <c r="BI173" s="36">
        <v>0</v>
      </c>
      <c r="BJ173" s="36">
        <v>0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5.5198246429999998</v>
      </c>
      <c r="E174" s="36">
        <v>3</v>
      </c>
      <c r="F174" s="36">
        <v>0</v>
      </c>
      <c r="G174" s="36">
        <v>0</v>
      </c>
      <c r="H174" s="36">
        <v>3</v>
      </c>
      <c r="I174" s="36">
        <v>2.4363274298552931E-3</v>
      </c>
      <c r="J174" s="36">
        <v>0.99895238236482498</v>
      </c>
      <c r="K174" s="36">
        <v>2.4363274298552931E-3</v>
      </c>
      <c r="L174" s="36">
        <v>0</v>
      </c>
      <c r="M174" s="36">
        <v>0.30992770979467194</v>
      </c>
      <c r="N174" s="36">
        <v>0.69146100000000832</v>
      </c>
      <c r="O174" s="36">
        <v>3.6157810000000002E-3</v>
      </c>
      <c r="P174" s="36">
        <v>6.4097840000000008E-3</v>
      </c>
      <c r="Q174" s="36">
        <v>3.226535E-3</v>
      </c>
      <c r="R174" s="36">
        <v>3.8924599999999999E-4</v>
      </c>
      <c r="S174" s="36">
        <v>5.9020700000000006E-3</v>
      </c>
      <c r="T174" s="36">
        <v>5.0771400000000004E-4</v>
      </c>
      <c r="U174" s="36">
        <v>0</v>
      </c>
      <c r="V174" s="36">
        <v>0</v>
      </c>
      <c r="W174" s="36">
        <v>6.0521084298552933E-3</v>
      </c>
      <c r="X174" s="36">
        <v>1.0053621663648249</v>
      </c>
      <c r="Y174" s="36">
        <v>1.0114142747946802</v>
      </c>
      <c r="Z174" s="36">
        <v>2.0510093797477535E-4</v>
      </c>
      <c r="AA174" s="36">
        <v>4.3891600726601916E-5</v>
      </c>
      <c r="AB174" s="36">
        <v>4.3891599999999998E-5</v>
      </c>
      <c r="AC174" s="36">
        <v>4.4857298609803958E-5</v>
      </c>
      <c r="AD174" s="36">
        <v>1.3272997944035213E-2</v>
      </c>
      <c r="AE174" s="36">
        <v>0.11945698149631688</v>
      </c>
      <c r="AF174" s="36">
        <v>0.13272997944035214</v>
      </c>
      <c r="AG174" s="36">
        <v>0</v>
      </c>
      <c r="AH174" s="36">
        <v>0</v>
      </c>
      <c r="AI174" s="36">
        <v>0</v>
      </c>
      <c r="AJ174" s="36">
        <v>4.479764352640186E-6</v>
      </c>
      <c r="AK174" s="36">
        <v>5.4135375346055472E-6</v>
      </c>
      <c r="AL174" s="36">
        <v>1.3539697923853749E-5</v>
      </c>
      <c r="AM174" s="36">
        <v>4.9337062962444142E-5</v>
      </c>
      <c r="AN174" s="36">
        <v>1.3278411481569819E-2</v>
      </c>
      <c r="AO174" s="36">
        <v>0.11947052119424073</v>
      </c>
      <c r="AP174" s="36">
        <v>1.8095691709999999</v>
      </c>
      <c r="AQ174" s="36">
        <v>0.97438340000000001</v>
      </c>
      <c r="AR174" s="36">
        <v>2.7839525709999999</v>
      </c>
      <c r="AS174" s="36">
        <v>0.47439710099999999</v>
      </c>
      <c r="AT174" s="36">
        <v>10.613178924</v>
      </c>
      <c r="AU174" s="36">
        <v>25.648515733</v>
      </c>
      <c r="AV174" s="36">
        <v>12.562826494999999</v>
      </c>
      <c r="AW174" s="36">
        <v>30.36016403</v>
      </c>
      <c r="AX174" s="36">
        <v>11.549084024000001</v>
      </c>
      <c r="AY174" s="36">
        <v>27.910286394</v>
      </c>
      <c r="AZ174" s="36">
        <v>1.1835842857142858E-2</v>
      </c>
      <c r="BA174" s="36">
        <v>2.3671685714285715E-2</v>
      </c>
      <c r="BB174" s="36">
        <v>1.685688174</v>
      </c>
      <c r="BC174" s="36">
        <v>35.007084925999997</v>
      </c>
      <c r="BD174" s="36">
        <v>84.600455240000002</v>
      </c>
      <c r="BE174" s="36">
        <v>0.14000732285714287</v>
      </c>
      <c r="BF174" s="36">
        <v>0.28001464571428575</v>
      </c>
      <c r="BG174" s="36">
        <v>8.2150357060000001</v>
      </c>
      <c r="BH174" s="36">
        <v>42.470263856000003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5.3750815699999999</v>
      </c>
      <c r="E175" s="36">
        <v>19</v>
      </c>
      <c r="F175" s="36">
        <v>0</v>
      </c>
      <c r="G175" s="36">
        <v>6</v>
      </c>
      <c r="H175" s="36">
        <v>13</v>
      </c>
      <c r="I175" s="36">
        <v>1.7607402558494905E-3</v>
      </c>
      <c r="J175" s="36">
        <v>0.58297088623317272</v>
      </c>
      <c r="K175" s="36">
        <v>1.7607402558494905E-3</v>
      </c>
      <c r="L175" s="36">
        <v>0</v>
      </c>
      <c r="M175" s="36">
        <v>0.1680316264890063</v>
      </c>
      <c r="N175" s="36">
        <v>0.41670000000001595</v>
      </c>
      <c r="O175" s="36">
        <v>4.6278779999999993E-3</v>
      </c>
      <c r="P175" s="36">
        <v>7.7953069999999996E-3</v>
      </c>
      <c r="Q175" s="36">
        <v>4.0830629999999996E-3</v>
      </c>
      <c r="R175" s="36">
        <v>5.4481499999999993E-4</v>
      </c>
      <c r="S175" s="36">
        <v>7.0846779999999996E-3</v>
      </c>
      <c r="T175" s="36">
        <v>7.1062900000000006E-4</v>
      </c>
      <c r="U175" s="36">
        <v>0.15840000000000001</v>
      </c>
      <c r="V175" s="36">
        <v>0.37439999999999996</v>
      </c>
      <c r="W175" s="36">
        <v>0.16478861825584951</v>
      </c>
      <c r="X175" s="36">
        <v>0.96516619323317265</v>
      </c>
      <c r="Y175" s="36">
        <v>1.1299548114890221</v>
      </c>
      <c r="Z175" s="36">
        <v>1.5779050147614478E-4</v>
      </c>
      <c r="AA175" s="36">
        <v>3.3767167315894975E-5</v>
      </c>
      <c r="AB175" s="36">
        <v>3.3767199999999997E-5</v>
      </c>
      <c r="AC175" s="36">
        <v>2.0703404077592711E-5</v>
      </c>
      <c r="AD175" s="36">
        <v>4.1008509105067825E-3</v>
      </c>
      <c r="AE175" s="36">
        <v>3.6907658194561044E-2</v>
      </c>
      <c r="AF175" s="36">
        <v>4.1008509105067828E-2</v>
      </c>
      <c r="AG175" s="36">
        <v>2.8594304642494066E-2</v>
      </c>
      <c r="AH175" s="36">
        <v>4.8643184909070374E-2</v>
      </c>
      <c r="AI175" s="36">
        <v>0.15578965977634701</v>
      </c>
      <c r="AJ175" s="36">
        <v>3.4464248022052392E-6</v>
      </c>
      <c r="AK175" s="36">
        <v>4.1648061277905666E-6</v>
      </c>
      <c r="AL175" s="36">
        <v>1.0416519054542423E-5</v>
      </c>
      <c r="AM175" s="36">
        <v>2.8618454471373862E-2</v>
      </c>
      <c r="AN175" s="36">
        <v>5.2748200625704948E-2</v>
      </c>
      <c r="AO175" s="36">
        <v>0.19270773448996259</v>
      </c>
      <c r="AP175" s="36">
        <v>4.2496130259999996</v>
      </c>
      <c r="AQ175" s="36">
        <v>2.2882531670000001</v>
      </c>
      <c r="AR175" s="36">
        <v>6.5378661929999993</v>
      </c>
      <c r="AS175" s="36">
        <v>0.60968270199999997</v>
      </c>
      <c r="AT175" s="36">
        <v>8.5425484919999999</v>
      </c>
      <c r="AU175" s="36">
        <v>18.751648247999999</v>
      </c>
      <c r="AV175" s="36">
        <v>11.258809798</v>
      </c>
      <c r="AW175" s="36">
        <v>24.714081661000002</v>
      </c>
      <c r="AX175" s="36">
        <v>10.319425332</v>
      </c>
      <c r="AY175" s="36">
        <v>22.652049812000001</v>
      </c>
      <c r="AZ175" s="36">
        <v>3.9962350000000001E-2</v>
      </c>
      <c r="BA175" s="36">
        <v>7.9924700000000001E-2</v>
      </c>
      <c r="BB175" s="36">
        <v>0.65047219899999997</v>
      </c>
      <c r="BC175" s="36">
        <v>34.010462160000003</v>
      </c>
      <c r="BD175" s="36">
        <v>74.655967571999994</v>
      </c>
      <c r="BE175" s="36">
        <v>5.4025930000000007E-2</v>
      </c>
      <c r="BF175" s="36">
        <v>0.10805186000000001</v>
      </c>
      <c r="BG175" s="36">
        <v>6.3808595830000003</v>
      </c>
      <c r="BH175" s="36">
        <v>20.601336033999999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5.6069439729999999</v>
      </c>
      <c r="E176" s="36">
        <v>2</v>
      </c>
      <c r="F176" s="36">
        <v>0</v>
      </c>
      <c r="G176" s="36">
        <v>1</v>
      </c>
      <c r="H176" s="36">
        <v>1</v>
      </c>
      <c r="I176" s="36">
        <v>8.5037487054085426E-3</v>
      </c>
      <c r="J176" s="36">
        <v>2.2835813920843151</v>
      </c>
      <c r="K176" s="36">
        <v>8.5037487054085426E-3</v>
      </c>
      <c r="L176" s="36">
        <v>0</v>
      </c>
      <c r="M176" s="36">
        <v>0.70548414078838539</v>
      </c>
      <c r="N176" s="36">
        <v>1.5866010000013382</v>
      </c>
      <c r="O176" s="36">
        <v>5.9989789999999998E-3</v>
      </c>
      <c r="P176" s="36">
        <v>1.0274495E-2</v>
      </c>
      <c r="Q176" s="36">
        <v>5.1548100000000001E-3</v>
      </c>
      <c r="R176" s="36">
        <v>8.4416899999999997E-4</v>
      </c>
      <c r="S176" s="36">
        <v>9.1734060000000003E-3</v>
      </c>
      <c r="T176" s="36">
        <v>1.101089E-3</v>
      </c>
      <c r="U176" s="36">
        <v>0</v>
      </c>
      <c r="V176" s="36">
        <v>0</v>
      </c>
      <c r="W176" s="36">
        <v>1.4502727705408542E-2</v>
      </c>
      <c r="X176" s="36">
        <v>2.2938558870843151</v>
      </c>
      <c r="Y176" s="36">
        <v>2.3083586147897237</v>
      </c>
      <c r="Z176" s="36">
        <v>5.0193395278059941E-4</v>
      </c>
      <c r="AA176" s="36">
        <v>1.0741386589504823E-4</v>
      </c>
      <c r="AB176" s="36">
        <v>1.07414E-4</v>
      </c>
      <c r="AC176" s="36">
        <v>9.9778993592356604E-5</v>
      </c>
      <c r="AD176" s="36">
        <v>9.1147627249078458E-3</v>
      </c>
      <c r="AE176" s="36">
        <v>8.2032864524170607E-2</v>
      </c>
      <c r="AF176" s="36">
        <v>9.1147627249078461E-2</v>
      </c>
      <c r="AG176" s="36">
        <v>0</v>
      </c>
      <c r="AH176" s="36">
        <v>0</v>
      </c>
      <c r="AI176" s="36">
        <v>0</v>
      </c>
      <c r="AJ176" s="36">
        <v>1.0963132083918299E-5</v>
      </c>
      <c r="AK176" s="36">
        <v>1.3248314500772815E-5</v>
      </c>
      <c r="AL176" s="36">
        <v>3.3135112704773276E-5</v>
      </c>
      <c r="AM176" s="36">
        <v>1.1074212567627491E-4</v>
      </c>
      <c r="AN176" s="36">
        <v>9.1280110394086188E-3</v>
      </c>
      <c r="AO176" s="36">
        <v>8.2065999636875386E-2</v>
      </c>
      <c r="AP176" s="36">
        <v>15.07337967</v>
      </c>
      <c r="AQ176" s="36">
        <v>8.1164352070000003</v>
      </c>
      <c r="AR176" s="36">
        <v>23.189814877</v>
      </c>
      <c r="AS176" s="36">
        <v>3.1293368930000001</v>
      </c>
      <c r="AT176" s="36">
        <v>60.646170671</v>
      </c>
      <c r="AU176" s="36">
        <v>152.75491631899999</v>
      </c>
      <c r="AV176" s="36">
        <v>44.509442288999999</v>
      </c>
      <c r="AW176" s="36">
        <v>112.109900047</v>
      </c>
      <c r="AX176" s="36">
        <v>41.517539419000002</v>
      </c>
      <c r="AY176" s="36">
        <v>104.573927579</v>
      </c>
      <c r="AZ176" s="36">
        <v>0.44209318571428574</v>
      </c>
      <c r="BA176" s="36">
        <v>0.88418637285714297</v>
      </c>
      <c r="BB176" s="36">
        <v>0.37444117900000001</v>
      </c>
      <c r="BC176" s="36">
        <v>15.098859300000001</v>
      </c>
      <c r="BD176" s="36">
        <v>38.030842892999999</v>
      </c>
      <c r="BE176" s="36">
        <v>3.1099764285714291E-2</v>
      </c>
      <c r="BF176" s="36">
        <v>6.219953000000001E-2</v>
      </c>
      <c r="BG176" s="36">
        <v>2.471527268</v>
      </c>
      <c r="BH176" s="36">
        <v>29.288320294999998</v>
      </c>
      <c r="BI176" s="36">
        <v>0.03</v>
      </c>
      <c r="BJ176" s="36">
        <v>0.03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5.7646907699999996</v>
      </c>
      <c r="E177" s="36">
        <v>12</v>
      </c>
      <c r="F177" s="36">
        <v>6</v>
      </c>
      <c r="G177" s="36">
        <v>4</v>
      </c>
      <c r="H177" s="36">
        <v>2</v>
      </c>
      <c r="I177" s="36">
        <v>0.73021204783492633</v>
      </c>
      <c r="J177" s="36">
        <v>10.097063258314337</v>
      </c>
      <c r="K177" s="36">
        <v>5.5224047847493136E-2</v>
      </c>
      <c r="L177" s="36">
        <v>0.6749879999874332</v>
      </c>
      <c r="M177" s="36">
        <v>2.3335108061396168</v>
      </c>
      <c r="N177" s="36">
        <v>8.4937645000096467</v>
      </c>
      <c r="O177" s="36">
        <v>0.55740763900000001</v>
      </c>
      <c r="P177" s="36">
        <v>1.0025020739999999</v>
      </c>
      <c r="Q177" s="36">
        <v>0.53318104300000002</v>
      </c>
      <c r="R177" s="36">
        <v>2.4226596000000003E-2</v>
      </c>
      <c r="S177" s="36">
        <v>0.97090216600000001</v>
      </c>
      <c r="T177" s="36">
        <v>3.1599908000000003E-2</v>
      </c>
      <c r="U177" s="36">
        <v>0.57860000000000011</v>
      </c>
      <c r="V177" s="36">
        <v>1.3735000000000002</v>
      </c>
      <c r="W177" s="36">
        <v>1.8662196868349263</v>
      </c>
      <c r="X177" s="36">
        <v>12.473065332314338</v>
      </c>
      <c r="Y177" s="36">
        <v>14.339285019149264</v>
      </c>
      <c r="Z177" s="36">
        <v>1.209613897143896E-2</v>
      </c>
      <c r="AA177" s="36">
        <v>5.1923370756974648E-3</v>
      </c>
      <c r="AB177" s="36">
        <v>5.192337E-3</v>
      </c>
      <c r="AC177" s="36">
        <v>7.9045682261960713E-4</v>
      </c>
      <c r="AD177" s="36">
        <v>0.18830023427831896</v>
      </c>
      <c r="AE177" s="36">
        <v>1.6947021085048701</v>
      </c>
      <c r="AF177" s="36">
        <v>1.8830023427831888</v>
      </c>
      <c r="AG177" s="36">
        <v>0.10965325369214975</v>
      </c>
      <c r="AH177" s="36">
        <v>0.18653656949928923</v>
      </c>
      <c r="AI177" s="36">
        <v>0.59742117528826411</v>
      </c>
      <c r="AJ177" s="36">
        <v>5.2995211387029859E-4</v>
      </c>
      <c r="AK177" s="36">
        <v>6.4041664559553904E-4</v>
      </c>
      <c r="AL177" s="36">
        <v>1.6017341472821453E-3</v>
      </c>
      <c r="AM177" s="36">
        <v>0.11097366262863965</v>
      </c>
      <c r="AN177" s="36">
        <v>0.37547722042320375</v>
      </c>
      <c r="AO177" s="36">
        <v>2.2937250179404161</v>
      </c>
      <c r="AP177" s="36">
        <v>141.54029958000001</v>
      </c>
      <c r="AQ177" s="36">
        <v>76.214007465999998</v>
      </c>
      <c r="AR177" s="36">
        <v>217.75430704600001</v>
      </c>
      <c r="AS177" s="36">
        <v>4.8049848260000001</v>
      </c>
      <c r="AT177" s="36">
        <v>479.97075200199998</v>
      </c>
      <c r="AU177" s="36">
        <v>1137.5158224459999</v>
      </c>
      <c r="AV177" s="36">
        <v>296.61349966</v>
      </c>
      <c r="AW177" s="36">
        <v>702.96481110000002</v>
      </c>
      <c r="AX177" s="36">
        <v>278.88369717</v>
      </c>
      <c r="AY177" s="36">
        <v>660.94572811</v>
      </c>
      <c r="AZ177" s="36">
        <v>0.16311468714285715</v>
      </c>
      <c r="BA177" s="36">
        <v>0.32622937571428573</v>
      </c>
      <c r="BB177" s="36">
        <v>2.6019170190000001</v>
      </c>
      <c r="BC177" s="36">
        <v>111.24835940200001</v>
      </c>
      <c r="BD177" s="36">
        <v>263.65516755700003</v>
      </c>
      <c r="BE177" s="36">
        <v>0.2161060642857143</v>
      </c>
      <c r="BF177" s="36">
        <v>0.4322121285714286</v>
      </c>
      <c r="BG177" s="36">
        <v>9.3142402569999998</v>
      </c>
      <c r="BH177" s="36">
        <v>42.989515130999997</v>
      </c>
      <c r="BI177" s="36">
        <v>0.30000000000000004</v>
      </c>
      <c r="BJ177" s="36">
        <v>0.30000000000000004</v>
      </c>
      <c r="BK177" s="36">
        <v>0.15</v>
      </c>
      <c r="BL177" s="36">
        <v>0.15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5.0377704630000002</v>
      </c>
      <c r="E178" s="36">
        <v>61</v>
      </c>
      <c r="F178" s="36">
        <v>0</v>
      </c>
      <c r="G178" s="36">
        <v>4</v>
      </c>
      <c r="H178" s="36">
        <v>57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1.133374E-2</v>
      </c>
      <c r="P178" s="36">
        <v>1.8902056E-2</v>
      </c>
      <c r="Q178" s="36">
        <v>9.8739819999999999E-3</v>
      </c>
      <c r="R178" s="36">
        <v>1.459758E-3</v>
      </c>
      <c r="S178" s="36">
        <v>1.6998024E-2</v>
      </c>
      <c r="T178" s="36">
        <v>1.9040319999999999E-3</v>
      </c>
      <c r="U178" s="36">
        <v>5.3999999999999992E-2</v>
      </c>
      <c r="V178" s="36">
        <v>0.12959999999999999</v>
      </c>
      <c r="W178" s="36">
        <v>6.5333739999999987E-2</v>
      </c>
      <c r="X178" s="36">
        <v>0.14850205599999999</v>
      </c>
      <c r="Y178" s="36">
        <v>0.21383579599999997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1.0611302151156399E-2</v>
      </c>
      <c r="AH178" s="36">
        <v>1.8051410555990195E-2</v>
      </c>
      <c r="AI178" s="36">
        <v>5.7813301375265899E-2</v>
      </c>
      <c r="AJ178" s="36">
        <v>0</v>
      </c>
      <c r="AK178" s="36">
        <v>0</v>
      </c>
      <c r="AL178" s="36">
        <v>0</v>
      </c>
      <c r="AM178" s="36">
        <v>1.0611302151156399E-2</v>
      </c>
      <c r="AN178" s="36">
        <v>1.8051410555990195E-2</v>
      </c>
      <c r="AO178" s="36">
        <v>5.7813301375265899E-2</v>
      </c>
      <c r="AP178" s="36">
        <v>0.22419847400000001</v>
      </c>
      <c r="AQ178" s="36">
        <v>0.120722255</v>
      </c>
      <c r="AR178" s="36">
        <v>0.34492072900000004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0.21238262699999999</v>
      </c>
      <c r="BC178" s="36">
        <v>12.006422081</v>
      </c>
      <c r="BD178" s="36">
        <v>28.871816292999998</v>
      </c>
      <c r="BE178" s="36">
        <v>6.742305571428571E-2</v>
      </c>
      <c r="BF178" s="36">
        <v>0.13484611142857142</v>
      </c>
      <c r="BG178" s="36">
        <v>2.1235004339999999</v>
      </c>
      <c r="BH178" s="36">
        <v>7.306627786</v>
      </c>
      <c r="BI178" s="36">
        <v>0</v>
      </c>
      <c r="BJ178" s="36">
        <v>0</v>
      </c>
      <c r="BK178" s="36">
        <v>0</v>
      </c>
      <c r="BL178" s="36">
        <v>0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5.1252474919999997</v>
      </c>
      <c r="E179" s="36">
        <v>10</v>
      </c>
      <c r="F179" s="36">
        <v>0</v>
      </c>
      <c r="G179" s="36">
        <v>1</v>
      </c>
      <c r="H179" s="36">
        <v>9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4.833622000000001E-3</v>
      </c>
      <c r="P179" s="36">
        <v>8.6551479999999997E-3</v>
      </c>
      <c r="Q179" s="36">
        <v>4.2599330000000005E-3</v>
      </c>
      <c r="R179" s="36">
        <v>5.7368900000000006E-4</v>
      </c>
      <c r="S179" s="36">
        <v>7.9068579999999992E-3</v>
      </c>
      <c r="T179" s="36">
        <v>7.4828999999999998E-4</v>
      </c>
      <c r="U179" s="36">
        <v>3.0000000000000001E-3</v>
      </c>
      <c r="V179" s="36">
        <v>7.1999999999999998E-3</v>
      </c>
      <c r="W179" s="36">
        <v>7.8336220000000019E-3</v>
      </c>
      <c r="X179" s="36">
        <v>1.5855147999999999E-2</v>
      </c>
      <c r="Y179" s="36">
        <v>2.3688770000000001E-2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6.4961545022701635E-4</v>
      </c>
      <c r="AH179" s="36">
        <v>1.105092949811476E-3</v>
      </c>
      <c r="AI179" s="36">
        <v>3.5392841770989164E-3</v>
      </c>
      <c r="AJ179" s="36">
        <v>0</v>
      </c>
      <c r="AK179" s="36">
        <v>0</v>
      </c>
      <c r="AL179" s="36">
        <v>0</v>
      </c>
      <c r="AM179" s="36">
        <v>6.4961545022701635E-4</v>
      </c>
      <c r="AN179" s="36">
        <v>1.105092949811476E-3</v>
      </c>
      <c r="AO179" s="36">
        <v>3.5392841770989164E-3</v>
      </c>
      <c r="AP179" s="36">
        <v>3.7210110999999997E-2</v>
      </c>
      <c r="AQ179" s="36">
        <v>2.0036213000000001E-2</v>
      </c>
      <c r="AR179" s="36">
        <v>5.7246324000000001E-2</v>
      </c>
      <c r="AS179" s="36">
        <v>1.5712027E-2</v>
      </c>
      <c r="AT179" s="36">
        <v>2.5405262000000001E-2</v>
      </c>
      <c r="AU179" s="36">
        <v>6.7464794999999994E-2</v>
      </c>
      <c r="AV179" s="36">
        <v>0.121038969</v>
      </c>
      <c r="AW179" s="36">
        <v>0.32142432599999998</v>
      </c>
      <c r="AX179" s="36">
        <v>0.10741621899999999</v>
      </c>
      <c r="AY179" s="36">
        <v>0.28524851099999998</v>
      </c>
      <c r="AZ179" s="36">
        <v>5.5583642857142861E-3</v>
      </c>
      <c r="BA179" s="36">
        <v>1.1116728571428572E-2</v>
      </c>
      <c r="BB179" s="36">
        <v>0.86707162999999998</v>
      </c>
      <c r="BC179" s="36">
        <v>51.264327975999997</v>
      </c>
      <c r="BD179" s="36">
        <v>136.134686149</v>
      </c>
      <c r="BE179" s="36">
        <v>0.2752608342857143</v>
      </c>
      <c r="BF179" s="36">
        <v>0.55052167000000007</v>
      </c>
      <c r="BG179" s="36">
        <v>6.7005160789999998</v>
      </c>
      <c r="BH179" s="36">
        <v>53.989902458000003</v>
      </c>
      <c r="BI179" s="36">
        <v>0</v>
      </c>
      <c r="BJ179" s="36">
        <v>0</v>
      </c>
      <c r="BK179" s="36">
        <v>0</v>
      </c>
      <c r="BL179" s="36">
        <v>0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5.1451432830000003</v>
      </c>
      <c r="E180" s="36">
        <v>2</v>
      </c>
      <c r="F180" s="36">
        <v>0</v>
      </c>
      <c r="G180" s="36">
        <v>1</v>
      </c>
      <c r="H180" s="36">
        <v>1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1.205743E-3</v>
      </c>
      <c r="P180" s="36">
        <v>2.1965560000000001E-3</v>
      </c>
      <c r="Q180" s="36">
        <v>1.1409219999999999E-3</v>
      </c>
      <c r="R180" s="36">
        <v>6.4821000000000008E-5</v>
      </c>
      <c r="S180" s="36">
        <v>2.1120080000000003E-3</v>
      </c>
      <c r="T180" s="36">
        <v>8.4547999999999991E-5</v>
      </c>
      <c r="U180" s="36">
        <v>7.8000000000000014E-2</v>
      </c>
      <c r="V180" s="36">
        <v>0.18720000000000001</v>
      </c>
      <c r="W180" s="36">
        <v>7.9205743000000009E-2</v>
      </c>
      <c r="X180" s="36">
        <v>0.18939655599999999</v>
      </c>
      <c r="Y180" s="36">
        <v>0.26860229899999999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1.4851209440698133E-2</v>
      </c>
      <c r="AH180" s="36">
        <v>2.5264126404865792E-2</v>
      </c>
      <c r="AI180" s="36">
        <v>8.0913485918286385E-2</v>
      </c>
      <c r="AJ180" s="36">
        <v>0</v>
      </c>
      <c r="AK180" s="36">
        <v>0</v>
      </c>
      <c r="AL180" s="36">
        <v>0</v>
      </c>
      <c r="AM180" s="36">
        <v>1.4851209440698133E-2</v>
      </c>
      <c r="AN180" s="36">
        <v>2.5264126404865792E-2</v>
      </c>
      <c r="AO180" s="36">
        <v>8.0913485918286385E-2</v>
      </c>
      <c r="AP180" s="36">
        <v>0.47536932700000001</v>
      </c>
      <c r="AQ180" s="36">
        <v>0.255968099</v>
      </c>
      <c r="AR180" s="36">
        <v>0.73133742600000007</v>
      </c>
      <c r="AS180" s="36">
        <v>3.1418581000000001E-2</v>
      </c>
      <c r="AT180" s="36">
        <v>4.8608356999999998E-2</v>
      </c>
      <c r="AU180" s="36">
        <v>0.11409166799999999</v>
      </c>
      <c r="AV180" s="36">
        <v>0.16870839700000001</v>
      </c>
      <c r="AW180" s="36">
        <v>0.39598586600000002</v>
      </c>
      <c r="AX180" s="36">
        <v>0.151276781</v>
      </c>
      <c r="AY180" s="36">
        <v>0.355071048</v>
      </c>
      <c r="AZ180" s="36">
        <v>7.5635000000000003E-4</v>
      </c>
      <c r="BA180" s="36">
        <v>1.5127014285714285E-3</v>
      </c>
      <c r="BB180" s="36">
        <v>1.2841915909999999</v>
      </c>
      <c r="BC180" s="36">
        <v>84.393964255</v>
      </c>
      <c r="BD180" s="36">
        <v>198.08626981699999</v>
      </c>
      <c r="BE180" s="36">
        <v>0.40767987</v>
      </c>
      <c r="BF180" s="36">
        <v>0.81535974</v>
      </c>
      <c r="BG180" s="36">
        <v>2.5080417509999999</v>
      </c>
      <c r="BH180" s="36">
        <v>28.325688798000002</v>
      </c>
      <c r="BI180" s="36">
        <v>0</v>
      </c>
      <c r="BJ180" s="36">
        <v>0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5.1348452030000002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1.2370028E-2</v>
      </c>
      <c r="P181" s="36">
        <v>2.2009035999999999E-2</v>
      </c>
      <c r="Q181" s="36">
        <v>1.1146982E-2</v>
      </c>
      <c r="R181" s="36">
        <v>1.223046E-3</v>
      </c>
      <c r="S181" s="36">
        <v>2.0413759E-2</v>
      </c>
      <c r="T181" s="36">
        <v>1.595277E-3</v>
      </c>
      <c r="U181" s="36" t="s">
        <v>340</v>
      </c>
      <c r="V181" s="36" t="s">
        <v>340</v>
      </c>
      <c r="W181" s="36">
        <v>1.2370028E-2</v>
      </c>
      <c r="X181" s="36">
        <v>2.2009035999999999E-2</v>
      </c>
      <c r="Y181" s="36">
        <v>3.4379064000000001E-2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 t="s">
        <v>340</v>
      </c>
      <c r="AH181" s="36" t="s">
        <v>340</v>
      </c>
      <c r="AI181" s="36" t="s">
        <v>340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0.23295416099999999</v>
      </c>
      <c r="AQ181" s="36">
        <v>0.12543685600000001</v>
      </c>
      <c r="AR181" s="36">
        <v>0.35839101699999998</v>
      </c>
      <c r="AS181" s="36">
        <v>6.782639E-2</v>
      </c>
      <c r="AT181" s="36">
        <v>0.15845759100000001</v>
      </c>
      <c r="AU181" s="36">
        <v>0.39354922599999997</v>
      </c>
      <c r="AV181" s="36">
        <v>0.68220090799999999</v>
      </c>
      <c r="AW181" s="36">
        <v>1.6943311919999999</v>
      </c>
      <c r="AX181" s="36">
        <v>0.60808064799999995</v>
      </c>
      <c r="AY181" s="36">
        <v>1.5102442659999999</v>
      </c>
      <c r="AZ181" s="36">
        <v>7.8195014285714296E-3</v>
      </c>
      <c r="BA181" s="36">
        <v>1.5639004285714287E-2</v>
      </c>
      <c r="BB181" s="36">
        <v>0.398803144</v>
      </c>
      <c r="BC181" s="36">
        <v>20.749125801000002</v>
      </c>
      <c r="BD181" s="36">
        <v>51.533046403</v>
      </c>
      <c r="BE181" s="36">
        <v>0.12660417285714284</v>
      </c>
      <c r="BF181" s="36">
        <v>0.25320834571428569</v>
      </c>
      <c r="BG181" s="36">
        <v>2.2422563879999999</v>
      </c>
      <c r="BH181" s="36">
        <v>15.91613456</v>
      </c>
      <c r="BI181" s="36">
        <v>0</v>
      </c>
      <c r="BJ181" s="36">
        <v>0</v>
      </c>
      <c r="BK181" s="36">
        <v>0</v>
      </c>
      <c r="BL181" s="36">
        <v>0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4.6242299410000003</v>
      </c>
      <c r="E182" s="36">
        <v>121</v>
      </c>
      <c r="F182" s="36">
        <v>0</v>
      </c>
      <c r="G182" s="36">
        <v>0</v>
      </c>
      <c r="H182" s="36">
        <v>121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0.27272531100000003</v>
      </c>
      <c r="BH182" s="36">
        <v>0.32454185699999999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5.0938968679999999</v>
      </c>
      <c r="E185" s="41">
        <f>IF(E4="－","－",SUM(E4:E27))</f>
        <v>539</v>
      </c>
      <c r="F185" s="41">
        <f t="shared" ref="F185:BL185" si="0">IF(F4="－","－",SUM(F4:F27))</f>
        <v>0</v>
      </c>
      <c r="G185" s="41">
        <f t="shared" si="0"/>
        <v>1</v>
      </c>
      <c r="H185" s="41">
        <f t="shared" si="0"/>
        <v>538</v>
      </c>
      <c r="I185" s="41">
        <f t="shared" si="0"/>
        <v>4.0922343856688212E-5</v>
      </c>
      <c r="J185" s="41">
        <f t="shared" si="0"/>
        <v>5.9911014705447872E-2</v>
      </c>
      <c r="K185" s="41">
        <f t="shared" si="0"/>
        <v>4.0922343856688212E-5</v>
      </c>
      <c r="L185" s="41">
        <f t="shared" si="0"/>
        <v>0</v>
      </c>
      <c r="M185" s="41">
        <f t="shared" si="0"/>
        <v>5.9519370493071773E-3</v>
      </c>
      <c r="N185" s="41">
        <f t="shared" si="0"/>
        <v>5.3999999999997383E-2</v>
      </c>
      <c r="O185" s="41">
        <f t="shared" si="0"/>
        <v>0.27509300900000011</v>
      </c>
      <c r="P185" s="41">
        <f t="shared" si="0"/>
        <v>0.455253992</v>
      </c>
      <c r="Q185" s="41">
        <f t="shared" si="0"/>
        <v>0.24577637200000002</v>
      </c>
      <c r="R185" s="41">
        <f t="shared" si="0"/>
        <v>2.9316637000000006E-2</v>
      </c>
      <c r="S185" s="41">
        <f t="shared" si="0"/>
        <v>0.41701489300000005</v>
      </c>
      <c r="T185" s="41">
        <f t="shared" si="0"/>
        <v>3.8239098999999999E-2</v>
      </c>
      <c r="U185" s="41">
        <f t="shared" si="0"/>
        <v>6.0000000000000001E-3</v>
      </c>
      <c r="V185" s="41">
        <f t="shared" si="0"/>
        <v>1.44E-2</v>
      </c>
      <c r="W185" s="41">
        <f t="shared" si="0"/>
        <v>0.28113393134385678</v>
      </c>
      <c r="X185" s="41">
        <f t="shared" si="0"/>
        <v>0.52956500670544782</v>
      </c>
      <c r="Y185" s="41">
        <f t="shared" si="0"/>
        <v>0.8106989380493046</v>
      </c>
      <c r="Z185" s="41">
        <f t="shared" si="0"/>
        <v>5.0665657740043068E-6</v>
      </c>
      <c r="AA185" s="41">
        <f t="shared" si="0"/>
        <v>1.0842450756369216E-6</v>
      </c>
      <c r="AB185" s="41">
        <f t="shared" si="0"/>
        <v>1.08425E-6</v>
      </c>
      <c r="AC185" s="41">
        <f t="shared" si="0"/>
        <v>4.1643184329194652E-7</v>
      </c>
      <c r="AD185" s="41">
        <f t="shared" si="0"/>
        <v>2.4385624423993739E-4</v>
      </c>
      <c r="AE185" s="41">
        <f t="shared" si="0"/>
        <v>2.1947061981594366E-3</v>
      </c>
      <c r="AF185" s="41">
        <f t="shared" si="0"/>
        <v>2.4385624423993737E-3</v>
      </c>
      <c r="AG185" s="41">
        <f t="shared" si="0"/>
        <v>1.1791509338449949E-3</v>
      </c>
      <c r="AH185" s="41">
        <f t="shared" si="0"/>
        <v>2.0059119334374627E-3</v>
      </c>
      <c r="AI185" s="41">
        <f t="shared" si="0"/>
        <v>6.424339570603765E-3</v>
      </c>
      <c r="AJ185" s="41">
        <f t="shared" si="0"/>
        <v>1.1066319066404762E-7</v>
      </c>
      <c r="AK185" s="41">
        <f t="shared" si="0"/>
        <v>1.3373010033573769E-7</v>
      </c>
      <c r="AL185" s="41">
        <f t="shared" si="0"/>
        <v>3.3446986379941554E-7</v>
      </c>
      <c r="AM185" s="41">
        <f t="shared" si="0"/>
        <v>1.1796780288789509E-3</v>
      </c>
      <c r="AN185" s="41">
        <f t="shared" si="0"/>
        <v>2.2499019077777357E-3</v>
      </c>
      <c r="AO185" s="41">
        <f t="shared" si="0"/>
        <v>8.6193802386270012E-3</v>
      </c>
      <c r="AP185" s="41">
        <f t="shared" si="0"/>
        <v>0.66626752999999994</v>
      </c>
      <c r="AQ185" s="41">
        <f t="shared" si="0"/>
        <v>0.35875943599999999</v>
      </c>
      <c r="AR185" s="41">
        <f t="shared" si="0"/>
        <v>1.0250269660000004</v>
      </c>
      <c r="AS185" s="41">
        <f t="shared" si="0"/>
        <v>1.1854249999999999E-3</v>
      </c>
      <c r="AT185" s="41">
        <f t="shared" si="0"/>
        <v>8.5256500000000001E-4</v>
      </c>
      <c r="AU185" s="41">
        <f t="shared" si="0"/>
        <v>2.2329390000000002E-3</v>
      </c>
      <c r="AV185" s="41">
        <f t="shared" si="0"/>
        <v>6.9144059999999997E-3</v>
      </c>
      <c r="AW185" s="41">
        <f t="shared" si="0"/>
        <v>1.810939E-2</v>
      </c>
      <c r="AX185" s="41">
        <f t="shared" si="0"/>
        <v>6.0778500000000001E-3</v>
      </c>
      <c r="AY185" s="41">
        <f t="shared" si="0"/>
        <v>1.5918381999999998E-2</v>
      </c>
      <c r="AZ185" s="41">
        <f t="shared" si="0"/>
        <v>3.677714285714286E-5</v>
      </c>
      <c r="BA185" s="41">
        <f t="shared" si="0"/>
        <v>7.3554285714285721E-5</v>
      </c>
      <c r="BB185" s="41">
        <f t="shared" si="0"/>
        <v>9.3285069159999985</v>
      </c>
      <c r="BC185" s="41">
        <f t="shared" si="0"/>
        <v>524.81320555699995</v>
      </c>
      <c r="BD185" s="41">
        <f t="shared" si="0"/>
        <v>1250.1769880039997</v>
      </c>
      <c r="BE185" s="41">
        <f t="shared" si="0"/>
        <v>0.79010503285714295</v>
      </c>
      <c r="BF185" s="41">
        <f t="shared" si="0"/>
        <v>1.5802100800000003</v>
      </c>
      <c r="BG185" s="41">
        <f t="shared" si="0"/>
        <v>26.483637152999997</v>
      </c>
      <c r="BH185" s="41">
        <f t="shared" si="0"/>
        <v>228.71762169400003</v>
      </c>
      <c r="BI185" s="41">
        <f t="shared" si="0"/>
        <v>0</v>
      </c>
      <c r="BJ185" s="41">
        <f t="shared" si="0"/>
        <v>0</v>
      </c>
      <c r="BK185" s="41">
        <f t="shared" si="0"/>
        <v>0</v>
      </c>
      <c r="BL185" s="41">
        <f t="shared" si="0"/>
        <v>0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5.0157748980000001</v>
      </c>
      <c r="E186" s="41">
        <f>IF(E28="－","－",SUM(E28:E35))</f>
        <v>627</v>
      </c>
      <c r="F186" s="41">
        <f t="shared" ref="F186:BL186" si="1">IF(F28="－","－",SUM(F28:F35))</f>
        <v>0</v>
      </c>
      <c r="G186" s="41">
        <f t="shared" si="1"/>
        <v>6</v>
      </c>
      <c r="H186" s="41">
        <f t="shared" si="1"/>
        <v>621</v>
      </c>
      <c r="I186" s="41">
        <f t="shared" si="1"/>
        <v>9.4087019549321254E-6</v>
      </c>
      <c r="J186" s="41">
        <f t="shared" si="1"/>
        <v>1.231054208584162E-3</v>
      </c>
      <c r="K186" s="41">
        <f t="shared" si="1"/>
        <v>9.4087019549321254E-6</v>
      </c>
      <c r="L186" s="41">
        <f t="shared" si="1"/>
        <v>0</v>
      </c>
      <c r="M186" s="41">
        <f t="shared" si="1"/>
        <v>1.2404629105390941E-3</v>
      </c>
      <c r="N186" s="41">
        <f t="shared" si="1"/>
        <v>0</v>
      </c>
      <c r="O186" s="41">
        <f t="shared" si="1"/>
        <v>0.44470827399999996</v>
      </c>
      <c r="P186" s="41">
        <f t="shared" si="1"/>
        <v>0.78914887</v>
      </c>
      <c r="Q186" s="41">
        <f t="shared" si="1"/>
        <v>0.41252713699999999</v>
      </c>
      <c r="R186" s="41">
        <f t="shared" si="1"/>
        <v>3.2181137000000005E-2</v>
      </c>
      <c r="S186" s="41">
        <f t="shared" si="1"/>
        <v>0.74717347300000003</v>
      </c>
      <c r="T186" s="41">
        <f t="shared" si="1"/>
        <v>4.1975397000000005E-2</v>
      </c>
      <c r="U186" s="41">
        <f t="shared" si="1"/>
        <v>0.21000000000000002</v>
      </c>
      <c r="V186" s="41">
        <f t="shared" si="1"/>
        <v>0.504</v>
      </c>
      <c r="W186" s="41">
        <f t="shared" si="1"/>
        <v>0.65471768270195496</v>
      </c>
      <c r="X186" s="41">
        <f t="shared" si="1"/>
        <v>1.2943799242085843</v>
      </c>
      <c r="Y186" s="41">
        <f t="shared" si="1"/>
        <v>1.949097606910539</v>
      </c>
      <c r="Z186" s="41">
        <f t="shared" si="1"/>
        <v>1.1534504789990038E-6</v>
      </c>
      <c r="AA186" s="41">
        <f t="shared" si="1"/>
        <v>2.4683840250578675E-7</v>
      </c>
      <c r="AB186" s="41">
        <f t="shared" si="1"/>
        <v>2.46838E-7</v>
      </c>
      <c r="AC186" s="41">
        <f t="shared" si="1"/>
        <v>3.719468368134509E-7</v>
      </c>
      <c r="AD186" s="41">
        <f t="shared" si="1"/>
        <v>3.0544340444163851E-5</v>
      </c>
      <c r="AE186" s="41">
        <f t="shared" si="1"/>
        <v>2.7489906399747464E-4</v>
      </c>
      <c r="AF186" s="41">
        <f t="shared" si="1"/>
        <v>3.0544340444163851E-4</v>
      </c>
      <c r="AG186" s="41">
        <f t="shared" si="1"/>
        <v>4.0164639070235798E-2</v>
      </c>
      <c r="AH186" s="41">
        <f t="shared" si="1"/>
        <v>6.8326052671205728E-2</v>
      </c>
      <c r="AI186" s="41">
        <f t="shared" si="1"/>
        <v>0.21882803355507779</v>
      </c>
      <c r="AJ186" s="41">
        <f t="shared" si="1"/>
        <v>2.4892994142635105E-8</v>
      </c>
      <c r="AK186" s="41">
        <f t="shared" si="1"/>
        <v>3.0081751523481364E-8</v>
      </c>
      <c r="AL186" s="41">
        <f t="shared" si="1"/>
        <v>7.5236908591609577E-8</v>
      </c>
      <c r="AM186" s="41">
        <f t="shared" si="1"/>
        <v>4.0165035910066753E-2</v>
      </c>
      <c r="AN186" s="41">
        <f t="shared" si="1"/>
        <v>6.8356627093401415E-2</v>
      </c>
      <c r="AO186" s="41">
        <f t="shared" si="1"/>
        <v>0.21910300785598388</v>
      </c>
      <c r="AP186" s="41">
        <f t="shared" si="1"/>
        <v>3.513497723</v>
      </c>
      <c r="AQ186" s="41">
        <f t="shared" si="1"/>
        <v>1.8918833889999997</v>
      </c>
      <c r="AR186" s="41">
        <f t="shared" si="1"/>
        <v>5.4053811120000015</v>
      </c>
      <c r="AS186" s="41">
        <f t="shared" si="1"/>
        <v>0</v>
      </c>
      <c r="AT186" s="41">
        <f t="shared" si="1"/>
        <v>0</v>
      </c>
      <c r="AU186" s="41">
        <f t="shared" si="1"/>
        <v>0</v>
      </c>
      <c r="AV186" s="41">
        <f t="shared" si="1"/>
        <v>0</v>
      </c>
      <c r="AW186" s="41">
        <f t="shared" si="1"/>
        <v>0</v>
      </c>
      <c r="AX186" s="41">
        <f t="shared" si="1"/>
        <v>0</v>
      </c>
      <c r="AY186" s="41">
        <f t="shared" si="1"/>
        <v>0</v>
      </c>
      <c r="AZ186" s="41">
        <f t="shared" si="1"/>
        <v>0</v>
      </c>
      <c r="BA186" s="41">
        <f t="shared" si="1"/>
        <v>0</v>
      </c>
      <c r="BB186" s="41">
        <f t="shared" si="1"/>
        <v>25.744274327999999</v>
      </c>
      <c r="BC186" s="41">
        <f t="shared" si="1"/>
        <v>2915.8985962269999</v>
      </c>
      <c r="BD186" s="41">
        <f t="shared" si="1"/>
        <v>6477.0044275440005</v>
      </c>
      <c r="BE186" s="41">
        <f t="shared" si="1"/>
        <v>0.22758374857142855</v>
      </c>
      <c r="BF186" s="41">
        <f t="shared" si="1"/>
        <v>0.45516750142857137</v>
      </c>
      <c r="BG186" s="41">
        <f t="shared" si="1"/>
        <v>33.291284649000005</v>
      </c>
      <c r="BH186" s="41">
        <f t="shared" si="1"/>
        <v>307.73013713699999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">IF(F36="－","－",SUM(F36:F55))</f>
        <v>－</v>
      </c>
      <c r="G187" s="41" t="str">
        <f t="shared" si="2"/>
        <v>－</v>
      </c>
      <c r="H187" s="41" t="str">
        <f t="shared" si="2"/>
        <v>－</v>
      </c>
      <c r="I187" s="41" t="str">
        <f t="shared" si="2"/>
        <v>－</v>
      </c>
      <c r="J187" s="41" t="str">
        <f t="shared" si="2"/>
        <v>－</v>
      </c>
      <c r="K187" s="41" t="str">
        <f t="shared" si="2"/>
        <v>－</v>
      </c>
      <c r="L187" s="41" t="str">
        <f t="shared" si="2"/>
        <v>－</v>
      </c>
      <c r="M187" s="41" t="str">
        <f t="shared" si="2"/>
        <v>－</v>
      </c>
      <c r="N187" s="41" t="str">
        <f t="shared" si="2"/>
        <v>－</v>
      </c>
      <c r="O187" s="41" t="str">
        <f t="shared" si="2"/>
        <v>－</v>
      </c>
      <c r="P187" s="41" t="str">
        <f t="shared" si="2"/>
        <v>－</v>
      </c>
      <c r="Q187" s="41" t="str">
        <f t="shared" si="2"/>
        <v>－</v>
      </c>
      <c r="R187" s="41" t="str">
        <f t="shared" si="2"/>
        <v>－</v>
      </c>
      <c r="S187" s="41" t="str">
        <f t="shared" si="2"/>
        <v>－</v>
      </c>
      <c r="T187" s="41" t="str">
        <f t="shared" si="2"/>
        <v>－</v>
      </c>
      <c r="U187" s="41" t="str">
        <f t="shared" si="2"/>
        <v>－</v>
      </c>
      <c r="V187" s="41" t="str">
        <f t="shared" si="2"/>
        <v>－</v>
      </c>
      <c r="W187" s="41" t="str">
        <f t="shared" si="2"/>
        <v>－</v>
      </c>
      <c r="X187" s="41" t="str">
        <f t="shared" si="2"/>
        <v>－</v>
      </c>
      <c r="Y187" s="41" t="str">
        <f t="shared" si="2"/>
        <v>－</v>
      </c>
      <c r="Z187" s="41" t="str">
        <f t="shared" si="2"/>
        <v>－</v>
      </c>
      <c r="AA187" s="41" t="str">
        <f t="shared" si="2"/>
        <v>－</v>
      </c>
      <c r="AB187" s="41" t="str">
        <f t="shared" si="2"/>
        <v>－</v>
      </c>
      <c r="AC187" s="41" t="str">
        <f t="shared" si="2"/>
        <v>－</v>
      </c>
      <c r="AD187" s="41" t="str">
        <f t="shared" si="2"/>
        <v>－</v>
      </c>
      <c r="AE187" s="41" t="str">
        <f t="shared" si="2"/>
        <v>－</v>
      </c>
      <c r="AF187" s="41" t="str">
        <f t="shared" si="2"/>
        <v>－</v>
      </c>
      <c r="AG187" s="41" t="str">
        <f t="shared" si="2"/>
        <v>－</v>
      </c>
      <c r="AH187" s="41" t="str">
        <f t="shared" si="2"/>
        <v>－</v>
      </c>
      <c r="AI187" s="41" t="str">
        <f t="shared" si="2"/>
        <v>－</v>
      </c>
      <c r="AJ187" s="41" t="str">
        <f t="shared" si="2"/>
        <v>－</v>
      </c>
      <c r="AK187" s="41" t="str">
        <f t="shared" si="2"/>
        <v>－</v>
      </c>
      <c r="AL187" s="41" t="str">
        <f t="shared" si="2"/>
        <v>－</v>
      </c>
      <c r="AM187" s="41" t="str">
        <f t="shared" si="2"/>
        <v>－</v>
      </c>
      <c r="AN187" s="41" t="str">
        <f t="shared" si="2"/>
        <v>－</v>
      </c>
      <c r="AO187" s="41" t="str">
        <f t="shared" si="2"/>
        <v>－</v>
      </c>
      <c r="AP187" s="41" t="str">
        <f t="shared" si="2"/>
        <v>－</v>
      </c>
      <c r="AQ187" s="41" t="str">
        <f t="shared" si="2"/>
        <v>－</v>
      </c>
      <c r="AR187" s="41" t="str">
        <f t="shared" si="2"/>
        <v>－</v>
      </c>
      <c r="AS187" s="41" t="str">
        <f t="shared" si="2"/>
        <v>－</v>
      </c>
      <c r="AT187" s="41" t="str">
        <f t="shared" si="2"/>
        <v>－</v>
      </c>
      <c r="AU187" s="41" t="str">
        <f t="shared" si="2"/>
        <v>－</v>
      </c>
      <c r="AV187" s="41" t="str">
        <f t="shared" si="2"/>
        <v>－</v>
      </c>
      <c r="AW187" s="41" t="str">
        <f t="shared" si="2"/>
        <v>－</v>
      </c>
      <c r="AX187" s="41" t="str">
        <f t="shared" si="2"/>
        <v>－</v>
      </c>
      <c r="AY187" s="41" t="str">
        <f t="shared" si="2"/>
        <v>－</v>
      </c>
      <c r="AZ187" s="41" t="str">
        <f t="shared" si="2"/>
        <v>－</v>
      </c>
      <c r="BA187" s="41" t="str">
        <f t="shared" si="2"/>
        <v>－</v>
      </c>
      <c r="BB187" s="41" t="str">
        <f t="shared" si="2"/>
        <v>－</v>
      </c>
      <c r="BC187" s="41" t="str">
        <f t="shared" si="2"/>
        <v>－</v>
      </c>
      <c r="BD187" s="41" t="str">
        <f t="shared" si="2"/>
        <v>－</v>
      </c>
      <c r="BE187" s="41" t="str">
        <f t="shared" si="2"/>
        <v>－</v>
      </c>
      <c r="BF187" s="41" t="str">
        <f t="shared" si="2"/>
        <v>－</v>
      </c>
      <c r="BG187" s="41" t="str">
        <f t="shared" si="2"/>
        <v>－</v>
      </c>
      <c r="BH187" s="41" t="str">
        <f t="shared" si="2"/>
        <v>－</v>
      </c>
      <c r="BI187" s="41" t="str">
        <f t="shared" si="2"/>
        <v>－</v>
      </c>
      <c r="BJ187" s="41" t="str">
        <f t="shared" si="2"/>
        <v>－</v>
      </c>
      <c r="BK187" s="41" t="str">
        <f t="shared" si="2"/>
        <v>－</v>
      </c>
      <c r="BL187" s="41" t="str">
        <f t="shared" si="2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4.9804885619999997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5</v>
      </c>
      <c r="H188" s="41">
        <f t="shared" si="3"/>
        <v>585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8.8554152999999997E-2</v>
      </c>
      <c r="P188" s="41">
        <f t="shared" si="3"/>
        <v>0.15961875799999997</v>
      </c>
      <c r="Q188" s="41">
        <f t="shared" si="3"/>
        <v>8.3653183999999992E-2</v>
      </c>
      <c r="R188" s="41">
        <f t="shared" si="3"/>
        <v>4.9009689999999998E-3</v>
      </c>
      <c r="S188" s="41">
        <f t="shared" si="3"/>
        <v>0.15322618899999998</v>
      </c>
      <c r="T188" s="41">
        <f t="shared" si="3"/>
        <v>6.3925690000000007E-3</v>
      </c>
      <c r="U188" s="41">
        <f t="shared" si="3"/>
        <v>2.6999999999999996E-2</v>
      </c>
      <c r="V188" s="41">
        <f t="shared" si="3"/>
        <v>6.4799999999999996E-2</v>
      </c>
      <c r="W188" s="41">
        <f t="shared" si="3"/>
        <v>0.11555415299999999</v>
      </c>
      <c r="X188" s="41">
        <f t="shared" si="3"/>
        <v>0.224418758</v>
      </c>
      <c r="Y188" s="41">
        <f t="shared" si="3"/>
        <v>0.33997291099999993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5.0805027221925633E-3</v>
      </c>
      <c r="AH188" s="41">
        <f t="shared" si="3"/>
        <v>8.6426942860287296E-3</v>
      </c>
      <c r="AI188" s="41">
        <f t="shared" si="3"/>
        <v>2.7679980348497418E-2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5.0805027221925633E-3</v>
      </c>
      <c r="AN188" s="41">
        <f t="shared" si="3"/>
        <v>8.6426942860287296E-3</v>
      </c>
      <c r="AO188" s="41">
        <f t="shared" si="3"/>
        <v>2.7679980348497418E-2</v>
      </c>
      <c r="AP188" s="41">
        <f t="shared" si="3"/>
        <v>0.396780352</v>
      </c>
      <c r="AQ188" s="41">
        <f t="shared" si="3"/>
        <v>0.213650956</v>
      </c>
      <c r="AR188" s="41">
        <f t="shared" si="3"/>
        <v>0.61043130800000001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8.3501202540000001</v>
      </c>
      <c r="BC188" s="41">
        <f t="shared" si="3"/>
        <v>428.09297168199993</v>
      </c>
      <c r="BD188" s="41">
        <f t="shared" si="3"/>
        <v>956.31317957499994</v>
      </c>
      <c r="BE188" s="41">
        <f t="shared" si="3"/>
        <v>0.37729287428571434</v>
      </c>
      <c r="BF188" s="41">
        <f t="shared" si="3"/>
        <v>0.75458575571428588</v>
      </c>
      <c r="BG188" s="41">
        <f t="shared" si="3"/>
        <v>15.963912816999997</v>
      </c>
      <c r="BH188" s="41">
        <f t="shared" si="3"/>
        <v>98.059297822000005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4.9321006860000001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6</v>
      </c>
      <c r="H189" s="41">
        <f t="shared" si="4"/>
        <v>296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9.6598530000000012E-3</v>
      </c>
      <c r="P189" s="41">
        <f t="shared" si="4"/>
        <v>1.6401928E-2</v>
      </c>
      <c r="Q189" s="41">
        <f t="shared" si="4"/>
        <v>8.481006000000001E-3</v>
      </c>
      <c r="R189" s="41">
        <f t="shared" si="4"/>
        <v>1.178847E-3</v>
      </c>
      <c r="S189" s="41">
        <f t="shared" si="4"/>
        <v>1.4864302000000001E-2</v>
      </c>
      <c r="T189" s="41">
        <f t="shared" si="4"/>
        <v>1.5376259999999998E-3</v>
      </c>
      <c r="U189" s="41">
        <f t="shared" si="4"/>
        <v>0.32699999999999996</v>
      </c>
      <c r="V189" s="41">
        <f t="shared" si="4"/>
        <v>0.78479999999999994</v>
      </c>
      <c r="W189" s="41">
        <f t="shared" si="4"/>
        <v>0.33665985299999995</v>
      </c>
      <c r="X189" s="41">
        <f t="shared" si="4"/>
        <v>0.8012019279999999</v>
      </c>
      <c r="Y189" s="41">
        <f t="shared" si="4"/>
        <v>1.137861781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6.2195496745510143E-2</v>
      </c>
      <c r="AH189" s="41">
        <f t="shared" si="4"/>
        <v>0.10580383354408623</v>
      </c>
      <c r="AI189" s="41">
        <f t="shared" si="4"/>
        <v>0.33885822364795182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6.2195496745510143E-2</v>
      </c>
      <c r="AN189" s="41">
        <f t="shared" si="4"/>
        <v>0.10580383354408623</v>
      </c>
      <c r="AO189" s="41">
        <f t="shared" si="4"/>
        <v>0.33885822364795182</v>
      </c>
      <c r="AP189" s="41">
        <f t="shared" si="4"/>
        <v>1.07735877</v>
      </c>
      <c r="AQ189" s="41">
        <f t="shared" si="4"/>
        <v>0.58011625900000008</v>
      </c>
      <c r="AR189" s="41">
        <f t="shared" si="4"/>
        <v>1.657475029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1.2674207179999999</v>
      </c>
      <c r="BC189" s="41">
        <f t="shared" si="4"/>
        <v>74.909077571000012</v>
      </c>
      <c r="BD189" s="41">
        <f t="shared" si="4"/>
        <v>167.268766433</v>
      </c>
      <c r="BE189" s="41">
        <f t="shared" si="4"/>
        <v>0.4603222914285714</v>
      </c>
      <c r="BF189" s="41">
        <f t="shared" si="4"/>
        <v>0.92064458714285724</v>
      </c>
      <c r="BG189" s="41">
        <f t="shared" si="4"/>
        <v>1.9532597600000001</v>
      </c>
      <c r="BH189" s="41">
        <f t="shared" si="4"/>
        <v>11.946488148999999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5.6599756220000002</v>
      </c>
      <c r="E192" s="41">
        <f>IF(E92="－","－",SUM(E92:E114))</f>
        <v>159</v>
      </c>
      <c r="F192" s="41">
        <f t="shared" ref="F192:BL192" si="7">IF(F92="－","－",SUM(F92:F114))</f>
        <v>12</v>
      </c>
      <c r="G192" s="41">
        <f t="shared" si="7"/>
        <v>30</v>
      </c>
      <c r="H192" s="41">
        <f t="shared" si="7"/>
        <v>117</v>
      </c>
      <c r="I192" s="41">
        <f t="shared" si="7"/>
        <v>2.1622229733360927E-2</v>
      </c>
      <c r="J192" s="41">
        <f t="shared" si="7"/>
        <v>5.6081645819149015</v>
      </c>
      <c r="K192" s="41">
        <f t="shared" si="7"/>
        <v>2.1622229733360927E-2</v>
      </c>
      <c r="L192" s="41">
        <f t="shared" si="7"/>
        <v>0</v>
      </c>
      <c r="M192" s="41">
        <f t="shared" si="7"/>
        <v>1.8991248116477601</v>
      </c>
      <c r="N192" s="41">
        <f t="shared" si="7"/>
        <v>3.730662000000502</v>
      </c>
      <c r="O192" s="41">
        <f t="shared" si="7"/>
        <v>0.37479003299999997</v>
      </c>
      <c r="P192" s="41">
        <f t="shared" si="7"/>
        <v>0.63893107100000013</v>
      </c>
      <c r="Q192" s="41">
        <f t="shared" si="7"/>
        <v>0.34784920500000005</v>
      </c>
      <c r="R192" s="41">
        <f t="shared" si="7"/>
        <v>2.6940828E-2</v>
      </c>
      <c r="S192" s="41">
        <f t="shared" si="7"/>
        <v>0.60379085099999996</v>
      </c>
      <c r="T192" s="41">
        <f t="shared" si="7"/>
        <v>3.5140220000000007E-2</v>
      </c>
      <c r="U192" s="41">
        <f t="shared" si="7"/>
        <v>3.3312999999999997</v>
      </c>
      <c r="V192" s="41">
        <f t="shared" si="7"/>
        <v>7.8778000000000015</v>
      </c>
      <c r="W192" s="41">
        <f t="shared" si="7"/>
        <v>3.7277122627333608</v>
      </c>
      <c r="X192" s="41">
        <f t="shared" si="7"/>
        <v>14.124895652914903</v>
      </c>
      <c r="Y192" s="41">
        <f t="shared" si="7"/>
        <v>17.852607915648264</v>
      </c>
      <c r="Z192" s="41">
        <f t="shared" si="7"/>
        <v>1.6126242807313386E-3</v>
      </c>
      <c r="AA192" s="41">
        <f t="shared" si="7"/>
        <v>3.4510159607650635E-4</v>
      </c>
      <c r="AB192" s="41">
        <f t="shared" si="7"/>
        <v>3.4510178739999997E-4</v>
      </c>
      <c r="AC192" s="41">
        <f t="shared" si="7"/>
        <v>3.2839004690829438E-4</v>
      </c>
      <c r="AD192" s="41">
        <f t="shared" si="7"/>
        <v>9.2824315305176264E-2</v>
      </c>
      <c r="AE192" s="41">
        <f t="shared" si="7"/>
        <v>0.83541883774658632</v>
      </c>
      <c r="AF192" s="41">
        <f t="shared" si="7"/>
        <v>0.92824315305176264</v>
      </c>
      <c r="AG192" s="41">
        <f t="shared" si="7"/>
        <v>0.58566646693303048</v>
      </c>
      <c r="AH192" s="41">
        <f t="shared" si="7"/>
        <v>0.99630617363320129</v>
      </c>
      <c r="AI192" s="41">
        <f t="shared" si="7"/>
        <v>3.1908724750144417</v>
      </c>
      <c r="AJ192" s="41">
        <f t="shared" si="7"/>
        <v>3.5222563889831648E-5</v>
      </c>
      <c r="AK192" s="41">
        <f t="shared" si="7"/>
        <v>4.2564442384177462E-5</v>
      </c>
      <c r="AL192" s="41">
        <f t="shared" si="7"/>
        <v>1.0645713426664777E-4</v>
      </c>
      <c r="AM192" s="41">
        <f t="shared" si="7"/>
        <v>0.58603007954382846</v>
      </c>
      <c r="AN192" s="41">
        <f t="shared" si="7"/>
        <v>1.0891730533807615</v>
      </c>
      <c r="AO192" s="41">
        <f t="shared" si="7"/>
        <v>4.0263977698952953</v>
      </c>
      <c r="AP192" s="41">
        <f t="shared" si="7"/>
        <v>103.73153059200001</v>
      </c>
      <c r="AQ192" s="41">
        <f t="shared" si="7"/>
        <v>55.855439545999992</v>
      </c>
      <c r="AR192" s="41">
        <f t="shared" si="7"/>
        <v>159.586970138</v>
      </c>
      <c r="AS192" s="41">
        <f t="shared" si="7"/>
        <v>7.115751963000001</v>
      </c>
      <c r="AT192" s="41">
        <f t="shared" si="7"/>
        <v>227.750151657</v>
      </c>
      <c r="AU192" s="41">
        <f t="shared" si="7"/>
        <v>562.82263757800013</v>
      </c>
      <c r="AV192" s="41">
        <f t="shared" si="7"/>
        <v>208.928027093</v>
      </c>
      <c r="AW192" s="41">
        <f t="shared" si="7"/>
        <v>511.60578437600009</v>
      </c>
      <c r="AX192" s="41">
        <f t="shared" si="7"/>
        <v>193.36337423200004</v>
      </c>
      <c r="AY192" s="41">
        <f t="shared" si="7"/>
        <v>473.62308428799992</v>
      </c>
      <c r="AZ192" s="41">
        <f t="shared" si="7"/>
        <v>5.3451881428571435E-2</v>
      </c>
      <c r="BA192" s="41">
        <f t="shared" si="7"/>
        <v>0.10690377000000001</v>
      </c>
      <c r="BB192" s="41">
        <f t="shared" si="7"/>
        <v>23.460661009999992</v>
      </c>
      <c r="BC192" s="41">
        <f t="shared" si="7"/>
        <v>1960.515130045</v>
      </c>
      <c r="BD192" s="41">
        <f t="shared" si="7"/>
        <v>4410.331645094001</v>
      </c>
      <c r="BE192" s="41">
        <f t="shared" si="7"/>
        <v>0.97759541571428588</v>
      </c>
      <c r="BF192" s="41">
        <f t="shared" si="7"/>
        <v>1.9551908457142859</v>
      </c>
      <c r="BG192" s="41">
        <f t="shared" si="7"/>
        <v>40.539154549000003</v>
      </c>
      <c r="BH192" s="41">
        <f t="shared" si="7"/>
        <v>482.5270892659999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8">IF(F115="－","－",SUM(F115:F122))</f>
        <v>－</v>
      </c>
      <c r="G193" s="41" t="str">
        <f t="shared" si="8"/>
        <v>－</v>
      </c>
      <c r="H193" s="41" t="str">
        <f t="shared" si="8"/>
        <v>－</v>
      </c>
      <c r="I193" s="41" t="str">
        <f t="shared" si="8"/>
        <v>－</v>
      </c>
      <c r="J193" s="41" t="str">
        <f t="shared" si="8"/>
        <v>－</v>
      </c>
      <c r="K193" s="41" t="str">
        <f t="shared" si="8"/>
        <v>－</v>
      </c>
      <c r="L193" s="41" t="str">
        <f t="shared" si="8"/>
        <v>－</v>
      </c>
      <c r="M193" s="41" t="str">
        <f t="shared" si="8"/>
        <v>－</v>
      </c>
      <c r="N193" s="41" t="str">
        <f t="shared" si="8"/>
        <v>－</v>
      </c>
      <c r="O193" s="41" t="str">
        <f t="shared" si="8"/>
        <v>－</v>
      </c>
      <c r="P193" s="41" t="str">
        <f t="shared" si="8"/>
        <v>－</v>
      </c>
      <c r="Q193" s="41" t="str">
        <f t="shared" si="8"/>
        <v>－</v>
      </c>
      <c r="R193" s="41" t="str">
        <f t="shared" si="8"/>
        <v>－</v>
      </c>
      <c r="S193" s="41" t="str">
        <f t="shared" si="8"/>
        <v>－</v>
      </c>
      <c r="T193" s="41" t="str">
        <f t="shared" si="8"/>
        <v>－</v>
      </c>
      <c r="U193" s="41" t="str">
        <f t="shared" si="8"/>
        <v>－</v>
      </c>
      <c r="V193" s="41" t="str">
        <f t="shared" si="8"/>
        <v>－</v>
      </c>
      <c r="W193" s="41" t="str">
        <f t="shared" si="8"/>
        <v>－</v>
      </c>
      <c r="X193" s="41" t="str">
        <f t="shared" si="8"/>
        <v>－</v>
      </c>
      <c r="Y193" s="41" t="str">
        <f t="shared" si="8"/>
        <v>－</v>
      </c>
      <c r="Z193" s="41" t="str">
        <f t="shared" si="8"/>
        <v>－</v>
      </c>
      <c r="AA193" s="41" t="str">
        <f t="shared" si="8"/>
        <v>－</v>
      </c>
      <c r="AB193" s="41" t="str">
        <f t="shared" si="8"/>
        <v>－</v>
      </c>
      <c r="AC193" s="41" t="str">
        <f t="shared" si="8"/>
        <v>－</v>
      </c>
      <c r="AD193" s="41" t="str">
        <f t="shared" si="8"/>
        <v>－</v>
      </c>
      <c r="AE193" s="41" t="str">
        <f t="shared" si="8"/>
        <v>－</v>
      </c>
      <c r="AF193" s="41" t="str">
        <f t="shared" si="8"/>
        <v>－</v>
      </c>
      <c r="AG193" s="41" t="str">
        <f t="shared" si="8"/>
        <v>－</v>
      </c>
      <c r="AH193" s="41" t="str">
        <f t="shared" si="8"/>
        <v>－</v>
      </c>
      <c r="AI193" s="41" t="str">
        <f t="shared" si="8"/>
        <v>－</v>
      </c>
      <c r="AJ193" s="41" t="str">
        <f t="shared" si="8"/>
        <v>－</v>
      </c>
      <c r="AK193" s="41" t="str">
        <f t="shared" si="8"/>
        <v>－</v>
      </c>
      <c r="AL193" s="41" t="str">
        <f t="shared" si="8"/>
        <v>－</v>
      </c>
      <c r="AM193" s="41" t="str">
        <f t="shared" si="8"/>
        <v>－</v>
      </c>
      <c r="AN193" s="41" t="str">
        <f t="shared" si="8"/>
        <v>－</v>
      </c>
      <c r="AO193" s="41" t="str">
        <f t="shared" si="8"/>
        <v>－</v>
      </c>
      <c r="AP193" s="41" t="str">
        <f t="shared" si="8"/>
        <v>－</v>
      </c>
      <c r="AQ193" s="41" t="str">
        <f t="shared" si="8"/>
        <v>－</v>
      </c>
      <c r="AR193" s="41" t="str">
        <f t="shared" si="8"/>
        <v>－</v>
      </c>
      <c r="AS193" s="41" t="str">
        <f t="shared" si="8"/>
        <v>－</v>
      </c>
      <c r="AT193" s="41" t="str">
        <f t="shared" si="8"/>
        <v>－</v>
      </c>
      <c r="AU193" s="41" t="str">
        <f t="shared" si="8"/>
        <v>－</v>
      </c>
      <c r="AV193" s="41" t="str">
        <f t="shared" si="8"/>
        <v>－</v>
      </c>
      <c r="AW193" s="41" t="str">
        <f t="shared" si="8"/>
        <v>－</v>
      </c>
      <c r="AX193" s="41" t="str">
        <f t="shared" si="8"/>
        <v>－</v>
      </c>
      <c r="AY193" s="41" t="str">
        <f t="shared" si="8"/>
        <v>－</v>
      </c>
      <c r="AZ193" s="41" t="str">
        <f t="shared" si="8"/>
        <v>－</v>
      </c>
      <c r="BA193" s="41" t="str">
        <f t="shared" si="8"/>
        <v>－</v>
      </c>
      <c r="BB193" s="41" t="str">
        <f t="shared" si="8"/>
        <v>－</v>
      </c>
      <c r="BC193" s="41" t="str">
        <f t="shared" si="8"/>
        <v>－</v>
      </c>
      <c r="BD193" s="41" t="str">
        <f t="shared" si="8"/>
        <v>－</v>
      </c>
      <c r="BE193" s="41" t="str">
        <f t="shared" si="8"/>
        <v>－</v>
      </c>
      <c r="BF193" s="41" t="str">
        <f t="shared" si="8"/>
        <v>－</v>
      </c>
      <c r="BG193" s="41" t="str">
        <f t="shared" si="8"/>
        <v>－</v>
      </c>
      <c r="BH193" s="41" t="str">
        <f t="shared" si="8"/>
        <v>－</v>
      </c>
      <c r="BI193" s="41" t="str">
        <f t="shared" si="8"/>
        <v>－</v>
      </c>
      <c r="BJ193" s="41" t="str">
        <f t="shared" si="8"/>
        <v>－</v>
      </c>
      <c r="BK193" s="41" t="str">
        <f t="shared" si="8"/>
        <v>－</v>
      </c>
      <c r="BL193" s="41" t="str">
        <f t="shared" si="8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5.7205434899999998</v>
      </c>
      <c r="E195" s="41">
        <f>IF(E133="－","－",SUM(E133:E150))</f>
        <v>314</v>
      </c>
      <c r="F195" s="41">
        <f t="shared" ref="F195:BL195" si="10">IF(F133="－","－",SUM(F133:F150))</f>
        <v>56</v>
      </c>
      <c r="G195" s="41">
        <f t="shared" si="10"/>
        <v>126</v>
      </c>
      <c r="H195" s="41">
        <f t="shared" si="10"/>
        <v>132</v>
      </c>
      <c r="I195" s="41">
        <f t="shared" si="10"/>
        <v>3.6997467381135696</v>
      </c>
      <c r="J195" s="41">
        <f t="shared" si="10"/>
        <v>154.80367466214341</v>
      </c>
      <c r="K195" s="41">
        <f t="shared" si="10"/>
        <v>1.8782777381402698</v>
      </c>
      <c r="L195" s="41">
        <f t="shared" si="10"/>
        <v>1.8214689999733003</v>
      </c>
      <c r="M195" s="41">
        <f t="shared" si="10"/>
        <v>77.937393900230006</v>
      </c>
      <c r="N195" s="41">
        <f t="shared" si="10"/>
        <v>80.566027500026991</v>
      </c>
      <c r="O195" s="41">
        <f t="shared" si="10"/>
        <v>1.0517151519999999</v>
      </c>
      <c r="P195" s="41">
        <f t="shared" si="10"/>
        <v>1.8305697719999998</v>
      </c>
      <c r="Q195" s="41">
        <f t="shared" si="10"/>
        <v>0.93979729399999989</v>
      </c>
      <c r="R195" s="41">
        <f t="shared" si="10"/>
        <v>0.11191785800000001</v>
      </c>
      <c r="S195" s="41">
        <f t="shared" si="10"/>
        <v>1.6845899469999999</v>
      </c>
      <c r="T195" s="41">
        <f t="shared" si="10"/>
        <v>0.14597982500000001</v>
      </c>
      <c r="U195" s="41">
        <f t="shared" si="10"/>
        <v>11.620349999999997</v>
      </c>
      <c r="V195" s="41">
        <f t="shared" si="10"/>
        <v>27.475699999999989</v>
      </c>
      <c r="W195" s="41">
        <f t="shared" si="10"/>
        <v>16.371811890113566</v>
      </c>
      <c r="X195" s="41">
        <f t="shared" si="10"/>
        <v>184.1099444341435</v>
      </c>
      <c r="Y195" s="41">
        <f t="shared" si="10"/>
        <v>200.48175632425699</v>
      </c>
      <c r="Z195" s="41">
        <f t="shared" si="10"/>
        <v>8.4978222856887664E-2</v>
      </c>
      <c r="AA195" s="41">
        <f t="shared" si="10"/>
        <v>2.5225514437847707E-2</v>
      </c>
      <c r="AB195" s="41">
        <f t="shared" si="10"/>
        <v>2.5225514466000003E-2</v>
      </c>
      <c r="AC195" s="41">
        <f t="shared" si="10"/>
        <v>3.3547317589361504E-2</v>
      </c>
      <c r="AD195" s="41">
        <f t="shared" si="10"/>
        <v>2.2528737638783807</v>
      </c>
      <c r="AE195" s="41">
        <f t="shared" si="10"/>
        <v>20.275863874905422</v>
      </c>
      <c r="AF195" s="41">
        <f t="shared" si="10"/>
        <v>22.528737638783802</v>
      </c>
      <c r="AG195" s="41">
        <f t="shared" si="10"/>
        <v>2.1083690660436618</v>
      </c>
      <c r="AH195" s="41">
        <f t="shared" si="10"/>
        <v>3.5866508249938174</v>
      </c>
      <c r="AI195" s="41">
        <f t="shared" si="10"/>
        <v>11.486976290858575</v>
      </c>
      <c r="AJ195" s="41">
        <f t="shared" si="10"/>
        <v>2.581107644901741E-3</v>
      </c>
      <c r="AK195" s="41">
        <f t="shared" si="10"/>
        <v>3.1191201180280877E-3</v>
      </c>
      <c r="AL195" s="41">
        <f t="shared" si="10"/>
        <v>7.8011732469483201E-3</v>
      </c>
      <c r="AM195" s="41">
        <f t="shared" si="10"/>
        <v>2.1444974912779258</v>
      </c>
      <c r="AN195" s="41">
        <f t="shared" si="10"/>
        <v>5.8426437089902272</v>
      </c>
      <c r="AO195" s="41">
        <f t="shared" si="10"/>
        <v>31.77064133901094</v>
      </c>
      <c r="AP195" s="41">
        <f t="shared" si="10"/>
        <v>2520.6248238989992</v>
      </c>
      <c r="AQ195" s="41">
        <f t="shared" si="10"/>
        <v>1357.2595205570003</v>
      </c>
      <c r="AR195" s="41">
        <f t="shared" si="10"/>
        <v>3877.8843444559989</v>
      </c>
      <c r="AS195" s="41">
        <f t="shared" si="10"/>
        <v>107.35781509899998</v>
      </c>
      <c r="AT195" s="41">
        <f t="shared" si="10"/>
        <v>9482.095757907</v>
      </c>
      <c r="AU195" s="41">
        <f t="shared" si="10"/>
        <v>21715.096133012001</v>
      </c>
      <c r="AV195" s="41">
        <f t="shared" si="10"/>
        <v>5817.4408927690001</v>
      </c>
      <c r="AW195" s="41">
        <f t="shared" si="10"/>
        <v>13289.342188572995</v>
      </c>
      <c r="AX195" s="41">
        <f t="shared" si="10"/>
        <v>5487.0255260619997</v>
      </c>
      <c r="AY195" s="41">
        <f t="shared" si="10"/>
        <v>12537.915187189003</v>
      </c>
      <c r="AZ195" s="41">
        <f t="shared" si="10"/>
        <v>2.6960855771428576</v>
      </c>
      <c r="BA195" s="41">
        <f t="shared" si="10"/>
        <v>5.3921711671428563</v>
      </c>
      <c r="BB195" s="41">
        <f t="shared" si="10"/>
        <v>35.756126849000005</v>
      </c>
      <c r="BC195" s="41">
        <f t="shared" si="10"/>
        <v>2087.721340954</v>
      </c>
      <c r="BD195" s="41">
        <f t="shared" si="10"/>
        <v>4703.441885410999</v>
      </c>
      <c r="BE195" s="41">
        <f t="shared" si="10"/>
        <v>2.5733088642857149</v>
      </c>
      <c r="BF195" s="41">
        <f t="shared" si="10"/>
        <v>5.1466177400000008</v>
      </c>
      <c r="BG195" s="41">
        <f t="shared" si="10"/>
        <v>85.55807673999999</v>
      </c>
      <c r="BH195" s="41">
        <f t="shared" si="10"/>
        <v>579.910959058</v>
      </c>
      <c r="BI195" s="41">
        <f t="shared" si="10"/>
        <v>0.44999999999999996</v>
      </c>
      <c r="BJ195" s="41">
        <f t="shared" si="10"/>
        <v>0.44999999999999996</v>
      </c>
      <c r="BK195" s="41">
        <f t="shared" si="10"/>
        <v>1.5000000000000004</v>
      </c>
      <c r="BL195" s="41">
        <f t="shared" si="10"/>
        <v>1.5000000000000004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7.0109867230000003</v>
      </c>
      <c r="E196" s="41">
        <f>IF(E151="－","－",SUM(E151:E169))</f>
        <v>179</v>
      </c>
      <c r="F196" s="41">
        <f t="shared" ref="F196:BL196" si="11">IF(F151="－","－",SUM(F151:F169))</f>
        <v>84</v>
      </c>
      <c r="G196" s="41">
        <f t="shared" si="11"/>
        <v>52</v>
      </c>
      <c r="H196" s="41">
        <f t="shared" si="11"/>
        <v>43</v>
      </c>
      <c r="I196" s="41">
        <f t="shared" si="11"/>
        <v>3172.6065555686496</v>
      </c>
      <c r="J196" s="41">
        <f t="shared" si="11"/>
        <v>7721.5513211847747</v>
      </c>
      <c r="K196" s="41">
        <f t="shared" si="11"/>
        <v>2527.6924020685383</v>
      </c>
      <c r="L196" s="41">
        <f t="shared" si="11"/>
        <v>644.91415350011187</v>
      </c>
      <c r="M196" s="41">
        <f t="shared" si="11"/>
        <v>8621.0276352535348</v>
      </c>
      <c r="N196" s="41">
        <f t="shared" si="11"/>
        <v>2273.13024149989</v>
      </c>
      <c r="O196" s="41">
        <f t="shared" si="11"/>
        <v>18.760962236999998</v>
      </c>
      <c r="P196" s="41">
        <f t="shared" si="11"/>
        <v>32.007254521</v>
      </c>
      <c r="Q196" s="41">
        <f t="shared" si="11"/>
        <v>17.128142113999999</v>
      </c>
      <c r="R196" s="41">
        <f t="shared" si="11"/>
        <v>1.6328201230000001</v>
      </c>
      <c r="S196" s="41">
        <f t="shared" si="11"/>
        <v>29.877489138000001</v>
      </c>
      <c r="T196" s="41">
        <f t="shared" si="11"/>
        <v>2.1297653830000005</v>
      </c>
      <c r="U196" s="41">
        <f t="shared" si="11"/>
        <v>14.298049999999998</v>
      </c>
      <c r="V196" s="41">
        <f t="shared" si="11"/>
        <v>33.863699999999994</v>
      </c>
      <c r="W196" s="41">
        <f t="shared" si="11"/>
        <v>3205.66556780565</v>
      </c>
      <c r="X196" s="41">
        <f t="shared" si="11"/>
        <v>7787.4222757057751</v>
      </c>
      <c r="Y196" s="41">
        <f t="shared" si="11"/>
        <v>10993.087843511423</v>
      </c>
      <c r="Z196" s="41">
        <f t="shared" si="11"/>
        <v>14.791384426950605</v>
      </c>
      <c r="AA196" s="41">
        <f t="shared" si="11"/>
        <v>7.4220001107525162</v>
      </c>
      <c r="AB196" s="41">
        <f t="shared" si="11"/>
        <v>14.395066144722385</v>
      </c>
      <c r="AC196" s="41">
        <f t="shared" si="11"/>
        <v>47.919483541448137</v>
      </c>
      <c r="AD196" s="41">
        <f t="shared" si="11"/>
        <v>109.50235964211485</v>
      </c>
      <c r="AE196" s="41">
        <f t="shared" si="11"/>
        <v>1153.4567317291574</v>
      </c>
      <c r="AF196" s="41">
        <f t="shared" si="11"/>
        <v>1262.9590913712725</v>
      </c>
      <c r="AG196" s="41">
        <f t="shared" si="11"/>
        <v>2.7726073426500117</v>
      </c>
      <c r="AH196" s="41">
        <f t="shared" si="11"/>
        <v>4.7166193874965714</v>
      </c>
      <c r="AI196" s="41">
        <f t="shared" si="11"/>
        <v>15.105929659955237</v>
      </c>
      <c r="AJ196" s="41">
        <f t="shared" si="11"/>
        <v>0.98832416914277743</v>
      </c>
      <c r="AK196" s="41">
        <f t="shared" si="11"/>
        <v>0.989333386975772</v>
      </c>
      <c r="AL196" s="41">
        <f t="shared" si="11"/>
        <v>2.4805399468722635</v>
      </c>
      <c r="AM196" s="41">
        <f t="shared" si="11"/>
        <v>51.680415053240921</v>
      </c>
      <c r="AN196" s="41">
        <f t="shared" si="11"/>
        <v>115.20831241658719</v>
      </c>
      <c r="AO196" s="41">
        <f t="shared" si="11"/>
        <v>1171.0432013359848</v>
      </c>
      <c r="AP196" s="41">
        <f t="shared" si="11"/>
        <v>32497.897393011008</v>
      </c>
      <c r="AQ196" s="41">
        <f t="shared" si="11"/>
        <v>17498.867827000999</v>
      </c>
      <c r="AR196" s="41">
        <f t="shared" si="11"/>
        <v>49996.765220012006</v>
      </c>
      <c r="AS196" s="41">
        <f t="shared" si="11"/>
        <v>5156.7264755129991</v>
      </c>
      <c r="AT196" s="41">
        <f t="shared" si="11"/>
        <v>100123.56864529598</v>
      </c>
      <c r="AU196" s="41">
        <f t="shared" si="11"/>
        <v>230781.31847064302</v>
      </c>
      <c r="AV196" s="41">
        <f t="shared" si="11"/>
        <v>67235.683877616</v>
      </c>
      <c r="AW196" s="41">
        <f t="shared" si="11"/>
        <v>156136.45556071898</v>
      </c>
      <c r="AX196" s="41">
        <f t="shared" si="11"/>
        <v>65848.862820851005</v>
      </c>
      <c r="AY196" s="41">
        <f t="shared" si="11"/>
        <v>152991.70443452301</v>
      </c>
      <c r="AZ196" s="41">
        <f t="shared" si="11"/>
        <v>161.5304505057143</v>
      </c>
      <c r="BA196" s="41">
        <f t="shared" si="11"/>
        <v>323.06090102142861</v>
      </c>
      <c r="BB196" s="41">
        <f t="shared" si="11"/>
        <v>101.25389826299997</v>
      </c>
      <c r="BC196" s="41">
        <f t="shared" si="11"/>
        <v>6020.780709014999</v>
      </c>
      <c r="BD196" s="41">
        <f t="shared" si="11"/>
        <v>14005.836413407</v>
      </c>
      <c r="BE196" s="41">
        <f t="shared" si="11"/>
        <v>7.1549097685714287</v>
      </c>
      <c r="BF196" s="41">
        <f t="shared" si="11"/>
        <v>14.309819552857144</v>
      </c>
      <c r="BG196" s="41">
        <f t="shared" si="11"/>
        <v>154.94039819599999</v>
      </c>
      <c r="BH196" s="41">
        <f t="shared" si="11"/>
        <v>1178.706257605</v>
      </c>
      <c r="BI196" s="41">
        <f t="shared" si="11"/>
        <v>27.360000000000007</v>
      </c>
      <c r="BJ196" s="41">
        <f t="shared" si="11"/>
        <v>35.869999999999983</v>
      </c>
      <c r="BK196" s="41">
        <f t="shared" si="11"/>
        <v>37.56</v>
      </c>
      <c r="BL196" s="41">
        <f t="shared" si="11"/>
        <v>45.299999999999969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5.823145995</v>
      </c>
      <c r="E197" s="41">
        <f>IF(E170="－","－",SUM(E170:E177))</f>
        <v>300</v>
      </c>
      <c r="F197" s="41">
        <f t="shared" ref="F197:BL197" si="12">IF(F170="－","－",SUM(F170:F177))</f>
        <v>14</v>
      </c>
      <c r="G197" s="41">
        <f t="shared" si="12"/>
        <v>78</v>
      </c>
      <c r="H197" s="41">
        <f t="shared" si="12"/>
        <v>208</v>
      </c>
      <c r="I197" s="41">
        <f t="shared" si="12"/>
        <v>0.9204417260875708</v>
      </c>
      <c r="J197" s="41">
        <f t="shared" si="12"/>
        <v>38.849596861644997</v>
      </c>
      <c r="K197" s="41">
        <f t="shared" si="12"/>
        <v>0.12399272610346301</v>
      </c>
      <c r="L197" s="41">
        <f t="shared" si="12"/>
        <v>0.79644899998410779</v>
      </c>
      <c r="M197" s="41">
        <f t="shared" si="12"/>
        <v>7.1380502374116741</v>
      </c>
      <c r="N197" s="41">
        <f t="shared" si="12"/>
        <v>32.631988350320896</v>
      </c>
      <c r="O197" s="41">
        <f t="shared" si="12"/>
        <v>2.3469461750000002</v>
      </c>
      <c r="P197" s="41">
        <f t="shared" si="12"/>
        <v>4.2224128150000002</v>
      </c>
      <c r="Q197" s="41">
        <f t="shared" si="12"/>
        <v>2.1996880820000002</v>
      </c>
      <c r="R197" s="41">
        <f t="shared" si="12"/>
        <v>0.14725809300000001</v>
      </c>
      <c r="S197" s="41">
        <f t="shared" si="12"/>
        <v>4.03033704</v>
      </c>
      <c r="T197" s="41">
        <f t="shared" si="12"/>
        <v>0.192075775</v>
      </c>
      <c r="U197" s="41">
        <f t="shared" si="12"/>
        <v>4.9374000000000011</v>
      </c>
      <c r="V197" s="41">
        <f t="shared" si="12"/>
        <v>11.685699999999995</v>
      </c>
      <c r="W197" s="41">
        <f t="shared" si="12"/>
        <v>8.2047879010875722</v>
      </c>
      <c r="X197" s="41">
        <f t="shared" si="12"/>
        <v>54.757709676644993</v>
      </c>
      <c r="Y197" s="41">
        <f t="shared" si="12"/>
        <v>62.96249757773257</v>
      </c>
      <c r="Z197" s="41">
        <f t="shared" si="12"/>
        <v>1.870197504420695E-2</v>
      </c>
      <c r="AA197" s="41">
        <f t="shared" si="12"/>
        <v>6.8241242392057151E-3</v>
      </c>
      <c r="AB197" s="41">
        <f t="shared" si="12"/>
        <v>6.8241247184000001E-3</v>
      </c>
      <c r="AC197" s="41">
        <f t="shared" si="12"/>
        <v>2.5156203990386677E-3</v>
      </c>
      <c r="AD197" s="41">
        <f t="shared" si="12"/>
        <v>0.7729982276950812</v>
      </c>
      <c r="AE197" s="41">
        <f t="shared" si="12"/>
        <v>6.9569840492557296</v>
      </c>
      <c r="AF197" s="41">
        <f t="shared" si="12"/>
        <v>7.7299822769508051</v>
      </c>
      <c r="AG197" s="41">
        <f t="shared" si="12"/>
        <v>0.89733957369942186</v>
      </c>
      <c r="AH197" s="41">
        <f t="shared" si="12"/>
        <v>1.526508700086372</v>
      </c>
      <c r="AI197" s="41">
        <f t="shared" si="12"/>
        <v>4.888953539465815</v>
      </c>
      <c r="AJ197" s="41">
        <f t="shared" si="12"/>
        <v>6.9746780726307215E-4</v>
      </c>
      <c r="AK197" s="41">
        <f t="shared" si="12"/>
        <v>8.4284972520222705E-4</v>
      </c>
      <c r="AL197" s="41">
        <f t="shared" si="12"/>
        <v>2.1080357532374289E-3</v>
      </c>
      <c r="AM197" s="41">
        <f t="shared" si="12"/>
        <v>0.90055266190572369</v>
      </c>
      <c r="AN197" s="41">
        <f t="shared" si="12"/>
        <v>2.3003497775066553</v>
      </c>
      <c r="AO197" s="41">
        <f t="shared" si="12"/>
        <v>11.84804562447478</v>
      </c>
      <c r="AP197" s="41">
        <f t="shared" si="12"/>
        <v>788.14520002300003</v>
      </c>
      <c r="AQ197" s="41">
        <f t="shared" si="12"/>
        <v>424.38587693300002</v>
      </c>
      <c r="AR197" s="41">
        <f t="shared" si="12"/>
        <v>1212.5310769560001</v>
      </c>
      <c r="AS197" s="41">
        <f t="shared" si="12"/>
        <v>23.623153944000002</v>
      </c>
      <c r="AT197" s="41">
        <f t="shared" si="12"/>
        <v>2675.7015792799998</v>
      </c>
      <c r="AU197" s="41">
        <f t="shared" si="12"/>
        <v>6154.5754650419995</v>
      </c>
      <c r="AV197" s="41">
        <f t="shared" si="12"/>
        <v>1872.9215410719999</v>
      </c>
      <c r="AW197" s="41">
        <f t="shared" si="12"/>
        <v>4286.0656799389999</v>
      </c>
      <c r="AX197" s="41">
        <f t="shared" si="12"/>
        <v>1755.0802860690003</v>
      </c>
      <c r="AY197" s="41">
        <f t="shared" si="12"/>
        <v>4016.7634406580005</v>
      </c>
      <c r="AZ197" s="41">
        <f t="shared" si="12"/>
        <v>1.910898282857143</v>
      </c>
      <c r="BA197" s="41">
        <f t="shared" si="12"/>
        <v>3.8217965714285715</v>
      </c>
      <c r="BB197" s="41">
        <f t="shared" si="12"/>
        <v>22.028010930999997</v>
      </c>
      <c r="BC197" s="41">
        <f t="shared" si="12"/>
        <v>1486.213495511</v>
      </c>
      <c r="BD197" s="41">
        <f t="shared" si="12"/>
        <v>3338.5695148089999</v>
      </c>
      <c r="BE197" s="41">
        <f t="shared" si="12"/>
        <v>1.8295690085714287</v>
      </c>
      <c r="BF197" s="41">
        <f t="shared" si="12"/>
        <v>3.6591380214285714</v>
      </c>
      <c r="BG197" s="41">
        <f t="shared" si="12"/>
        <v>59.320820161000007</v>
      </c>
      <c r="BH197" s="41">
        <f t="shared" si="12"/>
        <v>351.08141640100001</v>
      </c>
      <c r="BI197" s="41">
        <f t="shared" si="12"/>
        <v>0.45000000000000007</v>
      </c>
      <c r="BJ197" s="41">
        <f t="shared" si="12"/>
        <v>0.45000000000000007</v>
      </c>
      <c r="BK197" s="41">
        <f t="shared" si="12"/>
        <v>0.36</v>
      </c>
      <c r="BL197" s="41">
        <f t="shared" si="12"/>
        <v>0.36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5.1451432830000003</v>
      </c>
      <c r="E198" s="41">
        <f>IF(E178="－","－",SUM(E178:E182))</f>
        <v>194</v>
      </c>
      <c r="F198" s="41">
        <f t="shared" ref="F198:BL198" si="13">IF(F178="－","－",SUM(F178:F182))</f>
        <v>0</v>
      </c>
      <c r="G198" s="41">
        <f t="shared" si="13"/>
        <v>6</v>
      </c>
      <c r="H198" s="41">
        <f t="shared" si="13"/>
        <v>188</v>
      </c>
      <c r="I198" s="41">
        <f t="shared" si="13"/>
        <v>0</v>
      </c>
      <c r="J198" s="41">
        <f t="shared" si="13"/>
        <v>0</v>
      </c>
      <c r="K198" s="41">
        <f t="shared" si="13"/>
        <v>0</v>
      </c>
      <c r="L198" s="41">
        <f t="shared" si="13"/>
        <v>0</v>
      </c>
      <c r="M198" s="41">
        <f t="shared" si="13"/>
        <v>0</v>
      </c>
      <c r="N198" s="41">
        <f t="shared" si="13"/>
        <v>0</v>
      </c>
      <c r="O198" s="41">
        <f t="shared" si="13"/>
        <v>2.9743132999999998E-2</v>
      </c>
      <c r="P198" s="41">
        <f t="shared" si="13"/>
        <v>5.1762796E-2</v>
      </c>
      <c r="Q198" s="41">
        <f t="shared" si="13"/>
        <v>2.6421818999999999E-2</v>
      </c>
      <c r="R198" s="41">
        <f t="shared" si="13"/>
        <v>3.3213139999999997E-3</v>
      </c>
      <c r="S198" s="41">
        <f t="shared" si="13"/>
        <v>4.7430649000000005E-2</v>
      </c>
      <c r="T198" s="41">
        <f t="shared" si="13"/>
        <v>4.3321469999999997E-3</v>
      </c>
      <c r="U198" s="41">
        <f t="shared" si="13"/>
        <v>0.13500000000000001</v>
      </c>
      <c r="V198" s="41">
        <f t="shared" si="13"/>
        <v>0.32400000000000001</v>
      </c>
      <c r="W198" s="41">
        <f t="shared" si="13"/>
        <v>0.16474313300000001</v>
      </c>
      <c r="X198" s="41">
        <f t="shared" si="13"/>
        <v>0.37576279599999995</v>
      </c>
      <c r="Y198" s="41">
        <f t="shared" si="13"/>
        <v>0.54050592899999994</v>
      </c>
      <c r="Z198" s="41">
        <f t="shared" si="13"/>
        <v>0</v>
      </c>
      <c r="AA198" s="41">
        <f t="shared" si="13"/>
        <v>0</v>
      </c>
      <c r="AB198" s="41">
        <f t="shared" si="13"/>
        <v>0</v>
      </c>
      <c r="AC198" s="41">
        <f t="shared" si="13"/>
        <v>0</v>
      </c>
      <c r="AD198" s="41">
        <f t="shared" si="13"/>
        <v>0</v>
      </c>
      <c r="AE198" s="41">
        <f t="shared" si="13"/>
        <v>0</v>
      </c>
      <c r="AF198" s="41">
        <f t="shared" si="13"/>
        <v>0</v>
      </c>
      <c r="AG198" s="41">
        <f t="shared" si="13"/>
        <v>2.6112127042081549E-2</v>
      </c>
      <c r="AH198" s="41">
        <f t="shared" si="13"/>
        <v>4.4420629910667461E-2</v>
      </c>
      <c r="AI198" s="41">
        <f t="shared" si="13"/>
        <v>0.14226607147065121</v>
      </c>
      <c r="AJ198" s="41">
        <f t="shared" si="13"/>
        <v>0</v>
      </c>
      <c r="AK198" s="41">
        <f t="shared" si="13"/>
        <v>0</v>
      </c>
      <c r="AL198" s="41">
        <f t="shared" si="13"/>
        <v>0</v>
      </c>
      <c r="AM198" s="41">
        <f t="shared" si="13"/>
        <v>2.6112127042081549E-2</v>
      </c>
      <c r="AN198" s="41">
        <f t="shared" si="13"/>
        <v>4.4420629910667461E-2</v>
      </c>
      <c r="AO198" s="41">
        <f t="shared" si="13"/>
        <v>0.14226607147065121</v>
      </c>
      <c r="AP198" s="41">
        <f t="shared" si="13"/>
        <v>0.96973207299999997</v>
      </c>
      <c r="AQ198" s="41">
        <f t="shared" si="13"/>
        <v>0.52216342299999996</v>
      </c>
      <c r="AR198" s="41">
        <f t="shared" si="13"/>
        <v>1.4918954960000002</v>
      </c>
      <c r="AS198" s="41">
        <f t="shared" si="13"/>
        <v>0.114956998</v>
      </c>
      <c r="AT198" s="41">
        <f t="shared" si="13"/>
        <v>0.23247121000000001</v>
      </c>
      <c r="AU198" s="41">
        <f t="shared" si="13"/>
        <v>0.57510568899999992</v>
      </c>
      <c r="AV198" s="41">
        <f t="shared" si="13"/>
        <v>0.97194827400000006</v>
      </c>
      <c r="AW198" s="41">
        <f t="shared" si="13"/>
        <v>2.4117413839999999</v>
      </c>
      <c r="AX198" s="41">
        <f t="shared" si="13"/>
        <v>0.8667736479999999</v>
      </c>
      <c r="AY198" s="41">
        <f t="shared" si="13"/>
        <v>2.1505638249999999</v>
      </c>
      <c r="AZ198" s="41">
        <f t="shared" si="13"/>
        <v>1.4134215714285716E-2</v>
      </c>
      <c r="BA198" s="41">
        <f t="shared" si="13"/>
        <v>2.8268434285714288E-2</v>
      </c>
      <c r="BB198" s="41">
        <f t="shared" si="13"/>
        <v>2.7624489919999999</v>
      </c>
      <c r="BC198" s="41">
        <f t="shared" si="13"/>
        <v>168.41384011299999</v>
      </c>
      <c r="BD198" s="41">
        <f t="shared" si="13"/>
        <v>414.62581866199997</v>
      </c>
      <c r="BE198" s="41">
        <f t="shared" si="13"/>
        <v>0.87696793285714281</v>
      </c>
      <c r="BF198" s="41">
        <f t="shared" si="13"/>
        <v>1.7539358671428571</v>
      </c>
      <c r="BG198" s="41">
        <f t="shared" si="13"/>
        <v>13.847039963</v>
      </c>
      <c r="BH198" s="41">
        <f t="shared" si="13"/>
        <v>105.86289545900001</v>
      </c>
      <c r="BI198" s="41">
        <f t="shared" si="13"/>
        <v>0</v>
      </c>
      <c r="BJ198" s="41">
        <f t="shared" si="13"/>
        <v>0</v>
      </c>
      <c r="BK198" s="41">
        <f t="shared" si="13"/>
        <v>0</v>
      </c>
      <c r="BL198" s="41">
        <f t="shared" si="13"/>
        <v>0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7.0109867230000003</v>
      </c>
      <c r="E199" s="41">
        <f>SUM(E185:E198)</f>
        <v>3204</v>
      </c>
      <c r="F199" s="41">
        <f t="shared" ref="F199:AY199" si="14">SUM(F185:F198)</f>
        <v>166</v>
      </c>
      <c r="G199" s="41">
        <f t="shared" si="14"/>
        <v>310</v>
      </c>
      <c r="H199" s="41">
        <f t="shared" si="14"/>
        <v>2728</v>
      </c>
      <c r="I199" s="41">
        <f t="shared" si="14"/>
        <v>3177.2484165936298</v>
      </c>
      <c r="J199" s="41">
        <f t="shared" si="14"/>
        <v>7920.8738993593925</v>
      </c>
      <c r="K199" s="41">
        <f t="shared" si="14"/>
        <v>2529.7163450935614</v>
      </c>
      <c r="L199" s="41">
        <f t="shared" si="14"/>
        <v>647.53207150006926</v>
      </c>
      <c r="M199" s="41">
        <f t="shared" si="14"/>
        <v>8708.0093966027853</v>
      </c>
      <c r="N199" s="41">
        <f t="shared" si="14"/>
        <v>2390.1129193502384</v>
      </c>
      <c r="O199" s="41">
        <f t="shared" si="14"/>
        <v>23.382172018999999</v>
      </c>
      <c r="P199" s="41">
        <f t="shared" si="14"/>
        <v>40.171354522999998</v>
      </c>
      <c r="Q199" s="41">
        <f t="shared" si="14"/>
        <v>21.392336213</v>
      </c>
      <c r="R199" s="41">
        <f t="shared" si="14"/>
        <v>1.9898358060000001</v>
      </c>
      <c r="S199" s="41">
        <f t="shared" si="14"/>
        <v>37.575916481999997</v>
      </c>
      <c r="T199" s="41">
        <f t="shared" si="14"/>
        <v>2.5954380410000009</v>
      </c>
      <c r="U199" s="41">
        <f t="shared" si="14"/>
        <v>34.892099999999992</v>
      </c>
      <c r="V199" s="41">
        <f t="shared" si="14"/>
        <v>82.594899999999981</v>
      </c>
      <c r="W199" s="41">
        <f t="shared" si="14"/>
        <v>3235.5226886126297</v>
      </c>
      <c r="X199" s="41">
        <f t="shared" si="14"/>
        <v>8043.640153882393</v>
      </c>
      <c r="Y199" s="41">
        <f t="shared" si="14"/>
        <v>11279.162842495021</v>
      </c>
      <c r="Z199" s="41">
        <f t="shared" si="14"/>
        <v>14.896683469148684</v>
      </c>
      <c r="AA199" s="41">
        <f t="shared" si="14"/>
        <v>7.4543961821091242</v>
      </c>
      <c r="AB199" s="41">
        <f t="shared" si="14"/>
        <v>14.427462216782185</v>
      </c>
      <c r="AC199" s="41">
        <f t="shared" si="14"/>
        <v>47.955875657862123</v>
      </c>
      <c r="AD199" s="41">
        <f t="shared" si="14"/>
        <v>112.62133034957817</v>
      </c>
      <c r="AE199" s="41">
        <f t="shared" si="14"/>
        <v>1181.5274680963271</v>
      </c>
      <c r="AF199" s="41">
        <f t="shared" si="14"/>
        <v>1294.1487984459056</v>
      </c>
      <c r="AG199" s="41">
        <f t="shared" si="14"/>
        <v>6.49871436583999</v>
      </c>
      <c r="AH199" s="41">
        <f t="shared" si="14"/>
        <v>11.05528420855539</v>
      </c>
      <c r="AI199" s="41">
        <f t="shared" si="14"/>
        <v>35.406788613886853</v>
      </c>
      <c r="AJ199" s="41">
        <f t="shared" si="14"/>
        <v>0.99163810271501696</v>
      </c>
      <c r="AK199" s="41">
        <f t="shared" si="14"/>
        <v>0.99333808507323829</v>
      </c>
      <c r="AL199" s="41">
        <f t="shared" si="14"/>
        <v>2.4905560227134882</v>
      </c>
      <c r="AM199" s="41">
        <f t="shared" si="14"/>
        <v>55.446228126417125</v>
      </c>
      <c r="AN199" s="41">
        <f t="shared" si="14"/>
        <v>124.66995264320678</v>
      </c>
      <c r="AO199" s="41">
        <f t="shared" si="14"/>
        <v>1219.4248127329274</v>
      </c>
      <c r="AP199" s="41">
        <f t="shared" si="14"/>
        <v>35917.022583973005</v>
      </c>
      <c r="AQ199" s="41">
        <f t="shared" si="14"/>
        <v>19339.935237499998</v>
      </c>
      <c r="AR199" s="41">
        <f t="shared" si="14"/>
        <v>55256.957821473006</v>
      </c>
      <c r="AS199" s="41">
        <f t="shared" si="14"/>
        <v>5294.9393389419984</v>
      </c>
      <c r="AT199" s="41">
        <f t="shared" si="14"/>
        <v>112509.34945791497</v>
      </c>
      <c r="AU199" s="41">
        <f t="shared" si="14"/>
        <v>259214.390044903</v>
      </c>
      <c r="AV199" s="41">
        <f t="shared" si="14"/>
        <v>75135.953201230004</v>
      </c>
      <c r="AW199" s="41">
        <f t="shared" si="14"/>
        <v>174225.899064381</v>
      </c>
      <c r="AX199" s="41">
        <f t="shared" si="14"/>
        <v>73285.204858712008</v>
      </c>
      <c r="AY199" s="41">
        <f t="shared" si="14"/>
        <v>170022.17262886502</v>
      </c>
      <c r="AZ199" s="52">
        <f>MAX(AZ185:AZ198)</f>
        <v>161.5304505057143</v>
      </c>
      <c r="BA199" s="52">
        <f>MAX(BA185:BA198)</f>
        <v>323.06090102142861</v>
      </c>
      <c r="BB199" s="41">
        <f t="shared" ref="BB199:BD199" si="15">SUM(BB185:BB198)</f>
        <v>229.95146826099997</v>
      </c>
      <c r="BC199" s="41">
        <f t="shared" si="15"/>
        <v>15667.358366675</v>
      </c>
      <c r="BD199" s="41">
        <f t="shared" si="15"/>
        <v>35723.568638939003</v>
      </c>
      <c r="BE199" s="52">
        <f>MAX(BE185:BE198)</f>
        <v>7.1549097685714287</v>
      </c>
      <c r="BF199" s="52">
        <f>MAX(BF185:BF198)</f>
        <v>14.309819552857144</v>
      </c>
      <c r="BG199" s="41">
        <f t="shared" ref="BG199:BL199" si="16">SUM(BG185:BG198)</f>
        <v>431.89758398800001</v>
      </c>
      <c r="BH199" s="41">
        <f t="shared" si="16"/>
        <v>3344.5421625909999</v>
      </c>
      <c r="BI199" s="41">
        <f t="shared" si="16"/>
        <v>28.260000000000005</v>
      </c>
      <c r="BJ199" s="41">
        <f t="shared" si="16"/>
        <v>36.769999999999989</v>
      </c>
      <c r="BK199" s="41">
        <f t="shared" si="16"/>
        <v>39.42</v>
      </c>
      <c r="BL199" s="41">
        <f t="shared" si="16"/>
        <v>47.159999999999968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十勝平野主部45_5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十勝平野主部45_5（PT1）</v>
      </c>
    </row>
    <row r="204" spans="1:64" s="37" customFormat="1" x14ac:dyDescent="0.2">
      <c r="A204" s="7" t="s">
        <v>332</v>
      </c>
      <c r="B204" s="37">
        <f ca="1">VLOOKUP(B203,$B$207:$C$260,2,0)</f>
        <v>6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A1:EG16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3" sqref="D3"/>
    </sheetView>
  </sheetViews>
  <sheetFormatPr defaultColWidth="9" defaultRowHeight="11" x14ac:dyDescent="0.2"/>
  <cols>
    <col min="1" max="1" width="5" style="71" customWidth="1"/>
    <col min="2" max="2" width="30.453125" style="71" bestFit="1" customWidth="1"/>
    <col min="3" max="6" width="9" style="71"/>
    <col min="7" max="7" width="10.7265625" style="95" customWidth="1"/>
    <col min="8" max="52" width="9" style="71"/>
    <col min="53" max="63" width="9" style="48"/>
    <col min="64" max="64" width="15.453125" style="48" bestFit="1" customWidth="1"/>
    <col min="65" max="65" width="2.26953125" style="48" bestFit="1" customWidth="1"/>
    <col min="66" max="66" width="3.7265625" style="48" bestFit="1" customWidth="1"/>
    <col min="67" max="67" width="2.26953125" style="48" bestFit="1" customWidth="1"/>
    <col min="68" max="68" width="9" style="48" bestFit="1" customWidth="1"/>
    <col min="69" max="69" width="44.6328125" style="48" bestFit="1" customWidth="1"/>
    <col min="70" max="70" width="5.26953125" style="48" bestFit="1" customWidth="1"/>
    <col min="71" max="71" width="11.36328125" style="48" bestFit="1" customWidth="1"/>
    <col min="72" max="72" width="13.26953125" style="48" customWidth="1"/>
    <col min="73" max="73" width="3.7265625" style="48" bestFit="1" customWidth="1"/>
    <col min="74" max="74" width="2.26953125" style="48" bestFit="1" customWidth="1"/>
    <col min="75" max="75" width="7.453125" style="48" bestFit="1" customWidth="1"/>
    <col min="76" max="76" width="16.08984375" style="48" customWidth="1"/>
    <col min="77" max="77" width="2.26953125" style="48" bestFit="1" customWidth="1"/>
    <col min="78" max="78" width="3.7265625" style="48" bestFit="1" customWidth="1"/>
    <col min="79" max="79" width="2.26953125" style="48" bestFit="1" customWidth="1"/>
    <col min="80" max="80" width="5.26953125" style="48" bestFit="1" customWidth="1"/>
    <col min="81" max="81" width="9" style="48"/>
    <col min="82" max="82" width="2.26953125" style="48" bestFit="1" customWidth="1"/>
    <col min="83" max="83" width="3.7265625" style="48" bestFit="1" customWidth="1"/>
    <col min="84" max="84" width="9" style="48" customWidth="1"/>
    <col min="85" max="90" width="9" style="48"/>
    <col min="91" max="92" width="8.90625" style="48" customWidth="1"/>
    <col min="93" max="93" width="3" style="48" bestFit="1" customWidth="1"/>
    <col min="94" max="94" width="3.7265625" style="48" bestFit="1" customWidth="1"/>
    <col min="95" max="95" width="2.26953125" style="48" bestFit="1" customWidth="1"/>
    <col min="96" max="96" width="7.453125" style="48" bestFit="1" customWidth="1"/>
    <col min="97" max="97" width="9" style="48"/>
    <col min="98" max="98" width="2.26953125" style="48" bestFit="1" customWidth="1"/>
    <col min="99" max="101" width="9" style="48"/>
    <col min="102" max="103" width="8.90625" style="48" customWidth="1"/>
    <col min="104" max="104" width="3" style="48" bestFit="1" customWidth="1"/>
    <col min="105" max="105" width="3.7265625" style="48" bestFit="1" customWidth="1"/>
    <col min="106" max="106" width="2.26953125" style="48" bestFit="1" customWidth="1"/>
    <col min="107" max="107" width="7.453125" style="48" bestFit="1" customWidth="1"/>
    <col min="108" max="108" width="9" style="48"/>
    <col min="109" max="109" width="2.26953125" style="48" bestFit="1" customWidth="1"/>
    <col min="110" max="112" width="9" style="48"/>
    <col min="113" max="114" width="8.90625" style="48" customWidth="1"/>
    <col min="115" max="115" width="3" style="48" bestFit="1" customWidth="1"/>
    <col min="116" max="116" width="3.7265625" style="48" bestFit="1" customWidth="1"/>
    <col min="117" max="117" width="2.26953125" style="48" bestFit="1" customWidth="1"/>
    <col min="118" max="118" width="7.453125" style="48" bestFit="1" customWidth="1"/>
    <col min="119" max="119" width="9" style="48"/>
    <col min="120" max="120" width="2.26953125" style="48" bestFit="1" customWidth="1"/>
    <col min="121" max="137" width="9" style="48"/>
    <col min="138" max="16384" width="9" style="71"/>
  </cols>
  <sheetData>
    <row r="1" spans="1:122" x14ac:dyDescent="0.2">
      <c r="C1" s="174" t="s">
        <v>328</v>
      </c>
      <c r="D1" s="9" t="s">
        <v>329</v>
      </c>
      <c r="E1" s="10"/>
      <c r="F1" s="11"/>
      <c r="G1" s="91" t="s">
        <v>33</v>
      </c>
      <c r="H1" s="10"/>
      <c r="I1" s="10"/>
      <c r="J1" s="10"/>
      <c r="K1" s="10"/>
      <c r="L1" s="10"/>
      <c r="M1" s="10"/>
      <c r="N1" s="10"/>
      <c r="O1" s="9" t="s">
        <v>34</v>
      </c>
      <c r="P1" s="10"/>
      <c r="Q1" s="11"/>
      <c r="R1" s="12" t="s">
        <v>35</v>
      </c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4"/>
      <c r="AG1" s="12" t="s">
        <v>36</v>
      </c>
      <c r="AH1" s="13"/>
      <c r="AI1" s="13"/>
      <c r="AJ1" s="13"/>
      <c r="AK1" s="13"/>
      <c r="AL1" s="13"/>
      <c r="AM1" s="13"/>
      <c r="AN1" s="13"/>
      <c r="AO1" s="13"/>
      <c r="AP1" s="12"/>
      <c r="AQ1" s="13"/>
      <c r="AR1" s="13"/>
      <c r="AS1" s="13"/>
      <c r="AT1" s="13"/>
      <c r="AU1" s="12" t="s">
        <v>37</v>
      </c>
      <c r="AV1" s="13"/>
      <c r="AW1" s="13"/>
      <c r="AX1" s="13"/>
      <c r="AY1" s="13"/>
      <c r="AZ1" s="14"/>
    </row>
    <row r="2" spans="1:122" x14ac:dyDescent="0.2">
      <c r="C2" s="175"/>
      <c r="D2" s="9" t="s">
        <v>330</v>
      </c>
      <c r="E2" s="10"/>
      <c r="F2" s="11"/>
      <c r="G2" s="91" t="s">
        <v>38</v>
      </c>
      <c r="H2" s="11"/>
      <c r="I2" s="9" t="s">
        <v>39</v>
      </c>
      <c r="J2" s="10"/>
      <c r="K2" s="9" t="s">
        <v>40</v>
      </c>
      <c r="L2" s="11"/>
      <c r="M2" s="9" t="s">
        <v>32</v>
      </c>
      <c r="N2" s="11"/>
      <c r="O2" s="84"/>
      <c r="P2" s="5"/>
      <c r="Q2" s="85"/>
      <c r="R2" s="9" t="s">
        <v>41</v>
      </c>
      <c r="S2" s="10"/>
      <c r="T2" s="11"/>
      <c r="U2" s="9" t="s">
        <v>42</v>
      </c>
      <c r="V2" s="10"/>
      <c r="W2" s="11"/>
      <c r="X2" s="9" t="s">
        <v>43</v>
      </c>
      <c r="Y2" s="10"/>
      <c r="Z2" s="11"/>
      <c r="AA2" s="9" t="s">
        <v>32</v>
      </c>
      <c r="AB2" s="10"/>
      <c r="AC2" s="11"/>
      <c r="AD2" s="9" t="s">
        <v>44</v>
      </c>
      <c r="AE2" s="10"/>
      <c r="AF2" s="10"/>
      <c r="AG2" s="9" t="s">
        <v>45</v>
      </c>
      <c r="AH2" s="10"/>
      <c r="AI2" s="10"/>
      <c r="AJ2" s="10"/>
      <c r="AK2" s="10"/>
      <c r="AL2" s="10"/>
      <c r="AM2" s="10"/>
      <c r="AN2" s="10"/>
      <c r="AO2" s="10"/>
      <c r="AP2" s="9" t="s">
        <v>46</v>
      </c>
      <c r="AQ2" s="10"/>
      <c r="AR2" s="10"/>
      <c r="AS2" s="10"/>
      <c r="AT2" s="10"/>
      <c r="AU2" s="9" t="s">
        <v>47</v>
      </c>
      <c r="AV2" s="9" t="s">
        <v>48</v>
      </c>
      <c r="AW2" s="9" t="s">
        <v>49</v>
      </c>
      <c r="AX2" s="11"/>
      <c r="AY2" s="9" t="s">
        <v>50</v>
      </c>
      <c r="AZ2" s="11"/>
    </row>
    <row r="3" spans="1:122" ht="44" x14ac:dyDescent="0.2">
      <c r="A3" s="79" t="s">
        <v>269</v>
      </c>
      <c r="B3" s="79" t="s">
        <v>443</v>
      </c>
      <c r="C3" s="21" t="s">
        <v>51</v>
      </c>
      <c r="D3" s="165" t="s">
        <v>57</v>
      </c>
      <c r="E3" s="166" t="s">
        <v>58</v>
      </c>
      <c r="F3" s="167" t="s">
        <v>59</v>
      </c>
      <c r="G3" s="92" t="s">
        <v>60</v>
      </c>
      <c r="H3" s="88" t="s">
        <v>61</v>
      </c>
      <c r="I3" s="21" t="s">
        <v>66</v>
      </c>
      <c r="J3" s="21" t="s">
        <v>67</v>
      </c>
      <c r="K3" s="154" t="s">
        <v>68</v>
      </c>
      <c r="L3" s="155" t="s">
        <v>69</v>
      </c>
      <c r="M3" s="21" t="s">
        <v>70</v>
      </c>
      <c r="N3" s="21" t="s">
        <v>72</v>
      </c>
      <c r="O3" s="89" t="s">
        <v>73</v>
      </c>
      <c r="P3" s="89" t="s">
        <v>74</v>
      </c>
      <c r="Q3" s="89" t="s">
        <v>75</v>
      </c>
      <c r="R3" s="28" t="s">
        <v>76</v>
      </c>
      <c r="S3" s="28" t="s">
        <v>78</v>
      </c>
      <c r="T3" s="28" t="s">
        <v>79</v>
      </c>
      <c r="U3" s="29" t="s">
        <v>80</v>
      </c>
      <c r="V3" s="156" t="s">
        <v>81</v>
      </c>
      <c r="W3" s="31" t="s">
        <v>82</v>
      </c>
      <c r="X3" s="28" t="s">
        <v>83</v>
      </c>
      <c r="Y3" s="28" t="s">
        <v>84</v>
      </c>
      <c r="Z3" s="28" t="s">
        <v>85</v>
      </c>
      <c r="AA3" s="28" t="s">
        <v>86</v>
      </c>
      <c r="AB3" s="28" t="s">
        <v>87</v>
      </c>
      <c r="AC3" s="28" t="s">
        <v>88</v>
      </c>
      <c r="AD3" s="28" t="s">
        <v>89</v>
      </c>
      <c r="AE3" s="28" t="s">
        <v>90</v>
      </c>
      <c r="AF3" s="28" t="s">
        <v>44</v>
      </c>
      <c r="AG3" s="28" t="s">
        <v>91</v>
      </c>
      <c r="AH3" s="28" t="s">
        <v>92</v>
      </c>
      <c r="AI3" s="28" t="s">
        <v>93</v>
      </c>
      <c r="AJ3" s="28" t="s">
        <v>94</v>
      </c>
      <c r="AK3" s="28" t="s">
        <v>95</v>
      </c>
      <c r="AL3" s="28" t="s">
        <v>96</v>
      </c>
      <c r="AM3" s="28" t="s">
        <v>97</v>
      </c>
      <c r="AN3" s="28" t="s">
        <v>98</v>
      </c>
      <c r="AO3" s="28" t="s">
        <v>99</v>
      </c>
      <c r="AP3" s="28" t="s">
        <v>100</v>
      </c>
      <c r="AQ3" s="28" t="s">
        <v>101</v>
      </c>
      <c r="AR3" s="28" t="s">
        <v>102</v>
      </c>
      <c r="AS3" s="28" t="s">
        <v>98</v>
      </c>
      <c r="AT3" s="28" t="s">
        <v>99</v>
      </c>
      <c r="AU3" s="28" t="s">
        <v>91</v>
      </c>
      <c r="AV3" s="28" t="s">
        <v>91</v>
      </c>
      <c r="AW3" s="28" t="s">
        <v>103</v>
      </c>
      <c r="AX3" s="28" t="s">
        <v>104</v>
      </c>
      <c r="AY3" s="28" t="s">
        <v>103</v>
      </c>
      <c r="AZ3" s="28" t="s">
        <v>104</v>
      </c>
      <c r="BH3" s="171"/>
      <c r="BI3" s="171"/>
      <c r="BJ3" s="171"/>
      <c r="BL3" s="153"/>
      <c r="BM3" s="153"/>
      <c r="BN3" s="162"/>
      <c r="BO3" s="162"/>
      <c r="BP3" s="162"/>
      <c r="BT3" s="171"/>
      <c r="BZ3" s="153"/>
      <c r="CA3" s="153"/>
      <c r="CF3" s="171"/>
      <c r="CK3" s="153"/>
      <c r="CV3" s="171"/>
      <c r="DG3" s="162"/>
      <c r="DR3" s="162"/>
    </row>
    <row r="4" spans="1:122" x14ac:dyDescent="0.2">
      <c r="A4" s="82">
        <v>1</v>
      </c>
      <c r="B4" s="74" t="s">
        <v>359</v>
      </c>
      <c r="C4" s="93" t="str">
        <f ca="1">IF(市町村抽出表!D4="－","－",ROUND(市町村抽出表!D4,1))</f>
        <v>－</v>
      </c>
      <c r="D4" s="168" t="str">
        <f ca="1">IF(市町村抽出表!F4="","※2",IF(市町村抽出表!F4="－","－",市町村抽出表!F4&amp;"箇所"))</f>
        <v>－</v>
      </c>
      <c r="E4" s="169" t="str">
        <f ca="1">IF(市町村抽出表!G4="","※2",IF(市町村抽出表!G4="－","－",市町村抽出表!G4&amp;"箇所"))</f>
        <v>－</v>
      </c>
      <c r="F4" s="170" t="str">
        <f ca="1">IF(市町村抽出表!H4="","※2",IF(市町村抽出表!H4="－","－",市町村抽出表!H4&amp;"箇所"))</f>
        <v>－</v>
      </c>
      <c r="G4" s="94" t="str">
        <f ca="1">IF(市町村抽出表!I4="－","－",IF(市町村抽出表!I4=0,"0棟",IF(市町村抽出表!I4&lt;1,"1棟未満",TEXT(ROUND(市町村抽出表!I4,0),"###,###")&amp;"棟")))</f>
        <v>－</v>
      </c>
      <c r="H4" s="94" t="str">
        <f ca="1">IF(市町村抽出表!J4="－","－",IF(市町村抽出表!J4=0,"0棟",IF(市町村抽出表!J4&lt;1,"1棟未満",TEXT(ROUND(市町村抽出表!J4,0),"###,###")&amp;"棟")))</f>
        <v>－</v>
      </c>
      <c r="I4" s="94" t="str">
        <f ca="1">IF(市町村抽出表!O4="－","－",IF(市町村抽出表!O4=0,"0棟",IF(市町村抽出表!O4&lt;1,"1棟未満",TEXT(ROUND(市町村抽出表!O4,0),"###,###")&amp;"棟")))</f>
        <v>－</v>
      </c>
      <c r="J4" s="94" t="str">
        <f ca="1">IF(市町村抽出表!P4="－","－",IF(市町村抽出表!P4=0,"0棟",IF(市町村抽出表!P4&lt;1,"1棟未満",TEXT(ROUND(市町村抽出表!P4,0),"###,###")&amp;"棟")))</f>
        <v>－</v>
      </c>
      <c r="K4" s="157" t="str">
        <f ca="1">IF(市町村抽出表!U4="","※2",IF(市町村抽出表!U4="－","－",IF(市町村抽出表!U4=0,"0棟",IF(市町村抽出表!U4&lt;1,"1棟未満",TEXT(ROUND(市町村抽出表!U4,0),"###,###")&amp;"棟"))))</f>
        <v>－</v>
      </c>
      <c r="L4" s="158" t="str">
        <f ca="1">IF(市町村抽出表!V4="","※2",IF(市町村抽出表!V4="－","－",IF(市町村抽出表!V4=0,"0棟",IF(市町村抽出表!V4&lt;1,"1棟未満",TEXT(ROUND(市町村抽出表!V4,0),"###,###")&amp;"棟"))))</f>
        <v>－</v>
      </c>
      <c r="M4" s="94" t="str">
        <f ca="1">IF(市町村抽出表!W4="－","－",IF(市町村抽出表!W4=0,"0棟",IF(市町村抽出表!W4&lt;1,"1棟未満",TEXT(ROUND(市町村抽出表!W4,0),"###,###")&amp;"棟")))</f>
        <v>－</v>
      </c>
      <c r="N4" s="94" t="str">
        <f ca="1">IF(市町村抽出表!X4="－","－",IF(市町村抽出表!X4=0,"0棟",IF(市町村抽出表!X4&lt;1,"1棟未満",TEXT(ROUND(市町村抽出表!X4,0),"###,###")&amp;"棟")))</f>
        <v>－</v>
      </c>
      <c r="O4" s="94" t="str">
        <f ca="1">IF(市町村抽出表!Z4="－","－",IF(市町村抽出表!Z4=0,"0件",IF(市町村抽出表!Z4&lt;1,"1件未満",TEXT(ROUND(市町村抽出表!Z4,0),"###,###")&amp;"件")))</f>
        <v>－</v>
      </c>
      <c r="P4" s="94" t="str">
        <f ca="1">IF(市町村抽出表!AA4="－","－",IF(市町村抽出表!AA4=0,"0件",IF(市町村抽出表!AA4&lt;1,"1件未満",TEXT(ROUND(市町村抽出表!AA4,0),"###,###")&amp;"件")))</f>
        <v>－</v>
      </c>
      <c r="Q4" s="94" t="str">
        <f ca="1">IF(市町村抽出表!AB4="－","－",IF(市町村抽出表!AB4=0,"0棟",IF(市町村抽出表!AB4&lt;1,"1棟未満",TEXT(ROUND(市町村抽出表!AB4,0),"###,###")&amp;"棟")))</f>
        <v>－</v>
      </c>
      <c r="R4" s="94" t="str">
        <f ca="1">IF(市町村抽出表!AC4="－","－",IF(市町村抽出表!AC4=0,"0人",IF(市町村抽出表!AC4&lt;1,"1人未満",TEXT(ROUND(市町村抽出表!AC4,0),"###,###")&amp;"人")))</f>
        <v>－</v>
      </c>
      <c r="S4" s="94" t="str">
        <f ca="1">IF(市町村抽出表!AD4="－","－",IF(市町村抽出表!AD4=0,"0人",IF(市町村抽出表!AD4&lt;1,"1人未満",TEXT(ROUND(市町村抽出表!AD4,0),"###,###")&amp;"人")))</f>
        <v>－</v>
      </c>
      <c r="T4" s="94" t="str">
        <f ca="1">IF(市町村抽出表!AE4="－","－",IF(市町村抽出表!AE4=0,"0人",IF(市町村抽出表!AE4&lt;1,"1人未満",TEXT(ROUND(市町村抽出表!AE4,0),"###,###")&amp;"人")))</f>
        <v>－</v>
      </c>
      <c r="U4" s="159" t="str">
        <f ca="1">IF(市町村抽出表!AG4="","※2",IF(市町村抽出表!AG4="－","－",IF(市町村抽出表!AG4=0,"0人",IF(市町村抽出表!AG4&lt;1,"1人未満",TEXT(ROUND(市町村抽出表!AG4,0),"###,###")&amp;"人"))))</f>
        <v>－</v>
      </c>
      <c r="V4" s="160" t="str">
        <f ca="1">IF(市町村抽出表!AH4="","※2",IF(市町村抽出表!AH4="－","－",IF(市町村抽出表!AH4=0,"0人",IF(市町村抽出表!AH4&lt;1,"1人未満",TEXT(ROUND(市町村抽出表!AH4,0),"###,###")&amp;"人"))))</f>
        <v>－</v>
      </c>
      <c r="W4" s="161" t="str">
        <f ca="1">IF(市町村抽出表!AI4="","※2",IF(市町村抽出表!AI4="－","－",IF(市町村抽出表!AI4=0,"0人",IF(市町村抽出表!AI4&lt;1,"1人未満",TEXT(ROUND(市町村抽出表!AI4,0),"###,###")&amp;"人"))))</f>
        <v>－</v>
      </c>
      <c r="X4" s="94" t="str">
        <f ca="1">IF(市町村抽出表!AJ4="－","－",IF(市町村抽出表!AJ4=0,"0人",IF(市町村抽出表!AJ4&lt;1,"1人未満",TEXT(ROUND(市町村抽出表!AJ4,0),"###,###")&amp;"人")))</f>
        <v>－</v>
      </c>
      <c r="Y4" s="94" t="str">
        <f ca="1">IF(市町村抽出表!AK4="－","－",IF(市町村抽出表!AK4=0,"0人",IF(市町村抽出表!AK4&lt;1,"1人未満",TEXT(ROUND(市町村抽出表!AK4,0),"###,###")&amp;"人")))</f>
        <v>－</v>
      </c>
      <c r="Z4" s="94" t="str">
        <f ca="1">IF(市町村抽出表!AL4="－","－",IF(市町村抽出表!AL4=0,"0人",IF(市町村抽出表!AL4&lt;1,"1人未満",TEXT(ROUND(市町村抽出表!AL4,0),"###,###")&amp;"人")))</f>
        <v>－</v>
      </c>
      <c r="AA4" s="94" t="str">
        <f ca="1">IF(市町村抽出表!AM4="－","－",IF(市町村抽出表!AM4=0,"0人",IF(市町村抽出表!AM4&lt;1,"1人未満",TEXT(ROUND(市町村抽出表!AM4,0),"###,###")&amp;"人")))</f>
        <v>－</v>
      </c>
      <c r="AB4" s="94" t="str">
        <f ca="1">IF(市町村抽出表!AN4="－","－",IF(市町村抽出表!AN4=0,"0人",IF(市町村抽出表!AN4&lt;1,"1人未満",TEXT(ROUND(市町村抽出表!AN4,0),"###,###")&amp;"人")))</f>
        <v>－</v>
      </c>
      <c r="AC4" s="94" t="str">
        <f ca="1">IF(市町村抽出表!AO4="－","－",IF(市町村抽出表!AO4=0,"0人",IF(市町村抽出表!AO4&lt;1,"1人未満",TEXT(ROUND(市町村抽出表!AO4,0),"###,###")&amp;"人")))</f>
        <v>－</v>
      </c>
      <c r="AD4" s="94" t="str">
        <f ca="1">IF(市町村抽出表!AP4="－","－",IF(市町村抽出表!AP4=0,"0人",IF(市町村抽出表!AP4&lt;1,"1人未満",TEXT(ROUND(市町村抽出表!AP4,0),"###,###")&amp;"人")))</f>
        <v>－</v>
      </c>
      <c r="AE4" s="94" t="str">
        <f ca="1">IF(市町村抽出表!AQ4="－","－",IF(市町村抽出表!AQ4=0,"0人",IF(市町村抽出表!AQ4&lt;1,"1人未満",TEXT(ROUND(市町村抽出表!AQ4,0),"###,###")&amp;"人")))</f>
        <v>－</v>
      </c>
      <c r="AF4" s="94" t="str">
        <f ca="1">IF(市町村抽出表!AR4="－","－",IF(市町村抽出表!AR4=0,"0人",IF(市町村抽出表!AR4&lt;1,"1人未満",TEXT(ROUND(市町村抽出表!AR4,0),"###,###")&amp;"人")))</f>
        <v>－</v>
      </c>
      <c r="AG4" s="94" t="str">
        <f ca="1">IF(市町村抽出表!AS4="－","－",IF(市町村抽出表!AS4=0,"0箇所",IF(市町村抽出表!AS4&lt;1,"1箇所未満",TEXT(ROUND(市町村抽出表!AS4,0),"###,###")&amp;"箇所")))</f>
        <v>－</v>
      </c>
      <c r="AH4" s="94" t="str">
        <f ca="1">IF(市町村抽出表!AT4="－","－",IF(市町村抽出表!AT4=0,"0世帯",IF(市町村抽出表!AT4&lt;1,"1世帯未満",TEXT(ROUND(市町村抽出表!AT4,0),"###,###")&amp;"世帯")))</f>
        <v>－</v>
      </c>
      <c r="AI4" s="94" t="str">
        <f ca="1">IF(市町村抽出表!AU4="－","－",IF(市町村抽出表!AU4=0,"0人",IF(市町村抽出表!AU4&lt;1,"1人未満",TEXT(ROUND(市町村抽出表!AU4,0),"###,###")&amp;"人")))</f>
        <v>－</v>
      </c>
      <c r="AJ4" s="94" t="str">
        <f ca="1">IF(市町村抽出表!AV4="－","－",IF(市町村抽出表!AV4=0,"0世帯",IF(市町村抽出表!AV4&lt;1,"1世帯未満",TEXT(ROUND(市町村抽出表!AV4,0),"###,###")&amp;"世帯")))</f>
        <v>－</v>
      </c>
      <c r="AK4" s="94" t="str">
        <f ca="1">IF(市町村抽出表!AW4="－","－",IF(市町村抽出表!AW4=0,"0人",IF(市町村抽出表!AW4&lt;1,"1人未満",TEXT(ROUND(市町村抽出表!AW4,0),"###,###")&amp;"人")))</f>
        <v>－</v>
      </c>
      <c r="AL4" s="94" t="str">
        <f ca="1">IF(市町村抽出表!AX4="－","－",IF(市町村抽出表!AX4=0,"0世帯",IF(市町村抽出表!AX4&lt;1,"1世帯未満",TEXT(ROUND(市町村抽出表!AX4,0),"###,###")&amp;"世帯")))</f>
        <v>－</v>
      </c>
      <c r="AM4" s="94" t="str">
        <f ca="1">IF(市町村抽出表!AY4="－","－",IF(市町村抽出表!AY4=0,"0人",IF(市町村抽出表!AY4&lt;1,"1人未満",TEXT(ROUND(市町村抽出表!AY4,0),"###,###")&amp;"人")))</f>
        <v>－</v>
      </c>
      <c r="AN4" s="94" t="s">
        <v>611</v>
      </c>
      <c r="AO4" s="94" t="s">
        <v>611</v>
      </c>
      <c r="AP4" s="94" t="str">
        <f ca="1">IF(市町村抽出表!BB4="－","－",IF(市町村抽出表!BB4=0,"0km",IF(市町村抽出表!BB4&lt;0.1,"0.1km未満",TEXT(ROUND(市町村抽出表!BB4,1),"###,##0.0")&amp;"km")))</f>
        <v>－</v>
      </c>
      <c r="AQ4" s="94" t="str">
        <f ca="1">IF(市町村抽出表!BC4="－","－",IF(市町村抽出表!BC4=0,"0世帯",IF(市町村抽出表!BC4&lt;1,"1世帯未満",TEXT(ROUND(市町村抽出表!BC4,0),"###,###")&amp;"世帯")))</f>
        <v>－</v>
      </c>
      <c r="AR4" s="94" t="str">
        <f ca="1">IF(市町村抽出表!BD4="－","－",IF(市町村抽出表!BD4=0,"0人",IF(市町村抽出表!BD4&lt;1,"1人未満",TEXT(ROUND(市町村抽出表!BD4,0),"###,###")&amp;"人")))</f>
        <v>－</v>
      </c>
      <c r="AS4" s="94" t="s">
        <v>611</v>
      </c>
      <c r="AT4" s="94" t="s">
        <v>611</v>
      </c>
      <c r="AU4" s="94" t="str">
        <f ca="1">IF(市町村抽出表!BG4="－","－",IF(市町村抽出表!BG4=0,"0箇所",IF(市町村抽出表!BG4&lt;1,"1箇所未満",TEXT(ROUND(市町村抽出表!BG4,0),"###,###")&amp;"箇所")))</f>
        <v>－</v>
      </c>
      <c r="AV4" s="94" t="str">
        <f ca="1">IF(市町村抽出表!BH4="－","－",IF(市町村抽出表!BH4=0,"0箇所",IF(市町村抽出表!BH4&lt;1,"1箇所未満",TEXT(ROUND(市町村抽出表!BH4,0),"###,###")&amp;"箇所")))</f>
        <v>－</v>
      </c>
      <c r="AW4" s="94" t="str">
        <f ca="1">IF(市町村抽出表!BI4="－","－",IF(市町村抽出表!BI4=0,"0箇所",IF(市町村抽出表!BI4&lt;1,"1箇所未満",TEXT(ROUND(市町村抽出表!BI4,0),"###,###")&amp;"箇所")))</f>
        <v>－</v>
      </c>
      <c r="AX4" s="94" t="str">
        <f ca="1">IF(市町村抽出表!BJ4="－","－",IF(市町村抽出表!BJ4=0,"0箇所",IF(市町村抽出表!BJ4&lt;1,"1箇所未満",TEXT(ROUND(市町村抽出表!BJ4,0),"###,###")&amp;"箇所")))</f>
        <v>－</v>
      </c>
      <c r="AY4" s="94" t="str">
        <f ca="1">IF(市町村抽出表!BK4="－","－",IF(市町村抽出表!BK4=0,"0箇所",IF(市町村抽出表!BK4&lt;1,"1箇所未満",TEXT(ROUND(市町村抽出表!BK4,0),"###,###")&amp;"箇所")))</f>
        <v>－</v>
      </c>
      <c r="AZ4" s="94" t="str">
        <f ca="1">IF(市町村抽出表!BL4="－","－",IF(市町村抽出表!BL4=0,"0箇所",IF(市町村抽出表!BL4&lt;1,"1箇所未満",TEXT(ROUND(市町村抽出表!BL4,0),"###,###")&amp;"箇所")))</f>
        <v>－</v>
      </c>
      <c r="BH4" s="163"/>
      <c r="BI4" s="163"/>
      <c r="BJ4" s="163"/>
      <c r="BL4" s="164"/>
      <c r="BM4" s="163"/>
      <c r="BN4" s="163"/>
      <c r="BO4" s="163"/>
      <c r="BP4" s="163"/>
      <c r="BX4" s="164"/>
      <c r="BY4" s="163"/>
      <c r="BZ4" s="163"/>
      <c r="CA4" s="163"/>
      <c r="CB4" s="163"/>
      <c r="CN4" s="164"/>
      <c r="CO4" s="163"/>
      <c r="CP4" s="163"/>
      <c r="CQ4" s="163"/>
      <c r="CR4" s="163"/>
    </row>
    <row r="5" spans="1:122" x14ac:dyDescent="0.2">
      <c r="A5" s="82">
        <v>2</v>
      </c>
      <c r="B5" s="74" t="s">
        <v>445</v>
      </c>
      <c r="C5" s="93" t="str">
        <f ca="1">IF(市町村抽出表!D5="－","－",ROUND(市町村抽出表!D5,1))</f>
        <v>－</v>
      </c>
      <c r="D5" s="168" t="str">
        <f ca="1">IF(市町村抽出表!F5="","※2",IF(市町村抽出表!F5="－","－",市町村抽出表!F5&amp;"箇所"))</f>
        <v>－</v>
      </c>
      <c r="E5" s="169" t="str">
        <f ca="1">IF(市町村抽出表!G5="","※2",IF(市町村抽出表!G5="－","－",市町村抽出表!G5&amp;"箇所"))</f>
        <v>－</v>
      </c>
      <c r="F5" s="170" t="str">
        <f ca="1">IF(市町村抽出表!H5="","※2",IF(市町村抽出表!H5="－","－",市町村抽出表!H5&amp;"箇所"))</f>
        <v>－</v>
      </c>
      <c r="G5" s="94" t="str">
        <f ca="1">IF(市町村抽出表!I5="－","－",IF(市町村抽出表!I5=0,"0棟",IF(市町村抽出表!I5&lt;1,"1棟未満",TEXT(ROUND(市町村抽出表!I5,0),"###,###")&amp;"棟")))</f>
        <v>－</v>
      </c>
      <c r="H5" s="94" t="str">
        <f ca="1">IF(市町村抽出表!J5="－","－",IF(市町村抽出表!J5=0,"0棟",IF(市町村抽出表!J5&lt;1,"1棟未満",TEXT(ROUND(市町村抽出表!J5,0),"###,###")&amp;"棟")))</f>
        <v>－</v>
      </c>
      <c r="I5" s="94" t="str">
        <f ca="1">IF(市町村抽出表!O5="－","－",IF(市町村抽出表!O5=0,"0棟",IF(市町村抽出表!O5&lt;1,"1棟未満",TEXT(ROUND(市町村抽出表!O5,0),"###,###")&amp;"棟")))</f>
        <v>－</v>
      </c>
      <c r="J5" s="94" t="str">
        <f ca="1">IF(市町村抽出表!P5="－","－",IF(市町村抽出表!P5=0,"0棟",IF(市町村抽出表!P5&lt;1,"1棟未満",TEXT(ROUND(市町村抽出表!P5,0),"###,###")&amp;"棟")))</f>
        <v>－</v>
      </c>
      <c r="K5" s="157" t="str">
        <f ca="1">IF(市町村抽出表!U5="","※2",IF(市町村抽出表!U5="－","－",IF(市町村抽出表!U5=0,"0棟",IF(市町村抽出表!U5&lt;1,"1棟未満",TEXT(ROUND(市町村抽出表!U5,0),"###,###")&amp;"棟"))))</f>
        <v>－</v>
      </c>
      <c r="L5" s="158" t="str">
        <f ca="1">IF(市町村抽出表!V5="","※2",IF(市町村抽出表!V5="－","－",IF(市町村抽出表!V5=0,"0棟",IF(市町村抽出表!V5&lt;1,"1棟未満",TEXT(ROUND(市町村抽出表!V5,0),"###,###")&amp;"棟"))))</f>
        <v>－</v>
      </c>
      <c r="M5" s="94" t="str">
        <f ca="1">IF(市町村抽出表!W5="－","－",IF(市町村抽出表!W5=0,"0棟",IF(市町村抽出表!W5&lt;1,"1棟未満",TEXT(ROUND(市町村抽出表!W5,0),"###,###")&amp;"棟")))</f>
        <v>－</v>
      </c>
      <c r="N5" s="94" t="str">
        <f ca="1">IF(市町村抽出表!X5="－","－",IF(市町村抽出表!X5=0,"0棟",IF(市町村抽出表!X5&lt;1,"1棟未満",TEXT(ROUND(市町村抽出表!X5,0),"###,###")&amp;"棟")))</f>
        <v>－</v>
      </c>
      <c r="O5" s="94" t="str">
        <f ca="1">IF(市町村抽出表!Z5="－","－",IF(市町村抽出表!Z5=0,"0件",IF(市町村抽出表!Z5&lt;1,"1件未満",TEXT(ROUND(市町村抽出表!Z5,0),"###,###")&amp;"件")))</f>
        <v>－</v>
      </c>
      <c r="P5" s="94" t="str">
        <f ca="1">IF(市町村抽出表!AA5="－","－",IF(市町村抽出表!AA5=0,"0件",IF(市町村抽出表!AA5&lt;1,"1件未満",TEXT(ROUND(市町村抽出表!AA5,0),"###,###")&amp;"件")))</f>
        <v>－</v>
      </c>
      <c r="Q5" s="94" t="str">
        <f ca="1">IF(市町村抽出表!AB5="－","－",IF(市町村抽出表!AB5=0,"0棟",IF(市町村抽出表!AB5&lt;1,"1棟未満",TEXT(ROUND(市町村抽出表!AB5,0),"###,###")&amp;"棟")))</f>
        <v>－</v>
      </c>
      <c r="R5" s="94" t="str">
        <f ca="1">IF(市町村抽出表!AC5="－","－",IF(市町村抽出表!AC5=0,"0人",IF(市町村抽出表!AC5&lt;1,"1人未満",TEXT(ROUND(市町村抽出表!AC5,0),"###,###")&amp;"人")))</f>
        <v>－</v>
      </c>
      <c r="S5" s="94" t="str">
        <f ca="1">IF(市町村抽出表!AD5="－","－",IF(市町村抽出表!AD5=0,"0人",IF(市町村抽出表!AD5&lt;1,"1人未満",TEXT(ROUND(市町村抽出表!AD5,0),"###,###")&amp;"人")))</f>
        <v>－</v>
      </c>
      <c r="T5" s="94" t="str">
        <f ca="1">IF(市町村抽出表!AE5="－","－",IF(市町村抽出表!AE5=0,"0人",IF(市町村抽出表!AE5&lt;1,"1人未満",TEXT(ROUND(市町村抽出表!AE5,0),"###,###")&amp;"人")))</f>
        <v>－</v>
      </c>
      <c r="U5" s="159" t="str">
        <f ca="1">IF(市町村抽出表!AG5="","※2",IF(市町村抽出表!AG5="－","－",IF(市町村抽出表!AG5=0,"0人",IF(市町村抽出表!AG5&lt;1,"1人未満",TEXT(ROUND(市町村抽出表!AG5,0),"###,###")&amp;"人"))))</f>
        <v>－</v>
      </c>
      <c r="V5" s="160" t="str">
        <f ca="1">IF(市町村抽出表!AH5="","※2",IF(市町村抽出表!AH5="－","－",IF(市町村抽出表!AH5=0,"0人",IF(市町村抽出表!AH5&lt;1,"1人未満",TEXT(ROUND(市町村抽出表!AH5,0),"###,###")&amp;"人"))))</f>
        <v>－</v>
      </c>
      <c r="W5" s="161" t="str">
        <f ca="1">IF(市町村抽出表!AI5="","※2",IF(市町村抽出表!AI5="－","－",IF(市町村抽出表!AI5=0,"0人",IF(市町村抽出表!AI5&lt;1,"1人未満",TEXT(ROUND(市町村抽出表!AI5,0),"###,###")&amp;"人"))))</f>
        <v>－</v>
      </c>
      <c r="X5" s="94" t="str">
        <f ca="1">IF(市町村抽出表!AJ5="－","－",IF(市町村抽出表!AJ5=0,"0人",IF(市町村抽出表!AJ5&lt;1,"1人未満",TEXT(ROUND(市町村抽出表!AJ5,0),"###,###")&amp;"人")))</f>
        <v>－</v>
      </c>
      <c r="Y5" s="94" t="str">
        <f ca="1">IF(市町村抽出表!AK5="－","－",IF(市町村抽出表!AK5=0,"0人",IF(市町村抽出表!AK5&lt;1,"1人未満",TEXT(ROUND(市町村抽出表!AK5,0),"###,###")&amp;"人")))</f>
        <v>－</v>
      </c>
      <c r="Z5" s="94" t="str">
        <f ca="1">IF(市町村抽出表!AL5="－","－",IF(市町村抽出表!AL5=0,"0人",IF(市町村抽出表!AL5&lt;1,"1人未満",TEXT(ROUND(市町村抽出表!AL5,0),"###,###")&amp;"人")))</f>
        <v>－</v>
      </c>
      <c r="AA5" s="94" t="str">
        <f ca="1">IF(市町村抽出表!AM5="－","－",IF(市町村抽出表!AM5=0,"0人",IF(市町村抽出表!AM5&lt;1,"1人未満",TEXT(ROUND(市町村抽出表!AM5,0),"###,###")&amp;"人")))</f>
        <v>－</v>
      </c>
      <c r="AB5" s="94" t="str">
        <f ca="1">IF(市町村抽出表!AN5="－","－",IF(市町村抽出表!AN5=0,"0人",IF(市町村抽出表!AN5&lt;1,"1人未満",TEXT(ROUND(市町村抽出表!AN5,0),"###,###")&amp;"人")))</f>
        <v>－</v>
      </c>
      <c r="AC5" s="94" t="str">
        <f ca="1">IF(市町村抽出表!AO5="－","－",IF(市町村抽出表!AO5=0,"0人",IF(市町村抽出表!AO5&lt;1,"1人未満",TEXT(ROUND(市町村抽出表!AO5,0),"###,###")&amp;"人")))</f>
        <v>－</v>
      </c>
      <c r="AD5" s="94" t="str">
        <f ca="1">IF(市町村抽出表!AP5="－","－",IF(市町村抽出表!AP5=0,"0人",IF(市町村抽出表!AP5&lt;1,"1人未満",TEXT(ROUND(市町村抽出表!AP5,0),"###,###")&amp;"人")))</f>
        <v>－</v>
      </c>
      <c r="AE5" s="94" t="str">
        <f ca="1">IF(市町村抽出表!AQ5="－","－",IF(市町村抽出表!AQ5=0,"0人",IF(市町村抽出表!AQ5&lt;1,"1人未満",TEXT(ROUND(市町村抽出表!AQ5,0),"###,###")&amp;"人")))</f>
        <v>－</v>
      </c>
      <c r="AF5" s="94" t="str">
        <f ca="1">IF(市町村抽出表!AR5="－","－",IF(市町村抽出表!AR5=0,"0人",IF(市町村抽出表!AR5&lt;1,"1人未満",TEXT(ROUND(市町村抽出表!AR5,0),"###,###")&amp;"人")))</f>
        <v>－</v>
      </c>
      <c r="AG5" s="94" t="str">
        <f ca="1">IF(市町村抽出表!AS5="－","－",IF(市町村抽出表!AS5=0,"0箇所",IF(市町村抽出表!AS5&lt;1,"1箇所未満",TEXT(ROUND(市町村抽出表!AS5,0),"###,###")&amp;"箇所")))</f>
        <v>－</v>
      </c>
      <c r="AH5" s="94" t="str">
        <f ca="1">IF(市町村抽出表!AT5="－","－",IF(市町村抽出表!AT5=0,"0世帯",IF(市町村抽出表!AT5&lt;1,"1世帯未満",TEXT(ROUND(市町村抽出表!AT5,0),"###,###")&amp;"世帯")))</f>
        <v>－</v>
      </c>
      <c r="AI5" s="94" t="str">
        <f ca="1">IF(市町村抽出表!AU5="－","－",IF(市町村抽出表!AU5=0,"0人",IF(市町村抽出表!AU5&lt;1,"1人未満",TEXT(ROUND(市町村抽出表!AU5,0),"###,###")&amp;"人")))</f>
        <v>－</v>
      </c>
      <c r="AJ5" s="94" t="str">
        <f ca="1">IF(市町村抽出表!AV5="－","－",IF(市町村抽出表!AV5=0,"0世帯",IF(市町村抽出表!AV5&lt;1,"1世帯未満",TEXT(ROUND(市町村抽出表!AV5,0),"###,###")&amp;"世帯")))</f>
        <v>－</v>
      </c>
      <c r="AK5" s="94" t="str">
        <f ca="1">IF(市町村抽出表!AW5="－","－",IF(市町村抽出表!AW5=0,"0人",IF(市町村抽出表!AW5&lt;1,"1人未満",TEXT(ROUND(市町村抽出表!AW5,0),"###,###")&amp;"人")))</f>
        <v>－</v>
      </c>
      <c r="AL5" s="94" t="str">
        <f ca="1">IF(市町村抽出表!AX5="－","－",IF(市町村抽出表!AX5=0,"0世帯",IF(市町村抽出表!AX5&lt;1,"1世帯未満",TEXT(ROUND(市町村抽出表!AX5,0),"###,###")&amp;"世帯")))</f>
        <v>－</v>
      </c>
      <c r="AM5" s="94" t="str">
        <f ca="1">IF(市町村抽出表!AY5="－","－",IF(市町村抽出表!AY5=0,"0人",IF(市町村抽出表!AY5&lt;1,"1人未満",TEXT(ROUND(市町村抽出表!AY5,0),"###,###")&amp;"人")))</f>
        <v>－</v>
      </c>
      <c r="AN5" s="94" t="s">
        <v>611</v>
      </c>
      <c r="AO5" s="94" t="s">
        <v>611</v>
      </c>
      <c r="AP5" s="94" t="str">
        <f ca="1">IF(市町村抽出表!BB5="－","－",IF(市町村抽出表!BB5=0,"0km",IF(市町村抽出表!BB5&lt;0.1,"0.1km未満",TEXT(ROUND(市町村抽出表!BB5,1),"###,##0.0")&amp;"km")))</f>
        <v>－</v>
      </c>
      <c r="AQ5" s="94" t="str">
        <f ca="1">IF(市町村抽出表!BC5="－","－",IF(市町村抽出表!BC5=0,"0世帯",IF(市町村抽出表!BC5&lt;1,"1世帯未満",TEXT(ROUND(市町村抽出表!BC5,0),"###,###")&amp;"世帯")))</f>
        <v>－</v>
      </c>
      <c r="AR5" s="94" t="str">
        <f ca="1">IF(市町村抽出表!BD5="－","－",IF(市町村抽出表!BD5=0,"0人",IF(市町村抽出表!BD5&lt;1,"1人未満",TEXT(ROUND(市町村抽出表!BD5,0),"###,###")&amp;"人")))</f>
        <v>－</v>
      </c>
      <c r="AS5" s="94" t="s">
        <v>611</v>
      </c>
      <c r="AT5" s="94" t="s">
        <v>611</v>
      </c>
      <c r="AU5" s="94" t="str">
        <f ca="1">IF(市町村抽出表!BG5="－","－",IF(市町村抽出表!BG5=0,"0箇所",IF(市町村抽出表!BG5&lt;1,"1箇所未満",TEXT(ROUND(市町村抽出表!BG5,0),"###,###")&amp;"箇所")))</f>
        <v>－</v>
      </c>
      <c r="AV5" s="94" t="str">
        <f ca="1">IF(市町村抽出表!BH5="－","－",IF(市町村抽出表!BH5=0,"0箇所",IF(市町村抽出表!BH5&lt;1,"1箇所未満",TEXT(ROUND(市町村抽出表!BH5,0),"###,###")&amp;"箇所")))</f>
        <v>－</v>
      </c>
      <c r="AW5" s="94" t="str">
        <f ca="1">IF(市町村抽出表!BI5="－","－",IF(市町村抽出表!BI5=0,"0箇所",IF(市町村抽出表!BI5&lt;1,"1箇所未満",TEXT(ROUND(市町村抽出表!BI5,0),"###,###")&amp;"箇所")))</f>
        <v>－</v>
      </c>
      <c r="AX5" s="94" t="str">
        <f ca="1">IF(市町村抽出表!BJ5="－","－",IF(市町村抽出表!BJ5=0,"0箇所",IF(市町村抽出表!BJ5&lt;1,"1箇所未満",TEXT(ROUND(市町村抽出表!BJ5,0),"###,###")&amp;"箇所")))</f>
        <v>－</v>
      </c>
      <c r="AY5" s="94" t="str">
        <f ca="1">IF(市町村抽出表!BK5="－","－",IF(市町村抽出表!BK5=0,"0箇所",IF(市町村抽出表!BK5&lt;1,"1箇所未満",TEXT(ROUND(市町村抽出表!BK5,0),"###,###")&amp;"箇所")))</f>
        <v>－</v>
      </c>
      <c r="AZ5" s="94" t="str">
        <f ca="1">IF(市町村抽出表!BL5="－","－",IF(市町村抽出表!BL5=0,"0箇所",IF(市町村抽出表!BL5&lt;1,"1箇所未満",TEXT(ROUND(市町村抽出表!BL5,0),"###,###")&amp;"箇所")))</f>
        <v>－</v>
      </c>
      <c r="BH5" s="163"/>
      <c r="BI5" s="163"/>
      <c r="BJ5" s="163"/>
      <c r="BL5" s="164"/>
      <c r="BM5" s="163"/>
      <c r="BN5" s="163"/>
      <c r="BO5" s="163"/>
      <c r="BP5" s="163"/>
      <c r="BX5" s="164"/>
      <c r="BY5" s="163"/>
      <c r="BZ5" s="163"/>
      <c r="CA5" s="163"/>
      <c r="CB5" s="163"/>
      <c r="CN5" s="164"/>
      <c r="CO5" s="163"/>
      <c r="CP5" s="163"/>
      <c r="CQ5" s="163"/>
      <c r="CR5" s="163"/>
    </row>
    <row r="6" spans="1:122" x14ac:dyDescent="0.2">
      <c r="A6" s="82">
        <v>3</v>
      </c>
      <c r="B6" s="74" t="s">
        <v>446</v>
      </c>
      <c r="C6" s="93" t="str">
        <f ca="1">IF(市町村抽出表!D6="－","－",ROUND(市町村抽出表!D6,1))</f>
        <v>－</v>
      </c>
      <c r="D6" s="168" t="str">
        <f ca="1">IF(市町村抽出表!F6="","※2",IF(市町村抽出表!F6="－","－",市町村抽出表!F6&amp;"箇所"))</f>
        <v>－</v>
      </c>
      <c r="E6" s="169" t="str">
        <f ca="1">IF(市町村抽出表!G6="","※2",IF(市町村抽出表!G6="－","－",市町村抽出表!G6&amp;"箇所"))</f>
        <v>－</v>
      </c>
      <c r="F6" s="170" t="str">
        <f ca="1">IF(市町村抽出表!H6="","※2",IF(市町村抽出表!H6="－","－",市町村抽出表!H6&amp;"箇所"))</f>
        <v>－</v>
      </c>
      <c r="G6" s="94" t="str">
        <f ca="1">IF(市町村抽出表!I6="－","－",IF(市町村抽出表!I6=0,"0棟",IF(市町村抽出表!I6&lt;1,"1棟未満",TEXT(ROUND(市町村抽出表!I6,0),"###,###")&amp;"棟")))</f>
        <v>－</v>
      </c>
      <c r="H6" s="94" t="str">
        <f ca="1">IF(市町村抽出表!J6="－","－",IF(市町村抽出表!J6=0,"0棟",IF(市町村抽出表!J6&lt;1,"1棟未満",TEXT(ROUND(市町村抽出表!J6,0),"###,###")&amp;"棟")))</f>
        <v>－</v>
      </c>
      <c r="I6" s="94" t="str">
        <f ca="1">IF(市町村抽出表!O6="－","－",IF(市町村抽出表!O6=0,"0棟",IF(市町村抽出表!O6&lt;1,"1棟未満",TEXT(ROUND(市町村抽出表!O6,0),"###,###")&amp;"棟")))</f>
        <v>－</v>
      </c>
      <c r="J6" s="94" t="str">
        <f ca="1">IF(市町村抽出表!P6="－","－",IF(市町村抽出表!P6=0,"0棟",IF(市町村抽出表!P6&lt;1,"1棟未満",TEXT(ROUND(市町村抽出表!P6,0),"###,###")&amp;"棟")))</f>
        <v>－</v>
      </c>
      <c r="K6" s="157" t="str">
        <f ca="1">IF(市町村抽出表!U6="","※2",IF(市町村抽出表!U6="－","－",IF(市町村抽出表!U6=0,"0棟",IF(市町村抽出表!U6&lt;1,"1棟未満",TEXT(ROUND(市町村抽出表!U6,0),"###,###")&amp;"棟"))))</f>
        <v>－</v>
      </c>
      <c r="L6" s="158" t="str">
        <f ca="1">IF(市町村抽出表!V6="","※2",IF(市町村抽出表!V6="－","－",IF(市町村抽出表!V6=0,"0棟",IF(市町村抽出表!V6&lt;1,"1棟未満",TEXT(ROUND(市町村抽出表!V6,0),"###,###")&amp;"棟"))))</f>
        <v>－</v>
      </c>
      <c r="M6" s="94" t="str">
        <f ca="1">IF(市町村抽出表!W6="－","－",IF(市町村抽出表!W6=0,"0棟",IF(市町村抽出表!W6&lt;1,"1棟未満",TEXT(ROUND(市町村抽出表!W6,0),"###,###")&amp;"棟")))</f>
        <v>－</v>
      </c>
      <c r="N6" s="94" t="str">
        <f ca="1">IF(市町村抽出表!X6="－","－",IF(市町村抽出表!X6=0,"0棟",IF(市町村抽出表!X6&lt;1,"1棟未満",TEXT(ROUND(市町村抽出表!X6,0),"###,###")&amp;"棟")))</f>
        <v>－</v>
      </c>
      <c r="O6" s="94" t="str">
        <f ca="1">IF(市町村抽出表!Z6="－","－",IF(市町村抽出表!Z6=0,"0件",IF(市町村抽出表!Z6&lt;1,"1件未満",TEXT(ROUND(市町村抽出表!Z6,0),"###,###")&amp;"件")))</f>
        <v>－</v>
      </c>
      <c r="P6" s="94" t="str">
        <f ca="1">IF(市町村抽出表!AA6="－","－",IF(市町村抽出表!AA6=0,"0件",IF(市町村抽出表!AA6&lt;1,"1件未満",TEXT(ROUND(市町村抽出表!AA6,0),"###,###")&amp;"件")))</f>
        <v>－</v>
      </c>
      <c r="Q6" s="94" t="str">
        <f ca="1">IF(市町村抽出表!AB6="－","－",IF(市町村抽出表!AB6=0,"0棟",IF(市町村抽出表!AB6&lt;1,"1棟未満",TEXT(ROUND(市町村抽出表!AB6,0),"###,###")&amp;"棟")))</f>
        <v>－</v>
      </c>
      <c r="R6" s="94" t="str">
        <f ca="1">IF(市町村抽出表!AC6="－","－",IF(市町村抽出表!AC6=0,"0人",IF(市町村抽出表!AC6&lt;1,"1人未満",TEXT(ROUND(市町村抽出表!AC6,0),"###,###")&amp;"人")))</f>
        <v>－</v>
      </c>
      <c r="S6" s="94" t="str">
        <f ca="1">IF(市町村抽出表!AD6="－","－",IF(市町村抽出表!AD6=0,"0人",IF(市町村抽出表!AD6&lt;1,"1人未満",TEXT(ROUND(市町村抽出表!AD6,0),"###,###")&amp;"人")))</f>
        <v>－</v>
      </c>
      <c r="T6" s="94" t="str">
        <f ca="1">IF(市町村抽出表!AE6="－","－",IF(市町村抽出表!AE6=0,"0人",IF(市町村抽出表!AE6&lt;1,"1人未満",TEXT(ROUND(市町村抽出表!AE6,0),"###,###")&amp;"人")))</f>
        <v>－</v>
      </c>
      <c r="U6" s="159" t="str">
        <f ca="1">IF(市町村抽出表!AG6="","※2",IF(市町村抽出表!AG6="－","－",IF(市町村抽出表!AG6=0,"0人",IF(市町村抽出表!AG6&lt;1,"1人未満",TEXT(ROUND(市町村抽出表!AG6,0),"###,###")&amp;"人"))))</f>
        <v>－</v>
      </c>
      <c r="V6" s="160" t="str">
        <f ca="1">IF(市町村抽出表!AH6="","※2",IF(市町村抽出表!AH6="－","－",IF(市町村抽出表!AH6=0,"0人",IF(市町村抽出表!AH6&lt;1,"1人未満",TEXT(ROUND(市町村抽出表!AH6,0),"###,###")&amp;"人"))))</f>
        <v>－</v>
      </c>
      <c r="W6" s="161" t="str">
        <f ca="1">IF(市町村抽出表!AI6="","※2",IF(市町村抽出表!AI6="－","－",IF(市町村抽出表!AI6=0,"0人",IF(市町村抽出表!AI6&lt;1,"1人未満",TEXT(ROUND(市町村抽出表!AI6,0),"###,###")&amp;"人"))))</f>
        <v>－</v>
      </c>
      <c r="X6" s="94" t="str">
        <f ca="1">IF(市町村抽出表!AJ6="－","－",IF(市町村抽出表!AJ6=0,"0人",IF(市町村抽出表!AJ6&lt;1,"1人未満",TEXT(ROUND(市町村抽出表!AJ6,0),"###,###")&amp;"人")))</f>
        <v>－</v>
      </c>
      <c r="Y6" s="94" t="str">
        <f ca="1">IF(市町村抽出表!AK6="－","－",IF(市町村抽出表!AK6=0,"0人",IF(市町村抽出表!AK6&lt;1,"1人未満",TEXT(ROUND(市町村抽出表!AK6,0),"###,###")&amp;"人")))</f>
        <v>－</v>
      </c>
      <c r="Z6" s="94" t="str">
        <f ca="1">IF(市町村抽出表!AL6="－","－",IF(市町村抽出表!AL6=0,"0人",IF(市町村抽出表!AL6&lt;1,"1人未満",TEXT(ROUND(市町村抽出表!AL6,0),"###,###")&amp;"人")))</f>
        <v>－</v>
      </c>
      <c r="AA6" s="94" t="str">
        <f ca="1">IF(市町村抽出表!AM6="－","－",IF(市町村抽出表!AM6=0,"0人",IF(市町村抽出表!AM6&lt;1,"1人未満",TEXT(ROUND(市町村抽出表!AM6,0),"###,###")&amp;"人")))</f>
        <v>－</v>
      </c>
      <c r="AB6" s="94" t="str">
        <f ca="1">IF(市町村抽出表!AN6="－","－",IF(市町村抽出表!AN6=0,"0人",IF(市町村抽出表!AN6&lt;1,"1人未満",TEXT(ROUND(市町村抽出表!AN6,0),"###,###")&amp;"人")))</f>
        <v>－</v>
      </c>
      <c r="AC6" s="94" t="str">
        <f ca="1">IF(市町村抽出表!AO6="－","－",IF(市町村抽出表!AO6=0,"0人",IF(市町村抽出表!AO6&lt;1,"1人未満",TEXT(ROUND(市町村抽出表!AO6,0),"###,###")&amp;"人")))</f>
        <v>－</v>
      </c>
      <c r="AD6" s="94" t="str">
        <f ca="1">IF(市町村抽出表!AP6="－","－",IF(市町村抽出表!AP6=0,"0人",IF(市町村抽出表!AP6&lt;1,"1人未満",TEXT(ROUND(市町村抽出表!AP6,0),"###,###")&amp;"人")))</f>
        <v>－</v>
      </c>
      <c r="AE6" s="94" t="str">
        <f ca="1">IF(市町村抽出表!AQ6="－","－",IF(市町村抽出表!AQ6=0,"0人",IF(市町村抽出表!AQ6&lt;1,"1人未満",TEXT(ROUND(市町村抽出表!AQ6,0),"###,###")&amp;"人")))</f>
        <v>－</v>
      </c>
      <c r="AF6" s="94" t="str">
        <f ca="1">IF(市町村抽出表!AR6="－","－",IF(市町村抽出表!AR6=0,"0人",IF(市町村抽出表!AR6&lt;1,"1人未満",TEXT(ROUND(市町村抽出表!AR6,0),"###,###")&amp;"人")))</f>
        <v>－</v>
      </c>
      <c r="AG6" s="94" t="str">
        <f ca="1">IF(市町村抽出表!AS6="－","－",IF(市町村抽出表!AS6=0,"0箇所",IF(市町村抽出表!AS6&lt;1,"1箇所未満",TEXT(ROUND(市町村抽出表!AS6,0),"###,###")&amp;"箇所")))</f>
        <v>－</v>
      </c>
      <c r="AH6" s="94" t="str">
        <f ca="1">IF(市町村抽出表!AT6="－","－",IF(市町村抽出表!AT6=0,"0世帯",IF(市町村抽出表!AT6&lt;1,"1世帯未満",TEXT(ROUND(市町村抽出表!AT6,0),"###,###")&amp;"世帯")))</f>
        <v>－</v>
      </c>
      <c r="AI6" s="94" t="str">
        <f ca="1">IF(市町村抽出表!AU6="－","－",IF(市町村抽出表!AU6=0,"0人",IF(市町村抽出表!AU6&lt;1,"1人未満",TEXT(ROUND(市町村抽出表!AU6,0),"###,###")&amp;"人")))</f>
        <v>－</v>
      </c>
      <c r="AJ6" s="94" t="str">
        <f ca="1">IF(市町村抽出表!AV6="－","－",IF(市町村抽出表!AV6=0,"0世帯",IF(市町村抽出表!AV6&lt;1,"1世帯未満",TEXT(ROUND(市町村抽出表!AV6,0),"###,###")&amp;"世帯")))</f>
        <v>－</v>
      </c>
      <c r="AK6" s="94" t="str">
        <f ca="1">IF(市町村抽出表!AW6="－","－",IF(市町村抽出表!AW6=0,"0人",IF(市町村抽出表!AW6&lt;1,"1人未満",TEXT(ROUND(市町村抽出表!AW6,0),"###,###")&amp;"人")))</f>
        <v>－</v>
      </c>
      <c r="AL6" s="94" t="str">
        <f ca="1">IF(市町村抽出表!AX6="－","－",IF(市町村抽出表!AX6=0,"0世帯",IF(市町村抽出表!AX6&lt;1,"1世帯未満",TEXT(ROUND(市町村抽出表!AX6,0),"###,###")&amp;"世帯")))</f>
        <v>－</v>
      </c>
      <c r="AM6" s="94" t="str">
        <f ca="1">IF(市町村抽出表!AY6="－","－",IF(市町村抽出表!AY6=0,"0人",IF(市町村抽出表!AY6&lt;1,"1人未満",TEXT(ROUND(市町村抽出表!AY6,0),"###,###")&amp;"人")))</f>
        <v>－</v>
      </c>
      <c r="AN6" s="94" t="s">
        <v>611</v>
      </c>
      <c r="AO6" s="94" t="s">
        <v>611</v>
      </c>
      <c r="AP6" s="94" t="str">
        <f ca="1">IF(市町村抽出表!BB6="－","－",IF(市町村抽出表!BB6=0,"0km",IF(市町村抽出表!BB6&lt;0.1,"0.1km未満",TEXT(ROUND(市町村抽出表!BB6,1),"###,##0.0")&amp;"km")))</f>
        <v>－</v>
      </c>
      <c r="AQ6" s="94" t="str">
        <f ca="1">IF(市町村抽出表!BC6="－","－",IF(市町村抽出表!BC6=0,"0世帯",IF(市町村抽出表!BC6&lt;1,"1世帯未満",TEXT(ROUND(市町村抽出表!BC6,0),"###,###")&amp;"世帯")))</f>
        <v>－</v>
      </c>
      <c r="AR6" s="94" t="str">
        <f ca="1">IF(市町村抽出表!BD6="－","－",IF(市町村抽出表!BD6=0,"0人",IF(市町村抽出表!BD6&lt;1,"1人未満",TEXT(ROUND(市町村抽出表!BD6,0),"###,###")&amp;"人")))</f>
        <v>－</v>
      </c>
      <c r="AS6" s="94" t="s">
        <v>611</v>
      </c>
      <c r="AT6" s="94" t="s">
        <v>611</v>
      </c>
      <c r="AU6" s="94" t="str">
        <f ca="1">IF(市町村抽出表!BG6="－","－",IF(市町村抽出表!BG6=0,"0箇所",IF(市町村抽出表!BG6&lt;1,"1箇所未満",TEXT(ROUND(市町村抽出表!BG6,0),"###,###")&amp;"箇所")))</f>
        <v>－</v>
      </c>
      <c r="AV6" s="94" t="str">
        <f ca="1">IF(市町村抽出表!BH6="－","－",IF(市町村抽出表!BH6=0,"0箇所",IF(市町村抽出表!BH6&lt;1,"1箇所未満",TEXT(ROUND(市町村抽出表!BH6,0),"###,###")&amp;"箇所")))</f>
        <v>－</v>
      </c>
      <c r="AW6" s="94" t="str">
        <f ca="1">IF(市町村抽出表!BI6="－","－",IF(市町村抽出表!BI6=0,"0箇所",IF(市町村抽出表!BI6&lt;1,"1箇所未満",TEXT(ROUND(市町村抽出表!BI6,0),"###,###")&amp;"箇所")))</f>
        <v>－</v>
      </c>
      <c r="AX6" s="94" t="str">
        <f ca="1">IF(市町村抽出表!BJ6="－","－",IF(市町村抽出表!BJ6=0,"0箇所",IF(市町村抽出表!BJ6&lt;1,"1箇所未満",TEXT(ROUND(市町村抽出表!BJ6,0),"###,###")&amp;"箇所")))</f>
        <v>－</v>
      </c>
      <c r="AY6" s="94" t="str">
        <f ca="1">IF(市町村抽出表!BK6="－","－",IF(市町村抽出表!BK6=0,"0箇所",IF(市町村抽出表!BK6&lt;1,"1箇所未満",TEXT(ROUND(市町村抽出表!BK6,0),"###,###")&amp;"箇所")))</f>
        <v>－</v>
      </c>
      <c r="AZ6" s="94" t="str">
        <f ca="1">IF(市町村抽出表!BL6="－","－",IF(市町村抽出表!BL6=0,"0箇所",IF(市町村抽出表!BL6&lt;1,"1箇所未満",TEXT(ROUND(市町村抽出表!BL6,0),"###,###")&amp;"箇所")))</f>
        <v>－</v>
      </c>
      <c r="BH6" s="163"/>
      <c r="BI6" s="163"/>
      <c r="BJ6" s="163"/>
      <c r="BL6" s="164"/>
      <c r="BM6" s="163"/>
      <c r="BN6" s="163"/>
      <c r="BO6" s="163"/>
      <c r="BP6" s="163"/>
      <c r="BX6" s="164"/>
      <c r="BY6" s="163"/>
      <c r="BZ6" s="163"/>
      <c r="CA6" s="163"/>
      <c r="CB6" s="163"/>
      <c r="CN6" s="164"/>
      <c r="CO6" s="163"/>
      <c r="CP6" s="163"/>
      <c r="CQ6" s="163"/>
      <c r="CR6" s="163"/>
    </row>
    <row r="7" spans="1:122" x14ac:dyDescent="0.2">
      <c r="A7" s="82">
        <v>4</v>
      </c>
      <c r="B7" s="74" t="s">
        <v>447</v>
      </c>
      <c r="C7" s="93" t="str">
        <f ca="1">IF(市町村抽出表!D7="－","－",ROUND(市町村抽出表!D7,1))</f>
        <v>－</v>
      </c>
      <c r="D7" s="168" t="str">
        <f ca="1">IF(市町村抽出表!F7="","※2",IF(市町村抽出表!F7="－","－",市町村抽出表!F7&amp;"箇所"))</f>
        <v>－</v>
      </c>
      <c r="E7" s="169" t="str">
        <f ca="1">IF(市町村抽出表!G7="","※2",IF(市町村抽出表!G7="－","－",市町村抽出表!G7&amp;"箇所"))</f>
        <v>－</v>
      </c>
      <c r="F7" s="170" t="str">
        <f ca="1">IF(市町村抽出表!H7="","※2",IF(市町村抽出表!H7="－","－",市町村抽出表!H7&amp;"箇所"))</f>
        <v>－</v>
      </c>
      <c r="G7" s="94" t="str">
        <f ca="1">IF(市町村抽出表!I7="－","－",IF(市町村抽出表!I7=0,"0棟",IF(市町村抽出表!I7&lt;1,"1棟未満",TEXT(ROUND(市町村抽出表!I7,0),"###,###")&amp;"棟")))</f>
        <v>－</v>
      </c>
      <c r="H7" s="94" t="str">
        <f ca="1">IF(市町村抽出表!J7="－","－",IF(市町村抽出表!J7=0,"0棟",IF(市町村抽出表!J7&lt;1,"1棟未満",TEXT(ROUND(市町村抽出表!J7,0),"###,###")&amp;"棟")))</f>
        <v>－</v>
      </c>
      <c r="I7" s="94" t="str">
        <f ca="1">IF(市町村抽出表!O7="－","－",IF(市町村抽出表!O7=0,"0棟",IF(市町村抽出表!O7&lt;1,"1棟未満",TEXT(ROUND(市町村抽出表!O7,0),"###,###")&amp;"棟")))</f>
        <v>－</v>
      </c>
      <c r="J7" s="94" t="str">
        <f ca="1">IF(市町村抽出表!P7="－","－",IF(市町村抽出表!P7=0,"0棟",IF(市町村抽出表!P7&lt;1,"1棟未満",TEXT(ROUND(市町村抽出表!P7,0),"###,###")&amp;"棟")))</f>
        <v>－</v>
      </c>
      <c r="K7" s="157" t="str">
        <f ca="1">IF(市町村抽出表!U7="","※2",IF(市町村抽出表!U7="－","－",IF(市町村抽出表!U7=0,"0棟",IF(市町村抽出表!U7&lt;1,"1棟未満",TEXT(ROUND(市町村抽出表!U7,0),"###,###")&amp;"棟"))))</f>
        <v>－</v>
      </c>
      <c r="L7" s="158" t="str">
        <f ca="1">IF(市町村抽出表!V7="","※2",IF(市町村抽出表!V7="－","－",IF(市町村抽出表!V7=0,"0棟",IF(市町村抽出表!V7&lt;1,"1棟未満",TEXT(ROUND(市町村抽出表!V7,0),"###,###")&amp;"棟"))))</f>
        <v>－</v>
      </c>
      <c r="M7" s="94" t="str">
        <f ca="1">IF(市町村抽出表!W7="－","－",IF(市町村抽出表!W7=0,"0棟",IF(市町村抽出表!W7&lt;1,"1棟未満",TEXT(ROUND(市町村抽出表!W7,0),"###,###")&amp;"棟")))</f>
        <v>－</v>
      </c>
      <c r="N7" s="94" t="str">
        <f ca="1">IF(市町村抽出表!X7="－","－",IF(市町村抽出表!X7=0,"0棟",IF(市町村抽出表!X7&lt;1,"1棟未満",TEXT(ROUND(市町村抽出表!X7,0),"###,###")&amp;"棟")))</f>
        <v>－</v>
      </c>
      <c r="O7" s="94" t="str">
        <f ca="1">IF(市町村抽出表!Z7="－","－",IF(市町村抽出表!Z7=0,"0件",IF(市町村抽出表!Z7&lt;1,"1件未満",TEXT(ROUND(市町村抽出表!Z7,0),"###,###")&amp;"件")))</f>
        <v>－</v>
      </c>
      <c r="P7" s="94" t="str">
        <f ca="1">IF(市町村抽出表!AA7="－","－",IF(市町村抽出表!AA7=0,"0件",IF(市町村抽出表!AA7&lt;1,"1件未満",TEXT(ROUND(市町村抽出表!AA7,0),"###,###")&amp;"件")))</f>
        <v>－</v>
      </c>
      <c r="Q7" s="94" t="str">
        <f ca="1">IF(市町村抽出表!AB7="－","－",IF(市町村抽出表!AB7=0,"0棟",IF(市町村抽出表!AB7&lt;1,"1棟未満",TEXT(ROUND(市町村抽出表!AB7,0),"###,###")&amp;"棟")))</f>
        <v>－</v>
      </c>
      <c r="R7" s="94" t="str">
        <f ca="1">IF(市町村抽出表!AC7="－","－",IF(市町村抽出表!AC7=0,"0人",IF(市町村抽出表!AC7&lt;1,"1人未満",TEXT(ROUND(市町村抽出表!AC7,0),"###,###")&amp;"人")))</f>
        <v>－</v>
      </c>
      <c r="S7" s="94" t="str">
        <f ca="1">IF(市町村抽出表!AD7="－","－",IF(市町村抽出表!AD7=0,"0人",IF(市町村抽出表!AD7&lt;1,"1人未満",TEXT(ROUND(市町村抽出表!AD7,0),"###,###")&amp;"人")))</f>
        <v>－</v>
      </c>
      <c r="T7" s="94" t="str">
        <f ca="1">IF(市町村抽出表!AE7="－","－",IF(市町村抽出表!AE7=0,"0人",IF(市町村抽出表!AE7&lt;1,"1人未満",TEXT(ROUND(市町村抽出表!AE7,0),"###,###")&amp;"人")))</f>
        <v>－</v>
      </c>
      <c r="U7" s="159" t="str">
        <f ca="1">IF(市町村抽出表!AG7="","※2",IF(市町村抽出表!AG7="－","－",IF(市町村抽出表!AG7=0,"0人",IF(市町村抽出表!AG7&lt;1,"1人未満",TEXT(ROUND(市町村抽出表!AG7,0),"###,###")&amp;"人"))))</f>
        <v>－</v>
      </c>
      <c r="V7" s="160" t="str">
        <f ca="1">IF(市町村抽出表!AH7="","※2",IF(市町村抽出表!AH7="－","－",IF(市町村抽出表!AH7=0,"0人",IF(市町村抽出表!AH7&lt;1,"1人未満",TEXT(ROUND(市町村抽出表!AH7,0),"###,###")&amp;"人"))))</f>
        <v>－</v>
      </c>
      <c r="W7" s="161" t="str">
        <f ca="1">IF(市町村抽出表!AI7="","※2",IF(市町村抽出表!AI7="－","－",IF(市町村抽出表!AI7=0,"0人",IF(市町村抽出表!AI7&lt;1,"1人未満",TEXT(ROUND(市町村抽出表!AI7,0),"###,###")&amp;"人"))))</f>
        <v>－</v>
      </c>
      <c r="X7" s="94" t="str">
        <f ca="1">IF(市町村抽出表!AJ7="－","－",IF(市町村抽出表!AJ7=0,"0人",IF(市町村抽出表!AJ7&lt;1,"1人未満",TEXT(ROUND(市町村抽出表!AJ7,0),"###,###")&amp;"人")))</f>
        <v>－</v>
      </c>
      <c r="Y7" s="94" t="str">
        <f ca="1">IF(市町村抽出表!AK7="－","－",IF(市町村抽出表!AK7=0,"0人",IF(市町村抽出表!AK7&lt;1,"1人未満",TEXT(ROUND(市町村抽出表!AK7,0),"###,###")&amp;"人")))</f>
        <v>－</v>
      </c>
      <c r="Z7" s="94" t="str">
        <f ca="1">IF(市町村抽出表!AL7="－","－",IF(市町村抽出表!AL7=0,"0人",IF(市町村抽出表!AL7&lt;1,"1人未満",TEXT(ROUND(市町村抽出表!AL7,0),"###,###")&amp;"人")))</f>
        <v>－</v>
      </c>
      <c r="AA7" s="94" t="str">
        <f ca="1">IF(市町村抽出表!AM7="－","－",IF(市町村抽出表!AM7=0,"0人",IF(市町村抽出表!AM7&lt;1,"1人未満",TEXT(ROUND(市町村抽出表!AM7,0),"###,###")&amp;"人")))</f>
        <v>－</v>
      </c>
      <c r="AB7" s="94" t="str">
        <f ca="1">IF(市町村抽出表!AN7="－","－",IF(市町村抽出表!AN7=0,"0人",IF(市町村抽出表!AN7&lt;1,"1人未満",TEXT(ROUND(市町村抽出表!AN7,0),"###,###")&amp;"人")))</f>
        <v>－</v>
      </c>
      <c r="AC7" s="94" t="str">
        <f ca="1">IF(市町村抽出表!AO7="－","－",IF(市町村抽出表!AO7=0,"0人",IF(市町村抽出表!AO7&lt;1,"1人未満",TEXT(ROUND(市町村抽出表!AO7,0),"###,###")&amp;"人")))</f>
        <v>－</v>
      </c>
      <c r="AD7" s="94" t="str">
        <f ca="1">IF(市町村抽出表!AP7="－","－",IF(市町村抽出表!AP7=0,"0人",IF(市町村抽出表!AP7&lt;1,"1人未満",TEXT(ROUND(市町村抽出表!AP7,0),"###,###")&amp;"人")))</f>
        <v>－</v>
      </c>
      <c r="AE7" s="94" t="str">
        <f ca="1">IF(市町村抽出表!AQ7="－","－",IF(市町村抽出表!AQ7=0,"0人",IF(市町村抽出表!AQ7&lt;1,"1人未満",TEXT(ROUND(市町村抽出表!AQ7,0),"###,###")&amp;"人")))</f>
        <v>－</v>
      </c>
      <c r="AF7" s="94" t="str">
        <f ca="1">IF(市町村抽出表!AR7="－","－",IF(市町村抽出表!AR7=0,"0人",IF(市町村抽出表!AR7&lt;1,"1人未満",TEXT(ROUND(市町村抽出表!AR7,0),"###,###")&amp;"人")))</f>
        <v>－</v>
      </c>
      <c r="AG7" s="94" t="str">
        <f ca="1">IF(市町村抽出表!AS7="－","－",IF(市町村抽出表!AS7=0,"0箇所",IF(市町村抽出表!AS7&lt;1,"1箇所未満",TEXT(ROUND(市町村抽出表!AS7,0),"###,###")&amp;"箇所")))</f>
        <v>－</v>
      </c>
      <c r="AH7" s="94" t="str">
        <f ca="1">IF(市町村抽出表!AT7="－","－",IF(市町村抽出表!AT7=0,"0世帯",IF(市町村抽出表!AT7&lt;1,"1世帯未満",TEXT(ROUND(市町村抽出表!AT7,0),"###,###")&amp;"世帯")))</f>
        <v>－</v>
      </c>
      <c r="AI7" s="94" t="str">
        <f ca="1">IF(市町村抽出表!AU7="－","－",IF(市町村抽出表!AU7=0,"0人",IF(市町村抽出表!AU7&lt;1,"1人未満",TEXT(ROUND(市町村抽出表!AU7,0),"###,###")&amp;"人")))</f>
        <v>－</v>
      </c>
      <c r="AJ7" s="94" t="str">
        <f ca="1">IF(市町村抽出表!AV7="－","－",IF(市町村抽出表!AV7=0,"0世帯",IF(市町村抽出表!AV7&lt;1,"1世帯未満",TEXT(ROUND(市町村抽出表!AV7,0),"###,###")&amp;"世帯")))</f>
        <v>－</v>
      </c>
      <c r="AK7" s="94" t="str">
        <f ca="1">IF(市町村抽出表!AW7="－","－",IF(市町村抽出表!AW7=0,"0人",IF(市町村抽出表!AW7&lt;1,"1人未満",TEXT(ROUND(市町村抽出表!AW7,0),"###,###")&amp;"人")))</f>
        <v>－</v>
      </c>
      <c r="AL7" s="94" t="str">
        <f ca="1">IF(市町村抽出表!AX7="－","－",IF(市町村抽出表!AX7=0,"0世帯",IF(市町村抽出表!AX7&lt;1,"1世帯未満",TEXT(ROUND(市町村抽出表!AX7,0),"###,###")&amp;"世帯")))</f>
        <v>－</v>
      </c>
      <c r="AM7" s="94" t="str">
        <f ca="1">IF(市町村抽出表!AY7="－","－",IF(市町村抽出表!AY7=0,"0人",IF(市町村抽出表!AY7&lt;1,"1人未満",TEXT(ROUND(市町村抽出表!AY7,0),"###,###")&amp;"人")))</f>
        <v>－</v>
      </c>
      <c r="AN7" s="94" t="s">
        <v>611</v>
      </c>
      <c r="AO7" s="94" t="s">
        <v>611</v>
      </c>
      <c r="AP7" s="94" t="str">
        <f ca="1">IF(市町村抽出表!BB7="－","－",IF(市町村抽出表!BB7=0,"0km",IF(市町村抽出表!BB7&lt;0.1,"0.1km未満",TEXT(ROUND(市町村抽出表!BB7,1),"###,##0.0")&amp;"km")))</f>
        <v>－</v>
      </c>
      <c r="AQ7" s="94" t="str">
        <f ca="1">IF(市町村抽出表!BC7="－","－",IF(市町村抽出表!BC7=0,"0世帯",IF(市町村抽出表!BC7&lt;1,"1世帯未満",TEXT(ROUND(市町村抽出表!BC7,0),"###,###")&amp;"世帯")))</f>
        <v>－</v>
      </c>
      <c r="AR7" s="94" t="str">
        <f ca="1">IF(市町村抽出表!BD7="－","－",IF(市町村抽出表!BD7=0,"0人",IF(市町村抽出表!BD7&lt;1,"1人未満",TEXT(ROUND(市町村抽出表!BD7,0),"###,###")&amp;"人")))</f>
        <v>－</v>
      </c>
      <c r="AS7" s="94" t="s">
        <v>611</v>
      </c>
      <c r="AT7" s="94" t="s">
        <v>611</v>
      </c>
      <c r="AU7" s="94" t="str">
        <f ca="1">IF(市町村抽出表!BG7="－","－",IF(市町村抽出表!BG7=0,"0箇所",IF(市町村抽出表!BG7&lt;1,"1箇所未満",TEXT(ROUND(市町村抽出表!BG7,0),"###,###")&amp;"箇所")))</f>
        <v>－</v>
      </c>
      <c r="AV7" s="94" t="str">
        <f ca="1">IF(市町村抽出表!BH7="－","－",IF(市町村抽出表!BH7=0,"0箇所",IF(市町村抽出表!BH7&lt;1,"1箇所未満",TEXT(ROUND(市町村抽出表!BH7,0),"###,###")&amp;"箇所")))</f>
        <v>－</v>
      </c>
      <c r="AW7" s="94" t="str">
        <f ca="1">IF(市町村抽出表!BI7="－","－",IF(市町村抽出表!BI7=0,"0箇所",IF(市町村抽出表!BI7&lt;1,"1箇所未満",TEXT(ROUND(市町村抽出表!BI7,0),"###,###")&amp;"箇所")))</f>
        <v>－</v>
      </c>
      <c r="AX7" s="94" t="str">
        <f ca="1">IF(市町村抽出表!BJ7="－","－",IF(市町村抽出表!BJ7=0,"0箇所",IF(市町村抽出表!BJ7&lt;1,"1箇所未満",TEXT(ROUND(市町村抽出表!BJ7,0),"###,###")&amp;"箇所")))</f>
        <v>－</v>
      </c>
      <c r="AY7" s="94" t="str">
        <f ca="1">IF(市町村抽出表!BK7="－","－",IF(市町村抽出表!BK7=0,"0箇所",IF(市町村抽出表!BK7&lt;1,"1箇所未満",TEXT(ROUND(市町村抽出表!BK7,0),"###,###")&amp;"箇所")))</f>
        <v>－</v>
      </c>
      <c r="AZ7" s="94" t="str">
        <f ca="1">IF(市町村抽出表!BL7="－","－",IF(市町村抽出表!BL7=0,"0箇所",IF(市町村抽出表!BL7&lt;1,"1箇所未満",TEXT(ROUND(市町村抽出表!BL7,0),"###,###")&amp;"箇所")))</f>
        <v>－</v>
      </c>
      <c r="BH7" s="163"/>
      <c r="BI7" s="163"/>
      <c r="BJ7" s="163"/>
      <c r="BL7" s="164"/>
      <c r="BM7" s="163"/>
      <c r="BN7" s="163"/>
      <c r="BO7" s="163"/>
      <c r="BP7" s="163"/>
      <c r="BX7" s="164"/>
      <c r="BY7" s="163"/>
      <c r="BZ7" s="163"/>
      <c r="CA7" s="163"/>
      <c r="CB7" s="163"/>
      <c r="CN7" s="164"/>
      <c r="CO7" s="163"/>
      <c r="CP7" s="163"/>
      <c r="CQ7" s="163"/>
      <c r="CR7" s="163"/>
    </row>
    <row r="8" spans="1:122" x14ac:dyDescent="0.2">
      <c r="A8" s="82">
        <v>5</v>
      </c>
      <c r="B8" s="74" t="s">
        <v>448</v>
      </c>
      <c r="C8" s="93" t="str">
        <f ca="1">IF(市町村抽出表!D8="－","－",ROUND(市町村抽出表!D8,1))</f>
        <v>－</v>
      </c>
      <c r="D8" s="168" t="str">
        <f ca="1">IF(市町村抽出表!F8="","※2",IF(市町村抽出表!F8="－","－",市町村抽出表!F8&amp;"箇所"))</f>
        <v>－</v>
      </c>
      <c r="E8" s="169" t="str">
        <f ca="1">IF(市町村抽出表!G8="","※2",IF(市町村抽出表!G8="－","－",市町村抽出表!G8&amp;"箇所"))</f>
        <v>－</v>
      </c>
      <c r="F8" s="170" t="str">
        <f ca="1">IF(市町村抽出表!H8="","※2",IF(市町村抽出表!H8="－","－",市町村抽出表!H8&amp;"箇所"))</f>
        <v>－</v>
      </c>
      <c r="G8" s="94" t="str">
        <f ca="1">IF(市町村抽出表!I8="－","－",IF(市町村抽出表!I8=0,"0棟",IF(市町村抽出表!I8&lt;1,"1棟未満",TEXT(ROUND(市町村抽出表!I8,0),"###,###")&amp;"棟")))</f>
        <v>－</v>
      </c>
      <c r="H8" s="94" t="str">
        <f ca="1">IF(市町村抽出表!J8="－","－",IF(市町村抽出表!J8=0,"0棟",IF(市町村抽出表!J8&lt;1,"1棟未満",TEXT(ROUND(市町村抽出表!J8,0),"###,###")&amp;"棟")))</f>
        <v>－</v>
      </c>
      <c r="I8" s="94" t="str">
        <f ca="1">IF(市町村抽出表!O8="－","－",IF(市町村抽出表!O8=0,"0棟",IF(市町村抽出表!O8&lt;1,"1棟未満",TEXT(ROUND(市町村抽出表!O8,0),"###,###")&amp;"棟")))</f>
        <v>－</v>
      </c>
      <c r="J8" s="94" t="str">
        <f ca="1">IF(市町村抽出表!P8="－","－",IF(市町村抽出表!P8=0,"0棟",IF(市町村抽出表!P8&lt;1,"1棟未満",TEXT(ROUND(市町村抽出表!P8,0),"###,###")&amp;"棟")))</f>
        <v>－</v>
      </c>
      <c r="K8" s="157" t="str">
        <f ca="1">IF(市町村抽出表!U8="","※2",IF(市町村抽出表!U8="－","－",IF(市町村抽出表!U8=0,"0棟",IF(市町村抽出表!U8&lt;1,"1棟未満",TEXT(ROUND(市町村抽出表!U8,0),"###,###")&amp;"棟"))))</f>
        <v>－</v>
      </c>
      <c r="L8" s="158" t="str">
        <f ca="1">IF(市町村抽出表!V8="","※2",IF(市町村抽出表!V8="－","－",IF(市町村抽出表!V8=0,"0棟",IF(市町村抽出表!V8&lt;1,"1棟未満",TEXT(ROUND(市町村抽出表!V8,0),"###,###")&amp;"棟"))))</f>
        <v>－</v>
      </c>
      <c r="M8" s="94" t="str">
        <f ca="1">IF(市町村抽出表!W8="－","－",IF(市町村抽出表!W8=0,"0棟",IF(市町村抽出表!W8&lt;1,"1棟未満",TEXT(ROUND(市町村抽出表!W8,0),"###,###")&amp;"棟")))</f>
        <v>－</v>
      </c>
      <c r="N8" s="94" t="str">
        <f ca="1">IF(市町村抽出表!X8="－","－",IF(市町村抽出表!X8=0,"0棟",IF(市町村抽出表!X8&lt;1,"1棟未満",TEXT(ROUND(市町村抽出表!X8,0),"###,###")&amp;"棟")))</f>
        <v>－</v>
      </c>
      <c r="O8" s="94" t="str">
        <f ca="1">IF(市町村抽出表!Z8="－","－",IF(市町村抽出表!Z8=0,"0件",IF(市町村抽出表!Z8&lt;1,"1件未満",TEXT(ROUND(市町村抽出表!Z8,0),"###,###")&amp;"件")))</f>
        <v>－</v>
      </c>
      <c r="P8" s="94" t="str">
        <f ca="1">IF(市町村抽出表!AA8="－","－",IF(市町村抽出表!AA8=0,"0件",IF(市町村抽出表!AA8&lt;1,"1件未満",TEXT(ROUND(市町村抽出表!AA8,0),"###,###")&amp;"件")))</f>
        <v>－</v>
      </c>
      <c r="Q8" s="94" t="str">
        <f ca="1">IF(市町村抽出表!AB8="－","－",IF(市町村抽出表!AB8=0,"0棟",IF(市町村抽出表!AB8&lt;1,"1棟未満",TEXT(ROUND(市町村抽出表!AB8,0),"###,###")&amp;"棟")))</f>
        <v>－</v>
      </c>
      <c r="R8" s="94" t="str">
        <f ca="1">IF(市町村抽出表!AC8="－","－",IF(市町村抽出表!AC8=0,"0人",IF(市町村抽出表!AC8&lt;1,"1人未満",TEXT(ROUND(市町村抽出表!AC8,0),"###,###")&amp;"人")))</f>
        <v>－</v>
      </c>
      <c r="S8" s="94" t="str">
        <f ca="1">IF(市町村抽出表!AD8="－","－",IF(市町村抽出表!AD8=0,"0人",IF(市町村抽出表!AD8&lt;1,"1人未満",TEXT(ROUND(市町村抽出表!AD8,0),"###,###")&amp;"人")))</f>
        <v>－</v>
      </c>
      <c r="T8" s="94" t="str">
        <f ca="1">IF(市町村抽出表!AE8="－","－",IF(市町村抽出表!AE8=0,"0人",IF(市町村抽出表!AE8&lt;1,"1人未満",TEXT(ROUND(市町村抽出表!AE8,0),"###,###")&amp;"人")))</f>
        <v>－</v>
      </c>
      <c r="U8" s="159" t="str">
        <f ca="1">IF(市町村抽出表!AG8="","※2",IF(市町村抽出表!AG8="－","－",IF(市町村抽出表!AG8=0,"0人",IF(市町村抽出表!AG8&lt;1,"1人未満",TEXT(ROUND(市町村抽出表!AG8,0),"###,###")&amp;"人"))))</f>
        <v>－</v>
      </c>
      <c r="V8" s="160" t="str">
        <f ca="1">IF(市町村抽出表!AH8="","※2",IF(市町村抽出表!AH8="－","－",IF(市町村抽出表!AH8=0,"0人",IF(市町村抽出表!AH8&lt;1,"1人未満",TEXT(ROUND(市町村抽出表!AH8,0),"###,###")&amp;"人"))))</f>
        <v>－</v>
      </c>
      <c r="W8" s="161" t="str">
        <f ca="1">IF(市町村抽出表!AI8="","※2",IF(市町村抽出表!AI8="－","－",IF(市町村抽出表!AI8=0,"0人",IF(市町村抽出表!AI8&lt;1,"1人未満",TEXT(ROUND(市町村抽出表!AI8,0),"###,###")&amp;"人"))))</f>
        <v>－</v>
      </c>
      <c r="X8" s="94" t="str">
        <f ca="1">IF(市町村抽出表!AJ8="－","－",IF(市町村抽出表!AJ8=0,"0人",IF(市町村抽出表!AJ8&lt;1,"1人未満",TEXT(ROUND(市町村抽出表!AJ8,0),"###,###")&amp;"人")))</f>
        <v>－</v>
      </c>
      <c r="Y8" s="94" t="str">
        <f ca="1">IF(市町村抽出表!AK8="－","－",IF(市町村抽出表!AK8=0,"0人",IF(市町村抽出表!AK8&lt;1,"1人未満",TEXT(ROUND(市町村抽出表!AK8,0),"###,###")&amp;"人")))</f>
        <v>－</v>
      </c>
      <c r="Z8" s="94" t="str">
        <f ca="1">IF(市町村抽出表!AL8="－","－",IF(市町村抽出表!AL8=0,"0人",IF(市町村抽出表!AL8&lt;1,"1人未満",TEXT(ROUND(市町村抽出表!AL8,0),"###,###")&amp;"人")))</f>
        <v>－</v>
      </c>
      <c r="AA8" s="94" t="str">
        <f ca="1">IF(市町村抽出表!AM8="－","－",IF(市町村抽出表!AM8=0,"0人",IF(市町村抽出表!AM8&lt;1,"1人未満",TEXT(ROUND(市町村抽出表!AM8,0),"###,###")&amp;"人")))</f>
        <v>－</v>
      </c>
      <c r="AB8" s="94" t="str">
        <f ca="1">IF(市町村抽出表!AN8="－","－",IF(市町村抽出表!AN8=0,"0人",IF(市町村抽出表!AN8&lt;1,"1人未満",TEXT(ROUND(市町村抽出表!AN8,0),"###,###")&amp;"人")))</f>
        <v>－</v>
      </c>
      <c r="AC8" s="94" t="str">
        <f ca="1">IF(市町村抽出表!AO8="－","－",IF(市町村抽出表!AO8=0,"0人",IF(市町村抽出表!AO8&lt;1,"1人未満",TEXT(ROUND(市町村抽出表!AO8,0),"###,###")&amp;"人")))</f>
        <v>－</v>
      </c>
      <c r="AD8" s="94" t="str">
        <f ca="1">IF(市町村抽出表!AP8="－","－",IF(市町村抽出表!AP8=0,"0人",IF(市町村抽出表!AP8&lt;1,"1人未満",TEXT(ROUND(市町村抽出表!AP8,0),"###,###")&amp;"人")))</f>
        <v>－</v>
      </c>
      <c r="AE8" s="94" t="str">
        <f ca="1">IF(市町村抽出表!AQ8="－","－",IF(市町村抽出表!AQ8=0,"0人",IF(市町村抽出表!AQ8&lt;1,"1人未満",TEXT(ROUND(市町村抽出表!AQ8,0),"###,###")&amp;"人")))</f>
        <v>－</v>
      </c>
      <c r="AF8" s="94" t="str">
        <f ca="1">IF(市町村抽出表!AR8="－","－",IF(市町村抽出表!AR8=0,"0人",IF(市町村抽出表!AR8&lt;1,"1人未満",TEXT(ROUND(市町村抽出表!AR8,0),"###,###")&amp;"人")))</f>
        <v>－</v>
      </c>
      <c r="AG8" s="94" t="str">
        <f ca="1">IF(市町村抽出表!AS8="－","－",IF(市町村抽出表!AS8=0,"0箇所",IF(市町村抽出表!AS8&lt;1,"1箇所未満",TEXT(ROUND(市町村抽出表!AS8,0),"###,###")&amp;"箇所")))</f>
        <v>－</v>
      </c>
      <c r="AH8" s="94" t="str">
        <f ca="1">IF(市町村抽出表!AT8="－","－",IF(市町村抽出表!AT8=0,"0世帯",IF(市町村抽出表!AT8&lt;1,"1世帯未満",TEXT(ROUND(市町村抽出表!AT8,0),"###,###")&amp;"世帯")))</f>
        <v>－</v>
      </c>
      <c r="AI8" s="94" t="str">
        <f ca="1">IF(市町村抽出表!AU8="－","－",IF(市町村抽出表!AU8=0,"0人",IF(市町村抽出表!AU8&lt;1,"1人未満",TEXT(ROUND(市町村抽出表!AU8,0),"###,###")&amp;"人")))</f>
        <v>－</v>
      </c>
      <c r="AJ8" s="94" t="str">
        <f ca="1">IF(市町村抽出表!AV8="－","－",IF(市町村抽出表!AV8=0,"0世帯",IF(市町村抽出表!AV8&lt;1,"1世帯未満",TEXT(ROUND(市町村抽出表!AV8,0),"###,###")&amp;"世帯")))</f>
        <v>－</v>
      </c>
      <c r="AK8" s="94" t="str">
        <f ca="1">IF(市町村抽出表!AW8="－","－",IF(市町村抽出表!AW8=0,"0人",IF(市町村抽出表!AW8&lt;1,"1人未満",TEXT(ROUND(市町村抽出表!AW8,0),"###,###")&amp;"人")))</f>
        <v>－</v>
      </c>
      <c r="AL8" s="94" t="str">
        <f ca="1">IF(市町村抽出表!AX8="－","－",IF(市町村抽出表!AX8=0,"0世帯",IF(市町村抽出表!AX8&lt;1,"1世帯未満",TEXT(ROUND(市町村抽出表!AX8,0),"###,###")&amp;"世帯")))</f>
        <v>－</v>
      </c>
      <c r="AM8" s="94" t="str">
        <f ca="1">IF(市町村抽出表!AY8="－","－",IF(市町村抽出表!AY8=0,"0人",IF(市町村抽出表!AY8&lt;1,"1人未満",TEXT(ROUND(市町村抽出表!AY8,0),"###,###")&amp;"人")))</f>
        <v>－</v>
      </c>
      <c r="AN8" s="94" t="s">
        <v>611</v>
      </c>
      <c r="AO8" s="94" t="s">
        <v>611</v>
      </c>
      <c r="AP8" s="94" t="str">
        <f ca="1">IF(市町村抽出表!BB8="－","－",IF(市町村抽出表!BB8=0,"0km",IF(市町村抽出表!BB8&lt;0.1,"0.1km未満",TEXT(ROUND(市町村抽出表!BB8,1),"###,##0.0")&amp;"km")))</f>
        <v>－</v>
      </c>
      <c r="AQ8" s="94" t="str">
        <f ca="1">IF(市町村抽出表!BC8="－","－",IF(市町村抽出表!BC8=0,"0世帯",IF(市町村抽出表!BC8&lt;1,"1世帯未満",TEXT(ROUND(市町村抽出表!BC8,0),"###,###")&amp;"世帯")))</f>
        <v>－</v>
      </c>
      <c r="AR8" s="94" t="str">
        <f ca="1">IF(市町村抽出表!BD8="－","－",IF(市町村抽出表!BD8=0,"0人",IF(市町村抽出表!BD8&lt;1,"1人未満",TEXT(ROUND(市町村抽出表!BD8,0),"###,###")&amp;"人")))</f>
        <v>－</v>
      </c>
      <c r="AS8" s="94" t="s">
        <v>611</v>
      </c>
      <c r="AT8" s="94" t="s">
        <v>611</v>
      </c>
      <c r="AU8" s="94" t="str">
        <f ca="1">IF(市町村抽出表!BG8="－","－",IF(市町村抽出表!BG8=0,"0箇所",IF(市町村抽出表!BG8&lt;1,"1箇所未満",TEXT(ROUND(市町村抽出表!BG8,0),"###,###")&amp;"箇所")))</f>
        <v>－</v>
      </c>
      <c r="AV8" s="94" t="str">
        <f ca="1">IF(市町村抽出表!BH8="－","－",IF(市町村抽出表!BH8=0,"0箇所",IF(市町村抽出表!BH8&lt;1,"1箇所未満",TEXT(ROUND(市町村抽出表!BH8,0),"###,###")&amp;"箇所")))</f>
        <v>－</v>
      </c>
      <c r="AW8" s="94" t="str">
        <f ca="1">IF(市町村抽出表!BI8="－","－",IF(市町村抽出表!BI8=0,"0箇所",IF(市町村抽出表!BI8&lt;1,"1箇所未満",TEXT(ROUND(市町村抽出表!BI8,0),"###,###")&amp;"箇所")))</f>
        <v>－</v>
      </c>
      <c r="AX8" s="94" t="str">
        <f ca="1">IF(市町村抽出表!BJ8="－","－",IF(市町村抽出表!BJ8=0,"0箇所",IF(市町村抽出表!BJ8&lt;1,"1箇所未満",TEXT(ROUND(市町村抽出表!BJ8,0),"###,###")&amp;"箇所")))</f>
        <v>－</v>
      </c>
      <c r="AY8" s="94" t="str">
        <f ca="1">IF(市町村抽出表!BK8="－","－",IF(市町村抽出表!BK8=0,"0箇所",IF(市町村抽出表!BK8&lt;1,"1箇所未満",TEXT(ROUND(市町村抽出表!BK8,0),"###,###")&amp;"箇所")))</f>
        <v>－</v>
      </c>
      <c r="AZ8" s="94" t="str">
        <f ca="1">IF(市町村抽出表!BL8="－","－",IF(市町村抽出表!BL8=0,"0箇所",IF(市町村抽出表!BL8&lt;1,"1箇所未満",TEXT(ROUND(市町村抽出表!BL8,0),"###,###")&amp;"箇所")))</f>
        <v>－</v>
      </c>
      <c r="BH8" s="163"/>
      <c r="BI8" s="163"/>
      <c r="BJ8" s="163"/>
      <c r="BL8" s="164"/>
      <c r="BM8" s="163"/>
      <c r="BN8" s="163"/>
      <c r="BO8" s="163"/>
      <c r="BP8" s="163"/>
      <c r="BX8" s="164"/>
      <c r="BY8" s="163"/>
      <c r="BZ8" s="163"/>
      <c r="CA8" s="163"/>
      <c r="CB8" s="163"/>
      <c r="CN8" s="164"/>
      <c r="CO8" s="163"/>
      <c r="CP8" s="163"/>
      <c r="CQ8" s="163"/>
      <c r="CR8" s="163"/>
    </row>
    <row r="9" spans="1:122" x14ac:dyDescent="0.2">
      <c r="A9" s="82">
        <v>6</v>
      </c>
      <c r="B9" s="74" t="s">
        <v>449</v>
      </c>
      <c r="C9" s="93" t="str">
        <f ca="1">IF(市町村抽出表!D9="－","－",ROUND(市町村抽出表!D9,1))</f>
        <v>－</v>
      </c>
      <c r="D9" s="168" t="str">
        <f ca="1">IF(市町村抽出表!F9="","※2",IF(市町村抽出表!F9="－","－",市町村抽出表!F9&amp;"箇所"))</f>
        <v>－</v>
      </c>
      <c r="E9" s="169" t="str">
        <f ca="1">IF(市町村抽出表!G9="","※2",IF(市町村抽出表!G9="－","－",市町村抽出表!G9&amp;"箇所"))</f>
        <v>－</v>
      </c>
      <c r="F9" s="170" t="str">
        <f ca="1">IF(市町村抽出表!H9="","※2",IF(市町村抽出表!H9="－","－",市町村抽出表!H9&amp;"箇所"))</f>
        <v>－</v>
      </c>
      <c r="G9" s="94" t="str">
        <f ca="1">IF(市町村抽出表!I9="－","－",IF(市町村抽出表!I9=0,"0棟",IF(市町村抽出表!I9&lt;1,"1棟未満",TEXT(ROUND(市町村抽出表!I9,0),"###,###")&amp;"棟")))</f>
        <v>－</v>
      </c>
      <c r="H9" s="94" t="str">
        <f ca="1">IF(市町村抽出表!J9="－","－",IF(市町村抽出表!J9=0,"0棟",IF(市町村抽出表!J9&lt;1,"1棟未満",TEXT(ROUND(市町村抽出表!J9,0),"###,###")&amp;"棟")))</f>
        <v>－</v>
      </c>
      <c r="I9" s="94" t="str">
        <f ca="1">IF(市町村抽出表!O9="－","－",IF(市町村抽出表!O9=0,"0棟",IF(市町村抽出表!O9&lt;1,"1棟未満",TEXT(ROUND(市町村抽出表!O9,0),"###,###")&amp;"棟")))</f>
        <v>－</v>
      </c>
      <c r="J9" s="94" t="str">
        <f ca="1">IF(市町村抽出表!P9="－","－",IF(市町村抽出表!P9=0,"0棟",IF(市町村抽出表!P9&lt;1,"1棟未満",TEXT(ROUND(市町村抽出表!P9,0),"###,###")&amp;"棟")))</f>
        <v>－</v>
      </c>
      <c r="K9" s="157" t="str">
        <f ca="1">IF(市町村抽出表!U9="","※2",IF(市町村抽出表!U9="－","－",IF(市町村抽出表!U9=0,"0棟",IF(市町村抽出表!U9&lt;1,"1棟未満",TEXT(ROUND(市町村抽出表!U9,0),"###,###")&amp;"棟"))))</f>
        <v>－</v>
      </c>
      <c r="L9" s="158" t="str">
        <f ca="1">IF(市町村抽出表!V9="","※2",IF(市町村抽出表!V9="－","－",IF(市町村抽出表!V9=0,"0棟",IF(市町村抽出表!V9&lt;1,"1棟未満",TEXT(ROUND(市町村抽出表!V9,0),"###,###")&amp;"棟"))))</f>
        <v>－</v>
      </c>
      <c r="M9" s="94" t="str">
        <f ca="1">IF(市町村抽出表!W9="－","－",IF(市町村抽出表!W9=0,"0棟",IF(市町村抽出表!W9&lt;1,"1棟未満",TEXT(ROUND(市町村抽出表!W9,0),"###,###")&amp;"棟")))</f>
        <v>－</v>
      </c>
      <c r="N9" s="94" t="str">
        <f ca="1">IF(市町村抽出表!X9="－","－",IF(市町村抽出表!X9=0,"0棟",IF(市町村抽出表!X9&lt;1,"1棟未満",TEXT(ROUND(市町村抽出表!X9,0),"###,###")&amp;"棟")))</f>
        <v>－</v>
      </c>
      <c r="O9" s="94" t="str">
        <f ca="1">IF(市町村抽出表!Z9="－","－",IF(市町村抽出表!Z9=0,"0件",IF(市町村抽出表!Z9&lt;1,"1件未満",TEXT(ROUND(市町村抽出表!Z9,0),"###,###")&amp;"件")))</f>
        <v>－</v>
      </c>
      <c r="P9" s="94" t="str">
        <f ca="1">IF(市町村抽出表!AA9="－","－",IF(市町村抽出表!AA9=0,"0件",IF(市町村抽出表!AA9&lt;1,"1件未満",TEXT(ROUND(市町村抽出表!AA9,0),"###,###")&amp;"件")))</f>
        <v>－</v>
      </c>
      <c r="Q9" s="94" t="str">
        <f ca="1">IF(市町村抽出表!AB9="－","－",IF(市町村抽出表!AB9=0,"0棟",IF(市町村抽出表!AB9&lt;1,"1棟未満",TEXT(ROUND(市町村抽出表!AB9,0),"###,###")&amp;"棟")))</f>
        <v>－</v>
      </c>
      <c r="R9" s="94" t="str">
        <f ca="1">IF(市町村抽出表!AC9="－","－",IF(市町村抽出表!AC9=0,"0人",IF(市町村抽出表!AC9&lt;1,"1人未満",TEXT(ROUND(市町村抽出表!AC9,0),"###,###")&amp;"人")))</f>
        <v>－</v>
      </c>
      <c r="S9" s="94" t="str">
        <f ca="1">IF(市町村抽出表!AD9="－","－",IF(市町村抽出表!AD9=0,"0人",IF(市町村抽出表!AD9&lt;1,"1人未満",TEXT(ROUND(市町村抽出表!AD9,0),"###,###")&amp;"人")))</f>
        <v>－</v>
      </c>
      <c r="T9" s="94" t="str">
        <f ca="1">IF(市町村抽出表!AE9="－","－",IF(市町村抽出表!AE9=0,"0人",IF(市町村抽出表!AE9&lt;1,"1人未満",TEXT(ROUND(市町村抽出表!AE9,0),"###,###")&amp;"人")))</f>
        <v>－</v>
      </c>
      <c r="U9" s="159" t="str">
        <f ca="1">IF(市町村抽出表!AG9="","※2",IF(市町村抽出表!AG9="－","－",IF(市町村抽出表!AG9=0,"0人",IF(市町村抽出表!AG9&lt;1,"1人未満",TEXT(ROUND(市町村抽出表!AG9,0),"###,###")&amp;"人"))))</f>
        <v>－</v>
      </c>
      <c r="V9" s="160" t="str">
        <f ca="1">IF(市町村抽出表!AH9="","※2",IF(市町村抽出表!AH9="－","－",IF(市町村抽出表!AH9=0,"0人",IF(市町村抽出表!AH9&lt;1,"1人未満",TEXT(ROUND(市町村抽出表!AH9,0),"###,###")&amp;"人"))))</f>
        <v>－</v>
      </c>
      <c r="W9" s="161" t="str">
        <f ca="1">IF(市町村抽出表!AI9="","※2",IF(市町村抽出表!AI9="－","－",IF(市町村抽出表!AI9=0,"0人",IF(市町村抽出表!AI9&lt;1,"1人未満",TEXT(ROUND(市町村抽出表!AI9,0),"###,###")&amp;"人"))))</f>
        <v>－</v>
      </c>
      <c r="X9" s="94" t="str">
        <f ca="1">IF(市町村抽出表!AJ9="－","－",IF(市町村抽出表!AJ9=0,"0人",IF(市町村抽出表!AJ9&lt;1,"1人未満",TEXT(ROUND(市町村抽出表!AJ9,0),"###,###")&amp;"人")))</f>
        <v>－</v>
      </c>
      <c r="Y9" s="94" t="str">
        <f ca="1">IF(市町村抽出表!AK9="－","－",IF(市町村抽出表!AK9=0,"0人",IF(市町村抽出表!AK9&lt;1,"1人未満",TEXT(ROUND(市町村抽出表!AK9,0),"###,###")&amp;"人")))</f>
        <v>－</v>
      </c>
      <c r="Z9" s="94" t="str">
        <f ca="1">IF(市町村抽出表!AL9="－","－",IF(市町村抽出表!AL9=0,"0人",IF(市町村抽出表!AL9&lt;1,"1人未満",TEXT(ROUND(市町村抽出表!AL9,0),"###,###")&amp;"人")))</f>
        <v>－</v>
      </c>
      <c r="AA9" s="94" t="str">
        <f ca="1">IF(市町村抽出表!AM9="－","－",IF(市町村抽出表!AM9=0,"0人",IF(市町村抽出表!AM9&lt;1,"1人未満",TEXT(ROUND(市町村抽出表!AM9,0),"###,###")&amp;"人")))</f>
        <v>－</v>
      </c>
      <c r="AB9" s="94" t="str">
        <f ca="1">IF(市町村抽出表!AN9="－","－",IF(市町村抽出表!AN9=0,"0人",IF(市町村抽出表!AN9&lt;1,"1人未満",TEXT(ROUND(市町村抽出表!AN9,0),"###,###")&amp;"人")))</f>
        <v>－</v>
      </c>
      <c r="AC9" s="94" t="str">
        <f ca="1">IF(市町村抽出表!AO9="－","－",IF(市町村抽出表!AO9=0,"0人",IF(市町村抽出表!AO9&lt;1,"1人未満",TEXT(ROUND(市町村抽出表!AO9,0),"###,###")&amp;"人")))</f>
        <v>－</v>
      </c>
      <c r="AD9" s="94" t="str">
        <f ca="1">IF(市町村抽出表!AP9="－","－",IF(市町村抽出表!AP9=0,"0人",IF(市町村抽出表!AP9&lt;1,"1人未満",TEXT(ROUND(市町村抽出表!AP9,0),"###,###")&amp;"人")))</f>
        <v>－</v>
      </c>
      <c r="AE9" s="94" t="str">
        <f ca="1">IF(市町村抽出表!AQ9="－","－",IF(市町村抽出表!AQ9=0,"0人",IF(市町村抽出表!AQ9&lt;1,"1人未満",TEXT(ROUND(市町村抽出表!AQ9,0),"###,###")&amp;"人")))</f>
        <v>－</v>
      </c>
      <c r="AF9" s="94" t="str">
        <f ca="1">IF(市町村抽出表!AR9="－","－",IF(市町村抽出表!AR9=0,"0人",IF(市町村抽出表!AR9&lt;1,"1人未満",TEXT(ROUND(市町村抽出表!AR9,0),"###,###")&amp;"人")))</f>
        <v>－</v>
      </c>
      <c r="AG9" s="94" t="str">
        <f ca="1">IF(市町村抽出表!AS9="－","－",IF(市町村抽出表!AS9=0,"0箇所",IF(市町村抽出表!AS9&lt;1,"1箇所未満",TEXT(ROUND(市町村抽出表!AS9,0),"###,###")&amp;"箇所")))</f>
        <v>－</v>
      </c>
      <c r="AH9" s="94" t="str">
        <f ca="1">IF(市町村抽出表!AT9="－","－",IF(市町村抽出表!AT9=0,"0世帯",IF(市町村抽出表!AT9&lt;1,"1世帯未満",TEXT(ROUND(市町村抽出表!AT9,0),"###,###")&amp;"世帯")))</f>
        <v>－</v>
      </c>
      <c r="AI9" s="94" t="str">
        <f ca="1">IF(市町村抽出表!AU9="－","－",IF(市町村抽出表!AU9=0,"0人",IF(市町村抽出表!AU9&lt;1,"1人未満",TEXT(ROUND(市町村抽出表!AU9,0),"###,###")&amp;"人")))</f>
        <v>－</v>
      </c>
      <c r="AJ9" s="94" t="str">
        <f ca="1">IF(市町村抽出表!AV9="－","－",IF(市町村抽出表!AV9=0,"0世帯",IF(市町村抽出表!AV9&lt;1,"1世帯未満",TEXT(ROUND(市町村抽出表!AV9,0),"###,###")&amp;"世帯")))</f>
        <v>－</v>
      </c>
      <c r="AK9" s="94" t="str">
        <f ca="1">IF(市町村抽出表!AW9="－","－",IF(市町村抽出表!AW9=0,"0人",IF(市町村抽出表!AW9&lt;1,"1人未満",TEXT(ROUND(市町村抽出表!AW9,0),"###,###")&amp;"人")))</f>
        <v>－</v>
      </c>
      <c r="AL9" s="94" t="str">
        <f ca="1">IF(市町村抽出表!AX9="－","－",IF(市町村抽出表!AX9=0,"0世帯",IF(市町村抽出表!AX9&lt;1,"1世帯未満",TEXT(ROUND(市町村抽出表!AX9,0),"###,###")&amp;"世帯")))</f>
        <v>－</v>
      </c>
      <c r="AM9" s="94" t="str">
        <f ca="1">IF(市町村抽出表!AY9="－","－",IF(市町村抽出表!AY9=0,"0人",IF(市町村抽出表!AY9&lt;1,"1人未満",TEXT(ROUND(市町村抽出表!AY9,0),"###,###")&amp;"人")))</f>
        <v>－</v>
      </c>
      <c r="AN9" s="94" t="s">
        <v>611</v>
      </c>
      <c r="AO9" s="94" t="s">
        <v>611</v>
      </c>
      <c r="AP9" s="94" t="str">
        <f ca="1">IF(市町村抽出表!BB9="－","－",IF(市町村抽出表!BB9=0,"0km",IF(市町村抽出表!BB9&lt;0.1,"0.1km未満",TEXT(ROUND(市町村抽出表!BB9,1),"###,##0.0")&amp;"km")))</f>
        <v>－</v>
      </c>
      <c r="AQ9" s="94" t="str">
        <f ca="1">IF(市町村抽出表!BC9="－","－",IF(市町村抽出表!BC9=0,"0世帯",IF(市町村抽出表!BC9&lt;1,"1世帯未満",TEXT(ROUND(市町村抽出表!BC9,0),"###,###")&amp;"世帯")))</f>
        <v>－</v>
      </c>
      <c r="AR9" s="94" t="str">
        <f ca="1">IF(市町村抽出表!BD9="－","－",IF(市町村抽出表!BD9=0,"0人",IF(市町村抽出表!BD9&lt;1,"1人未満",TEXT(ROUND(市町村抽出表!BD9,0),"###,###")&amp;"人")))</f>
        <v>－</v>
      </c>
      <c r="AS9" s="94" t="s">
        <v>611</v>
      </c>
      <c r="AT9" s="94" t="s">
        <v>611</v>
      </c>
      <c r="AU9" s="94" t="str">
        <f ca="1">IF(市町村抽出表!BG9="－","－",IF(市町村抽出表!BG9=0,"0箇所",IF(市町村抽出表!BG9&lt;1,"1箇所未満",TEXT(ROUND(市町村抽出表!BG9,0),"###,###")&amp;"箇所")))</f>
        <v>－</v>
      </c>
      <c r="AV9" s="94" t="str">
        <f ca="1">IF(市町村抽出表!BH9="－","－",IF(市町村抽出表!BH9=0,"0箇所",IF(市町村抽出表!BH9&lt;1,"1箇所未満",TEXT(ROUND(市町村抽出表!BH9,0),"###,###")&amp;"箇所")))</f>
        <v>－</v>
      </c>
      <c r="AW9" s="94" t="str">
        <f ca="1">IF(市町村抽出表!BI9="－","－",IF(市町村抽出表!BI9=0,"0箇所",IF(市町村抽出表!BI9&lt;1,"1箇所未満",TEXT(ROUND(市町村抽出表!BI9,0),"###,###")&amp;"箇所")))</f>
        <v>－</v>
      </c>
      <c r="AX9" s="94" t="str">
        <f ca="1">IF(市町村抽出表!BJ9="－","－",IF(市町村抽出表!BJ9=0,"0箇所",IF(市町村抽出表!BJ9&lt;1,"1箇所未満",TEXT(ROUND(市町村抽出表!BJ9,0),"###,###")&amp;"箇所")))</f>
        <v>－</v>
      </c>
      <c r="AY9" s="94" t="str">
        <f ca="1">IF(市町村抽出表!BK9="－","－",IF(市町村抽出表!BK9=0,"0箇所",IF(市町村抽出表!BK9&lt;1,"1箇所未満",TEXT(ROUND(市町村抽出表!BK9,0),"###,###")&amp;"箇所")))</f>
        <v>－</v>
      </c>
      <c r="AZ9" s="94" t="str">
        <f ca="1">IF(市町村抽出表!BL9="－","－",IF(市町村抽出表!BL9=0,"0箇所",IF(市町村抽出表!BL9&lt;1,"1箇所未満",TEXT(ROUND(市町村抽出表!BL9,0),"###,###")&amp;"箇所")))</f>
        <v>－</v>
      </c>
      <c r="BH9" s="163"/>
      <c r="BI9" s="163"/>
      <c r="BJ9" s="163"/>
      <c r="BL9" s="164"/>
      <c r="BM9" s="163"/>
      <c r="BN9" s="163"/>
      <c r="BO9" s="163"/>
      <c r="BP9" s="163"/>
      <c r="BX9" s="164"/>
      <c r="BY9" s="163"/>
      <c r="BZ9" s="163"/>
      <c r="CA9" s="163"/>
      <c r="CB9" s="163"/>
      <c r="CN9" s="164"/>
      <c r="CO9" s="163"/>
      <c r="CP9" s="163"/>
      <c r="CQ9" s="163"/>
      <c r="CR9" s="163"/>
    </row>
    <row r="10" spans="1:122" x14ac:dyDescent="0.2">
      <c r="A10" s="82">
        <v>7</v>
      </c>
      <c r="B10" s="74" t="s">
        <v>450</v>
      </c>
      <c r="C10" s="93">
        <f ca="1">IF(市町村抽出表!D10="－","－",ROUND(市町村抽出表!D10,1))</f>
        <v>4.7</v>
      </c>
      <c r="D10" s="168" t="str">
        <f ca="1">IF(市町村抽出表!F10="","※2",IF(市町村抽出表!F10="－","－",市町村抽出表!F10&amp;"箇所"))</f>
        <v>0箇所</v>
      </c>
      <c r="E10" s="169" t="str">
        <f ca="1">IF(市町村抽出表!G10="","※2",IF(市町村抽出表!G10="－","－",市町村抽出表!G10&amp;"箇所"))</f>
        <v>6箇所</v>
      </c>
      <c r="F10" s="170" t="str">
        <f ca="1">IF(市町村抽出表!H10="","※2",IF(市町村抽出表!H10="－","－",市町村抽出表!H10&amp;"箇所"))</f>
        <v>185箇所</v>
      </c>
      <c r="G10" s="94" t="str">
        <f ca="1">IF(市町村抽出表!I10="－","－",IF(市町村抽出表!I10=0,"0棟",IF(市町村抽出表!I10&lt;1,"1棟未満",TEXT(ROUND(市町村抽出表!I10,0),"###,###")&amp;"棟")))</f>
        <v>0棟</v>
      </c>
      <c r="H10" s="94" t="str">
        <f ca="1">IF(市町村抽出表!J10="－","－",IF(市町村抽出表!J10=0,"0棟",IF(市町村抽出表!J10&lt;1,"1棟未満",TEXT(ROUND(市町村抽出表!J10,0),"###,###")&amp;"棟")))</f>
        <v>0棟</v>
      </c>
      <c r="I10" s="94" t="str">
        <f ca="1">IF(市町村抽出表!O10="－","－",IF(市町村抽出表!O10=0,"0棟",IF(市町村抽出表!O10&lt;1,"1棟未満",TEXT(ROUND(市町村抽出表!O10,0),"###,###")&amp;"棟")))</f>
        <v>0棟</v>
      </c>
      <c r="J10" s="94" t="str">
        <f ca="1">IF(市町村抽出表!P10="－","－",IF(市町村抽出表!P10=0,"0棟",IF(市町村抽出表!P10&lt;1,"1棟未満",TEXT(ROUND(市町村抽出表!P10,0),"###,###")&amp;"棟")))</f>
        <v>0棟</v>
      </c>
      <c r="K10" s="157" t="str">
        <f ca="1">IF(市町村抽出表!U10="","※2",IF(市町村抽出表!U10="－","－",IF(市町村抽出表!U10=0,"0棟",IF(市町村抽出表!U10&lt;1,"1棟未満",TEXT(ROUND(市町村抽出表!U10,0),"###,###")&amp;"棟"))))</f>
        <v>1棟未満</v>
      </c>
      <c r="L10" s="158" t="str">
        <f ca="1">IF(市町村抽出表!V10="","※2",IF(市町村抽出表!V10="－","－",IF(市町村抽出表!V10=0,"0棟",IF(市町村抽出表!V10&lt;1,"1棟未満",TEXT(ROUND(市町村抽出表!V10,0),"###,###")&amp;"棟"))))</f>
        <v>1棟未満</v>
      </c>
      <c r="M10" s="94" t="str">
        <f ca="1">IF(市町村抽出表!W10="－","－",IF(市町村抽出表!W10=0,"0棟",IF(市町村抽出表!W10&lt;1,"1棟未満",TEXT(ROUND(市町村抽出表!W10,0),"###,###")&amp;"棟")))</f>
        <v>1棟未満</v>
      </c>
      <c r="N10" s="94" t="str">
        <f ca="1">IF(市町村抽出表!X10="－","－",IF(市町村抽出表!X10=0,"0棟",IF(市町村抽出表!X10&lt;1,"1棟未満",TEXT(ROUND(市町村抽出表!X10,0),"###,###")&amp;"棟")))</f>
        <v>1棟未満</v>
      </c>
      <c r="O10" s="94" t="str">
        <f ca="1">IF(市町村抽出表!Z10="－","－",IF(市町村抽出表!Z10=0,"0件",IF(市町村抽出表!Z10&lt;1,"1件未満",TEXT(ROUND(市町村抽出表!Z10,0),"###,###")&amp;"件")))</f>
        <v>0件</v>
      </c>
      <c r="P10" s="94" t="str">
        <f ca="1">IF(市町村抽出表!AA10="－","－",IF(市町村抽出表!AA10=0,"0件",IF(市町村抽出表!AA10&lt;1,"1件未満",TEXT(ROUND(市町村抽出表!AA10,0),"###,###")&amp;"件")))</f>
        <v>0件</v>
      </c>
      <c r="Q10" s="94" t="str">
        <f ca="1">IF(市町村抽出表!AB10="－","－",IF(市町村抽出表!AB10=0,"0棟",IF(市町村抽出表!AB10&lt;1,"1棟未満",TEXT(ROUND(市町村抽出表!AB10,0),"###,###")&amp;"棟")))</f>
        <v>0棟</v>
      </c>
      <c r="R10" s="94" t="str">
        <f ca="1">IF(市町村抽出表!AC10="－","－",IF(市町村抽出表!AC10=0,"0人",IF(市町村抽出表!AC10&lt;1,"1人未満",TEXT(ROUND(市町村抽出表!AC10,0),"###,###")&amp;"人")))</f>
        <v>0人</v>
      </c>
      <c r="S10" s="94" t="str">
        <f ca="1">IF(市町村抽出表!AD10="－","－",IF(市町村抽出表!AD10=0,"0人",IF(市町村抽出表!AD10&lt;1,"1人未満",TEXT(ROUND(市町村抽出表!AD10,0),"###,###")&amp;"人")))</f>
        <v>0人</v>
      </c>
      <c r="T10" s="94" t="str">
        <f ca="1">IF(市町村抽出表!AE10="－","－",IF(市町村抽出表!AE10=0,"0人",IF(市町村抽出表!AE10&lt;1,"1人未満",TEXT(ROUND(市町村抽出表!AE10,0),"###,###")&amp;"人")))</f>
        <v>0人</v>
      </c>
      <c r="U10" s="159" t="str">
        <f ca="1">IF(市町村抽出表!AG10="","※2",IF(市町村抽出表!AG10="－","－",IF(市町村抽出表!AG10=0,"0人",IF(市町村抽出表!AG10&lt;1,"1人未満",TEXT(ROUND(市町村抽出表!AG10,0),"###,###")&amp;"人"))))</f>
        <v>1人未満</v>
      </c>
      <c r="V10" s="160" t="str">
        <f ca="1">IF(市町村抽出表!AH10="","※2",IF(市町村抽出表!AH10="－","－",IF(市町村抽出表!AH10=0,"0人",IF(市町村抽出表!AH10&lt;1,"1人未満",TEXT(ROUND(市町村抽出表!AH10,0),"###,###")&amp;"人"))))</f>
        <v>1人未満</v>
      </c>
      <c r="W10" s="161" t="str">
        <f ca="1">IF(市町村抽出表!AI10="","※2",IF(市町村抽出表!AI10="－","－",IF(市町村抽出表!AI10=0,"0人",IF(市町村抽出表!AI10&lt;1,"1人未満",TEXT(ROUND(市町村抽出表!AI10,0),"###,###")&amp;"人"))))</f>
        <v>1人未満</v>
      </c>
      <c r="X10" s="94" t="str">
        <f ca="1">IF(市町村抽出表!AJ10="－","－",IF(市町村抽出表!AJ10=0,"0人",IF(市町村抽出表!AJ10&lt;1,"1人未満",TEXT(ROUND(市町村抽出表!AJ10,0),"###,###")&amp;"人")))</f>
        <v>0人</v>
      </c>
      <c r="Y10" s="94" t="str">
        <f ca="1">IF(市町村抽出表!AK10="－","－",IF(市町村抽出表!AK10=0,"0人",IF(市町村抽出表!AK10&lt;1,"1人未満",TEXT(ROUND(市町村抽出表!AK10,0),"###,###")&amp;"人")))</f>
        <v>0人</v>
      </c>
      <c r="Z10" s="94" t="str">
        <f ca="1">IF(市町村抽出表!AL10="－","－",IF(市町村抽出表!AL10=0,"0人",IF(市町村抽出表!AL10&lt;1,"1人未満",TEXT(ROUND(市町村抽出表!AL10,0),"###,###")&amp;"人")))</f>
        <v>0人</v>
      </c>
      <c r="AA10" s="94" t="str">
        <f ca="1">IF(市町村抽出表!AM10="－","－",IF(市町村抽出表!AM10=0,"0人",IF(市町村抽出表!AM10&lt;1,"1人未満",TEXT(ROUND(市町村抽出表!AM10,0),"###,###")&amp;"人")))</f>
        <v>1人未満</v>
      </c>
      <c r="AB10" s="94" t="str">
        <f ca="1">IF(市町村抽出表!AN10="－","－",IF(市町村抽出表!AN10=0,"0人",IF(市町村抽出表!AN10&lt;1,"1人未満",TEXT(ROUND(市町村抽出表!AN10,0),"###,###")&amp;"人")))</f>
        <v>1人未満</v>
      </c>
      <c r="AC10" s="94" t="str">
        <f ca="1">IF(市町村抽出表!AO10="－","－",IF(市町村抽出表!AO10=0,"0人",IF(市町村抽出表!AO10&lt;1,"1人未満",TEXT(ROUND(市町村抽出表!AO10,0),"###,###")&amp;"人")))</f>
        <v>1人未満</v>
      </c>
      <c r="AD10" s="94" t="str">
        <f ca="1">IF(市町村抽出表!AP10="－","－",IF(市町村抽出表!AP10=0,"0人",IF(市町村抽出表!AP10&lt;1,"1人未満",TEXT(ROUND(市町村抽出表!AP10,0),"###,###")&amp;"人")))</f>
        <v>1人未満</v>
      </c>
      <c r="AE10" s="94" t="str">
        <f ca="1">IF(市町村抽出表!AQ10="－","－",IF(市町村抽出表!AQ10=0,"0人",IF(市町村抽出表!AQ10&lt;1,"1人未満",TEXT(ROUND(市町村抽出表!AQ10,0),"###,###")&amp;"人")))</f>
        <v>1人未満</v>
      </c>
      <c r="AF10" s="94" t="str">
        <f ca="1">IF(市町村抽出表!AR10="－","－",IF(市町村抽出表!AR10=0,"0人",IF(市町村抽出表!AR10&lt;1,"1人未満",TEXT(ROUND(市町村抽出表!AR10,0),"###,###")&amp;"人")))</f>
        <v>1人</v>
      </c>
      <c r="AG10" s="94" t="str">
        <f ca="1">IF(市町村抽出表!AS10="－","－",IF(市町村抽出表!AS10=0,"0箇所",IF(市町村抽出表!AS10&lt;1,"1箇所未満",TEXT(ROUND(市町村抽出表!AS10,0),"###,###")&amp;"箇所")))</f>
        <v>0箇所</v>
      </c>
      <c r="AH10" s="94" t="str">
        <f ca="1">IF(市町村抽出表!AT10="－","－",IF(市町村抽出表!AT10=0,"0世帯",IF(市町村抽出表!AT10&lt;1,"1世帯未満",TEXT(ROUND(市町村抽出表!AT10,0),"###,###")&amp;"世帯")))</f>
        <v>0世帯</v>
      </c>
      <c r="AI10" s="94" t="str">
        <f ca="1">IF(市町村抽出表!AU10="－","－",IF(市町村抽出表!AU10=0,"0人",IF(市町村抽出表!AU10&lt;1,"1人未満",TEXT(ROUND(市町村抽出表!AU10,0),"###,###")&amp;"人")))</f>
        <v>0人</v>
      </c>
      <c r="AJ10" s="94" t="str">
        <f ca="1">IF(市町村抽出表!AV10="－","－",IF(市町村抽出表!AV10=0,"0世帯",IF(市町村抽出表!AV10&lt;1,"1世帯未満",TEXT(ROUND(市町村抽出表!AV10,0),"###,###")&amp;"世帯")))</f>
        <v>0世帯</v>
      </c>
      <c r="AK10" s="94" t="str">
        <f ca="1">IF(市町村抽出表!AW10="－","－",IF(市町村抽出表!AW10=0,"0人",IF(市町村抽出表!AW10&lt;1,"1人未満",TEXT(ROUND(市町村抽出表!AW10,0),"###,###")&amp;"人")))</f>
        <v>0人</v>
      </c>
      <c r="AL10" s="94" t="str">
        <f ca="1">IF(市町村抽出表!AX10="－","－",IF(市町村抽出表!AX10=0,"0世帯",IF(市町村抽出表!AX10&lt;1,"1世帯未満",TEXT(ROUND(市町村抽出表!AX10,0),"###,###")&amp;"世帯")))</f>
        <v>0世帯</v>
      </c>
      <c r="AM10" s="94" t="str">
        <f ca="1">IF(市町村抽出表!AY10="－","－",IF(市町村抽出表!AY10=0,"0人",IF(市町村抽出表!AY10&lt;1,"1人未満",TEXT(ROUND(市町村抽出表!AY10,0),"###,###")&amp;"人")))</f>
        <v>0人</v>
      </c>
      <c r="AN10" s="94" t="s">
        <v>611</v>
      </c>
      <c r="AO10" s="94" t="s">
        <v>611</v>
      </c>
      <c r="AP10" s="94" t="str">
        <f ca="1">IF(市町村抽出表!BB10="－","－",IF(市町村抽出表!BB10=0,"0km",IF(市町村抽出表!BB10&lt;0.1,"0.1km未満",TEXT(ROUND(市町村抽出表!BB10,1),"###,##0.0")&amp;"km")))</f>
        <v>0.1km未満</v>
      </c>
      <c r="AQ10" s="94" t="str">
        <f ca="1">IF(市町村抽出表!BC10="－","－",IF(市町村抽出表!BC10=0,"0世帯",IF(市町村抽出表!BC10&lt;1,"1世帯未満",TEXT(ROUND(市町村抽出表!BC10,0),"###,###")&amp;"世帯")))</f>
        <v>1世帯未満</v>
      </c>
      <c r="AR10" s="94" t="str">
        <f ca="1">IF(市町村抽出表!BD10="－","－",IF(市町村抽出表!BD10=0,"0人",IF(市町村抽出表!BD10&lt;1,"1人未満",TEXT(ROUND(市町村抽出表!BD10,0),"###,###")&amp;"人")))</f>
        <v>1人未満</v>
      </c>
      <c r="AS10" s="94" t="s">
        <v>611</v>
      </c>
      <c r="AT10" s="94" t="s">
        <v>611</v>
      </c>
      <c r="AU10" s="94" t="str">
        <f ca="1">IF(市町村抽出表!BG10="－","－",IF(市町村抽出表!BG10=0,"0箇所",IF(市町村抽出表!BG10&lt;1,"1箇所未満",TEXT(ROUND(市町村抽出表!BG10,0),"###,###")&amp;"箇所")))</f>
        <v>1箇所未満</v>
      </c>
      <c r="AV10" s="94" t="str">
        <f ca="1">IF(市町村抽出表!BH10="－","－",IF(市町村抽出表!BH10=0,"0箇所",IF(市町村抽出表!BH10&lt;1,"1箇所未満",TEXT(ROUND(市町村抽出表!BH10,0),"###,###")&amp;"箇所")))</f>
        <v>1箇所未満</v>
      </c>
      <c r="AW10" s="94" t="str">
        <f ca="1">IF(市町村抽出表!BI10="－","－",IF(市町村抽出表!BI10=0,"0箇所",IF(市町村抽出表!BI10&lt;1,"1箇所未満",TEXT(ROUND(市町村抽出表!BI10,0),"###,###")&amp;"箇所")))</f>
        <v>0箇所</v>
      </c>
      <c r="AX10" s="94" t="str">
        <f ca="1">IF(市町村抽出表!BJ10="－","－",IF(市町村抽出表!BJ10=0,"0箇所",IF(市町村抽出表!BJ10&lt;1,"1箇所未満",TEXT(ROUND(市町村抽出表!BJ10,0),"###,###")&amp;"箇所")))</f>
        <v>0箇所</v>
      </c>
      <c r="AY10" s="94" t="str">
        <f ca="1">IF(市町村抽出表!BK10="－","－",IF(市町村抽出表!BK10=0,"0箇所",IF(市町村抽出表!BK10&lt;1,"1箇所未満",TEXT(ROUND(市町村抽出表!BK10,0),"###,###")&amp;"箇所")))</f>
        <v>0箇所</v>
      </c>
      <c r="AZ10" s="94" t="str">
        <f ca="1">IF(市町村抽出表!BL10="－","－",IF(市町村抽出表!BL10=0,"0箇所",IF(市町村抽出表!BL10&lt;1,"1箇所未満",TEXT(ROUND(市町村抽出表!BL10,0),"###,###")&amp;"箇所")))</f>
        <v>0箇所</v>
      </c>
      <c r="BH10" s="163"/>
      <c r="BI10" s="163"/>
      <c r="BJ10" s="163"/>
      <c r="BL10" s="164"/>
      <c r="BM10" s="163"/>
      <c r="BN10" s="163"/>
      <c r="BO10" s="163"/>
      <c r="BP10" s="163"/>
      <c r="BX10" s="164"/>
      <c r="BY10" s="163"/>
      <c r="BZ10" s="163"/>
      <c r="CA10" s="163"/>
      <c r="CB10" s="163"/>
      <c r="CN10" s="164"/>
      <c r="CO10" s="163"/>
      <c r="CP10" s="163"/>
      <c r="CQ10" s="163"/>
      <c r="CR10" s="163"/>
    </row>
    <row r="11" spans="1:122" x14ac:dyDescent="0.2">
      <c r="A11" s="82">
        <v>8</v>
      </c>
      <c r="B11" s="74" t="s">
        <v>451</v>
      </c>
      <c r="C11" s="93">
        <f ca="1">IF(市町村抽出表!D11="－","－",ROUND(市町村抽出表!D11,1))</f>
        <v>4.7</v>
      </c>
      <c r="D11" s="168" t="str">
        <f ca="1">IF(市町村抽出表!F11="","※2",IF(市町村抽出表!F11="－","－",市町村抽出表!F11&amp;"箇所"))</f>
        <v>0箇所</v>
      </c>
      <c r="E11" s="169" t="str">
        <f ca="1">IF(市町村抽出表!G11="","※2",IF(市町村抽出表!G11="－","－",市町村抽出表!G11&amp;"箇所"))</f>
        <v>6箇所</v>
      </c>
      <c r="F11" s="170" t="str">
        <f ca="1">IF(市町村抽出表!H11="","※2",IF(市町村抽出表!H11="－","－",市町村抽出表!H11&amp;"箇所"))</f>
        <v>185箇所</v>
      </c>
      <c r="G11" s="94" t="str">
        <f ca="1">IF(市町村抽出表!I11="－","－",IF(市町村抽出表!I11=0,"0棟",IF(市町村抽出表!I11&lt;1,"1棟未満",TEXT(ROUND(市町村抽出表!I11,0),"###,###")&amp;"棟")))</f>
        <v>0棟</v>
      </c>
      <c r="H11" s="94" t="str">
        <f ca="1">IF(市町村抽出表!J11="－","－",IF(市町村抽出表!J11=0,"0棟",IF(市町村抽出表!J11&lt;1,"1棟未満",TEXT(ROUND(市町村抽出表!J11,0),"###,###")&amp;"棟")))</f>
        <v>0棟</v>
      </c>
      <c r="I11" s="94" t="str">
        <f ca="1">IF(市町村抽出表!O11="－","－",IF(市町村抽出表!O11=0,"0棟",IF(市町村抽出表!O11&lt;1,"1棟未満",TEXT(ROUND(市町村抽出表!O11,0),"###,###")&amp;"棟")))</f>
        <v>0棟</v>
      </c>
      <c r="J11" s="94" t="str">
        <f ca="1">IF(市町村抽出表!P11="－","－",IF(市町村抽出表!P11=0,"0棟",IF(市町村抽出表!P11&lt;1,"1棟未満",TEXT(ROUND(市町村抽出表!P11,0),"###,###")&amp;"棟")))</f>
        <v>0棟</v>
      </c>
      <c r="K11" s="157" t="str">
        <f ca="1">IF(市町村抽出表!U11="","※2",IF(市町村抽出表!U11="－","－",IF(市町村抽出表!U11=0,"0棟",IF(市町村抽出表!U11&lt;1,"1棟未満",TEXT(ROUND(市町村抽出表!U11,0),"###,###")&amp;"棟"))))</f>
        <v>1棟未満</v>
      </c>
      <c r="L11" s="158" t="str">
        <f ca="1">IF(市町村抽出表!V11="","※2",IF(市町村抽出表!V11="－","－",IF(市町村抽出表!V11=0,"0棟",IF(市町村抽出表!V11&lt;1,"1棟未満",TEXT(ROUND(市町村抽出表!V11,0),"###,###")&amp;"棟"))))</f>
        <v>1棟未満</v>
      </c>
      <c r="M11" s="94" t="str">
        <f ca="1">IF(市町村抽出表!W11="－","－",IF(市町村抽出表!W11=0,"0棟",IF(市町村抽出表!W11&lt;1,"1棟未満",TEXT(ROUND(市町村抽出表!W11,0),"###,###")&amp;"棟")))</f>
        <v>1棟未満</v>
      </c>
      <c r="N11" s="94" t="str">
        <f ca="1">IF(市町村抽出表!X11="－","－",IF(市町村抽出表!X11=0,"0棟",IF(市町村抽出表!X11&lt;1,"1棟未満",TEXT(ROUND(市町村抽出表!X11,0),"###,###")&amp;"棟")))</f>
        <v>1棟未満</v>
      </c>
      <c r="O11" s="94" t="str">
        <f ca="1">IF(市町村抽出表!Z11="－","－",IF(市町村抽出表!Z11=0,"0件",IF(市町村抽出表!Z11&lt;1,"1件未満",TEXT(ROUND(市町村抽出表!Z11,0),"###,###")&amp;"件")))</f>
        <v>0件</v>
      </c>
      <c r="P11" s="94" t="str">
        <f ca="1">IF(市町村抽出表!AA11="－","－",IF(市町村抽出表!AA11=0,"0件",IF(市町村抽出表!AA11&lt;1,"1件未満",TEXT(ROUND(市町村抽出表!AA11,0),"###,###")&amp;"件")))</f>
        <v>0件</v>
      </c>
      <c r="Q11" s="94" t="str">
        <f ca="1">IF(市町村抽出表!AB11="－","－",IF(市町村抽出表!AB11=0,"0棟",IF(市町村抽出表!AB11&lt;1,"1棟未満",TEXT(ROUND(市町村抽出表!AB11,0),"###,###")&amp;"棟")))</f>
        <v>0棟</v>
      </c>
      <c r="R11" s="94" t="str">
        <f ca="1">IF(市町村抽出表!AC11="－","－",IF(市町村抽出表!AC11=0,"0人",IF(市町村抽出表!AC11&lt;1,"1人未満",TEXT(ROUND(市町村抽出表!AC11,0),"###,###")&amp;"人")))</f>
        <v>0人</v>
      </c>
      <c r="S11" s="94" t="str">
        <f ca="1">IF(市町村抽出表!AD11="－","－",IF(市町村抽出表!AD11=0,"0人",IF(市町村抽出表!AD11&lt;1,"1人未満",TEXT(ROUND(市町村抽出表!AD11,0),"###,###")&amp;"人")))</f>
        <v>0人</v>
      </c>
      <c r="T11" s="94" t="str">
        <f ca="1">IF(市町村抽出表!AE11="－","－",IF(市町村抽出表!AE11=0,"0人",IF(市町村抽出表!AE11&lt;1,"1人未満",TEXT(ROUND(市町村抽出表!AE11,0),"###,###")&amp;"人")))</f>
        <v>0人</v>
      </c>
      <c r="U11" s="159" t="str">
        <f ca="1">IF(市町村抽出表!AG11="","※2",IF(市町村抽出表!AG11="－","－",IF(市町村抽出表!AG11=0,"0人",IF(市町村抽出表!AG11&lt;1,"1人未満",TEXT(ROUND(市町村抽出表!AG11,0),"###,###")&amp;"人"))))</f>
        <v>1人未満</v>
      </c>
      <c r="V11" s="160" t="str">
        <f ca="1">IF(市町村抽出表!AH11="","※2",IF(市町村抽出表!AH11="－","－",IF(市町村抽出表!AH11=0,"0人",IF(市町村抽出表!AH11&lt;1,"1人未満",TEXT(ROUND(市町村抽出表!AH11,0),"###,###")&amp;"人"))))</f>
        <v>1人未満</v>
      </c>
      <c r="W11" s="161" t="str">
        <f ca="1">IF(市町村抽出表!AI11="","※2",IF(市町村抽出表!AI11="－","－",IF(市町村抽出表!AI11=0,"0人",IF(市町村抽出表!AI11&lt;1,"1人未満",TEXT(ROUND(市町村抽出表!AI11,0),"###,###")&amp;"人"))))</f>
        <v>1人未満</v>
      </c>
      <c r="X11" s="94" t="str">
        <f ca="1">IF(市町村抽出表!AJ11="－","－",IF(市町村抽出表!AJ11=0,"0人",IF(市町村抽出表!AJ11&lt;1,"1人未満",TEXT(ROUND(市町村抽出表!AJ11,0),"###,###")&amp;"人")))</f>
        <v>0人</v>
      </c>
      <c r="Y11" s="94" t="str">
        <f ca="1">IF(市町村抽出表!AK11="－","－",IF(市町村抽出表!AK11=0,"0人",IF(市町村抽出表!AK11&lt;1,"1人未満",TEXT(ROUND(市町村抽出表!AK11,0),"###,###")&amp;"人")))</f>
        <v>0人</v>
      </c>
      <c r="Z11" s="94" t="str">
        <f ca="1">IF(市町村抽出表!AL11="－","－",IF(市町村抽出表!AL11=0,"0人",IF(市町村抽出表!AL11&lt;1,"1人未満",TEXT(ROUND(市町村抽出表!AL11,0),"###,###")&amp;"人")))</f>
        <v>0人</v>
      </c>
      <c r="AA11" s="94" t="str">
        <f ca="1">IF(市町村抽出表!AM11="－","－",IF(市町村抽出表!AM11=0,"0人",IF(市町村抽出表!AM11&lt;1,"1人未満",TEXT(ROUND(市町村抽出表!AM11,0),"###,###")&amp;"人")))</f>
        <v>1人未満</v>
      </c>
      <c r="AB11" s="94" t="str">
        <f ca="1">IF(市町村抽出表!AN11="－","－",IF(市町村抽出表!AN11=0,"0人",IF(市町村抽出表!AN11&lt;1,"1人未満",TEXT(ROUND(市町村抽出表!AN11,0),"###,###")&amp;"人")))</f>
        <v>1人未満</v>
      </c>
      <c r="AC11" s="94" t="str">
        <f ca="1">IF(市町村抽出表!AO11="－","－",IF(市町村抽出表!AO11=0,"0人",IF(市町村抽出表!AO11&lt;1,"1人未満",TEXT(ROUND(市町村抽出表!AO11,0),"###,###")&amp;"人")))</f>
        <v>1人未満</v>
      </c>
      <c r="AD11" s="94" t="str">
        <f ca="1">IF(市町村抽出表!AP11="－","－",IF(市町村抽出表!AP11=0,"0人",IF(市町村抽出表!AP11&lt;1,"1人未満",TEXT(ROUND(市町村抽出表!AP11,0),"###,###")&amp;"人")))</f>
        <v>1人未満</v>
      </c>
      <c r="AE11" s="94" t="str">
        <f ca="1">IF(市町村抽出表!AQ11="－","－",IF(市町村抽出表!AQ11=0,"0人",IF(市町村抽出表!AQ11&lt;1,"1人未満",TEXT(ROUND(市町村抽出表!AQ11,0),"###,###")&amp;"人")))</f>
        <v>1人未満</v>
      </c>
      <c r="AF11" s="94" t="str">
        <f ca="1">IF(市町村抽出表!AR11="－","－",IF(市町村抽出表!AR11=0,"0人",IF(市町村抽出表!AR11&lt;1,"1人未満",TEXT(ROUND(市町村抽出表!AR11,0),"###,###")&amp;"人")))</f>
        <v>1人</v>
      </c>
      <c r="AG11" s="94" t="str">
        <f ca="1">IF(市町村抽出表!AS11="－","－",IF(市町村抽出表!AS11=0,"0箇所",IF(市町村抽出表!AS11&lt;1,"1箇所未満",TEXT(ROUND(市町村抽出表!AS11,0),"###,###")&amp;"箇所")))</f>
        <v>0箇所</v>
      </c>
      <c r="AH11" s="94" t="str">
        <f ca="1">IF(市町村抽出表!AT11="－","－",IF(市町村抽出表!AT11=0,"0世帯",IF(市町村抽出表!AT11&lt;1,"1世帯未満",TEXT(ROUND(市町村抽出表!AT11,0),"###,###")&amp;"世帯")))</f>
        <v>0世帯</v>
      </c>
      <c r="AI11" s="94" t="str">
        <f ca="1">IF(市町村抽出表!AU11="－","－",IF(市町村抽出表!AU11=0,"0人",IF(市町村抽出表!AU11&lt;1,"1人未満",TEXT(ROUND(市町村抽出表!AU11,0),"###,###")&amp;"人")))</f>
        <v>0人</v>
      </c>
      <c r="AJ11" s="94" t="str">
        <f ca="1">IF(市町村抽出表!AV11="－","－",IF(市町村抽出表!AV11=0,"0世帯",IF(市町村抽出表!AV11&lt;1,"1世帯未満",TEXT(ROUND(市町村抽出表!AV11,0),"###,###")&amp;"世帯")))</f>
        <v>0世帯</v>
      </c>
      <c r="AK11" s="94" t="str">
        <f ca="1">IF(市町村抽出表!AW11="－","－",IF(市町村抽出表!AW11=0,"0人",IF(市町村抽出表!AW11&lt;1,"1人未満",TEXT(ROUND(市町村抽出表!AW11,0),"###,###")&amp;"人")))</f>
        <v>0人</v>
      </c>
      <c r="AL11" s="94" t="str">
        <f ca="1">IF(市町村抽出表!AX11="－","－",IF(市町村抽出表!AX11=0,"0世帯",IF(市町村抽出表!AX11&lt;1,"1世帯未満",TEXT(ROUND(市町村抽出表!AX11,0),"###,###")&amp;"世帯")))</f>
        <v>0世帯</v>
      </c>
      <c r="AM11" s="94" t="str">
        <f ca="1">IF(市町村抽出表!AY11="－","－",IF(市町村抽出表!AY11=0,"0人",IF(市町村抽出表!AY11&lt;1,"1人未満",TEXT(ROUND(市町村抽出表!AY11,0),"###,###")&amp;"人")))</f>
        <v>0人</v>
      </c>
      <c r="AN11" s="94" t="s">
        <v>611</v>
      </c>
      <c r="AO11" s="94" t="s">
        <v>611</v>
      </c>
      <c r="AP11" s="94" t="str">
        <f ca="1">IF(市町村抽出表!BB11="－","－",IF(市町村抽出表!BB11=0,"0km",IF(市町村抽出表!BB11&lt;0.1,"0.1km未満",TEXT(ROUND(市町村抽出表!BB11,1),"###,##0.0")&amp;"km")))</f>
        <v>0.1km未満</v>
      </c>
      <c r="AQ11" s="94" t="str">
        <f ca="1">IF(市町村抽出表!BC11="－","－",IF(市町村抽出表!BC11=0,"0世帯",IF(市町村抽出表!BC11&lt;1,"1世帯未満",TEXT(ROUND(市町村抽出表!BC11,0),"###,###")&amp;"世帯")))</f>
        <v>1世帯未満</v>
      </c>
      <c r="AR11" s="94" t="str">
        <f ca="1">IF(市町村抽出表!BD11="－","－",IF(市町村抽出表!BD11=0,"0人",IF(市町村抽出表!BD11&lt;1,"1人未満",TEXT(ROUND(市町村抽出表!BD11,0),"###,###")&amp;"人")))</f>
        <v>1人未満</v>
      </c>
      <c r="AS11" s="94" t="s">
        <v>611</v>
      </c>
      <c r="AT11" s="94" t="s">
        <v>611</v>
      </c>
      <c r="AU11" s="94" t="str">
        <f ca="1">IF(市町村抽出表!BG11="－","－",IF(市町村抽出表!BG11=0,"0箇所",IF(市町村抽出表!BG11&lt;1,"1箇所未満",TEXT(ROUND(市町村抽出表!BG11,0),"###,###")&amp;"箇所")))</f>
        <v>1箇所未満</v>
      </c>
      <c r="AV11" s="94" t="str">
        <f ca="1">IF(市町村抽出表!BH11="－","－",IF(市町村抽出表!BH11=0,"0箇所",IF(市町村抽出表!BH11&lt;1,"1箇所未満",TEXT(ROUND(市町村抽出表!BH11,0),"###,###")&amp;"箇所")))</f>
        <v>1箇所未満</v>
      </c>
      <c r="AW11" s="94" t="str">
        <f ca="1">IF(市町村抽出表!BI11="－","－",IF(市町村抽出表!BI11=0,"0箇所",IF(市町村抽出表!BI11&lt;1,"1箇所未満",TEXT(ROUND(市町村抽出表!BI11,0),"###,###")&amp;"箇所")))</f>
        <v>0箇所</v>
      </c>
      <c r="AX11" s="94" t="str">
        <f ca="1">IF(市町村抽出表!BJ11="－","－",IF(市町村抽出表!BJ11=0,"0箇所",IF(市町村抽出表!BJ11&lt;1,"1箇所未満",TEXT(ROUND(市町村抽出表!BJ11,0),"###,###")&amp;"箇所")))</f>
        <v>0箇所</v>
      </c>
      <c r="AY11" s="94" t="str">
        <f ca="1">IF(市町村抽出表!BK11="－","－",IF(市町村抽出表!BK11=0,"0箇所",IF(市町村抽出表!BK11&lt;1,"1箇所未満",TEXT(ROUND(市町村抽出表!BK11,0),"###,###")&amp;"箇所")))</f>
        <v>0箇所</v>
      </c>
      <c r="AZ11" s="94" t="str">
        <f ca="1">IF(市町村抽出表!BL11="－","－",IF(市町村抽出表!BL11=0,"0箇所",IF(市町村抽出表!BL11&lt;1,"1箇所未満",TEXT(ROUND(市町村抽出表!BL11,0),"###,###")&amp;"箇所")))</f>
        <v>0箇所</v>
      </c>
      <c r="BH11" s="163"/>
      <c r="BI11" s="163"/>
      <c r="BJ11" s="163"/>
      <c r="BL11" s="164"/>
      <c r="BM11" s="163"/>
      <c r="BN11" s="163"/>
      <c r="BO11" s="163"/>
      <c r="BP11" s="163"/>
      <c r="BX11" s="164"/>
      <c r="BY11" s="163"/>
      <c r="BZ11" s="163"/>
      <c r="CA11" s="163"/>
      <c r="CB11" s="163"/>
      <c r="CN11" s="164"/>
      <c r="CO11" s="163"/>
      <c r="CP11" s="163"/>
      <c r="CQ11" s="163"/>
      <c r="CR11" s="163"/>
    </row>
    <row r="12" spans="1:122" x14ac:dyDescent="0.2">
      <c r="A12" s="82">
        <v>9</v>
      </c>
      <c r="B12" s="74" t="s">
        <v>452</v>
      </c>
      <c r="C12" s="93">
        <f ca="1">IF(市町村抽出表!D12="－","－",ROUND(市町村抽出表!D12,1))</f>
        <v>4.7</v>
      </c>
      <c r="D12" s="168" t="str">
        <f ca="1">IF(市町村抽出表!F12="","※2",IF(市町村抽出表!F12="－","－",市町村抽出表!F12&amp;"箇所"))</f>
        <v>0箇所</v>
      </c>
      <c r="E12" s="169" t="str">
        <f ca="1">IF(市町村抽出表!G12="","※2",IF(市町村抽出表!G12="－","－",市町村抽出表!G12&amp;"箇所"))</f>
        <v>6箇所</v>
      </c>
      <c r="F12" s="170" t="str">
        <f ca="1">IF(市町村抽出表!H12="","※2",IF(市町村抽出表!H12="－","－",市町村抽出表!H12&amp;"箇所"))</f>
        <v>185箇所</v>
      </c>
      <c r="G12" s="94" t="str">
        <f ca="1">IF(市町村抽出表!I12="－","－",IF(市町村抽出表!I12=0,"0棟",IF(市町村抽出表!I12&lt;1,"1棟未満",TEXT(ROUND(市町村抽出表!I12,0),"###,###")&amp;"棟")))</f>
        <v>0棟</v>
      </c>
      <c r="H12" s="94" t="str">
        <f ca="1">IF(市町村抽出表!J12="－","－",IF(市町村抽出表!J12=0,"0棟",IF(市町村抽出表!J12&lt;1,"1棟未満",TEXT(ROUND(市町村抽出表!J12,0),"###,###")&amp;"棟")))</f>
        <v>0棟</v>
      </c>
      <c r="I12" s="94" t="str">
        <f ca="1">IF(市町村抽出表!O12="－","－",IF(市町村抽出表!O12=0,"0棟",IF(市町村抽出表!O12&lt;1,"1棟未満",TEXT(ROUND(市町村抽出表!O12,0),"###,###")&amp;"棟")))</f>
        <v>0棟</v>
      </c>
      <c r="J12" s="94" t="str">
        <f ca="1">IF(市町村抽出表!P12="－","－",IF(市町村抽出表!P12=0,"0棟",IF(市町村抽出表!P12&lt;1,"1棟未満",TEXT(ROUND(市町村抽出表!P12,0),"###,###")&amp;"棟")))</f>
        <v>0棟</v>
      </c>
      <c r="K12" s="157" t="str">
        <f ca="1">IF(市町村抽出表!U12="","※2",IF(市町村抽出表!U12="－","－",IF(市町村抽出表!U12=0,"0棟",IF(市町村抽出表!U12&lt;1,"1棟未満",TEXT(ROUND(市町村抽出表!U12,0),"###,###")&amp;"棟"))))</f>
        <v>1棟未満</v>
      </c>
      <c r="L12" s="158" t="str">
        <f ca="1">IF(市町村抽出表!V12="","※2",IF(市町村抽出表!V12="－","－",IF(市町村抽出表!V12=0,"0棟",IF(市町村抽出表!V12&lt;1,"1棟未満",TEXT(ROUND(市町村抽出表!V12,0),"###,###")&amp;"棟"))))</f>
        <v>1棟未満</v>
      </c>
      <c r="M12" s="94" t="str">
        <f ca="1">IF(市町村抽出表!W12="－","－",IF(市町村抽出表!W12=0,"0棟",IF(市町村抽出表!W12&lt;1,"1棟未満",TEXT(ROUND(市町村抽出表!W12,0),"###,###")&amp;"棟")))</f>
        <v>1棟未満</v>
      </c>
      <c r="N12" s="94" t="str">
        <f ca="1">IF(市町村抽出表!X12="－","－",IF(市町村抽出表!X12=0,"0棟",IF(市町村抽出表!X12&lt;1,"1棟未満",TEXT(ROUND(市町村抽出表!X12,0),"###,###")&amp;"棟")))</f>
        <v>1棟未満</v>
      </c>
      <c r="O12" s="94" t="str">
        <f ca="1">IF(市町村抽出表!Z12="－","－",IF(市町村抽出表!Z12=0,"0件",IF(市町村抽出表!Z12&lt;1,"1件未満",TEXT(ROUND(市町村抽出表!Z12,0),"###,###")&amp;"件")))</f>
        <v>0件</v>
      </c>
      <c r="P12" s="94" t="str">
        <f ca="1">IF(市町村抽出表!AA12="－","－",IF(市町村抽出表!AA12=0,"0件",IF(市町村抽出表!AA12&lt;1,"1件未満",TEXT(ROUND(市町村抽出表!AA12,0),"###,###")&amp;"件")))</f>
        <v>0件</v>
      </c>
      <c r="Q12" s="94" t="str">
        <f ca="1">IF(市町村抽出表!AB12="－","－",IF(市町村抽出表!AB12=0,"0棟",IF(市町村抽出表!AB12&lt;1,"1棟未満",TEXT(ROUND(市町村抽出表!AB12,0),"###,###")&amp;"棟")))</f>
        <v>0棟</v>
      </c>
      <c r="R12" s="94" t="str">
        <f ca="1">IF(市町村抽出表!AC12="－","－",IF(市町村抽出表!AC12=0,"0人",IF(市町村抽出表!AC12&lt;1,"1人未満",TEXT(ROUND(市町村抽出表!AC12,0),"###,###")&amp;"人")))</f>
        <v>0人</v>
      </c>
      <c r="S12" s="94" t="str">
        <f ca="1">IF(市町村抽出表!AD12="－","－",IF(市町村抽出表!AD12=0,"0人",IF(市町村抽出表!AD12&lt;1,"1人未満",TEXT(ROUND(市町村抽出表!AD12,0),"###,###")&amp;"人")))</f>
        <v>0人</v>
      </c>
      <c r="T12" s="94" t="str">
        <f ca="1">IF(市町村抽出表!AE12="－","－",IF(市町村抽出表!AE12=0,"0人",IF(市町村抽出表!AE12&lt;1,"1人未満",TEXT(ROUND(市町村抽出表!AE12,0),"###,###")&amp;"人")))</f>
        <v>0人</v>
      </c>
      <c r="U12" s="159" t="str">
        <f ca="1">IF(市町村抽出表!AG12="","※2",IF(市町村抽出表!AG12="－","－",IF(市町村抽出表!AG12=0,"0人",IF(市町村抽出表!AG12&lt;1,"1人未満",TEXT(ROUND(市町村抽出表!AG12,0),"###,###")&amp;"人"))))</f>
        <v>1人未満</v>
      </c>
      <c r="V12" s="160" t="str">
        <f ca="1">IF(市町村抽出表!AH12="","※2",IF(市町村抽出表!AH12="－","－",IF(市町村抽出表!AH12=0,"0人",IF(市町村抽出表!AH12&lt;1,"1人未満",TEXT(ROUND(市町村抽出表!AH12,0),"###,###")&amp;"人"))))</f>
        <v>1人未満</v>
      </c>
      <c r="W12" s="161" t="str">
        <f ca="1">IF(市町村抽出表!AI12="","※2",IF(市町村抽出表!AI12="－","－",IF(市町村抽出表!AI12=0,"0人",IF(市町村抽出表!AI12&lt;1,"1人未満",TEXT(ROUND(市町村抽出表!AI12,0),"###,###")&amp;"人"))))</f>
        <v>1人未満</v>
      </c>
      <c r="X12" s="94" t="str">
        <f ca="1">IF(市町村抽出表!AJ12="－","－",IF(市町村抽出表!AJ12=0,"0人",IF(市町村抽出表!AJ12&lt;1,"1人未満",TEXT(ROUND(市町村抽出表!AJ12,0),"###,###")&amp;"人")))</f>
        <v>0人</v>
      </c>
      <c r="Y12" s="94" t="str">
        <f ca="1">IF(市町村抽出表!AK12="－","－",IF(市町村抽出表!AK12=0,"0人",IF(市町村抽出表!AK12&lt;1,"1人未満",TEXT(ROUND(市町村抽出表!AK12,0),"###,###")&amp;"人")))</f>
        <v>0人</v>
      </c>
      <c r="Z12" s="94" t="str">
        <f ca="1">IF(市町村抽出表!AL12="－","－",IF(市町村抽出表!AL12=0,"0人",IF(市町村抽出表!AL12&lt;1,"1人未満",TEXT(ROUND(市町村抽出表!AL12,0),"###,###")&amp;"人")))</f>
        <v>0人</v>
      </c>
      <c r="AA12" s="94" t="str">
        <f ca="1">IF(市町村抽出表!AM12="－","－",IF(市町村抽出表!AM12=0,"0人",IF(市町村抽出表!AM12&lt;1,"1人未満",TEXT(ROUND(市町村抽出表!AM12,0),"###,###")&amp;"人")))</f>
        <v>1人未満</v>
      </c>
      <c r="AB12" s="94" t="str">
        <f ca="1">IF(市町村抽出表!AN12="－","－",IF(市町村抽出表!AN12=0,"0人",IF(市町村抽出表!AN12&lt;1,"1人未満",TEXT(ROUND(市町村抽出表!AN12,0),"###,###")&amp;"人")))</f>
        <v>1人未満</v>
      </c>
      <c r="AC12" s="94" t="str">
        <f ca="1">IF(市町村抽出表!AO12="－","－",IF(市町村抽出表!AO12=0,"0人",IF(市町村抽出表!AO12&lt;1,"1人未満",TEXT(ROUND(市町村抽出表!AO12,0),"###,###")&amp;"人")))</f>
        <v>1人未満</v>
      </c>
      <c r="AD12" s="94" t="str">
        <f ca="1">IF(市町村抽出表!AP12="－","－",IF(市町村抽出表!AP12=0,"0人",IF(市町村抽出表!AP12&lt;1,"1人未満",TEXT(ROUND(市町村抽出表!AP12,0),"###,###")&amp;"人")))</f>
        <v>1人未満</v>
      </c>
      <c r="AE12" s="94" t="str">
        <f ca="1">IF(市町村抽出表!AQ12="－","－",IF(市町村抽出表!AQ12=0,"0人",IF(市町村抽出表!AQ12&lt;1,"1人未満",TEXT(ROUND(市町村抽出表!AQ12,0),"###,###")&amp;"人")))</f>
        <v>1人未満</v>
      </c>
      <c r="AF12" s="94" t="str">
        <f ca="1">IF(市町村抽出表!AR12="－","－",IF(市町村抽出表!AR12=0,"0人",IF(市町村抽出表!AR12&lt;1,"1人未満",TEXT(ROUND(市町村抽出表!AR12,0),"###,###")&amp;"人")))</f>
        <v>1人</v>
      </c>
      <c r="AG12" s="94" t="str">
        <f ca="1">IF(市町村抽出表!AS12="－","－",IF(市町村抽出表!AS12=0,"0箇所",IF(市町村抽出表!AS12&lt;1,"1箇所未満",TEXT(ROUND(市町村抽出表!AS12,0),"###,###")&amp;"箇所")))</f>
        <v>0箇所</v>
      </c>
      <c r="AH12" s="94" t="str">
        <f ca="1">IF(市町村抽出表!AT12="－","－",IF(市町村抽出表!AT12=0,"0世帯",IF(市町村抽出表!AT12&lt;1,"1世帯未満",TEXT(ROUND(市町村抽出表!AT12,0),"###,###")&amp;"世帯")))</f>
        <v>0世帯</v>
      </c>
      <c r="AI12" s="94" t="str">
        <f ca="1">IF(市町村抽出表!AU12="－","－",IF(市町村抽出表!AU12=0,"0人",IF(市町村抽出表!AU12&lt;1,"1人未満",TEXT(ROUND(市町村抽出表!AU12,0),"###,###")&amp;"人")))</f>
        <v>0人</v>
      </c>
      <c r="AJ12" s="94" t="str">
        <f ca="1">IF(市町村抽出表!AV12="－","－",IF(市町村抽出表!AV12=0,"0世帯",IF(市町村抽出表!AV12&lt;1,"1世帯未満",TEXT(ROUND(市町村抽出表!AV12,0),"###,###")&amp;"世帯")))</f>
        <v>0世帯</v>
      </c>
      <c r="AK12" s="94" t="str">
        <f ca="1">IF(市町村抽出表!AW12="－","－",IF(市町村抽出表!AW12=0,"0人",IF(市町村抽出表!AW12&lt;1,"1人未満",TEXT(ROUND(市町村抽出表!AW12,0),"###,###")&amp;"人")))</f>
        <v>0人</v>
      </c>
      <c r="AL12" s="94" t="str">
        <f ca="1">IF(市町村抽出表!AX12="－","－",IF(市町村抽出表!AX12=0,"0世帯",IF(市町村抽出表!AX12&lt;1,"1世帯未満",TEXT(ROUND(市町村抽出表!AX12,0),"###,###")&amp;"世帯")))</f>
        <v>0世帯</v>
      </c>
      <c r="AM12" s="94" t="str">
        <f ca="1">IF(市町村抽出表!AY12="－","－",IF(市町村抽出表!AY12=0,"0人",IF(市町村抽出表!AY12&lt;1,"1人未満",TEXT(ROUND(市町村抽出表!AY12,0),"###,###")&amp;"人")))</f>
        <v>0人</v>
      </c>
      <c r="AN12" s="94" t="s">
        <v>611</v>
      </c>
      <c r="AO12" s="94" t="s">
        <v>611</v>
      </c>
      <c r="AP12" s="94" t="str">
        <f ca="1">IF(市町村抽出表!BB12="－","－",IF(市町村抽出表!BB12=0,"0km",IF(市町村抽出表!BB12&lt;0.1,"0.1km未満",TEXT(ROUND(市町村抽出表!BB12,1),"###,##0.0")&amp;"km")))</f>
        <v>0.1km未満</v>
      </c>
      <c r="AQ12" s="94" t="str">
        <f ca="1">IF(市町村抽出表!BC12="－","－",IF(市町村抽出表!BC12=0,"0世帯",IF(市町村抽出表!BC12&lt;1,"1世帯未満",TEXT(ROUND(市町村抽出表!BC12,0),"###,###")&amp;"世帯")))</f>
        <v>1世帯未満</v>
      </c>
      <c r="AR12" s="94" t="str">
        <f ca="1">IF(市町村抽出表!BD12="－","－",IF(市町村抽出表!BD12=0,"0人",IF(市町村抽出表!BD12&lt;1,"1人未満",TEXT(ROUND(市町村抽出表!BD12,0),"###,###")&amp;"人")))</f>
        <v>1人未満</v>
      </c>
      <c r="AS12" s="94" t="s">
        <v>611</v>
      </c>
      <c r="AT12" s="94" t="s">
        <v>611</v>
      </c>
      <c r="AU12" s="94" t="str">
        <f ca="1">IF(市町村抽出表!BG12="－","－",IF(市町村抽出表!BG12=0,"0箇所",IF(市町村抽出表!BG12&lt;1,"1箇所未満",TEXT(ROUND(市町村抽出表!BG12,0),"###,###")&amp;"箇所")))</f>
        <v>1箇所未満</v>
      </c>
      <c r="AV12" s="94" t="str">
        <f ca="1">IF(市町村抽出表!BH12="－","－",IF(市町村抽出表!BH12=0,"0箇所",IF(市町村抽出表!BH12&lt;1,"1箇所未満",TEXT(ROUND(市町村抽出表!BH12,0),"###,###")&amp;"箇所")))</f>
        <v>1箇所未満</v>
      </c>
      <c r="AW12" s="94" t="str">
        <f ca="1">IF(市町村抽出表!BI12="－","－",IF(市町村抽出表!BI12=0,"0箇所",IF(市町村抽出表!BI12&lt;1,"1箇所未満",TEXT(ROUND(市町村抽出表!BI12,0),"###,###")&amp;"箇所")))</f>
        <v>0箇所</v>
      </c>
      <c r="AX12" s="94" t="str">
        <f ca="1">IF(市町村抽出表!BJ12="－","－",IF(市町村抽出表!BJ12=0,"0箇所",IF(市町村抽出表!BJ12&lt;1,"1箇所未満",TEXT(ROUND(市町村抽出表!BJ12,0),"###,###")&amp;"箇所")))</f>
        <v>0箇所</v>
      </c>
      <c r="AY12" s="94" t="str">
        <f ca="1">IF(市町村抽出表!BK12="－","－",IF(市町村抽出表!BK12=0,"0箇所",IF(市町村抽出表!BK12&lt;1,"1箇所未満",TEXT(ROUND(市町村抽出表!BK12,0),"###,###")&amp;"箇所")))</f>
        <v>0箇所</v>
      </c>
      <c r="AZ12" s="94" t="str">
        <f ca="1">IF(市町村抽出表!BL12="－","－",IF(市町村抽出表!BL12=0,"0箇所",IF(市町村抽出表!BL12&lt;1,"1箇所未満",TEXT(ROUND(市町村抽出表!BL12,0),"###,###")&amp;"箇所")))</f>
        <v>0箇所</v>
      </c>
      <c r="BH12" s="163"/>
      <c r="BI12" s="163"/>
      <c r="BJ12" s="163"/>
      <c r="BL12" s="164"/>
      <c r="BM12" s="163"/>
      <c r="BN12" s="163"/>
      <c r="BO12" s="163"/>
      <c r="BP12" s="163"/>
      <c r="BX12" s="164"/>
      <c r="BY12" s="163"/>
      <c r="BZ12" s="163"/>
      <c r="CA12" s="163"/>
      <c r="CB12" s="163"/>
      <c r="CN12" s="164"/>
      <c r="CO12" s="163"/>
      <c r="CP12" s="163"/>
      <c r="CQ12" s="163"/>
      <c r="CR12" s="163"/>
    </row>
    <row r="13" spans="1:122" x14ac:dyDescent="0.2">
      <c r="A13" s="82">
        <v>10</v>
      </c>
      <c r="B13" s="74" t="s">
        <v>453</v>
      </c>
      <c r="C13" s="93">
        <f ca="1">IF(市町村抽出表!D13="－","－",ROUND(市町村抽出表!D13,1))</f>
        <v>4.5</v>
      </c>
      <c r="D13" s="168" t="str">
        <f ca="1">IF(市町村抽出表!F13="","※2",IF(市町村抽出表!F13="－","－",市町村抽出表!F13&amp;"箇所"))</f>
        <v>0箇所</v>
      </c>
      <c r="E13" s="169" t="str">
        <f ca="1">IF(市町村抽出表!G13="","※2",IF(市町村抽出表!G13="－","－",市町村抽出表!G13&amp;"箇所"))</f>
        <v>0箇所</v>
      </c>
      <c r="F13" s="170" t="str">
        <f ca="1">IF(市町村抽出表!H13="","※2",IF(市町村抽出表!H13="－","－",市町村抽出表!H13&amp;"箇所"))</f>
        <v>191箇所</v>
      </c>
      <c r="G13" s="94" t="str">
        <f ca="1">IF(市町村抽出表!I13="－","－",IF(市町村抽出表!I13=0,"0棟",IF(市町村抽出表!I13&lt;1,"1棟未満",TEXT(ROUND(市町村抽出表!I13,0),"###,###")&amp;"棟")))</f>
        <v>0棟</v>
      </c>
      <c r="H13" s="94" t="str">
        <f ca="1">IF(市町村抽出表!J13="－","－",IF(市町村抽出表!J13=0,"0棟",IF(市町村抽出表!J13&lt;1,"1棟未満",TEXT(ROUND(市町村抽出表!J13,0),"###,###")&amp;"棟")))</f>
        <v>0棟</v>
      </c>
      <c r="I13" s="94" t="str">
        <f ca="1">IF(市町村抽出表!O13="－","－",IF(市町村抽出表!O13=0,"0棟",IF(市町村抽出表!O13&lt;1,"1棟未満",TEXT(ROUND(市町村抽出表!O13,0),"###,###")&amp;"棟")))</f>
        <v>0棟</v>
      </c>
      <c r="J13" s="94" t="str">
        <f ca="1">IF(市町村抽出表!P13="－","－",IF(市町村抽出表!P13=0,"0棟",IF(市町村抽出表!P13&lt;1,"1棟未満",TEXT(ROUND(市町村抽出表!P13,0),"###,###")&amp;"棟")))</f>
        <v>0棟</v>
      </c>
      <c r="K13" s="157" t="str">
        <f ca="1">IF(市町村抽出表!U13="","※2",IF(市町村抽出表!U13="－","－",IF(市町村抽出表!U13=0,"0棟",IF(市町村抽出表!U13&lt;1,"1棟未満",TEXT(ROUND(市町村抽出表!U13,0),"###,###")&amp;"棟"))))</f>
        <v>0棟</v>
      </c>
      <c r="L13" s="158" t="str">
        <f ca="1">IF(市町村抽出表!V13="","※2",IF(市町村抽出表!V13="－","－",IF(市町村抽出表!V13=0,"0棟",IF(市町村抽出表!V13&lt;1,"1棟未満",TEXT(ROUND(市町村抽出表!V13,0),"###,###")&amp;"棟"))))</f>
        <v>0棟</v>
      </c>
      <c r="M13" s="94" t="str">
        <f ca="1">IF(市町村抽出表!W13="－","－",IF(市町村抽出表!W13=0,"0棟",IF(市町村抽出表!W13&lt;1,"1棟未満",TEXT(ROUND(市町村抽出表!W13,0),"###,###")&amp;"棟")))</f>
        <v>0棟</v>
      </c>
      <c r="N13" s="94" t="str">
        <f ca="1">IF(市町村抽出表!X13="－","－",IF(市町村抽出表!X13=0,"0棟",IF(市町村抽出表!X13&lt;1,"1棟未満",TEXT(ROUND(市町村抽出表!X13,0),"###,###")&amp;"棟")))</f>
        <v>0棟</v>
      </c>
      <c r="O13" s="94" t="str">
        <f ca="1">IF(市町村抽出表!Z13="－","－",IF(市町村抽出表!Z13=0,"0件",IF(市町村抽出表!Z13&lt;1,"1件未満",TEXT(ROUND(市町村抽出表!Z13,0),"###,###")&amp;"件")))</f>
        <v>0件</v>
      </c>
      <c r="P13" s="94" t="str">
        <f ca="1">IF(市町村抽出表!AA13="－","－",IF(市町村抽出表!AA13=0,"0件",IF(市町村抽出表!AA13&lt;1,"1件未満",TEXT(ROUND(市町村抽出表!AA13,0),"###,###")&amp;"件")))</f>
        <v>0件</v>
      </c>
      <c r="Q13" s="94" t="str">
        <f ca="1">IF(市町村抽出表!AB13="－","－",IF(市町村抽出表!AB13=0,"0棟",IF(市町村抽出表!AB13&lt;1,"1棟未満",TEXT(ROUND(市町村抽出表!AB13,0),"###,###")&amp;"棟")))</f>
        <v>0棟</v>
      </c>
      <c r="R13" s="94" t="str">
        <f ca="1">IF(市町村抽出表!AC13="－","－",IF(市町村抽出表!AC13=0,"0人",IF(市町村抽出表!AC13&lt;1,"1人未満",TEXT(ROUND(市町村抽出表!AC13,0),"###,###")&amp;"人")))</f>
        <v>0人</v>
      </c>
      <c r="S13" s="94" t="str">
        <f ca="1">IF(市町村抽出表!AD13="－","－",IF(市町村抽出表!AD13=0,"0人",IF(市町村抽出表!AD13&lt;1,"1人未満",TEXT(ROUND(市町村抽出表!AD13,0),"###,###")&amp;"人")))</f>
        <v>0人</v>
      </c>
      <c r="T13" s="94" t="str">
        <f ca="1">IF(市町村抽出表!AE13="－","－",IF(市町村抽出表!AE13=0,"0人",IF(市町村抽出表!AE13&lt;1,"1人未満",TEXT(ROUND(市町村抽出表!AE13,0),"###,###")&amp;"人")))</f>
        <v>0人</v>
      </c>
      <c r="U13" s="159" t="str">
        <f ca="1">IF(市町村抽出表!AG13="","※2",IF(市町村抽出表!AG13="－","－",IF(市町村抽出表!AG13=0,"0人",IF(市町村抽出表!AG13&lt;1,"1人未満",TEXT(ROUND(市町村抽出表!AG13,0),"###,###")&amp;"人"))))</f>
        <v>0人</v>
      </c>
      <c r="V13" s="160" t="str">
        <f ca="1">IF(市町村抽出表!AH13="","※2",IF(市町村抽出表!AH13="－","－",IF(市町村抽出表!AH13=0,"0人",IF(市町村抽出表!AH13&lt;1,"1人未満",TEXT(ROUND(市町村抽出表!AH13,0),"###,###")&amp;"人"))))</f>
        <v>0人</v>
      </c>
      <c r="W13" s="161" t="str">
        <f ca="1">IF(市町村抽出表!AI13="","※2",IF(市町村抽出表!AI13="－","－",IF(市町村抽出表!AI13=0,"0人",IF(市町村抽出表!AI13&lt;1,"1人未満",TEXT(ROUND(市町村抽出表!AI13,0),"###,###")&amp;"人"))))</f>
        <v>0人</v>
      </c>
      <c r="X13" s="94" t="str">
        <f ca="1">IF(市町村抽出表!AJ13="－","－",IF(市町村抽出表!AJ13=0,"0人",IF(市町村抽出表!AJ13&lt;1,"1人未満",TEXT(ROUND(市町村抽出表!AJ13,0),"###,###")&amp;"人")))</f>
        <v>0人</v>
      </c>
      <c r="Y13" s="94" t="str">
        <f ca="1">IF(市町村抽出表!AK13="－","－",IF(市町村抽出表!AK13=0,"0人",IF(市町村抽出表!AK13&lt;1,"1人未満",TEXT(ROUND(市町村抽出表!AK13,0),"###,###")&amp;"人")))</f>
        <v>0人</v>
      </c>
      <c r="Z13" s="94" t="str">
        <f ca="1">IF(市町村抽出表!AL13="－","－",IF(市町村抽出表!AL13=0,"0人",IF(市町村抽出表!AL13&lt;1,"1人未満",TEXT(ROUND(市町村抽出表!AL13,0),"###,###")&amp;"人")))</f>
        <v>0人</v>
      </c>
      <c r="AA13" s="94" t="str">
        <f ca="1">IF(市町村抽出表!AM13="－","－",IF(市町村抽出表!AM13=0,"0人",IF(市町村抽出表!AM13&lt;1,"1人未満",TEXT(ROUND(市町村抽出表!AM13,0),"###,###")&amp;"人")))</f>
        <v>0人</v>
      </c>
      <c r="AB13" s="94" t="str">
        <f ca="1">IF(市町村抽出表!AN13="－","－",IF(市町村抽出表!AN13=0,"0人",IF(市町村抽出表!AN13&lt;1,"1人未満",TEXT(ROUND(市町村抽出表!AN13,0),"###,###")&amp;"人")))</f>
        <v>0人</v>
      </c>
      <c r="AC13" s="94" t="str">
        <f ca="1">IF(市町村抽出表!AO13="－","－",IF(市町村抽出表!AO13=0,"0人",IF(市町村抽出表!AO13&lt;1,"1人未満",TEXT(ROUND(市町村抽出表!AO13,0),"###,###")&amp;"人")))</f>
        <v>0人</v>
      </c>
      <c r="AD13" s="94" t="str">
        <f ca="1">IF(市町村抽出表!AP13="－","－",IF(市町村抽出表!AP13=0,"0人",IF(市町村抽出表!AP13&lt;1,"1人未満",TEXT(ROUND(市町村抽出表!AP13,0),"###,###")&amp;"人")))</f>
        <v>0人</v>
      </c>
      <c r="AE13" s="94" t="str">
        <f ca="1">IF(市町村抽出表!AQ13="－","－",IF(市町村抽出表!AQ13=0,"0人",IF(市町村抽出表!AQ13&lt;1,"1人未満",TEXT(ROUND(市町村抽出表!AQ13,0),"###,###")&amp;"人")))</f>
        <v>0人</v>
      </c>
      <c r="AF13" s="94" t="str">
        <f ca="1">IF(市町村抽出表!AR13="－","－",IF(市町村抽出表!AR13=0,"0人",IF(市町村抽出表!AR13&lt;1,"1人未満",TEXT(ROUND(市町村抽出表!AR13,0),"###,###")&amp;"人")))</f>
        <v>0人</v>
      </c>
      <c r="AG13" s="94" t="str">
        <f ca="1">IF(市町村抽出表!AS13="－","－",IF(市町村抽出表!AS13=0,"0箇所",IF(市町村抽出表!AS13&lt;1,"1箇所未満",TEXT(ROUND(市町村抽出表!AS13,0),"###,###")&amp;"箇所")))</f>
        <v>0箇所</v>
      </c>
      <c r="AH13" s="94" t="str">
        <f ca="1">IF(市町村抽出表!AT13="－","－",IF(市町村抽出表!AT13=0,"0世帯",IF(市町村抽出表!AT13&lt;1,"1世帯未満",TEXT(ROUND(市町村抽出表!AT13,0),"###,###")&amp;"世帯")))</f>
        <v>0世帯</v>
      </c>
      <c r="AI13" s="94" t="str">
        <f ca="1">IF(市町村抽出表!AU13="－","－",IF(市町村抽出表!AU13=0,"0人",IF(市町村抽出表!AU13&lt;1,"1人未満",TEXT(ROUND(市町村抽出表!AU13,0),"###,###")&amp;"人")))</f>
        <v>0人</v>
      </c>
      <c r="AJ13" s="94" t="str">
        <f ca="1">IF(市町村抽出表!AV13="－","－",IF(市町村抽出表!AV13=0,"0世帯",IF(市町村抽出表!AV13&lt;1,"1世帯未満",TEXT(ROUND(市町村抽出表!AV13,0),"###,###")&amp;"世帯")))</f>
        <v>0世帯</v>
      </c>
      <c r="AK13" s="94" t="str">
        <f ca="1">IF(市町村抽出表!AW13="－","－",IF(市町村抽出表!AW13=0,"0人",IF(市町村抽出表!AW13&lt;1,"1人未満",TEXT(ROUND(市町村抽出表!AW13,0),"###,###")&amp;"人")))</f>
        <v>0人</v>
      </c>
      <c r="AL13" s="94" t="str">
        <f ca="1">IF(市町村抽出表!AX13="－","－",IF(市町村抽出表!AX13=0,"0世帯",IF(市町村抽出表!AX13&lt;1,"1世帯未満",TEXT(ROUND(市町村抽出表!AX13,0),"###,###")&amp;"世帯")))</f>
        <v>0世帯</v>
      </c>
      <c r="AM13" s="94" t="str">
        <f ca="1">IF(市町村抽出表!AY13="－","－",IF(市町村抽出表!AY13=0,"0人",IF(市町村抽出表!AY13&lt;1,"1人未満",TEXT(ROUND(市町村抽出表!AY13,0),"###,###")&amp;"人")))</f>
        <v>0人</v>
      </c>
      <c r="AN13" s="94" t="s">
        <v>611</v>
      </c>
      <c r="AO13" s="94" t="s">
        <v>611</v>
      </c>
      <c r="AP13" s="94" t="str">
        <f ca="1">IF(市町村抽出表!BB13="－","－",IF(市町村抽出表!BB13=0,"0km",IF(市町村抽出表!BB13&lt;0.1,"0.1km未満",TEXT(ROUND(市町村抽出表!BB13,1),"###,##0.0")&amp;"km")))</f>
        <v>0km</v>
      </c>
      <c r="AQ13" s="94" t="str">
        <f ca="1">IF(市町村抽出表!BC13="－","－",IF(市町村抽出表!BC13=0,"0世帯",IF(市町村抽出表!BC13&lt;1,"1世帯未満",TEXT(ROUND(市町村抽出表!BC13,0),"###,###")&amp;"世帯")))</f>
        <v>0世帯</v>
      </c>
      <c r="AR13" s="94" t="str">
        <f ca="1">IF(市町村抽出表!BD13="－","－",IF(市町村抽出表!BD13=0,"0人",IF(市町村抽出表!BD13&lt;1,"1人未満",TEXT(ROUND(市町村抽出表!BD13,0),"###,###")&amp;"人")))</f>
        <v>0人</v>
      </c>
      <c r="AS13" s="94" t="s">
        <v>611</v>
      </c>
      <c r="AT13" s="94" t="s">
        <v>611</v>
      </c>
      <c r="AU13" s="94" t="str">
        <f ca="1">IF(市町村抽出表!BG13="－","－",IF(市町村抽出表!BG13=0,"0箇所",IF(市町村抽出表!BG13&lt;1,"1箇所未満",TEXT(ROUND(市町村抽出表!BG13,0),"###,###")&amp;"箇所")))</f>
        <v>0箇所</v>
      </c>
      <c r="AV13" s="94" t="str">
        <f ca="1">IF(市町村抽出表!BH13="－","－",IF(市町村抽出表!BH13=0,"0箇所",IF(市町村抽出表!BH13&lt;1,"1箇所未満",TEXT(ROUND(市町村抽出表!BH13,0),"###,###")&amp;"箇所")))</f>
        <v>0箇所</v>
      </c>
      <c r="AW13" s="94" t="str">
        <f ca="1">IF(市町村抽出表!BI13="－","－",IF(市町村抽出表!BI13=0,"0箇所",IF(市町村抽出表!BI13&lt;1,"1箇所未満",TEXT(ROUND(市町村抽出表!BI13,0),"###,###")&amp;"箇所")))</f>
        <v>0箇所</v>
      </c>
      <c r="AX13" s="94" t="str">
        <f ca="1">IF(市町村抽出表!BJ13="－","－",IF(市町村抽出表!BJ13=0,"0箇所",IF(市町村抽出表!BJ13&lt;1,"1箇所未満",TEXT(ROUND(市町村抽出表!BJ13,0),"###,###")&amp;"箇所")))</f>
        <v>0箇所</v>
      </c>
      <c r="AY13" s="94" t="str">
        <f ca="1">IF(市町村抽出表!BK13="－","－",IF(市町村抽出表!BK13=0,"0箇所",IF(市町村抽出表!BK13&lt;1,"1箇所未満",TEXT(ROUND(市町村抽出表!BK13,0),"###,###")&amp;"箇所")))</f>
        <v>0箇所</v>
      </c>
      <c r="AZ13" s="94" t="str">
        <f ca="1">IF(市町村抽出表!BL13="－","－",IF(市町村抽出表!BL13=0,"0箇所",IF(市町村抽出表!BL13&lt;1,"1箇所未満",TEXT(ROUND(市町村抽出表!BL13,0),"###,###")&amp;"箇所")))</f>
        <v>0箇所</v>
      </c>
      <c r="BH13" s="163"/>
      <c r="BI13" s="163"/>
      <c r="BJ13" s="163"/>
      <c r="BL13" s="164"/>
      <c r="BM13" s="163"/>
      <c r="BN13" s="163"/>
      <c r="BO13" s="163"/>
      <c r="BP13" s="163"/>
      <c r="BX13" s="164"/>
      <c r="BY13" s="163"/>
      <c r="BZ13" s="163"/>
      <c r="CA13" s="163"/>
      <c r="CB13" s="163"/>
      <c r="CN13" s="164"/>
      <c r="CO13" s="163"/>
      <c r="CP13" s="163"/>
      <c r="CQ13" s="163"/>
      <c r="CR13" s="163"/>
    </row>
    <row r="14" spans="1:122" x14ac:dyDescent="0.2">
      <c r="A14" s="82">
        <v>11</v>
      </c>
      <c r="B14" s="74" t="s">
        <v>454</v>
      </c>
      <c r="C14" s="93">
        <f ca="1">IF(市町村抽出表!D14="－","－",ROUND(市町村抽出表!D14,1))</f>
        <v>4.5</v>
      </c>
      <c r="D14" s="168" t="str">
        <f ca="1">IF(市町村抽出表!F14="","※2",IF(市町村抽出表!F14="－","－",市町村抽出表!F14&amp;"箇所"))</f>
        <v>0箇所</v>
      </c>
      <c r="E14" s="169" t="str">
        <f ca="1">IF(市町村抽出表!G14="","※2",IF(市町村抽出表!G14="－","－",市町村抽出表!G14&amp;"箇所"))</f>
        <v>0箇所</v>
      </c>
      <c r="F14" s="170" t="str">
        <f ca="1">IF(市町村抽出表!H14="","※2",IF(市町村抽出表!H14="－","－",市町村抽出表!H14&amp;"箇所"))</f>
        <v>191箇所</v>
      </c>
      <c r="G14" s="94" t="str">
        <f ca="1">IF(市町村抽出表!I14="－","－",IF(市町村抽出表!I14=0,"0棟",IF(市町村抽出表!I14&lt;1,"1棟未満",TEXT(ROUND(市町村抽出表!I14,0),"###,###")&amp;"棟")))</f>
        <v>0棟</v>
      </c>
      <c r="H14" s="94" t="str">
        <f ca="1">IF(市町村抽出表!J14="－","－",IF(市町村抽出表!J14=0,"0棟",IF(市町村抽出表!J14&lt;1,"1棟未満",TEXT(ROUND(市町村抽出表!J14,0),"###,###")&amp;"棟")))</f>
        <v>0棟</v>
      </c>
      <c r="I14" s="94" t="str">
        <f ca="1">IF(市町村抽出表!O14="－","－",IF(市町村抽出表!O14=0,"0棟",IF(市町村抽出表!O14&lt;1,"1棟未満",TEXT(ROUND(市町村抽出表!O14,0),"###,###")&amp;"棟")))</f>
        <v>0棟</v>
      </c>
      <c r="J14" s="94" t="str">
        <f ca="1">IF(市町村抽出表!P14="－","－",IF(市町村抽出表!P14=0,"0棟",IF(市町村抽出表!P14&lt;1,"1棟未満",TEXT(ROUND(市町村抽出表!P14,0),"###,###")&amp;"棟")))</f>
        <v>0棟</v>
      </c>
      <c r="K14" s="157" t="str">
        <f ca="1">IF(市町村抽出表!U14="","※2",IF(市町村抽出表!U14="－","－",IF(市町村抽出表!U14=0,"0棟",IF(市町村抽出表!U14&lt;1,"1棟未満",TEXT(ROUND(市町村抽出表!U14,0),"###,###")&amp;"棟"))))</f>
        <v>0棟</v>
      </c>
      <c r="L14" s="158" t="str">
        <f ca="1">IF(市町村抽出表!V14="","※2",IF(市町村抽出表!V14="－","－",IF(市町村抽出表!V14=0,"0棟",IF(市町村抽出表!V14&lt;1,"1棟未満",TEXT(ROUND(市町村抽出表!V14,0),"###,###")&amp;"棟"))))</f>
        <v>0棟</v>
      </c>
      <c r="M14" s="94" t="str">
        <f ca="1">IF(市町村抽出表!W14="－","－",IF(市町村抽出表!W14=0,"0棟",IF(市町村抽出表!W14&lt;1,"1棟未満",TEXT(ROUND(市町村抽出表!W14,0),"###,###")&amp;"棟")))</f>
        <v>0棟</v>
      </c>
      <c r="N14" s="94" t="str">
        <f ca="1">IF(市町村抽出表!X14="－","－",IF(市町村抽出表!X14=0,"0棟",IF(市町村抽出表!X14&lt;1,"1棟未満",TEXT(ROUND(市町村抽出表!X14,0),"###,###")&amp;"棟")))</f>
        <v>0棟</v>
      </c>
      <c r="O14" s="94" t="str">
        <f ca="1">IF(市町村抽出表!Z14="－","－",IF(市町村抽出表!Z14=0,"0件",IF(市町村抽出表!Z14&lt;1,"1件未満",TEXT(ROUND(市町村抽出表!Z14,0),"###,###")&amp;"件")))</f>
        <v>0件</v>
      </c>
      <c r="P14" s="94" t="str">
        <f ca="1">IF(市町村抽出表!AA14="－","－",IF(市町村抽出表!AA14=0,"0件",IF(市町村抽出表!AA14&lt;1,"1件未満",TEXT(ROUND(市町村抽出表!AA14,0),"###,###")&amp;"件")))</f>
        <v>0件</v>
      </c>
      <c r="Q14" s="94" t="str">
        <f ca="1">IF(市町村抽出表!AB14="－","－",IF(市町村抽出表!AB14=0,"0棟",IF(市町村抽出表!AB14&lt;1,"1棟未満",TEXT(ROUND(市町村抽出表!AB14,0),"###,###")&amp;"棟")))</f>
        <v>0棟</v>
      </c>
      <c r="R14" s="94" t="str">
        <f ca="1">IF(市町村抽出表!AC14="－","－",IF(市町村抽出表!AC14=0,"0人",IF(市町村抽出表!AC14&lt;1,"1人未満",TEXT(ROUND(市町村抽出表!AC14,0),"###,###")&amp;"人")))</f>
        <v>0人</v>
      </c>
      <c r="S14" s="94" t="str">
        <f ca="1">IF(市町村抽出表!AD14="－","－",IF(市町村抽出表!AD14=0,"0人",IF(市町村抽出表!AD14&lt;1,"1人未満",TEXT(ROUND(市町村抽出表!AD14,0),"###,###")&amp;"人")))</f>
        <v>0人</v>
      </c>
      <c r="T14" s="94" t="str">
        <f ca="1">IF(市町村抽出表!AE14="－","－",IF(市町村抽出表!AE14=0,"0人",IF(市町村抽出表!AE14&lt;1,"1人未満",TEXT(ROUND(市町村抽出表!AE14,0),"###,###")&amp;"人")))</f>
        <v>0人</v>
      </c>
      <c r="U14" s="159" t="str">
        <f ca="1">IF(市町村抽出表!AG14="","※2",IF(市町村抽出表!AG14="－","－",IF(市町村抽出表!AG14=0,"0人",IF(市町村抽出表!AG14&lt;1,"1人未満",TEXT(ROUND(市町村抽出表!AG14,0),"###,###")&amp;"人"))))</f>
        <v>0人</v>
      </c>
      <c r="V14" s="160" t="str">
        <f ca="1">IF(市町村抽出表!AH14="","※2",IF(市町村抽出表!AH14="－","－",IF(市町村抽出表!AH14=0,"0人",IF(市町村抽出表!AH14&lt;1,"1人未満",TEXT(ROUND(市町村抽出表!AH14,0),"###,###")&amp;"人"))))</f>
        <v>0人</v>
      </c>
      <c r="W14" s="161" t="str">
        <f ca="1">IF(市町村抽出表!AI14="","※2",IF(市町村抽出表!AI14="－","－",IF(市町村抽出表!AI14=0,"0人",IF(市町村抽出表!AI14&lt;1,"1人未満",TEXT(ROUND(市町村抽出表!AI14,0),"###,###")&amp;"人"))))</f>
        <v>0人</v>
      </c>
      <c r="X14" s="94" t="str">
        <f ca="1">IF(市町村抽出表!AJ14="－","－",IF(市町村抽出表!AJ14=0,"0人",IF(市町村抽出表!AJ14&lt;1,"1人未満",TEXT(ROUND(市町村抽出表!AJ14,0),"###,###")&amp;"人")))</f>
        <v>0人</v>
      </c>
      <c r="Y14" s="94" t="str">
        <f ca="1">IF(市町村抽出表!AK14="－","－",IF(市町村抽出表!AK14=0,"0人",IF(市町村抽出表!AK14&lt;1,"1人未満",TEXT(ROUND(市町村抽出表!AK14,0),"###,###")&amp;"人")))</f>
        <v>0人</v>
      </c>
      <c r="Z14" s="94" t="str">
        <f ca="1">IF(市町村抽出表!AL14="－","－",IF(市町村抽出表!AL14=0,"0人",IF(市町村抽出表!AL14&lt;1,"1人未満",TEXT(ROUND(市町村抽出表!AL14,0),"###,###")&amp;"人")))</f>
        <v>0人</v>
      </c>
      <c r="AA14" s="94" t="str">
        <f ca="1">IF(市町村抽出表!AM14="－","－",IF(市町村抽出表!AM14=0,"0人",IF(市町村抽出表!AM14&lt;1,"1人未満",TEXT(ROUND(市町村抽出表!AM14,0),"###,###")&amp;"人")))</f>
        <v>0人</v>
      </c>
      <c r="AB14" s="94" t="str">
        <f ca="1">IF(市町村抽出表!AN14="－","－",IF(市町村抽出表!AN14=0,"0人",IF(市町村抽出表!AN14&lt;1,"1人未満",TEXT(ROUND(市町村抽出表!AN14,0),"###,###")&amp;"人")))</f>
        <v>0人</v>
      </c>
      <c r="AC14" s="94" t="str">
        <f ca="1">IF(市町村抽出表!AO14="－","－",IF(市町村抽出表!AO14=0,"0人",IF(市町村抽出表!AO14&lt;1,"1人未満",TEXT(ROUND(市町村抽出表!AO14,0),"###,###")&amp;"人")))</f>
        <v>0人</v>
      </c>
      <c r="AD14" s="94" t="str">
        <f ca="1">IF(市町村抽出表!AP14="－","－",IF(市町村抽出表!AP14=0,"0人",IF(市町村抽出表!AP14&lt;1,"1人未満",TEXT(ROUND(市町村抽出表!AP14,0),"###,###")&amp;"人")))</f>
        <v>0人</v>
      </c>
      <c r="AE14" s="94" t="str">
        <f ca="1">IF(市町村抽出表!AQ14="－","－",IF(市町村抽出表!AQ14=0,"0人",IF(市町村抽出表!AQ14&lt;1,"1人未満",TEXT(ROUND(市町村抽出表!AQ14,0),"###,###")&amp;"人")))</f>
        <v>0人</v>
      </c>
      <c r="AF14" s="94" t="str">
        <f ca="1">IF(市町村抽出表!AR14="－","－",IF(市町村抽出表!AR14=0,"0人",IF(市町村抽出表!AR14&lt;1,"1人未満",TEXT(ROUND(市町村抽出表!AR14,0),"###,###")&amp;"人")))</f>
        <v>0人</v>
      </c>
      <c r="AG14" s="94" t="str">
        <f ca="1">IF(市町村抽出表!AS14="－","－",IF(市町村抽出表!AS14=0,"0箇所",IF(市町村抽出表!AS14&lt;1,"1箇所未満",TEXT(ROUND(市町村抽出表!AS14,0),"###,###")&amp;"箇所")))</f>
        <v>0箇所</v>
      </c>
      <c r="AH14" s="94" t="str">
        <f ca="1">IF(市町村抽出表!AT14="－","－",IF(市町村抽出表!AT14=0,"0世帯",IF(市町村抽出表!AT14&lt;1,"1世帯未満",TEXT(ROUND(市町村抽出表!AT14,0),"###,###")&amp;"世帯")))</f>
        <v>0世帯</v>
      </c>
      <c r="AI14" s="94" t="str">
        <f ca="1">IF(市町村抽出表!AU14="－","－",IF(市町村抽出表!AU14=0,"0人",IF(市町村抽出表!AU14&lt;1,"1人未満",TEXT(ROUND(市町村抽出表!AU14,0),"###,###")&amp;"人")))</f>
        <v>0人</v>
      </c>
      <c r="AJ14" s="94" t="str">
        <f ca="1">IF(市町村抽出表!AV14="－","－",IF(市町村抽出表!AV14=0,"0世帯",IF(市町村抽出表!AV14&lt;1,"1世帯未満",TEXT(ROUND(市町村抽出表!AV14,0),"###,###")&amp;"世帯")))</f>
        <v>0世帯</v>
      </c>
      <c r="AK14" s="94" t="str">
        <f ca="1">IF(市町村抽出表!AW14="－","－",IF(市町村抽出表!AW14=0,"0人",IF(市町村抽出表!AW14&lt;1,"1人未満",TEXT(ROUND(市町村抽出表!AW14,0),"###,###")&amp;"人")))</f>
        <v>0人</v>
      </c>
      <c r="AL14" s="94" t="str">
        <f ca="1">IF(市町村抽出表!AX14="－","－",IF(市町村抽出表!AX14=0,"0世帯",IF(市町村抽出表!AX14&lt;1,"1世帯未満",TEXT(ROUND(市町村抽出表!AX14,0),"###,###")&amp;"世帯")))</f>
        <v>0世帯</v>
      </c>
      <c r="AM14" s="94" t="str">
        <f ca="1">IF(市町村抽出表!AY14="－","－",IF(市町村抽出表!AY14=0,"0人",IF(市町村抽出表!AY14&lt;1,"1人未満",TEXT(ROUND(市町村抽出表!AY14,0),"###,###")&amp;"人")))</f>
        <v>0人</v>
      </c>
      <c r="AN14" s="94" t="s">
        <v>611</v>
      </c>
      <c r="AO14" s="94" t="s">
        <v>611</v>
      </c>
      <c r="AP14" s="94" t="str">
        <f ca="1">IF(市町村抽出表!BB14="－","－",IF(市町村抽出表!BB14=0,"0km",IF(市町村抽出表!BB14&lt;0.1,"0.1km未満",TEXT(ROUND(市町村抽出表!BB14,1),"###,##0.0")&amp;"km")))</f>
        <v>0km</v>
      </c>
      <c r="AQ14" s="94" t="str">
        <f ca="1">IF(市町村抽出表!BC14="－","－",IF(市町村抽出表!BC14=0,"0世帯",IF(市町村抽出表!BC14&lt;1,"1世帯未満",TEXT(ROUND(市町村抽出表!BC14,0),"###,###")&amp;"世帯")))</f>
        <v>0世帯</v>
      </c>
      <c r="AR14" s="94" t="str">
        <f ca="1">IF(市町村抽出表!BD14="－","－",IF(市町村抽出表!BD14=0,"0人",IF(市町村抽出表!BD14&lt;1,"1人未満",TEXT(ROUND(市町村抽出表!BD14,0),"###,###")&amp;"人")))</f>
        <v>0人</v>
      </c>
      <c r="AS14" s="94" t="s">
        <v>611</v>
      </c>
      <c r="AT14" s="94" t="s">
        <v>611</v>
      </c>
      <c r="AU14" s="94" t="str">
        <f ca="1">IF(市町村抽出表!BG14="－","－",IF(市町村抽出表!BG14=0,"0箇所",IF(市町村抽出表!BG14&lt;1,"1箇所未満",TEXT(ROUND(市町村抽出表!BG14,0),"###,###")&amp;"箇所")))</f>
        <v>0箇所</v>
      </c>
      <c r="AV14" s="94" t="str">
        <f ca="1">IF(市町村抽出表!BH14="－","－",IF(市町村抽出表!BH14=0,"0箇所",IF(市町村抽出表!BH14&lt;1,"1箇所未満",TEXT(ROUND(市町村抽出表!BH14,0),"###,###")&amp;"箇所")))</f>
        <v>0箇所</v>
      </c>
      <c r="AW14" s="94" t="str">
        <f ca="1">IF(市町村抽出表!BI14="－","－",IF(市町村抽出表!BI14=0,"0箇所",IF(市町村抽出表!BI14&lt;1,"1箇所未満",TEXT(ROUND(市町村抽出表!BI14,0),"###,###")&amp;"箇所")))</f>
        <v>0箇所</v>
      </c>
      <c r="AX14" s="94" t="str">
        <f ca="1">IF(市町村抽出表!BJ14="－","－",IF(市町村抽出表!BJ14=0,"0箇所",IF(市町村抽出表!BJ14&lt;1,"1箇所未満",TEXT(ROUND(市町村抽出表!BJ14,0),"###,###")&amp;"箇所")))</f>
        <v>0箇所</v>
      </c>
      <c r="AY14" s="94" t="str">
        <f ca="1">IF(市町村抽出表!BK14="－","－",IF(市町村抽出表!BK14=0,"0箇所",IF(市町村抽出表!BK14&lt;1,"1箇所未満",TEXT(ROUND(市町村抽出表!BK14,0),"###,###")&amp;"箇所")))</f>
        <v>0箇所</v>
      </c>
      <c r="AZ14" s="94" t="str">
        <f ca="1">IF(市町村抽出表!BL14="－","－",IF(市町村抽出表!BL14=0,"0箇所",IF(市町村抽出表!BL14&lt;1,"1箇所未満",TEXT(ROUND(市町村抽出表!BL14,0),"###,###")&amp;"箇所")))</f>
        <v>0箇所</v>
      </c>
      <c r="BH14" s="163"/>
      <c r="BI14" s="163"/>
      <c r="BJ14" s="163"/>
      <c r="BL14" s="164"/>
      <c r="BM14" s="163"/>
      <c r="BN14" s="163"/>
      <c r="BO14" s="163"/>
      <c r="BP14" s="163"/>
      <c r="BX14" s="164"/>
      <c r="BY14" s="163"/>
      <c r="BZ14" s="163"/>
      <c r="CA14" s="163"/>
      <c r="CB14" s="163"/>
      <c r="CN14" s="164"/>
      <c r="CO14" s="163"/>
      <c r="CP14" s="163"/>
      <c r="CQ14" s="163"/>
      <c r="CR14" s="163"/>
    </row>
    <row r="15" spans="1:122" x14ac:dyDescent="0.2">
      <c r="A15" s="82">
        <v>12</v>
      </c>
      <c r="B15" s="74" t="s">
        <v>455</v>
      </c>
      <c r="C15" s="93">
        <f ca="1">IF(市町村抽出表!D15="－","－",ROUND(市町村抽出表!D15,1))</f>
        <v>4.5</v>
      </c>
      <c r="D15" s="168" t="str">
        <f ca="1">IF(市町村抽出表!F15="","※2",IF(市町村抽出表!F15="－","－",市町村抽出表!F15&amp;"箇所"))</f>
        <v>0箇所</v>
      </c>
      <c r="E15" s="169" t="str">
        <f ca="1">IF(市町村抽出表!G15="","※2",IF(市町村抽出表!G15="－","－",市町村抽出表!G15&amp;"箇所"))</f>
        <v>0箇所</v>
      </c>
      <c r="F15" s="170" t="str">
        <f ca="1">IF(市町村抽出表!H15="","※2",IF(市町村抽出表!H15="－","－",市町村抽出表!H15&amp;"箇所"))</f>
        <v>191箇所</v>
      </c>
      <c r="G15" s="94" t="str">
        <f ca="1">IF(市町村抽出表!I15="－","－",IF(市町村抽出表!I15=0,"0棟",IF(市町村抽出表!I15&lt;1,"1棟未満",TEXT(ROUND(市町村抽出表!I15,0),"###,###")&amp;"棟")))</f>
        <v>0棟</v>
      </c>
      <c r="H15" s="94" t="str">
        <f ca="1">IF(市町村抽出表!J15="－","－",IF(市町村抽出表!J15=0,"0棟",IF(市町村抽出表!J15&lt;1,"1棟未満",TEXT(ROUND(市町村抽出表!J15,0),"###,###")&amp;"棟")))</f>
        <v>0棟</v>
      </c>
      <c r="I15" s="94" t="str">
        <f ca="1">IF(市町村抽出表!O15="－","－",IF(市町村抽出表!O15=0,"0棟",IF(市町村抽出表!O15&lt;1,"1棟未満",TEXT(ROUND(市町村抽出表!O15,0),"###,###")&amp;"棟")))</f>
        <v>0棟</v>
      </c>
      <c r="J15" s="94" t="str">
        <f ca="1">IF(市町村抽出表!P15="－","－",IF(市町村抽出表!P15=0,"0棟",IF(市町村抽出表!P15&lt;1,"1棟未満",TEXT(ROUND(市町村抽出表!P15,0),"###,###")&amp;"棟")))</f>
        <v>0棟</v>
      </c>
      <c r="K15" s="157" t="str">
        <f ca="1">IF(市町村抽出表!U15="","※2",IF(市町村抽出表!U15="－","－",IF(市町村抽出表!U15=0,"0棟",IF(市町村抽出表!U15&lt;1,"1棟未満",TEXT(ROUND(市町村抽出表!U15,0),"###,###")&amp;"棟"))))</f>
        <v>0棟</v>
      </c>
      <c r="L15" s="158" t="str">
        <f ca="1">IF(市町村抽出表!V15="","※2",IF(市町村抽出表!V15="－","－",IF(市町村抽出表!V15=0,"0棟",IF(市町村抽出表!V15&lt;1,"1棟未満",TEXT(ROUND(市町村抽出表!V15,0),"###,###")&amp;"棟"))))</f>
        <v>0棟</v>
      </c>
      <c r="M15" s="94" t="str">
        <f ca="1">IF(市町村抽出表!W15="－","－",IF(市町村抽出表!W15=0,"0棟",IF(市町村抽出表!W15&lt;1,"1棟未満",TEXT(ROUND(市町村抽出表!W15,0),"###,###")&amp;"棟")))</f>
        <v>0棟</v>
      </c>
      <c r="N15" s="94" t="str">
        <f ca="1">IF(市町村抽出表!X15="－","－",IF(市町村抽出表!X15=0,"0棟",IF(市町村抽出表!X15&lt;1,"1棟未満",TEXT(ROUND(市町村抽出表!X15,0),"###,###")&amp;"棟")))</f>
        <v>0棟</v>
      </c>
      <c r="O15" s="94" t="str">
        <f ca="1">IF(市町村抽出表!Z15="－","－",IF(市町村抽出表!Z15=0,"0件",IF(市町村抽出表!Z15&lt;1,"1件未満",TEXT(ROUND(市町村抽出表!Z15,0),"###,###")&amp;"件")))</f>
        <v>0件</v>
      </c>
      <c r="P15" s="94" t="str">
        <f ca="1">IF(市町村抽出表!AA15="－","－",IF(市町村抽出表!AA15=0,"0件",IF(市町村抽出表!AA15&lt;1,"1件未満",TEXT(ROUND(市町村抽出表!AA15,0),"###,###")&amp;"件")))</f>
        <v>0件</v>
      </c>
      <c r="Q15" s="94" t="str">
        <f ca="1">IF(市町村抽出表!AB15="－","－",IF(市町村抽出表!AB15=0,"0棟",IF(市町村抽出表!AB15&lt;1,"1棟未満",TEXT(ROUND(市町村抽出表!AB15,0),"###,###")&amp;"棟")))</f>
        <v>0棟</v>
      </c>
      <c r="R15" s="94" t="str">
        <f ca="1">IF(市町村抽出表!AC15="－","－",IF(市町村抽出表!AC15=0,"0人",IF(市町村抽出表!AC15&lt;1,"1人未満",TEXT(ROUND(市町村抽出表!AC15,0),"###,###")&amp;"人")))</f>
        <v>0人</v>
      </c>
      <c r="S15" s="94" t="str">
        <f ca="1">IF(市町村抽出表!AD15="－","－",IF(市町村抽出表!AD15=0,"0人",IF(市町村抽出表!AD15&lt;1,"1人未満",TEXT(ROUND(市町村抽出表!AD15,0),"###,###")&amp;"人")))</f>
        <v>0人</v>
      </c>
      <c r="T15" s="94" t="str">
        <f ca="1">IF(市町村抽出表!AE15="－","－",IF(市町村抽出表!AE15=0,"0人",IF(市町村抽出表!AE15&lt;1,"1人未満",TEXT(ROUND(市町村抽出表!AE15,0),"###,###")&amp;"人")))</f>
        <v>0人</v>
      </c>
      <c r="U15" s="159" t="str">
        <f ca="1">IF(市町村抽出表!AG15="","※2",IF(市町村抽出表!AG15="－","－",IF(市町村抽出表!AG15=0,"0人",IF(市町村抽出表!AG15&lt;1,"1人未満",TEXT(ROUND(市町村抽出表!AG15,0),"###,###")&amp;"人"))))</f>
        <v>0人</v>
      </c>
      <c r="V15" s="160" t="str">
        <f ca="1">IF(市町村抽出表!AH15="","※2",IF(市町村抽出表!AH15="－","－",IF(市町村抽出表!AH15=0,"0人",IF(市町村抽出表!AH15&lt;1,"1人未満",TEXT(ROUND(市町村抽出表!AH15,0),"###,###")&amp;"人"))))</f>
        <v>0人</v>
      </c>
      <c r="W15" s="161" t="str">
        <f ca="1">IF(市町村抽出表!AI15="","※2",IF(市町村抽出表!AI15="－","－",IF(市町村抽出表!AI15=0,"0人",IF(市町村抽出表!AI15&lt;1,"1人未満",TEXT(ROUND(市町村抽出表!AI15,0),"###,###")&amp;"人"))))</f>
        <v>0人</v>
      </c>
      <c r="X15" s="94" t="str">
        <f ca="1">IF(市町村抽出表!AJ15="－","－",IF(市町村抽出表!AJ15=0,"0人",IF(市町村抽出表!AJ15&lt;1,"1人未満",TEXT(ROUND(市町村抽出表!AJ15,0),"###,###")&amp;"人")))</f>
        <v>0人</v>
      </c>
      <c r="Y15" s="94" t="str">
        <f ca="1">IF(市町村抽出表!AK15="－","－",IF(市町村抽出表!AK15=0,"0人",IF(市町村抽出表!AK15&lt;1,"1人未満",TEXT(ROUND(市町村抽出表!AK15,0),"###,###")&amp;"人")))</f>
        <v>0人</v>
      </c>
      <c r="Z15" s="94" t="str">
        <f ca="1">IF(市町村抽出表!AL15="－","－",IF(市町村抽出表!AL15=0,"0人",IF(市町村抽出表!AL15&lt;1,"1人未満",TEXT(ROUND(市町村抽出表!AL15,0),"###,###")&amp;"人")))</f>
        <v>0人</v>
      </c>
      <c r="AA15" s="94" t="str">
        <f ca="1">IF(市町村抽出表!AM15="－","－",IF(市町村抽出表!AM15=0,"0人",IF(市町村抽出表!AM15&lt;1,"1人未満",TEXT(ROUND(市町村抽出表!AM15,0),"###,###")&amp;"人")))</f>
        <v>0人</v>
      </c>
      <c r="AB15" s="94" t="str">
        <f ca="1">IF(市町村抽出表!AN15="－","－",IF(市町村抽出表!AN15=0,"0人",IF(市町村抽出表!AN15&lt;1,"1人未満",TEXT(ROUND(市町村抽出表!AN15,0),"###,###")&amp;"人")))</f>
        <v>0人</v>
      </c>
      <c r="AC15" s="94" t="str">
        <f ca="1">IF(市町村抽出表!AO15="－","－",IF(市町村抽出表!AO15=0,"0人",IF(市町村抽出表!AO15&lt;1,"1人未満",TEXT(ROUND(市町村抽出表!AO15,0),"###,###")&amp;"人")))</f>
        <v>0人</v>
      </c>
      <c r="AD15" s="94" t="str">
        <f ca="1">IF(市町村抽出表!AP15="－","－",IF(市町村抽出表!AP15=0,"0人",IF(市町村抽出表!AP15&lt;1,"1人未満",TEXT(ROUND(市町村抽出表!AP15,0),"###,###")&amp;"人")))</f>
        <v>0人</v>
      </c>
      <c r="AE15" s="94" t="str">
        <f ca="1">IF(市町村抽出表!AQ15="－","－",IF(市町村抽出表!AQ15=0,"0人",IF(市町村抽出表!AQ15&lt;1,"1人未満",TEXT(ROUND(市町村抽出表!AQ15,0),"###,###")&amp;"人")))</f>
        <v>0人</v>
      </c>
      <c r="AF15" s="94" t="str">
        <f ca="1">IF(市町村抽出表!AR15="－","－",IF(市町村抽出表!AR15=0,"0人",IF(市町村抽出表!AR15&lt;1,"1人未満",TEXT(ROUND(市町村抽出表!AR15,0),"###,###")&amp;"人")))</f>
        <v>0人</v>
      </c>
      <c r="AG15" s="94" t="str">
        <f ca="1">IF(市町村抽出表!AS15="－","－",IF(市町村抽出表!AS15=0,"0箇所",IF(市町村抽出表!AS15&lt;1,"1箇所未満",TEXT(ROUND(市町村抽出表!AS15,0),"###,###")&amp;"箇所")))</f>
        <v>0箇所</v>
      </c>
      <c r="AH15" s="94" t="str">
        <f ca="1">IF(市町村抽出表!AT15="－","－",IF(市町村抽出表!AT15=0,"0世帯",IF(市町村抽出表!AT15&lt;1,"1世帯未満",TEXT(ROUND(市町村抽出表!AT15,0),"###,###")&amp;"世帯")))</f>
        <v>0世帯</v>
      </c>
      <c r="AI15" s="94" t="str">
        <f ca="1">IF(市町村抽出表!AU15="－","－",IF(市町村抽出表!AU15=0,"0人",IF(市町村抽出表!AU15&lt;1,"1人未満",TEXT(ROUND(市町村抽出表!AU15,0),"###,###")&amp;"人")))</f>
        <v>0人</v>
      </c>
      <c r="AJ15" s="94" t="str">
        <f ca="1">IF(市町村抽出表!AV15="－","－",IF(市町村抽出表!AV15=0,"0世帯",IF(市町村抽出表!AV15&lt;1,"1世帯未満",TEXT(ROUND(市町村抽出表!AV15,0),"###,###")&amp;"世帯")))</f>
        <v>0世帯</v>
      </c>
      <c r="AK15" s="94" t="str">
        <f ca="1">IF(市町村抽出表!AW15="－","－",IF(市町村抽出表!AW15=0,"0人",IF(市町村抽出表!AW15&lt;1,"1人未満",TEXT(ROUND(市町村抽出表!AW15,0),"###,###")&amp;"人")))</f>
        <v>0人</v>
      </c>
      <c r="AL15" s="94" t="str">
        <f ca="1">IF(市町村抽出表!AX15="－","－",IF(市町村抽出表!AX15=0,"0世帯",IF(市町村抽出表!AX15&lt;1,"1世帯未満",TEXT(ROUND(市町村抽出表!AX15,0),"###,###")&amp;"世帯")))</f>
        <v>0世帯</v>
      </c>
      <c r="AM15" s="94" t="str">
        <f ca="1">IF(市町村抽出表!AY15="－","－",IF(市町村抽出表!AY15=0,"0人",IF(市町村抽出表!AY15&lt;1,"1人未満",TEXT(ROUND(市町村抽出表!AY15,0),"###,###")&amp;"人")))</f>
        <v>0人</v>
      </c>
      <c r="AN15" s="94" t="s">
        <v>611</v>
      </c>
      <c r="AO15" s="94" t="s">
        <v>611</v>
      </c>
      <c r="AP15" s="94" t="str">
        <f ca="1">IF(市町村抽出表!BB15="－","－",IF(市町村抽出表!BB15=0,"0km",IF(市町村抽出表!BB15&lt;0.1,"0.1km未満",TEXT(ROUND(市町村抽出表!BB15,1),"###,##0.0")&amp;"km")))</f>
        <v>0km</v>
      </c>
      <c r="AQ15" s="94" t="str">
        <f ca="1">IF(市町村抽出表!BC15="－","－",IF(市町村抽出表!BC15=0,"0世帯",IF(市町村抽出表!BC15&lt;1,"1世帯未満",TEXT(ROUND(市町村抽出表!BC15,0),"###,###")&amp;"世帯")))</f>
        <v>0世帯</v>
      </c>
      <c r="AR15" s="94" t="str">
        <f ca="1">IF(市町村抽出表!BD15="－","－",IF(市町村抽出表!BD15=0,"0人",IF(市町村抽出表!BD15&lt;1,"1人未満",TEXT(ROUND(市町村抽出表!BD15,0),"###,###")&amp;"人")))</f>
        <v>0人</v>
      </c>
      <c r="AS15" s="94" t="s">
        <v>611</v>
      </c>
      <c r="AT15" s="94" t="s">
        <v>611</v>
      </c>
      <c r="AU15" s="94" t="str">
        <f ca="1">IF(市町村抽出表!BG15="－","－",IF(市町村抽出表!BG15=0,"0箇所",IF(市町村抽出表!BG15&lt;1,"1箇所未満",TEXT(ROUND(市町村抽出表!BG15,0),"###,###")&amp;"箇所")))</f>
        <v>0箇所</v>
      </c>
      <c r="AV15" s="94" t="str">
        <f ca="1">IF(市町村抽出表!BH15="－","－",IF(市町村抽出表!BH15=0,"0箇所",IF(市町村抽出表!BH15&lt;1,"1箇所未満",TEXT(ROUND(市町村抽出表!BH15,0),"###,###")&amp;"箇所")))</f>
        <v>0箇所</v>
      </c>
      <c r="AW15" s="94" t="str">
        <f ca="1">IF(市町村抽出表!BI15="－","－",IF(市町村抽出表!BI15=0,"0箇所",IF(市町村抽出表!BI15&lt;1,"1箇所未満",TEXT(ROUND(市町村抽出表!BI15,0),"###,###")&amp;"箇所")))</f>
        <v>0箇所</v>
      </c>
      <c r="AX15" s="94" t="str">
        <f ca="1">IF(市町村抽出表!BJ15="－","－",IF(市町村抽出表!BJ15=0,"0箇所",IF(市町村抽出表!BJ15&lt;1,"1箇所未満",TEXT(ROUND(市町村抽出表!BJ15,0),"###,###")&amp;"箇所")))</f>
        <v>0箇所</v>
      </c>
      <c r="AY15" s="94" t="str">
        <f ca="1">IF(市町村抽出表!BK15="－","－",IF(市町村抽出表!BK15=0,"0箇所",IF(市町村抽出表!BK15&lt;1,"1箇所未満",TEXT(ROUND(市町村抽出表!BK15,0),"###,###")&amp;"箇所")))</f>
        <v>0箇所</v>
      </c>
      <c r="AZ15" s="94" t="str">
        <f ca="1">IF(市町村抽出表!BL15="－","－",IF(市町村抽出表!BL15=0,"0箇所",IF(市町村抽出表!BL15&lt;1,"1箇所未満",TEXT(ROUND(市町村抽出表!BL15,0),"###,###")&amp;"箇所")))</f>
        <v>0箇所</v>
      </c>
      <c r="BH15" s="163"/>
      <c r="BI15" s="163"/>
      <c r="BJ15" s="163"/>
      <c r="BL15" s="164"/>
      <c r="BM15" s="163"/>
      <c r="BN15" s="163"/>
      <c r="BO15" s="163"/>
      <c r="BP15" s="163"/>
      <c r="BX15" s="164"/>
      <c r="BY15" s="163"/>
      <c r="BZ15" s="163"/>
      <c r="CA15" s="163"/>
      <c r="CB15" s="163"/>
      <c r="CN15" s="164"/>
      <c r="CO15" s="163"/>
      <c r="CP15" s="163"/>
      <c r="CQ15" s="163"/>
      <c r="CR15" s="163"/>
    </row>
    <row r="16" spans="1:122" x14ac:dyDescent="0.2">
      <c r="A16" s="82">
        <v>13</v>
      </c>
      <c r="B16" s="74" t="s">
        <v>456</v>
      </c>
      <c r="C16" s="93">
        <f ca="1">IF(市町村抽出表!D16="－","－",ROUND(市町村抽出表!D16,1))</f>
        <v>4.5</v>
      </c>
      <c r="D16" s="168" t="str">
        <f ca="1">IF(市町村抽出表!F16="","※2",IF(市町村抽出表!F16="－","－",市町村抽出表!F16&amp;"箇所"))</f>
        <v>0箇所</v>
      </c>
      <c r="E16" s="169" t="str">
        <f ca="1">IF(市町村抽出表!G16="","※2",IF(市町村抽出表!G16="－","－",市町村抽出表!G16&amp;"箇所"))</f>
        <v>0箇所</v>
      </c>
      <c r="F16" s="170" t="str">
        <f ca="1">IF(市町村抽出表!H16="","※2",IF(市町村抽出表!H16="－","－",市町村抽出表!H16&amp;"箇所"))</f>
        <v>191箇所</v>
      </c>
      <c r="G16" s="94" t="str">
        <f ca="1">IF(市町村抽出表!I16="－","－",IF(市町村抽出表!I16=0,"0棟",IF(市町村抽出表!I16&lt;1,"1棟未満",TEXT(ROUND(市町村抽出表!I16,0),"###,###")&amp;"棟")))</f>
        <v>0棟</v>
      </c>
      <c r="H16" s="94" t="str">
        <f ca="1">IF(市町村抽出表!J16="－","－",IF(市町村抽出表!J16=0,"0棟",IF(市町村抽出表!J16&lt;1,"1棟未満",TEXT(ROUND(市町村抽出表!J16,0),"###,###")&amp;"棟")))</f>
        <v>0棟</v>
      </c>
      <c r="I16" s="94" t="str">
        <f ca="1">IF(市町村抽出表!O16="－","－",IF(市町村抽出表!O16=0,"0棟",IF(市町村抽出表!O16&lt;1,"1棟未満",TEXT(ROUND(市町村抽出表!O16,0),"###,###")&amp;"棟")))</f>
        <v>0棟</v>
      </c>
      <c r="J16" s="94" t="str">
        <f ca="1">IF(市町村抽出表!P16="－","－",IF(市町村抽出表!P16=0,"0棟",IF(市町村抽出表!P16&lt;1,"1棟未満",TEXT(ROUND(市町村抽出表!P16,0),"###,###")&amp;"棟")))</f>
        <v>0棟</v>
      </c>
      <c r="K16" s="157" t="str">
        <f ca="1">IF(市町村抽出表!U16="","※2",IF(市町村抽出表!U16="－","－",IF(市町村抽出表!U16=0,"0棟",IF(市町村抽出表!U16&lt;1,"1棟未満",TEXT(ROUND(市町村抽出表!U16,0),"###,###")&amp;"棟"))))</f>
        <v>0棟</v>
      </c>
      <c r="L16" s="158" t="str">
        <f ca="1">IF(市町村抽出表!V16="","※2",IF(市町村抽出表!V16="－","－",IF(市町村抽出表!V16=0,"0棟",IF(市町村抽出表!V16&lt;1,"1棟未満",TEXT(ROUND(市町村抽出表!V16,0),"###,###")&amp;"棟"))))</f>
        <v>0棟</v>
      </c>
      <c r="M16" s="94" t="str">
        <f ca="1">IF(市町村抽出表!W16="－","－",IF(市町村抽出表!W16=0,"0棟",IF(市町村抽出表!W16&lt;1,"1棟未満",TEXT(ROUND(市町村抽出表!W16,0),"###,###")&amp;"棟")))</f>
        <v>0棟</v>
      </c>
      <c r="N16" s="94" t="str">
        <f ca="1">IF(市町村抽出表!X16="－","－",IF(市町村抽出表!X16=0,"0棟",IF(市町村抽出表!X16&lt;1,"1棟未満",TEXT(ROUND(市町村抽出表!X16,0),"###,###")&amp;"棟")))</f>
        <v>0棟</v>
      </c>
      <c r="O16" s="94" t="str">
        <f ca="1">IF(市町村抽出表!Z16="－","－",IF(市町村抽出表!Z16=0,"0件",IF(市町村抽出表!Z16&lt;1,"1件未満",TEXT(ROUND(市町村抽出表!Z16,0),"###,###")&amp;"件")))</f>
        <v>0件</v>
      </c>
      <c r="P16" s="94" t="str">
        <f ca="1">IF(市町村抽出表!AA16="－","－",IF(市町村抽出表!AA16=0,"0件",IF(市町村抽出表!AA16&lt;1,"1件未満",TEXT(ROUND(市町村抽出表!AA16,0),"###,###")&amp;"件")))</f>
        <v>0件</v>
      </c>
      <c r="Q16" s="94" t="str">
        <f ca="1">IF(市町村抽出表!AB16="－","－",IF(市町村抽出表!AB16=0,"0棟",IF(市町村抽出表!AB16&lt;1,"1棟未満",TEXT(ROUND(市町村抽出表!AB16,0),"###,###")&amp;"棟")))</f>
        <v>0棟</v>
      </c>
      <c r="R16" s="94" t="str">
        <f ca="1">IF(市町村抽出表!AC16="－","－",IF(市町村抽出表!AC16=0,"0人",IF(市町村抽出表!AC16&lt;1,"1人未満",TEXT(ROUND(市町村抽出表!AC16,0),"###,###")&amp;"人")))</f>
        <v>0人</v>
      </c>
      <c r="S16" s="94" t="str">
        <f ca="1">IF(市町村抽出表!AD16="－","－",IF(市町村抽出表!AD16=0,"0人",IF(市町村抽出表!AD16&lt;1,"1人未満",TEXT(ROUND(市町村抽出表!AD16,0),"###,###")&amp;"人")))</f>
        <v>0人</v>
      </c>
      <c r="T16" s="94" t="str">
        <f ca="1">IF(市町村抽出表!AE16="－","－",IF(市町村抽出表!AE16=0,"0人",IF(市町村抽出表!AE16&lt;1,"1人未満",TEXT(ROUND(市町村抽出表!AE16,0),"###,###")&amp;"人")))</f>
        <v>0人</v>
      </c>
      <c r="U16" s="159" t="str">
        <f ca="1">IF(市町村抽出表!AG16="","※2",IF(市町村抽出表!AG16="－","－",IF(市町村抽出表!AG16=0,"0人",IF(市町村抽出表!AG16&lt;1,"1人未満",TEXT(ROUND(市町村抽出表!AG16,0),"###,###")&amp;"人"))))</f>
        <v>0人</v>
      </c>
      <c r="V16" s="160" t="str">
        <f ca="1">IF(市町村抽出表!AH16="","※2",IF(市町村抽出表!AH16="－","－",IF(市町村抽出表!AH16=0,"0人",IF(市町村抽出表!AH16&lt;1,"1人未満",TEXT(ROUND(市町村抽出表!AH16,0),"###,###")&amp;"人"))))</f>
        <v>0人</v>
      </c>
      <c r="W16" s="161" t="str">
        <f ca="1">IF(市町村抽出表!AI16="","※2",IF(市町村抽出表!AI16="－","－",IF(市町村抽出表!AI16=0,"0人",IF(市町村抽出表!AI16&lt;1,"1人未満",TEXT(ROUND(市町村抽出表!AI16,0),"###,###")&amp;"人"))))</f>
        <v>0人</v>
      </c>
      <c r="X16" s="94" t="str">
        <f ca="1">IF(市町村抽出表!AJ16="－","－",IF(市町村抽出表!AJ16=0,"0人",IF(市町村抽出表!AJ16&lt;1,"1人未満",TEXT(ROUND(市町村抽出表!AJ16,0),"###,###")&amp;"人")))</f>
        <v>0人</v>
      </c>
      <c r="Y16" s="94" t="str">
        <f ca="1">IF(市町村抽出表!AK16="－","－",IF(市町村抽出表!AK16=0,"0人",IF(市町村抽出表!AK16&lt;1,"1人未満",TEXT(ROUND(市町村抽出表!AK16,0),"###,###")&amp;"人")))</f>
        <v>0人</v>
      </c>
      <c r="Z16" s="94" t="str">
        <f ca="1">IF(市町村抽出表!AL16="－","－",IF(市町村抽出表!AL16=0,"0人",IF(市町村抽出表!AL16&lt;1,"1人未満",TEXT(ROUND(市町村抽出表!AL16,0),"###,###")&amp;"人")))</f>
        <v>0人</v>
      </c>
      <c r="AA16" s="94" t="str">
        <f ca="1">IF(市町村抽出表!AM16="－","－",IF(市町村抽出表!AM16=0,"0人",IF(市町村抽出表!AM16&lt;1,"1人未満",TEXT(ROUND(市町村抽出表!AM16,0),"###,###")&amp;"人")))</f>
        <v>0人</v>
      </c>
      <c r="AB16" s="94" t="str">
        <f ca="1">IF(市町村抽出表!AN16="－","－",IF(市町村抽出表!AN16=0,"0人",IF(市町村抽出表!AN16&lt;1,"1人未満",TEXT(ROUND(市町村抽出表!AN16,0),"###,###")&amp;"人")))</f>
        <v>0人</v>
      </c>
      <c r="AC16" s="94" t="str">
        <f ca="1">IF(市町村抽出表!AO16="－","－",IF(市町村抽出表!AO16=0,"0人",IF(市町村抽出表!AO16&lt;1,"1人未満",TEXT(ROUND(市町村抽出表!AO16,0),"###,###")&amp;"人")))</f>
        <v>0人</v>
      </c>
      <c r="AD16" s="94" t="str">
        <f ca="1">IF(市町村抽出表!AP16="－","－",IF(市町村抽出表!AP16=0,"0人",IF(市町村抽出表!AP16&lt;1,"1人未満",TEXT(ROUND(市町村抽出表!AP16,0),"###,###")&amp;"人")))</f>
        <v>0人</v>
      </c>
      <c r="AE16" s="94" t="str">
        <f ca="1">IF(市町村抽出表!AQ16="－","－",IF(市町村抽出表!AQ16=0,"0人",IF(市町村抽出表!AQ16&lt;1,"1人未満",TEXT(ROUND(市町村抽出表!AQ16,0),"###,###")&amp;"人")))</f>
        <v>0人</v>
      </c>
      <c r="AF16" s="94" t="str">
        <f ca="1">IF(市町村抽出表!AR16="－","－",IF(市町村抽出表!AR16=0,"0人",IF(市町村抽出表!AR16&lt;1,"1人未満",TEXT(ROUND(市町村抽出表!AR16,0),"###,###")&amp;"人")))</f>
        <v>0人</v>
      </c>
      <c r="AG16" s="94" t="str">
        <f ca="1">IF(市町村抽出表!AS16="－","－",IF(市町村抽出表!AS16=0,"0箇所",IF(市町村抽出表!AS16&lt;1,"1箇所未満",TEXT(ROUND(市町村抽出表!AS16,0),"###,###")&amp;"箇所")))</f>
        <v>0箇所</v>
      </c>
      <c r="AH16" s="94" t="str">
        <f ca="1">IF(市町村抽出表!AT16="－","－",IF(市町村抽出表!AT16=0,"0世帯",IF(市町村抽出表!AT16&lt;1,"1世帯未満",TEXT(ROUND(市町村抽出表!AT16,0),"###,###")&amp;"世帯")))</f>
        <v>0世帯</v>
      </c>
      <c r="AI16" s="94" t="str">
        <f ca="1">IF(市町村抽出表!AU16="－","－",IF(市町村抽出表!AU16=0,"0人",IF(市町村抽出表!AU16&lt;1,"1人未満",TEXT(ROUND(市町村抽出表!AU16,0),"###,###")&amp;"人")))</f>
        <v>0人</v>
      </c>
      <c r="AJ16" s="94" t="str">
        <f ca="1">IF(市町村抽出表!AV16="－","－",IF(市町村抽出表!AV16=0,"0世帯",IF(市町村抽出表!AV16&lt;1,"1世帯未満",TEXT(ROUND(市町村抽出表!AV16,0),"###,###")&amp;"世帯")))</f>
        <v>0世帯</v>
      </c>
      <c r="AK16" s="94" t="str">
        <f ca="1">IF(市町村抽出表!AW16="－","－",IF(市町村抽出表!AW16=0,"0人",IF(市町村抽出表!AW16&lt;1,"1人未満",TEXT(ROUND(市町村抽出表!AW16,0),"###,###")&amp;"人")))</f>
        <v>0人</v>
      </c>
      <c r="AL16" s="94" t="str">
        <f ca="1">IF(市町村抽出表!AX16="－","－",IF(市町村抽出表!AX16=0,"0世帯",IF(市町村抽出表!AX16&lt;1,"1世帯未満",TEXT(ROUND(市町村抽出表!AX16,0),"###,###")&amp;"世帯")))</f>
        <v>0世帯</v>
      </c>
      <c r="AM16" s="94" t="str">
        <f ca="1">IF(市町村抽出表!AY16="－","－",IF(市町村抽出表!AY16=0,"0人",IF(市町村抽出表!AY16&lt;1,"1人未満",TEXT(ROUND(市町村抽出表!AY16,0),"###,###")&amp;"人")))</f>
        <v>0人</v>
      </c>
      <c r="AN16" s="94" t="s">
        <v>611</v>
      </c>
      <c r="AO16" s="94" t="s">
        <v>611</v>
      </c>
      <c r="AP16" s="94" t="str">
        <f ca="1">IF(市町村抽出表!BB16="－","－",IF(市町村抽出表!BB16=0,"0km",IF(市町村抽出表!BB16&lt;0.1,"0.1km未満",TEXT(ROUND(市町村抽出表!BB16,1),"###,##0.0")&amp;"km")))</f>
        <v>0km</v>
      </c>
      <c r="AQ16" s="94" t="str">
        <f ca="1">IF(市町村抽出表!BC16="－","－",IF(市町村抽出表!BC16=0,"0世帯",IF(市町村抽出表!BC16&lt;1,"1世帯未満",TEXT(ROUND(市町村抽出表!BC16,0),"###,###")&amp;"世帯")))</f>
        <v>0世帯</v>
      </c>
      <c r="AR16" s="94" t="str">
        <f ca="1">IF(市町村抽出表!BD16="－","－",IF(市町村抽出表!BD16=0,"0人",IF(市町村抽出表!BD16&lt;1,"1人未満",TEXT(ROUND(市町村抽出表!BD16,0),"###,###")&amp;"人")))</f>
        <v>0人</v>
      </c>
      <c r="AS16" s="94" t="s">
        <v>611</v>
      </c>
      <c r="AT16" s="94" t="s">
        <v>611</v>
      </c>
      <c r="AU16" s="94" t="str">
        <f ca="1">IF(市町村抽出表!BG16="－","－",IF(市町村抽出表!BG16=0,"0箇所",IF(市町村抽出表!BG16&lt;1,"1箇所未満",TEXT(ROUND(市町村抽出表!BG16,0),"###,###")&amp;"箇所")))</f>
        <v>0箇所</v>
      </c>
      <c r="AV16" s="94" t="str">
        <f ca="1">IF(市町村抽出表!BH16="－","－",IF(市町村抽出表!BH16=0,"0箇所",IF(市町村抽出表!BH16&lt;1,"1箇所未満",TEXT(ROUND(市町村抽出表!BH16,0),"###,###")&amp;"箇所")))</f>
        <v>0箇所</v>
      </c>
      <c r="AW16" s="94" t="str">
        <f ca="1">IF(市町村抽出表!BI16="－","－",IF(市町村抽出表!BI16=0,"0箇所",IF(市町村抽出表!BI16&lt;1,"1箇所未満",TEXT(ROUND(市町村抽出表!BI16,0),"###,###")&amp;"箇所")))</f>
        <v>0箇所</v>
      </c>
      <c r="AX16" s="94" t="str">
        <f ca="1">IF(市町村抽出表!BJ16="－","－",IF(市町村抽出表!BJ16=0,"0箇所",IF(市町村抽出表!BJ16&lt;1,"1箇所未満",TEXT(ROUND(市町村抽出表!BJ16,0),"###,###")&amp;"箇所")))</f>
        <v>0箇所</v>
      </c>
      <c r="AY16" s="94" t="str">
        <f ca="1">IF(市町村抽出表!BK16="－","－",IF(市町村抽出表!BK16=0,"0箇所",IF(市町村抽出表!BK16&lt;1,"1箇所未満",TEXT(ROUND(市町村抽出表!BK16,0),"###,###")&amp;"箇所")))</f>
        <v>0箇所</v>
      </c>
      <c r="AZ16" s="94" t="str">
        <f ca="1">IF(市町村抽出表!BL16="－","－",IF(市町村抽出表!BL16=0,"0箇所",IF(市町村抽出表!BL16&lt;1,"1箇所未満",TEXT(ROUND(市町村抽出表!BL16,0),"###,###")&amp;"箇所")))</f>
        <v>0箇所</v>
      </c>
      <c r="BH16" s="163"/>
      <c r="BI16" s="163"/>
      <c r="BJ16" s="163"/>
      <c r="BL16" s="164"/>
      <c r="BM16" s="163"/>
      <c r="BN16" s="163"/>
      <c r="BO16" s="163"/>
      <c r="BP16" s="163"/>
      <c r="BX16" s="164"/>
      <c r="BY16" s="163"/>
      <c r="BZ16" s="163"/>
      <c r="CA16" s="163"/>
      <c r="CB16" s="163"/>
      <c r="CN16" s="164"/>
      <c r="CO16" s="163"/>
      <c r="CP16" s="163"/>
      <c r="CQ16" s="163"/>
      <c r="CR16" s="163"/>
    </row>
    <row r="17" spans="1:96" x14ac:dyDescent="0.2">
      <c r="A17" s="82">
        <v>14</v>
      </c>
      <c r="B17" s="74" t="s">
        <v>457</v>
      </c>
      <c r="C17" s="93">
        <f ca="1">IF(市町村抽出表!D17="－","－",ROUND(市町村抽出表!D17,1))</f>
        <v>4.5</v>
      </c>
      <c r="D17" s="168" t="str">
        <f ca="1">IF(市町村抽出表!F17="","※2",IF(市町村抽出表!F17="－","－",市町村抽出表!F17&amp;"箇所"))</f>
        <v>0箇所</v>
      </c>
      <c r="E17" s="169" t="str">
        <f ca="1">IF(市町村抽出表!G17="","※2",IF(市町村抽出表!G17="－","－",市町村抽出表!G17&amp;"箇所"))</f>
        <v>0箇所</v>
      </c>
      <c r="F17" s="170" t="str">
        <f ca="1">IF(市町村抽出表!H17="","※2",IF(市町村抽出表!H17="－","－",市町村抽出表!H17&amp;"箇所"))</f>
        <v>191箇所</v>
      </c>
      <c r="G17" s="94" t="str">
        <f ca="1">IF(市町村抽出表!I17="－","－",IF(市町村抽出表!I17=0,"0棟",IF(市町村抽出表!I17&lt;1,"1棟未満",TEXT(ROUND(市町村抽出表!I17,0),"###,###")&amp;"棟")))</f>
        <v>0棟</v>
      </c>
      <c r="H17" s="94" t="str">
        <f ca="1">IF(市町村抽出表!J17="－","－",IF(市町村抽出表!J17=0,"0棟",IF(市町村抽出表!J17&lt;1,"1棟未満",TEXT(ROUND(市町村抽出表!J17,0),"###,###")&amp;"棟")))</f>
        <v>0棟</v>
      </c>
      <c r="I17" s="94" t="str">
        <f ca="1">IF(市町村抽出表!O17="－","－",IF(市町村抽出表!O17=0,"0棟",IF(市町村抽出表!O17&lt;1,"1棟未満",TEXT(ROUND(市町村抽出表!O17,0),"###,###")&amp;"棟")))</f>
        <v>0棟</v>
      </c>
      <c r="J17" s="94" t="str">
        <f ca="1">IF(市町村抽出表!P17="－","－",IF(市町村抽出表!P17=0,"0棟",IF(市町村抽出表!P17&lt;1,"1棟未満",TEXT(ROUND(市町村抽出表!P17,0),"###,###")&amp;"棟")))</f>
        <v>0棟</v>
      </c>
      <c r="K17" s="157" t="str">
        <f ca="1">IF(市町村抽出表!U17="","※2",IF(市町村抽出表!U17="－","－",IF(市町村抽出表!U17=0,"0棟",IF(市町村抽出表!U17&lt;1,"1棟未満",TEXT(ROUND(市町村抽出表!U17,0),"###,###")&amp;"棟"))))</f>
        <v>0棟</v>
      </c>
      <c r="L17" s="158" t="str">
        <f ca="1">IF(市町村抽出表!V17="","※2",IF(市町村抽出表!V17="－","－",IF(市町村抽出表!V17=0,"0棟",IF(市町村抽出表!V17&lt;1,"1棟未満",TEXT(ROUND(市町村抽出表!V17,0),"###,###")&amp;"棟"))))</f>
        <v>0棟</v>
      </c>
      <c r="M17" s="94" t="str">
        <f ca="1">IF(市町村抽出表!W17="－","－",IF(市町村抽出表!W17=0,"0棟",IF(市町村抽出表!W17&lt;1,"1棟未満",TEXT(ROUND(市町村抽出表!W17,0),"###,###")&amp;"棟")))</f>
        <v>0棟</v>
      </c>
      <c r="N17" s="94" t="str">
        <f ca="1">IF(市町村抽出表!X17="－","－",IF(市町村抽出表!X17=0,"0棟",IF(市町村抽出表!X17&lt;1,"1棟未満",TEXT(ROUND(市町村抽出表!X17,0),"###,###")&amp;"棟")))</f>
        <v>0棟</v>
      </c>
      <c r="O17" s="94" t="str">
        <f ca="1">IF(市町村抽出表!Z17="－","－",IF(市町村抽出表!Z17=0,"0件",IF(市町村抽出表!Z17&lt;1,"1件未満",TEXT(ROUND(市町村抽出表!Z17,0),"###,###")&amp;"件")))</f>
        <v>0件</v>
      </c>
      <c r="P17" s="94" t="str">
        <f ca="1">IF(市町村抽出表!AA17="－","－",IF(市町村抽出表!AA17=0,"0件",IF(市町村抽出表!AA17&lt;1,"1件未満",TEXT(ROUND(市町村抽出表!AA17,0),"###,###")&amp;"件")))</f>
        <v>0件</v>
      </c>
      <c r="Q17" s="94" t="str">
        <f ca="1">IF(市町村抽出表!AB17="－","－",IF(市町村抽出表!AB17=0,"0棟",IF(市町村抽出表!AB17&lt;1,"1棟未満",TEXT(ROUND(市町村抽出表!AB17,0),"###,###")&amp;"棟")))</f>
        <v>0棟</v>
      </c>
      <c r="R17" s="94" t="str">
        <f ca="1">IF(市町村抽出表!AC17="－","－",IF(市町村抽出表!AC17=0,"0人",IF(市町村抽出表!AC17&lt;1,"1人未満",TEXT(ROUND(市町村抽出表!AC17,0),"###,###")&amp;"人")))</f>
        <v>0人</v>
      </c>
      <c r="S17" s="94" t="str">
        <f ca="1">IF(市町村抽出表!AD17="－","－",IF(市町村抽出表!AD17=0,"0人",IF(市町村抽出表!AD17&lt;1,"1人未満",TEXT(ROUND(市町村抽出表!AD17,0),"###,###")&amp;"人")))</f>
        <v>0人</v>
      </c>
      <c r="T17" s="94" t="str">
        <f ca="1">IF(市町村抽出表!AE17="－","－",IF(市町村抽出表!AE17=0,"0人",IF(市町村抽出表!AE17&lt;1,"1人未満",TEXT(ROUND(市町村抽出表!AE17,0),"###,###")&amp;"人")))</f>
        <v>0人</v>
      </c>
      <c r="U17" s="159" t="str">
        <f ca="1">IF(市町村抽出表!AG17="","※2",IF(市町村抽出表!AG17="－","－",IF(市町村抽出表!AG17=0,"0人",IF(市町村抽出表!AG17&lt;1,"1人未満",TEXT(ROUND(市町村抽出表!AG17,0),"###,###")&amp;"人"))))</f>
        <v>0人</v>
      </c>
      <c r="V17" s="160" t="str">
        <f ca="1">IF(市町村抽出表!AH17="","※2",IF(市町村抽出表!AH17="－","－",IF(市町村抽出表!AH17=0,"0人",IF(市町村抽出表!AH17&lt;1,"1人未満",TEXT(ROUND(市町村抽出表!AH17,0),"###,###")&amp;"人"))))</f>
        <v>0人</v>
      </c>
      <c r="W17" s="161" t="str">
        <f ca="1">IF(市町村抽出表!AI17="","※2",IF(市町村抽出表!AI17="－","－",IF(市町村抽出表!AI17=0,"0人",IF(市町村抽出表!AI17&lt;1,"1人未満",TEXT(ROUND(市町村抽出表!AI17,0),"###,###")&amp;"人"))))</f>
        <v>0人</v>
      </c>
      <c r="X17" s="94" t="str">
        <f ca="1">IF(市町村抽出表!AJ17="－","－",IF(市町村抽出表!AJ17=0,"0人",IF(市町村抽出表!AJ17&lt;1,"1人未満",TEXT(ROUND(市町村抽出表!AJ17,0),"###,###")&amp;"人")))</f>
        <v>0人</v>
      </c>
      <c r="Y17" s="94" t="str">
        <f ca="1">IF(市町村抽出表!AK17="－","－",IF(市町村抽出表!AK17=0,"0人",IF(市町村抽出表!AK17&lt;1,"1人未満",TEXT(ROUND(市町村抽出表!AK17,0),"###,###")&amp;"人")))</f>
        <v>0人</v>
      </c>
      <c r="Z17" s="94" t="str">
        <f ca="1">IF(市町村抽出表!AL17="－","－",IF(市町村抽出表!AL17=0,"0人",IF(市町村抽出表!AL17&lt;1,"1人未満",TEXT(ROUND(市町村抽出表!AL17,0),"###,###")&amp;"人")))</f>
        <v>0人</v>
      </c>
      <c r="AA17" s="94" t="str">
        <f ca="1">IF(市町村抽出表!AM17="－","－",IF(市町村抽出表!AM17=0,"0人",IF(市町村抽出表!AM17&lt;1,"1人未満",TEXT(ROUND(市町村抽出表!AM17,0),"###,###")&amp;"人")))</f>
        <v>0人</v>
      </c>
      <c r="AB17" s="94" t="str">
        <f ca="1">IF(市町村抽出表!AN17="－","－",IF(市町村抽出表!AN17=0,"0人",IF(市町村抽出表!AN17&lt;1,"1人未満",TEXT(ROUND(市町村抽出表!AN17,0),"###,###")&amp;"人")))</f>
        <v>0人</v>
      </c>
      <c r="AC17" s="94" t="str">
        <f ca="1">IF(市町村抽出表!AO17="－","－",IF(市町村抽出表!AO17=0,"0人",IF(市町村抽出表!AO17&lt;1,"1人未満",TEXT(ROUND(市町村抽出表!AO17,0),"###,###")&amp;"人")))</f>
        <v>0人</v>
      </c>
      <c r="AD17" s="94" t="str">
        <f ca="1">IF(市町村抽出表!AP17="－","－",IF(市町村抽出表!AP17=0,"0人",IF(市町村抽出表!AP17&lt;1,"1人未満",TEXT(ROUND(市町村抽出表!AP17,0),"###,###")&amp;"人")))</f>
        <v>0人</v>
      </c>
      <c r="AE17" s="94" t="str">
        <f ca="1">IF(市町村抽出表!AQ17="－","－",IF(市町村抽出表!AQ17=0,"0人",IF(市町村抽出表!AQ17&lt;1,"1人未満",TEXT(ROUND(市町村抽出表!AQ17,0),"###,###")&amp;"人")))</f>
        <v>0人</v>
      </c>
      <c r="AF17" s="94" t="str">
        <f ca="1">IF(市町村抽出表!AR17="－","－",IF(市町村抽出表!AR17=0,"0人",IF(市町村抽出表!AR17&lt;1,"1人未満",TEXT(ROUND(市町村抽出表!AR17,0),"###,###")&amp;"人")))</f>
        <v>0人</v>
      </c>
      <c r="AG17" s="94" t="str">
        <f ca="1">IF(市町村抽出表!AS17="－","－",IF(市町村抽出表!AS17=0,"0箇所",IF(市町村抽出表!AS17&lt;1,"1箇所未満",TEXT(ROUND(市町村抽出表!AS17,0),"###,###")&amp;"箇所")))</f>
        <v>0箇所</v>
      </c>
      <c r="AH17" s="94" t="str">
        <f ca="1">IF(市町村抽出表!AT17="－","－",IF(市町村抽出表!AT17=0,"0世帯",IF(市町村抽出表!AT17&lt;1,"1世帯未満",TEXT(ROUND(市町村抽出表!AT17,0),"###,###")&amp;"世帯")))</f>
        <v>0世帯</v>
      </c>
      <c r="AI17" s="94" t="str">
        <f ca="1">IF(市町村抽出表!AU17="－","－",IF(市町村抽出表!AU17=0,"0人",IF(市町村抽出表!AU17&lt;1,"1人未満",TEXT(ROUND(市町村抽出表!AU17,0),"###,###")&amp;"人")))</f>
        <v>0人</v>
      </c>
      <c r="AJ17" s="94" t="str">
        <f ca="1">IF(市町村抽出表!AV17="－","－",IF(市町村抽出表!AV17=0,"0世帯",IF(市町村抽出表!AV17&lt;1,"1世帯未満",TEXT(ROUND(市町村抽出表!AV17,0),"###,###")&amp;"世帯")))</f>
        <v>0世帯</v>
      </c>
      <c r="AK17" s="94" t="str">
        <f ca="1">IF(市町村抽出表!AW17="－","－",IF(市町村抽出表!AW17=0,"0人",IF(市町村抽出表!AW17&lt;1,"1人未満",TEXT(ROUND(市町村抽出表!AW17,0),"###,###")&amp;"人")))</f>
        <v>0人</v>
      </c>
      <c r="AL17" s="94" t="str">
        <f ca="1">IF(市町村抽出表!AX17="－","－",IF(市町村抽出表!AX17=0,"0世帯",IF(市町村抽出表!AX17&lt;1,"1世帯未満",TEXT(ROUND(市町村抽出表!AX17,0),"###,###")&amp;"世帯")))</f>
        <v>0世帯</v>
      </c>
      <c r="AM17" s="94" t="str">
        <f ca="1">IF(市町村抽出表!AY17="－","－",IF(市町村抽出表!AY17=0,"0人",IF(市町村抽出表!AY17&lt;1,"1人未満",TEXT(ROUND(市町村抽出表!AY17,0),"###,###")&amp;"人")))</f>
        <v>0人</v>
      </c>
      <c r="AN17" s="94" t="s">
        <v>611</v>
      </c>
      <c r="AO17" s="94" t="s">
        <v>611</v>
      </c>
      <c r="AP17" s="94" t="str">
        <f ca="1">IF(市町村抽出表!BB17="－","－",IF(市町村抽出表!BB17=0,"0km",IF(市町村抽出表!BB17&lt;0.1,"0.1km未満",TEXT(ROUND(市町村抽出表!BB17,1),"###,##0.0")&amp;"km")))</f>
        <v>0km</v>
      </c>
      <c r="AQ17" s="94" t="str">
        <f ca="1">IF(市町村抽出表!BC17="－","－",IF(市町村抽出表!BC17=0,"0世帯",IF(市町村抽出表!BC17&lt;1,"1世帯未満",TEXT(ROUND(市町村抽出表!BC17,0),"###,###")&amp;"世帯")))</f>
        <v>0世帯</v>
      </c>
      <c r="AR17" s="94" t="str">
        <f ca="1">IF(市町村抽出表!BD17="－","－",IF(市町村抽出表!BD17=0,"0人",IF(市町村抽出表!BD17&lt;1,"1人未満",TEXT(ROUND(市町村抽出表!BD17,0),"###,###")&amp;"人")))</f>
        <v>0人</v>
      </c>
      <c r="AS17" s="94" t="s">
        <v>611</v>
      </c>
      <c r="AT17" s="94" t="s">
        <v>611</v>
      </c>
      <c r="AU17" s="94" t="str">
        <f ca="1">IF(市町村抽出表!BG17="－","－",IF(市町村抽出表!BG17=0,"0箇所",IF(市町村抽出表!BG17&lt;1,"1箇所未満",TEXT(ROUND(市町村抽出表!BG17,0),"###,###")&amp;"箇所")))</f>
        <v>0箇所</v>
      </c>
      <c r="AV17" s="94" t="str">
        <f ca="1">IF(市町村抽出表!BH17="－","－",IF(市町村抽出表!BH17=0,"0箇所",IF(市町村抽出表!BH17&lt;1,"1箇所未満",TEXT(ROUND(市町村抽出表!BH17,0),"###,###")&amp;"箇所")))</f>
        <v>0箇所</v>
      </c>
      <c r="AW17" s="94" t="str">
        <f ca="1">IF(市町村抽出表!BI17="－","－",IF(市町村抽出表!BI17=0,"0箇所",IF(市町村抽出表!BI17&lt;1,"1箇所未満",TEXT(ROUND(市町村抽出表!BI17,0),"###,###")&amp;"箇所")))</f>
        <v>0箇所</v>
      </c>
      <c r="AX17" s="94" t="str">
        <f ca="1">IF(市町村抽出表!BJ17="－","－",IF(市町村抽出表!BJ17=0,"0箇所",IF(市町村抽出表!BJ17&lt;1,"1箇所未満",TEXT(ROUND(市町村抽出表!BJ17,0),"###,###")&amp;"箇所")))</f>
        <v>0箇所</v>
      </c>
      <c r="AY17" s="94" t="str">
        <f ca="1">IF(市町村抽出表!BK17="－","－",IF(市町村抽出表!BK17=0,"0箇所",IF(市町村抽出表!BK17&lt;1,"1箇所未満",TEXT(ROUND(市町村抽出表!BK17,0),"###,###")&amp;"箇所")))</f>
        <v>0箇所</v>
      </c>
      <c r="AZ17" s="94" t="str">
        <f ca="1">IF(市町村抽出表!BL17="－","－",IF(市町村抽出表!BL17=0,"0箇所",IF(市町村抽出表!BL17&lt;1,"1箇所未満",TEXT(ROUND(市町村抽出表!BL17,0),"###,###")&amp;"箇所")))</f>
        <v>0箇所</v>
      </c>
      <c r="BH17" s="163"/>
      <c r="BI17" s="163"/>
      <c r="BJ17" s="163"/>
      <c r="BL17" s="164"/>
      <c r="BM17" s="163"/>
      <c r="BN17" s="163"/>
      <c r="BO17" s="163"/>
      <c r="BP17" s="163"/>
      <c r="BX17" s="164"/>
      <c r="BY17" s="163"/>
      <c r="BZ17" s="163"/>
      <c r="CA17" s="163"/>
      <c r="CB17" s="163"/>
      <c r="CN17" s="164"/>
      <c r="CO17" s="163"/>
      <c r="CP17" s="163"/>
      <c r="CQ17" s="163"/>
      <c r="CR17" s="163"/>
    </row>
    <row r="18" spans="1:96" x14ac:dyDescent="0.2">
      <c r="A18" s="82">
        <v>15</v>
      </c>
      <c r="B18" s="74" t="s">
        <v>458</v>
      </c>
      <c r="C18" s="93">
        <f ca="1">IF(市町村抽出表!D18="－","－",ROUND(市町村抽出表!D18,1))</f>
        <v>4.5</v>
      </c>
      <c r="D18" s="168" t="str">
        <f ca="1">IF(市町村抽出表!F18="","※2",IF(市町村抽出表!F18="－","－",市町村抽出表!F18&amp;"箇所"))</f>
        <v>0箇所</v>
      </c>
      <c r="E18" s="169" t="str">
        <f ca="1">IF(市町村抽出表!G18="","※2",IF(市町村抽出表!G18="－","－",市町村抽出表!G18&amp;"箇所"))</f>
        <v>0箇所</v>
      </c>
      <c r="F18" s="170" t="str">
        <f ca="1">IF(市町村抽出表!H18="","※2",IF(市町村抽出表!H18="－","－",市町村抽出表!H18&amp;"箇所"))</f>
        <v>191箇所</v>
      </c>
      <c r="G18" s="94" t="str">
        <f ca="1">IF(市町村抽出表!I18="－","－",IF(市町村抽出表!I18=0,"0棟",IF(市町村抽出表!I18&lt;1,"1棟未満",TEXT(ROUND(市町村抽出表!I18,0),"###,###")&amp;"棟")))</f>
        <v>0棟</v>
      </c>
      <c r="H18" s="94" t="str">
        <f ca="1">IF(市町村抽出表!J18="－","－",IF(市町村抽出表!J18=0,"0棟",IF(市町村抽出表!J18&lt;1,"1棟未満",TEXT(ROUND(市町村抽出表!J18,0),"###,###")&amp;"棟")))</f>
        <v>0棟</v>
      </c>
      <c r="I18" s="94" t="str">
        <f ca="1">IF(市町村抽出表!O18="－","－",IF(市町村抽出表!O18=0,"0棟",IF(市町村抽出表!O18&lt;1,"1棟未満",TEXT(ROUND(市町村抽出表!O18,0),"###,###")&amp;"棟")))</f>
        <v>0棟</v>
      </c>
      <c r="J18" s="94" t="str">
        <f ca="1">IF(市町村抽出表!P18="－","－",IF(市町村抽出表!P18=0,"0棟",IF(市町村抽出表!P18&lt;1,"1棟未満",TEXT(ROUND(市町村抽出表!P18,0),"###,###")&amp;"棟")))</f>
        <v>0棟</v>
      </c>
      <c r="K18" s="157" t="str">
        <f ca="1">IF(市町村抽出表!U18="","※2",IF(市町村抽出表!U18="－","－",IF(市町村抽出表!U18=0,"0棟",IF(市町村抽出表!U18&lt;1,"1棟未満",TEXT(ROUND(市町村抽出表!U18,0),"###,###")&amp;"棟"))))</f>
        <v>0棟</v>
      </c>
      <c r="L18" s="158" t="str">
        <f ca="1">IF(市町村抽出表!V18="","※2",IF(市町村抽出表!V18="－","－",IF(市町村抽出表!V18=0,"0棟",IF(市町村抽出表!V18&lt;1,"1棟未満",TEXT(ROUND(市町村抽出表!V18,0),"###,###")&amp;"棟"))))</f>
        <v>0棟</v>
      </c>
      <c r="M18" s="94" t="str">
        <f ca="1">IF(市町村抽出表!W18="－","－",IF(市町村抽出表!W18=0,"0棟",IF(市町村抽出表!W18&lt;1,"1棟未満",TEXT(ROUND(市町村抽出表!W18,0),"###,###")&amp;"棟")))</f>
        <v>0棟</v>
      </c>
      <c r="N18" s="94" t="str">
        <f ca="1">IF(市町村抽出表!X18="－","－",IF(市町村抽出表!X18=0,"0棟",IF(市町村抽出表!X18&lt;1,"1棟未満",TEXT(ROUND(市町村抽出表!X18,0),"###,###")&amp;"棟")))</f>
        <v>0棟</v>
      </c>
      <c r="O18" s="94" t="str">
        <f ca="1">IF(市町村抽出表!Z18="－","－",IF(市町村抽出表!Z18=0,"0件",IF(市町村抽出表!Z18&lt;1,"1件未満",TEXT(ROUND(市町村抽出表!Z18,0),"###,###")&amp;"件")))</f>
        <v>0件</v>
      </c>
      <c r="P18" s="94" t="str">
        <f ca="1">IF(市町村抽出表!AA18="－","－",IF(市町村抽出表!AA18=0,"0件",IF(市町村抽出表!AA18&lt;1,"1件未満",TEXT(ROUND(市町村抽出表!AA18,0),"###,###")&amp;"件")))</f>
        <v>0件</v>
      </c>
      <c r="Q18" s="94" t="str">
        <f ca="1">IF(市町村抽出表!AB18="－","－",IF(市町村抽出表!AB18=0,"0棟",IF(市町村抽出表!AB18&lt;1,"1棟未満",TEXT(ROUND(市町村抽出表!AB18,0),"###,###")&amp;"棟")))</f>
        <v>0棟</v>
      </c>
      <c r="R18" s="94" t="str">
        <f ca="1">IF(市町村抽出表!AC18="－","－",IF(市町村抽出表!AC18=0,"0人",IF(市町村抽出表!AC18&lt;1,"1人未満",TEXT(ROUND(市町村抽出表!AC18,0),"###,###")&amp;"人")))</f>
        <v>0人</v>
      </c>
      <c r="S18" s="94" t="str">
        <f ca="1">IF(市町村抽出表!AD18="－","－",IF(市町村抽出表!AD18=0,"0人",IF(市町村抽出表!AD18&lt;1,"1人未満",TEXT(ROUND(市町村抽出表!AD18,0),"###,###")&amp;"人")))</f>
        <v>0人</v>
      </c>
      <c r="T18" s="94" t="str">
        <f ca="1">IF(市町村抽出表!AE18="－","－",IF(市町村抽出表!AE18=0,"0人",IF(市町村抽出表!AE18&lt;1,"1人未満",TEXT(ROUND(市町村抽出表!AE18,0),"###,###")&amp;"人")))</f>
        <v>0人</v>
      </c>
      <c r="U18" s="159" t="str">
        <f ca="1">IF(市町村抽出表!AG18="","※2",IF(市町村抽出表!AG18="－","－",IF(市町村抽出表!AG18=0,"0人",IF(市町村抽出表!AG18&lt;1,"1人未満",TEXT(ROUND(市町村抽出表!AG18,0),"###,###")&amp;"人"))))</f>
        <v>0人</v>
      </c>
      <c r="V18" s="160" t="str">
        <f ca="1">IF(市町村抽出表!AH18="","※2",IF(市町村抽出表!AH18="－","－",IF(市町村抽出表!AH18=0,"0人",IF(市町村抽出表!AH18&lt;1,"1人未満",TEXT(ROUND(市町村抽出表!AH18,0),"###,###")&amp;"人"))))</f>
        <v>0人</v>
      </c>
      <c r="W18" s="161" t="str">
        <f ca="1">IF(市町村抽出表!AI18="","※2",IF(市町村抽出表!AI18="－","－",IF(市町村抽出表!AI18=0,"0人",IF(市町村抽出表!AI18&lt;1,"1人未満",TEXT(ROUND(市町村抽出表!AI18,0),"###,###")&amp;"人"))))</f>
        <v>0人</v>
      </c>
      <c r="X18" s="94" t="str">
        <f ca="1">IF(市町村抽出表!AJ18="－","－",IF(市町村抽出表!AJ18=0,"0人",IF(市町村抽出表!AJ18&lt;1,"1人未満",TEXT(ROUND(市町村抽出表!AJ18,0),"###,###")&amp;"人")))</f>
        <v>0人</v>
      </c>
      <c r="Y18" s="94" t="str">
        <f ca="1">IF(市町村抽出表!AK18="－","－",IF(市町村抽出表!AK18=0,"0人",IF(市町村抽出表!AK18&lt;1,"1人未満",TEXT(ROUND(市町村抽出表!AK18,0),"###,###")&amp;"人")))</f>
        <v>0人</v>
      </c>
      <c r="Z18" s="94" t="str">
        <f ca="1">IF(市町村抽出表!AL18="－","－",IF(市町村抽出表!AL18=0,"0人",IF(市町村抽出表!AL18&lt;1,"1人未満",TEXT(ROUND(市町村抽出表!AL18,0),"###,###")&amp;"人")))</f>
        <v>0人</v>
      </c>
      <c r="AA18" s="94" t="str">
        <f ca="1">IF(市町村抽出表!AM18="－","－",IF(市町村抽出表!AM18=0,"0人",IF(市町村抽出表!AM18&lt;1,"1人未満",TEXT(ROUND(市町村抽出表!AM18,0),"###,###")&amp;"人")))</f>
        <v>0人</v>
      </c>
      <c r="AB18" s="94" t="str">
        <f ca="1">IF(市町村抽出表!AN18="－","－",IF(市町村抽出表!AN18=0,"0人",IF(市町村抽出表!AN18&lt;1,"1人未満",TEXT(ROUND(市町村抽出表!AN18,0),"###,###")&amp;"人")))</f>
        <v>0人</v>
      </c>
      <c r="AC18" s="94" t="str">
        <f ca="1">IF(市町村抽出表!AO18="－","－",IF(市町村抽出表!AO18=0,"0人",IF(市町村抽出表!AO18&lt;1,"1人未満",TEXT(ROUND(市町村抽出表!AO18,0),"###,###")&amp;"人")))</f>
        <v>0人</v>
      </c>
      <c r="AD18" s="94" t="str">
        <f ca="1">IF(市町村抽出表!AP18="－","－",IF(市町村抽出表!AP18=0,"0人",IF(市町村抽出表!AP18&lt;1,"1人未満",TEXT(ROUND(市町村抽出表!AP18,0),"###,###")&amp;"人")))</f>
        <v>0人</v>
      </c>
      <c r="AE18" s="94" t="str">
        <f ca="1">IF(市町村抽出表!AQ18="－","－",IF(市町村抽出表!AQ18=0,"0人",IF(市町村抽出表!AQ18&lt;1,"1人未満",TEXT(ROUND(市町村抽出表!AQ18,0),"###,###")&amp;"人")))</f>
        <v>0人</v>
      </c>
      <c r="AF18" s="94" t="str">
        <f ca="1">IF(市町村抽出表!AR18="－","－",IF(市町村抽出表!AR18=0,"0人",IF(市町村抽出表!AR18&lt;1,"1人未満",TEXT(ROUND(市町村抽出表!AR18,0),"###,###")&amp;"人")))</f>
        <v>0人</v>
      </c>
      <c r="AG18" s="94" t="str">
        <f ca="1">IF(市町村抽出表!AS18="－","－",IF(市町村抽出表!AS18=0,"0箇所",IF(市町村抽出表!AS18&lt;1,"1箇所未満",TEXT(ROUND(市町村抽出表!AS18,0),"###,###")&amp;"箇所")))</f>
        <v>0箇所</v>
      </c>
      <c r="AH18" s="94" t="str">
        <f ca="1">IF(市町村抽出表!AT18="－","－",IF(市町村抽出表!AT18=0,"0世帯",IF(市町村抽出表!AT18&lt;1,"1世帯未満",TEXT(ROUND(市町村抽出表!AT18,0),"###,###")&amp;"世帯")))</f>
        <v>0世帯</v>
      </c>
      <c r="AI18" s="94" t="str">
        <f ca="1">IF(市町村抽出表!AU18="－","－",IF(市町村抽出表!AU18=0,"0人",IF(市町村抽出表!AU18&lt;1,"1人未満",TEXT(ROUND(市町村抽出表!AU18,0),"###,###")&amp;"人")))</f>
        <v>0人</v>
      </c>
      <c r="AJ18" s="94" t="str">
        <f ca="1">IF(市町村抽出表!AV18="－","－",IF(市町村抽出表!AV18=0,"0世帯",IF(市町村抽出表!AV18&lt;1,"1世帯未満",TEXT(ROUND(市町村抽出表!AV18,0),"###,###")&amp;"世帯")))</f>
        <v>0世帯</v>
      </c>
      <c r="AK18" s="94" t="str">
        <f ca="1">IF(市町村抽出表!AW18="－","－",IF(市町村抽出表!AW18=0,"0人",IF(市町村抽出表!AW18&lt;1,"1人未満",TEXT(ROUND(市町村抽出表!AW18,0),"###,###")&amp;"人")))</f>
        <v>0人</v>
      </c>
      <c r="AL18" s="94" t="str">
        <f ca="1">IF(市町村抽出表!AX18="－","－",IF(市町村抽出表!AX18=0,"0世帯",IF(市町村抽出表!AX18&lt;1,"1世帯未満",TEXT(ROUND(市町村抽出表!AX18,0),"###,###")&amp;"世帯")))</f>
        <v>0世帯</v>
      </c>
      <c r="AM18" s="94" t="str">
        <f ca="1">IF(市町村抽出表!AY18="－","－",IF(市町村抽出表!AY18=0,"0人",IF(市町村抽出表!AY18&lt;1,"1人未満",TEXT(ROUND(市町村抽出表!AY18,0),"###,###")&amp;"人")))</f>
        <v>0人</v>
      </c>
      <c r="AN18" s="94" t="s">
        <v>611</v>
      </c>
      <c r="AO18" s="94" t="s">
        <v>611</v>
      </c>
      <c r="AP18" s="94" t="str">
        <f ca="1">IF(市町村抽出表!BB18="－","－",IF(市町村抽出表!BB18=0,"0km",IF(市町村抽出表!BB18&lt;0.1,"0.1km未満",TEXT(ROUND(市町村抽出表!BB18,1),"###,##0.0")&amp;"km")))</f>
        <v>0km</v>
      </c>
      <c r="AQ18" s="94" t="str">
        <f ca="1">IF(市町村抽出表!BC18="－","－",IF(市町村抽出表!BC18=0,"0世帯",IF(市町村抽出表!BC18&lt;1,"1世帯未満",TEXT(ROUND(市町村抽出表!BC18,0),"###,###")&amp;"世帯")))</f>
        <v>0世帯</v>
      </c>
      <c r="AR18" s="94" t="str">
        <f ca="1">IF(市町村抽出表!BD18="－","－",IF(市町村抽出表!BD18=0,"0人",IF(市町村抽出表!BD18&lt;1,"1人未満",TEXT(ROUND(市町村抽出表!BD18,0),"###,###")&amp;"人")))</f>
        <v>0人</v>
      </c>
      <c r="AS18" s="94" t="s">
        <v>611</v>
      </c>
      <c r="AT18" s="94" t="s">
        <v>611</v>
      </c>
      <c r="AU18" s="94" t="str">
        <f ca="1">IF(市町村抽出表!BG18="－","－",IF(市町村抽出表!BG18=0,"0箇所",IF(市町村抽出表!BG18&lt;1,"1箇所未満",TEXT(ROUND(市町村抽出表!BG18,0),"###,###")&amp;"箇所")))</f>
        <v>0箇所</v>
      </c>
      <c r="AV18" s="94" t="str">
        <f ca="1">IF(市町村抽出表!BH18="－","－",IF(市町村抽出表!BH18=0,"0箇所",IF(市町村抽出表!BH18&lt;1,"1箇所未満",TEXT(ROUND(市町村抽出表!BH18,0),"###,###")&amp;"箇所")))</f>
        <v>0箇所</v>
      </c>
      <c r="AW18" s="94" t="str">
        <f ca="1">IF(市町村抽出表!BI18="－","－",IF(市町村抽出表!BI18=0,"0箇所",IF(市町村抽出表!BI18&lt;1,"1箇所未満",TEXT(ROUND(市町村抽出表!BI18,0),"###,###")&amp;"箇所")))</f>
        <v>0箇所</v>
      </c>
      <c r="AX18" s="94" t="str">
        <f ca="1">IF(市町村抽出表!BJ18="－","－",IF(市町村抽出表!BJ18=0,"0箇所",IF(市町村抽出表!BJ18&lt;1,"1箇所未満",TEXT(ROUND(市町村抽出表!BJ18,0),"###,###")&amp;"箇所")))</f>
        <v>0箇所</v>
      </c>
      <c r="AY18" s="94" t="str">
        <f ca="1">IF(市町村抽出表!BK18="－","－",IF(市町村抽出表!BK18=0,"0箇所",IF(市町村抽出表!BK18&lt;1,"1箇所未満",TEXT(ROUND(市町村抽出表!BK18,0),"###,###")&amp;"箇所")))</f>
        <v>0箇所</v>
      </c>
      <c r="AZ18" s="94" t="str">
        <f ca="1">IF(市町村抽出表!BL18="－","－",IF(市町村抽出表!BL18=0,"0箇所",IF(市町村抽出表!BL18&lt;1,"1箇所未満",TEXT(ROUND(市町村抽出表!BL18,0),"###,###")&amp;"箇所")))</f>
        <v>0箇所</v>
      </c>
      <c r="BH18" s="163"/>
      <c r="BI18" s="163"/>
      <c r="BJ18" s="163"/>
      <c r="BL18" s="164"/>
      <c r="BM18" s="163"/>
      <c r="BN18" s="163"/>
      <c r="BO18" s="163"/>
      <c r="BP18" s="163"/>
      <c r="BX18" s="164"/>
      <c r="BY18" s="163"/>
      <c r="BZ18" s="163"/>
      <c r="CA18" s="163"/>
      <c r="CB18" s="163"/>
      <c r="CN18" s="164"/>
      <c r="CO18" s="163"/>
      <c r="CP18" s="163"/>
      <c r="CQ18" s="163"/>
      <c r="CR18" s="163"/>
    </row>
    <row r="19" spans="1:96" x14ac:dyDescent="0.2">
      <c r="A19" s="82">
        <v>16</v>
      </c>
      <c r="B19" s="74" t="s">
        <v>459</v>
      </c>
      <c r="C19" s="93">
        <f ca="1">IF(市町村抽出表!D19="－","－",ROUND(市町村抽出表!D19,1))</f>
        <v>5.5</v>
      </c>
      <c r="D19" s="168" t="str">
        <f ca="1">IF(市町村抽出表!F19="","※2",IF(市町村抽出表!F19="－","－",市町村抽出表!F19&amp;"箇所"))</f>
        <v>0箇所</v>
      </c>
      <c r="E19" s="169" t="str">
        <f ca="1">IF(市町村抽出表!G19="","※2",IF(市町村抽出表!G19="－","－",市町村抽出表!G19&amp;"箇所"))</f>
        <v>49箇所</v>
      </c>
      <c r="F19" s="170" t="str">
        <f ca="1">IF(市町村抽出表!H19="","※2",IF(市町村抽出表!H19="－","－",市町村抽出表!H19&amp;"箇所"))</f>
        <v>142箇所</v>
      </c>
      <c r="G19" s="94" t="str">
        <f ca="1">IF(市町村抽出表!I19="－","－",IF(市町村抽出表!I19=0,"0棟",IF(市町村抽出表!I19&lt;1,"1棟未満",TEXT(ROUND(市町村抽出表!I19,0),"###,###")&amp;"棟")))</f>
        <v>0棟</v>
      </c>
      <c r="H19" s="94" t="str">
        <f ca="1">IF(市町村抽出表!J19="－","－",IF(市町村抽出表!J19=0,"0棟",IF(市町村抽出表!J19&lt;1,"1棟未満",TEXT(ROUND(市町村抽出表!J19,0),"###,###")&amp;"棟")))</f>
        <v>0棟</v>
      </c>
      <c r="I19" s="94" t="str">
        <f ca="1">IF(市町村抽出表!O19="－","－",IF(市町村抽出表!O19=0,"0棟",IF(市町村抽出表!O19&lt;1,"1棟未満",TEXT(ROUND(市町村抽出表!O19,0),"###,###")&amp;"棟")))</f>
        <v>1棟未満</v>
      </c>
      <c r="J19" s="94" t="str">
        <f ca="1">IF(市町村抽出表!P19="－","－",IF(市町村抽出表!P19=0,"0棟",IF(市町村抽出表!P19&lt;1,"1棟未満",TEXT(ROUND(市町村抽出表!P19,0),"###,###")&amp;"棟")))</f>
        <v>1棟未満</v>
      </c>
      <c r="K19" s="157" t="str">
        <f ca="1">IF(市町村抽出表!U19="","※2",IF(市町村抽出表!U19="－","－",IF(市町村抽出表!U19=0,"0棟",IF(市町村抽出表!U19&lt;1,"1棟未満",TEXT(ROUND(市町村抽出表!U19,0),"###,###")&amp;"棟"))))</f>
        <v>1棟未満</v>
      </c>
      <c r="L19" s="158" t="str">
        <f ca="1">IF(市町村抽出表!V19="","※2",IF(市町村抽出表!V19="－","－",IF(市町村抽出表!V19=0,"0棟",IF(市町村抽出表!V19&lt;1,"1棟未満",TEXT(ROUND(市町村抽出表!V19,0),"###,###")&amp;"棟"))))</f>
        <v>1棟</v>
      </c>
      <c r="M19" s="94" t="str">
        <f ca="1">IF(市町村抽出表!W19="－","－",IF(市町村抽出表!W19=0,"0棟",IF(市町村抽出表!W19&lt;1,"1棟未満",TEXT(ROUND(市町村抽出表!W19,0),"###,###")&amp;"棟")))</f>
        <v>1棟未満</v>
      </c>
      <c r="N19" s="94" t="str">
        <f ca="1">IF(市町村抽出表!X19="－","－",IF(市町村抽出表!X19=0,"0棟",IF(市町村抽出表!X19&lt;1,"1棟未満",TEXT(ROUND(市町村抽出表!X19,0),"###,###")&amp;"棟")))</f>
        <v>1棟</v>
      </c>
      <c r="O19" s="94" t="str">
        <f ca="1">IF(市町村抽出表!Z19="－","－",IF(市町村抽出表!Z19=0,"0件",IF(市町村抽出表!Z19&lt;1,"1件未満",TEXT(ROUND(市町村抽出表!Z19,0),"###,###")&amp;"件")))</f>
        <v>0件</v>
      </c>
      <c r="P19" s="94" t="str">
        <f ca="1">IF(市町村抽出表!AA19="－","－",IF(市町村抽出表!AA19=0,"0件",IF(市町村抽出表!AA19&lt;1,"1件未満",TEXT(ROUND(市町村抽出表!AA19,0),"###,###")&amp;"件")))</f>
        <v>0件</v>
      </c>
      <c r="Q19" s="94" t="str">
        <f ca="1">IF(市町村抽出表!AB19="－","－",IF(市町村抽出表!AB19=0,"0棟",IF(市町村抽出表!AB19&lt;1,"1棟未満",TEXT(ROUND(市町村抽出表!AB19,0),"###,###")&amp;"棟")))</f>
        <v>0棟</v>
      </c>
      <c r="R19" s="94" t="str">
        <f ca="1">IF(市町村抽出表!AC19="－","－",IF(市町村抽出表!AC19=0,"0人",IF(市町村抽出表!AC19&lt;1,"1人未満",TEXT(ROUND(市町村抽出表!AC19,0),"###,###")&amp;"人")))</f>
        <v>0人</v>
      </c>
      <c r="S19" s="94" t="str">
        <f ca="1">IF(市町村抽出表!AD19="－","－",IF(市町村抽出表!AD19=0,"0人",IF(市町村抽出表!AD19&lt;1,"1人未満",TEXT(ROUND(市町村抽出表!AD19,0),"###,###")&amp;"人")))</f>
        <v>0人</v>
      </c>
      <c r="T19" s="94" t="str">
        <f ca="1">IF(市町村抽出表!AE19="－","－",IF(市町村抽出表!AE19=0,"0人",IF(市町村抽出表!AE19&lt;1,"1人未満",TEXT(ROUND(市町村抽出表!AE19,0),"###,###")&amp;"人")))</f>
        <v>0人</v>
      </c>
      <c r="U19" s="159" t="str">
        <f ca="1">IF(市町村抽出表!AG19="","※2",IF(市町村抽出表!AG19="－","－",IF(市町村抽出表!AG19=0,"0人",IF(市町村抽出表!AG19&lt;1,"1人未満",TEXT(ROUND(市町村抽出表!AG19,0),"###,###")&amp;"人"))))</f>
        <v>1人未満</v>
      </c>
      <c r="V19" s="160" t="str">
        <f ca="1">IF(市町村抽出表!AH19="","※2",IF(市町村抽出表!AH19="－","－",IF(市町村抽出表!AH19=0,"0人",IF(市町村抽出表!AH19&lt;1,"1人未満",TEXT(ROUND(市町村抽出表!AH19,0),"###,###")&amp;"人"))))</f>
        <v>1人未満</v>
      </c>
      <c r="W19" s="161" t="str">
        <f ca="1">IF(市町村抽出表!AI19="","※2",IF(市町村抽出表!AI19="－","－",IF(市町村抽出表!AI19=0,"0人",IF(市町村抽出表!AI19&lt;1,"1人未満",TEXT(ROUND(市町村抽出表!AI19,0),"###,###")&amp;"人"))))</f>
        <v>1人未満</v>
      </c>
      <c r="X19" s="94" t="str">
        <f ca="1">IF(市町村抽出表!AJ19="－","－",IF(市町村抽出表!AJ19=0,"0人",IF(市町村抽出表!AJ19&lt;1,"1人未満",TEXT(ROUND(市町村抽出表!AJ19,0),"###,###")&amp;"人")))</f>
        <v>0人</v>
      </c>
      <c r="Y19" s="94" t="str">
        <f ca="1">IF(市町村抽出表!AK19="－","－",IF(市町村抽出表!AK19=0,"0人",IF(市町村抽出表!AK19&lt;1,"1人未満",TEXT(ROUND(市町村抽出表!AK19,0),"###,###")&amp;"人")))</f>
        <v>0人</v>
      </c>
      <c r="Z19" s="94" t="str">
        <f ca="1">IF(市町村抽出表!AL19="－","－",IF(市町村抽出表!AL19=0,"0人",IF(市町村抽出表!AL19&lt;1,"1人未満",TEXT(ROUND(市町村抽出表!AL19,0),"###,###")&amp;"人")))</f>
        <v>0人</v>
      </c>
      <c r="AA19" s="94" t="str">
        <f ca="1">IF(市町村抽出表!AM19="－","－",IF(市町村抽出表!AM19=0,"0人",IF(市町村抽出表!AM19&lt;1,"1人未満",TEXT(ROUND(市町村抽出表!AM19,0),"###,###")&amp;"人")))</f>
        <v>1人未満</v>
      </c>
      <c r="AB19" s="94" t="str">
        <f ca="1">IF(市町村抽出表!AN19="－","－",IF(市町村抽出表!AN19=0,"0人",IF(市町村抽出表!AN19&lt;1,"1人未満",TEXT(ROUND(市町村抽出表!AN19,0),"###,###")&amp;"人")))</f>
        <v>1人未満</v>
      </c>
      <c r="AC19" s="94" t="str">
        <f ca="1">IF(市町村抽出表!AO19="－","－",IF(市町村抽出表!AO19=0,"0人",IF(市町村抽出表!AO19&lt;1,"1人未満",TEXT(ROUND(市町村抽出表!AO19,0),"###,###")&amp;"人")))</f>
        <v>1人未満</v>
      </c>
      <c r="AD19" s="94" t="str">
        <f ca="1">IF(市町村抽出表!AP19="－","－",IF(市町村抽出表!AP19=0,"0人",IF(市町村抽出表!AP19&lt;1,"1人未満",TEXT(ROUND(市町村抽出表!AP19,0),"###,###")&amp;"人")))</f>
        <v>2人</v>
      </c>
      <c r="AE19" s="94" t="str">
        <f ca="1">IF(市町村抽出表!AQ19="－","－",IF(市町村抽出表!AQ19=0,"0人",IF(市町村抽出表!AQ19&lt;1,"1人未満",TEXT(ROUND(市町村抽出表!AQ19,0),"###,###")&amp;"人")))</f>
        <v>1人</v>
      </c>
      <c r="AF19" s="94" t="str">
        <f ca="1">IF(市町村抽出表!AR19="－","－",IF(市町村抽出表!AR19=0,"0人",IF(市町村抽出表!AR19&lt;1,"1人未満",TEXT(ROUND(市町村抽出表!AR19,0),"###,###")&amp;"人")))</f>
        <v>3人</v>
      </c>
      <c r="AG19" s="94" t="str">
        <f ca="1">IF(市町村抽出表!AS19="－","－",IF(市町村抽出表!AS19=0,"0箇所",IF(市町村抽出表!AS19&lt;1,"1箇所未満",TEXT(ROUND(市町村抽出表!AS19,0),"###,###")&amp;"箇所")))</f>
        <v>0箇所</v>
      </c>
      <c r="AH19" s="94" t="str">
        <f ca="1">IF(市町村抽出表!AT19="－","－",IF(市町村抽出表!AT19=0,"0世帯",IF(市町村抽出表!AT19&lt;1,"1世帯未満",TEXT(ROUND(市町村抽出表!AT19,0),"###,###")&amp;"世帯")))</f>
        <v>0世帯</v>
      </c>
      <c r="AI19" s="94" t="str">
        <f ca="1">IF(市町村抽出表!AU19="－","－",IF(市町村抽出表!AU19=0,"0人",IF(市町村抽出表!AU19&lt;1,"1人未満",TEXT(ROUND(市町村抽出表!AU19,0),"###,###")&amp;"人")))</f>
        <v>0人</v>
      </c>
      <c r="AJ19" s="94" t="str">
        <f ca="1">IF(市町村抽出表!AV19="－","－",IF(市町村抽出表!AV19=0,"0世帯",IF(市町村抽出表!AV19&lt;1,"1世帯未満",TEXT(ROUND(市町村抽出表!AV19,0),"###,###")&amp;"世帯")))</f>
        <v>0世帯</v>
      </c>
      <c r="AK19" s="94" t="str">
        <f ca="1">IF(市町村抽出表!AW19="－","－",IF(市町村抽出表!AW19=0,"0人",IF(市町村抽出表!AW19&lt;1,"1人未満",TEXT(ROUND(市町村抽出表!AW19,0),"###,###")&amp;"人")))</f>
        <v>0人</v>
      </c>
      <c r="AL19" s="94" t="str">
        <f ca="1">IF(市町村抽出表!AX19="－","－",IF(市町村抽出表!AX19=0,"0世帯",IF(市町村抽出表!AX19&lt;1,"1世帯未満",TEXT(ROUND(市町村抽出表!AX19,0),"###,###")&amp;"世帯")))</f>
        <v>0世帯</v>
      </c>
      <c r="AM19" s="94" t="str">
        <f ca="1">IF(市町村抽出表!AY19="－","－",IF(市町村抽出表!AY19=0,"0人",IF(市町村抽出表!AY19&lt;1,"1人未満",TEXT(ROUND(市町村抽出表!AY19,0),"###,###")&amp;"人")))</f>
        <v>0人</v>
      </c>
      <c r="AN19" s="94" t="s">
        <v>611</v>
      </c>
      <c r="AO19" s="94" t="s">
        <v>611</v>
      </c>
      <c r="AP19" s="94" t="str">
        <f ca="1">IF(市町村抽出表!BB19="－","－",IF(市町村抽出表!BB19=0,"0km",IF(市町村抽出表!BB19&lt;0.1,"0.1km未満",TEXT(ROUND(市町村抽出表!BB19,1),"###,##0.0")&amp;"km")))</f>
        <v>0.3km</v>
      </c>
      <c r="AQ19" s="94" t="str">
        <f ca="1">IF(市町村抽出表!BC19="－","－",IF(市町村抽出表!BC19=0,"0世帯",IF(市町村抽出表!BC19&lt;1,"1世帯未満",TEXT(ROUND(市町村抽出表!BC19,0),"###,###")&amp;"世帯")))</f>
        <v>14世帯</v>
      </c>
      <c r="AR19" s="94" t="str">
        <f ca="1">IF(市町村抽出表!BD19="－","－",IF(市町村抽出表!BD19=0,"0人",IF(市町村抽出表!BD19&lt;1,"1人未満",TEXT(ROUND(市町村抽出表!BD19,0),"###,###")&amp;"人")))</f>
        <v>27人</v>
      </c>
      <c r="AS19" s="94" t="s">
        <v>611</v>
      </c>
      <c r="AT19" s="94" t="s">
        <v>611</v>
      </c>
      <c r="AU19" s="94" t="str">
        <f ca="1">IF(市町村抽出表!BG19="－","－",IF(市町村抽出表!BG19=0,"0箇所",IF(市町村抽出表!BG19&lt;1,"1箇所未満",TEXT(ROUND(市町村抽出表!BG19,0),"###,###")&amp;"箇所")))</f>
        <v>2箇所</v>
      </c>
      <c r="AV19" s="94" t="str">
        <f ca="1">IF(市町村抽出表!BH19="－","－",IF(市町村抽出表!BH19=0,"0箇所",IF(市町村抽出表!BH19&lt;1,"1箇所未満",TEXT(ROUND(市町村抽出表!BH19,0),"###,###")&amp;"箇所")))</f>
        <v>7箇所</v>
      </c>
      <c r="AW19" s="94" t="str">
        <f ca="1">IF(市町村抽出表!BI19="－","－",IF(市町村抽出表!BI19=0,"0箇所",IF(市町村抽出表!BI19&lt;1,"1箇所未満",TEXT(ROUND(市町村抽出表!BI19,0),"###,###")&amp;"箇所")))</f>
        <v>0箇所</v>
      </c>
      <c r="AX19" s="94" t="str">
        <f ca="1">IF(市町村抽出表!BJ19="－","－",IF(市町村抽出表!BJ19=0,"0箇所",IF(市町村抽出表!BJ19&lt;1,"1箇所未満",TEXT(ROUND(市町村抽出表!BJ19,0),"###,###")&amp;"箇所")))</f>
        <v>0箇所</v>
      </c>
      <c r="AY19" s="94" t="str">
        <f ca="1">IF(市町村抽出表!BK19="－","－",IF(市町村抽出表!BK19=0,"0箇所",IF(市町村抽出表!BK19&lt;1,"1箇所未満",TEXT(ROUND(市町村抽出表!BK19,0),"###,###")&amp;"箇所")))</f>
        <v>0箇所</v>
      </c>
      <c r="AZ19" s="94" t="str">
        <f ca="1">IF(市町村抽出表!BL19="－","－",IF(市町村抽出表!BL19=0,"0箇所",IF(市町村抽出表!BL19&lt;1,"1箇所未満",TEXT(ROUND(市町村抽出表!BL19,0),"###,###")&amp;"箇所")))</f>
        <v>0箇所</v>
      </c>
      <c r="BH19" s="163"/>
      <c r="BI19" s="163"/>
      <c r="BJ19" s="163"/>
      <c r="BL19" s="164"/>
      <c r="BM19" s="163"/>
      <c r="BN19" s="163"/>
      <c r="BO19" s="163"/>
      <c r="BP19" s="163"/>
      <c r="BX19" s="164"/>
      <c r="BY19" s="163"/>
      <c r="BZ19" s="163"/>
      <c r="CA19" s="163"/>
      <c r="CB19" s="163"/>
      <c r="CN19" s="164"/>
      <c r="CO19" s="163"/>
      <c r="CP19" s="163"/>
      <c r="CQ19" s="163"/>
      <c r="CR19" s="163"/>
    </row>
    <row r="20" spans="1:96" x14ac:dyDescent="0.2">
      <c r="A20" s="82">
        <v>17</v>
      </c>
      <c r="B20" s="74" t="s">
        <v>460</v>
      </c>
      <c r="C20" s="93">
        <f ca="1">IF(市町村抽出表!D20="－","－",ROUND(市町村抽出表!D20,1))</f>
        <v>5.5</v>
      </c>
      <c r="D20" s="168" t="str">
        <f ca="1">IF(市町村抽出表!F20="","※2",IF(市町村抽出表!F20="－","－",市町村抽出表!F20&amp;"箇所"))</f>
        <v>0箇所</v>
      </c>
      <c r="E20" s="169" t="str">
        <f ca="1">IF(市町村抽出表!G20="","※2",IF(市町村抽出表!G20="－","－",市町村抽出表!G20&amp;"箇所"))</f>
        <v>49箇所</v>
      </c>
      <c r="F20" s="170" t="str">
        <f ca="1">IF(市町村抽出表!H20="","※2",IF(市町村抽出表!H20="－","－",市町村抽出表!H20&amp;"箇所"))</f>
        <v>142箇所</v>
      </c>
      <c r="G20" s="94" t="str">
        <f ca="1">IF(市町村抽出表!I20="－","－",IF(市町村抽出表!I20=0,"0棟",IF(市町村抽出表!I20&lt;1,"1棟未満",TEXT(ROUND(市町村抽出表!I20,0),"###,###")&amp;"棟")))</f>
        <v>0棟</v>
      </c>
      <c r="H20" s="94" t="str">
        <f ca="1">IF(市町村抽出表!J20="－","－",IF(市町村抽出表!J20=0,"0棟",IF(市町村抽出表!J20&lt;1,"1棟未満",TEXT(ROUND(市町村抽出表!J20,0),"###,###")&amp;"棟")))</f>
        <v>0棟</v>
      </c>
      <c r="I20" s="94" t="str">
        <f ca="1">IF(市町村抽出表!O20="－","－",IF(市町村抽出表!O20=0,"0棟",IF(市町村抽出表!O20&lt;1,"1棟未満",TEXT(ROUND(市町村抽出表!O20,0),"###,###")&amp;"棟")))</f>
        <v>1棟未満</v>
      </c>
      <c r="J20" s="94" t="str">
        <f ca="1">IF(市町村抽出表!P20="－","－",IF(市町村抽出表!P20=0,"0棟",IF(市町村抽出表!P20&lt;1,"1棟未満",TEXT(ROUND(市町村抽出表!P20,0),"###,###")&amp;"棟")))</f>
        <v>1棟未満</v>
      </c>
      <c r="K20" s="157" t="str">
        <f ca="1">IF(市町村抽出表!U20="","※2",IF(市町村抽出表!U20="－","－",IF(市町村抽出表!U20=0,"0棟",IF(市町村抽出表!U20&lt;1,"1棟未満",TEXT(ROUND(市町村抽出表!U20,0),"###,###")&amp;"棟"))))</f>
        <v>1棟未満</v>
      </c>
      <c r="L20" s="158" t="str">
        <f ca="1">IF(市町村抽出表!V20="","※2",IF(市町村抽出表!V20="－","－",IF(市町村抽出表!V20=0,"0棟",IF(市町村抽出表!V20&lt;1,"1棟未満",TEXT(ROUND(市町村抽出表!V20,0),"###,###")&amp;"棟"))))</f>
        <v>1棟</v>
      </c>
      <c r="M20" s="94" t="str">
        <f ca="1">IF(市町村抽出表!W20="－","－",IF(市町村抽出表!W20=0,"0棟",IF(市町村抽出表!W20&lt;1,"1棟未満",TEXT(ROUND(市町村抽出表!W20,0),"###,###")&amp;"棟")))</f>
        <v>1棟未満</v>
      </c>
      <c r="N20" s="94" t="str">
        <f ca="1">IF(市町村抽出表!X20="－","－",IF(市町村抽出表!X20=0,"0棟",IF(市町村抽出表!X20&lt;1,"1棟未満",TEXT(ROUND(市町村抽出表!X20,0),"###,###")&amp;"棟")))</f>
        <v>1棟</v>
      </c>
      <c r="O20" s="94" t="str">
        <f ca="1">IF(市町村抽出表!Z20="－","－",IF(市町村抽出表!Z20=0,"0件",IF(市町村抽出表!Z20&lt;1,"1件未満",TEXT(ROUND(市町村抽出表!Z20,0),"###,###")&amp;"件")))</f>
        <v>0件</v>
      </c>
      <c r="P20" s="94" t="str">
        <f ca="1">IF(市町村抽出表!AA20="－","－",IF(市町村抽出表!AA20=0,"0件",IF(市町村抽出表!AA20&lt;1,"1件未満",TEXT(ROUND(市町村抽出表!AA20,0),"###,###")&amp;"件")))</f>
        <v>0件</v>
      </c>
      <c r="Q20" s="94" t="str">
        <f ca="1">IF(市町村抽出表!AB20="－","－",IF(市町村抽出表!AB20=0,"0棟",IF(市町村抽出表!AB20&lt;1,"1棟未満",TEXT(ROUND(市町村抽出表!AB20,0),"###,###")&amp;"棟")))</f>
        <v>0棟</v>
      </c>
      <c r="R20" s="94" t="str">
        <f ca="1">IF(市町村抽出表!AC20="－","－",IF(市町村抽出表!AC20=0,"0人",IF(市町村抽出表!AC20&lt;1,"1人未満",TEXT(ROUND(市町村抽出表!AC20,0),"###,###")&amp;"人")))</f>
        <v>0人</v>
      </c>
      <c r="S20" s="94" t="str">
        <f ca="1">IF(市町村抽出表!AD20="－","－",IF(市町村抽出表!AD20=0,"0人",IF(市町村抽出表!AD20&lt;1,"1人未満",TEXT(ROUND(市町村抽出表!AD20,0),"###,###")&amp;"人")))</f>
        <v>0人</v>
      </c>
      <c r="T20" s="94" t="str">
        <f ca="1">IF(市町村抽出表!AE20="－","－",IF(市町村抽出表!AE20=0,"0人",IF(市町村抽出表!AE20&lt;1,"1人未満",TEXT(ROUND(市町村抽出表!AE20,0),"###,###")&amp;"人")))</f>
        <v>0人</v>
      </c>
      <c r="U20" s="159" t="str">
        <f ca="1">IF(市町村抽出表!AG20="","※2",IF(市町村抽出表!AG20="－","－",IF(市町村抽出表!AG20=0,"0人",IF(市町村抽出表!AG20&lt;1,"1人未満",TEXT(ROUND(市町村抽出表!AG20,0),"###,###")&amp;"人"))))</f>
        <v>1人未満</v>
      </c>
      <c r="V20" s="160" t="str">
        <f ca="1">IF(市町村抽出表!AH20="","※2",IF(市町村抽出表!AH20="－","－",IF(市町村抽出表!AH20=0,"0人",IF(市町村抽出表!AH20&lt;1,"1人未満",TEXT(ROUND(市町村抽出表!AH20,0),"###,###")&amp;"人"))))</f>
        <v>1人未満</v>
      </c>
      <c r="W20" s="161" t="str">
        <f ca="1">IF(市町村抽出表!AI20="","※2",IF(市町村抽出表!AI20="－","－",IF(市町村抽出表!AI20=0,"0人",IF(市町村抽出表!AI20&lt;1,"1人未満",TEXT(ROUND(市町村抽出表!AI20,0),"###,###")&amp;"人"))))</f>
        <v>1人未満</v>
      </c>
      <c r="X20" s="94" t="str">
        <f ca="1">IF(市町村抽出表!AJ20="－","－",IF(市町村抽出表!AJ20=0,"0人",IF(市町村抽出表!AJ20&lt;1,"1人未満",TEXT(ROUND(市町村抽出表!AJ20,0),"###,###")&amp;"人")))</f>
        <v>0人</v>
      </c>
      <c r="Y20" s="94" t="str">
        <f ca="1">IF(市町村抽出表!AK20="－","－",IF(市町村抽出表!AK20=0,"0人",IF(市町村抽出表!AK20&lt;1,"1人未満",TEXT(ROUND(市町村抽出表!AK20,0),"###,###")&amp;"人")))</f>
        <v>0人</v>
      </c>
      <c r="Z20" s="94" t="str">
        <f ca="1">IF(市町村抽出表!AL20="－","－",IF(市町村抽出表!AL20=0,"0人",IF(市町村抽出表!AL20&lt;1,"1人未満",TEXT(ROUND(市町村抽出表!AL20,0),"###,###")&amp;"人")))</f>
        <v>0人</v>
      </c>
      <c r="AA20" s="94" t="str">
        <f ca="1">IF(市町村抽出表!AM20="－","－",IF(市町村抽出表!AM20=0,"0人",IF(市町村抽出表!AM20&lt;1,"1人未満",TEXT(ROUND(市町村抽出表!AM20,0),"###,###")&amp;"人")))</f>
        <v>1人未満</v>
      </c>
      <c r="AB20" s="94" t="str">
        <f ca="1">IF(市町村抽出表!AN20="－","－",IF(市町村抽出表!AN20=0,"0人",IF(市町村抽出表!AN20&lt;1,"1人未満",TEXT(ROUND(市町村抽出表!AN20,0),"###,###")&amp;"人")))</f>
        <v>1人未満</v>
      </c>
      <c r="AC20" s="94" t="str">
        <f ca="1">IF(市町村抽出表!AO20="－","－",IF(市町村抽出表!AO20=0,"0人",IF(市町村抽出表!AO20&lt;1,"1人未満",TEXT(ROUND(市町村抽出表!AO20,0),"###,###")&amp;"人")))</f>
        <v>1人未満</v>
      </c>
      <c r="AD20" s="94" t="str">
        <f ca="1">IF(市町村抽出表!AP20="－","－",IF(市町村抽出表!AP20=0,"0人",IF(市町村抽出表!AP20&lt;1,"1人未満",TEXT(ROUND(市町村抽出表!AP20,0),"###,###")&amp;"人")))</f>
        <v>2人</v>
      </c>
      <c r="AE20" s="94" t="str">
        <f ca="1">IF(市町村抽出表!AQ20="－","－",IF(市町村抽出表!AQ20=0,"0人",IF(市町村抽出表!AQ20&lt;1,"1人未満",TEXT(ROUND(市町村抽出表!AQ20,0),"###,###")&amp;"人")))</f>
        <v>1人</v>
      </c>
      <c r="AF20" s="94" t="str">
        <f ca="1">IF(市町村抽出表!AR20="－","－",IF(市町村抽出表!AR20=0,"0人",IF(市町村抽出表!AR20&lt;1,"1人未満",TEXT(ROUND(市町村抽出表!AR20,0),"###,###")&amp;"人")))</f>
        <v>3人</v>
      </c>
      <c r="AG20" s="94" t="str">
        <f ca="1">IF(市町村抽出表!AS20="－","－",IF(市町村抽出表!AS20=0,"0箇所",IF(市町村抽出表!AS20&lt;1,"1箇所未満",TEXT(ROUND(市町村抽出表!AS20,0),"###,###")&amp;"箇所")))</f>
        <v>0箇所</v>
      </c>
      <c r="AH20" s="94" t="str">
        <f ca="1">IF(市町村抽出表!AT20="－","－",IF(市町村抽出表!AT20=0,"0世帯",IF(市町村抽出表!AT20&lt;1,"1世帯未満",TEXT(ROUND(市町村抽出表!AT20,0),"###,###")&amp;"世帯")))</f>
        <v>0世帯</v>
      </c>
      <c r="AI20" s="94" t="str">
        <f ca="1">IF(市町村抽出表!AU20="－","－",IF(市町村抽出表!AU20=0,"0人",IF(市町村抽出表!AU20&lt;1,"1人未満",TEXT(ROUND(市町村抽出表!AU20,0),"###,###")&amp;"人")))</f>
        <v>0人</v>
      </c>
      <c r="AJ20" s="94" t="str">
        <f ca="1">IF(市町村抽出表!AV20="－","－",IF(市町村抽出表!AV20=0,"0世帯",IF(市町村抽出表!AV20&lt;1,"1世帯未満",TEXT(ROUND(市町村抽出表!AV20,0),"###,###")&amp;"世帯")))</f>
        <v>0世帯</v>
      </c>
      <c r="AK20" s="94" t="str">
        <f ca="1">IF(市町村抽出表!AW20="－","－",IF(市町村抽出表!AW20=0,"0人",IF(市町村抽出表!AW20&lt;1,"1人未満",TEXT(ROUND(市町村抽出表!AW20,0),"###,###")&amp;"人")))</f>
        <v>0人</v>
      </c>
      <c r="AL20" s="94" t="str">
        <f ca="1">IF(市町村抽出表!AX20="－","－",IF(市町村抽出表!AX20=0,"0世帯",IF(市町村抽出表!AX20&lt;1,"1世帯未満",TEXT(ROUND(市町村抽出表!AX20,0),"###,###")&amp;"世帯")))</f>
        <v>0世帯</v>
      </c>
      <c r="AM20" s="94" t="str">
        <f ca="1">IF(市町村抽出表!AY20="－","－",IF(市町村抽出表!AY20=0,"0人",IF(市町村抽出表!AY20&lt;1,"1人未満",TEXT(ROUND(市町村抽出表!AY20,0),"###,###")&amp;"人")))</f>
        <v>0人</v>
      </c>
      <c r="AN20" s="94" t="s">
        <v>611</v>
      </c>
      <c r="AO20" s="94" t="s">
        <v>611</v>
      </c>
      <c r="AP20" s="94" t="str">
        <f ca="1">IF(市町村抽出表!BB20="－","－",IF(市町村抽出表!BB20=0,"0km",IF(市町村抽出表!BB20&lt;0.1,"0.1km未満",TEXT(ROUND(市町村抽出表!BB20,1),"###,##0.0")&amp;"km")))</f>
        <v>0.3km</v>
      </c>
      <c r="AQ20" s="94" t="str">
        <f ca="1">IF(市町村抽出表!BC20="－","－",IF(市町村抽出表!BC20=0,"0世帯",IF(市町村抽出表!BC20&lt;1,"1世帯未満",TEXT(ROUND(市町村抽出表!BC20,0),"###,###")&amp;"世帯")))</f>
        <v>14世帯</v>
      </c>
      <c r="AR20" s="94" t="str">
        <f ca="1">IF(市町村抽出表!BD20="－","－",IF(市町村抽出表!BD20=0,"0人",IF(市町村抽出表!BD20&lt;1,"1人未満",TEXT(ROUND(市町村抽出表!BD20,0),"###,###")&amp;"人")))</f>
        <v>27人</v>
      </c>
      <c r="AS20" s="94" t="s">
        <v>611</v>
      </c>
      <c r="AT20" s="94" t="s">
        <v>611</v>
      </c>
      <c r="AU20" s="94" t="str">
        <f ca="1">IF(市町村抽出表!BG20="－","－",IF(市町村抽出表!BG20=0,"0箇所",IF(市町村抽出表!BG20&lt;1,"1箇所未満",TEXT(ROUND(市町村抽出表!BG20,0),"###,###")&amp;"箇所")))</f>
        <v>2箇所</v>
      </c>
      <c r="AV20" s="94" t="str">
        <f ca="1">IF(市町村抽出表!BH20="－","－",IF(市町村抽出表!BH20=0,"0箇所",IF(市町村抽出表!BH20&lt;1,"1箇所未満",TEXT(ROUND(市町村抽出表!BH20,0),"###,###")&amp;"箇所")))</f>
        <v>7箇所</v>
      </c>
      <c r="AW20" s="94" t="str">
        <f ca="1">IF(市町村抽出表!BI20="－","－",IF(市町村抽出表!BI20=0,"0箇所",IF(市町村抽出表!BI20&lt;1,"1箇所未満",TEXT(ROUND(市町村抽出表!BI20,0),"###,###")&amp;"箇所")))</f>
        <v>0箇所</v>
      </c>
      <c r="AX20" s="94" t="str">
        <f ca="1">IF(市町村抽出表!BJ20="－","－",IF(市町村抽出表!BJ20=0,"0箇所",IF(市町村抽出表!BJ20&lt;1,"1箇所未満",TEXT(ROUND(市町村抽出表!BJ20,0),"###,###")&amp;"箇所")))</f>
        <v>0箇所</v>
      </c>
      <c r="AY20" s="94" t="str">
        <f ca="1">IF(市町村抽出表!BK20="－","－",IF(市町村抽出表!BK20=0,"0箇所",IF(市町村抽出表!BK20&lt;1,"1箇所未満",TEXT(ROUND(市町村抽出表!BK20,0),"###,###")&amp;"箇所")))</f>
        <v>0箇所</v>
      </c>
      <c r="AZ20" s="94" t="str">
        <f ca="1">IF(市町村抽出表!BL20="－","－",IF(市町村抽出表!BL20=0,"0箇所",IF(市町村抽出表!BL20&lt;1,"1箇所未満",TEXT(ROUND(市町村抽出表!BL20,0),"###,###")&amp;"箇所")))</f>
        <v>0箇所</v>
      </c>
      <c r="BH20" s="163"/>
      <c r="BI20" s="163"/>
      <c r="BJ20" s="163"/>
      <c r="BL20" s="164"/>
      <c r="BM20" s="163"/>
      <c r="BN20" s="163"/>
      <c r="BO20" s="163"/>
      <c r="BP20" s="163"/>
      <c r="BX20" s="164"/>
      <c r="BY20" s="163"/>
      <c r="BZ20" s="163"/>
      <c r="CA20" s="163"/>
      <c r="CB20" s="163"/>
      <c r="CN20" s="164"/>
      <c r="CO20" s="163"/>
      <c r="CP20" s="163"/>
      <c r="CQ20" s="163"/>
      <c r="CR20" s="163"/>
    </row>
    <row r="21" spans="1:96" x14ac:dyDescent="0.2">
      <c r="A21" s="82">
        <v>18</v>
      </c>
      <c r="B21" s="74" t="s">
        <v>461</v>
      </c>
      <c r="C21" s="93">
        <f ca="1">IF(市町村抽出表!D21="－","－",ROUND(市町村抽出表!D21,1))</f>
        <v>5.5</v>
      </c>
      <c r="D21" s="168" t="str">
        <f ca="1">IF(市町村抽出表!F21="","※2",IF(市町村抽出表!F21="－","－",市町村抽出表!F21&amp;"箇所"))</f>
        <v>0箇所</v>
      </c>
      <c r="E21" s="169" t="str">
        <f ca="1">IF(市町村抽出表!G21="","※2",IF(市町村抽出表!G21="－","－",市町村抽出表!G21&amp;"箇所"))</f>
        <v>49箇所</v>
      </c>
      <c r="F21" s="170" t="str">
        <f ca="1">IF(市町村抽出表!H21="","※2",IF(市町村抽出表!H21="－","－",市町村抽出表!H21&amp;"箇所"))</f>
        <v>142箇所</v>
      </c>
      <c r="G21" s="94" t="str">
        <f ca="1">IF(市町村抽出表!I21="－","－",IF(市町村抽出表!I21=0,"0棟",IF(市町村抽出表!I21&lt;1,"1棟未満",TEXT(ROUND(市町村抽出表!I21,0),"###,###")&amp;"棟")))</f>
        <v>0棟</v>
      </c>
      <c r="H21" s="94" t="str">
        <f ca="1">IF(市町村抽出表!J21="－","－",IF(市町村抽出表!J21=0,"0棟",IF(市町村抽出表!J21&lt;1,"1棟未満",TEXT(ROUND(市町村抽出表!J21,0),"###,###")&amp;"棟")))</f>
        <v>0棟</v>
      </c>
      <c r="I21" s="94" t="str">
        <f ca="1">IF(市町村抽出表!O21="－","－",IF(市町村抽出表!O21=0,"0棟",IF(市町村抽出表!O21&lt;1,"1棟未満",TEXT(ROUND(市町村抽出表!O21,0),"###,###")&amp;"棟")))</f>
        <v>1棟未満</v>
      </c>
      <c r="J21" s="94" t="str">
        <f ca="1">IF(市町村抽出表!P21="－","－",IF(市町村抽出表!P21=0,"0棟",IF(市町村抽出表!P21&lt;1,"1棟未満",TEXT(ROUND(市町村抽出表!P21,0),"###,###")&amp;"棟")))</f>
        <v>1棟未満</v>
      </c>
      <c r="K21" s="157" t="str">
        <f ca="1">IF(市町村抽出表!U21="","※2",IF(市町村抽出表!U21="－","－",IF(市町村抽出表!U21=0,"0棟",IF(市町村抽出表!U21&lt;1,"1棟未満",TEXT(ROUND(市町村抽出表!U21,0),"###,###")&amp;"棟"))))</f>
        <v>1棟未満</v>
      </c>
      <c r="L21" s="158" t="str">
        <f ca="1">IF(市町村抽出表!V21="","※2",IF(市町村抽出表!V21="－","－",IF(市町村抽出表!V21=0,"0棟",IF(市町村抽出表!V21&lt;1,"1棟未満",TEXT(ROUND(市町村抽出表!V21,0),"###,###")&amp;"棟"))))</f>
        <v>1棟</v>
      </c>
      <c r="M21" s="94" t="str">
        <f ca="1">IF(市町村抽出表!W21="－","－",IF(市町村抽出表!W21=0,"0棟",IF(市町村抽出表!W21&lt;1,"1棟未満",TEXT(ROUND(市町村抽出表!W21,0),"###,###")&amp;"棟")))</f>
        <v>1棟未満</v>
      </c>
      <c r="N21" s="94" t="str">
        <f ca="1">IF(市町村抽出表!X21="－","－",IF(市町村抽出表!X21=0,"0棟",IF(市町村抽出表!X21&lt;1,"1棟未満",TEXT(ROUND(市町村抽出表!X21,0),"###,###")&amp;"棟")))</f>
        <v>1棟</v>
      </c>
      <c r="O21" s="94" t="str">
        <f ca="1">IF(市町村抽出表!Z21="－","－",IF(市町村抽出表!Z21=0,"0件",IF(市町村抽出表!Z21&lt;1,"1件未満",TEXT(ROUND(市町村抽出表!Z21,0),"###,###")&amp;"件")))</f>
        <v>0件</v>
      </c>
      <c r="P21" s="94" t="str">
        <f ca="1">IF(市町村抽出表!AA21="－","－",IF(市町村抽出表!AA21=0,"0件",IF(市町村抽出表!AA21&lt;1,"1件未満",TEXT(ROUND(市町村抽出表!AA21,0),"###,###")&amp;"件")))</f>
        <v>0件</v>
      </c>
      <c r="Q21" s="94" t="str">
        <f ca="1">IF(市町村抽出表!AB21="－","－",IF(市町村抽出表!AB21=0,"0棟",IF(市町村抽出表!AB21&lt;1,"1棟未満",TEXT(ROUND(市町村抽出表!AB21,0),"###,###")&amp;"棟")))</f>
        <v>0棟</v>
      </c>
      <c r="R21" s="94" t="str">
        <f ca="1">IF(市町村抽出表!AC21="－","－",IF(市町村抽出表!AC21=0,"0人",IF(市町村抽出表!AC21&lt;1,"1人未満",TEXT(ROUND(市町村抽出表!AC21,0),"###,###")&amp;"人")))</f>
        <v>0人</v>
      </c>
      <c r="S21" s="94" t="str">
        <f ca="1">IF(市町村抽出表!AD21="－","－",IF(市町村抽出表!AD21=0,"0人",IF(市町村抽出表!AD21&lt;1,"1人未満",TEXT(ROUND(市町村抽出表!AD21,0),"###,###")&amp;"人")))</f>
        <v>0人</v>
      </c>
      <c r="T21" s="94" t="str">
        <f ca="1">IF(市町村抽出表!AE21="－","－",IF(市町村抽出表!AE21=0,"0人",IF(市町村抽出表!AE21&lt;1,"1人未満",TEXT(ROUND(市町村抽出表!AE21,0),"###,###")&amp;"人")))</f>
        <v>0人</v>
      </c>
      <c r="U21" s="159" t="str">
        <f ca="1">IF(市町村抽出表!AG21="","※2",IF(市町村抽出表!AG21="－","－",IF(市町村抽出表!AG21=0,"0人",IF(市町村抽出表!AG21&lt;1,"1人未満",TEXT(ROUND(市町村抽出表!AG21,0),"###,###")&amp;"人"))))</f>
        <v>1人未満</v>
      </c>
      <c r="V21" s="160" t="str">
        <f ca="1">IF(市町村抽出表!AH21="","※2",IF(市町村抽出表!AH21="－","－",IF(市町村抽出表!AH21=0,"0人",IF(市町村抽出表!AH21&lt;1,"1人未満",TEXT(ROUND(市町村抽出表!AH21,0),"###,###")&amp;"人"))))</f>
        <v>1人未満</v>
      </c>
      <c r="W21" s="161" t="str">
        <f ca="1">IF(市町村抽出表!AI21="","※2",IF(市町村抽出表!AI21="－","－",IF(市町村抽出表!AI21=0,"0人",IF(市町村抽出表!AI21&lt;1,"1人未満",TEXT(ROUND(市町村抽出表!AI21,0),"###,###")&amp;"人"))))</f>
        <v>1人未満</v>
      </c>
      <c r="X21" s="94" t="str">
        <f ca="1">IF(市町村抽出表!AJ21="－","－",IF(市町村抽出表!AJ21=0,"0人",IF(市町村抽出表!AJ21&lt;1,"1人未満",TEXT(ROUND(市町村抽出表!AJ21,0),"###,###")&amp;"人")))</f>
        <v>0人</v>
      </c>
      <c r="Y21" s="94" t="str">
        <f ca="1">IF(市町村抽出表!AK21="－","－",IF(市町村抽出表!AK21=0,"0人",IF(市町村抽出表!AK21&lt;1,"1人未満",TEXT(ROUND(市町村抽出表!AK21,0),"###,###")&amp;"人")))</f>
        <v>0人</v>
      </c>
      <c r="Z21" s="94" t="str">
        <f ca="1">IF(市町村抽出表!AL21="－","－",IF(市町村抽出表!AL21=0,"0人",IF(市町村抽出表!AL21&lt;1,"1人未満",TEXT(ROUND(市町村抽出表!AL21,0),"###,###")&amp;"人")))</f>
        <v>0人</v>
      </c>
      <c r="AA21" s="94" t="str">
        <f ca="1">IF(市町村抽出表!AM21="－","－",IF(市町村抽出表!AM21=0,"0人",IF(市町村抽出表!AM21&lt;1,"1人未満",TEXT(ROUND(市町村抽出表!AM21,0),"###,###")&amp;"人")))</f>
        <v>1人未満</v>
      </c>
      <c r="AB21" s="94" t="str">
        <f ca="1">IF(市町村抽出表!AN21="－","－",IF(市町村抽出表!AN21=0,"0人",IF(市町村抽出表!AN21&lt;1,"1人未満",TEXT(ROUND(市町村抽出表!AN21,0),"###,###")&amp;"人")))</f>
        <v>1人未満</v>
      </c>
      <c r="AC21" s="94" t="str">
        <f ca="1">IF(市町村抽出表!AO21="－","－",IF(市町村抽出表!AO21=0,"0人",IF(市町村抽出表!AO21&lt;1,"1人未満",TEXT(ROUND(市町村抽出表!AO21,0),"###,###")&amp;"人")))</f>
        <v>1人未満</v>
      </c>
      <c r="AD21" s="94" t="str">
        <f ca="1">IF(市町村抽出表!AP21="－","－",IF(市町村抽出表!AP21=0,"0人",IF(市町村抽出表!AP21&lt;1,"1人未満",TEXT(ROUND(市町村抽出表!AP21,0),"###,###")&amp;"人")))</f>
        <v>2人</v>
      </c>
      <c r="AE21" s="94" t="str">
        <f ca="1">IF(市町村抽出表!AQ21="－","－",IF(市町村抽出表!AQ21=0,"0人",IF(市町村抽出表!AQ21&lt;1,"1人未満",TEXT(ROUND(市町村抽出表!AQ21,0),"###,###")&amp;"人")))</f>
        <v>1人</v>
      </c>
      <c r="AF21" s="94" t="str">
        <f ca="1">IF(市町村抽出表!AR21="－","－",IF(市町村抽出表!AR21=0,"0人",IF(市町村抽出表!AR21&lt;1,"1人未満",TEXT(ROUND(市町村抽出表!AR21,0),"###,###")&amp;"人")))</f>
        <v>3人</v>
      </c>
      <c r="AG21" s="94" t="str">
        <f ca="1">IF(市町村抽出表!AS21="－","－",IF(市町村抽出表!AS21=0,"0箇所",IF(市町村抽出表!AS21&lt;1,"1箇所未満",TEXT(ROUND(市町村抽出表!AS21,0),"###,###")&amp;"箇所")))</f>
        <v>0箇所</v>
      </c>
      <c r="AH21" s="94" t="str">
        <f ca="1">IF(市町村抽出表!AT21="－","－",IF(市町村抽出表!AT21=0,"0世帯",IF(市町村抽出表!AT21&lt;1,"1世帯未満",TEXT(ROUND(市町村抽出表!AT21,0),"###,###")&amp;"世帯")))</f>
        <v>0世帯</v>
      </c>
      <c r="AI21" s="94" t="str">
        <f ca="1">IF(市町村抽出表!AU21="－","－",IF(市町村抽出表!AU21=0,"0人",IF(市町村抽出表!AU21&lt;1,"1人未満",TEXT(ROUND(市町村抽出表!AU21,0),"###,###")&amp;"人")))</f>
        <v>0人</v>
      </c>
      <c r="AJ21" s="94" t="str">
        <f ca="1">IF(市町村抽出表!AV21="－","－",IF(市町村抽出表!AV21=0,"0世帯",IF(市町村抽出表!AV21&lt;1,"1世帯未満",TEXT(ROUND(市町村抽出表!AV21,0),"###,###")&amp;"世帯")))</f>
        <v>0世帯</v>
      </c>
      <c r="AK21" s="94" t="str">
        <f ca="1">IF(市町村抽出表!AW21="－","－",IF(市町村抽出表!AW21=0,"0人",IF(市町村抽出表!AW21&lt;1,"1人未満",TEXT(ROUND(市町村抽出表!AW21,0),"###,###")&amp;"人")))</f>
        <v>0人</v>
      </c>
      <c r="AL21" s="94" t="str">
        <f ca="1">IF(市町村抽出表!AX21="－","－",IF(市町村抽出表!AX21=0,"0世帯",IF(市町村抽出表!AX21&lt;1,"1世帯未満",TEXT(ROUND(市町村抽出表!AX21,0),"###,###")&amp;"世帯")))</f>
        <v>0世帯</v>
      </c>
      <c r="AM21" s="94" t="str">
        <f ca="1">IF(市町村抽出表!AY21="－","－",IF(市町村抽出表!AY21=0,"0人",IF(市町村抽出表!AY21&lt;1,"1人未満",TEXT(ROUND(市町村抽出表!AY21,0),"###,###")&amp;"人")))</f>
        <v>0人</v>
      </c>
      <c r="AN21" s="94" t="s">
        <v>611</v>
      </c>
      <c r="AO21" s="94" t="s">
        <v>611</v>
      </c>
      <c r="AP21" s="94" t="str">
        <f ca="1">IF(市町村抽出表!BB21="－","－",IF(市町村抽出表!BB21=0,"0km",IF(市町村抽出表!BB21&lt;0.1,"0.1km未満",TEXT(ROUND(市町村抽出表!BB21,1),"###,##0.0")&amp;"km")))</f>
        <v>0.3km</v>
      </c>
      <c r="AQ21" s="94" t="str">
        <f ca="1">IF(市町村抽出表!BC21="－","－",IF(市町村抽出表!BC21=0,"0世帯",IF(市町村抽出表!BC21&lt;1,"1世帯未満",TEXT(ROUND(市町村抽出表!BC21,0),"###,###")&amp;"世帯")))</f>
        <v>14世帯</v>
      </c>
      <c r="AR21" s="94" t="str">
        <f ca="1">IF(市町村抽出表!BD21="－","－",IF(市町村抽出表!BD21=0,"0人",IF(市町村抽出表!BD21&lt;1,"1人未満",TEXT(ROUND(市町村抽出表!BD21,0),"###,###")&amp;"人")))</f>
        <v>27人</v>
      </c>
      <c r="AS21" s="94" t="s">
        <v>611</v>
      </c>
      <c r="AT21" s="94" t="s">
        <v>611</v>
      </c>
      <c r="AU21" s="94" t="str">
        <f ca="1">IF(市町村抽出表!BG21="－","－",IF(市町村抽出表!BG21=0,"0箇所",IF(市町村抽出表!BG21&lt;1,"1箇所未満",TEXT(ROUND(市町村抽出表!BG21,0),"###,###")&amp;"箇所")))</f>
        <v>2箇所</v>
      </c>
      <c r="AV21" s="94" t="str">
        <f ca="1">IF(市町村抽出表!BH21="－","－",IF(市町村抽出表!BH21=0,"0箇所",IF(市町村抽出表!BH21&lt;1,"1箇所未満",TEXT(ROUND(市町村抽出表!BH21,0),"###,###")&amp;"箇所")))</f>
        <v>7箇所</v>
      </c>
      <c r="AW21" s="94" t="str">
        <f ca="1">IF(市町村抽出表!BI21="－","－",IF(市町村抽出表!BI21=0,"0箇所",IF(市町村抽出表!BI21&lt;1,"1箇所未満",TEXT(ROUND(市町村抽出表!BI21,0),"###,###")&amp;"箇所")))</f>
        <v>0箇所</v>
      </c>
      <c r="AX21" s="94" t="str">
        <f ca="1">IF(市町村抽出表!BJ21="－","－",IF(市町村抽出表!BJ21=0,"0箇所",IF(市町村抽出表!BJ21&lt;1,"1箇所未満",TEXT(ROUND(市町村抽出表!BJ21,0),"###,###")&amp;"箇所")))</f>
        <v>0箇所</v>
      </c>
      <c r="AY21" s="94" t="str">
        <f ca="1">IF(市町村抽出表!BK21="－","－",IF(市町村抽出表!BK21=0,"0箇所",IF(市町村抽出表!BK21&lt;1,"1箇所未満",TEXT(ROUND(市町村抽出表!BK21,0),"###,###")&amp;"箇所")))</f>
        <v>0箇所</v>
      </c>
      <c r="AZ21" s="94" t="str">
        <f ca="1">IF(市町村抽出表!BL21="－","－",IF(市町村抽出表!BL21=0,"0箇所",IF(市町村抽出表!BL21&lt;1,"1箇所未満",TEXT(ROUND(市町村抽出表!BL21,0),"###,###")&amp;"箇所")))</f>
        <v>0箇所</v>
      </c>
      <c r="BH21" s="163"/>
      <c r="BI21" s="163"/>
      <c r="BJ21" s="163"/>
      <c r="BL21" s="164"/>
      <c r="BM21" s="163"/>
      <c r="BN21" s="163"/>
      <c r="BO21" s="163"/>
      <c r="BP21" s="163"/>
      <c r="BX21" s="164"/>
      <c r="BY21" s="163"/>
      <c r="BZ21" s="163"/>
      <c r="CA21" s="163"/>
      <c r="CB21" s="163"/>
      <c r="CN21" s="164"/>
      <c r="CO21" s="163"/>
      <c r="CP21" s="163"/>
      <c r="CQ21" s="163"/>
      <c r="CR21" s="163"/>
    </row>
    <row r="22" spans="1:96" x14ac:dyDescent="0.2">
      <c r="A22" s="82">
        <v>19</v>
      </c>
      <c r="B22" s="74" t="s">
        <v>462</v>
      </c>
      <c r="C22" s="93">
        <f ca="1">IF(市町村抽出表!D22="－","－",ROUND(市町村抽出表!D22,1))</f>
        <v>5.8</v>
      </c>
      <c r="D22" s="168" t="str">
        <f ca="1">IF(市町村抽出表!F22="","※2",IF(市町村抽出表!F22="－","－",市町村抽出表!F22&amp;"箇所"))</f>
        <v>0箇所</v>
      </c>
      <c r="E22" s="169" t="str">
        <f ca="1">IF(市町村抽出表!G22="","※2",IF(市町村抽出表!G22="－","－",市町村抽出表!G22&amp;"箇所"))</f>
        <v>42箇所</v>
      </c>
      <c r="F22" s="170" t="str">
        <f ca="1">IF(市町村抽出表!H22="","※2",IF(市町村抽出表!H22="－","－",市町村抽出表!H22&amp;"箇所"))</f>
        <v>149箇所</v>
      </c>
      <c r="G22" s="94" t="str">
        <f ca="1">IF(市町村抽出表!I22="－","－",IF(市町村抽出表!I22=0,"0棟",IF(市町村抽出表!I22&lt;1,"1棟未満",TEXT(ROUND(市町村抽出表!I22,0),"###,###")&amp;"棟")))</f>
        <v>0棟</v>
      </c>
      <c r="H22" s="94" t="str">
        <f ca="1">IF(市町村抽出表!J22="－","－",IF(市町村抽出表!J22=0,"0棟",IF(市町村抽出表!J22&lt;1,"1棟未満",TEXT(ROUND(市町村抽出表!J22,0),"###,###")&amp;"棟")))</f>
        <v>0棟</v>
      </c>
      <c r="I22" s="94" t="str">
        <f ca="1">IF(市町村抽出表!O22="－","－",IF(市町村抽出表!O22=0,"0棟",IF(市町村抽出表!O22&lt;1,"1棟未満",TEXT(ROUND(市町村抽出表!O22,0),"###,###")&amp;"棟")))</f>
        <v>1棟未満</v>
      </c>
      <c r="J22" s="94" t="str">
        <f ca="1">IF(市町村抽出表!P22="－","－",IF(市町村抽出表!P22=0,"0棟",IF(市町村抽出表!P22&lt;1,"1棟未満",TEXT(ROUND(市町村抽出表!P22,0),"###,###")&amp;"棟")))</f>
        <v>1棟未満</v>
      </c>
      <c r="K22" s="157" t="str">
        <f ca="1">IF(市町村抽出表!U22="","※2",IF(市町村抽出表!U22="－","－",IF(市町村抽出表!U22=0,"0棟",IF(市町村抽出表!U22&lt;1,"1棟未満",TEXT(ROUND(市町村抽出表!U22,0),"###,###")&amp;"棟"))))</f>
        <v>1棟未満</v>
      </c>
      <c r="L22" s="158" t="str">
        <f ca="1">IF(市町村抽出表!V22="","※2",IF(市町村抽出表!V22="－","－",IF(市町村抽出表!V22=0,"0棟",IF(市町村抽出表!V22&lt;1,"1棟未満",TEXT(ROUND(市町村抽出表!V22,0),"###,###")&amp;"棟"))))</f>
        <v>1棟</v>
      </c>
      <c r="M22" s="94" t="str">
        <f ca="1">IF(市町村抽出表!W22="－","－",IF(市町村抽出表!W22=0,"0棟",IF(市町村抽出表!W22&lt;1,"1棟未満",TEXT(ROUND(市町村抽出表!W22,0),"###,###")&amp;"棟")))</f>
        <v>1棟未満</v>
      </c>
      <c r="N22" s="94" t="str">
        <f ca="1">IF(市町村抽出表!X22="－","－",IF(市町村抽出表!X22=0,"0棟",IF(市町村抽出表!X22&lt;1,"1棟未満",TEXT(ROUND(市町村抽出表!X22,0),"###,###")&amp;"棟")))</f>
        <v>1棟</v>
      </c>
      <c r="O22" s="94" t="str">
        <f ca="1">IF(市町村抽出表!Z22="－","－",IF(市町村抽出表!Z22=0,"0件",IF(市町村抽出表!Z22&lt;1,"1件未満",TEXT(ROUND(市町村抽出表!Z22,0),"###,###")&amp;"件")))</f>
        <v>0件</v>
      </c>
      <c r="P22" s="94" t="str">
        <f ca="1">IF(市町村抽出表!AA22="－","－",IF(市町村抽出表!AA22=0,"0件",IF(市町村抽出表!AA22&lt;1,"1件未満",TEXT(ROUND(市町村抽出表!AA22,0),"###,###")&amp;"件")))</f>
        <v>0件</v>
      </c>
      <c r="Q22" s="94" t="str">
        <f ca="1">IF(市町村抽出表!AB22="－","－",IF(市町村抽出表!AB22=0,"0棟",IF(市町村抽出表!AB22&lt;1,"1棟未満",TEXT(ROUND(市町村抽出表!AB22,0),"###,###")&amp;"棟")))</f>
        <v>0棟</v>
      </c>
      <c r="R22" s="94" t="str">
        <f ca="1">IF(市町村抽出表!AC22="－","－",IF(市町村抽出表!AC22=0,"0人",IF(市町村抽出表!AC22&lt;1,"1人未満",TEXT(ROUND(市町村抽出表!AC22,0),"###,###")&amp;"人")))</f>
        <v>0人</v>
      </c>
      <c r="S22" s="94" t="str">
        <f ca="1">IF(市町村抽出表!AD22="－","－",IF(市町村抽出表!AD22=0,"0人",IF(市町村抽出表!AD22&lt;1,"1人未満",TEXT(ROUND(市町村抽出表!AD22,0),"###,###")&amp;"人")))</f>
        <v>0人</v>
      </c>
      <c r="T22" s="94" t="str">
        <f ca="1">IF(市町村抽出表!AE22="－","－",IF(市町村抽出表!AE22=0,"0人",IF(市町村抽出表!AE22&lt;1,"1人未満",TEXT(ROUND(市町村抽出表!AE22,0),"###,###")&amp;"人")))</f>
        <v>0人</v>
      </c>
      <c r="U22" s="159" t="str">
        <f ca="1">IF(市町村抽出表!AG22="","※2",IF(市町村抽出表!AG22="－","－",IF(市町村抽出表!AG22=0,"0人",IF(市町村抽出表!AG22&lt;1,"1人未満",TEXT(ROUND(市町村抽出表!AG22,0),"###,###")&amp;"人"))))</f>
        <v>1人未満</v>
      </c>
      <c r="V22" s="160" t="str">
        <f ca="1">IF(市町村抽出表!AH22="","※2",IF(市町村抽出表!AH22="－","－",IF(市町村抽出表!AH22=0,"0人",IF(市町村抽出表!AH22&lt;1,"1人未満",TEXT(ROUND(市町村抽出表!AH22,0),"###,###")&amp;"人"))))</f>
        <v>1人未満</v>
      </c>
      <c r="W22" s="161" t="str">
        <f ca="1">IF(市町村抽出表!AI22="","※2",IF(市町村抽出表!AI22="－","－",IF(市町村抽出表!AI22=0,"0人",IF(市町村抽出表!AI22&lt;1,"1人未満",TEXT(ROUND(市町村抽出表!AI22,0),"###,###")&amp;"人"))))</f>
        <v>1人未満</v>
      </c>
      <c r="X22" s="94" t="str">
        <f ca="1">IF(市町村抽出表!AJ22="－","－",IF(市町村抽出表!AJ22=0,"0人",IF(市町村抽出表!AJ22&lt;1,"1人未満",TEXT(ROUND(市町村抽出表!AJ22,0),"###,###")&amp;"人")))</f>
        <v>0人</v>
      </c>
      <c r="Y22" s="94" t="str">
        <f ca="1">IF(市町村抽出表!AK22="－","－",IF(市町村抽出表!AK22=0,"0人",IF(市町村抽出表!AK22&lt;1,"1人未満",TEXT(ROUND(市町村抽出表!AK22,0),"###,###")&amp;"人")))</f>
        <v>0人</v>
      </c>
      <c r="Z22" s="94" t="str">
        <f ca="1">IF(市町村抽出表!AL22="－","－",IF(市町村抽出表!AL22=0,"0人",IF(市町村抽出表!AL22&lt;1,"1人未満",TEXT(ROUND(市町村抽出表!AL22,0),"###,###")&amp;"人")))</f>
        <v>0人</v>
      </c>
      <c r="AA22" s="94" t="str">
        <f ca="1">IF(市町村抽出表!AM22="－","－",IF(市町村抽出表!AM22=0,"0人",IF(市町村抽出表!AM22&lt;1,"1人未満",TEXT(ROUND(市町村抽出表!AM22,0),"###,###")&amp;"人")))</f>
        <v>1人未満</v>
      </c>
      <c r="AB22" s="94" t="str">
        <f ca="1">IF(市町村抽出表!AN22="－","－",IF(市町村抽出表!AN22=0,"0人",IF(市町村抽出表!AN22&lt;1,"1人未満",TEXT(ROUND(市町村抽出表!AN22,0),"###,###")&amp;"人")))</f>
        <v>1人未満</v>
      </c>
      <c r="AC22" s="94" t="str">
        <f ca="1">IF(市町村抽出表!AO22="－","－",IF(市町村抽出表!AO22=0,"0人",IF(市町村抽出表!AO22&lt;1,"1人未満",TEXT(ROUND(市町村抽出表!AO22,0),"###,###")&amp;"人")))</f>
        <v>1人未満</v>
      </c>
      <c r="AD22" s="94" t="str">
        <f ca="1">IF(市町村抽出表!AP22="－","－",IF(市町村抽出表!AP22=0,"0人",IF(市町村抽出表!AP22&lt;1,"1人未満",TEXT(ROUND(市町村抽出表!AP22,0),"###,###")&amp;"人")))</f>
        <v>2人</v>
      </c>
      <c r="AE22" s="94" t="str">
        <f ca="1">IF(市町村抽出表!AQ22="－","－",IF(市町村抽出表!AQ22=0,"0人",IF(市町村抽出表!AQ22&lt;1,"1人未満",TEXT(ROUND(市町村抽出表!AQ22,0),"###,###")&amp;"人")))</f>
        <v>1人</v>
      </c>
      <c r="AF22" s="94" t="str">
        <f ca="1">IF(市町村抽出表!AR22="－","－",IF(市町村抽出表!AR22=0,"0人",IF(市町村抽出表!AR22&lt;1,"1人未満",TEXT(ROUND(市町村抽出表!AR22,0),"###,###")&amp;"人")))</f>
        <v>3人</v>
      </c>
      <c r="AG22" s="94" t="str">
        <f ca="1">IF(市町村抽出表!AS22="－","－",IF(市町村抽出表!AS22=0,"0箇所",IF(市町村抽出表!AS22&lt;1,"1箇所未満",TEXT(ROUND(市町村抽出表!AS22,0),"###,###")&amp;"箇所")))</f>
        <v>0箇所</v>
      </c>
      <c r="AH22" s="94" t="str">
        <f ca="1">IF(市町村抽出表!AT22="－","－",IF(市町村抽出表!AT22=0,"0世帯",IF(市町村抽出表!AT22&lt;1,"1世帯未満",TEXT(ROUND(市町村抽出表!AT22,0),"###,###")&amp;"世帯")))</f>
        <v>0世帯</v>
      </c>
      <c r="AI22" s="94" t="str">
        <f ca="1">IF(市町村抽出表!AU22="－","－",IF(市町村抽出表!AU22=0,"0人",IF(市町村抽出表!AU22&lt;1,"1人未満",TEXT(ROUND(市町村抽出表!AU22,0),"###,###")&amp;"人")))</f>
        <v>0人</v>
      </c>
      <c r="AJ22" s="94" t="str">
        <f ca="1">IF(市町村抽出表!AV22="－","－",IF(市町村抽出表!AV22=0,"0世帯",IF(市町村抽出表!AV22&lt;1,"1世帯未満",TEXT(ROUND(市町村抽出表!AV22,0),"###,###")&amp;"世帯")))</f>
        <v>0世帯</v>
      </c>
      <c r="AK22" s="94" t="str">
        <f ca="1">IF(市町村抽出表!AW22="－","－",IF(市町村抽出表!AW22=0,"0人",IF(市町村抽出表!AW22&lt;1,"1人未満",TEXT(ROUND(市町村抽出表!AW22,0),"###,###")&amp;"人")))</f>
        <v>0人</v>
      </c>
      <c r="AL22" s="94" t="str">
        <f ca="1">IF(市町村抽出表!AX22="－","－",IF(市町村抽出表!AX22=0,"0世帯",IF(市町村抽出表!AX22&lt;1,"1世帯未満",TEXT(ROUND(市町村抽出表!AX22,0),"###,###")&amp;"世帯")))</f>
        <v>0世帯</v>
      </c>
      <c r="AM22" s="94" t="str">
        <f ca="1">IF(市町村抽出表!AY22="－","－",IF(市町村抽出表!AY22=0,"0人",IF(市町村抽出表!AY22&lt;1,"1人未満",TEXT(ROUND(市町村抽出表!AY22,0),"###,###")&amp;"人")))</f>
        <v>0人</v>
      </c>
      <c r="AN22" s="94" t="s">
        <v>611</v>
      </c>
      <c r="AO22" s="94" t="s">
        <v>611</v>
      </c>
      <c r="AP22" s="94" t="str">
        <f ca="1">IF(市町村抽出表!BB22="－","－",IF(市町村抽出表!BB22=0,"0km",IF(市町村抽出表!BB22&lt;0.1,"0.1km未満",TEXT(ROUND(市町村抽出表!BB22,1),"###,##0.0")&amp;"km")))</f>
        <v>0.3km</v>
      </c>
      <c r="AQ22" s="94" t="str">
        <f ca="1">IF(市町村抽出表!BC22="－","－",IF(市町村抽出表!BC22=0,"0世帯",IF(市町村抽出表!BC22&lt;1,"1世帯未満",TEXT(ROUND(市町村抽出表!BC22,0),"###,###")&amp;"世帯")))</f>
        <v>13世帯</v>
      </c>
      <c r="AR22" s="94" t="str">
        <f ca="1">IF(市町村抽出表!BD22="－","－",IF(市町村抽出表!BD22=0,"0人",IF(市町村抽出表!BD22&lt;1,"1人未満",TEXT(ROUND(市町村抽出表!BD22,0),"###,###")&amp;"人")))</f>
        <v>24人</v>
      </c>
      <c r="AS22" s="94" t="s">
        <v>611</v>
      </c>
      <c r="AT22" s="94" t="s">
        <v>611</v>
      </c>
      <c r="AU22" s="94" t="str">
        <f ca="1">IF(市町村抽出表!BG22="－","－",IF(市町村抽出表!BG22=0,"0箇所",IF(市町村抽出表!BG22&lt;1,"1箇所未満",TEXT(ROUND(市町村抽出表!BG22,0),"###,###")&amp;"箇所")))</f>
        <v>2箇所</v>
      </c>
      <c r="AV22" s="94" t="str">
        <f ca="1">IF(市町村抽出表!BH22="－","－",IF(市町村抽出表!BH22=0,"0箇所",IF(市町村抽出表!BH22&lt;1,"1箇所未満",TEXT(ROUND(市町村抽出表!BH22,0),"###,###")&amp;"箇所")))</f>
        <v>6箇所</v>
      </c>
      <c r="AW22" s="94" t="str">
        <f ca="1">IF(市町村抽出表!BI22="－","－",IF(市町村抽出表!BI22=0,"0箇所",IF(市町村抽出表!BI22&lt;1,"1箇所未満",TEXT(ROUND(市町村抽出表!BI22,0),"###,###")&amp;"箇所")))</f>
        <v>0箇所</v>
      </c>
      <c r="AX22" s="94" t="str">
        <f ca="1">IF(市町村抽出表!BJ22="－","－",IF(市町村抽出表!BJ22=0,"0箇所",IF(市町村抽出表!BJ22&lt;1,"1箇所未満",TEXT(ROUND(市町村抽出表!BJ22,0),"###,###")&amp;"箇所")))</f>
        <v>0箇所</v>
      </c>
      <c r="AY22" s="94" t="str">
        <f ca="1">IF(市町村抽出表!BK22="－","－",IF(市町村抽出表!BK22=0,"0箇所",IF(市町村抽出表!BK22&lt;1,"1箇所未満",TEXT(ROUND(市町村抽出表!BK22,0),"###,###")&amp;"箇所")))</f>
        <v>0箇所</v>
      </c>
      <c r="AZ22" s="94" t="str">
        <f ca="1">IF(市町村抽出表!BL22="－","－",IF(市町村抽出表!BL22=0,"0箇所",IF(市町村抽出表!BL22&lt;1,"1箇所未満",TEXT(ROUND(市町村抽出表!BL22,0),"###,###")&amp;"箇所")))</f>
        <v>0箇所</v>
      </c>
      <c r="BH22" s="163"/>
      <c r="BI22" s="163"/>
      <c r="BJ22" s="163"/>
      <c r="BL22" s="164"/>
      <c r="BM22" s="163"/>
      <c r="BN22" s="163"/>
      <c r="BO22" s="163"/>
      <c r="BP22" s="163"/>
      <c r="BX22" s="164"/>
      <c r="BY22" s="163"/>
      <c r="BZ22" s="163"/>
      <c r="CA22" s="163"/>
      <c r="CB22" s="163"/>
      <c r="CN22" s="164"/>
      <c r="CO22" s="163"/>
      <c r="CP22" s="163"/>
      <c r="CQ22" s="163"/>
      <c r="CR22" s="163"/>
    </row>
    <row r="23" spans="1:96" x14ac:dyDescent="0.2">
      <c r="A23" s="82">
        <v>20</v>
      </c>
      <c r="B23" s="74" t="s">
        <v>463</v>
      </c>
      <c r="C23" s="93">
        <f ca="1">IF(市町村抽出表!D23="－","－",ROUND(市町村抽出表!D23,1))</f>
        <v>5.8</v>
      </c>
      <c r="D23" s="168" t="str">
        <f ca="1">IF(市町村抽出表!F23="","※2",IF(市町村抽出表!F23="－","－",市町村抽出表!F23&amp;"箇所"))</f>
        <v>0箇所</v>
      </c>
      <c r="E23" s="169" t="str">
        <f ca="1">IF(市町村抽出表!G23="","※2",IF(市町村抽出表!G23="－","－",市町村抽出表!G23&amp;"箇所"))</f>
        <v>42箇所</v>
      </c>
      <c r="F23" s="170" t="str">
        <f ca="1">IF(市町村抽出表!H23="","※2",IF(市町村抽出表!H23="－","－",市町村抽出表!H23&amp;"箇所"))</f>
        <v>149箇所</v>
      </c>
      <c r="G23" s="94" t="str">
        <f ca="1">IF(市町村抽出表!I23="－","－",IF(市町村抽出表!I23=0,"0棟",IF(市町村抽出表!I23&lt;1,"1棟未満",TEXT(ROUND(市町村抽出表!I23,0),"###,###")&amp;"棟")))</f>
        <v>0棟</v>
      </c>
      <c r="H23" s="94" t="str">
        <f ca="1">IF(市町村抽出表!J23="－","－",IF(市町村抽出表!J23=0,"0棟",IF(市町村抽出表!J23&lt;1,"1棟未満",TEXT(ROUND(市町村抽出表!J23,0),"###,###")&amp;"棟")))</f>
        <v>0棟</v>
      </c>
      <c r="I23" s="94" t="str">
        <f ca="1">IF(市町村抽出表!O23="－","－",IF(市町村抽出表!O23=0,"0棟",IF(市町村抽出表!O23&lt;1,"1棟未満",TEXT(ROUND(市町村抽出表!O23,0),"###,###")&amp;"棟")))</f>
        <v>1棟未満</v>
      </c>
      <c r="J23" s="94" t="str">
        <f ca="1">IF(市町村抽出表!P23="－","－",IF(市町村抽出表!P23=0,"0棟",IF(市町村抽出表!P23&lt;1,"1棟未満",TEXT(ROUND(市町村抽出表!P23,0),"###,###")&amp;"棟")))</f>
        <v>1棟未満</v>
      </c>
      <c r="K23" s="157" t="str">
        <f ca="1">IF(市町村抽出表!U23="","※2",IF(市町村抽出表!U23="－","－",IF(市町村抽出表!U23=0,"0棟",IF(市町村抽出表!U23&lt;1,"1棟未満",TEXT(ROUND(市町村抽出表!U23,0),"###,###")&amp;"棟"))))</f>
        <v>1棟未満</v>
      </c>
      <c r="L23" s="158" t="str">
        <f ca="1">IF(市町村抽出表!V23="","※2",IF(市町村抽出表!V23="－","－",IF(市町村抽出表!V23=0,"0棟",IF(市町村抽出表!V23&lt;1,"1棟未満",TEXT(ROUND(市町村抽出表!V23,0),"###,###")&amp;"棟"))))</f>
        <v>1棟</v>
      </c>
      <c r="M23" s="94" t="str">
        <f ca="1">IF(市町村抽出表!W23="－","－",IF(市町村抽出表!W23=0,"0棟",IF(市町村抽出表!W23&lt;1,"1棟未満",TEXT(ROUND(市町村抽出表!W23,0),"###,###")&amp;"棟")))</f>
        <v>1棟未満</v>
      </c>
      <c r="N23" s="94" t="str">
        <f ca="1">IF(市町村抽出表!X23="－","－",IF(市町村抽出表!X23=0,"0棟",IF(市町村抽出表!X23&lt;1,"1棟未満",TEXT(ROUND(市町村抽出表!X23,0),"###,###")&amp;"棟")))</f>
        <v>1棟</v>
      </c>
      <c r="O23" s="94" t="str">
        <f ca="1">IF(市町村抽出表!Z23="－","－",IF(市町村抽出表!Z23=0,"0件",IF(市町村抽出表!Z23&lt;1,"1件未満",TEXT(ROUND(市町村抽出表!Z23,0),"###,###")&amp;"件")))</f>
        <v>0件</v>
      </c>
      <c r="P23" s="94" t="str">
        <f ca="1">IF(市町村抽出表!AA23="－","－",IF(市町村抽出表!AA23=0,"0件",IF(市町村抽出表!AA23&lt;1,"1件未満",TEXT(ROUND(市町村抽出表!AA23,0),"###,###")&amp;"件")))</f>
        <v>0件</v>
      </c>
      <c r="Q23" s="94" t="str">
        <f ca="1">IF(市町村抽出表!AB23="－","－",IF(市町村抽出表!AB23=0,"0棟",IF(市町村抽出表!AB23&lt;1,"1棟未満",TEXT(ROUND(市町村抽出表!AB23,0),"###,###")&amp;"棟")))</f>
        <v>0棟</v>
      </c>
      <c r="R23" s="94" t="str">
        <f ca="1">IF(市町村抽出表!AC23="－","－",IF(市町村抽出表!AC23=0,"0人",IF(市町村抽出表!AC23&lt;1,"1人未満",TEXT(ROUND(市町村抽出表!AC23,0),"###,###")&amp;"人")))</f>
        <v>0人</v>
      </c>
      <c r="S23" s="94" t="str">
        <f ca="1">IF(市町村抽出表!AD23="－","－",IF(市町村抽出表!AD23=0,"0人",IF(市町村抽出表!AD23&lt;1,"1人未満",TEXT(ROUND(市町村抽出表!AD23,0),"###,###")&amp;"人")))</f>
        <v>0人</v>
      </c>
      <c r="T23" s="94" t="str">
        <f ca="1">IF(市町村抽出表!AE23="－","－",IF(市町村抽出表!AE23=0,"0人",IF(市町村抽出表!AE23&lt;1,"1人未満",TEXT(ROUND(市町村抽出表!AE23,0),"###,###")&amp;"人")))</f>
        <v>0人</v>
      </c>
      <c r="U23" s="159" t="str">
        <f ca="1">IF(市町村抽出表!AG23="","※2",IF(市町村抽出表!AG23="－","－",IF(市町村抽出表!AG23=0,"0人",IF(市町村抽出表!AG23&lt;1,"1人未満",TEXT(ROUND(市町村抽出表!AG23,0),"###,###")&amp;"人"))))</f>
        <v>1人未満</v>
      </c>
      <c r="V23" s="160" t="str">
        <f ca="1">IF(市町村抽出表!AH23="","※2",IF(市町村抽出表!AH23="－","－",IF(市町村抽出表!AH23=0,"0人",IF(市町村抽出表!AH23&lt;1,"1人未満",TEXT(ROUND(市町村抽出表!AH23,0),"###,###")&amp;"人"))))</f>
        <v>1人未満</v>
      </c>
      <c r="W23" s="161" t="str">
        <f ca="1">IF(市町村抽出表!AI23="","※2",IF(市町村抽出表!AI23="－","－",IF(市町村抽出表!AI23=0,"0人",IF(市町村抽出表!AI23&lt;1,"1人未満",TEXT(ROUND(市町村抽出表!AI23,0),"###,###")&amp;"人"))))</f>
        <v>1人未満</v>
      </c>
      <c r="X23" s="94" t="str">
        <f ca="1">IF(市町村抽出表!AJ23="－","－",IF(市町村抽出表!AJ23=0,"0人",IF(市町村抽出表!AJ23&lt;1,"1人未満",TEXT(ROUND(市町村抽出表!AJ23,0),"###,###")&amp;"人")))</f>
        <v>0人</v>
      </c>
      <c r="Y23" s="94" t="str">
        <f ca="1">IF(市町村抽出表!AK23="－","－",IF(市町村抽出表!AK23=0,"0人",IF(市町村抽出表!AK23&lt;1,"1人未満",TEXT(ROUND(市町村抽出表!AK23,0),"###,###")&amp;"人")))</f>
        <v>0人</v>
      </c>
      <c r="Z23" s="94" t="str">
        <f ca="1">IF(市町村抽出表!AL23="－","－",IF(市町村抽出表!AL23=0,"0人",IF(市町村抽出表!AL23&lt;1,"1人未満",TEXT(ROUND(市町村抽出表!AL23,0),"###,###")&amp;"人")))</f>
        <v>0人</v>
      </c>
      <c r="AA23" s="94" t="str">
        <f ca="1">IF(市町村抽出表!AM23="－","－",IF(市町村抽出表!AM23=0,"0人",IF(市町村抽出表!AM23&lt;1,"1人未満",TEXT(ROUND(市町村抽出表!AM23,0),"###,###")&amp;"人")))</f>
        <v>1人未満</v>
      </c>
      <c r="AB23" s="94" t="str">
        <f ca="1">IF(市町村抽出表!AN23="－","－",IF(市町村抽出表!AN23=0,"0人",IF(市町村抽出表!AN23&lt;1,"1人未満",TEXT(ROUND(市町村抽出表!AN23,0),"###,###")&amp;"人")))</f>
        <v>1人未満</v>
      </c>
      <c r="AC23" s="94" t="str">
        <f ca="1">IF(市町村抽出表!AO23="－","－",IF(市町村抽出表!AO23=0,"0人",IF(市町村抽出表!AO23&lt;1,"1人未満",TEXT(ROUND(市町村抽出表!AO23,0),"###,###")&amp;"人")))</f>
        <v>1人未満</v>
      </c>
      <c r="AD23" s="94" t="str">
        <f ca="1">IF(市町村抽出表!AP23="－","－",IF(市町村抽出表!AP23=0,"0人",IF(市町村抽出表!AP23&lt;1,"1人未満",TEXT(ROUND(市町村抽出表!AP23,0),"###,###")&amp;"人")))</f>
        <v>2人</v>
      </c>
      <c r="AE23" s="94" t="str">
        <f ca="1">IF(市町村抽出表!AQ23="－","－",IF(市町村抽出表!AQ23=0,"0人",IF(市町村抽出表!AQ23&lt;1,"1人未満",TEXT(ROUND(市町村抽出表!AQ23,0),"###,###")&amp;"人")))</f>
        <v>1人</v>
      </c>
      <c r="AF23" s="94" t="str">
        <f ca="1">IF(市町村抽出表!AR23="－","－",IF(市町村抽出表!AR23=0,"0人",IF(市町村抽出表!AR23&lt;1,"1人未満",TEXT(ROUND(市町村抽出表!AR23,0),"###,###")&amp;"人")))</f>
        <v>3人</v>
      </c>
      <c r="AG23" s="94" t="str">
        <f ca="1">IF(市町村抽出表!AS23="－","－",IF(市町村抽出表!AS23=0,"0箇所",IF(市町村抽出表!AS23&lt;1,"1箇所未満",TEXT(ROUND(市町村抽出表!AS23,0),"###,###")&amp;"箇所")))</f>
        <v>0箇所</v>
      </c>
      <c r="AH23" s="94" t="str">
        <f ca="1">IF(市町村抽出表!AT23="－","－",IF(市町村抽出表!AT23=0,"0世帯",IF(市町村抽出表!AT23&lt;1,"1世帯未満",TEXT(ROUND(市町村抽出表!AT23,0),"###,###")&amp;"世帯")))</f>
        <v>0世帯</v>
      </c>
      <c r="AI23" s="94" t="str">
        <f ca="1">IF(市町村抽出表!AU23="－","－",IF(市町村抽出表!AU23=0,"0人",IF(市町村抽出表!AU23&lt;1,"1人未満",TEXT(ROUND(市町村抽出表!AU23,0),"###,###")&amp;"人")))</f>
        <v>0人</v>
      </c>
      <c r="AJ23" s="94" t="str">
        <f ca="1">IF(市町村抽出表!AV23="－","－",IF(市町村抽出表!AV23=0,"0世帯",IF(市町村抽出表!AV23&lt;1,"1世帯未満",TEXT(ROUND(市町村抽出表!AV23,0),"###,###")&amp;"世帯")))</f>
        <v>0世帯</v>
      </c>
      <c r="AK23" s="94" t="str">
        <f ca="1">IF(市町村抽出表!AW23="－","－",IF(市町村抽出表!AW23=0,"0人",IF(市町村抽出表!AW23&lt;1,"1人未満",TEXT(ROUND(市町村抽出表!AW23,0),"###,###")&amp;"人")))</f>
        <v>0人</v>
      </c>
      <c r="AL23" s="94" t="str">
        <f ca="1">IF(市町村抽出表!AX23="－","－",IF(市町村抽出表!AX23=0,"0世帯",IF(市町村抽出表!AX23&lt;1,"1世帯未満",TEXT(ROUND(市町村抽出表!AX23,0),"###,###")&amp;"世帯")))</f>
        <v>0世帯</v>
      </c>
      <c r="AM23" s="94" t="str">
        <f ca="1">IF(市町村抽出表!AY23="－","－",IF(市町村抽出表!AY23=0,"0人",IF(市町村抽出表!AY23&lt;1,"1人未満",TEXT(ROUND(市町村抽出表!AY23,0),"###,###")&amp;"人")))</f>
        <v>0人</v>
      </c>
      <c r="AN23" s="94" t="s">
        <v>611</v>
      </c>
      <c r="AO23" s="94" t="s">
        <v>611</v>
      </c>
      <c r="AP23" s="94" t="str">
        <f ca="1">IF(市町村抽出表!BB23="－","－",IF(市町村抽出表!BB23=0,"0km",IF(市町村抽出表!BB23&lt;0.1,"0.1km未満",TEXT(ROUND(市町村抽出表!BB23,1),"###,##0.0")&amp;"km")))</f>
        <v>0.3km</v>
      </c>
      <c r="AQ23" s="94" t="str">
        <f ca="1">IF(市町村抽出表!BC23="－","－",IF(市町村抽出表!BC23=0,"0世帯",IF(市町村抽出表!BC23&lt;1,"1世帯未満",TEXT(ROUND(市町村抽出表!BC23,0),"###,###")&amp;"世帯")))</f>
        <v>13世帯</v>
      </c>
      <c r="AR23" s="94" t="str">
        <f ca="1">IF(市町村抽出表!BD23="－","－",IF(市町村抽出表!BD23=0,"0人",IF(市町村抽出表!BD23&lt;1,"1人未満",TEXT(ROUND(市町村抽出表!BD23,0),"###,###")&amp;"人")))</f>
        <v>24人</v>
      </c>
      <c r="AS23" s="94" t="s">
        <v>611</v>
      </c>
      <c r="AT23" s="94" t="s">
        <v>611</v>
      </c>
      <c r="AU23" s="94" t="str">
        <f ca="1">IF(市町村抽出表!BG23="－","－",IF(市町村抽出表!BG23=0,"0箇所",IF(市町村抽出表!BG23&lt;1,"1箇所未満",TEXT(ROUND(市町村抽出表!BG23,0),"###,###")&amp;"箇所")))</f>
        <v>2箇所</v>
      </c>
      <c r="AV23" s="94" t="str">
        <f ca="1">IF(市町村抽出表!BH23="－","－",IF(市町村抽出表!BH23=0,"0箇所",IF(市町村抽出表!BH23&lt;1,"1箇所未満",TEXT(ROUND(市町村抽出表!BH23,0),"###,###")&amp;"箇所")))</f>
        <v>6箇所</v>
      </c>
      <c r="AW23" s="94" t="str">
        <f ca="1">IF(市町村抽出表!BI23="－","－",IF(市町村抽出表!BI23=0,"0箇所",IF(市町村抽出表!BI23&lt;1,"1箇所未満",TEXT(ROUND(市町村抽出表!BI23,0),"###,###")&amp;"箇所")))</f>
        <v>0箇所</v>
      </c>
      <c r="AX23" s="94" t="str">
        <f ca="1">IF(市町村抽出表!BJ23="－","－",IF(市町村抽出表!BJ23=0,"0箇所",IF(市町村抽出表!BJ23&lt;1,"1箇所未満",TEXT(ROUND(市町村抽出表!BJ23,0),"###,###")&amp;"箇所")))</f>
        <v>0箇所</v>
      </c>
      <c r="AY23" s="94" t="str">
        <f ca="1">IF(市町村抽出表!BK23="－","－",IF(市町村抽出表!BK23=0,"0箇所",IF(市町村抽出表!BK23&lt;1,"1箇所未満",TEXT(ROUND(市町村抽出表!BK23,0),"###,###")&amp;"箇所")))</f>
        <v>0箇所</v>
      </c>
      <c r="AZ23" s="94" t="str">
        <f ca="1">IF(市町村抽出表!BL23="－","－",IF(市町村抽出表!BL23=0,"0箇所",IF(市町村抽出表!BL23&lt;1,"1箇所未満",TEXT(ROUND(市町村抽出表!BL23,0),"###,###")&amp;"箇所")))</f>
        <v>0箇所</v>
      </c>
      <c r="BH23" s="163"/>
      <c r="BI23" s="163"/>
      <c r="BJ23" s="163"/>
      <c r="BL23" s="164"/>
      <c r="BM23" s="163"/>
      <c r="BN23" s="163"/>
      <c r="BO23" s="163"/>
      <c r="BP23" s="163"/>
      <c r="BX23" s="164"/>
      <c r="BY23" s="163"/>
      <c r="BZ23" s="163"/>
      <c r="CA23" s="163"/>
      <c r="CB23" s="163"/>
      <c r="CN23" s="164"/>
      <c r="CO23" s="163"/>
      <c r="CP23" s="163"/>
      <c r="CQ23" s="163"/>
      <c r="CR23" s="163"/>
    </row>
    <row r="24" spans="1:96" x14ac:dyDescent="0.2">
      <c r="A24" s="82">
        <v>21</v>
      </c>
      <c r="B24" s="74" t="s">
        <v>464</v>
      </c>
      <c r="C24" s="93">
        <f ca="1">IF(市町村抽出表!D24="－","－",ROUND(市町村抽出表!D24,1))</f>
        <v>5.8</v>
      </c>
      <c r="D24" s="168" t="str">
        <f ca="1">IF(市町村抽出表!F24="","※2",IF(市町村抽出表!F24="－","－",市町村抽出表!F24&amp;"箇所"))</f>
        <v>0箇所</v>
      </c>
      <c r="E24" s="169" t="str">
        <f ca="1">IF(市町村抽出表!G24="","※2",IF(市町村抽出表!G24="－","－",市町村抽出表!G24&amp;"箇所"))</f>
        <v>42箇所</v>
      </c>
      <c r="F24" s="170" t="str">
        <f ca="1">IF(市町村抽出表!H24="","※2",IF(市町村抽出表!H24="－","－",市町村抽出表!H24&amp;"箇所"))</f>
        <v>149箇所</v>
      </c>
      <c r="G24" s="94" t="str">
        <f ca="1">IF(市町村抽出表!I24="－","－",IF(市町村抽出表!I24=0,"0棟",IF(市町村抽出表!I24&lt;1,"1棟未満",TEXT(ROUND(市町村抽出表!I24,0),"###,###")&amp;"棟")))</f>
        <v>0棟</v>
      </c>
      <c r="H24" s="94" t="str">
        <f ca="1">IF(市町村抽出表!J24="－","－",IF(市町村抽出表!J24=0,"0棟",IF(市町村抽出表!J24&lt;1,"1棟未満",TEXT(ROUND(市町村抽出表!J24,0),"###,###")&amp;"棟")))</f>
        <v>0棟</v>
      </c>
      <c r="I24" s="94" t="str">
        <f ca="1">IF(市町村抽出表!O24="－","－",IF(市町村抽出表!O24=0,"0棟",IF(市町村抽出表!O24&lt;1,"1棟未満",TEXT(ROUND(市町村抽出表!O24,0),"###,###")&amp;"棟")))</f>
        <v>1棟未満</v>
      </c>
      <c r="J24" s="94" t="str">
        <f ca="1">IF(市町村抽出表!P24="－","－",IF(市町村抽出表!P24=0,"0棟",IF(市町村抽出表!P24&lt;1,"1棟未満",TEXT(ROUND(市町村抽出表!P24,0),"###,###")&amp;"棟")))</f>
        <v>1棟未満</v>
      </c>
      <c r="K24" s="157" t="str">
        <f ca="1">IF(市町村抽出表!U24="","※2",IF(市町村抽出表!U24="－","－",IF(市町村抽出表!U24=0,"0棟",IF(市町村抽出表!U24&lt;1,"1棟未満",TEXT(ROUND(市町村抽出表!U24,0),"###,###")&amp;"棟"))))</f>
        <v>1棟未満</v>
      </c>
      <c r="L24" s="158" t="str">
        <f ca="1">IF(市町村抽出表!V24="","※2",IF(市町村抽出表!V24="－","－",IF(市町村抽出表!V24=0,"0棟",IF(市町村抽出表!V24&lt;1,"1棟未満",TEXT(ROUND(市町村抽出表!V24,0),"###,###")&amp;"棟"))))</f>
        <v>1棟</v>
      </c>
      <c r="M24" s="94" t="str">
        <f ca="1">IF(市町村抽出表!W24="－","－",IF(市町村抽出表!W24=0,"0棟",IF(市町村抽出表!W24&lt;1,"1棟未満",TEXT(ROUND(市町村抽出表!W24,0),"###,###")&amp;"棟")))</f>
        <v>1棟未満</v>
      </c>
      <c r="N24" s="94" t="str">
        <f ca="1">IF(市町村抽出表!X24="－","－",IF(市町村抽出表!X24=0,"0棟",IF(市町村抽出表!X24&lt;1,"1棟未満",TEXT(ROUND(市町村抽出表!X24,0),"###,###")&amp;"棟")))</f>
        <v>1棟</v>
      </c>
      <c r="O24" s="94" t="str">
        <f ca="1">IF(市町村抽出表!Z24="－","－",IF(市町村抽出表!Z24=0,"0件",IF(市町村抽出表!Z24&lt;1,"1件未満",TEXT(ROUND(市町村抽出表!Z24,0),"###,###")&amp;"件")))</f>
        <v>0件</v>
      </c>
      <c r="P24" s="94" t="str">
        <f ca="1">IF(市町村抽出表!AA24="－","－",IF(市町村抽出表!AA24=0,"0件",IF(市町村抽出表!AA24&lt;1,"1件未満",TEXT(ROUND(市町村抽出表!AA24,0),"###,###")&amp;"件")))</f>
        <v>0件</v>
      </c>
      <c r="Q24" s="94" t="str">
        <f ca="1">IF(市町村抽出表!AB24="－","－",IF(市町村抽出表!AB24=0,"0棟",IF(市町村抽出表!AB24&lt;1,"1棟未満",TEXT(ROUND(市町村抽出表!AB24,0),"###,###")&amp;"棟")))</f>
        <v>0棟</v>
      </c>
      <c r="R24" s="94" t="str">
        <f ca="1">IF(市町村抽出表!AC24="－","－",IF(市町村抽出表!AC24=0,"0人",IF(市町村抽出表!AC24&lt;1,"1人未満",TEXT(ROUND(市町村抽出表!AC24,0),"###,###")&amp;"人")))</f>
        <v>0人</v>
      </c>
      <c r="S24" s="94" t="str">
        <f ca="1">IF(市町村抽出表!AD24="－","－",IF(市町村抽出表!AD24=0,"0人",IF(市町村抽出表!AD24&lt;1,"1人未満",TEXT(ROUND(市町村抽出表!AD24,0),"###,###")&amp;"人")))</f>
        <v>0人</v>
      </c>
      <c r="T24" s="94" t="str">
        <f ca="1">IF(市町村抽出表!AE24="－","－",IF(市町村抽出表!AE24=0,"0人",IF(市町村抽出表!AE24&lt;1,"1人未満",TEXT(ROUND(市町村抽出表!AE24,0),"###,###")&amp;"人")))</f>
        <v>0人</v>
      </c>
      <c r="U24" s="159" t="str">
        <f ca="1">IF(市町村抽出表!AG24="","※2",IF(市町村抽出表!AG24="－","－",IF(市町村抽出表!AG24=0,"0人",IF(市町村抽出表!AG24&lt;1,"1人未満",TEXT(ROUND(市町村抽出表!AG24,0),"###,###")&amp;"人"))))</f>
        <v>1人未満</v>
      </c>
      <c r="V24" s="160" t="str">
        <f ca="1">IF(市町村抽出表!AH24="","※2",IF(市町村抽出表!AH24="－","－",IF(市町村抽出表!AH24=0,"0人",IF(市町村抽出表!AH24&lt;1,"1人未満",TEXT(ROUND(市町村抽出表!AH24,0),"###,###")&amp;"人"))))</f>
        <v>1人未満</v>
      </c>
      <c r="W24" s="161" t="str">
        <f ca="1">IF(市町村抽出表!AI24="","※2",IF(市町村抽出表!AI24="－","－",IF(市町村抽出表!AI24=0,"0人",IF(市町村抽出表!AI24&lt;1,"1人未満",TEXT(ROUND(市町村抽出表!AI24,0),"###,###")&amp;"人"))))</f>
        <v>1人未満</v>
      </c>
      <c r="X24" s="94" t="str">
        <f ca="1">IF(市町村抽出表!AJ24="－","－",IF(市町村抽出表!AJ24=0,"0人",IF(市町村抽出表!AJ24&lt;1,"1人未満",TEXT(ROUND(市町村抽出表!AJ24,0),"###,###")&amp;"人")))</f>
        <v>0人</v>
      </c>
      <c r="Y24" s="94" t="str">
        <f ca="1">IF(市町村抽出表!AK24="－","－",IF(市町村抽出表!AK24=0,"0人",IF(市町村抽出表!AK24&lt;1,"1人未満",TEXT(ROUND(市町村抽出表!AK24,0),"###,###")&amp;"人")))</f>
        <v>0人</v>
      </c>
      <c r="Z24" s="94" t="str">
        <f ca="1">IF(市町村抽出表!AL24="－","－",IF(市町村抽出表!AL24=0,"0人",IF(市町村抽出表!AL24&lt;1,"1人未満",TEXT(ROUND(市町村抽出表!AL24,0),"###,###")&amp;"人")))</f>
        <v>0人</v>
      </c>
      <c r="AA24" s="94" t="str">
        <f ca="1">IF(市町村抽出表!AM24="－","－",IF(市町村抽出表!AM24=0,"0人",IF(市町村抽出表!AM24&lt;1,"1人未満",TEXT(ROUND(市町村抽出表!AM24,0),"###,###")&amp;"人")))</f>
        <v>1人未満</v>
      </c>
      <c r="AB24" s="94" t="str">
        <f ca="1">IF(市町村抽出表!AN24="－","－",IF(市町村抽出表!AN24=0,"0人",IF(市町村抽出表!AN24&lt;1,"1人未満",TEXT(ROUND(市町村抽出表!AN24,0),"###,###")&amp;"人")))</f>
        <v>1人未満</v>
      </c>
      <c r="AC24" s="94" t="str">
        <f ca="1">IF(市町村抽出表!AO24="－","－",IF(市町村抽出表!AO24=0,"0人",IF(市町村抽出表!AO24&lt;1,"1人未満",TEXT(ROUND(市町村抽出表!AO24,0),"###,###")&amp;"人")))</f>
        <v>1人未満</v>
      </c>
      <c r="AD24" s="94" t="str">
        <f ca="1">IF(市町村抽出表!AP24="－","－",IF(市町村抽出表!AP24=0,"0人",IF(市町村抽出表!AP24&lt;1,"1人未満",TEXT(ROUND(市町村抽出表!AP24,0),"###,###")&amp;"人")))</f>
        <v>2人</v>
      </c>
      <c r="AE24" s="94" t="str">
        <f ca="1">IF(市町村抽出表!AQ24="－","－",IF(市町村抽出表!AQ24=0,"0人",IF(市町村抽出表!AQ24&lt;1,"1人未満",TEXT(ROUND(市町村抽出表!AQ24,0),"###,###")&amp;"人")))</f>
        <v>1人</v>
      </c>
      <c r="AF24" s="94" t="str">
        <f ca="1">IF(市町村抽出表!AR24="－","－",IF(市町村抽出表!AR24=0,"0人",IF(市町村抽出表!AR24&lt;1,"1人未満",TEXT(ROUND(市町村抽出表!AR24,0),"###,###")&amp;"人")))</f>
        <v>3人</v>
      </c>
      <c r="AG24" s="94" t="str">
        <f ca="1">IF(市町村抽出表!AS24="－","－",IF(市町村抽出表!AS24=0,"0箇所",IF(市町村抽出表!AS24&lt;1,"1箇所未満",TEXT(ROUND(市町村抽出表!AS24,0),"###,###")&amp;"箇所")))</f>
        <v>0箇所</v>
      </c>
      <c r="AH24" s="94" t="str">
        <f ca="1">IF(市町村抽出表!AT24="－","－",IF(市町村抽出表!AT24=0,"0世帯",IF(市町村抽出表!AT24&lt;1,"1世帯未満",TEXT(ROUND(市町村抽出表!AT24,0),"###,###")&amp;"世帯")))</f>
        <v>0世帯</v>
      </c>
      <c r="AI24" s="94" t="str">
        <f ca="1">IF(市町村抽出表!AU24="－","－",IF(市町村抽出表!AU24=0,"0人",IF(市町村抽出表!AU24&lt;1,"1人未満",TEXT(ROUND(市町村抽出表!AU24,0),"###,###")&amp;"人")))</f>
        <v>0人</v>
      </c>
      <c r="AJ24" s="94" t="str">
        <f ca="1">IF(市町村抽出表!AV24="－","－",IF(市町村抽出表!AV24=0,"0世帯",IF(市町村抽出表!AV24&lt;1,"1世帯未満",TEXT(ROUND(市町村抽出表!AV24,0),"###,###")&amp;"世帯")))</f>
        <v>0世帯</v>
      </c>
      <c r="AK24" s="94" t="str">
        <f ca="1">IF(市町村抽出表!AW24="－","－",IF(市町村抽出表!AW24=0,"0人",IF(市町村抽出表!AW24&lt;1,"1人未満",TEXT(ROUND(市町村抽出表!AW24,0),"###,###")&amp;"人")))</f>
        <v>0人</v>
      </c>
      <c r="AL24" s="94" t="str">
        <f ca="1">IF(市町村抽出表!AX24="－","－",IF(市町村抽出表!AX24=0,"0世帯",IF(市町村抽出表!AX24&lt;1,"1世帯未満",TEXT(ROUND(市町村抽出表!AX24,0),"###,###")&amp;"世帯")))</f>
        <v>0世帯</v>
      </c>
      <c r="AM24" s="94" t="str">
        <f ca="1">IF(市町村抽出表!AY24="－","－",IF(市町村抽出表!AY24=0,"0人",IF(市町村抽出表!AY24&lt;1,"1人未満",TEXT(ROUND(市町村抽出表!AY24,0),"###,###")&amp;"人")))</f>
        <v>0人</v>
      </c>
      <c r="AN24" s="94" t="s">
        <v>611</v>
      </c>
      <c r="AO24" s="94" t="s">
        <v>611</v>
      </c>
      <c r="AP24" s="94" t="str">
        <f ca="1">IF(市町村抽出表!BB24="－","－",IF(市町村抽出表!BB24=0,"0km",IF(市町村抽出表!BB24&lt;0.1,"0.1km未満",TEXT(ROUND(市町村抽出表!BB24,1),"###,##0.0")&amp;"km")))</f>
        <v>0.3km</v>
      </c>
      <c r="AQ24" s="94" t="str">
        <f ca="1">IF(市町村抽出表!BC24="－","－",IF(市町村抽出表!BC24=0,"0世帯",IF(市町村抽出表!BC24&lt;1,"1世帯未満",TEXT(ROUND(市町村抽出表!BC24,0),"###,###")&amp;"世帯")))</f>
        <v>13世帯</v>
      </c>
      <c r="AR24" s="94" t="str">
        <f ca="1">IF(市町村抽出表!BD24="－","－",IF(市町村抽出表!BD24=0,"0人",IF(市町村抽出表!BD24&lt;1,"1人未満",TEXT(ROUND(市町村抽出表!BD24,0),"###,###")&amp;"人")))</f>
        <v>24人</v>
      </c>
      <c r="AS24" s="94" t="s">
        <v>611</v>
      </c>
      <c r="AT24" s="94" t="s">
        <v>611</v>
      </c>
      <c r="AU24" s="94" t="str">
        <f ca="1">IF(市町村抽出表!BG24="－","－",IF(市町村抽出表!BG24=0,"0箇所",IF(市町村抽出表!BG24&lt;1,"1箇所未満",TEXT(ROUND(市町村抽出表!BG24,0),"###,###")&amp;"箇所")))</f>
        <v>2箇所</v>
      </c>
      <c r="AV24" s="94" t="str">
        <f ca="1">IF(市町村抽出表!BH24="－","－",IF(市町村抽出表!BH24=0,"0箇所",IF(市町村抽出表!BH24&lt;1,"1箇所未満",TEXT(ROUND(市町村抽出表!BH24,0),"###,###")&amp;"箇所")))</f>
        <v>6箇所</v>
      </c>
      <c r="AW24" s="94" t="str">
        <f ca="1">IF(市町村抽出表!BI24="－","－",IF(市町村抽出表!BI24=0,"0箇所",IF(市町村抽出表!BI24&lt;1,"1箇所未満",TEXT(ROUND(市町村抽出表!BI24,0),"###,###")&amp;"箇所")))</f>
        <v>0箇所</v>
      </c>
      <c r="AX24" s="94" t="str">
        <f ca="1">IF(市町村抽出表!BJ24="－","－",IF(市町村抽出表!BJ24=0,"0箇所",IF(市町村抽出表!BJ24&lt;1,"1箇所未満",TEXT(ROUND(市町村抽出表!BJ24,0),"###,###")&amp;"箇所")))</f>
        <v>0箇所</v>
      </c>
      <c r="AY24" s="94" t="str">
        <f ca="1">IF(市町村抽出表!BK24="－","－",IF(市町村抽出表!BK24=0,"0箇所",IF(市町村抽出表!BK24&lt;1,"1箇所未満",TEXT(ROUND(市町村抽出表!BK24,0),"###,###")&amp;"箇所")))</f>
        <v>0箇所</v>
      </c>
      <c r="AZ24" s="94" t="str">
        <f ca="1">IF(市町村抽出表!BL24="－","－",IF(市町村抽出表!BL24=0,"0箇所",IF(市町村抽出表!BL24&lt;1,"1箇所未満",TEXT(ROUND(市町村抽出表!BL24,0),"###,###")&amp;"箇所")))</f>
        <v>0箇所</v>
      </c>
      <c r="BH24" s="163"/>
      <c r="BI24" s="163"/>
      <c r="BJ24" s="163"/>
      <c r="BL24" s="164"/>
      <c r="BM24" s="163"/>
      <c r="BN24" s="163"/>
      <c r="BO24" s="163"/>
      <c r="BP24" s="163"/>
      <c r="BX24" s="164"/>
      <c r="BY24" s="163"/>
      <c r="BZ24" s="163"/>
      <c r="CA24" s="163"/>
      <c r="CB24" s="163"/>
      <c r="CN24" s="164"/>
      <c r="CO24" s="163"/>
      <c r="CP24" s="163"/>
      <c r="CQ24" s="163"/>
      <c r="CR24" s="163"/>
    </row>
    <row r="25" spans="1:96" x14ac:dyDescent="0.2">
      <c r="A25" s="82">
        <v>22</v>
      </c>
      <c r="B25" s="74" t="s">
        <v>465</v>
      </c>
      <c r="C25" s="93">
        <f ca="1">IF(市町村抽出表!D25="－","－",ROUND(市町村抽出表!D25,1))</f>
        <v>5.5</v>
      </c>
      <c r="D25" s="168" t="str">
        <f ca="1">IF(市町村抽出表!F25="","※2",IF(市町村抽出表!F25="－","－",市町村抽出表!F25&amp;"箇所"))</f>
        <v>0箇所</v>
      </c>
      <c r="E25" s="169" t="str">
        <f ca="1">IF(市町村抽出表!G25="","※2",IF(市町村抽出表!G25="－","－",市町村抽出表!G25&amp;"箇所"))</f>
        <v>38箇所</v>
      </c>
      <c r="F25" s="170" t="str">
        <f ca="1">IF(市町村抽出表!H25="","※2",IF(市町村抽出表!H25="－","－",市町村抽出表!H25&amp;"箇所"))</f>
        <v>153箇所</v>
      </c>
      <c r="G25" s="94" t="str">
        <f ca="1">IF(市町村抽出表!I25="－","－",IF(市町村抽出表!I25=0,"0棟",IF(市町村抽出表!I25&lt;1,"1棟未満",TEXT(ROUND(市町村抽出表!I25,0),"###,###")&amp;"棟")))</f>
        <v>0棟</v>
      </c>
      <c r="H25" s="94" t="str">
        <f ca="1">IF(市町村抽出表!J25="－","－",IF(市町村抽出表!J25=0,"0棟",IF(市町村抽出表!J25&lt;1,"1棟未満",TEXT(ROUND(市町村抽出表!J25,0),"###,###")&amp;"棟")))</f>
        <v>0棟</v>
      </c>
      <c r="I25" s="94" t="str">
        <f ca="1">IF(市町村抽出表!O25="－","－",IF(市町村抽出表!O25=0,"0棟",IF(市町村抽出表!O25&lt;1,"1棟未満",TEXT(ROUND(市町村抽出表!O25,0),"###,###")&amp;"棟")))</f>
        <v>1棟未満</v>
      </c>
      <c r="J25" s="94" t="str">
        <f ca="1">IF(市町村抽出表!P25="－","－",IF(市町村抽出表!P25=0,"0棟",IF(市町村抽出表!P25&lt;1,"1棟未満",TEXT(ROUND(市町村抽出表!P25,0),"###,###")&amp;"棟")))</f>
        <v>1棟未満</v>
      </c>
      <c r="K25" s="157" t="str">
        <f ca="1">IF(市町村抽出表!U25="","※2",IF(市町村抽出表!U25="－","－",IF(市町村抽出表!U25=0,"0棟",IF(市町村抽出表!U25&lt;1,"1棟未満",TEXT(ROUND(市町村抽出表!U25,0),"###,###")&amp;"棟"))))</f>
        <v>1棟未満</v>
      </c>
      <c r="L25" s="158" t="str">
        <f ca="1">IF(市町村抽出表!V25="","※2",IF(市町村抽出表!V25="－","－",IF(市町村抽出表!V25=0,"0棟",IF(市町村抽出表!V25&lt;1,"1棟未満",TEXT(ROUND(市町村抽出表!V25,0),"###,###")&amp;"棟"))))</f>
        <v>1棟</v>
      </c>
      <c r="M25" s="94" t="str">
        <f ca="1">IF(市町村抽出表!W25="－","－",IF(市町村抽出表!W25=0,"0棟",IF(市町村抽出表!W25&lt;1,"1棟未満",TEXT(ROUND(市町村抽出表!W25,0),"###,###")&amp;"棟")))</f>
        <v>1棟未満</v>
      </c>
      <c r="N25" s="94" t="str">
        <f ca="1">IF(市町村抽出表!X25="－","－",IF(市町村抽出表!X25=0,"0棟",IF(市町村抽出表!X25&lt;1,"1棟未満",TEXT(ROUND(市町村抽出表!X25,0),"###,###")&amp;"棟")))</f>
        <v>1棟</v>
      </c>
      <c r="O25" s="94" t="str">
        <f ca="1">IF(市町村抽出表!Z25="－","－",IF(市町村抽出表!Z25=0,"0件",IF(市町村抽出表!Z25&lt;1,"1件未満",TEXT(ROUND(市町村抽出表!Z25,0),"###,###")&amp;"件")))</f>
        <v>0件</v>
      </c>
      <c r="P25" s="94" t="str">
        <f ca="1">IF(市町村抽出表!AA25="－","－",IF(市町村抽出表!AA25=0,"0件",IF(市町村抽出表!AA25&lt;1,"1件未満",TEXT(ROUND(市町村抽出表!AA25,0),"###,###")&amp;"件")))</f>
        <v>0件</v>
      </c>
      <c r="Q25" s="94" t="str">
        <f ca="1">IF(市町村抽出表!AB25="－","－",IF(市町村抽出表!AB25=0,"0棟",IF(市町村抽出表!AB25&lt;1,"1棟未満",TEXT(ROUND(市町村抽出表!AB25,0),"###,###")&amp;"棟")))</f>
        <v>0棟</v>
      </c>
      <c r="R25" s="94" t="str">
        <f ca="1">IF(市町村抽出表!AC25="－","－",IF(市町村抽出表!AC25=0,"0人",IF(市町村抽出表!AC25&lt;1,"1人未満",TEXT(ROUND(市町村抽出表!AC25,0),"###,###")&amp;"人")))</f>
        <v>0人</v>
      </c>
      <c r="S25" s="94" t="str">
        <f ca="1">IF(市町村抽出表!AD25="－","－",IF(市町村抽出表!AD25=0,"0人",IF(市町村抽出表!AD25&lt;1,"1人未満",TEXT(ROUND(市町村抽出表!AD25,0),"###,###")&amp;"人")))</f>
        <v>0人</v>
      </c>
      <c r="T25" s="94" t="str">
        <f ca="1">IF(市町村抽出表!AE25="－","－",IF(市町村抽出表!AE25=0,"0人",IF(市町村抽出表!AE25&lt;1,"1人未満",TEXT(ROUND(市町村抽出表!AE25,0),"###,###")&amp;"人")))</f>
        <v>0人</v>
      </c>
      <c r="U25" s="159" t="str">
        <f ca="1">IF(市町村抽出表!AG25="","※2",IF(市町村抽出表!AG25="－","－",IF(市町村抽出表!AG25=0,"0人",IF(市町村抽出表!AG25&lt;1,"1人未満",TEXT(ROUND(市町村抽出表!AG25,0),"###,###")&amp;"人"))))</f>
        <v>1人未満</v>
      </c>
      <c r="V25" s="160" t="str">
        <f ca="1">IF(市町村抽出表!AH25="","※2",IF(市町村抽出表!AH25="－","－",IF(市町村抽出表!AH25=0,"0人",IF(市町村抽出表!AH25&lt;1,"1人未満",TEXT(ROUND(市町村抽出表!AH25,0),"###,###")&amp;"人"))))</f>
        <v>1人未満</v>
      </c>
      <c r="W25" s="161" t="str">
        <f ca="1">IF(市町村抽出表!AI25="","※2",IF(市町村抽出表!AI25="－","－",IF(市町村抽出表!AI25=0,"0人",IF(市町村抽出表!AI25&lt;1,"1人未満",TEXT(ROUND(市町村抽出表!AI25,0),"###,###")&amp;"人"))))</f>
        <v>1人未満</v>
      </c>
      <c r="X25" s="94" t="str">
        <f ca="1">IF(市町村抽出表!AJ25="－","－",IF(市町村抽出表!AJ25=0,"0人",IF(市町村抽出表!AJ25&lt;1,"1人未満",TEXT(ROUND(市町村抽出表!AJ25,0),"###,###")&amp;"人")))</f>
        <v>0人</v>
      </c>
      <c r="Y25" s="94" t="str">
        <f ca="1">IF(市町村抽出表!AK25="－","－",IF(市町村抽出表!AK25=0,"0人",IF(市町村抽出表!AK25&lt;1,"1人未満",TEXT(ROUND(市町村抽出表!AK25,0),"###,###")&amp;"人")))</f>
        <v>0人</v>
      </c>
      <c r="Z25" s="94" t="str">
        <f ca="1">IF(市町村抽出表!AL25="－","－",IF(市町村抽出表!AL25=0,"0人",IF(市町村抽出表!AL25&lt;1,"1人未満",TEXT(ROUND(市町村抽出表!AL25,0),"###,###")&amp;"人")))</f>
        <v>0人</v>
      </c>
      <c r="AA25" s="94" t="str">
        <f ca="1">IF(市町村抽出表!AM25="－","－",IF(市町村抽出表!AM25=0,"0人",IF(市町村抽出表!AM25&lt;1,"1人未満",TEXT(ROUND(市町村抽出表!AM25,0),"###,###")&amp;"人")))</f>
        <v>1人未満</v>
      </c>
      <c r="AB25" s="94" t="str">
        <f ca="1">IF(市町村抽出表!AN25="－","－",IF(市町村抽出表!AN25=0,"0人",IF(市町村抽出表!AN25&lt;1,"1人未満",TEXT(ROUND(市町村抽出表!AN25,0),"###,###")&amp;"人")))</f>
        <v>1人未満</v>
      </c>
      <c r="AC25" s="94" t="str">
        <f ca="1">IF(市町村抽出表!AO25="－","－",IF(市町村抽出表!AO25=0,"0人",IF(市町村抽出表!AO25&lt;1,"1人未満",TEXT(ROUND(市町村抽出表!AO25,0),"###,###")&amp;"人")))</f>
        <v>1人未満</v>
      </c>
      <c r="AD25" s="94" t="str">
        <f ca="1">IF(市町村抽出表!AP25="－","－",IF(市町村抽出表!AP25=0,"0人",IF(市町村抽出表!AP25&lt;1,"1人未満",TEXT(ROUND(市町村抽出表!AP25,0),"###,###")&amp;"人")))</f>
        <v>2人</v>
      </c>
      <c r="AE25" s="94" t="str">
        <f ca="1">IF(市町村抽出表!AQ25="－","－",IF(市町村抽出表!AQ25=0,"0人",IF(市町村抽出表!AQ25&lt;1,"1人未満",TEXT(ROUND(市町村抽出表!AQ25,0),"###,###")&amp;"人")))</f>
        <v>1人未満</v>
      </c>
      <c r="AF25" s="94" t="str">
        <f ca="1">IF(市町村抽出表!AR25="－","－",IF(市町村抽出表!AR25=0,"0人",IF(市町村抽出表!AR25&lt;1,"1人未満",TEXT(ROUND(市町村抽出表!AR25,0),"###,###")&amp;"人")))</f>
        <v>3人</v>
      </c>
      <c r="AG25" s="94" t="str">
        <f ca="1">IF(市町村抽出表!AS25="－","－",IF(市町村抽出表!AS25=0,"0箇所",IF(市町村抽出表!AS25&lt;1,"1箇所未満",TEXT(ROUND(市町村抽出表!AS25,0),"###,###")&amp;"箇所")))</f>
        <v>0箇所</v>
      </c>
      <c r="AH25" s="94" t="str">
        <f ca="1">IF(市町村抽出表!AT25="－","－",IF(市町村抽出表!AT25=0,"0世帯",IF(市町村抽出表!AT25&lt;1,"1世帯未満",TEXT(ROUND(市町村抽出表!AT25,0),"###,###")&amp;"世帯")))</f>
        <v>0世帯</v>
      </c>
      <c r="AI25" s="94" t="str">
        <f ca="1">IF(市町村抽出表!AU25="－","－",IF(市町村抽出表!AU25=0,"0人",IF(市町村抽出表!AU25&lt;1,"1人未満",TEXT(ROUND(市町村抽出表!AU25,0),"###,###")&amp;"人")))</f>
        <v>0人</v>
      </c>
      <c r="AJ25" s="94" t="str">
        <f ca="1">IF(市町村抽出表!AV25="－","－",IF(市町村抽出表!AV25=0,"0世帯",IF(市町村抽出表!AV25&lt;1,"1世帯未満",TEXT(ROUND(市町村抽出表!AV25,0),"###,###")&amp;"世帯")))</f>
        <v>0世帯</v>
      </c>
      <c r="AK25" s="94" t="str">
        <f ca="1">IF(市町村抽出表!AW25="－","－",IF(市町村抽出表!AW25=0,"0人",IF(市町村抽出表!AW25&lt;1,"1人未満",TEXT(ROUND(市町村抽出表!AW25,0),"###,###")&amp;"人")))</f>
        <v>0人</v>
      </c>
      <c r="AL25" s="94" t="str">
        <f ca="1">IF(市町村抽出表!AX25="－","－",IF(市町村抽出表!AX25=0,"0世帯",IF(市町村抽出表!AX25&lt;1,"1世帯未満",TEXT(ROUND(市町村抽出表!AX25,0),"###,###")&amp;"世帯")))</f>
        <v>0世帯</v>
      </c>
      <c r="AM25" s="94" t="str">
        <f ca="1">IF(市町村抽出表!AY25="－","－",IF(市町村抽出表!AY25=0,"0人",IF(市町村抽出表!AY25&lt;1,"1人未満",TEXT(ROUND(市町村抽出表!AY25,0),"###,###")&amp;"人")))</f>
        <v>0人</v>
      </c>
      <c r="AN25" s="94" t="s">
        <v>611</v>
      </c>
      <c r="AO25" s="94" t="s">
        <v>611</v>
      </c>
      <c r="AP25" s="94" t="str">
        <f ca="1">IF(市町村抽出表!BB25="－","－",IF(市町村抽出表!BB25=0,"0km",IF(市町村抽出表!BB25&lt;0.1,"0.1km未満",TEXT(ROUND(市町村抽出表!BB25,1),"###,##0.0")&amp;"km")))</f>
        <v>0.3km</v>
      </c>
      <c r="AQ25" s="94" t="str">
        <f ca="1">IF(市町村抽出表!BC25="－","－",IF(市町村抽出表!BC25=0,"0世帯",IF(市町村抽出表!BC25&lt;1,"1世帯未満",TEXT(ROUND(市町村抽出表!BC25,0),"###,###")&amp;"世帯")))</f>
        <v>13世帯</v>
      </c>
      <c r="AR25" s="94" t="str">
        <f ca="1">IF(市町村抽出表!BD25="－","－",IF(市町村抽出表!BD25=0,"0人",IF(市町村抽出表!BD25&lt;1,"1人未満",TEXT(ROUND(市町村抽出表!BD25,0),"###,###")&amp;"人")))</f>
        <v>24人</v>
      </c>
      <c r="AS25" s="94" t="s">
        <v>611</v>
      </c>
      <c r="AT25" s="94" t="s">
        <v>611</v>
      </c>
      <c r="AU25" s="94" t="str">
        <f ca="1">IF(市町村抽出表!BG25="－","－",IF(市町村抽出表!BG25=0,"0箇所",IF(市町村抽出表!BG25&lt;1,"1箇所未満",TEXT(ROUND(市町村抽出表!BG25,0),"###,###")&amp;"箇所")))</f>
        <v>2箇所</v>
      </c>
      <c r="AV25" s="94" t="str">
        <f ca="1">IF(市町村抽出表!BH25="－","－",IF(市町村抽出表!BH25=0,"0箇所",IF(市町村抽出表!BH25&lt;1,"1箇所未満",TEXT(ROUND(市町村抽出表!BH25,0),"###,###")&amp;"箇所")))</f>
        <v>4箇所</v>
      </c>
      <c r="AW25" s="94" t="str">
        <f ca="1">IF(市町村抽出表!BI25="－","－",IF(市町村抽出表!BI25=0,"0箇所",IF(市町村抽出表!BI25&lt;1,"1箇所未満",TEXT(ROUND(市町村抽出表!BI25,0),"###,###")&amp;"箇所")))</f>
        <v>0箇所</v>
      </c>
      <c r="AX25" s="94" t="str">
        <f ca="1">IF(市町村抽出表!BJ25="－","－",IF(市町村抽出表!BJ25=0,"0箇所",IF(市町村抽出表!BJ25&lt;1,"1箇所未満",TEXT(ROUND(市町村抽出表!BJ25,0),"###,###")&amp;"箇所")))</f>
        <v>0箇所</v>
      </c>
      <c r="AY25" s="94" t="str">
        <f ca="1">IF(市町村抽出表!BK25="－","－",IF(市町村抽出表!BK25=0,"0箇所",IF(市町村抽出表!BK25&lt;1,"1箇所未満",TEXT(ROUND(市町村抽出表!BK25,0),"###,###")&amp;"箇所")))</f>
        <v>0箇所</v>
      </c>
      <c r="AZ25" s="94" t="str">
        <f ca="1">IF(市町村抽出表!BL25="－","－",IF(市町村抽出表!BL25=0,"0箇所",IF(市町村抽出表!BL25&lt;1,"1箇所未満",TEXT(ROUND(市町村抽出表!BL25,0),"###,###")&amp;"箇所")))</f>
        <v>0箇所</v>
      </c>
      <c r="BH25" s="163"/>
      <c r="BI25" s="163"/>
      <c r="BJ25" s="163"/>
      <c r="BL25" s="164"/>
      <c r="BM25" s="163"/>
      <c r="BN25" s="163"/>
      <c r="BO25" s="163"/>
      <c r="BP25" s="163"/>
      <c r="BX25" s="164"/>
      <c r="BY25" s="163"/>
      <c r="BZ25" s="163"/>
      <c r="CA25" s="163"/>
      <c r="CB25" s="163"/>
      <c r="CN25" s="164"/>
      <c r="CO25" s="163"/>
      <c r="CP25" s="163"/>
      <c r="CQ25" s="163"/>
      <c r="CR25" s="163"/>
    </row>
    <row r="26" spans="1:96" x14ac:dyDescent="0.2">
      <c r="A26" s="82">
        <v>23</v>
      </c>
      <c r="B26" s="74" t="s">
        <v>466</v>
      </c>
      <c r="C26" s="93">
        <f ca="1">IF(市町村抽出表!D26="－","－",ROUND(市町村抽出表!D26,1))</f>
        <v>5.5</v>
      </c>
      <c r="D26" s="168" t="str">
        <f ca="1">IF(市町村抽出表!F26="","※2",IF(市町村抽出表!F26="－","－",市町村抽出表!F26&amp;"箇所"))</f>
        <v>0箇所</v>
      </c>
      <c r="E26" s="169" t="str">
        <f ca="1">IF(市町村抽出表!G26="","※2",IF(市町村抽出表!G26="－","－",市町村抽出表!G26&amp;"箇所"))</f>
        <v>38箇所</v>
      </c>
      <c r="F26" s="170" t="str">
        <f ca="1">IF(市町村抽出表!H26="","※2",IF(市町村抽出表!H26="－","－",市町村抽出表!H26&amp;"箇所"))</f>
        <v>153箇所</v>
      </c>
      <c r="G26" s="94" t="str">
        <f ca="1">IF(市町村抽出表!I26="－","－",IF(市町村抽出表!I26=0,"0棟",IF(市町村抽出表!I26&lt;1,"1棟未満",TEXT(ROUND(市町村抽出表!I26,0),"###,###")&amp;"棟")))</f>
        <v>0棟</v>
      </c>
      <c r="H26" s="94" t="str">
        <f ca="1">IF(市町村抽出表!J26="－","－",IF(市町村抽出表!J26=0,"0棟",IF(市町村抽出表!J26&lt;1,"1棟未満",TEXT(ROUND(市町村抽出表!J26,0),"###,###")&amp;"棟")))</f>
        <v>0棟</v>
      </c>
      <c r="I26" s="94" t="str">
        <f ca="1">IF(市町村抽出表!O26="－","－",IF(市町村抽出表!O26=0,"0棟",IF(市町村抽出表!O26&lt;1,"1棟未満",TEXT(ROUND(市町村抽出表!O26,0),"###,###")&amp;"棟")))</f>
        <v>1棟未満</v>
      </c>
      <c r="J26" s="94" t="str">
        <f ca="1">IF(市町村抽出表!P26="－","－",IF(市町村抽出表!P26=0,"0棟",IF(市町村抽出表!P26&lt;1,"1棟未満",TEXT(ROUND(市町村抽出表!P26,0),"###,###")&amp;"棟")))</f>
        <v>1棟未満</v>
      </c>
      <c r="K26" s="157" t="str">
        <f ca="1">IF(市町村抽出表!U26="","※2",IF(市町村抽出表!U26="－","－",IF(市町村抽出表!U26=0,"0棟",IF(市町村抽出表!U26&lt;1,"1棟未満",TEXT(ROUND(市町村抽出表!U26,0),"###,###")&amp;"棟"))))</f>
        <v>1棟未満</v>
      </c>
      <c r="L26" s="158" t="str">
        <f ca="1">IF(市町村抽出表!V26="","※2",IF(市町村抽出表!V26="－","－",IF(市町村抽出表!V26=0,"0棟",IF(市町村抽出表!V26&lt;1,"1棟未満",TEXT(ROUND(市町村抽出表!V26,0),"###,###")&amp;"棟"))))</f>
        <v>1棟</v>
      </c>
      <c r="M26" s="94" t="str">
        <f ca="1">IF(市町村抽出表!W26="－","－",IF(市町村抽出表!W26=0,"0棟",IF(市町村抽出表!W26&lt;1,"1棟未満",TEXT(ROUND(市町村抽出表!W26,0),"###,###")&amp;"棟")))</f>
        <v>1棟未満</v>
      </c>
      <c r="N26" s="94" t="str">
        <f ca="1">IF(市町村抽出表!X26="－","－",IF(市町村抽出表!X26=0,"0棟",IF(市町村抽出表!X26&lt;1,"1棟未満",TEXT(ROUND(市町村抽出表!X26,0),"###,###")&amp;"棟")))</f>
        <v>1棟</v>
      </c>
      <c r="O26" s="94" t="str">
        <f ca="1">IF(市町村抽出表!Z26="－","－",IF(市町村抽出表!Z26=0,"0件",IF(市町村抽出表!Z26&lt;1,"1件未満",TEXT(ROUND(市町村抽出表!Z26,0),"###,###")&amp;"件")))</f>
        <v>0件</v>
      </c>
      <c r="P26" s="94" t="str">
        <f ca="1">IF(市町村抽出表!AA26="－","－",IF(市町村抽出表!AA26=0,"0件",IF(市町村抽出表!AA26&lt;1,"1件未満",TEXT(ROUND(市町村抽出表!AA26,0),"###,###")&amp;"件")))</f>
        <v>0件</v>
      </c>
      <c r="Q26" s="94" t="str">
        <f ca="1">IF(市町村抽出表!AB26="－","－",IF(市町村抽出表!AB26=0,"0棟",IF(市町村抽出表!AB26&lt;1,"1棟未満",TEXT(ROUND(市町村抽出表!AB26,0),"###,###")&amp;"棟")))</f>
        <v>0棟</v>
      </c>
      <c r="R26" s="94" t="str">
        <f ca="1">IF(市町村抽出表!AC26="－","－",IF(市町村抽出表!AC26=0,"0人",IF(市町村抽出表!AC26&lt;1,"1人未満",TEXT(ROUND(市町村抽出表!AC26,0),"###,###")&amp;"人")))</f>
        <v>0人</v>
      </c>
      <c r="S26" s="94" t="str">
        <f ca="1">IF(市町村抽出表!AD26="－","－",IF(市町村抽出表!AD26=0,"0人",IF(市町村抽出表!AD26&lt;1,"1人未満",TEXT(ROUND(市町村抽出表!AD26,0),"###,###")&amp;"人")))</f>
        <v>0人</v>
      </c>
      <c r="T26" s="94" t="str">
        <f ca="1">IF(市町村抽出表!AE26="－","－",IF(市町村抽出表!AE26=0,"0人",IF(市町村抽出表!AE26&lt;1,"1人未満",TEXT(ROUND(市町村抽出表!AE26,0),"###,###")&amp;"人")))</f>
        <v>0人</v>
      </c>
      <c r="U26" s="159" t="str">
        <f ca="1">IF(市町村抽出表!AG26="","※2",IF(市町村抽出表!AG26="－","－",IF(市町村抽出表!AG26=0,"0人",IF(市町村抽出表!AG26&lt;1,"1人未満",TEXT(ROUND(市町村抽出表!AG26,0),"###,###")&amp;"人"))))</f>
        <v>1人未満</v>
      </c>
      <c r="V26" s="160" t="str">
        <f ca="1">IF(市町村抽出表!AH26="","※2",IF(市町村抽出表!AH26="－","－",IF(市町村抽出表!AH26=0,"0人",IF(市町村抽出表!AH26&lt;1,"1人未満",TEXT(ROUND(市町村抽出表!AH26,0),"###,###")&amp;"人"))))</f>
        <v>1人未満</v>
      </c>
      <c r="W26" s="161" t="str">
        <f ca="1">IF(市町村抽出表!AI26="","※2",IF(市町村抽出表!AI26="－","－",IF(市町村抽出表!AI26=0,"0人",IF(市町村抽出表!AI26&lt;1,"1人未満",TEXT(ROUND(市町村抽出表!AI26,0),"###,###")&amp;"人"))))</f>
        <v>1人未満</v>
      </c>
      <c r="X26" s="94" t="str">
        <f ca="1">IF(市町村抽出表!AJ26="－","－",IF(市町村抽出表!AJ26=0,"0人",IF(市町村抽出表!AJ26&lt;1,"1人未満",TEXT(ROUND(市町村抽出表!AJ26,0),"###,###")&amp;"人")))</f>
        <v>0人</v>
      </c>
      <c r="Y26" s="94" t="str">
        <f ca="1">IF(市町村抽出表!AK26="－","－",IF(市町村抽出表!AK26=0,"0人",IF(市町村抽出表!AK26&lt;1,"1人未満",TEXT(ROUND(市町村抽出表!AK26,0),"###,###")&amp;"人")))</f>
        <v>0人</v>
      </c>
      <c r="Z26" s="94" t="str">
        <f ca="1">IF(市町村抽出表!AL26="－","－",IF(市町村抽出表!AL26=0,"0人",IF(市町村抽出表!AL26&lt;1,"1人未満",TEXT(ROUND(市町村抽出表!AL26,0),"###,###")&amp;"人")))</f>
        <v>0人</v>
      </c>
      <c r="AA26" s="94" t="str">
        <f ca="1">IF(市町村抽出表!AM26="－","－",IF(市町村抽出表!AM26=0,"0人",IF(市町村抽出表!AM26&lt;1,"1人未満",TEXT(ROUND(市町村抽出表!AM26,0),"###,###")&amp;"人")))</f>
        <v>1人未満</v>
      </c>
      <c r="AB26" s="94" t="str">
        <f ca="1">IF(市町村抽出表!AN26="－","－",IF(市町村抽出表!AN26=0,"0人",IF(市町村抽出表!AN26&lt;1,"1人未満",TEXT(ROUND(市町村抽出表!AN26,0),"###,###")&amp;"人")))</f>
        <v>1人未満</v>
      </c>
      <c r="AC26" s="94" t="str">
        <f ca="1">IF(市町村抽出表!AO26="－","－",IF(市町村抽出表!AO26=0,"0人",IF(市町村抽出表!AO26&lt;1,"1人未満",TEXT(ROUND(市町村抽出表!AO26,0),"###,###")&amp;"人")))</f>
        <v>1人未満</v>
      </c>
      <c r="AD26" s="94" t="str">
        <f ca="1">IF(市町村抽出表!AP26="－","－",IF(市町村抽出表!AP26=0,"0人",IF(市町村抽出表!AP26&lt;1,"1人未満",TEXT(ROUND(市町村抽出表!AP26,0),"###,###")&amp;"人")))</f>
        <v>2人</v>
      </c>
      <c r="AE26" s="94" t="str">
        <f ca="1">IF(市町村抽出表!AQ26="－","－",IF(市町村抽出表!AQ26=0,"0人",IF(市町村抽出表!AQ26&lt;1,"1人未満",TEXT(ROUND(市町村抽出表!AQ26,0),"###,###")&amp;"人")))</f>
        <v>1人未満</v>
      </c>
      <c r="AF26" s="94" t="str">
        <f ca="1">IF(市町村抽出表!AR26="－","－",IF(市町村抽出表!AR26=0,"0人",IF(市町村抽出表!AR26&lt;1,"1人未満",TEXT(ROUND(市町村抽出表!AR26,0),"###,###")&amp;"人")))</f>
        <v>3人</v>
      </c>
      <c r="AG26" s="94" t="str">
        <f ca="1">IF(市町村抽出表!AS26="－","－",IF(市町村抽出表!AS26=0,"0箇所",IF(市町村抽出表!AS26&lt;1,"1箇所未満",TEXT(ROUND(市町村抽出表!AS26,0),"###,###")&amp;"箇所")))</f>
        <v>0箇所</v>
      </c>
      <c r="AH26" s="94" t="str">
        <f ca="1">IF(市町村抽出表!AT26="－","－",IF(市町村抽出表!AT26=0,"0世帯",IF(市町村抽出表!AT26&lt;1,"1世帯未満",TEXT(ROUND(市町村抽出表!AT26,0),"###,###")&amp;"世帯")))</f>
        <v>0世帯</v>
      </c>
      <c r="AI26" s="94" t="str">
        <f ca="1">IF(市町村抽出表!AU26="－","－",IF(市町村抽出表!AU26=0,"0人",IF(市町村抽出表!AU26&lt;1,"1人未満",TEXT(ROUND(市町村抽出表!AU26,0),"###,###")&amp;"人")))</f>
        <v>0人</v>
      </c>
      <c r="AJ26" s="94" t="str">
        <f ca="1">IF(市町村抽出表!AV26="－","－",IF(市町村抽出表!AV26=0,"0世帯",IF(市町村抽出表!AV26&lt;1,"1世帯未満",TEXT(ROUND(市町村抽出表!AV26,0),"###,###")&amp;"世帯")))</f>
        <v>0世帯</v>
      </c>
      <c r="AK26" s="94" t="str">
        <f ca="1">IF(市町村抽出表!AW26="－","－",IF(市町村抽出表!AW26=0,"0人",IF(市町村抽出表!AW26&lt;1,"1人未満",TEXT(ROUND(市町村抽出表!AW26,0),"###,###")&amp;"人")))</f>
        <v>0人</v>
      </c>
      <c r="AL26" s="94" t="str">
        <f ca="1">IF(市町村抽出表!AX26="－","－",IF(市町村抽出表!AX26=0,"0世帯",IF(市町村抽出表!AX26&lt;1,"1世帯未満",TEXT(ROUND(市町村抽出表!AX26,0),"###,###")&amp;"世帯")))</f>
        <v>0世帯</v>
      </c>
      <c r="AM26" s="94" t="str">
        <f ca="1">IF(市町村抽出表!AY26="－","－",IF(市町村抽出表!AY26=0,"0人",IF(市町村抽出表!AY26&lt;1,"1人未満",TEXT(ROUND(市町村抽出表!AY26,0),"###,###")&amp;"人")))</f>
        <v>0人</v>
      </c>
      <c r="AN26" s="94" t="s">
        <v>611</v>
      </c>
      <c r="AO26" s="94" t="s">
        <v>611</v>
      </c>
      <c r="AP26" s="94" t="str">
        <f ca="1">IF(市町村抽出表!BB26="－","－",IF(市町村抽出表!BB26=0,"0km",IF(市町村抽出表!BB26&lt;0.1,"0.1km未満",TEXT(ROUND(市町村抽出表!BB26,1),"###,##0.0")&amp;"km")))</f>
        <v>0.3km</v>
      </c>
      <c r="AQ26" s="94" t="str">
        <f ca="1">IF(市町村抽出表!BC26="－","－",IF(市町村抽出表!BC26=0,"0世帯",IF(市町村抽出表!BC26&lt;1,"1世帯未満",TEXT(ROUND(市町村抽出表!BC26,0),"###,###")&amp;"世帯")))</f>
        <v>13世帯</v>
      </c>
      <c r="AR26" s="94" t="str">
        <f ca="1">IF(市町村抽出表!BD26="－","－",IF(市町村抽出表!BD26=0,"0人",IF(市町村抽出表!BD26&lt;1,"1人未満",TEXT(ROUND(市町村抽出表!BD26,0),"###,###")&amp;"人")))</f>
        <v>24人</v>
      </c>
      <c r="AS26" s="94" t="s">
        <v>611</v>
      </c>
      <c r="AT26" s="94" t="s">
        <v>611</v>
      </c>
      <c r="AU26" s="94" t="str">
        <f ca="1">IF(市町村抽出表!BG26="－","－",IF(市町村抽出表!BG26=0,"0箇所",IF(市町村抽出表!BG26&lt;1,"1箇所未満",TEXT(ROUND(市町村抽出表!BG26,0),"###,###")&amp;"箇所")))</f>
        <v>2箇所</v>
      </c>
      <c r="AV26" s="94" t="str">
        <f ca="1">IF(市町村抽出表!BH26="－","－",IF(市町村抽出表!BH26=0,"0箇所",IF(市町村抽出表!BH26&lt;1,"1箇所未満",TEXT(ROUND(市町村抽出表!BH26,0),"###,###")&amp;"箇所")))</f>
        <v>4箇所</v>
      </c>
      <c r="AW26" s="94" t="str">
        <f ca="1">IF(市町村抽出表!BI26="－","－",IF(市町村抽出表!BI26=0,"0箇所",IF(市町村抽出表!BI26&lt;1,"1箇所未満",TEXT(ROUND(市町村抽出表!BI26,0),"###,###")&amp;"箇所")))</f>
        <v>0箇所</v>
      </c>
      <c r="AX26" s="94" t="str">
        <f ca="1">IF(市町村抽出表!BJ26="－","－",IF(市町村抽出表!BJ26=0,"0箇所",IF(市町村抽出表!BJ26&lt;1,"1箇所未満",TEXT(ROUND(市町村抽出表!BJ26,0),"###,###")&amp;"箇所")))</f>
        <v>0箇所</v>
      </c>
      <c r="AY26" s="94" t="str">
        <f ca="1">IF(市町村抽出表!BK26="－","－",IF(市町村抽出表!BK26=0,"0箇所",IF(市町村抽出表!BK26&lt;1,"1箇所未満",TEXT(ROUND(市町村抽出表!BK26,0),"###,###")&amp;"箇所")))</f>
        <v>0箇所</v>
      </c>
      <c r="AZ26" s="94" t="str">
        <f ca="1">IF(市町村抽出表!BL26="－","－",IF(市町村抽出表!BL26=0,"0箇所",IF(市町村抽出表!BL26&lt;1,"1箇所未満",TEXT(ROUND(市町村抽出表!BL26,0),"###,###")&amp;"箇所")))</f>
        <v>0箇所</v>
      </c>
      <c r="BH26" s="163"/>
      <c r="BI26" s="163"/>
      <c r="BJ26" s="163"/>
      <c r="BL26" s="164"/>
      <c r="BM26" s="163"/>
      <c r="BN26" s="163"/>
      <c r="BO26" s="163"/>
      <c r="BP26" s="163"/>
      <c r="BX26" s="164"/>
      <c r="BY26" s="163"/>
      <c r="BZ26" s="163"/>
      <c r="CA26" s="163"/>
      <c r="CB26" s="163"/>
      <c r="CN26" s="164"/>
      <c r="CO26" s="163"/>
      <c r="CP26" s="163"/>
      <c r="CQ26" s="163"/>
      <c r="CR26" s="163"/>
    </row>
    <row r="27" spans="1:96" x14ac:dyDescent="0.2">
      <c r="A27" s="82">
        <v>24</v>
      </c>
      <c r="B27" s="74" t="s">
        <v>467</v>
      </c>
      <c r="C27" s="93">
        <f ca="1">IF(市町村抽出表!D27="－","－",ROUND(市町村抽出表!D27,1))</f>
        <v>5.5</v>
      </c>
      <c r="D27" s="168" t="str">
        <f ca="1">IF(市町村抽出表!F27="","※2",IF(市町村抽出表!F27="－","－",市町村抽出表!F27&amp;"箇所"))</f>
        <v>0箇所</v>
      </c>
      <c r="E27" s="169" t="str">
        <f ca="1">IF(市町村抽出表!G27="","※2",IF(市町村抽出表!G27="－","－",市町村抽出表!G27&amp;"箇所"))</f>
        <v>38箇所</v>
      </c>
      <c r="F27" s="170" t="str">
        <f ca="1">IF(市町村抽出表!H27="","※2",IF(市町村抽出表!H27="－","－",市町村抽出表!H27&amp;"箇所"))</f>
        <v>153箇所</v>
      </c>
      <c r="G27" s="94" t="str">
        <f ca="1">IF(市町村抽出表!I27="－","－",IF(市町村抽出表!I27=0,"0棟",IF(市町村抽出表!I27&lt;1,"1棟未満",TEXT(ROUND(市町村抽出表!I27,0),"###,###")&amp;"棟")))</f>
        <v>0棟</v>
      </c>
      <c r="H27" s="94" t="str">
        <f ca="1">IF(市町村抽出表!J27="－","－",IF(市町村抽出表!J27=0,"0棟",IF(市町村抽出表!J27&lt;1,"1棟未満",TEXT(ROUND(市町村抽出表!J27,0),"###,###")&amp;"棟")))</f>
        <v>0棟</v>
      </c>
      <c r="I27" s="94" t="str">
        <f ca="1">IF(市町村抽出表!O27="－","－",IF(市町村抽出表!O27=0,"0棟",IF(市町村抽出表!O27&lt;1,"1棟未満",TEXT(ROUND(市町村抽出表!O27,0),"###,###")&amp;"棟")))</f>
        <v>1棟未満</v>
      </c>
      <c r="J27" s="94" t="str">
        <f ca="1">IF(市町村抽出表!P27="－","－",IF(市町村抽出表!P27=0,"0棟",IF(市町村抽出表!P27&lt;1,"1棟未満",TEXT(ROUND(市町村抽出表!P27,0),"###,###")&amp;"棟")))</f>
        <v>1棟未満</v>
      </c>
      <c r="K27" s="157" t="str">
        <f ca="1">IF(市町村抽出表!U27="","※2",IF(市町村抽出表!U27="－","－",IF(市町村抽出表!U27=0,"0棟",IF(市町村抽出表!U27&lt;1,"1棟未満",TEXT(ROUND(市町村抽出表!U27,0),"###,###")&amp;"棟"))))</f>
        <v>1棟未満</v>
      </c>
      <c r="L27" s="158" t="str">
        <f ca="1">IF(市町村抽出表!V27="","※2",IF(市町村抽出表!V27="－","－",IF(市町村抽出表!V27=0,"0棟",IF(市町村抽出表!V27&lt;1,"1棟未満",TEXT(ROUND(市町村抽出表!V27,0),"###,###")&amp;"棟"))))</f>
        <v>1棟</v>
      </c>
      <c r="M27" s="94" t="str">
        <f ca="1">IF(市町村抽出表!W27="－","－",IF(市町村抽出表!W27=0,"0棟",IF(市町村抽出表!W27&lt;1,"1棟未満",TEXT(ROUND(市町村抽出表!W27,0),"###,###")&amp;"棟")))</f>
        <v>1棟未満</v>
      </c>
      <c r="N27" s="94" t="str">
        <f ca="1">IF(市町村抽出表!X27="－","－",IF(市町村抽出表!X27=0,"0棟",IF(市町村抽出表!X27&lt;1,"1棟未満",TEXT(ROUND(市町村抽出表!X27,0),"###,###")&amp;"棟")))</f>
        <v>1棟</v>
      </c>
      <c r="O27" s="94" t="str">
        <f ca="1">IF(市町村抽出表!Z27="－","－",IF(市町村抽出表!Z27=0,"0件",IF(市町村抽出表!Z27&lt;1,"1件未満",TEXT(ROUND(市町村抽出表!Z27,0),"###,###")&amp;"件")))</f>
        <v>0件</v>
      </c>
      <c r="P27" s="94" t="str">
        <f ca="1">IF(市町村抽出表!AA27="－","－",IF(市町村抽出表!AA27=0,"0件",IF(市町村抽出表!AA27&lt;1,"1件未満",TEXT(ROUND(市町村抽出表!AA27,0),"###,###")&amp;"件")))</f>
        <v>0件</v>
      </c>
      <c r="Q27" s="94" t="str">
        <f ca="1">IF(市町村抽出表!AB27="－","－",IF(市町村抽出表!AB27=0,"0棟",IF(市町村抽出表!AB27&lt;1,"1棟未満",TEXT(ROUND(市町村抽出表!AB27,0),"###,###")&amp;"棟")))</f>
        <v>0棟</v>
      </c>
      <c r="R27" s="94" t="str">
        <f ca="1">IF(市町村抽出表!AC27="－","－",IF(市町村抽出表!AC27=0,"0人",IF(市町村抽出表!AC27&lt;1,"1人未満",TEXT(ROUND(市町村抽出表!AC27,0),"###,###")&amp;"人")))</f>
        <v>0人</v>
      </c>
      <c r="S27" s="94" t="str">
        <f ca="1">IF(市町村抽出表!AD27="－","－",IF(市町村抽出表!AD27=0,"0人",IF(市町村抽出表!AD27&lt;1,"1人未満",TEXT(ROUND(市町村抽出表!AD27,0),"###,###")&amp;"人")))</f>
        <v>0人</v>
      </c>
      <c r="T27" s="94" t="str">
        <f ca="1">IF(市町村抽出表!AE27="－","－",IF(市町村抽出表!AE27=0,"0人",IF(市町村抽出表!AE27&lt;1,"1人未満",TEXT(ROUND(市町村抽出表!AE27,0),"###,###")&amp;"人")))</f>
        <v>0人</v>
      </c>
      <c r="U27" s="159" t="str">
        <f ca="1">IF(市町村抽出表!AG27="","※2",IF(市町村抽出表!AG27="－","－",IF(市町村抽出表!AG27=0,"0人",IF(市町村抽出表!AG27&lt;1,"1人未満",TEXT(ROUND(市町村抽出表!AG27,0),"###,###")&amp;"人"))))</f>
        <v>1人未満</v>
      </c>
      <c r="V27" s="160" t="str">
        <f ca="1">IF(市町村抽出表!AH27="","※2",IF(市町村抽出表!AH27="－","－",IF(市町村抽出表!AH27=0,"0人",IF(市町村抽出表!AH27&lt;1,"1人未満",TEXT(ROUND(市町村抽出表!AH27,0),"###,###")&amp;"人"))))</f>
        <v>1人未満</v>
      </c>
      <c r="W27" s="161" t="str">
        <f ca="1">IF(市町村抽出表!AI27="","※2",IF(市町村抽出表!AI27="－","－",IF(市町村抽出表!AI27=0,"0人",IF(市町村抽出表!AI27&lt;1,"1人未満",TEXT(ROUND(市町村抽出表!AI27,0),"###,###")&amp;"人"))))</f>
        <v>1人未満</v>
      </c>
      <c r="X27" s="94" t="str">
        <f ca="1">IF(市町村抽出表!AJ27="－","－",IF(市町村抽出表!AJ27=0,"0人",IF(市町村抽出表!AJ27&lt;1,"1人未満",TEXT(ROUND(市町村抽出表!AJ27,0),"###,###")&amp;"人")))</f>
        <v>0人</v>
      </c>
      <c r="Y27" s="94" t="str">
        <f ca="1">IF(市町村抽出表!AK27="－","－",IF(市町村抽出表!AK27=0,"0人",IF(市町村抽出表!AK27&lt;1,"1人未満",TEXT(ROUND(市町村抽出表!AK27,0),"###,###")&amp;"人")))</f>
        <v>0人</v>
      </c>
      <c r="Z27" s="94" t="str">
        <f ca="1">IF(市町村抽出表!AL27="－","－",IF(市町村抽出表!AL27=0,"0人",IF(市町村抽出表!AL27&lt;1,"1人未満",TEXT(ROUND(市町村抽出表!AL27,0),"###,###")&amp;"人")))</f>
        <v>0人</v>
      </c>
      <c r="AA27" s="94" t="str">
        <f ca="1">IF(市町村抽出表!AM27="－","－",IF(市町村抽出表!AM27=0,"0人",IF(市町村抽出表!AM27&lt;1,"1人未満",TEXT(ROUND(市町村抽出表!AM27,0),"###,###")&amp;"人")))</f>
        <v>1人未満</v>
      </c>
      <c r="AB27" s="94" t="str">
        <f ca="1">IF(市町村抽出表!AN27="－","－",IF(市町村抽出表!AN27=0,"0人",IF(市町村抽出表!AN27&lt;1,"1人未満",TEXT(ROUND(市町村抽出表!AN27,0),"###,###")&amp;"人")))</f>
        <v>1人未満</v>
      </c>
      <c r="AC27" s="94" t="str">
        <f ca="1">IF(市町村抽出表!AO27="－","－",IF(市町村抽出表!AO27=0,"0人",IF(市町村抽出表!AO27&lt;1,"1人未満",TEXT(ROUND(市町村抽出表!AO27,0),"###,###")&amp;"人")))</f>
        <v>1人未満</v>
      </c>
      <c r="AD27" s="94" t="str">
        <f ca="1">IF(市町村抽出表!AP27="－","－",IF(市町村抽出表!AP27=0,"0人",IF(市町村抽出表!AP27&lt;1,"1人未満",TEXT(ROUND(市町村抽出表!AP27,0),"###,###")&amp;"人")))</f>
        <v>2人</v>
      </c>
      <c r="AE27" s="94" t="str">
        <f ca="1">IF(市町村抽出表!AQ27="－","－",IF(市町村抽出表!AQ27=0,"0人",IF(市町村抽出表!AQ27&lt;1,"1人未満",TEXT(ROUND(市町村抽出表!AQ27,0),"###,###")&amp;"人")))</f>
        <v>1人未満</v>
      </c>
      <c r="AF27" s="94" t="str">
        <f ca="1">IF(市町村抽出表!AR27="－","－",IF(市町村抽出表!AR27=0,"0人",IF(市町村抽出表!AR27&lt;1,"1人未満",TEXT(ROUND(市町村抽出表!AR27,0),"###,###")&amp;"人")))</f>
        <v>3人</v>
      </c>
      <c r="AG27" s="94" t="str">
        <f ca="1">IF(市町村抽出表!AS27="－","－",IF(市町村抽出表!AS27=0,"0箇所",IF(市町村抽出表!AS27&lt;1,"1箇所未満",TEXT(ROUND(市町村抽出表!AS27,0),"###,###")&amp;"箇所")))</f>
        <v>0箇所</v>
      </c>
      <c r="AH27" s="94" t="str">
        <f ca="1">IF(市町村抽出表!AT27="－","－",IF(市町村抽出表!AT27=0,"0世帯",IF(市町村抽出表!AT27&lt;1,"1世帯未満",TEXT(ROUND(市町村抽出表!AT27,0),"###,###")&amp;"世帯")))</f>
        <v>0世帯</v>
      </c>
      <c r="AI27" s="94" t="str">
        <f ca="1">IF(市町村抽出表!AU27="－","－",IF(市町村抽出表!AU27=0,"0人",IF(市町村抽出表!AU27&lt;1,"1人未満",TEXT(ROUND(市町村抽出表!AU27,0),"###,###")&amp;"人")))</f>
        <v>0人</v>
      </c>
      <c r="AJ27" s="94" t="str">
        <f ca="1">IF(市町村抽出表!AV27="－","－",IF(市町村抽出表!AV27=0,"0世帯",IF(市町村抽出表!AV27&lt;1,"1世帯未満",TEXT(ROUND(市町村抽出表!AV27,0),"###,###")&amp;"世帯")))</f>
        <v>0世帯</v>
      </c>
      <c r="AK27" s="94" t="str">
        <f ca="1">IF(市町村抽出表!AW27="－","－",IF(市町村抽出表!AW27=0,"0人",IF(市町村抽出表!AW27&lt;1,"1人未満",TEXT(ROUND(市町村抽出表!AW27,0),"###,###")&amp;"人")))</f>
        <v>0人</v>
      </c>
      <c r="AL27" s="94" t="str">
        <f ca="1">IF(市町村抽出表!AX27="－","－",IF(市町村抽出表!AX27=0,"0世帯",IF(市町村抽出表!AX27&lt;1,"1世帯未満",TEXT(ROUND(市町村抽出表!AX27,0),"###,###")&amp;"世帯")))</f>
        <v>0世帯</v>
      </c>
      <c r="AM27" s="94" t="str">
        <f ca="1">IF(市町村抽出表!AY27="－","－",IF(市町村抽出表!AY27=0,"0人",IF(市町村抽出表!AY27&lt;1,"1人未満",TEXT(ROUND(市町村抽出表!AY27,0),"###,###")&amp;"人")))</f>
        <v>0人</v>
      </c>
      <c r="AN27" s="94" t="s">
        <v>611</v>
      </c>
      <c r="AO27" s="94" t="s">
        <v>611</v>
      </c>
      <c r="AP27" s="94" t="str">
        <f ca="1">IF(市町村抽出表!BB27="－","－",IF(市町村抽出表!BB27=0,"0km",IF(市町村抽出表!BB27&lt;0.1,"0.1km未満",TEXT(ROUND(市町村抽出表!BB27,1),"###,##0.0")&amp;"km")))</f>
        <v>0.3km</v>
      </c>
      <c r="AQ27" s="94" t="str">
        <f ca="1">IF(市町村抽出表!BC27="－","－",IF(市町村抽出表!BC27=0,"0世帯",IF(市町村抽出表!BC27&lt;1,"1世帯未満",TEXT(ROUND(市町村抽出表!BC27,0),"###,###")&amp;"世帯")))</f>
        <v>13世帯</v>
      </c>
      <c r="AR27" s="94" t="str">
        <f ca="1">IF(市町村抽出表!BD27="－","－",IF(市町村抽出表!BD27=0,"0人",IF(市町村抽出表!BD27&lt;1,"1人未満",TEXT(ROUND(市町村抽出表!BD27,0),"###,###")&amp;"人")))</f>
        <v>24人</v>
      </c>
      <c r="AS27" s="94" t="s">
        <v>611</v>
      </c>
      <c r="AT27" s="94" t="s">
        <v>611</v>
      </c>
      <c r="AU27" s="94" t="str">
        <f ca="1">IF(市町村抽出表!BG27="－","－",IF(市町村抽出表!BG27=0,"0箇所",IF(市町村抽出表!BG27&lt;1,"1箇所未満",TEXT(ROUND(市町村抽出表!BG27,0),"###,###")&amp;"箇所")))</f>
        <v>2箇所</v>
      </c>
      <c r="AV27" s="94" t="str">
        <f ca="1">IF(市町村抽出表!BH27="－","－",IF(市町村抽出表!BH27=0,"0箇所",IF(市町村抽出表!BH27&lt;1,"1箇所未満",TEXT(ROUND(市町村抽出表!BH27,0),"###,###")&amp;"箇所")))</f>
        <v>4箇所</v>
      </c>
      <c r="AW27" s="94" t="str">
        <f ca="1">IF(市町村抽出表!BI27="－","－",IF(市町村抽出表!BI27=0,"0箇所",IF(市町村抽出表!BI27&lt;1,"1箇所未満",TEXT(ROUND(市町村抽出表!BI27,0),"###,###")&amp;"箇所")))</f>
        <v>0箇所</v>
      </c>
      <c r="AX27" s="94" t="str">
        <f ca="1">IF(市町村抽出表!BJ27="－","－",IF(市町村抽出表!BJ27=0,"0箇所",IF(市町村抽出表!BJ27&lt;1,"1箇所未満",TEXT(ROUND(市町村抽出表!BJ27,0),"###,###")&amp;"箇所")))</f>
        <v>0箇所</v>
      </c>
      <c r="AY27" s="94" t="str">
        <f ca="1">IF(市町村抽出表!BK27="－","－",IF(市町村抽出表!BK27=0,"0箇所",IF(市町村抽出表!BK27&lt;1,"1箇所未満",TEXT(ROUND(市町村抽出表!BK27,0),"###,###")&amp;"箇所")))</f>
        <v>0箇所</v>
      </c>
      <c r="AZ27" s="94" t="str">
        <f ca="1">IF(市町村抽出表!BL27="－","－",IF(市町村抽出表!BL27=0,"0箇所",IF(市町村抽出表!BL27&lt;1,"1箇所未満",TEXT(ROUND(市町村抽出表!BL27,0),"###,###")&amp;"箇所")))</f>
        <v>0箇所</v>
      </c>
      <c r="BH27" s="163"/>
      <c r="BI27" s="163"/>
      <c r="BJ27" s="163"/>
      <c r="BL27" s="164"/>
      <c r="BM27" s="163"/>
      <c r="BN27" s="163"/>
      <c r="BO27" s="163"/>
      <c r="BP27" s="163"/>
      <c r="BX27" s="164"/>
      <c r="BY27" s="163"/>
      <c r="BZ27" s="163"/>
      <c r="CA27" s="163"/>
      <c r="CB27" s="163"/>
      <c r="CN27" s="164"/>
      <c r="CO27" s="163"/>
      <c r="CP27" s="163"/>
      <c r="CQ27" s="163"/>
      <c r="CR27" s="163"/>
    </row>
    <row r="28" spans="1:96" x14ac:dyDescent="0.2">
      <c r="A28" s="82">
        <v>25</v>
      </c>
      <c r="B28" s="74" t="s">
        <v>468</v>
      </c>
      <c r="C28" s="93" t="e">
        <f ca="1">IF(市町村抽出表!D28="－","－",ROUND(市町村抽出表!D28,1))</f>
        <v>#REF!</v>
      </c>
      <c r="D28" s="168" t="e">
        <f ca="1">IF(市町村抽出表!F28="","※2",IF(市町村抽出表!F28="－","－",市町村抽出表!F28&amp;"箇所"))</f>
        <v>#REF!</v>
      </c>
      <c r="E28" s="169" t="e">
        <f ca="1">IF(市町村抽出表!G28="","※2",IF(市町村抽出表!G28="－","－",市町村抽出表!G28&amp;"箇所"))</f>
        <v>#REF!</v>
      </c>
      <c r="F28" s="170" t="e">
        <f ca="1">IF(市町村抽出表!H28="","※2",IF(市町村抽出表!H28="－","－",市町村抽出表!H28&amp;"箇所"))</f>
        <v>#REF!</v>
      </c>
      <c r="G28" s="94" t="e">
        <f ca="1">IF(市町村抽出表!I28="－","－",IF(市町村抽出表!I28=0,"0棟",IF(市町村抽出表!I28&lt;1,"1棟未満",TEXT(ROUND(市町村抽出表!I28,0),"###,###")&amp;"棟")))</f>
        <v>#REF!</v>
      </c>
      <c r="H28" s="94" t="e">
        <f ca="1">IF(市町村抽出表!J28="－","－",IF(市町村抽出表!J28=0,"0棟",IF(市町村抽出表!J28&lt;1,"1棟未満",TEXT(ROUND(市町村抽出表!J28,0),"###,###")&amp;"棟")))</f>
        <v>#REF!</v>
      </c>
      <c r="I28" s="94" t="e">
        <f ca="1">IF(市町村抽出表!O28="－","－",IF(市町村抽出表!O28=0,"0棟",IF(市町村抽出表!O28&lt;1,"1棟未満",TEXT(ROUND(市町村抽出表!O28,0),"###,###")&amp;"棟")))</f>
        <v>#REF!</v>
      </c>
      <c r="J28" s="94" t="e">
        <f ca="1">IF(市町村抽出表!P28="－","－",IF(市町村抽出表!P28=0,"0棟",IF(市町村抽出表!P28&lt;1,"1棟未満",TEXT(ROUND(市町村抽出表!P28,0),"###,###")&amp;"棟")))</f>
        <v>#REF!</v>
      </c>
      <c r="K28" s="157" t="e">
        <f ca="1">IF(市町村抽出表!U28="","※2",IF(市町村抽出表!U28="－","－",IF(市町村抽出表!U28=0,"0棟",IF(市町村抽出表!U28&lt;1,"1棟未満",TEXT(ROUND(市町村抽出表!U28,0),"###,###")&amp;"棟"))))</f>
        <v>#REF!</v>
      </c>
      <c r="L28" s="158" t="e">
        <f ca="1">IF(市町村抽出表!V28="","※2",IF(市町村抽出表!V28="－","－",IF(市町村抽出表!V28=0,"0棟",IF(市町村抽出表!V28&lt;1,"1棟未満",TEXT(ROUND(市町村抽出表!V28,0),"###,###")&amp;"棟"))))</f>
        <v>#REF!</v>
      </c>
      <c r="M28" s="94" t="e">
        <f ca="1">IF(市町村抽出表!W28="－","－",IF(市町村抽出表!W28=0,"0棟",IF(市町村抽出表!W28&lt;1,"1棟未満",TEXT(ROUND(市町村抽出表!W28,0),"###,###")&amp;"棟")))</f>
        <v>#REF!</v>
      </c>
      <c r="N28" s="94" t="e">
        <f ca="1">IF(市町村抽出表!X28="－","－",IF(市町村抽出表!X28=0,"0棟",IF(市町村抽出表!X28&lt;1,"1棟未満",TEXT(ROUND(市町村抽出表!X28,0),"###,###")&amp;"棟")))</f>
        <v>#REF!</v>
      </c>
      <c r="O28" s="94" t="e">
        <f ca="1">IF(市町村抽出表!Z28="－","－",IF(市町村抽出表!Z28=0,"0件",IF(市町村抽出表!Z28&lt;1,"1件未満",TEXT(ROUND(市町村抽出表!Z28,0),"###,###")&amp;"件")))</f>
        <v>#REF!</v>
      </c>
      <c r="P28" s="94" t="e">
        <f ca="1">IF(市町村抽出表!AA28="－","－",IF(市町村抽出表!AA28=0,"0件",IF(市町村抽出表!AA28&lt;1,"1件未満",TEXT(ROUND(市町村抽出表!AA28,0),"###,###")&amp;"件")))</f>
        <v>#REF!</v>
      </c>
      <c r="Q28" s="94" t="e">
        <f ca="1">IF(市町村抽出表!AB28="－","－",IF(市町村抽出表!AB28=0,"0棟",IF(市町村抽出表!AB28&lt;1,"1棟未満",TEXT(ROUND(市町村抽出表!AB28,0),"###,###")&amp;"棟")))</f>
        <v>#REF!</v>
      </c>
      <c r="R28" s="94" t="e">
        <f ca="1">IF(市町村抽出表!AC28="－","－",IF(市町村抽出表!AC28=0,"0人",IF(市町村抽出表!AC28&lt;1,"1人未満",TEXT(ROUND(市町村抽出表!AC28,0),"###,###")&amp;"人")))</f>
        <v>#REF!</v>
      </c>
      <c r="S28" s="94" t="e">
        <f ca="1">IF(市町村抽出表!AD28="－","－",IF(市町村抽出表!AD28=0,"0人",IF(市町村抽出表!AD28&lt;1,"1人未満",TEXT(ROUND(市町村抽出表!AD28,0),"###,###")&amp;"人")))</f>
        <v>#REF!</v>
      </c>
      <c r="T28" s="94" t="e">
        <f ca="1">IF(市町村抽出表!AE28="－","－",IF(市町村抽出表!AE28=0,"0人",IF(市町村抽出表!AE28&lt;1,"1人未満",TEXT(ROUND(市町村抽出表!AE28,0),"###,###")&amp;"人")))</f>
        <v>#REF!</v>
      </c>
      <c r="U28" s="159" t="e">
        <f ca="1">IF(市町村抽出表!AG28="","※2",IF(市町村抽出表!AG28="－","－",IF(市町村抽出表!AG28=0,"0人",IF(市町村抽出表!AG28&lt;1,"1人未満",TEXT(ROUND(市町村抽出表!AG28,0),"###,###")&amp;"人"))))</f>
        <v>#REF!</v>
      </c>
      <c r="V28" s="160" t="e">
        <f ca="1">IF(市町村抽出表!AH28="","※2",IF(市町村抽出表!AH28="－","－",IF(市町村抽出表!AH28=0,"0人",IF(市町村抽出表!AH28&lt;1,"1人未満",TEXT(ROUND(市町村抽出表!AH28,0),"###,###")&amp;"人"))))</f>
        <v>#REF!</v>
      </c>
      <c r="W28" s="161" t="e">
        <f ca="1">IF(市町村抽出表!AI28="","※2",IF(市町村抽出表!AI28="－","－",IF(市町村抽出表!AI28=0,"0人",IF(市町村抽出表!AI28&lt;1,"1人未満",TEXT(ROUND(市町村抽出表!AI28,0),"###,###")&amp;"人"))))</f>
        <v>#REF!</v>
      </c>
      <c r="X28" s="94" t="e">
        <f ca="1">IF(市町村抽出表!AJ28="－","－",IF(市町村抽出表!AJ28=0,"0人",IF(市町村抽出表!AJ28&lt;1,"1人未満",TEXT(ROUND(市町村抽出表!AJ28,0),"###,###")&amp;"人")))</f>
        <v>#REF!</v>
      </c>
      <c r="Y28" s="94" t="e">
        <f ca="1">IF(市町村抽出表!AK28="－","－",IF(市町村抽出表!AK28=0,"0人",IF(市町村抽出表!AK28&lt;1,"1人未満",TEXT(ROUND(市町村抽出表!AK28,0),"###,###")&amp;"人")))</f>
        <v>#REF!</v>
      </c>
      <c r="Z28" s="94" t="e">
        <f ca="1">IF(市町村抽出表!AL28="－","－",IF(市町村抽出表!AL28=0,"0人",IF(市町村抽出表!AL28&lt;1,"1人未満",TEXT(ROUND(市町村抽出表!AL28,0),"###,###")&amp;"人")))</f>
        <v>#REF!</v>
      </c>
      <c r="AA28" s="94" t="e">
        <f ca="1">IF(市町村抽出表!AM28="－","－",IF(市町村抽出表!AM28=0,"0人",IF(市町村抽出表!AM28&lt;1,"1人未満",TEXT(ROUND(市町村抽出表!AM28,0),"###,###")&amp;"人")))</f>
        <v>#REF!</v>
      </c>
      <c r="AB28" s="94" t="e">
        <f ca="1">IF(市町村抽出表!AN28="－","－",IF(市町村抽出表!AN28=0,"0人",IF(市町村抽出表!AN28&lt;1,"1人未満",TEXT(ROUND(市町村抽出表!AN28,0),"###,###")&amp;"人")))</f>
        <v>#REF!</v>
      </c>
      <c r="AC28" s="94" t="e">
        <f ca="1">IF(市町村抽出表!AO28="－","－",IF(市町村抽出表!AO28=0,"0人",IF(市町村抽出表!AO28&lt;1,"1人未満",TEXT(ROUND(市町村抽出表!AO28,0),"###,###")&amp;"人")))</f>
        <v>#REF!</v>
      </c>
      <c r="AD28" s="94" t="e">
        <f ca="1">IF(市町村抽出表!AP28="－","－",IF(市町村抽出表!AP28=0,"0人",IF(市町村抽出表!AP28&lt;1,"1人未満",TEXT(ROUND(市町村抽出表!AP28,0),"###,###")&amp;"人")))</f>
        <v>#REF!</v>
      </c>
      <c r="AE28" s="94" t="e">
        <f ca="1">IF(市町村抽出表!AQ28="－","－",IF(市町村抽出表!AQ28=0,"0人",IF(市町村抽出表!AQ28&lt;1,"1人未満",TEXT(ROUND(市町村抽出表!AQ28,0),"###,###")&amp;"人")))</f>
        <v>#REF!</v>
      </c>
      <c r="AF28" s="94" t="e">
        <f ca="1">IF(市町村抽出表!AR28="－","－",IF(市町村抽出表!AR28=0,"0人",IF(市町村抽出表!AR28&lt;1,"1人未満",TEXT(ROUND(市町村抽出表!AR28,0),"###,###")&amp;"人")))</f>
        <v>#REF!</v>
      </c>
      <c r="AG28" s="94" t="e">
        <f ca="1">IF(市町村抽出表!AS28="－","－",IF(市町村抽出表!AS28=0,"0箇所",IF(市町村抽出表!AS28&lt;1,"1箇所未満",TEXT(ROUND(市町村抽出表!AS28,0),"###,###")&amp;"箇所")))</f>
        <v>#REF!</v>
      </c>
      <c r="AH28" s="94" t="e">
        <f ca="1">IF(市町村抽出表!AT28="－","－",IF(市町村抽出表!AT28=0,"0世帯",IF(市町村抽出表!AT28&lt;1,"1世帯未満",TEXT(ROUND(市町村抽出表!AT28,0),"###,###")&amp;"世帯")))</f>
        <v>#REF!</v>
      </c>
      <c r="AI28" s="94" t="e">
        <f ca="1">IF(市町村抽出表!AU28="－","－",IF(市町村抽出表!AU28=0,"0人",IF(市町村抽出表!AU28&lt;1,"1人未満",TEXT(ROUND(市町村抽出表!AU28,0),"###,###")&amp;"人")))</f>
        <v>#REF!</v>
      </c>
      <c r="AJ28" s="94" t="e">
        <f ca="1">IF(市町村抽出表!AV28="－","－",IF(市町村抽出表!AV28=0,"0世帯",IF(市町村抽出表!AV28&lt;1,"1世帯未満",TEXT(ROUND(市町村抽出表!AV28,0),"###,###")&amp;"世帯")))</f>
        <v>#REF!</v>
      </c>
      <c r="AK28" s="94" t="e">
        <f ca="1">IF(市町村抽出表!AW28="－","－",IF(市町村抽出表!AW28=0,"0人",IF(市町村抽出表!AW28&lt;1,"1人未満",TEXT(ROUND(市町村抽出表!AW28,0),"###,###")&amp;"人")))</f>
        <v>#REF!</v>
      </c>
      <c r="AL28" s="94" t="e">
        <f ca="1">IF(市町村抽出表!AX28="－","－",IF(市町村抽出表!AX28=0,"0世帯",IF(市町村抽出表!AX28&lt;1,"1世帯未満",TEXT(ROUND(市町村抽出表!AX28,0),"###,###")&amp;"世帯")))</f>
        <v>#REF!</v>
      </c>
      <c r="AM28" s="94" t="e">
        <f ca="1">IF(市町村抽出表!AY28="－","－",IF(市町村抽出表!AY28=0,"0人",IF(市町村抽出表!AY28&lt;1,"1人未満",TEXT(ROUND(市町村抽出表!AY28,0),"###,###")&amp;"人")))</f>
        <v>#REF!</v>
      </c>
      <c r="AN28" s="94" t="s">
        <v>611</v>
      </c>
      <c r="AO28" s="94" t="s">
        <v>611</v>
      </c>
      <c r="AP28" s="94" t="e">
        <f ca="1">IF(市町村抽出表!BB28="－","－",IF(市町村抽出表!BB28=0,"0km",IF(市町村抽出表!BB28&lt;0.1,"0.1km未満",TEXT(ROUND(市町村抽出表!BB28,1),"###,##0.0")&amp;"km")))</f>
        <v>#REF!</v>
      </c>
      <c r="AQ28" s="94" t="e">
        <f ca="1">IF(市町村抽出表!BC28="－","－",IF(市町村抽出表!BC28=0,"0世帯",IF(市町村抽出表!BC28&lt;1,"1世帯未満",TEXT(ROUND(市町村抽出表!BC28,0),"###,###")&amp;"世帯")))</f>
        <v>#REF!</v>
      </c>
      <c r="AR28" s="94" t="e">
        <f ca="1">IF(市町村抽出表!BD28="－","－",IF(市町村抽出表!BD28=0,"0人",IF(市町村抽出表!BD28&lt;1,"1人未満",TEXT(ROUND(市町村抽出表!BD28,0),"###,###")&amp;"人")))</f>
        <v>#REF!</v>
      </c>
      <c r="AS28" s="94" t="s">
        <v>611</v>
      </c>
      <c r="AT28" s="94" t="s">
        <v>611</v>
      </c>
      <c r="AU28" s="94" t="e">
        <f ca="1">IF(市町村抽出表!BG28="－","－",IF(市町村抽出表!BG28=0,"0箇所",IF(市町村抽出表!BG28&lt;1,"1箇所未満",TEXT(ROUND(市町村抽出表!BG28,0),"###,###")&amp;"箇所")))</f>
        <v>#REF!</v>
      </c>
      <c r="AV28" s="94" t="e">
        <f ca="1">IF(市町村抽出表!BH28="－","－",IF(市町村抽出表!BH28=0,"0箇所",IF(市町村抽出表!BH28&lt;1,"1箇所未満",TEXT(ROUND(市町村抽出表!BH28,0),"###,###")&amp;"箇所")))</f>
        <v>#REF!</v>
      </c>
      <c r="AW28" s="94" t="e">
        <f ca="1">IF(市町村抽出表!BI28="－","－",IF(市町村抽出表!BI28=0,"0箇所",IF(市町村抽出表!BI28&lt;1,"1箇所未満",TEXT(ROUND(市町村抽出表!BI28,0),"###,###")&amp;"箇所")))</f>
        <v>#REF!</v>
      </c>
      <c r="AX28" s="94" t="e">
        <f ca="1">IF(市町村抽出表!BJ28="－","－",IF(市町村抽出表!BJ28=0,"0箇所",IF(市町村抽出表!BJ28&lt;1,"1箇所未満",TEXT(ROUND(市町村抽出表!BJ28,0),"###,###")&amp;"箇所")))</f>
        <v>#REF!</v>
      </c>
      <c r="AY28" s="94" t="e">
        <f ca="1">IF(市町村抽出表!BK28="－","－",IF(市町村抽出表!BK28=0,"0箇所",IF(市町村抽出表!BK28&lt;1,"1箇所未満",TEXT(ROUND(市町村抽出表!BK28,0),"###,###")&amp;"箇所")))</f>
        <v>#REF!</v>
      </c>
      <c r="AZ28" s="94" t="e">
        <f ca="1">IF(市町村抽出表!BL28="－","－",IF(市町村抽出表!BL28=0,"0箇所",IF(市町村抽出表!BL28&lt;1,"1箇所未満",TEXT(ROUND(市町村抽出表!BL28,0),"###,###")&amp;"箇所")))</f>
        <v>#REF!</v>
      </c>
      <c r="BH28" s="163"/>
      <c r="BI28" s="163"/>
      <c r="BJ28" s="163"/>
      <c r="BL28" s="164"/>
      <c r="BM28" s="163"/>
      <c r="BN28" s="163"/>
      <c r="BO28" s="163"/>
      <c r="BP28" s="163"/>
      <c r="BX28" s="164"/>
      <c r="BY28" s="163"/>
      <c r="BZ28" s="163"/>
      <c r="CA28" s="163"/>
      <c r="CB28" s="163"/>
      <c r="CN28" s="164"/>
      <c r="CO28" s="163"/>
      <c r="CP28" s="163"/>
      <c r="CQ28" s="163"/>
      <c r="CR28" s="163"/>
    </row>
    <row r="29" spans="1:96" x14ac:dyDescent="0.2">
      <c r="A29" s="82">
        <v>26</v>
      </c>
      <c r="B29" s="74" t="s">
        <v>469</v>
      </c>
      <c r="C29" s="93" t="e">
        <f ca="1">IF(市町村抽出表!D29="－","－",ROUND(市町村抽出表!D29,1))</f>
        <v>#REF!</v>
      </c>
      <c r="D29" s="168" t="e">
        <f ca="1">IF(市町村抽出表!F29="","※2",IF(市町村抽出表!F29="－","－",市町村抽出表!F29&amp;"箇所"))</f>
        <v>#REF!</v>
      </c>
      <c r="E29" s="169" t="e">
        <f ca="1">IF(市町村抽出表!G29="","※2",IF(市町村抽出表!G29="－","－",市町村抽出表!G29&amp;"箇所"))</f>
        <v>#REF!</v>
      </c>
      <c r="F29" s="170" t="e">
        <f ca="1">IF(市町村抽出表!H29="","※2",IF(市町村抽出表!H29="－","－",市町村抽出表!H29&amp;"箇所"))</f>
        <v>#REF!</v>
      </c>
      <c r="G29" s="94" t="e">
        <f ca="1">IF(市町村抽出表!I29="－","－",IF(市町村抽出表!I29=0,"0棟",IF(市町村抽出表!I29&lt;1,"1棟未満",TEXT(ROUND(市町村抽出表!I29,0),"###,###")&amp;"棟")))</f>
        <v>#REF!</v>
      </c>
      <c r="H29" s="94" t="e">
        <f ca="1">IF(市町村抽出表!J29="－","－",IF(市町村抽出表!J29=0,"0棟",IF(市町村抽出表!J29&lt;1,"1棟未満",TEXT(ROUND(市町村抽出表!J29,0),"###,###")&amp;"棟")))</f>
        <v>#REF!</v>
      </c>
      <c r="I29" s="94" t="e">
        <f ca="1">IF(市町村抽出表!O29="－","－",IF(市町村抽出表!O29=0,"0棟",IF(市町村抽出表!O29&lt;1,"1棟未満",TEXT(ROUND(市町村抽出表!O29,0),"###,###")&amp;"棟")))</f>
        <v>#REF!</v>
      </c>
      <c r="J29" s="94" t="e">
        <f ca="1">IF(市町村抽出表!P29="－","－",IF(市町村抽出表!P29=0,"0棟",IF(市町村抽出表!P29&lt;1,"1棟未満",TEXT(ROUND(市町村抽出表!P29,0),"###,###")&amp;"棟")))</f>
        <v>#REF!</v>
      </c>
      <c r="K29" s="157" t="e">
        <f ca="1">IF(市町村抽出表!U29="","※2",IF(市町村抽出表!U29="－","－",IF(市町村抽出表!U29=0,"0棟",IF(市町村抽出表!U29&lt;1,"1棟未満",TEXT(ROUND(市町村抽出表!U29,0),"###,###")&amp;"棟"))))</f>
        <v>#REF!</v>
      </c>
      <c r="L29" s="158" t="e">
        <f ca="1">IF(市町村抽出表!V29="","※2",IF(市町村抽出表!V29="－","－",IF(市町村抽出表!V29=0,"0棟",IF(市町村抽出表!V29&lt;1,"1棟未満",TEXT(ROUND(市町村抽出表!V29,0),"###,###")&amp;"棟"))))</f>
        <v>#REF!</v>
      </c>
      <c r="M29" s="94" t="e">
        <f ca="1">IF(市町村抽出表!W29="－","－",IF(市町村抽出表!W29=0,"0棟",IF(市町村抽出表!W29&lt;1,"1棟未満",TEXT(ROUND(市町村抽出表!W29,0),"###,###")&amp;"棟")))</f>
        <v>#REF!</v>
      </c>
      <c r="N29" s="94" t="e">
        <f ca="1">IF(市町村抽出表!X29="－","－",IF(市町村抽出表!X29=0,"0棟",IF(市町村抽出表!X29&lt;1,"1棟未満",TEXT(ROUND(市町村抽出表!X29,0),"###,###")&amp;"棟")))</f>
        <v>#REF!</v>
      </c>
      <c r="O29" s="94" t="e">
        <f ca="1">IF(市町村抽出表!Z29="－","－",IF(市町村抽出表!Z29=0,"0件",IF(市町村抽出表!Z29&lt;1,"1件未満",TEXT(ROUND(市町村抽出表!Z29,0),"###,###")&amp;"件")))</f>
        <v>#REF!</v>
      </c>
      <c r="P29" s="94" t="e">
        <f ca="1">IF(市町村抽出表!AA29="－","－",IF(市町村抽出表!AA29=0,"0件",IF(市町村抽出表!AA29&lt;1,"1件未満",TEXT(ROUND(市町村抽出表!AA29,0),"###,###")&amp;"件")))</f>
        <v>#REF!</v>
      </c>
      <c r="Q29" s="94" t="e">
        <f ca="1">IF(市町村抽出表!AB29="－","－",IF(市町村抽出表!AB29=0,"0棟",IF(市町村抽出表!AB29&lt;1,"1棟未満",TEXT(ROUND(市町村抽出表!AB29,0),"###,###")&amp;"棟")))</f>
        <v>#REF!</v>
      </c>
      <c r="R29" s="94" t="e">
        <f ca="1">IF(市町村抽出表!AC29="－","－",IF(市町村抽出表!AC29=0,"0人",IF(市町村抽出表!AC29&lt;1,"1人未満",TEXT(ROUND(市町村抽出表!AC29,0),"###,###")&amp;"人")))</f>
        <v>#REF!</v>
      </c>
      <c r="S29" s="94" t="e">
        <f ca="1">IF(市町村抽出表!AD29="－","－",IF(市町村抽出表!AD29=0,"0人",IF(市町村抽出表!AD29&lt;1,"1人未満",TEXT(ROUND(市町村抽出表!AD29,0),"###,###")&amp;"人")))</f>
        <v>#REF!</v>
      </c>
      <c r="T29" s="94" t="e">
        <f ca="1">IF(市町村抽出表!AE29="－","－",IF(市町村抽出表!AE29=0,"0人",IF(市町村抽出表!AE29&lt;1,"1人未満",TEXT(ROUND(市町村抽出表!AE29,0),"###,###")&amp;"人")))</f>
        <v>#REF!</v>
      </c>
      <c r="U29" s="159" t="e">
        <f ca="1">IF(市町村抽出表!AG29="","※2",IF(市町村抽出表!AG29="－","－",IF(市町村抽出表!AG29=0,"0人",IF(市町村抽出表!AG29&lt;1,"1人未満",TEXT(ROUND(市町村抽出表!AG29,0),"###,###")&amp;"人"))))</f>
        <v>#REF!</v>
      </c>
      <c r="V29" s="160" t="e">
        <f ca="1">IF(市町村抽出表!AH29="","※2",IF(市町村抽出表!AH29="－","－",IF(市町村抽出表!AH29=0,"0人",IF(市町村抽出表!AH29&lt;1,"1人未満",TEXT(ROUND(市町村抽出表!AH29,0),"###,###")&amp;"人"))))</f>
        <v>#REF!</v>
      </c>
      <c r="W29" s="161" t="e">
        <f ca="1">IF(市町村抽出表!AI29="","※2",IF(市町村抽出表!AI29="－","－",IF(市町村抽出表!AI29=0,"0人",IF(市町村抽出表!AI29&lt;1,"1人未満",TEXT(ROUND(市町村抽出表!AI29,0),"###,###")&amp;"人"))))</f>
        <v>#REF!</v>
      </c>
      <c r="X29" s="94" t="e">
        <f ca="1">IF(市町村抽出表!AJ29="－","－",IF(市町村抽出表!AJ29=0,"0人",IF(市町村抽出表!AJ29&lt;1,"1人未満",TEXT(ROUND(市町村抽出表!AJ29,0),"###,###")&amp;"人")))</f>
        <v>#REF!</v>
      </c>
      <c r="Y29" s="94" t="e">
        <f ca="1">IF(市町村抽出表!AK29="－","－",IF(市町村抽出表!AK29=0,"0人",IF(市町村抽出表!AK29&lt;1,"1人未満",TEXT(ROUND(市町村抽出表!AK29,0),"###,###")&amp;"人")))</f>
        <v>#REF!</v>
      </c>
      <c r="Z29" s="94" t="e">
        <f ca="1">IF(市町村抽出表!AL29="－","－",IF(市町村抽出表!AL29=0,"0人",IF(市町村抽出表!AL29&lt;1,"1人未満",TEXT(ROUND(市町村抽出表!AL29,0),"###,###")&amp;"人")))</f>
        <v>#REF!</v>
      </c>
      <c r="AA29" s="94" t="e">
        <f ca="1">IF(市町村抽出表!AM29="－","－",IF(市町村抽出表!AM29=0,"0人",IF(市町村抽出表!AM29&lt;1,"1人未満",TEXT(ROUND(市町村抽出表!AM29,0),"###,###")&amp;"人")))</f>
        <v>#REF!</v>
      </c>
      <c r="AB29" s="94" t="e">
        <f ca="1">IF(市町村抽出表!AN29="－","－",IF(市町村抽出表!AN29=0,"0人",IF(市町村抽出表!AN29&lt;1,"1人未満",TEXT(ROUND(市町村抽出表!AN29,0),"###,###")&amp;"人")))</f>
        <v>#REF!</v>
      </c>
      <c r="AC29" s="94" t="e">
        <f ca="1">IF(市町村抽出表!AO29="－","－",IF(市町村抽出表!AO29=0,"0人",IF(市町村抽出表!AO29&lt;1,"1人未満",TEXT(ROUND(市町村抽出表!AO29,0),"###,###")&amp;"人")))</f>
        <v>#REF!</v>
      </c>
      <c r="AD29" s="94" t="e">
        <f ca="1">IF(市町村抽出表!AP29="－","－",IF(市町村抽出表!AP29=0,"0人",IF(市町村抽出表!AP29&lt;1,"1人未満",TEXT(ROUND(市町村抽出表!AP29,0),"###,###")&amp;"人")))</f>
        <v>#REF!</v>
      </c>
      <c r="AE29" s="94" t="e">
        <f ca="1">IF(市町村抽出表!AQ29="－","－",IF(市町村抽出表!AQ29=0,"0人",IF(市町村抽出表!AQ29&lt;1,"1人未満",TEXT(ROUND(市町村抽出表!AQ29,0),"###,###")&amp;"人")))</f>
        <v>#REF!</v>
      </c>
      <c r="AF29" s="94" t="e">
        <f ca="1">IF(市町村抽出表!AR29="－","－",IF(市町村抽出表!AR29=0,"0人",IF(市町村抽出表!AR29&lt;1,"1人未満",TEXT(ROUND(市町村抽出表!AR29,0),"###,###")&amp;"人")))</f>
        <v>#REF!</v>
      </c>
      <c r="AG29" s="94" t="e">
        <f ca="1">IF(市町村抽出表!AS29="－","－",IF(市町村抽出表!AS29=0,"0箇所",IF(市町村抽出表!AS29&lt;1,"1箇所未満",TEXT(ROUND(市町村抽出表!AS29,0),"###,###")&amp;"箇所")))</f>
        <v>#REF!</v>
      </c>
      <c r="AH29" s="94" t="e">
        <f ca="1">IF(市町村抽出表!AT29="－","－",IF(市町村抽出表!AT29=0,"0世帯",IF(市町村抽出表!AT29&lt;1,"1世帯未満",TEXT(ROUND(市町村抽出表!AT29,0),"###,###")&amp;"世帯")))</f>
        <v>#REF!</v>
      </c>
      <c r="AI29" s="94" t="e">
        <f ca="1">IF(市町村抽出表!AU29="－","－",IF(市町村抽出表!AU29=0,"0人",IF(市町村抽出表!AU29&lt;1,"1人未満",TEXT(ROUND(市町村抽出表!AU29,0),"###,###")&amp;"人")))</f>
        <v>#REF!</v>
      </c>
      <c r="AJ29" s="94" t="e">
        <f ca="1">IF(市町村抽出表!AV29="－","－",IF(市町村抽出表!AV29=0,"0世帯",IF(市町村抽出表!AV29&lt;1,"1世帯未満",TEXT(ROUND(市町村抽出表!AV29,0),"###,###")&amp;"世帯")))</f>
        <v>#REF!</v>
      </c>
      <c r="AK29" s="94" t="e">
        <f ca="1">IF(市町村抽出表!AW29="－","－",IF(市町村抽出表!AW29=0,"0人",IF(市町村抽出表!AW29&lt;1,"1人未満",TEXT(ROUND(市町村抽出表!AW29,0),"###,###")&amp;"人")))</f>
        <v>#REF!</v>
      </c>
      <c r="AL29" s="94" t="e">
        <f ca="1">IF(市町村抽出表!AX29="－","－",IF(市町村抽出表!AX29=0,"0世帯",IF(市町村抽出表!AX29&lt;1,"1世帯未満",TEXT(ROUND(市町村抽出表!AX29,0),"###,###")&amp;"世帯")))</f>
        <v>#REF!</v>
      </c>
      <c r="AM29" s="94" t="e">
        <f ca="1">IF(市町村抽出表!AY29="－","－",IF(市町村抽出表!AY29=0,"0人",IF(市町村抽出表!AY29&lt;1,"1人未満",TEXT(ROUND(市町村抽出表!AY29,0),"###,###")&amp;"人")))</f>
        <v>#REF!</v>
      </c>
      <c r="AN29" s="94" t="s">
        <v>611</v>
      </c>
      <c r="AO29" s="94" t="s">
        <v>611</v>
      </c>
      <c r="AP29" s="94" t="e">
        <f ca="1">IF(市町村抽出表!BB29="－","－",IF(市町村抽出表!BB29=0,"0km",IF(市町村抽出表!BB29&lt;0.1,"0.1km未満",TEXT(ROUND(市町村抽出表!BB29,1),"###,##0.0")&amp;"km")))</f>
        <v>#REF!</v>
      </c>
      <c r="AQ29" s="94" t="e">
        <f ca="1">IF(市町村抽出表!BC29="－","－",IF(市町村抽出表!BC29=0,"0世帯",IF(市町村抽出表!BC29&lt;1,"1世帯未満",TEXT(ROUND(市町村抽出表!BC29,0),"###,###")&amp;"世帯")))</f>
        <v>#REF!</v>
      </c>
      <c r="AR29" s="94" t="e">
        <f ca="1">IF(市町村抽出表!BD29="－","－",IF(市町村抽出表!BD29=0,"0人",IF(市町村抽出表!BD29&lt;1,"1人未満",TEXT(ROUND(市町村抽出表!BD29,0),"###,###")&amp;"人")))</f>
        <v>#REF!</v>
      </c>
      <c r="AS29" s="94" t="s">
        <v>611</v>
      </c>
      <c r="AT29" s="94" t="s">
        <v>611</v>
      </c>
      <c r="AU29" s="94" t="e">
        <f ca="1">IF(市町村抽出表!BG29="－","－",IF(市町村抽出表!BG29=0,"0箇所",IF(市町村抽出表!BG29&lt;1,"1箇所未満",TEXT(ROUND(市町村抽出表!BG29,0),"###,###")&amp;"箇所")))</f>
        <v>#REF!</v>
      </c>
      <c r="AV29" s="94" t="e">
        <f ca="1">IF(市町村抽出表!BH29="－","－",IF(市町村抽出表!BH29=0,"0箇所",IF(市町村抽出表!BH29&lt;1,"1箇所未満",TEXT(ROUND(市町村抽出表!BH29,0),"###,###")&amp;"箇所")))</f>
        <v>#REF!</v>
      </c>
      <c r="AW29" s="94" t="e">
        <f ca="1">IF(市町村抽出表!BI29="－","－",IF(市町村抽出表!BI29=0,"0箇所",IF(市町村抽出表!BI29&lt;1,"1箇所未満",TEXT(ROUND(市町村抽出表!BI29,0),"###,###")&amp;"箇所")))</f>
        <v>#REF!</v>
      </c>
      <c r="AX29" s="94" t="e">
        <f ca="1">IF(市町村抽出表!BJ29="－","－",IF(市町村抽出表!BJ29=0,"0箇所",IF(市町村抽出表!BJ29&lt;1,"1箇所未満",TEXT(ROUND(市町村抽出表!BJ29,0),"###,###")&amp;"箇所")))</f>
        <v>#REF!</v>
      </c>
      <c r="AY29" s="94" t="e">
        <f ca="1">IF(市町村抽出表!BK29="－","－",IF(市町村抽出表!BK29=0,"0箇所",IF(市町村抽出表!BK29&lt;1,"1箇所未満",TEXT(ROUND(市町村抽出表!BK29,0),"###,###")&amp;"箇所")))</f>
        <v>#REF!</v>
      </c>
      <c r="AZ29" s="94" t="e">
        <f ca="1">IF(市町村抽出表!BL29="－","－",IF(市町村抽出表!BL29=0,"0箇所",IF(市町村抽出表!BL29&lt;1,"1箇所未満",TEXT(ROUND(市町村抽出表!BL29,0),"###,###")&amp;"箇所")))</f>
        <v>#REF!</v>
      </c>
      <c r="BH29" s="163"/>
      <c r="BI29" s="163"/>
      <c r="BJ29" s="163"/>
      <c r="BL29" s="164"/>
      <c r="BM29" s="163"/>
      <c r="BN29" s="163"/>
      <c r="BO29" s="163"/>
      <c r="BP29" s="163"/>
      <c r="BX29" s="164"/>
      <c r="BY29" s="163"/>
      <c r="BZ29" s="163"/>
      <c r="CA29" s="163"/>
      <c r="CB29" s="163"/>
      <c r="CN29" s="164"/>
      <c r="CO29" s="163"/>
      <c r="CP29" s="163"/>
      <c r="CQ29" s="163"/>
      <c r="CR29" s="163"/>
    </row>
    <row r="30" spans="1:96" x14ac:dyDescent="0.2">
      <c r="A30" s="82">
        <v>27</v>
      </c>
      <c r="B30" s="74" t="s">
        <v>470</v>
      </c>
      <c r="C30" s="93" t="e">
        <f ca="1">IF(市町村抽出表!D30="－","－",ROUND(市町村抽出表!D30,1))</f>
        <v>#REF!</v>
      </c>
      <c r="D30" s="168" t="e">
        <f ca="1">IF(市町村抽出表!F30="","※2",IF(市町村抽出表!F30="－","－",市町村抽出表!F30&amp;"箇所"))</f>
        <v>#REF!</v>
      </c>
      <c r="E30" s="169" t="e">
        <f ca="1">IF(市町村抽出表!G30="","※2",IF(市町村抽出表!G30="－","－",市町村抽出表!G30&amp;"箇所"))</f>
        <v>#REF!</v>
      </c>
      <c r="F30" s="170" t="e">
        <f ca="1">IF(市町村抽出表!H30="","※2",IF(市町村抽出表!H30="－","－",市町村抽出表!H30&amp;"箇所"))</f>
        <v>#REF!</v>
      </c>
      <c r="G30" s="94" t="e">
        <f ca="1">IF(市町村抽出表!I30="－","－",IF(市町村抽出表!I30=0,"0棟",IF(市町村抽出表!I30&lt;1,"1棟未満",TEXT(ROUND(市町村抽出表!I30,0),"###,###")&amp;"棟")))</f>
        <v>#REF!</v>
      </c>
      <c r="H30" s="94" t="e">
        <f ca="1">IF(市町村抽出表!J30="－","－",IF(市町村抽出表!J30=0,"0棟",IF(市町村抽出表!J30&lt;1,"1棟未満",TEXT(ROUND(市町村抽出表!J30,0),"###,###")&amp;"棟")))</f>
        <v>#REF!</v>
      </c>
      <c r="I30" s="94" t="e">
        <f ca="1">IF(市町村抽出表!O30="－","－",IF(市町村抽出表!O30=0,"0棟",IF(市町村抽出表!O30&lt;1,"1棟未満",TEXT(ROUND(市町村抽出表!O30,0),"###,###")&amp;"棟")))</f>
        <v>#REF!</v>
      </c>
      <c r="J30" s="94" t="e">
        <f ca="1">IF(市町村抽出表!P30="－","－",IF(市町村抽出表!P30=0,"0棟",IF(市町村抽出表!P30&lt;1,"1棟未満",TEXT(ROUND(市町村抽出表!P30,0),"###,###")&amp;"棟")))</f>
        <v>#REF!</v>
      </c>
      <c r="K30" s="157" t="e">
        <f ca="1">IF(市町村抽出表!U30="","※2",IF(市町村抽出表!U30="－","－",IF(市町村抽出表!U30=0,"0棟",IF(市町村抽出表!U30&lt;1,"1棟未満",TEXT(ROUND(市町村抽出表!U30,0),"###,###")&amp;"棟"))))</f>
        <v>#REF!</v>
      </c>
      <c r="L30" s="158" t="e">
        <f ca="1">IF(市町村抽出表!V30="","※2",IF(市町村抽出表!V30="－","－",IF(市町村抽出表!V30=0,"0棟",IF(市町村抽出表!V30&lt;1,"1棟未満",TEXT(ROUND(市町村抽出表!V30,0),"###,###")&amp;"棟"))))</f>
        <v>#REF!</v>
      </c>
      <c r="M30" s="94" t="e">
        <f ca="1">IF(市町村抽出表!W30="－","－",IF(市町村抽出表!W30=0,"0棟",IF(市町村抽出表!W30&lt;1,"1棟未満",TEXT(ROUND(市町村抽出表!W30,0),"###,###")&amp;"棟")))</f>
        <v>#REF!</v>
      </c>
      <c r="N30" s="94" t="e">
        <f ca="1">IF(市町村抽出表!X30="－","－",IF(市町村抽出表!X30=0,"0棟",IF(市町村抽出表!X30&lt;1,"1棟未満",TEXT(ROUND(市町村抽出表!X30,0),"###,###")&amp;"棟")))</f>
        <v>#REF!</v>
      </c>
      <c r="O30" s="94" t="e">
        <f ca="1">IF(市町村抽出表!Z30="－","－",IF(市町村抽出表!Z30=0,"0件",IF(市町村抽出表!Z30&lt;1,"1件未満",TEXT(ROUND(市町村抽出表!Z30,0),"###,###")&amp;"件")))</f>
        <v>#REF!</v>
      </c>
      <c r="P30" s="94" t="e">
        <f ca="1">IF(市町村抽出表!AA30="－","－",IF(市町村抽出表!AA30=0,"0件",IF(市町村抽出表!AA30&lt;1,"1件未満",TEXT(ROUND(市町村抽出表!AA30,0),"###,###")&amp;"件")))</f>
        <v>#REF!</v>
      </c>
      <c r="Q30" s="94" t="e">
        <f ca="1">IF(市町村抽出表!AB30="－","－",IF(市町村抽出表!AB30=0,"0棟",IF(市町村抽出表!AB30&lt;1,"1棟未満",TEXT(ROUND(市町村抽出表!AB30,0),"###,###")&amp;"棟")))</f>
        <v>#REF!</v>
      </c>
      <c r="R30" s="94" t="e">
        <f ca="1">IF(市町村抽出表!AC30="－","－",IF(市町村抽出表!AC30=0,"0人",IF(市町村抽出表!AC30&lt;1,"1人未満",TEXT(ROUND(市町村抽出表!AC30,0),"###,###")&amp;"人")))</f>
        <v>#REF!</v>
      </c>
      <c r="S30" s="94" t="e">
        <f ca="1">IF(市町村抽出表!AD30="－","－",IF(市町村抽出表!AD30=0,"0人",IF(市町村抽出表!AD30&lt;1,"1人未満",TEXT(ROUND(市町村抽出表!AD30,0),"###,###")&amp;"人")))</f>
        <v>#REF!</v>
      </c>
      <c r="T30" s="94" t="e">
        <f ca="1">IF(市町村抽出表!AE30="－","－",IF(市町村抽出表!AE30=0,"0人",IF(市町村抽出表!AE30&lt;1,"1人未満",TEXT(ROUND(市町村抽出表!AE30,0),"###,###")&amp;"人")))</f>
        <v>#REF!</v>
      </c>
      <c r="U30" s="159" t="e">
        <f ca="1">IF(市町村抽出表!AG30="","※2",IF(市町村抽出表!AG30="－","－",IF(市町村抽出表!AG30=0,"0人",IF(市町村抽出表!AG30&lt;1,"1人未満",TEXT(ROUND(市町村抽出表!AG30,0),"###,###")&amp;"人"))))</f>
        <v>#REF!</v>
      </c>
      <c r="V30" s="160" t="e">
        <f ca="1">IF(市町村抽出表!AH30="","※2",IF(市町村抽出表!AH30="－","－",IF(市町村抽出表!AH30=0,"0人",IF(市町村抽出表!AH30&lt;1,"1人未満",TEXT(ROUND(市町村抽出表!AH30,0),"###,###")&amp;"人"))))</f>
        <v>#REF!</v>
      </c>
      <c r="W30" s="161" t="e">
        <f ca="1">IF(市町村抽出表!AI30="","※2",IF(市町村抽出表!AI30="－","－",IF(市町村抽出表!AI30=0,"0人",IF(市町村抽出表!AI30&lt;1,"1人未満",TEXT(ROUND(市町村抽出表!AI30,0),"###,###")&amp;"人"))))</f>
        <v>#REF!</v>
      </c>
      <c r="X30" s="94" t="e">
        <f ca="1">IF(市町村抽出表!AJ30="－","－",IF(市町村抽出表!AJ30=0,"0人",IF(市町村抽出表!AJ30&lt;1,"1人未満",TEXT(ROUND(市町村抽出表!AJ30,0),"###,###")&amp;"人")))</f>
        <v>#REF!</v>
      </c>
      <c r="Y30" s="94" t="e">
        <f ca="1">IF(市町村抽出表!AK30="－","－",IF(市町村抽出表!AK30=0,"0人",IF(市町村抽出表!AK30&lt;1,"1人未満",TEXT(ROUND(市町村抽出表!AK30,0),"###,###")&amp;"人")))</f>
        <v>#REF!</v>
      </c>
      <c r="Z30" s="94" t="e">
        <f ca="1">IF(市町村抽出表!AL30="－","－",IF(市町村抽出表!AL30=0,"0人",IF(市町村抽出表!AL30&lt;1,"1人未満",TEXT(ROUND(市町村抽出表!AL30,0),"###,###")&amp;"人")))</f>
        <v>#REF!</v>
      </c>
      <c r="AA30" s="94" t="e">
        <f ca="1">IF(市町村抽出表!AM30="－","－",IF(市町村抽出表!AM30=0,"0人",IF(市町村抽出表!AM30&lt;1,"1人未満",TEXT(ROUND(市町村抽出表!AM30,0),"###,###")&amp;"人")))</f>
        <v>#REF!</v>
      </c>
      <c r="AB30" s="94" t="e">
        <f ca="1">IF(市町村抽出表!AN30="－","－",IF(市町村抽出表!AN30=0,"0人",IF(市町村抽出表!AN30&lt;1,"1人未満",TEXT(ROUND(市町村抽出表!AN30,0),"###,###")&amp;"人")))</f>
        <v>#REF!</v>
      </c>
      <c r="AC30" s="94" t="e">
        <f ca="1">IF(市町村抽出表!AO30="－","－",IF(市町村抽出表!AO30=0,"0人",IF(市町村抽出表!AO30&lt;1,"1人未満",TEXT(ROUND(市町村抽出表!AO30,0),"###,###")&amp;"人")))</f>
        <v>#REF!</v>
      </c>
      <c r="AD30" s="94" t="e">
        <f ca="1">IF(市町村抽出表!AP30="－","－",IF(市町村抽出表!AP30=0,"0人",IF(市町村抽出表!AP30&lt;1,"1人未満",TEXT(ROUND(市町村抽出表!AP30,0),"###,###")&amp;"人")))</f>
        <v>#REF!</v>
      </c>
      <c r="AE30" s="94" t="e">
        <f ca="1">IF(市町村抽出表!AQ30="－","－",IF(市町村抽出表!AQ30=0,"0人",IF(市町村抽出表!AQ30&lt;1,"1人未満",TEXT(ROUND(市町村抽出表!AQ30,0),"###,###")&amp;"人")))</f>
        <v>#REF!</v>
      </c>
      <c r="AF30" s="94" t="e">
        <f ca="1">IF(市町村抽出表!AR30="－","－",IF(市町村抽出表!AR30=0,"0人",IF(市町村抽出表!AR30&lt;1,"1人未満",TEXT(ROUND(市町村抽出表!AR30,0),"###,###")&amp;"人")))</f>
        <v>#REF!</v>
      </c>
      <c r="AG30" s="94" t="e">
        <f ca="1">IF(市町村抽出表!AS30="－","－",IF(市町村抽出表!AS30=0,"0箇所",IF(市町村抽出表!AS30&lt;1,"1箇所未満",TEXT(ROUND(市町村抽出表!AS30,0),"###,###")&amp;"箇所")))</f>
        <v>#REF!</v>
      </c>
      <c r="AH30" s="94" t="e">
        <f ca="1">IF(市町村抽出表!AT30="－","－",IF(市町村抽出表!AT30=0,"0世帯",IF(市町村抽出表!AT30&lt;1,"1世帯未満",TEXT(ROUND(市町村抽出表!AT30,0),"###,###")&amp;"世帯")))</f>
        <v>#REF!</v>
      </c>
      <c r="AI30" s="94" t="e">
        <f ca="1">IF(市町村抽出表!AU30="－","－",IF(市町村抽出表!AU30=0,"0人",IF(市町村抽出表!AU30&lt;1,"1人未満",TEXT(ROUND(市町村抽出表!AU30,0),"###,###")&amp;"人")))</f>
        <v>#REF!</v>
      </c>
      <c r="AJ30" s="94" t="e">
        <f ca="1">IF(市町村抽出表!AV30="－","－",IF(市町村抽出表!AV30=0,"0世帯",IF(市町村抽出表!AV30&lt;1,"1世帯未満",TEXT(ROUND(市町村抽出表!AV30,0),"###,###")&amp;"世帯")))</f>
        <v>#REF!</v>
      </c>
      <c r="AK30" s="94" t="e">
        <f ca="1">IF(市町村抽出表!AW30="－","－",IF(市町村抽出表!AW30=0,"0人",IF(市町村抽出表!AW30&lt;1,"1人未満",TEXT(ROUND(市町村抽出表!AW30,0),"###,###")&amp;"人")))</f>
        <v>#REF!</v>
      </c>
      <c r="AL30" s="94" t="e">
        <f ca="1">IF(市町村抽出表!AX30="－","－",IF(市町村抽出表!AX30=0,"0世帯",IF(市町村抽出表!AX30&lt;1,"1世帯未満",TEXT(ROUND(市町村抽出表!AX30,0),"###,###")&amp;"世帯")))</f>
        <v>#REF!</v>
      </c>
      <c r="AM30" s="94" t="e">
        <f ca="1">IF(市町村抽出表!AY30="－","－",IF(市町村抽出表!AY30=0,"0人",IF(市町村抽出表!AY30&lt;1,"1人未満",TEXT(ROUND(市町村抽出表!AY30,0),"###,###")&amp;"人")))</f>
        <v>#REF!</v>
      </c>
      <c r="AN30" s="94" t="s">
        <v>611</v>
      </c>
      <c r="AO30" s="94" t="s">
        <v>611</v>
      </c>
      <c r="AP30" s="94" t="e">
        <f ca="1">IF(市町村抽出表!BB30="－","－",IF(市町村抽出表!BB30=0,"0km",IF(市町村抽出表!BB30&lt;0.1,"0.1km未満",TEXT(ROUND(市町村抽出表!BB30,1),"###,##0.0")&amp;"km")))</f>
        <v>#REF!</v>
      </c>
      <c r="AQ30" s="94" t="e">
        <f ca="1">IF(市町村抽出表!BC30="－","－",IF(市町村抽出表!BC30=0,"0世帯",IF(市町村抽出表!BC30&lt;1,"1世帯未満",TEXT(ROUND(市町村抽出表!BC30,0),"###,###")&amp;"世帯")))</f>
        <v>#REF!</v>
      </c>
      <c r="AR30" s="94" t="e">
        <f ca="1">IF(市町村抽出表!BD30="－","－",IF(市町村抽出表!BD30=0,"0人",IF(市町村抽出表!BD30&lt;1,"1人未満",TEXT(ROUND(市町村抽出表!BD30,0),"###,###")&amp;"人")))</f>
        <v>#REF!</v>
      </c>
      <c r="AS30" s="94" t="s">
        <v>611</v>
      </c>
      <c r="AT30" s="94" t="s">
        <v>611</v>
      </c>
      <c r="AU30" s="94" t="e">
        <f ca="1">IF(市町村抽出表!BG30="－","－",IF(市町村抽出表!BG30=0,"0箇所",IF(市町村抽出表!BG30&lt;1,"1箇所未満",TEXT(ROUND(市町村抽出表!BG30,0),"###,###")&amp;"箇所")))</f>
        <v>#REF!</v>
      </c>
      <c r="AV30" s="94" t="e">
        <f ca="1">IF(市町村抽出表!BH30="－","－",IF(市町村抽出表!BH30=0,"0箇所",IF(市町村抽出表!BH30&lt;1,"1箇所未満",TEXT(ROUND(市町村抽出表!BH30,0),"###,###")&amp;"箇所")))</f>
        <v>#REF!</v>
      </c>
      <c r="AW30" s="94" t="e">
        <f ca="1">IF(市町村抽出表!BI30="－","－",IF(市町村抽出表!BI30=0,"0箇所",IF(市町村抽出表!BI30&lt;1,"1箇所未満",TEXT(ROUND(市町村抽出表!BI30,0),"###,###")&amp;"箇所")))</f>
        <v>#REF!</v>
      </c>
      <c r="AX30" s="94" t="e">
        <f ca="1">IF(市町村抽出表!BJ30="－","－",IF(市町村抽出表!BJ30=0,"0箇所",IF(市町村抽出表!BJ30&lt;1,"1箇所未満",TEXT(ROUND(市町村抽出表!BJ30,0),"###,###")&amp;"箇所")))</f>
        <v>#REF!</v>
      </c>
      <c r="AY30" s="94" t="e">
        <f ca="1">IF(市町村抽出表!BK30="－","－",IF(市町村抽出表!BK30=0,"0箇所",IF(市町村抽出表!BK30&lt;1,"1箇所未満",TEXT(ROUND(市町村抽出表!BK30,0),"###,###")&amp;"箇所")))</f>
        <v>#REF!</v>
      </c>
      <c r="AZ30" s="94" t="e">
        <f ca="1">IF(市町村抽出表!BL30="－","－",IF(市町村抽出表!BL30=0,"0箇所",IF(市町村抽出表!BL30&lt;1,"1箇所未満",TEXT(ROUND(市町村抽出表!BL30,0),"###,###")&amp;"箇所")))</f>
        <v>#REF!</v>
      </c>
      <c r="BH30" s="163"/>
      <c r="BI30" s="163"/>
      <c r="BJ30" s="163"/>
      <c r="BL30" s="164"/>
      <c r="BM30" s="163"/>
      <c r="BN30" s="163"/>
      <c r="BO30" s="163"/>
      <c r="BP30" s="163"/>
      <c r="BX30" s="164"/>
      <c r="BY30" s="163"/>
      <c r="BZ30" s="163"/>
      <c r="CA30" s="163"/>
      <c r="CB30" s="163"/>
      <c r="CN30" s="164"/>
      <c r="CO30" s="163"/>
      <c r="CP30" s="163"/>
      <c r="CQ30" s="163"/>
      <c r="CR30" s="163"/>
    </row>
    <row r="31" spans="1:96" x14ac:dyDescent="0.2">
      <c r="A31" s="82">
        <v>28</v>
      </c>
      <c r="B31" s="74" t="s">
        <v>471</v>
      </c>
      <c r="C31" s="93" t="e">
        <f ca="1">IF(市町村抽出表!D31="－","－",ROUND(市町村抽出表!D31,1))</f>
        <v>#REF!</v>
      </c>
      <c r="D31" s="168" t="e">
        <f ca="1">IF(市町村抽出表!F31="","※2",IF(市町村抽出表!F31="－","－",市町村抽出表!F31&amp;"箇所"))</f>
        <v>#REF!</v>
      </c>
      <c r="E31" s="169" t="e">
        <f ca="1">IF(市町村抽出表!G31="","※2",IF(市町村抽出表!G31="－","－",市町村抽出表!G31&amp;"箇所"))</f>
        <v>#REF!</v>
      </c>
      <c r="F31" s="170" t="e">
        <f ca="1">IF(市町村抽出表!H31="","※2",IF(市町村抽出表!H31="－","－",市町村抽出表!H31&amp;"箇所"))</f>
        <v>#REF!</v>
      </c>
      <c r="G31" s="94" t="e">
        <f ca="1">IF(市町村抽出表!I31="－","－",IF(市町村抽出表!I31=0,"0棟",IF(市町村抽出表!I31&lt;1,"1棟未満",TEXT(ROUND(市町村抽出表!I31,0),"###,###")&amp;"棟")))</f>
        <v>#REF!</v>
      </c>
      <c r="H31" s="94" t="e">
        <f ca="1">IF(市町村抽出表!J31="－","－",IF(市町村抽出表!J31=0,"0棟",IF(市町村抽出表!J31&lt;1,"1棟未満",TEXT(ROUND(市町村抽出表!J31,0),"###,###")&amp;"棟")))</f>
        <v>#REF!</v>
      </c>
      <c r="I31" s="94" t="e">
        <f ca="1">IF(市町村抽出表!O31="－","－",IF(市町村抽出表!O31=0,"0棟",IF(市町村抽出表!O31&lt;1,"1棟未満",TEXT(ROUND(市町村抽出表!O31,0),"###,###")&amp;"棟")))</f>
        <v>#REF!</v>
      </c>
      <c r="J31" s="94" t="e">
        <f ca="1">IF(市町村抽出表!P31="－","－",IF(市町村抽出表!P31=0,"0棟",IF(市町村抽出表!P31&lt;1,"1棟未満",TEXT(ROUND(市町村抽出表!P31,0),"###,###")&amp;"棟")))</f>
        <v>#REF!</v>
      </c>
      <c r="K31" s="157" t="e">
        <f ca="1">IF(市町村抽出表!U31="","※2",IF(市町村抽出表!U31="－","－",IF(市町村抽出表!U31=0,"0棟",IF(市町村抽出表!U31&lt;1,"1棟未満",TEXT(ROUND(市町村抽出表!U31,0),"###,###")&amp;"棟"))))</f>
        <v>#REF!</v>
      </c>
      <c r="L31" s="158" t="e">
        <f ca="1">IF(市町村抽出表!V31="","※2",IF(市町村抽出表!V31="－","－",IF(市町村抽出表!V31=0,"0棟",IF(市町村抽出表!V31&lt;1,"1棟未満",TEXT(ROUND(市町村抽出表!V31,0),"###,###")&amp;"棟"))))</f>
        <v>#REF!</v>
      </c>
      <c r="M31" s="94" t="e">
        <f ca="1">IF(市町村抽出表!W31="－","－",IF(市町村抽出表!W31=0,"0棟",IF(市町村抽出表!W31&lt;1,"1棟未満",TEXT(ROUND(市町村抽出表!W31,0),"###,###")&amp;"棟")))</f>
        <v>#REF!</v>
      </c>
      <c r="N31" s="94" t="e">
        <f ca="1">IF(市町村抽出表!X31="－","－",IF(市町村抽出表!X31=0,"0棟",IF(市町村抽出表!X31&lt;1,"1棟未満",TEXT(ROUND(市町村抽出表!X31,0),"###,###")&amp;"棟")))</f>
        <v>#REF!</v>
      </c>
      <c r="O31" s="94" t="e">
        <f ca="1">IF(市町村抽出表!Z31="－","－",IF(市町村抽出表!Z31=0,"0件",IF(市町村抽出表!Z31&lt;1,"1件未満",TEXT(ROUND(市町村抽出表!Z31,0),"###,###")&amp;"件")))</f>
        <v>#REF!</v>
      </c>
      <c r="P31" s="94" t="e">
        <f ca="1">IF(市町村抽出表!AA31="－","－",IF(市町村抽出表!AA31=0,"0件",IF(市町村抽出表!AA31&lt;1,"1件未満",TEXT(ROUND(市町村抽出表!AA31,0),"###,###")&amp;"件")))</f>
        <v>#REF!</v>
      </c>
      <c r="Q31" s="94" t="e">
        <f ca="1">IF(市町村抽出表!AB31="－","－",IF(市町村抽出表!AB31=0,"0棟",IF(市町村抽出表!AB31&lt;1,"1棟未満",TEXT(ROUND(市町村抽出表!AB31,0),"###,###")&amp;"棟")))</f>
        <v>#REF!</v>
      </c>
      <c r="R31" s="94" t="e">
        <f ca="1">IF(市町村抽出表!AC31="－","－",IF(市町村抽出表!AC31=0,"0人",IF(市町村抽出表!AC31&lt;1,"1人未満",TEXT(ROUND(市町村抽出表!AC31,0),"###,###")&amp;"人")))</f>
        <v>#REF!</v>
      </c>
      <c r="S31" s="94" t="e">
        <f ca="1">IF(市町村抽出表!AD31="－","－",IF(市町村抽出表!AD31=0,"0人",IF(市町村抽出表!AD31&lt;1,"1人未満",TEXT(ROUND(市町村抽出表!AD31,0),"###,###")&amp;"人")))</f>
        <v>#REF!</v>
      </c>
      <c r="T31" s="94" t="e">
        <f ca="1">IF(市町村抽出表!AE31="－","－",IF(市町村抽出表!AE31=0,"0人",IF(市町村抽出表!AE31&lt;1,"1人未満",TEXT(ROUND(市町村抽出表!AE31,0),"###,###")&amp;"人")))</f>
        <v>#REF!</v>
      </c>
      <c r="U31" s="159" t="e">
        <f ca="1">IF(市町村抽出表!AG31="","※2",IF(市町村抽出表!AG31="－","－",IF(市町村抽出表!AG31=0,"0人",IF(市町村抽出表!AG31&lt;1,"1人未満",TEXT(ROUND(市町村抽出表!AG31,0),"###,###")&amp;"人"))))</f>
        <v>#REF!</v>
      </c>
      <c r="V31" s="160" t="e">
        <f ca="1">IF(市町村抽出表!AH31="","※2",IF(市町村抽出表!AH31="－","－",IF(市町村抽出表!AH31=0,"0人",IF(市町村抽出表!AH31&lt;1,"1人未満",TEXT(ROUND(市町村抽出表!AH31,0),"###,###")&amp;"人"))))</f>
        <v>#REF!</v>
      </c>
      <c r="W31" s="161" t="e">
        <f ca="1">IF(市町村抽出表!AI31="","※2",IF(市町村抽出表!AI31="－","－",IF(市町村抽出表!AI31=0,"0人",IF(市町村抽出表!AI31&lt;1,"1人未満",TEXT(ROUND(市町村抽出表!AI31,0),"###,###")&amp;"人"))))</f>
        <v>#REF!</v>
      </c>
      <c r="X31" s="94" t="e">
        <f ca="1">IF(市町村抽出表!AJ31="－","－",IF(市町村抽出表!AJ31=0,"0人",IF(市町村抽出表!AJ31&lt;1,"1人未満",TEXT(ROUND(市町村抽出表!AJ31,0),"###,###")&amp;"人")))</f>
        <v>#REF!</v>
      </c>
      <c r="Y31" s="94" t="e">
        <f ca="1">IF(市町村抽出表!AK31="－","－",IF(市町村抽出表!AK31=0,"0人",IF(市町村抽出表!AK31&lt;1,"1人未満",TEXT(ROUND(市町村抽出表!AK31,0),"###,###")&amp;"人")))</f>
        <v>#REF!</v>
      </c>
      <c r="Z31" s="94" t="e">
        <f ca="1">IF(市町村抽出表!AL31="－","－",IF(市町村抽出表!AL31=0,"0人",IF(市町村抽出表!AL31&lt;1,"1人未満",TEXT(ROUND(市町村抽出表!AL31,0),"###,###")&amp;"人")))</f>
        <v>#REF!</v>
      </c>
      <c r="AA31" s="94" t="e">
        <f ca="1">IF(市町村抽出表!AM31="－","－",IF(市町村抽出表!AM31=0,"0人",IF(市町村抽出表!AM31&lt;1,"1人未満",TEXT(ROUND(市町村抽出表!AM31,0),"###,###")&amp;"人")))</f>
        <v>#REF!</v>
      </c>
      <c r="AB31" s="94" t="e">
        <f ca="1">IF(市町村抽出表!AN31="－","－",IF(市町村抽出表!AN31=0,"0人",IF(市町村抽出表!AN31&lt;1,"1人未満",TEXT(ROUND(市町村抽出表!AN31,0),"###,###")&amp;"人")))</f>
        <v>#REF!</v>
      </c>
      <c r="AC31" s="94" t="e">
        <f ca="1">IF(市町村抽出表!AO31="－","－",IF(市町村抽出表!AO31=0,"0人",IF(市町村抽出表!AO31&lt;1,"1人未満",TEXT(ROUND(市町村抽出表!AO31,0),"###,###")&amp;"人")))</f>
        <v>#REF!</v>
      </c>
      <c r="AD31" s="94" t="e">
        <f ca="1">IF(市町村抽出表!AP31="－","－",IF(市町村抽出表!AP31=0,"0人",IF(市町村抽出表!AP31&lt;1,"1人未満",TEXT(ROUND(市町村抽出表!AP31,0),"###,###")&amp;"人")))</f>
        <v>#REF!</v>
      </c>
      <c r="AE31" s="94" t="e">
        <f ca="1">IF(市町村抽出表!AQ31="－","－",IF(市町村抽出表!AQ31=0,"0人",IF(市町村抽出表!AQ31&lt;1,"1人未満",TEXT(ROUND(市町村抽出表!AQ31,0),"###,###")&amp;"人")))</f>
        <v>#REF!</v>
      </c>
      <c r="AF31" s="94" t="e">
        <f ca="1">IF(市町村抽出表!AR31="－","－",IF(市町村抽出表!AR31=0,"0人",IF(市町村抽出表!AR31&lt;1,"1人未満",TEXT(ROUND(市町村抽出表!AR31,0),"###,###")&amp;"人")))</f>
        <v>#REF!</v>
      </c>
      <c r="AG31" s="94" t="e">
        <f ca="1">IF(市町村抽出表!AS31="－","－",IF(市町村抽出表!AS31=0,"0箇所",IF(市町村抽出表!AS31&lt;1,"1箇所未満",TEXT(ROUND(市町村抽出表!AS31,0),"###,###")&amp;"箇所")))</f>
        <v>#REF!</v>
      </c>
      <c r="AH31" s="94" t="e">
        <f ca="1">IF(市町村抽出表!AT31="－","－",IF(市町村抽出表!AT31=0,"0世帯",IF(市町村抽出表!AT31&lt;1,"1世帯未満",TEXT(ROUND(市町村抽出表!AT31,0),"###,###")&amp;"世帯")))</f>
        <v>#REF!</v>
      </c>
      <c r="AI31" s="94" t="e">
        <f ca="1">IF(市町村抽出表!AU31="－","－",IF(市町村抽出表!AU31=0,"0人",IF(市町村抽出表!AU31&lt;1,"1人未満",TEXT(ROUND(市町村抽出表!AU31,0),"###,###")&amp;"人")))</f>
        <v>#REF!</v>
      </c>
      <c r="AJ31" s="94" t="e">
        <f ca="1">IF(市町村抽出表!AV31="－","－",IF(市町村抽出表!AV31=0,"0世帯",IF(市町村抽出表!AV31&lt;1,"1世帯未満",TEXT(ROUND(市町村抽出表!AV31,0),"###,###")&amp;"世帯")))</f>
        <v>#REF!</v>
      </c>
      <c r="AK31" s="94" t="e">
        <f ca="1">IF(市町村抽出表!AW31="－","－",IF(市町村抽出表!AW31=0,"0人",IF(市町村抽出表!AW31&lt;1,"1人未満",TEXT(ROUND(市町村抽出表!AW31,0),"###,###")&amp;"人")))</f>
        <v>#REF!</v>
      </c>
      <c r="AL31" s="94" t="e">
        <f ca="1">IF(市町村抽出表!AX31="－","－",IF(市町村抽出表!AX31=0,"0世帯",IF(市町村抽出表!AX31&lt;1,"1世帯未満",TEXT(ROUND(市町村抽出表!AX31,0),"###,###")&amp;"世帯")))</f>
        <v>#REF!</v>
      </c>
      <c r="AM31" s="94" t="e">
        <f ca="1">IF(市町村抽出表!AY31="－","－",IF(市町村抽出表!AY31=0,"0人",IF(市町村抽出表!AY31&lt;1,"1人未満",TEXT(ROUND(市町村抽出表!AY31,0),"###,###")&amp;"人")))</f>
        <v>#REF!</v>
      </c>
      <c r="AN31" s="94" t="s">
        <v>611</v>
      </c>
      <c r="AO31" s="94" t="s">
        <v>611</v>
      </c>
      <c r="AP31" s="94" t="e">
        <f ca="1">IF(市町村抽出表!BB31="－","－",IF(市町村抽出表!BB31=0,"0km",IF(市町村抽出表!BB31&lt;0.1,"0.1km未満",TEXT(ROUND(市町村抽出表!BB31,1),"###,##0.0")&amp;"km")))</f>
        <v>#REF!</v>
      </c>
      <c r="AQ31" s="94" t="e">
        <f ca="1">IF(市町村抽出表!BC31="－","－",IF(市町村抽出表!BC31=0,"0世帯",IF(市町村抽出表!BC31&lt;1,"1世帯未満",TEXT(ROUND(市町村抽出表!BC31,0),"###,###")&amp;"世帯")))</f>
        <v>#REF!</v>
      </c>
      <c r="AR31" s="94" t="e">
        <f ca="1">IF(市町村抽出表!BD31="－","－",IF(市町村抽出表!BD31=0,"0人",IF(市町村抽出表!BD31&lt;1,"1人未満",TEXT(ROUND(市町村抽出表!BD31,0),"###,###")&amp;"人")))</f>
        <v>#REF!</v>
      </c>
      <c r="AS31" s="94" t="s">
        <v>611</v>
      </c>
      <c r="AT31" s="94" t="s">
        <v>611</v>
      </c>
      <c r="AU31" s="94" t="e">
        <f ca="1">IF(市町村抽出表!BG31="－","－",IF(市町村抽出表!BG31=0,"0箇所",IF(市町村抽出表!BG31&lt;1,"1箇所未満",TEXT(ROUND(市町村抽出表!BG31,0),"###,###")&amp;"箇所")))</f>
        <v>#REF!</v>
      </c>
      <c r="AV31" s="94" t="e">
        <f ca="1">IF(市町村抽出表!BH31="－","－",IF(市町村抽出表!BH31=0,"0箇所",IF(市町村抽出表!BH31&lt;1,"1箇所未満",TEXT(ROUND(市町村抽出表!BH31,0),"###,###")&amp;"箇所")))</f>
        <v>#REF!</v>
      </c>
      <c r="AW31" s="94" t="e">
        <f ca="1">IF(市町村抽出表!BI31="－","－",IF(市町村抽出表!BI31=0,"0箇所",IF(市町村抽出表!BI31&lt;1,"1箇所未満",TEXT(ROUND(市町村抽出表!BI31,0),"###,###")&amp;"箇所")))</f>
        <v>#REF!</v>
      </c>
      <c r="AX31" s="94" t="e">
        <f ca="1">IF(市町村抽出表!BJ31="－","－",IF(市町村抽出表!BJ31=0,"0箇所",IF(市町村抽出表!BJ31&lt;1,"1箇所未満",TEXT(ROUND(市町村抽出表!BJ31,0),"###,###")&amp;"箇所")))</f>
        <v>#REF!</v>
      </c>
      <c r="AY31" s="94" t="e">
        <f ca="1">IF(市町村抽出表!BK31="－","－",IF(市町村抽出表!BK31=0,"0箇所",IF(市町村抽出表!BK31&lt;1,"1箇所未満",TEXT(ROUND(市町村抽出表!BK31,0),"###,###")&amp;"箇所")))</f>
        <v>#REF!</v>
      </c>
      <c r="AZ31" s="94" t="e">
        <f ca="1">IF(市町村抽出表!BL31="－","－",IF(市町村抽出表!BL31=0,"0箇所",IF(市町村抽出表!BL31&lt;1,"1箇所未満",TEXT(ROUND(市町村抽出表!BL31,0),"###,###")&amp;"箇所")))</f>
        <v>#REF!</v>
      </c>
      <c r="BH31" s="163"/>
      <c r="BI31" s="163"/>
      <c r="BJ31" s="163"/>
      <c r="BL31" s="164"/>
      <c r="BM31" s="163"/>
      <c r="BN31" s="163"/>
      <c r="BO31" s="163"/>
      <c r="BP31" s="163"/>
      <c r="BX31" s="164"/>
      <c r="BY31" s="163"/>
      <c r="BZ31" s="163"/>
      <c r="CA31" s="163"/>
      <c r="CB31" s="163"/>
      <c r="CN31" s="164"/>
      <c r="CO31" s="163"/>
      <c r="CP31" s="163"/>
      <c r="CQ31" s="163"/>
      <c r="CR31" s="163"/>
    </row>
    <row r="32" spans="1:96" x14ac:dyDescent="0.2">
      <c r="A32" s="82">
        <v>29</v>
      </c>
      <c r="B32" s="74" t="s">
        <v>472</v>
      </c>
      <c r="C32" s="93" t="e">
        <f ca="1">IF(市町村抽出表!D32="－","－",ROUND(市町村抽出表!D32,1))</f>
        <v>#REF!</v>
      </c>
      <c r="D32" s="168" t="e">
        <f ca="1">IF(市町村抽出表!F32="","※2",IF(市町村抽出表!F32="－","－",市町村抽出表!F32&amp;"箇所"))</f>
        <v>#REF!</v>
      </c>
      <c r="E32" s="169" t="e">
        <f ca="1">IF(市町村抽出表!G32="","※2",IF(市町村抽出表!G32="－","－",市町村抽出表!G32&amp;"箇所"))</f>
        <v>#REF!</v>
      </c>
      <c r="F32" s="170" t="e">
        <f ca="1">IF(市町村抽出表!H32="","※2",IF(市町村抽出表!H32="－","－",市町村抽出表!H32&amp;"箇所"))</f>
        <v>#REF!</v>
      </c>
      <c r="G32" s="94" t="e">
        <f ca="1">IF(市町村抽出表!I32="－","－",IF(市町村抽出表!I32=0,"0棟",IF(市町村抽出表!I32&lt;1,"1棟未満",TEXT(ROUND(市町村抽出表!I32,0),"###,###")&amp;"棟")))</f>
        <v>#REF!</v>
      </c>
      <c r="H32" s="94" t="e">
        <f ca="1">IF(市町村抽出表!J32="－","－",IF(市町村抽出表!J32=0,"0棟",IF(市町村抽出表!J32&lt;1,"1棟未満",TEXT(ROUND(市町村抽出表!J32,0),"###,###")&amp;"棟")))</f>
        <v>#REF!</v>
      </c>
      <c r="I32" s="94" t="e">
        <f ca="1">IF(市町村抽出表!O32="－","－",IF(市町村抽出表!O32=0,"0棟",IF(市町村抽出表!O32&lt;1,"1棟未満",TEXT(ROUND(市町村抽出表!O32,0),"###,###")&amp;"棟")))</f>
        <v>#REF!</v>
      </c>
      <c r="J32" s="94" t="e">
        <f ca="1">IF(市町村抽出表!P32="－","－",IF(市町村抽出表!P32=0,"0棟",IF(市町村抽出表!P32&lt;1,"1棟未満",TEXT(ROUND(市町村抽出表!P32,0),"###,###")&amp;"棟")))</f>
        <v>#REF!</v>
      </c>
      <c r="K32" s="157" t="e">
        <f ca="1">IF(市町村抽出表!U32="","※2",IF(市町村抽出表!U32="－","－",IF(市町村抽出表!U32=0,"0棟",IF(市町村抽出表!U32&lt;1,"1棟未満",TEXT(ROUND(市町村抽出表!U32,0),"###,###")&amp;"棟"))))</f>
        <v>#REF!</v>
      </c>
      <c r="L32" s="158" t="e">
        <f ca="1">IF(市町村抽出表!V32="","※2",IF(市町村抽出表!V32="－","－",IF(市町村抽出表!V32=0,"0棟",IF(市町村抽出表!V32&lt;1,"1棟未満",TEXT(ROUND(市町村抽出表!V32,0),"###,###")&amp;"棟"))))</f>
        <v>#REF!</v>
      </c>
      <c r="M32" s="94" t="e">
        <f ca="1">IF(市町村抽出表!W32="－","－",IF(市町村抽出表!W32=0,"0棟",IF(市町村抽出表!W32&lt;1,"1棟未満",TEXT(ROUND(市町村抽出表!W32,0),"###,###")&amp;"棟")))</f>
        <v>#REF!</v>
      </c>
      <c r="N32" s="94" t="e">
        <f ca="1">IF(市町村抽出表!X32="－","－",IF(市町村抽出表!X32=0,"0棟",IF(市町村抽出表!X32&lt;1,"1棟未満",TEXT(ROUND(市町村抽出表!X32,0),"###,###")&amp;"棟")))</f>
        <v>#REF!</v>
      </c>
      <c r="O32" s="94" t="e">
        <f ca="1">IF(市町村抽出表!Z32="－","－",IF(市町村抽出表!Z32=0,"0件",IF(市町村抽出表!Z32&lt;1,"1件未満",TEXT(ROUND(市町村抽出表!Z32,0),"###,###")&amp;"件")))</f>
        <v>#REF!</v>
      </c>
      <c r="P32" s="94" t="e">
        <f ca="1">IF(市町村抽出表!AA32="－","－",IF(市町村抽出表!AA32=0,"0件",IF(市町村抽出表!AA32&lt;1,"1件未満",TEXT(ROUND(市町村抽出表!AA32,0),"###,###")&amp;"件")))</f>
        <v>#REF!</v>
      </c>
      <c r="Q32" s="94" t="e">
        <f ca="1">IF(市町村抽出表!AB32="－","－",IF(市町村抽出表!AB32=0,"0棟",IF(市町村抽出表!AB32&lt;1,"1棟未満",TEXT(ROUND(市町村抽出表!AB32,0),"###,###")&amp;"棟")))</f>
        <v>#REF!</v>
      </c>
      <c r="R32" s="94" t="e">
        <f ca="1">IF(市町村抽出表!AC32="－","－",IF(市町村抽出表!AC32=0,"0人",IF(市町村抽出表!AC32&lt;1,"1人未満",TEXT(ROUND(市町村抽出表!AC32,0),"###,###")&amp;"人")))</f>
        <v>#REF!</v>
      </c>
      <c r="S32" s="94" t="e">
        <f ca="1">IF(市町村抽出表!AD32="－","－",IF(市町村抽出表!AD32=0,"0人",IF(市町村抽出表!AD32&lt;1,"1人未満",TEXT(ROUND(市町村抽出表!AD32,0),"###,###")&amp;"人")))</f>
        <v>#REF!</v>
      </c>
      <c r="T32" s="94" t="e">
        <f ca="1">IF(市町村抽出表!AE32="－","－",IF(市町村抽出表!AE32=0,"0人",IF(市町村抽出表!AE32&lt;1,"1人未満",TEXT(ROUND(市町村抽出表!AE32,0),"###,###")&amp;"人")))</f>
        <v>#REF!</v>
      </c>
      <c r="U32" s="159" t="e">
        <f ca="1">IF(市町村抽出表!AG32="","※2",IF(市町村抽出表!AG32="－","－",IF(市町村抽出表!AG32=0,"0人",IF(市町村抽出表!AG32&lt;1,"1人未満",TEXT(ROUND(市町村抽出表!AG32,0),"###,###")&amp;"人"))))</f>
        <v>#REF!</v>
      </c>
      <c r="V32" s="160" t="e">
        <f ca="1">IF(市町村抽出表!AH32="","※2",IF(市町村抽出表!AH32="－","－",IF(市町村抽出表!AH32=0,"0人",IF(市町村抽出表!AH32&lt;1,"1人未満",TEXT(ROUND(市町村抽出表!AH32,0),"###,###")&amp;"人"))))</f>
        <v>#REF!</v>
      </c>
      <c r="W32" s="161" t="e">
        <f ca="1">IF(市町村抽出表!AI32="","※2",IF(市町村抽出表!AI32="－","－",IF(市町村抽出表!AI32=0,"0人",IF(市町村抽出表!AI32&lt;1,"1人未満",TEXT(ROUND(市町村抽出表!AI32,0),"###,###")&amp;"人"))))</f>
        <v>#REF!</v>
      </c>
      <c r="X32" s="94" t="e">
        <f ca="1">IF(市町村抽出表!AJ32="－","－",IF(市町村抽出表!AJ32=0,"0人",IF(市町村抽出表!AJ32&lt;1,"1人未満",TEXT(ROUND(市町村抽出表!AJ32,0),"###,###")&amp;"人")))</f>
        <v>#REF!</v>
      </c>
      <c r="Y32" s="94" t="e">
        <f ca="1">IF(市町村抽出表!AK32="－","－",IF(市町村抽出表!AK32=0,"0人",IF(市町村抽出表!AK32&lt;1,"1人未満",TEXT(ROUND(市町村抽出表!AK32,0),"###,###")&amp;"人")))</f>
        <v>#REF!</v>
      </c>
      <c r="Z32" s="94" t="e">
        <f ca="1">IF(市町村抽出表!AL32="－","－",IF(市町村抽出表!AL32=0,"0人",IF(市町村抽出表!AL32&lt;1,"1人未満",TEXT(ROUND(市町村抽出表!AL32,0),"###,###")&amp;"人")))</f>
        <v>#REF!</v>
      </c>
      <c r="AA32" s="94" t="e">
        <f ca="1">IF(市町村抽出表!AM32="－","－",IF(市町村抽出表!AM32=0,"0人",IF(市町村抽出表!AM32&lt;1,"1人未満",TEXT(ROUND(市町村抽出表!AM32,0),"###,###")&amp;"人")))</f>
        <v>#REF!</v>
      </c>
      <c r="AB32" s="94" t="e">
        <f ca="1">IF(市町村抽出表!AN32="－","－",IF(市町村抽出表!AN32=0,"0人",IF(市町村抽出表!AN32&lt;1,"1人未満",TEXT(ROUND(市町村抽出表!AN32,0),"###,###")&amp;"人")))</f>
        <v>#REF!</v>
      </c>
      <c r="AC32" s="94" t="e">
        <f ca="1">IF(市町村抽出表!AO32="－","－",IF(市町村抽出表!AO32=0,"0人",IF(市町村抽出表!AO32&lt;1,"1人未満",TEXT(ROUND(市町村抽出表!AO32,0),"###,###")&amp;"人")))</f>
        <v>#REF!</v>
      </c>
      <c r="AD32" s="94" t="e">
        <f ca="1">IF(市町村抽出表!AP32="－","－",IF(市町村抽出表!AP32=0,"0人",IF(市町村抽出表!AP32&lt;1,"1人未満",TEXT(ROUND(市町村抽出表!AP32,0),"###,###")&amp;"人")))</f>
        <v>#REF!</v>
      </c>
      <c r="AE32" s="94" t="e">
        <f ca="1">IF(市町村抽出表!AQ32="－","－",IF(市町村抽出表!AQ32=0,"0人",IF(市町村抽出表!AQ32&lt;1,"1人未満",TEXT(ROUND(市町村抽出表!AQ32,0),"###,###")&amp;"人")))</f>
        <v>#REF!</v>
      </c>
      <c r="AF32" s="94" t="e">
        <f ca="1">IF(市町村抽出表!AR32="－","－",IF(市町村抽出表!AR32=0,"0人",IF(市町村抽出表!AR32&lt;1,"1人未満",TEXT(ROUND(市町村抽出表!AR32,0),"###,###")&amp;"人")))</f>
        <v>#REF!</v>
      </c>
      <c r="AG32" s="94" t="e">
        <f ca="1">IF(市町村抽出表!AS32="－","－",IF(市町村抽出表!AS32=0,"0箇所",IF(市町村抽出表!AS32&lt;1,"1箇所未満",TEXT(ROUND(市町村抽出表!AS32,0),"###,###")&amp;"箇所")))</f>
        <v>#REF!</v>
      </c>
      <c r="AH32" s="94" t="e">
        <f ca="1">IF(市町村抽出表!AT32="－","－",IF(市町村抽出表!AT32=0,"0世帯",IF(市町村抽出表!AT32&lt;1,"1世帯未満",TEXT(ROUND(市町村抽出表!AT32,0),"###,###")&amp;"世帯")))</f>
        <v>#REF!</v>
      </c>
      <c r="AI32" s="94" t="e">
        <f ca="1">IF(市町村抽出表!AU32="－","－",IF(市町村抽出表!AU32=0,"0人",IF(市町村抽出表!AU32&lt;1,"1人未満",TEXT(ROUND(市町村抽出表!AU32,0),"###,###")&amp;"人")))</f>
        <v>#REF!</v>
      </c>
      <c r="AJ32" s="94" t="e">
        <f ca="1">IF(市町村抽出表!AV32="－","－",IF(市町村抽出表!AV32=0,"0世帯",IF(市町村抽出表!AV32&lt;1,"1世帯未満",TEXT(ROUND(市町村抽出表!AV32,0),"###,###")&amp;"世帯")))</f>
        <v>#REF!</v>
      </c>
      <c r="AK32" s="94" t="e">
        <f ca="1">IF(市町村抽出表!AW32="－","－",IF(市町村抽出表!AW32=0,"0人",IF(市町村抽出表!AW32&lt;1,"1人未満",TEXT(ROUND(市町村抽出表!AW32,0),"###,###")&amp;"人")))</f>
        <v>#REF!</v>
      </c>
      <c r="AL32" s="94" t="e">
        <f ca="1">IF(市町村抽出表!AX32="－","－",IF(市町村抽出表!AX32=0,"0世帯",IF(市町村抽出表!AX32&lt;1,"1世帯未満",TEXT(ROUND(市町村抽出表!AX32,0),"###,###")&amp;"世帯")))</f>
        <v>#REF!</v>
      </c>
      <c r="AM32" s="94" t="e">
        <f ca="1">IF(市町村抽出表!AY32="－","－",IF(市町村抽出表!AY32=0,"0人",IF(市町村抽出表!AY32&lt;1,"1人未満",TEXT(ROUND(市町村抽出表!AY32,0),"###,###")&amp;"人")))</f>
        <v>#REF!</v>
      </c>
      <c r="AN32" s="94" t="s">
        <v>611</v>
      </c>
      <c r="AO32" s="94" t="s">
        <v>611</v>
      </c>
      <c r="AP32" s="94" t="e">
        <f ca="1">IF(市町村抽出表!BB32="－","－",IF(市町村抽出表!BB32=0,"0km",IF(市町村抽出表!BB32&lt;0.1,"0.1km未満",TEXT(ROUND(市町村抽出表!BB32,1),"###,##0.0")&amp;"km")))</f>
        <v>#REF!</v>
      </c>
      <c r="AQ32" s="94" t="e">
        <f ca="1">IF(市町村抽出表!BC32="－","－",IF(市町村抽出表!BC32=0,"0世帯",IF(市町村抽出表!BC32&lt;1,"1世帯未満",TEXT(ROUND(市町村抽出表!BC32,0),"###,###")&amp;"世帯")))</f>
        <v>#REF!</v>
      </c>
      <c r="AR32" s="94" t="e">
        <f ca="1">IF(市町村抽出表!BD32="－","－",IF(市町村抽出表!BD32=0,"0人",IF(市町村抽出表!BD32&lt;1,"1人未満",TEXT(ROUND(市町村抽出表!BD32,0),"###,###")&amp;"人")))</f>
        <v>#REF!</v>
      </c>
      <c r="AS32" s="94" t="s">
        <v>611</v>
      </c>
      <c r="AT32" s="94" t="s">
        <v>611</v>
      </c>
      <c r="AU32" s="94" t="e">
        <f ca="1">IF(市町村抽出表!BG32="－","－",IF(市町村抽出表!BG32=0,"0箇所",IF(市町村抽出表!BG32&lt;1,"1箇所未満",TEXT(ROUND(市町村抽出表!BG32,0),"###,###")&amp;"箇所")))</f>
        <v>#REF!</v>
      </c>
      <c r="AV32" s="94" t="e">
        <f ca="1">IF(市町村抽出表!BH32="－","－",IF(市町村抽出表!BH32=0,"0箇所",IF(市町村抽出表!BH32&lt;1,"1箇所未満",TEXT(ROUND(市町村抽出表!BH32,0),"###,###")&amp;"箇所")))</f>
        <v>#REF!</v>
      </c>
      <c r="AW32" s="94" t="e">
        <f ca="1">IF(市町村抽出表!BI32="－","－",IF(市町村抽出表!BI32=0,"0箇所",IF(市町村抽出表!BI32&lt;1,"1箇所未満",TEXT(ROUND(市町村抽出表!BI32,0),"###,###")&amp;"箇所")))</f>
        <v>#REF!</v>
      </c>
      <c r="AX32" s="94" t="e">
        <f ca="1">IF(市町村抽出表!BJ32="－","－",IF(市町村抽出表!BJ32=0,"0箇所",IF(市町村抽出表!BJ32&lt;1,"1箇所未満",TEXT(ROUND(市町村抽出表!BJ32,0),"###,###")&amp;"箇所")))</f>
        <v>#REF!</v>
      </c>
      <c r="AY32" s="94" t="e">
        <f ca="1">IF(市町村抽出表!BK32="－","－",IF(市町村抽出表!BK32=0,"0箇所",IF(市町村抽出表!BK32&lt;1,"1箇所未満",TEXT(ROUND(市町村抽出表!BK32,0),"###,###")&amp;"箇所")))</f>
        <v>#REF!</v>
      </c>
      <c r="AZ32" s="94" t="e">
        <f ca="1">IF(市町村抽出表!BL32="－","－",IF(市町村抽出表!BL32=0,"0箇所",IF(市町村抽出表!BL32&lt;1,"1箇所未満",TEXT(ROUND(市町村抽出表!BL32,0),"###,###")&amp;"箇所")))</f>
        <v>#REF!</v>
      </c>
      <c r="BH32" s="163"/>
      <c r="BI32" s="163"/>
      <c r="BJ32" s="163"/>
      <c r="BL32" s="164"/>
      <c r="BM32" s="163"/>
      <c r="BN32" s="163"/>
      <c r="BO32" s="163"/>
      <c r="BP32" s="163"/>
      <c r="BX32" s="164"/>
      <c r="BY32" s="163"/>
      <c r="BZ32" s="163"/>
      <c r="CA32" s="163"/>
      <c r="CB32" s="163"/>
      <c r="CN32" s="164"/>
      <c r="CO32" s="163"/>
      <c r="CP32" s="163"/>
      <c r="CQ32" s="163"/>
      <c r="CR32" s="163"/>
    </row>
    <row r="33" spans="1:96" x14ac:dyDescent="0.2">
      <c r="A33" s="82">
        <v>30</v>
      </c>
      <c r="B33" s="74" t="s">
        <v>473</v>
      </c>
      <c r="C33" s="93" t="e">
        <f ca="1">IF(市町村抽出表!D33="－","－",ROUND(市町村抽出表!D33,1))</f>
        <v>#REF!</v>
      </c>
      <c r="D33" s="168" t="e">
        <f ca="1">IF(市町村抽出表!F33="","※2",IF(市町村抽出表!F33="－","－",市町村抽出表!F33&amp;"箇所"))</f>
        <v>#REF!</v>
      </c>
      <c r="E33" s="169" t="e">
        <f ca="1">IF(市町村抽出表!G33="","※2",IF(市町村抽出表!G33="－","－",市町村抽出表!G33&amp;"箇所"))</f>
        <v>#REF!</v>
      </c>
      <c r="F33" s="170" t="e">
        <f ca="1">IF(市町村抽出表!H33="","※2",IF(市町村抽出表!H33="－","－",市町村抽出表!H33&amp;"箇所"))</f>
        <v>#REF!</v>
      </c>
      <c r="G33" s="94" t="e">
        <f ca="1">IF(市町村抽出表!I33="－","－",IF(市町村抽出表!I33=0,"0棟",IF(市町村抽出表!I33&lt;1,"1棟未満",TEXT(ROUND(市町村抽出表!I33,0),"###,###")&amp;"棟")))</f>
        <v>#REF!</v>
      </c>
      <c r="H33" s="94" t="e">
        <f ca="1">IF(市町村抽出表!J33="－","－",IF(市町村抽出表!J33=0,"0棟",IF(市町村抽出表!J33&lt;1,"1棟未満",TEXT(ROUND(市町村抽出表!J33,0),"###,###")&amp;"棟")))</f>
        <v>#REF!</v>
      </c>
      <c r="I33" s="94" t="e">
        <f ca="1">IF(市町村抽出表!O33="－","－",IF(市町村抽出表!O33=0,"0棟",IF(市町村抽出表!O33&lt;1,"1棟未満",TEXT(ROUND(市町村抽出表!O33,0),"###,###")&amp;"棟")))</f>
        <v>#REF!</v>
      </c>
      <c r="J33" s="94" t="e">
        <f ca="1">IF(市町村抽出表!P33="－","－",IF(市町村抽出表!P33=0,"0棟",IF(市町村抽出表!P33&lt;1,"1棟未満",TEXT(ROUND(市町村抽出表!P33,0),"###,###")&amp;"棟")))</f>
        <v>#REF!</v>
      </c>
      <c r="K33" s="157" t="e">
        <f ca="1">IF(市町村抽出表!U33="","※2",IF(市町村抽出表!U33="－","－",IF(市町村抽出表!U33=0,"0棟",IF(市町村抽出表!U33&lt;1,"1棟未満",TEXT(ROUND(市町村抽出表!U33,0),"###,###")&amp;"棟"))))</f>
        <v>#REF!</v>
      </c>
      <c r="L33" s="158" t="e">
        <f ca="1">IF(市町村抽出表!V33="","※2",IF(市町村抽出表!V33="－","－",IF(市町村抽出表!V33=0,"0棟",IF(市町村抽出表!V33&lt;1,"1棟未満",TEXT(ROUND(市町村抽出表!V33,0),"###,###")&amp;"棟"))))</f>
        <v>#REF!</v>
      </c>
      <c r="M33" s="94" t="e">
        <f ca="1">IF(市町村抽出表!W33="－","－",IF(市町村抽出表!W33=0,"0棟",IF(市町村抽出表!W33&lt;1,"1棟未満",TEXT(ROUND(市町村抽出表!W33,0),"###,###")&amp;"棟")))</f>
        <v>#REF!</v>
      </c>
      <c r="N33" s="94" t="e">
        <f ca="1">IF(市町村抽出表!X33="－","－",IF(市町村抽出表!X33=0,"0棟",IF(市町村抽出表!X33&lt;1,"1棟未満",TEXT(ROUND(市町村抽出表!X33,0),"###,###")&amp;"棟")))</f>
        <v>#REF!</v>
      </c>
      <c r="O33" s="94" t="e">
        <f ca="1">IF(市町村抽出表!Z33="－","－",IF(市町村抽出表!Z33=0,"0件",IF(市町村抽出表!Z33&lt;1,"1件未満",TEXT(ROUND(市町村抽出表!Z33,0),"###,###")&amp;"件")))</f>
        <v>#REF!</v>
      </c>
      <c r="P33" s="94" t="e">
        <f ca="1">IF(市町村抽出表!AA33="－","－",IF(市町村抽出表!AA33=0,"0件",IF(市町村抽出表!AA33&lt;1,"1件未満",TEXT(ROUND(市町村抽出表!AA33,0),"###,###")&amp;"件")))</f>
        <v>#REF!</v>
      </c>
      <c r="Q33" s="94" t="e">
        <f ca="1">IF(市町村抽出表!AB33="－","－",IF(市町村抽出表!AB33=0,"0棟",IF(市町村抽出表!AB33&lt;1,"1棟未満",TEXT(ROUND(市町村抽出表!AB33,0),"###,###")&amp;"棟")))</f>
        <v>#REF!</v>
      </c>
      <c r="R33" s="94" t="e">
        <f ca="1">IF(市町村抽出表!AC33="－","－",IF(市町村抽出表!AC33=0,"0人",IF(市町村抽出表!AC33&lt;1,"1人未満",TEXT(ROUND(市町村抽出表!AC33,0),"###,###")&amp;"人")))</f>
        <v>#REF!</v>
      </c>
      <c r="S33" s="94" t="e">
        <f ca="1">IF(市町村抽出表!AD33="－","－",IF(市町村抽出表!AD33=0,"0人",IF(市町村抽出表!AD33&lt;1,"1人未満",TEXT(ROUND(市町村抽出表!AD33,0),"###,###")&amp;"人")))</f>
        <v>#REF!</v>
      </c>
      <c r="T33" s="94" t="e">
        <f ca="1">IF(市町村抽出表!AE33="－","－",IF(市町村抽出表!AE33=0,"0人",IF(市町村抽出表!AE33&lt;1,"1人未満",TEXT(ROUND(市町村抽出表!AE33,0),"###,###")&amp;"人")))</f>
        <v>#REF!</v>
      </c>
      <c r="U33" s="159" t="e">
        <f ca="1">IF(市町村抽出表!AG33="","※2",IF(市町村抽出表!AG33="－","－",IF(市町村抽出表!AG33=0,"0人",IF(市町村抽出表!AG33&lt;1,"1人未満",TEXT(ROUND(市町村抽出表!AG33,0),"###,###")&amp;"人"))))</f>
        <v>#REF!</v>
      </c>
      <c r="V33" s="160" t="e">
        <f ca="1">IF(市町村抽出表!AH33="","※2",IF(市町村抽出表!AH33="－","－",IF(市町村抽出表!AH33=0,"0人",IF(市町村抽出表!AH33&lt;1,"1人未満",TEXT(ROUND(市町村抽出表!AH33,0),"###,###")&amp;"人"))))</f>
        <v>#REF!</v>
      </c>
      <c r="W33" s="161" t="e">
        <f ca="1">IF(市町村抽出表!AI33="","※2",IF(市町村抽出表!AI33="－","－",IF(市町村抽出表!AI33=0,"0人",IF(市町村抽出表!AI33&lt;1,"1人未満",TEXT(ROUND(市町村抽出表!AI33,0),"###,###")&amp;"人"))))</f>
        <v>#REF!</v>
      </c>
      <c r="X33" s="94" t="e">
        <f ca="1">IF(市町村抽出表!AJ33="－","－",IF(市町村抽出表!AJ33=0,"0人",IF(市町村抽出表!AJ33&lt;1,"1人未満",TEXT(ROUND(市町村抽出表!AJ33,0),"###,###")&amp;"人")))</f>
        <v>#REF!</v>
      </c>
      <c r="Y33" s="94" t="e">
        <f ca="1">IF(市町村抽出表!AK33="－","－",IF(市町村抽出表!AK33=0,"0人",IF(市町村抽出表!AK33&lt;1,"1人未満",TEXT(ROUND(市町村抽出表!AK33,0),"###,###")&amp;"人")))</f>
        <v>#REF!</v>
      </c>
      <c r="Z33" s="94" t="e">
        <f ca="1">IF(市町村抽出表!AL33="－","－",IF(市町村抽出表!AL33=0,"0人",IF(市町村抽出表!AL33&lt;1,"1人未満",TEXT(ROUND(市町村抽出表!AL33,0),"###,###")&amp;"人")))</f>
        <v>#REF!</v>
      </c>
      <c r="AA33" s="94" t="e">
        <f ca="1">IF(市町村抽出表!AM33="－","－",IF(市町村抽出表!AM33=0,"0人",IF(市町村抽出表!AM33&lt;1,"1人未満",TEXT(ROUND(市町村抽出表!AM33,0),"###,###")&amp;"人")))</f>
        <v>#REF!</v>
      </c>
      <c r="AB33" s="94" t="e">
        <f ca="1">IF(市町村抽出表!AN33="－","－",IF(市町村抽出表!AN33=0,"0人",IF(市町村抽出表!AN33&lt;1,"1人未満",TEXT(ROUND(市町村抽出表!AN33,0),"###,###")&amp;"人")))</f>
        <v>#REF!</v>
      </c>
      <c r="AC33" s="94" t="e">
        <f ca="1">IF(市町村抽出表!AO33="－","－",IF(市町村抽出表!AO33=0,"0人",IF(市町村抽出表!AO33&lt;1,"1人未満",TEXT(ROUND(市町村抽出表!AO33,0),"###,###")&amp;"人")))</f>
        <v>#REF!</v>
      </c>
      <c r="AD33" s="94" t="e">
        <f ca="1">IF(市町村抽出表!AP33="－","－",IF(市町村抽出表!AP33=0,"0人",IF(市町村抽出表!AP33&lt;1,"1人未満",TEXT(ROUND(市町村抽出表!AP33,0),"###,###")&amp;"人")))</f>
        <v>#REF!</v>
      </c>
      <c r="AE33" s="94" t="e">
        <f ca="1">IF(市町村抽出表!AQ33="－","－",IF(市町村抽出表!AQ33=0,"0人",IF(市町村抽出表!AQ33&lt;1,"1人未満",TEXT(ROUND(市町村抽出表!AQ33,0),"###,###")&amp;"人")))</f>
        <v>#REF!</v>
      </c>
      <c r="AF33" s="94" t="e">
        <f ca="1">IF(市町村抽出表!AR33="－","－",IF(市町村抽出表!AR33=0,"0人",IF(市町村抽出表!AR33&lt;1,"1人未満",TEXT(ROUND(市町村抽出表!AR33,0),"###,###")&amp;"人")))</f>
        <v>#REF!</v>
      </c>
      <c r="AG33" s="94" t="e">
        <f ca="1">IF(市町村抽出表!AS33="－","－",IF(市町村抽出表!AS33=0,"0箇所",IF(市町村抽出表!AS33&lt;1,"1箇所未満",TEXT(ROUND(市町村抽出表!AS33,0),"###,###")&amp;"箇所")))</f>
        <v>#REF!</v>
      </c>
      <c r="AH33" s="94" t="e">
        <f ca="1">IF(市町村抽出表!AT33="－","－",IF(市町村抽出表!AT33=0,"0世帯",IF(市町村抽出表!AT33&lt;1,"1世帯未満",TEXT(ROUND(市町村抽出表!AT33,0),"###,###")&amp;"世帯")))</f>
        <v>#REF!</v>
      </c>
      <c r="AI33" s="94" t="e">
        <f ca="1">IF(市町村抽出表!AU33="－","－",IF(市町村抽出表!AU33=0,"0人",IF(市町村抽出表!AU33&lt;1,"1人未満",TEXT(ROUND(市町村抽出表!AU33,0),"###,###")&amp;"人")))</f>
        <v>#REF!</v>
      </c>
      <c r="AJ33" s="94" t="e">
        <f ca="1">IF(市町村抽出表!AV33="－","－",IF(市町村抽出表!AV33=0,"0世帯",IF(市町村抽出表!AV33&lt;1,"1世帯未満",TEXT(ROUND(市町村抽出表!AV33,0),"###,###")&amp;"世帯")))</f>
        <v>#REF!</v>
      </c>
      <c r="AK33" s="94" t="e">
        <f ca="1">IF(市町村抽出表!AW33="－","－",IF(市町村抽出表!AW33=0,"0人",IF(市町村抽出表!AW33&lt;1,"1人未満",TEXT(ROUND(市町村抽出表!AW33,0),"###,###")&amp;"人")))</f>
        <v>#REF!</v>
      </c>
      <c r="AL33" s="94" t="e">
        <f ca="1">IF(市町村抽出表!AX33="－","－",IF(市町村抽出表!AX33=0,"0世帯",IF(市町村抽出表!AX33&lt;1,"1世帯未満",TEXT(ROUND(市町村抽出表!AX33,0),"###,###")&amp;"世帯")))</f>
        <v>#REF!</v>
      </c>
      <c r="AM33" s="94" t="e">
        <f ca="1">IF(市町村抽出表!AY33="－","－",IF(市町村抽出表!AY33=0,"0人",IF(市町村抽出表!AY33&lt;1,"1人未満",TEXT(ROUND(市町村抽出表!AY33,0),"###,###")&amp;"人")))</f>
        <v>#REF!</v>
      </c>
      <c r="AN33" s="94" t="s">
        <v>611</v>
      </c>
      <c r="AO33" s="94" t="s">
        <v>611</v>
      </c>
      <c r="AP33" s="94" t="e">
        <f ca="1">IF(市町村抽出表!BB33="－","－",IF(市町村抽出表!BB33=0,"0km",IF(市町村抽出表!BB33&lt;0.1,"0.1km未満",TEXT(ROUND(市町村抽出表!BB33,1),"###,##0.0")&amp;"km")))</f>
        <v>#REF!</v>
      </c>
      <c r="AQ33" s="94" t="e">
        <f ca="1">IF(市町村抽出表!BC33="－","－",IF(市町村抽出表!BC33=0,"0世帯",IF(市町村抽出表!BC33&lt;1,"1世帯未満",TEXT(ROUND(市町村抽出表!BC33,0),"###,###")&amp;"世帯")))</f>
        <v>#REF!</v>
      </c>
      <c r="AR33" s="94" t="e">
        <f ca="1">IF(市町村抽出表!BD33="－","－",IF(市町村抽出表!BD33=0,"0人",IF(市町村抽出表!BD33&lt;1,"1人未満",TEXT(ROUND(市町村抽出表!BD33,0),"###,###")&amp;"人")))</f>
        <v>#REF!</v>
      </c>
      <c r="AS33" s="94" t="s">
        <v>611</v>
      </c>
      <c r="AT33" s="94" t="s">
        <v>611</v>
      </c>
      <c r="AU33" s="94" t="e">
        <f ca="1">IF(市町村抽出表!BG33="－","－",IF(市町村抽出表!BG33=0,"0箇所",IF(市町村抽出表!BG33&lt;1,"1箇所未満",TEXT(ROUND(市町村抽出表!BG33,0),"###,###")&amp;"箇所")))</f>
        <v>#REF!</v>
      </c>
      <c r="AV33" s="94" t="e">
        <f ca="1">IF(市町村抽出表!BH33="－","－",IF(市町村抽出表!BH33=0,"0箇所",IF(市町村抽出表!BH33&lt;1,"1箇所未満",TEXT(ROUND(市町村抽出表!BH33,0),"###,###")&amp;"箇所")))</f>
        <v>#REF!</v>
      </c>
      <c r="AW33" s="94" t="e">
        <f ca="1">IF(市町村抽出表!BI33="－","－",IF(市町村抽出表!BI33=0,"0箇所",IF(市町村抽出表!BI33&lt;1,"1箇所未満",TEXT(ROUND(市町村抽出表!BI33,0),"###,###")&amp;"箇所")))</f>
        <v>#REF!</v>
      </c>
      <c r="AX33" s="94" t="e">
        <f ca="1">IF(市町村抽出表!BJ33="－","－",IF(市町村抽出表!BJ33=0,"0箇所",IF(市町村抽出表!BJ33&lt;1,"1箇所未満",TEXT(ROUND(市町村抽出表!BJ33,0),"###,###")&amp;"箇所")))</f>
        <v>#REF!</v>
      </c>
      <c r="AY33" s="94" t="e">
        <f ca="1">IF(市町村抽出表!BK33="－","－",IF(市町村抽出表!BK33=0,"0箇所",IF(市町村抽出表!BK33&lt;1,"1箇所未満",TEXT(ROUND(市町村抽出表!BK33,0),"###,###")&amp;"箇所")))</f>
        <v>#REF!</v>
      </c>
      <c r="AZ33" s="94" t="e">
        <f ca="1">IF(市町村抽出表!BL33="－","－",IF(市町村抽出表!BL33=0,"0箇所",IF(市町村抽出表!BL33&lt;1,"1箇所未満",TEXT(ROUND(市町村抽出表!BL33,0),"###,###")&amp;"箇所")))</f>
        <v>#REF!</v>
      </c>
      <c r="BH33" s="163"/>
      <c r="BI33" s="163"/>
      <c r="BJ33" s="163"/>
      <c r="BL33" s="164"/>
      <c r="BM33" s="163"/>
      <c r="BN33" s="163"/>
      <c r="BO33" s="163"/>
      <c r="BP33" s="163"/>
      <c r="BX33" s="164"/>
      <c r="BY33" s="163"/>
      <c r="BZ33" s="163"/>
      <c r="CA33" s="163"/>
      <c r="CB33" s="163"/>
      <c r="CN33" s="164"/>
      <c r="CO33" s="163"/>
      <c r="CP33" s="163"/>
      <c r="CQ33" s="163"/>
      <c r="CR33" s="163"/>
    </row>
    <row r="34" spans="1:96" x14ac:dyDescent="0.2">
      <c r="A34" s="82">
        <v>31</v>
      </c>
      <c r="B34" s="74" t="s">
        <v>474</v>
      </c>
      <c r="C34" s="93" t="e">
        <f ca="1">IF(市町村抽出表!D34="－","－",ROUND(市町村抽出表!D34,1))</f>
        <v>#REF!</v>
      </c>
      <c r="D34" s="168" t="e">
        <f ca="1">IF(市町村抽出表!F34="","※2",IF(市町村抽出表!F34="－","－",市町村抽出表!F34&amp;"箇所"))</f>
        <v>#REF!</v>
      </c>
      <c r="E34" s="169" t="e">
        <f ca="1">IF(市町村抽出表!G34="","※2",IF(市町村抽出表!G34="－","－",市町村抽出表!G34&amp;"箇所"))</f>
        <v>#REF!</v>
      </c>
      <c r="F34" s="170" t="e">
        <f ca="1">IF(市町村抽出表!H34="","※2",IF(市町村抽出表!H34="－","－",市町村抽出表!H34&amp;"箇所"))</f>
        <v>#REF!</v>
      </c>
      <c r="G34" s="94" t="e">
        <f ca="1">IF(市町村抽出表!I34="－","－",IF(市町村抽出表!I34=0,"0棟",IF(市町村抽出表!I34&lt;1,"1棟未満",TEXT(ROUND(市町村抽出表!I34,0),"###,###")&amp;"棟")))</f>
        <v>#REF!</v>
      </c>
      <c r="H34" s="94" t="e">
        <f ca="1">IF(市町村抽出表!J34="－","－",IF(市町村抽出表!J34=0,"0棟",IF(市町村抽出表!J34&lt;1,"1棟未満",TEXT(ROUND(市町村抽出表!J34,0),"###,###")&amp;"棟")))</f>
        <v>#REF!</v>
      </c>
      <c r="I34" s="94" t="e">
        <f ca="1">IF(市町村抽出表!O34="－","－",IF(市町村抽出表!O34=0,"0棟",IF(市町村抽出表!O34&lt;1,"1棟未満",TEXT(ROUND(市町村抽出表!O34,0),"###,###")&amp;"棟")))</f>
        <v>#REF!</v>
      </c>
      <c r="J34" s="94" t="e">
        <f ca="1">IF(市町村抽出表!P34="－","－",IF(市町村抽出表!P34=0,"0棟",IF(市町村抽出表!P34&lt;1,"1棟未満",TEXT(ROUND(市町村抽出表!P34,0),"###,###")&amp;"棟")))</f>
        <v>#REF!</v>
      </c>
      <c r="K34" s="157" t="e">
        <f ca="1">IF(市町村抽出表!U34="","※2",IF(市町村抽出表!U34="－","－",IF(市町村抽出表!U34=0,"0棟",IF(市町村抽出表!U34&lt;1,"1棟未満",TEXT(ROUND(市町村抽出表!U34,0),"###,###")&amp;"棟"))))</f>
        <v>#REF!</v>
      </c>
      <c r="L34" s="158" t="e">
        <f ca="1">IF(市町村抽出表!V34="","※2",IF(市町村抽出表!V34="－","－",IF(市町村抽出表!V34=0,"0棟",IF(市町村抽出表!V34&lt;1,"1棟未満",TEXT(ROUND(市町村抽出表!V34,0),"###,###")&amp;"棟"))))</f>
        <v>#REF!</v>
      </c>
      <c r="M34" s="94" t="e">
        <f ca="1">IF(市町村抽出表!W34="－","－",IF(市町村抽出表!W34=0,"0棟",IF(市町村抽出表!W34&lt;1,"1棟未満",TEXT(ROUND(市町村抽出表!W34,0),"###,###")&amp;"棟")))</f>
        <v>#REF!</v>
      </c>
      <c r="N34" s="94" t="e">
        <f ca="1">IF(市町村抽出表!X34="－","－",IF(市町村抽出表!X34=0,"0棟",IF(市町村抽出表!X34&lt;1,"1棟未満",TEXT(ROUND(市町村抽出表!X34,0),"###,###")&amp;"棟")))</f>
        <v>#REF!</v>
      </c>
      <c r="O34" s="94" t="e">
        <f ca="1">IF(市町村抽出表!Z34="－","－",IF(市町村抽出表!Z34=0,"0件",IF(市町村抽出表!Z34&lt;1,"1件未満",TEXT(ROUND(市町村抽出表!Z34,0),"###,###")&amp;"件")))</f>
        <v>#REF!</v>
      </c>
      <c r="P34" s="94" t="e">
        <f ca="1">IF(市町村抽出表!AA34="－","－",IF(市町村抽出表!AA34=0,"0件",IF(市町村抽出表!AA34&lt;1,"1件未満",TEXT(ROUND(市町村抽出表!AA34,0),"###,###")&amp;"件")))</f>
        <v>#REF!</v>
      </c>
      <c r="Q34" s="94" t="e">
        <f ca="1">IF(市町村抽出表!AB34="－","－",IF(市町村抽出表!AB34=0,"0棟",IF(市町村抽出表!AB34&lt;1,"1棟未満",TEXT(ROUND(市町村抽出表!AB34,0),"###,###")&amp;"棟")))</f>
        <v>#REF!</v>
      </c>
      <c r="R34" s="94" t="e">
        <f ca="1">IF(市町村抽出表!AC34="－","－",IF(市町村抽出表!AC34=0,"0人",IF(市町村抽出表!AC34&lt;1,"1人未満",TEXT(ROUND(市町村抽出表!AC34,0),"###,###")&amp;"人")))</f>
        <v>#REF!</v>
      </c>
      <c r="S34" s="94" t="e">
        <f ca="1">IF(市町村抽出表!AD34="－","－",IF(市町村抽出表!AD34=0,"0人",IF(市町村抽出表!AD34&lt;1,"1人未満",TEXT(ROUND(市町村抽出表!AD34,0),"###,###")&amp;"人")))</f>
        <v>#REF!</v>
      </c>
      <c r="T34" s="94" t="e">
        <f ca="1">IF(市町村抽出表!AE34="－","－",IF(市町村抽出表!AE34=0,"0人",IF(市町村抽出表!AE34&lt;1,"1人未満",TEXT(ROUND(市町村抽出表!AE34,0),"###,###")&amp;"人")))</f>
        <v>#REF!</v>
      </c>
      <c r="U34" s="159" t="e">
        <f ca="1">IF(市町村抽出表!AG34="","※2",IF(市町村抽出表!AG34="－","－",IF(市町村抽出表!AG34=0,"0人",IF(市町村抽出表!AG34&lt;1,"1人未満",TEXT(ROUND(市町村抽出表!AG34,0),"###,###")&amp;"人"))))</f>
        <v>#REF!</v>
      </c>
      <c r="V34" s="160" t="e">
        <f ca="1">IF(市町村抽出表!AH34="","※2",IF(市町村抽出表!AH34="－","－",IF(市町村抽出表!AH34=0,"0人",IF(市町村抽出表!AH34&lt;1,"1人未満",TEXT(ROUND(市町村抽出表!AH34,0),"###,###")&amp;"人"))))</f>
        <v>#REF!</v>
      </c>
      <c r="W34" s="161" t="e">
        <f ca="1">IF(市町村抽出表!AI34="","※2",IF(市町村抽出表!AI34="－","－",IF(市町村抽出表!AI34=0,"0人",IF(市町村抽出表!AI34&lt;1,"1人未満",TEXT(ROUND(市町村抽出表!AI34,0),"###,###")&amp;"人"))))</f>
        <v>#REF!</v>
      </c>
      <c r="X34" s="94" t="e">
        <f ca="1">IF(市町村抽出表!AJ34="－","－",IF(市町村抽出表!AJ34=0,"0人",IF(市町村抽出表!AJ34&lt;1,"1人未満",TEXT(ROUND(市町村抽出表!AJ34,0),"###,###")&amp;"人")))</f>
        <v>#REF!</v>
      </c>
      <c r="Y34" s="94" t="e">
        <f ca="1">IF(市町村抽出表!AK34="－","－",IF(市町村抽出表!AK34=0,"0人",IF(市町村抽出表!AK34&lt;1,"1人未満",TEXT(ROUND(市町村抽出表!AK34,0),"###,###")&amp;"人")))</f>
        <v>#REF!</v>
      </c>
      <c r="Z34" s="94" t="e">
        <f ca="1">IF(市町村抽出表!AL34="－","－",IF(市町村抽出表!AL34=0,"0人",IF(市町村抽出表!AL34&lt;1,"1人未満",TEXT(ROUND(市町村抽出表!AL34,0),"###,###")&amp;"人")))</f>
        <v>#REF!</v>
      </c>
      <c r="AA34" s="94" t="e">
        <f ca="1">IF(市町村抽出表!AM34="－","－",IF(市町村抽出表!AM34=0,"0人",IF(市町村抽出表!AM34&lt;1,"1人未満",TEXT(ROUND(市町村抽出表!AM34,0),"###,###")&amp;"人")))</f>
        <v>#REF!</v>
      </c>
      <c r="AB34" s="94" t="e">
        <f ca="1">IF(市町村抽出表!AN34="－","－",IF(市町村抽出表!AN34=0,"0人",IF(市町村抽出表!AN34&lt;1,"1人未満",TEXT(ROUND(市町村抽出表!AN34,0),"###,###")&amp;"人")))</f>
        <v>#REF!</v>
      </c>
      <c r="AC34" s="94" t="e">
        <f ca="1">IF(市町村抽出表!AO34="－","－",IF(市町村抽出表!AO34=0,"0人",IF(市町村抽出表!AO34&lt;1,"1人未満",TEXT(ROUND(市町村抽出表!AO34,0),"###,###")&amp;"人")))</f>
        <v>#REF!</v>
      </c>
      <c r="AD34" s="94" t="e">
        <f ca="1">IF(市町村抽出表!AP34="－","－",IF(市町村抽出表!AP34=0,"0人",IF(市町村抽出表!AP34&lt;1,"1人未満",TEXT(ROUND(市町村抽出表!AP34,0),"###,###")&amp;"人")))</f>
        <v>#REF!</v>
      </c>
      <c r="AE34" s="94" t="e">
        <f ca="1">IF(市町村抽出表!AQ34="－","－",IF(市町村抽出表!AQ34=0,"0人",IF(市町村抽出表!AQ34&lt;1,"1人未満",TEXT(ROUND(市町村抽出表!AQ34,0),"###,###")&amp;"人")))</f>
        <v>#REF!</v>
      </c>
      <c r="AF34" s="94" t="e">
        <f ca="1">IF(市町村抽出表!AR34="－","－",IF(市町村抽出表!AR34=0,"0人",IF(市町村抽出表!AR34&lt;1,"1人未満",TEXT(ROUND(市町村抽出表!AR34,0),"###,###")&amp;"人")))</f>
        <v>#REF!</v>
      </c>
      <c r="AG34" s="94" t="e">
        <f ca="1">IF(市町村抽出表!AS34="－","－",IF(市町村抽出表!AS34=0,"0箇所",IF(市町村抽出表!AS34&lt;1,"1箇所未満",TEXT(ROUND(市町村抽出表!AS34,0),"###,###")&amp;"箇所")))</f>
        <v>#REF!</v>
      </c>
      <c r="AH34" s="94" t="e">
        <f ca="1">IF(市町村抽出表!AT34="－","－",IF(市町村抽出表!AT34=0,"0世帯",IF(市町村抽出表!AT34&lt;1,"1世帯未満",TEXT(ROUND(市町村抽出表!AT34,0),"###,###")&amp;"世帯")))</f>
        <v>#REF!</v>
      </c>
      <c r="AI34" s="94" t="e">
        <f ca="1">IF(市町村抽出表!AU34="－","－",IF(市町村抽出表!AU34=0,"0人",IF(市町村抽出表!AU34&lt;1,"1人未満",TEXT(ROUND(市町村抽出表!AU34,0),"###,###")&amp;"人")))</f>
        <v>#REF!</v>
      </c>
      <c r="AJ34" s="94" t="e">
        <f ca="1">IF(市町村抽出表!AV34="－","－",IF(市町村抽出表!AV34=0,"0世帯",IF(市町村抽出表!AV34&lt;1,"1世帯未満",TEXT(ROUND(市町村抽出表!AV34,0),"###,###")&amp;"世帯")))</f>
        <v>#REF!</v>
      </c>
      <c r="AK34" s="94" t="e">
        <f ca="1">IF(市町村抽出表!AW34="－","－",IF(市町村抽出表!AW34=0,"0人",IF(市町村抽出表!AW34&lt;1,"1人未満",TEXT(ROUND(市町村抽出表!AW34,0),"###,###")&amp;"人")))</f>
        <v>#REF!</v>
      </c>
      <c r="AL34" s="94" t="e">
        <f ca="1">IF(市町村抽出表!AX34="－","－",IF(市町村抽出表!AX34=0,"0世帯",IF(市町村抽出表!AX34&lt;1,"1世帯未満",TEXT(ROUND(市町村抽出表!AX34,0),"###,###")&amp;"世帯")))</f>
        <v>#REF!</v>
      </c>
      <c r="AM34" s="94" t="e">
        <f ca="1">IF(市町村抽出表!AY34="－","－",IF(市町村抽出表!AY34=0,"0人",IF(市町村抽出表!AY34&lt;1,"1人未満",TEXT(ROUND(市町村抽出表!AY34,0),"###,###")&amp;"人")))</f>
        <v>#REF!</v>
      </c>
      <c r="AN34" s="94" t="s">
        <v>611</v>
      </c>
      <c r="AO34" s="94" t="s">
        <v>611</v>
      </c>
      <c r="AP34" s="94" t="e">
        <f ca="1">IF(市町村抽出表!BB34="－","－",IF(市町村抽出表!BB34=0,"0km",IF(市町村抽出表!BB34&lt;0.1,"0.1km未満",TEXT(ROUND(市町村抽出表!BB34,1),"###,##0.0")&amp;"km")))</f>
        <v>#REF!</v>
      </c>
      <c r="AQ34" s="94" t="e">
        <f ca="1">IF(市町村抽出表!BC34="－","－",IF(市町村抽出表!BC34=0,"0世帯",IF(市町村抽出表!BC34&lt;1,"1世帯未満",TEXT(ROUND(市町村抽出表!BC34,0),"###,###")&amp;"世帯")))</f>
        <v>#REF!</v>
      </c>
      <c r="AR34" s="94" t="e">
        <f ca="1">IF(市町村抽出表!BD34="－","－",IF(市町村抽出表!BD34=0,"0人",IF(市町村抽出表!BD34&lt;1,"1人未満",TEXT(ROUND(市町村抽出表!BD34,0),"###,###")&amp;"人")))</f>
        <v>#REF!</v>
      </c>
      <c r="AS34" s="94" t="s">
        <v>611</v>
      </c>
      <c r="AT34" s="94" t="s">
        <v>611</v>
      </c>
      <c r="AU34" s="94" t="e">
        <f ca="1">IF(市町村抽出表!BG34="－","－",IF(市町村抽出表!BG34=0,"0箇所",IF(市町村抽出表!BG34&lt;1,"1箇所未満",TEXT(ROUND(市町村抽出表!BG34,0),"###,###")&amp;"箇所")))</f>
        <v>#REF!</v>
      </c>
      <c r="AV34" s="94" t="e">
        <f ca="1">IF(市町村抽出表!BH34="－","－",IF(市町村抽出表!BH34=0,"0箇所",IF(市町村抽出表!BH34&lt;1,"1箇所未満",TEXT(ROUND(市町村抽出表!BH34,0),"###,###")&amp;"箇所")))</f>
        <v>#REF!</v>
      </c>
      <c r="AW34" s="94" t="e">
        <f ca="1">IF(市町村抽出表!BI34="－","－",IF(市町村抽出表!BI34=0,"0箇所",IF(市町村抽出表!BI34&lt;1,"1箇所未満",TEXT(ROUND(市町村抽出表!BI34,0),"###,###")&amp;"箇所")))</f>
        <v>#REF!</v>
      </c>
      <c r="AX34" s="94" t="e">
        <f ca="1">IF(市町村抽出表!BJ34="－","－",IF(市町村抽出表!BJ34=0,"0箇所",IF(市町村抽出表!BJ34&lt;1,"1箇所未満",TEXT(ROUND(市町村抽出表!BJ34,0),"###,###")&amp;"箇所")))</f>
        <v>#REF!</v>
      </c>
      <c r="AY34" s="94" t="e">
        <f ca="1">IF(市町村抽出表!BK34="－","－",IF(市町村抽出表!BK34=0,"0箇所",IF(市町村抽出表!BK34&lt;1,"1箇所未満",TEXT(ROUND(市町村抽出表!BK34,0),"###,###")&amp;"箇所")))</f>
        <v>#REF!</v>
      </c>
      <c r="AZ34" s="94" t="e">
        <f ca="1">IF(市町村抽出表!BL34="－","－",IF(市町村抽出表!BL34=0,"0箇所",IF(市町村抽出表!BL34&lt;1,"1箇所未満",TEXT(ROUND(市町村抽出表!BL34,0),"###,###")&amp;"箇所")))</f>
        <v>#REF!</v>
      </c>
      <c r="BH34" s="163"/>
      <c r="BI34" s="163"/>
      <c r="BJ34" s="163"/>
      <c r="BL34" s="164"/>
      <c r="BM34" s="163"/>
      <c r="BN34" s="163"/>
      <c r="BO34" s="163"/>
      <c r="BP34" s="163"/>
      <c r="BX34" s="164"/>
      <c r="BY34" s="163"/>
      <c r="BZ34" s="163"/>
      <c r="CA34" s="163"/>
      <c r="CB34" s="163"/>
      <c r="CN34" s="164"/>
      <c r="CO34" s="163"/>
      <c r="CP34" s="163"/>
      <c r="CQ34" s="163"/>
      <c r="CR34" s="163"/>
    </row>
    <row r="35" spans="1:96" x14ac:dyDescent="0.2">
      <c r="A35" s="82">
        <v>32</v>
      </c>
      <c r="B35" s="74" t="s">
        <v>475</v>
      </c>
      <c r="C35" s="93" t="e">
        <f ca="1">IF(市町村抽出表!D35="－","－",ROUND(市町村抽出表!D35,1))</f>
        <v>#REF!</v>
      </c>
      <c r="D35" s="168" t="e">
        <f ca="1">IF(市町村抽出表!F35="","※2",IF(市町村抽出表!F35="－","－",市町村抽出表!F35&amp;"箇所"))</f>
        <v>#REF!</v>
      </c>
      <c r="E35" s="169" t="e">
        <f ca="1">IF(市町村抽出表!G35="","※2",IF(市町村抽出表!G35="－","－",市町村抽出表!G35&amp;"箇所"))</f>
        <v>#REF!</v>
      </c>
      <c r="F35" s="170" t="e">
        <f ca="1">IF(市町村抽出表!H35="","※2",IF(市町村抽出表!H35="－","－",市町村抽出表!H35&amp;"箇所"))</f>
        <v>#REF!</v>
      </c>
      <c r="G35" s="94" t="e">
        <f ca="1">IF(市町村抽出表!I35="－","－",IF(市町村抽出表!I35=0,"0棟",IF(市町村抽出表!I35&lt;1,"1棟未満",TEXT(ROUND(市町村抽出表!I35,0),"###,###")&amp;"棟")))</f>
        <v>#REF!</v>
      </c>
      <c r="H35" s="94" t="e">
        <f ca="1">IF(市町村抽出表!J35="－","－",IF(市町村抽出表!J35=0,"0棟",IF(市町村抽出表!J35&lt;1,"1棟未満",TEXT(ROUND(市町村抽出表!J35,0),"###,###")&amp;"棟")))</f>
        <v>#REF!</v>
      </c>
      <c r="I35" s="94" t="e">
        <f ca="1">IF(市町村抽出表!O35="－","－",IF(市町村抽出表!O35=0,"0棟",IF(市町村抽出表!O35&lt;1,"1棟未満",TEXT(ROUND(市町村抽出表!O35,0),"###,###")&amp;"棟")))</f>
        <v>#REF!</v>
      </c>
      <c r="J35" s="94" t="e">
        <f ca="1">IF(市町村抽出表!P35="－","－",IF(市町村抽出表!P35=0,"0棟",IF(市町村抽出表!P35&lt;1,"1棟未満",TEXT(ROUND(市町村抽出表!P35,0),"###,###")&amp;"棟")))</f>
        <v>#REF!</v>
      </c>
      <c r="K35" s="157" t="e">
        <f ca="1">IF(市町村抽出表!U35="","※2",IF(市町村抽出表!U35="－","－",IF(市町村抽出表!U35=0,"0棟",IF(市町村抽出表!U35&lt;1,"1棟未満",TEXT(ROUND(市町村抽出表!U35,0),"###,###")&amp;"棟"))))</f>
        <v>#REF!</v>
      </c>
      <c r="L35" s="158" t="e">
        <f ca="1">IF(市町村抽出表!V35="","※2",IF(市町村抽出表!V35="－","－",IF(市町村抽出表!V35=0,"0棟",IF(市町村抽出表!V35&lt;1,"1棟未満",TEXT(ROUND(市町村抽出表!V35,0),"###,###")&amp;"棟"))))</f>
        <v>#REF!</v>
      </c>
      <c r="M35" s="94" t="e">
        <f ca="1">IF(市町村抽出表!W35="－","－",IF(市町村抽出表!W35=0,"0棟",IF(市町村抽出表!W35&lt;1,"1棟未満",TEXT(ROUND(市町村抽出表!W35,0),"###,###")&amp;"棟")))</f>
        <v>#REF!</v>
      </c>
      <c r="N35" s="94" t="e">
        <f ca="1">IF(市町村抽出表!X35="－","－",IF(市町村抽出表!X35=0,"0棟",IF(市町村抽出表!X35&lt;1,"1棟未満",TEXT(ROUND(市町村抽出表!X35,0),"###,###")&amp;"棟")))</f>
        <v>#REF!</v>
      </c>
      <c r="O35" s="94" t="e">
        <f ca="1">IF(市町村抽出表!Z35="－","－",IF(市町村抽出表!Z35=0,"0件",IF(市町村抽出表!Z35&lt;1,"1件未満",TEXT(ROUND(市町村抽出表!Z35,0),"###,###")&amp;"件")))</f>
        <v>#REF!</v>
      </c>
      <c r="P35" s="94" t="e">
        <f ca="1">IF(市町村抽出表!AA35="－","－",IF(市町村抽出表!AA35=0,"0件",IF(市町村抽出表!AA35&lt;1,"1件未満",TEXT(ROUND(市町村抽出表!AA35,0),"###,###")&amp;"件")))</f>
        <v>#REF!</v>
      </c>
      <c r="Q35" s="94" t="e">
        <f ca="1">IF(市町村抽出表!AB35="－","－",IF(市町村抽出表!AB35=0,"0棟",IF(市町村抽出表!AB35&lt;1,"1棟未満",TEXT(ROUND(市町村抽出表!AB35,0),"###,###")&amp;"棟")))</f>
        <v>#REF!</v>
      </c>
      <c r="R35" s="94" t="e">
        <f ca="1">IF(市町村抽出表!AC35="－","－",IF(市町村抽出表!AC35=0,"0人",IF(市町村抽出表!AC35&lt;1,"1人未満",TEXT(ROUND(市町村抽出表!AC35,0),"###,###")&amp;"人")))</f>
        <v>#REF!</v>
      </c>
      <c r="S35" s="94" t="e">
        <f ca="1">IF(市町村抽出表!AD35="－","－",IF(市町村抽出表!AD35=0,"0人",IF(市町村抽出表!AD35&lt;1,"1人未満",TEXT(ROUND(市町村抽出表!AD35,0),"###,###")&amp;"人")))</f>
        <v>#REF!</v>
      </c>
      <c r="T35" s="94" t="e">
        <f ca="1">IF(市町村抽出表!AE35="－","－",IF(市町村抽出表!AE35=0,"0人",IF(市町村抽出表!AE35&lt;1,"1人未満",TEXT(ROUND(市町村抽出表!AE35,0),"###,###")&amp;"人")))</f>
        <v>#REF!</v>
      </c>
      <c r="U35" s="159" t="e">
        <f ca="1">IF(市町村抽出表!AG35="","※2",IF(市町村抽出表!AG35="－","－",IF(市町村抽出表!AG35=0,"0人",IF(市町村抽出表!AG35&lt;1,"1人未満",TEXT(ROUND(市町村抽出表!AG35,0),"###,###")&amp;"人"))))</f>
        <v>#REF!</v>
      </c>
      <c r="V35" s="160" t="e">
        <f ca="1">IF(市町村抽出表!AH35="","※2",IF(市町村抽出表!AH35="－","－",IF(市町村抽出表!AH35=0,"0人",IF(市町村抽出表!AH35&lt;1,"1人未満",TEXT(ROUND(市町村抽出表!AH35,0),"###,###")&amp;"人"))))</f>
        <v>#REF!</v>
      </c>
      <c r="W35" s="161" t="e">
        <f ca="1">IF(市町村抽出表!AI35="","※2",IF(市町村抽出表!AI35="－","－",IF(市町村抽出表!AI35=0,"0人",IF(市町村抽出表!AI35&lt;1,"1人未満",TEXT(ROUND(市町村抽出表!AI35,0),"###,###")&amp;"人"))))</f>
        <v>#REF!</v>
      </c>
      <c r="X35" s="94" t="e">
        <f ca="1">IF(市町村抽出表!AJ35="－","－",IF(市町村抽出表!AJ35=0,"0人",IF(市町村抽出表!AJ35&lt;1,"1人未満",TEXT(ROUND(市町村抽出表!AJ35,0),"###,###")&amp;"人")))</f>
        <v>#REF!</v>
      </c>
      <c r="Y35" s="94" t="e">
        <f ca="1">IF(市町村抽出表!AK35="－","－",IF(市町村抽出表!AK35=0,"0人",IF(市町村抽出表!AK35&lt;1,"1人未満",TEXT(ROUND(市町村抽出表!AK35,0),"###,###")&amp;"人")))</f>
        <v>#REF!</v>
      </c>
      <c r="Z35" s="94" t="e">
        <f ca="1">IF(市町村抽出表!AL35="－","－",IF(市町村抽出表!AL35=0,"0人",IF(市町村抽出表!AL35&lt;1,"1人未満",TEXT(ROUND(市町村抽出表!AL35,0),"###,###")&amp;"人")))</f>
        <v>#REF!</v>
      </c>
      <c r="AA35" s="94" t="e">
        <f ca="1">IF(市町村抽出表!AM35="－","－",IF(市町村抽出表!AM35=0,"0人",IF(市町村抽出表!AM35&lt;1,"1人未満",TEXT(ROUND(市町村抽出表!AM35,0),"###,###")&amp;"人")))</f>
        <v>#REF!</v>
      </c>
      <c r="AB35" s="94" t="e">
        <f ca="1">IF(市町村抽出表!AN35="－","－",IF(市町村抽出表!AN35=0,"0人",IF(市町村抽出表!AN35&lt;1,"1人未満",TEXT(ROUND(市町村抽出表!AN35,0),"###,###")&amp;"人")))</f>
        <v>#REF!</v>
      </c>
      <c r="AC35" s="94" t="e">
        <f ca="1">IF(市町村抽出表!AO35="－","－",IF(市町村抽出表!AO35=0,"0人",IF(市町村抽出表!AO35&lt;1,"1人未満",TEXT(ROUND(市町村抽出表!AO35,0),"###,###")&amp;"人")))</f>
        <v>#REF!</v>
      </c>
      <c r="AD35" s="94" t="e">
        <f ca="1">IF(市町村抽出表!AP35="－","－",IF(市町村抽出表!AP35=0,"0人",IF(市町村抽出表!AP35&lt;1,"1人未満",TEXT(ROUND(市町村抽出表!AP35,0),"###,###")&amp;"人")))</f>
        <v>#REF!</v>
      </c>
      <c r="AE35" s="94" t="e">
        <f ca="1">IF(市町村抽出表!AQ35="－","－",IF(市町村抽出表!AQ35=0,"0人",IF(市町村抽出表!AQ35&lt;1,"1人未満",TEXT(ROUND(市町村抽出表!AQ35,0),"###,###")&amp;"人")))</f>
        <v>#REF!</v>
      </c>
      <c r="AF35" s="94" t="e">
        <f ca="1">IF(市町村抽出表!AR35="－","－",IF(市町村抽出表!AR35=0,"0人",IF(市町村抽出表!AR35&lt;1,"1人未満",TEXT(ROUND(市町村抽出表!AR35,0),"###,###")&amp;"人")))</f>
        <v>#REF!</v>
      </c>
      <c r="AG35" s="94" t="e">
        <f ca="1">IF(市町村抽出表!AS35="－","－",IF(市町村抽出表!AS35=0,"0箇所",IF(市町村抽出表!AS35&lt;1,"1箇所未満",TEXT(ROUND(市町村抽出表!AS35,0),"###,###")&amp;"箇所")))</f>
        <v>#REF!</v>
      </c>
      <c r="AH35" s="94" t="e">
        <f ca="1">IF(市町村抽出表!AT35="－","－",IF(市町村抽出表!AT35=0,"0世帯",IF(市町村抽出表!AT35&lt;1,"1世帯未満",TEXT(ROUND(市町村抽出表!AT35,0),"###,###")&amp;"世帯")))</f>
        <v>#REF!</v>
      </c>
      <c r="AI35" s="94" t="e">
        <f ca="1">IF(市町村抽出表!AU35="－","－",IF(市町村抽出表!AU35=0,"0人",IF(市町村抽出表!AU35&lt;1,"1人未満",TEXT(ROUND(市町村抽出表!AU35,0),"###,###")&amp;"人")))</f>
        <v>#REF!</v>
      </c>
      <c r="AJ35" s="94" t="e">
        <f ca="1">IF(市町村抽出表!AV35="－","－",IF(市町村抽出表!AV35=0,"0世帯",IF(市町村抽出表!AV35&lt;1,"1世帯未満",TEXT(ROUND(市町村抽出表!AV35,0),"###,###")&amp;"世帯")))</f>
        <v>#REF!</v>
      </c>
      <c r="AK35" s="94" t="e">
        <f ca="1">IF(市町村抽出表!AW35="－","－",IF(市町村抽出表!AW35=0,"0人",IF(市町村抽出表!AW35&lt;1,"1人未満",TEXT(ROUND(市町村抽出表!AW35,0),"###,###")&amp;"人")))</f>
        <v>#REF!</v>
      </c>
      <c r="AL35" s="94" t="e">
        <f ca="1">IF(市町村抽出表!AX35="－","－",IF(市町村抽出表!AX35=0,"0世帯",IF(市町村抽出表!AX35&lt;1,"1世帯未満",TEXT(ROUND(市町村抽出表!AX35,0),"###,###")&amp;"世帯")))</f>
        <v>#REF!</v>
      </c>
      <c r="AM35" s="94" t="e">
        <f ca="1">IF(市町村抽出表!AY35="－","－",IF(市町村抽出表!AY35=0,"0人",IF(市町村抽出表!AY35&lt;1,"1人未満",TEXT(ROUND(市町村抽出表!AY35,0),"###,###")&amp;"人")))</f>
        <v>#REF!</v>
      </c>
      <c r="AN35" s="94" t="s">
        <v>611</v>
      </c>
      <c r="AO35" s="94" t="s">
        <v>611</v>
      </c>
      <c r="AP35" s="94" t="e">
        <f ca="1">IF(市町村抽出表!BB35="－","－",IF(市町村抽出表!BB35=0,"0km",IF(市町村抽出表!BB35&lt;0.1,"0.1km未満",TEXT(ROUND(市町村抽出表!BB35,1),"###,##0.0")&amp;"km")))</f>
        <v>#REF!</v>
      </c>
      <c r="AQ35" s="94" t="e">
        <f ca="1">IF(市町村抽出表!BC35="－","－",IF(市町村抽出表!BC35=0,"0世帯",IF(市町村抽出表!BC35&lt;1,"1世帯未満",TEXT(ROUND(市町村抽出表!BC35,0),"###,###")&amp;"世帯")))</f>
        <v>#REF!</v>
      </c>
      <c r="AR35" s="94" t="e">
        <f ca="1">IF(市町村抽出表!BD35="－","－",IF(市町村抽出表!BD35=0,"0人",IF(市町村抽出表!BD35&lt;1,"1人未満",TEXT(ROUND(市町村抽出表!BD35,0),"###,###")&amp;"人")))</f>
        <v>#REF!</v>
      </c>
      <c r="AS35" s="94" t="s">
        <v>611</v>
      </c>
      <c r="AT35" s="94" t="s">
        <v>611</v>
      </c>
      <c r="AU35" s="94" t="e">
        <f ca="1">IF(市町村抽出表!BG35="－","－",IF(市町村抽出表!BG35=0,"0箇所",IF(市町村抽出表!BG35&lt;1,"1箇所未満",TEXT(ROUND(市町村抽出表!BG35,0),"###,###")&amp;"箇所")))</f>
        <v>#REF!</v>
      </c>
      <c r="AV35" s="94" t="e">
        <f ca="1">IF(市町村抽出表!BH35="－","－",IF(市町村抽出表!BH35=0,"0箇所",IF(市町村抽出表!BH35&lt;1,"1箇所未満",TEXT(ROUND(市町村抽出表!BH35,0),"###,###")&amp;"箇所")))</f>
        <v>#REF!</v>
      </c>
      <c r="AW35" s="94" t="e">
        <f ca="1">IF(市町村抽出表!BI35="－","－",IF(市町村抽出表!BI35=0,"0箇所",IF(市町村抽出表!BI35&lt;1,"1箇所未満",TEXT(ROUND(市町村抽出表!BI35,0),"###,###")&amp;"箇所")))</f>
        <v>#REF!</v>
      </c>
      <c r="AX35" s="94" t="e">
        <f ca="1">IF(市町村抽出表!BJ35="－","－",IF(市町村抽出表!BJ35=0,"0箇所",IF(市町村抽出表!BJ35&lt;1,"1箇所未満",TEXT(ROUND(市町村抽出表!BJ35,0),"###,###")&amp;"箇所")))</f>
        <v>#REF!</v>
      </c>
      <c r="AY35" s="94" t="e">
        <f ca="1">IF(市町村抽出表!BK35="－","－",IF(市町村抽出表!BK35=0,"0箇所",IF(市町村抽出表!BK35&lt;1,"1箇所未満",TEXT(ROUND(市町村抽出表!BK35,0),"###,###")&amp;"箇所")))</f>
        <v>#REF!</v>
      </c>
      <c r="AZ35" s="94" t="e">
        <f ca="1">IF(市町村抽出表!BL35="－","－",IF(市町村抽出表!BL35=0,"0箇所",IF(市町村抽出表!BL35&lt;1,"1箇所未満",TEXT(ROUND(市町村抽出表!BL35,0),"###,###")&amp;"箇所")))</f>
        <v>#REF!</v>
      </c>
      <c r="BH35" s="163"/>
      <c r="BI35" s="163"/>
      <c r="BJ35" s="163"/>
      <c r="BL35" s="164"/>
      <c r="BM35" s="163"/>
      <c r="BN35" s="163"/>
      <c r="BO35" s="163"/>
      <c r="BP35" s="163"/>
      <c r="BX35" s="164"/>
      <c r="BY35" s="163"/>
      <c r="BZ35" s="163"/>
      <c r="CA35" s="163"/>
      <c r="CB35" s="163"/>
      <c r="CN35" s="164"/>
      <c r="CO35" s="163"/>
      <c r="CP35" s="163"/>
      <c r="CQ35" s="163"/>
      <c r="CR35" s="163"/>
    </row>
    <row r="36" spans="1:96" x14ac:dyDescent="0.2">
      <c r="A36" s="82">
        <v>33</v>
      </c>
      <c r="B36" s="74" t="s">
        <v>476</v>
      </c>
      <c r="C36" s="93" t="e">
        <f ca="1">IF(市町村抽出表!D36="－","－",ROUND(市町村抽出表!D36,1))</f>
        <v>#REF!</v>
      </c>
      <c r="D36" s="168" t="e">
        <f ca="1">IF(市町村抽出表!F36="","※2",IF(市町村抽出表!F36="－","－",市町村抽出表!F36&amp;"箇所"))</f>
        <v>#REF!</v>
      </c>
      <c r="E36" s="169" t="e">
        <f ca="1">IF(市町村抽出表!G36="","※2",IF(市町村抽出表!G36="－","－",市町村抽出表!G36&amp;"箇所"))</f>
        <v>#REF!</v>
      </c>
      <c r="F36" s="170" t="e">
        <f ca="1">IF(市町村抽出表!H36="","※2",IF(市町村抽出表!H36="－","－",市町村抽出表!H36&amp;"箇所"))</f>
        <v>#REF!</v>
      </c>
      <c r="G36" s="94" t="e">
        <f ca="1">IF(市町村抽出表!I36="－","－",IF(市町村抽出表!I36=0,"0棟",IF(市町村抽出表!I36&lt;1,"1棟未満",TEXT(ROUND(市町村抽出表!I36,0),"###,###")&amp;"棟")))</f>
        <v>#REF!</v>
      </c>
      <c r="H36" s="94" t="e">
        <f ca="1">IF(市町村抽出表!J36="－","－",IF(市町村抽出表!J36=0,"0棟",IF(市町村抽出表!J36&lt;1,"1棟未満",TEXT(ROUND(市町村抽出表!J36,0),"###,###")&amp;"棟")))</f>
        <v>#REF!</v>
      </c>
      <c r="I36" s="94" t="e">
        <f ca="1">IF(市町村抽出表!O36="－","－",IF(市町村抽出表!O36=0,"0棟",IF(市町村抽出表!O36&lt;1,"1棟未満",TEXT(ROUND(市町村抽出表!O36,0),"###,###")&amp;"棟")))</f>
        <v>#REF!</v>
      </c>
      <c r="J36" s="94" t="e">
        <f ca="1">IF(市町村抽出表!P36="－","－",IF(市町村抽出表!P36=0,"0棟",IF(市町村抽出表!P36&lt;1,"1棟未満",TEXT(ROUND(市町村抽出表!P36,0),"###,###")&amp;"棟")))</f>
        <v>#REF!</v>
      </c>
      <c r="K36" s="157" t="e">
        <f ca="1">IF(市町村抽出表!U36="","※2",IF(市町村抽出表!U36="－","－",IF(市町村抽出表!U36=0,"0棟",IF(市町村抽出表!U36&lt;1,"1棟未満",TEXT(ROUND(市町村抽出表!U36,0),"###,###")&amp;"棟"))))</f>
        <v>#REF!</v>
      </c>
      <c r="L36" s="158" t="e">
        <f ca="1">IF(市町村抽出表!V36="","※2",IF(市町村抽出表!V36="－","－",IF(市町村抽出表!V36=0,"0棟",IF(市町村抽出表!V36&lt;1,"1棟未満",TEXT(ROUND(市町村抽出表!V36,0),"###,###")&amp;"棟"))))</f>
        <v>#REF!</v>
      </c>
      <c r="M36" s="94" t="e">
        <f ca="1">IF(市町村抽出表!W36="－","－",IF(市町村抽出表!W36=0,"0棟",IF(市町村抽出表!W36&lt;1,"1棟未満",TEXT(ROUND(市町村抽出表!W36,0),"###,###")&amp;"棟")))</f>
        <v>#REF!</v>
      </c>
      <c r="N36" s="94" t="e">
        <f ca="1">IF(市町村抽出表!X36="－","－",IF(市町村抽出表!X36=0,"0棟",IF(市町村抽出表!X36&lt;1,"1棟未満",TEXT(ROUND(市町村抽出表!X36,0),"###,###")&amp;"棟")))</f>
        <v>#REF!</v>
      </c>
      <c r="O36" s="94" t="e">
        <f ca="1">IF(市町村抽出表!Z36="－","－",IF(市町村抽出表!Z36=0,"0件",IF(市町村抽出表!Z36&lt;1,"1件未満",TEXT(ROUND(市町村抽出表!Z36,0),"###,###")&amp;"件")))</f>
        <v>#REF!</v>
      </c>
      <c r="P36" s="94" t="e">
        <f ca="1">IF(市町村抽出表!AA36="－","－",IF(市町村抽出表!AA36=0,"0件",IF(市町村抽出表!AA36&lt;1,"1件未満",TEXT(ROUND(市町村抽出表!AA36,0),"###,###")&amp;"件")))</f>
        <v>#REF!</v>
      </c>
      <c r="Q36" s="94" t="e">
        <f ca="1">IF(市町村抽出表!AB36="－","－",IF(市町村抽出表!AB36=0,"0棟",IF(市町村抽出表!AB36&lt;1,"1棟未満",TEXT(ROUND(市町村抽出表!AB36,0),"###,###")&amp;"棟")))</f>
        <v>#REF!</v>
      </c>
      <c r="R36" s="94" t="e">
        <f ca="1">IF(市町村抽出表!AC36="－","－",IF(市町村抽出表!AC36=0,"0人",IF(市町村抽出表!AC36&lt;1,"1人未満",TEXT(ROUND(市町村抽出表!AC36,0),"###,###")&amp;"人")))</f>
        <v>#REF!</v>
      </c>
      <c r="S36" s="94" t="e">
        <f ca="1">IF(市町村抽出表!AD36="－","－",IF(市町村抽出表!AD36=0,"0人",IF(市町村抽出表!AD36&lt;1,"1人未満",TEXT(ROUND(市町村抽出表!AD36,0),"###,###")&amp;"人")))</f>
        <v>#REF!</v>
      </c>
      <c r="T36" s="94" t="e">
        <f ca="1">IF(市町村抽出表!AE36="－","－",IF(市町村抽出表!AE36=0,"0人",IF(市町村抽出表!AE36&lt;1,"1人未満",TEXT(ROUND(市町村抽出表!AE36,0),"###,###")&amp;"人")))</f>
        <v>#REF!</v>
      </c>
      <c r="U36" s="159" t="e">
        <f ca="1">IF(市町村抽出表!AG36="","※2",IF(市町村抽出表!AG36="－","－",IF(市町村抽出表!AG36=0,"0人",IF(市町村抽出表!AG36&lt;1,"1人未満",TEXT(ROUND(市町村抽出表!AG36,0),"###,###")&amp;"人"))))</f>
        <v>#REF!</v>
      </c>
      <c r="V36" s="160" t="e">
        <f ca="1">IF(市町村抽出表!AH36="","※2",IF(市町村抽出表!AH36="－","－",IF(市町村抽出表!AH36=0,"0人",IF(市町村抽出表!AH36&lt;1,"1人未満",TEXT(ROUND(市町村抽出表!AH36,0),"###,###")&amp;"人"))))</f>
        <v>#REF!</v>
      </c>
      <c r="W36" s="161" t="e">
        <f ca="1">IF(市町村抽出表!AI36="","※2",IF(市町村抽出表!AI36="－","－",IF(市町村抽出表!AI36=0,"0人",IF(市町村抽出表!AI36&lt;1,"1人未満",TEXT(ROUND(市町村抽出表!AI36,0),"###,###")&amp;"人"))))</f>
        <v>#REF!</v>
      </c>
      <c r="X36" s="94" t="e">
        <f ca="1">IF(市町村抽出表!AJ36="－","－",IF(市町村抽出表!AJ36=0,"0人",IF(市町村抽出表!AJ36&lt;1,"1人未満",TEXT(ROUND(市町村抽出表!AJ36,0),"###,###")&amp;"人")))</f>
        <v>#REF!</v>
      </c>
      <c r="Y36" s="94" t="e">
        <f ca="1">IF(市町村抽出表!AK36="－","－",IF(市町村抽出表!AK36=0,"0人",IF(市町村抽出表!AK36&lt;1,"1人未満",TEXT(ROUND(市町村抽出表!AK36,0),"###,###")&amp;"人")))</f>
        <v>#REF!</v>
      </c>
      <c r="Z36" s="94" t="e">
        <f ca="1">IF(市町村抽出表!AL36="－","－",IF(市町村抽出表!AL36=0,"0人",IF(市町村抽出表!AL36&lt;1,"1人未満",TEXT(ROUND(市町村抽出表!AL36,0),"###,###")&amp;"人")))</f>
        <v>#REF!</v>
      </c>
      <c r="AA36" s="94" t="e">
        <f ca="1">IF(市町村抽出表!AM36="－","－",IF(市町村抽出表!AM36=0,"0人",IF(市町村抽出表!AM36&lt;1,"1人未満",TEXT(ROUND(市町村抽出表!AM36,0),"###,###")&amp;"人")))</f>
        <v>#REF!</v>
      </c>
      <c r="AB36" s="94" t="e">
        <f ca="1">IF(市町村抽出表!AN36="－","－",IF(市町村抽出表!AN36=0,"0人",IF(市町村抽出表!AN36&lt;1,"1人未満",TEXT(ROUND(市町村抽出表!AN36,0),"###,###")&amp;"人")))</f>
        <v>#REF!</v>
      </c>
      <c r="AC36" s="94" t="e">
        <f ca="1">IF(市町村抽出表!AO36="－","－",IF(市町村抽出表!AO36=0,"0人",IF(市町村抽出表!AO36&lt;1,"1人未満",TEXT(ROUND(市町村抽出表!AO36,0),"###,###")&amp;"人")))</f>
        <v>#REF!</v>
      </c>
      <c r="AD36" s="94" t="e">
        <f ca="1">IF(市町村抽出表!AP36="－","－",IF(市町村抽出表!AP36=0,"0人",IF(市町村抽出表!AP36&lt;1,"1人未満",TEXT(ROUND(市町村抽出表!AP36,0),"###,###")&amp;"人")))</f>
        <v>#REF!</v>
      </c>
      <c r="AE36" s="94" t="e">
        <f ca="1">IF(市町村抽出表!AQ36="－","－",IF(市町村抽出表!AQ36=0,"0人",IF(市町村抽出表!AQ36&lt;1,"1人未満",TEXT(ROUND(市町村抽出表!AQ36,0),"###,###")&amp;"人")))</f>
        <v>#REF!</v>
      </c>
      <c r="AF36" s="94" t="e">
        <f ca="1">IF(市町村抽出表!AR36="－","－",IF(市町村抽出表!AR36=0,"0人",IF(市町村抽出表!AR36&lt;1,"1人未満",TEXT(ROUND(市町村抽出表!AR36,0),"###,###")&amp;"人")))</f>
        <v>#REF!</v>
      </c>
      <c r="AG36" s="94" t="e">
        <f ca="1">IF(市町村抽出表!AS36="－","－",IF(市町村抽出表!AS36=0,"0箇所",IF(市町村抽出表!AS36&lt;1,"1箇所未満",TEXT(ROUND(市町村抽出表!AS36,0),"###,###")&amp;"箇所")))</f>
        <v>#REF!</v>
      </c>
      <c r="AH36" s="94" t="e">
        <f ca="1">IF(市町村抽出表!AT36="－","－",IF(市町村抽出表!AT36=0,"0世帯",IF(市町村抽出表!AT36&lt;1,"1世帯未満",TEXT(ROUND(市町村抽出表!AT36,0),"###,###")&amp;"世帯")))</f>
        <v>#REF!</v>
      </c>
      <c r="AI36" s="94" t="e">
        <f ca="1">IF(市町村抽出表!AU36="－","－",IF(市町村抽出表!AU36=0,"0人",IF(市町村抽出表!AU36&lt;1,"1人未満",TEXT(ROUND(市町村抽出表!AU36,0),"###,###")&amp;"人")))</f>
        <v>#REF!</v>
      </c>
      <c r="AJ36" s="94" t="e">
        <f ca="1">IF(市町村抽出表!AV36="－","－",IF(市町村抽出表!AV36=0,"0世帯",IF(市町村抽出表!AV36&lt;1,"1世帯未満",TEXT(ROUND(市町村抽出表!AV36,0),"###,###")&amp;"世帯")))</f>
        <v>#REF!</v>
      </c>
      <c r="AK36" s="94" t="e">
        <f ca="1">IF(市町村抽出表!AW36="－","－",IF(市町村抽出表!AW36=0,"0人",IF(市町村抽出表!AW36&lt;1,"1人未満",TEXT(ROUND(市町村抽出表!AW36,0),"###,###")&amp;"人")))</f>
        <v>#REF!</v>
      </c>
      <c r="AL36" s="94" t="e">
        <f ca="1">IF(市町村抽出表!AX36="－","－",IF(市町村抽出表!AX36=0,"0世帯",IF(市町村抽出表!AX36&lt;1,"1世帯未満",TEXT(ROUND(市町村抽出表!AX36,0),"###,###")&amp;"世帯")))</f>
        <v>#REF!</v>
      </c>
      <c r="AM36" s="94" t="e">
        <f ca="1">IF(市町村抽出表!AY36="－","－",IF(市町村抽出表!AY36=0,"0人",IF(市町村抽出表!AY36&lt;1,"1人未満",TEXT(ROUND(市町村抽出表!AY36,0),"###,###")&amp;"人")))</f>
        <v>#REF!</v>
      </c>
      <c r="AN36" s="94" t="s">
        <v>611</v>
      </c>
      <c r="AO36" s="94" t="s">
        <v>611</v>
      </c>
      <c r="AP36" s="94" t="e">
        <f ca="1">IF(市町村抽出表!BB36="－","－",IF(市町村抽出表!BB36=0,"0km",IF(市町村抽出表!BB36&lt;0.1,"0.1km未満",TEXT(ROUND(市町村抽出表!BB36,1),"###,##0.0")&amp;"km")))</f>
        <v>#REF!</v>
      </c>
      <c r="AQ36" s="94" t="e">
        <f ca="1">IF(市町村抽出表!BC36="－","－",IF(市町村抽出表!BC36=0,"0世帯",IF(市町村抽出表!BC36&lt;1,"1世帯未満",TEXT(ROUND(市町村抽出表!BC36,0),"###,###")&amp;"世帯")))</f>
        <v>#REF!</v>
      </c>
      <c r="AR36" s="94" t="e">
        <f ca="1">IF(市町村抽出表!BD36="－","－",IF(市町村抽出表!BD36=0,"0人",IF(市町村抽出表!BD36&lt;1,"1人未満",TEXT(ROUND(市町村抽出表!BD36,0),"###,###")&amp;"人")))</f>
        <v>#REF!</v>
      </c>
      <c r="AS36" s="94" t="s">
        <v>611</v>
      </c>
      <c r="AT36" s="94" t="s">
        <v>611</v>
      </c>
      <c r="AU36" s="94" t="e">
        <f ca="1">IF(市町村抽出表!BG36="－","－",IF(市町村抽出表!BG36=0,"0箇所",IF(市町村抽出表!BG36&lt;1,"1箇所未満",TEXT(ROUND(市町村抽出表!BG36,0),"###,###")&amp;"箇所")))</f>
        <v>#REF!</v>
      </c>
      <c r="AV36" s="94" t="e">
        <f ca="1">IF(市町村抽出表!BH36="－","－",IF(市町村抽出表!BH36=0,"0箇所",IF(市町村抽出表!BH36&lt;1,"1箇所未満",TEXT(ROUND(市町村抽出表!BH36,0),"###,###")&amp;"箇所")))</f>
        <v>#REF!</v>
      </c>
      <c r="AW36" s="94" t="e">
        <f ca="1">IF(市町村抽出表!BI36="－","－",IF(市町村抽出表!BI36=0,"0箇所",IF(市町村抽出表!BI36&lt;1,"1箇所未満",TEXT(ROUND(市町村抽出表!BI36,0),"###,###")&amp;"箇所")))</f>
        <v>#REF!</v>
      </c>
      <c r="AX36" s="94" t="e">
        <f ca="1">IF(市町村抽出表!BJ36="－","－",IF(市町村抽出表!BJ36=0,"0箇所",IF(市町村抽出表!BJ36&lt;1,"1箇所未満",TEXT(ROUND(市町村抽出表!BJ36,0),"###,###")&amp;"箇所")))</f>
        <v>#REF!</v>
      </c>
      <c r="AY36" s="94" t="e">
        <f ca="1">IF(市町村抽出表!BK36="－","－",IF(市町村抽出表!BK36=0,"0箇所",IF(市町村抽出表!BK36&lt;1,"1箇所未満",TEXT(ROUND(市町村抽出表!BK36,0),"###,###")&amp;"箇所")))</f>
        <v>#REF!</v>
      </c>
      <c r="AZ36" s="94" t="e">
        <f ca="1">IF(市町村抽出表!BL36="－","－",IF(市町村抽出表!BL36=0,"0箇所",IF(市町村抽出表!BL36&lt;1,"1箇所未満",TEXT(ROUND(市町村抽出表!BL36,0),"###,###")&amp;"箇所")))</f>
        <v>#REF!</v>
      </c>
      <c r="BH36" s="163"/>
      <c r="BI36" s="163"/>
      <c r="BJ36" s="163"/>
      <c r="BL36" s="164"/>
      <c r="BM36" s="163"/>
      <c r="BN36" s="163"/>
      <c r="BO36" s="163"/>
      <c r="BP36" s="163"/>
      <c r="BX36" s="164"/>
      <c r="BY36" s="163"/>
      <c r="BZ36" s="163"/>
      <c r="CA36" s="163"/>
      <c r="CB36" s="163"/>
      <c r="CN36" s="164"/>
      <c r="CO36" s="163"/>
      <c r="CP36" s="163"/>
      <c r="CQ36" s="163"/>
      <c r="CR36" s="163"/>
    </row>
    <row r="37" spans="1:96" x14ac:dyDescent="0.2">
      <c r="A37" s="82">
        <v>34</v>
      </c>
      <c r="B37" s="74" t="s">
        <v>477</v>
      </c>
      <c r="C37" s="93" t="e">
        <f ca="1">IF(市町村抽出表!D37="－","－",ROUND(市町村抽出表!D37,1))</f>
        <v>#REF!</v>
      </c>
      <c r="D37" s="168" t="e">
        <f ca="1">IF(市町村抽出表!F37="","※2",IF(市町村抽出表!F37="－","－",市町村抽出表!F37&amp;"箇所"))</f>
        <v>#REF!</v>
      </c>
      <c r="E37" s="169" t="e">
        <f ca="1">IF(市町村抽出表!G37="","※2",IF(市町村抽出表!G37="－","－",市町村抽出表!G37&amp;"箇所"))</f>
        <v>#REF!</v>
      </c>
      <c r="F37" s="170" t="e">
        <f ca="1">IF(市町村抽出表!H37="","※2",IF(市町村抽出表!H37="－","－",市町村抽出表!H37&amp;"箇所"))</f>
        <v>#REF!</v>
      </c>
      <c r="G37" s="94" t="e">
        <f ca="1">IF(市町村抽出表!I37="－","－",IF(市町村抽出表!I37=0,"0棟",IF(市町村抽出表!I37&lt;1,"1棟未満",TEXT(ROUND(市町村抽出表!I37,0),"###,###")&amp;"棟")))</f>
        <v>#REF!</v>
      </c>
      <c r="H37" s="94" t="e">
        <f ca="1">IF(市町村抽出表!J37="－","－",IF(市町村抽出表!J37=0,"0棟",IF(市町村抽出表!J37&lt;1,"1棟未満",TEXT(ROUND(市町村抽出表!J37,0),"###,###")&amp;"棟")))</f>
        <v>#REF!</v>
      </c>
      <c r="I37" s="94" t="e">
        <f ca="1">IF(市町村抽出表!O37="－","－",IF(市町村抽出表!O37=0,"0棟",IF(市町村抽出表!O37&lt;1,"1棟未満",TEXT(ROUND(市町村抽出表!O37,0),"###,###")&amp;"棟")))</f>
        <v>#REF!</v>
      </c>
      <c r="J37" s="94" t="e">
        <f ca="1">IF(市町村抽出表!P37="－","－",IF(市町村抽出表!P37=0,"0棟",IF(市町村抽出表!P37&lt;1,"1棟未満",TEXT(ROUND(市町村抽出表!P37,0),"###,###")&amp;"棟")))</f>
        <v>#REF!</v>
      </c>
      <c r="K37" s="157" t="e">
        <f ca="1">IF(市町村抽出表!U37="","※2",IF(市町村抽出表!U37="－","－",IF(市町村抽出表!U37=0,"0棟",IF(市町村抽出表!U37&lt;1,"1棟未満",TEXT(ROUND(市町村抽出表!U37,0),"###,###")&amp;"棟"))))</f>
        <v>#REF!</v>
      </c>
      <c r="L37" s="158" t="e">
        <f ca="1">IF(市町村抽出表!V37="","※2",IF(市町村抽出表!V37="－","－",IF(市町村抽出表!V37=0,"0棟",IF(市町村抽出表!V37&lt;1,"1棟未満",TEXT(ROUND(市町村抽出表!V37,0),"###,###")&amp;"棟"))))</f>
        <v>#REF!</v>
      </c>
      <c r="M37" s="94" t="e">
        <f ca="1">IF(市町村抽出表!W37="－","－",IF(市町村抽出表!W37=0,"0棟",IF(市町村抽出表!W37&lt;1,"1棟未満",TEXT(ROUND(市町村抽出表!W37,0),"###,###")&amp;"棟")))</f>
        <v>#REF!</v>
      </c>
      <c r="N37" s="94" t="e">
        <f ca="1">IF(市町村抽出表!X37="－","－",IF(市町村抽出表!X37=0,"0棟",IF(市町村抽出表!X37&lt;1,"1棟未満",TEXT(ROUND(市町村抽出表!X37,0),"###,###")&amp;"棟")))</f>
        <v>#REF!</v>
      </c>
      <c r="O37" s="94" t="e">
        <f ca="1">IF(市町村抽出表!Z37="－","－",IF(市町村抽出表!Z37=0,"0件",IF(市町村抽出表!Z37&lt;1,"1件未満",TEXT(ROUND(市町村抽出表!Z37,0),"###,###")&amp;"件")))</f>
        <v>#REF!</v>
      </c>
      <c r="P37" s="94" t="e">
        <f ca="1">IF(市町村抽出表!AA37="－","－",IF(市町村抽出表!AA37=0,"0件",IF(市町村抽出表!AA37&lt;1,"1件未満",TEXT(ROUND(市町村抽出表!AA37,0),"###,###")&amp;"件")))</f>
        <v>#REF!</v>
      </c>
      <c r="Q37" s="94" t="e">
        <f ca="1">IF(市町村抽出表!AB37="－","－",IF(市町村抽出表!AB37=0,"0棟",IF(市町村抽出表!AB37&lt;1,"1棟未満",TEXT(ROUND(市町村抽出表!AB37,0),"###,###")&amp;"棟")))</f>
        <v>#REF!</v>
      </c>
      <c r="R37" s="94" t="e">
        <f ca="1">IF(市町村抽出表!AC37="－","－",IF(市町村抽出表!AC37=0,"0人",IF(市町村抽出表!AC37&lt;1,"1人未満",TEXT(ROUND(市町村抽出表!AC37,0),"###,###")&amp;"人")))</f>
        <v>#REF!</v>
      </c>
      <c r="S37" s="94" t="e">
        <f ca="1">IF(市町村抽出表!AD37="－","－",IF(市町村抽出表!AD37=0,"0人",IF(市町村抽出表!AD37&lt;1,"1人未満",TEXT(ROUND(市町村抽出表!AD37,0),"###,###")&amp;"人")))</f>
        <v>#REF!</v>
      </c>
      <c r="T37" s="94" t="e">
        <f ca="1">IF(市町村抽出表!AE37="－","－",IF(市町村抽出表!AE37=0,"0人",IF(市町村抽出表!AE37&lt;1,"1人未満",TEXT(ROUND(市町村抽出表!AE37,0),"###,###")&amp;"人")))</f>
        <v>#REF!</v>
      </c>
      <c r="U37" s="159" t="e">
        <f ca="1">IF(市町村抽出表!AG37="","※2",IF(市町村抽出表!AG37="－","－",IF(市町村抽出表!AG37=0,"0人",IF(市町村抽出表!AG37&lt;1,"1人未満",TEXT(ROUND(市町村抽出表!AG37,0),"###,###")&amp;"人"))))</f>
        <v>#REF!</v>
      </c>
      <c r="V37" s="160" t="e">
        <f ca="1">IF(市町村抽出表!AH37="","※2",IF(市町村抽出表!AH37="－","－",IF(市町村抽出表!AH37=0,"0人",IF(市町村抽出表!AH37&lt;1,"1人未満",TEXT(ROUND(市町村抽出表!AH37,0),"###,###")&amp;"人"))))</f>
        <v>#REF!</v>
      </c>
      <c r="W37" s="161" t="e">
        <f ca="1">IF(市町村抽出表!AI37="","※2",IF(市町村抽出表!AI37="－","－",IF(市町村抽出表!AI37=0,"0人",IF(市町村抽出表!AI37&lt;1,"1人未満",TEXT(ROUND(市町村抽出表!AI37,0),"###,###")&amp;"人"))))</f>
        <v>#REF!</v>
      </c>
      <c r="X37" s="94" t="e">
        <f ca="1">IF(市町村抽出表!AJ37="－","－",IF(市町村抽出表!AJ37=0,"0人",IF(市町村抽出表!AJ37&lt;1,"1人未満",TEXT(ROUND(市町村抽出表!AJ37,0),"###,###")&amp;"人")))</f>
        <v>#REF!</v>
      </c>
      <c r="Y37" s="94" t="e">
        <f ca="1">IF(市町村抽出表!AK37="－","－",IF(市町村抽出表!AK37=0,"0人",IF(市町村抽出表!AK37&lt;1,"1人未満",TEXT(ROUND(市町村抽出表!AK37,0),"###,###")&amp;"人")))</f>
        <v>#REF!</v>
      </c>
      <c r="Z37" s="94" t="e">
        <f ca="1">IF(市町村抽出表!AL37="－","－",IF(市町村抽出表!AL37=0,"0人",IF(市町村抽出表!AL37&lt;1,"1人未満",TEXT(ROUND(市町村抽出表!AL37,0),"###,###")&amp;"人")))</f>
        <v>#REF!</v>
      </c>
      <c r="AA37" s="94" t="e">
        <f ca="1">IF(市町村抽出表!AM37="－","－",IF(市町村抽出表!AM37=0,"0人",IF(市町村抽出表!AM37&lt;1,"1人未満",TEXT(ROUND(市町村抽出表!AM37,0),"###,###")&amp;"人")))</f>
        <v>#REF!</v>
      </c>
      <c r="AB37" s="94" t="e">
        <f ca="1">IF(市町村抽出表!AN37="－","－",IF(市町村抽出表!AN37=0,"0人",IF(市町村抽出表!AN37&lt;1,"1人未満",TEXT(ROUND(市町村抽出表!AN37,0),"###,###")&amp;"人")))</f>
        <v>#REF!</v>
      </c>
      <c r="AC37" s="94" t="e">
        <f ca="1">IF(市町村抽出表!AO37="－","－",IF(市町村抽出表!AO37=0,"0人",IF(市町村抽出表!AO37&lt;1,"1人未満",TEXT(ROUND(市町村抽出表!AO37,0),"###,###")&amp;"人")))</f>
        <v>#REF!</v>
      </c>
      <c r="AD37" s="94" t="e">
        <f ca="1">IF(市町村抽出表!AP37="－","－",IF(市町村抽出表!AP37=0,"0人",IF(市町村抽出表!AP37&lt;1,"1人未満",TEXT(ROUND(市町村抽出表!AP37,0),"###,###")&amp;"人")))</f>
        <v>#REF!</v>
      </c>
      <c r="AE37" s="94" t="e">
        <f ca="1">IF(市町村抽出表!AQ37="－","－",IF(市町村抽出表!AQ37=0,"0人",IF(市町村抽出表!AQ37&lt;1,"1人未満",TEXT(ROUND(市町村抽出表!AQ37,0),"###,###")&amp;"人")))</f>
        <v>#REF!</v>
      </c>
      <c r="AF37" s="94" t="e">
        <f ca="1">IF(市町村抽出表!AR37="－","－",IF(市町村抽出表!AR37=0,"0人",IF(市町村抽出表!AR37&lt;1,"1人未満",TEXT(ROUND(市町村抽出表!AR37,0),"###,###")&amp;"人")))</f>
        <v>#REF!</v>
      </c>
      <c r="AG37" s="94" t="e">
        <f ca="1">IF(市町村抽出表!AS37="－","－",IF(市町村抽出表!AS37=0,"0箇所",IF(市町村抽出表!AS37&lt;1,"1箇所未満",TEXT(ROUND(市町村抽出表!AS37,0),"###,###")&amp;"箇所")))</f>
        <v>#REF!</v>
      </c>
      <c r="AH37" s="94" t="e">
        <f ca="1">IF(市町村抽出表!AT37="－","－",IF(市町村抽出表!AT37=0,"0世帯",IF(市町村抽出表!AT37&lt;1,"1世帯未満",TEXT(ROUND(市町村抽出表!AT37,0),"###,###")&amp;"世帯")))</f>
        <v>#REF!</v>
      </c>
      <c r="AI37" s="94" t="e">
        <f ca="1">IF(市町村抽出表!AU37="－","－",IF(市町村抽出表!AU37=0,"0人",IF(市町村抽出表!AU37&lt;1,"1人未満",TEXT(ROUND(市町村抽出表!AU37,0),"###,###")&amp;"人")))</f>
        <v>#REF!</v>
      </c>
      <c r="AJ37" s="94" t="e">
        <f ca="1">IF(市町村抽出表!AV37="－","－",IF(市町村抽出表!AV37=0,"0世帯",IF(市町村抽出表!AV37&lt;1,"1世帯未満",TEXT(ROUND(市町村抽出表!AV37,0),"###,###")&amp;"世帯")))</f>
        <v>#REF!</v>
      </c>
      <c r="AK37" s="94" t="e">
        <f ca="1">IF(市町村抽出表!AW37="－","－",IF(市町村抽出表!AW37=0,"0人",IF(市町村抽出表!AW37&lt;1,"1人未満",TEXT(ROUND(市町村抽出表!AW37,0),"###,###")&amp;"人")))</f>
        <v>#REF!</v>
      </c>
      <c r="AL37" s="94" t="e">
        <f ca="1">IF(市町村抽出表!AX37="－","－",IF(市町村抽出表!AX37=0,"0世帯",IF(市町村抽出表!AX37&lt;1,"1世帯未満",TEXT(ROUND(市町村抽出表!AX37,0),"###,###")&amp;"世帯")))</f>
        <v>#REF!</v>
      </c>
      <c r="AM37" s="94" t="e">
        <f ca="1">IF(市町村抽出表!AY37="－","－",IF(市町村抽出表!AY37=0,"0人",IF(市町村抽出表!AY37&lt;1,"1人未満",TEXT(ROUND(市町村抽出表!AY37,0),"###,###")&amp;"人")))</f>
        <v>#REF!</v>
      </c>
      <c r="AN37" s="94" t="s">
        <v>611</v>
      </c>
      <c r="AO37" s="94" t="s">
        <v>611</v>
      </c>
      <c r="AP37" s="94" t="e">
        <f ca="1">IF(市町村抽出表!BB37="－","－",IF(市町村抽出表!BB37=0,"0km",IF(市町村抽出表!BB37&lt;0.1,"0.1km未満",TEXT(ROUND(市町村抽出表!BB37,1),"###,##0.0")&amp;"km")))</f>
        <v>#REF!</v>
      </c>
      <c r="AQ37" s="94" t="e">
        <f ca="1">IF(市町村抽出表!BC37="－","－",IF(市町村抽出表!BC37=0,"0世帯",IF(市町村抽出表!BC37&lt;1,"1世帯未満",TEXT(ROUND(市町村抽出表!BC37,0),"###,###")&amp;"世帯")))</f>
        <v>#REF!</v>
      </c>
      <c r="AR37" s="94" t="e">
        <f ca="1">IF(市町村抽出表!BD37="－","－",IF(市町村抽出表!BD37=0,"0人",IF(市町村抽出表!BD37&lt;1,"1人未満",TEXT(ROUND(市町村抽出表!BD37,0),"###,###")&amp;"人")))</f>
        <v>#REF!</v>
      </c>
      <c r="AS37" s="94" t="s">
        <v>611</v>
      </c>
      <c r="AT37" s="94" t="s">
        <v>611</v>
      </c>
      <c r="AU37" s="94" t="e">
        <f ca="1">IF(市町村抽出表!BG37="－","－",IF(市町村抽出表!BG37=0,"0箇所",IF(市町村抽出表!BG37&lt;1,"1箇所未満",TEXT(ROUND(市町村抽出表!BG37,0),"###,###")&amp;"箇所")))</f>
        <v>#REF!</v>
      </c>
      <c r="AV37" s="94" t="e">
        <f ca="1">IF(市町村抽出表!BH37="－","－",IF(市町村抽出表!BH37=0,"0箇所",IF(市町村抽出表!BH37&lt;1,"1箇所未満",TEXT(ROUND(市町村抽出表!BH37,0),"###,###")&amp;"箇所")))</f>
        <v>#REF!</v>
      </c>
      <c r="AW37" s="94" t="e">
        <f ca="1">IF(市町村抽出表!BI37="－","－",IF(市町村抽出表!BI37=0,"0箇所",IF(市町村抽出表!BI37&lt;1,"1箇所未満",TEXT(ROUND(市町村抽出表!BI37,0),"###,###")&amp;"箇所")))</f>
        <v>#REF!</v>
      </c>
      <c r="AX37" s="94" t="e">
        <f ca="1">IF(市町村抽出表!BJ37="－","－",IF(市町村抽出表!BJ37=0,"0箇所",IF(市町村抽出表!BJ37&lt;1,"1箇所未満",TEXT(ROUND(市町村抽出表!BJ37,0),"###,###")&amp;"箇所")))</f>
        <v>#REF!</v>
      </c>
      <c r="AY37" s="94" t="e">
        <f ca="1">IF(市町村抽出表!BK37="－","－",IF(市町村抽出表!BK37=0,"0箇所",IF(市町村抽出表!BK37&lt;1,"1箇所未満",TEXT(ROUND(市町村抽出表!BK37,0),"###,###")&amp;"箇所")))</f>
        <v>#REF!</v>
      </c>
      <c r="AZ37" s="94" t="e">
        <f ca="1">IF(市町村抽出表!BL37="－","－",IF(市町村抽出表!BL37=0,"0箇所",IF(市町村抽出表!BL37&lt;1,"1箇所未満",TEXT(ROUND(市町村抽出表!BL37,0),"###,###")&amp;"箇所")))</f>
        <v>#REF!</v>
      </c>
      <c r="BH37" s="163"/>
      <c r="BI37" s="163"/>
      <c r="BJ37" s="163"/>
      <c r="BL37" s="164"/>
      <c r="BM37" s="163"/>
      <c r="BN37" s="163"/>
      <c r="BO37" s="163"/>
      <c r="BP37" s="163"/>
      <c r="BX37" s="164"/>
      <c r="BY37" s="163"/>
      <c r="BZ37" s="163"/>
      <c r="CA37" s="163"/>
      <c r="CB37" s="163"/>
      <c r="CN37" s="164"/>
      <c r="CO37" s="163"/>
      <c r="CP37" s="163"/>
      <c r="CQ37" s="163"/>
      <c r="CR37" s="163"/>
    </row>
    <row r="38" spans="1:96" x14ac:dyDescent="0.2">
      <c r="A38" s="82">
        <v>35</v>
      </c>
      <c r="B38" s="74" t="s">
        <v>478</v>
      </c>
      <c r="C38" s="93" t="e">
        <f ca="1">IF(市町村抽出表!D38="－","－",ROUND(市町村抽出表!D38,1))</f>
        <v>#REF!</v>
      </c>
      <c r="D38" s="168" t="e">
        <f ca="1">IF(市町村抽出表!F38="","※2",IF(市町村抽出表!F38="－","－",市町村抽出表!F38&amp;"箇所"))</f>
        <v>#REF!</v>
      </c>
      <c r="E38" s="169" t="e">
        <f ca="1">IF(市町村抽出表!G38="","※2",IF(市町村抽出表!G38="－","－",市町村抽出表!G38&amp;"箇所"))</f>
        <v>#REF!</v>
      </c>
      <c r="F38" s="170" t="e">
        <f ca="1">IF(市町村抽出表!H38="","※2",IF(市町村抽出表!H38="－","－",市町村抽出表!H38&amp;"箇所"))</f>
        <v>#REF!</v>
      </c>
      <c r="G38" s="94" t="e">
        <f ca="1">IF(市町村抽出表!I38="－","－",IF(市町村抽出表!I38=0,"0棟",IF(市町村抽出表!I38&lt;1,"1棟未満",TEXT(ROUND(市町村抽出表!I38,0),"###,###")&amp;"棟")))</f>
        <v>#REF!</v>
      </c>
      <c r="H38" s="94" t="e">
        <f ca="1">IF(市町村抽出表!J38="－","－",IF(市町村抽出表!J38=0,"0棟",IF(市町村抽出表!J38&lt;1,"1棟未満",TEXT(ROUND(市町村抽出表!J38,0),"###,###")&amp;"棟")))</f>
        <v>#REF!</v>
      </c>
      <c r="I38" s="94" t="e">
        <f ca="1">IF(市町村抽出表!O38="－","－",IF(市町村抽出表!O38=0,"0棟",IF(市町村抽出表!O38&lt;1,"1棟未満",TEXT(ROUND(市町村抽出表!O38,0),"###,###")&amp;"棟")))</f>
        <v>#REF!</v>
      </c>
      <c r="J38" s="94" t="e">
        <f ca="1">IF(市町村抽出表!P38="－","－",IF(市町村抽出表!P38=0,"0棟",IF(市町村抽出表!P38&lt;1,"1棟未満",TEXT(ROUND(市町村抽出表!P38,0),"###,###")&amp;"棟")))</f>
        <v>#REF!</v>
      </c>
      <c r="K38" s="157" t="e">
        <f ca="1">IF(市町村抽出表!U38="","※2",IF(市町村抽出表!U38="－","－",IF(市町村抽出表!U38=0,"0棟",IF(市町村抽出表!U38&lt;1,"1棟未満",TEXT(ROUND(市町村抽出表!U38,0),"###,###")&amp;"棟"))))</f>
        <v>#REF!</v>
      </c>
      <c r="L38" s="158" t="e">
        <f ca="1">IF(市町村抽出表!V38="","※2",IF(市町村抽出表!V38="－","－",IF(市町村抽出表!V38=0,"0棟",IF(市町村抽出表!V38&lt;1,"1棟未満",TEXT(ROUND(市町村抽出表!V38,0),"###,###")&amp;"棟"))))</f>
        <v>#REF!</v>
      </c>
      <c r="M38" s="94" t="e">
        <f ca="1">IF(市町村抽出表!W38="－","－",IF(市町村抽出表!W38=0,"0棟",IF(市町村抽出表!W38&lt;1,"1棟未満",TEXT(ROUND(市町村抽出表!W38,0),"###,###")&amp;"棟")))</f>
        <v>#REF!</v>
      </c>
      <c r="N38" s="94" t="e">
        <f ca="1">IF(市町村抽出表!X38="－","－",IF(市町村抽出表!X38=0,"0棟",IF(市町村抽出表!X38&lt;1,"1棟未満",TEXT(ROUND(市町村抽出表!X38,0),"###,###")&amp;"棟")))</f>
        <v>#REF!</v>
      </c>
      <c r="O38" s="94" t="e">
        <f ca="1">IF(市町村抽出表!Z38="－","－",IF(市町村抽出表!Z38=0,"0件",IF(市町村抽出表!Z38&lt;1,"1件未満",TEXT(ROUND(市町村抽出表!Z38,0),"###,###")&amp;"件")))</f>
        <v>#REF!</v>
      </c>
      <c r="P38" s="94" t="e">
        <f ca="1">IF(市町村抽出表!AA38="－","－",IF(市町村抽出表!AA38=0,"0件",IF(市町村抽出表!AA38&lt;1,"1件未満",TEXT(ROUND(市町村抽出表!AA38,0),"###,###")&amp;"件")))</f>
        <v>#REF!</v>
      </c>
      <c r="Q38" s="94" t="e">
        <f ca="1">IF(市町村抽出表!AB38="－","－",IF(市町村抽出表!AB38=0,"0棟",IF(市町村抽出表!AB38&lt;1,"1棟未満",TEXT(ROUND(市町村抽出表!AB38,0),"###,###")&amp;"棟")))</f>
        <v>#REF!</v>
      </c>
      <c r="R38" s="94" t="e">
        <f ca="1">IF(市町村抽出表!AC38="－","－",IF(市町村抽出表!AC38=0,"0人",IF(市町村抽出表!AC38&lt;1,"1人未満",TEXT(ROUND(市町村抽出表!AC38,0),"###,###")&amp;"人")))</f>
        <v>#REF!</v>
      </c>
      <c r="S38" s="94" t="e">
        <f ca="1">IF(市町村抽出表!AD38="－","－",IF(市町村抽出表!AD38=0,"0人",IF(市町村抽出表!AD38&lt;1,"1人未満",TEXT(ROUND(市町村抽出表!AD38,0),"###,###")&amp;"人")))</f>
        <v>#REF!</v>
      </c>
      <c r="T38" s="94" t="e">
        <f ca="1">IF(市町村抽出表!AE38="－","－",IF(市町村抽出表!AE38=0,"0人",IF(市町村抽出表!AE38&lt;1,"1人未満",TEXT(ROUND(市町村抽出表!AE38,0),"###,###")&amp;"人")))</f>
        <v>#REF!</v>
      </c>
      <c r="U38" s="159" t="e">
        <f ca="1">IF(市町村抽出表!AG38="","※2",IF(市町村抽出表!AG38="－","－",IF(市町村抽出表!AG38=0,"0人",IF(市町村抽出表!AG38&lt;1,"1人未満",TEXT(ROUND(市町村抽出表!AG38,0),"###,###")&amp;"人"))))</f>
        <v>#REF!</v>
      </c>
      <c r="V38" s="160" t="e">
        <f ca="1">IF(市町村抽出表!AH38="","※2",IF(市町村抽出表!AH38="－","－",IF(市町村抽出表!AH38=0,"0人",IF(市町村抽出表!AH38&lt;1,"1人未満",TEXT(ROUND(市町村抽出表!AH38,0),"###,###")&amp;"人"))))</f>
        <v>#REF!</v>
      </c>
      <c r="W38" s="161" t="e">
        <f ca="1">IF(市町村抽出表!AI38="","※2",IF(市町村抽出表!AI38="－","－",IF(市町村抽出表!AI38=0,"0人",IF(市町村抽出表!AI38&lt;1,"1人未満",TEXT(ROUND(市町村抽出表!AI38,0),"###,###")&amp;"人"))))</f>
        <v>#REF!</v>
      </c>
      <c r="X38" s="94" t="e">
        <f ca="1">IF(市町村抽出表!AJ38="－","－",IF(市町村抽出表!AJ38=0,"0人",IF(市町村抽出表!AJ38&lt;1,"1人未満",TEXT(ROUND(市町村抽出表!AJ38,0),"###,###")&amp;"人")))</f>
        <v>#REF!</v>
      </c>
      <c r="Y38" s="94" t="e">
        <f ca="1">IF(市町村抽出表!AK38="－","－",IF(市町村抽出表!AK38=0,"0人",IF(市町村抽出表!AK38&lt;1,"1人未満",TEXT(ROUND(市町村抽出表!AK38,0),"###,###")&amp;"人")))</f>
        <v>#REF!</v>
      </c>
      <c r="Z38" s="94" t="e">
        <f ca="1">IF(市町村抽出表!AL38="－","－",IF(市町村抽出表!AL38=0,"0人",IF(市町村抽出表!AL38&lt;1,"1人未満",TEXT(ROUND(市町村抽出表!AL38,0),"###,###")&amp;"人")))</f>
        <v>#REF!</v>
      </c>
      <c r="AA38" s="94" t="e">
        <f ca="1">IF(市町村抽出表!AM38="－","－",IF(市町村抽出表!AM38=0,"0人",IF(市町村抽出表!AM38&lt;1,"1人未満",TEXT(ROUND(市町村抽出表!AM38,0),"###,###")&amp;"人")))</f>
        <v>#REF!</v>
      </c>
      <c r="AB38" s="94" t="e">
        <f ca="1">IF(市町村抽出表!AN38="－","－",IF(市町村抽出表!AN38=0,"0人",IF(市町村抽出表!AN38&lt;1,"1人未満",TEXT(ROUND(市町村抽出表!AN38,0),"###,###")&amp;"人")))</f>
        <v>#REF!</v>
      </c>
      <c r="AC38" s="94" t="e">
        <f ca="1">IF(市町村抽出表!AO38="－","－",IF(市町村抽出表!AO38=0,"0人",IF(市町村抽出表!AO38&lt;1,"1人未満",TEXT(ROUND(市町村抽出表!AO38,0),"###,###")&amp;"人")))</f>
        <v>#REF!</v>
      </c>
      <c r="AD38" s="94" t="e">
        <f ca="1">IF(市町村抽出表!AP38="－","－",IF(市町村抽出表!AP38=0,"0人",IF(市町村抽出表!AP38&lt;1,"1人未満",TEXT(ROUND(市町村抽出表!AP38,0),"###,###")&amp;"人")))</f>
        <v>#REF!</v>
      </c>
      <c r="AE38" s="94" t="e">
        <f ca="1">IF(市町村抽出表!AQ38="－","－",IF(市町村抽出表!AQ38=0,"0人",IF(市町村抽出表!AQ38&lt;1,"1人未満",TEXT(ROUND(市町村抽出表!AQ38,0),"###,###")&amp;"人")))</f>
        <v>#REF!</v>
      </c>
      <c r="AF38" s="94" t="e">
        <f ca="1">IF(市町村抽出表!AR38="－","－",IF(市町村抽出表!AR38=0,"0人",IF(市町村抽出表!AR38&lt;1,"1人未満",TEXT(ROUND(市町村抽出表!AR38,0),"###,###")&amp;"人")))</f>
        <v>#REF!</v>
      </c>
      <c r="AG38" s="94" t="e">
        <f ca="1">IF(市町村抽出表!AS38="－","－",IF(市町村抽出表!AS38=0,"0箇所",IF(市町村抽出表!AS38&lt;1,"1箇所未満",TEXT(ROUND(市町村抽出表!AS38,0),"###,###")&amp;"箇所")))</f>
        <v>#REF!</v>
      </c>
      <c r="AH38" s="94" t="e">
        <f ca="1">IF(市町村抽出表!AT38="－","－",IF(市町村抽出表!AT38=0,"0世帯",IF(市町村抽出表!AT38&lt;1,"1世帯未満",TEXT(ROUND(市町村抽出表!AT38,0),"###,###")&amp;"世帯")))</f>
        <v>#REF!</v>
      </c>
      <c r="AI38" s="94" t="e">
        <f ca="1">IF(市町村抽出表!AU38="－","－",IF(市町村抽出表!AU38=0,"0人",IF(市町村抽出表!AU38&lt;1,"1人未満",TEXT(ROUND(市町村抽出表!AU38,0),"###,###")&amp;"人")))</f>
        <v>#REF!</v>
      </c>
      <c r="AJ38" s="94" t="e">
        <f ca="1">IF(市町村抽出表!AV38="－","－",IF(市町村抽出表!AV38=0,"0世帯",IF(市町村抽出表!AV38&lt;1,"1世帯未満",TEXT(ROUND(市町村抽出表!AV38,0),"###,###")&amp;"世帯")))</f>
        <v>#REF!</v>
      </c>
      <c r="AK38" s="94" t="e">
        <f ca="1">IF(市町村抽出表!AW38="－","－",IF(市町村抽出表!AW38=0,"0人",IF(市町村抽出表!AW38&lt;1,"1人未満",TEXT(ROUND(市町村抽出表!AW38,0),"###,###")&amp;"人")))</f>
        <v>#REF!</v>
      </c>
      <c r="AL38" s="94" t="e">
        <f ca="1">IF(市町村抽出表!AX38="－","－",IF(市町村抽出表!AX38=0,"0世帯",IF(市町村抽出表!AX38&lt;1,"1世帯未満",TEXT(ROUND(市町村抽出表!AX38,0),"###,###")&amp;"世帯")))</f>
        <v>#REF!</v>
      </c>
      <c r="AM38" s="94" t="e">
        <f ca="1">IF(市町村抽出表!AY38="－","－",IF(市町村抽出表!AY38=0,"0人",IF(市町村抽出表!AY38&lt;1,"1人未満",TEXT(ROUND(市町村抽出表!AY38,0),"###,###")&amp;"人")))</f>
        <v>#REF!</v>
      </c>
      <c r="AN38" s="94" t="s">
        <v>611</v>
      </c>
      <c r="AO38" s="94" t="s">
        <v>611</v>
      </c>
      <c r="AP38" s="94" t="e">
        <f ca="1">IF(市町村抽出表!BB38="－","－",IF(市町村抽出表!BB38=0,"0km",IF(市町村抽出表!BB38&lt;0.1,"0.1km未満",TEXT(ROUND(市町村抽出表!BB38,1),"###,##0.0")&amp;"km")))</f>
        <v>#REF!</v>
      </c>
      <c r="AQ38" s="94" t="e">
        <f ca="1">IF(市町村抽出表!BC38="－","－",IF(市町村抽出表!BC38=0,"0世帯",IF(市町村抽出表!BC38&lt;1,"1世帯未満",TEXT(ROUND(市町村抽出表!BC38,0),"###,###")&amp;"世帯")))</f>
        <v>#REF!</v>
      </c>
      <c r="AR38" s="94" t="e">
        <f ca="1">IF(市町村抽出表!BD38="－","－",IF(市町村抽出表!BD38=0,"0人",IF(市町村抽出表!BD38&lt;1,"1人未満",TEXT(ROUND(市町村抽出表!BD38,0),"###,###")&amp;"人")))</f>
        <v>#REF!</v>
      </c>
      <c r="AS38" s="94" t="s">
        <v>611</v>
      </c>
      <c r="AT38" s="94" t="s">
        <v>611</v>
      </c>
      <c r="AU38" s="94" t="e">
        <f ca="1">IF(市町村抽出表!BG38="－","－",IF(市町村抽出表!BG38=0,"0箇所",IF(市町村抽出表!BG38&lt;1,"1箇所未満",TEXT(ROUND(市町村抽出表!BG38,0),"###,###")&amp;"箇所")))</f>
        <v>#REF!</v>
      </c>
      <c r="AV38" s="94" t="e">
        <f ca="1">IF(市町村抽出表!BH38="－","－",IF(市町村抽出表!BH38=0,"0箇所",IF(市町村抽出表!BH38&lt;1,"1箇所未満",TEXT(ROUND(市町村抽出表!BH38,0),"###,###")&amp;"箇所")))</f>
        <v>#REF!</v>
      </c>
      <c r="AW38" s="94" t="e">
        <f ca="1">IF(市町村抽出表!BI38="－","－",IF(市町村抽出表!BI38=0,"0箇所",IF(市町村抽出表!BI38&lt;1,"1箇所未満",TEXT(ROUND(市町村抽出表!BI38,0),"###,###")&amp;"箇所")))</f>
        <v>#REF!</v>
      </c>
      <c r="AX38" s="94" t="e">
        <f ca="1">IF(市町村抽出表!BJ38="－","－",IF(市町村抽出表!BJ38=0,"0箇所",IF(市町村抽出表!BJ38&lt;1,"1箇所未満",TEXT(ROUND(市町村抽出表!BJ38,0),"###,###")&amp;"箇所")))</f>
        <v>#REF!</v>
      </c>
      <c r="AY38" s="94" t="e">
        <f ca="1">IF(市町村抽出表!BK38="－","－",IF(市町村抽出表!BK38=0,"0箇所",IF(市町村抽出表!BK38&lt;1,"1箇所未満",TEXT(ROUND(市町村抽出表!BK38,0),"###,###")&amp;"箇所")))</f>
        <v>#REF!</v>
      </c>
      <c r="AZ38" s="94" t="e">
        <f ca="1">IF(市町村抽出表!BL38="－","－",IF(市町村抽出表!BL38=0,"0箇所",IF(市町村抽出表!BL38&lt;1,"1箇所未満",TEXT(ROUND(市町村抽出表!BL38,0),"###,###")&amp;"箇所")))</f>
        <v>#REF!</v>
      </c>
      <c r="BH38" s="163"/>
      <c r="BI38" s="163"/>
      <c r="BJ38" s="163"/>
      <c r="BL38" s="164"/>
      <c r="BM38" s="163"/>
      <c r="BN38" s="163"/>
      <c r="BO38" s="163"/>
      <c r="BP38" s="163"/>
      <c r="BX38" s="164"/>
      <c r="BY38" s="163"/>
      <c r="BZ38" s="163"/>
      <c r="CA38" s="163"/>
      <c r="CB38" s="163"/>
      <c r="CN38" s="164"/>
      <c r="CO38" s="163"/>
      <c r="CP38" s="163"/>
      <c r="CQ38" s="163"/>
      <c r="CR38" s="163"/>
    </row>
    <row r="39" spans="1:96" x14ac:dyDescent="0.2">
      <c r="A39" s="82">
        <v>36</v>
      </c>
      <c r="B39" s="74" t="s">
        <v>479</v>
      </c>
      <c r="C39" s="93" t="e">
        <f ca="1">IF(市町村抽出表!D39="－","－",ROUND(市町村抽出表!D39,1))</f>
        <v>#REF!</v>
      </c>
      <c r="D39" s="168" t="e">
        <f ca="1">IF(市町村抽出表!F39="","※2",IF(市町村抽出表!F39="－","－",市町村抽出表!F39&amp;"箇所"))</f>
        <v>#REF!</v>
      </c>
      <c r="E39" s="169" t="e">
        <f ca="1">IF(市町村抽出表!G39="","※2",IF(市町村抽出表!G39="－","－",市町村抽出表!G39&amp;"箇所"))</f>
        <v>#REF!</v>
      </c>
      <c r="F39" s="170" t="e">
        <f ca="1">IF(市町村抽出表!H39="","※2",IF(市町村抽出表!H39="－","－",市町村抽出表!H39&amp;"箇所"))</f>
        <v>#REF!</v>
      </c>
      <c r="G39" s="94" t="e">
        <f ca="1">IF(市町村抽出表!I39="－","－",IF(市町村抽出表!I39=0,"0棟",IF(市町村抽出表!I39&lt;1,"1棟未満",TEXT(ROUND(市町村抽出表!I39,0),"###,###")&amp;"棟")))</f>
        <v>#REF!</v>
      </c>
      <c r="H39" s="94" t="e">
        <f ca="1">IF(市町村抽出表!J39="－","－",IF(市町村抽出表!J39=0,"0棟",IF(市町村抽出表!J39&lt;1,"1棟未満",TEXT(ROUND(市町村抽出表!J39,0),"###,###")&amp;"棟")))</f>
        <v>#REF!</v>
      </c>
      <c r="I39" s="94" t="e">
        <f ca="1">IF(市町村抽出表!O39="－","－",IF(市町村抽出表!O39=0,"0棟",IF(市町村抽出表!O39&lt;1,"1棟未満",TEXT(ROUND(市町村抽出表!O39,0),"###,###")&amp;"棟")))</f>
        <v>#REF!</v>
      </c>
      <c r="J39" s="94" t="e">
        <f ca="1">IF(市町村抽出表!P39="－","－",IF(市町村抽出表!P39=0,"0棟",IF(市町村抽出表!P39&lt;1,"1棟未満",TEXT(ROUND(市町村抽出表!P39,0),"###,###")&amp;"棟")))</f>
        <v>#REF!</v>
      </c>
      <c r="K39" s="157" t="e">
        <f ca="1">IF(市町村抽出表!U39="","※2",IF(市町村抽出表!U39="－","－",IF(市町村抽出表!U39=0,"0棟",IF(市町村抽出表!U39&lt;1,"1棟未満",TEXT(ROUND(市町村抽出表!U39,0),"###,###")&amp;"棟"))))</f>
        <v>#REF!</v>
      </c>
      <c r="L39" s="158" t="e">
        <f ca="1">IF(市町村抽出表!V39="","※2",IF(市町村抽出表!V39="－","－",IF(市町村抽出表!V39=0,"0棟",IF(市町村抽出表!V39&lt;1,"1棟未満",TEXT(ROUND(市町村抽出表!V39,0),"###,###")&amp;"棟"))))</f>
        <v>#REF!</v>
      </c>
      <c r="M39" s="94" t="e">
        <f ca="1">IF(市町村抽出表!W39="－","－",IF(市町村抽出表!W39=0,"0棟",IF(市町村抽出表!W39&lt;1,"1棟未満",TEXT(ROUND(市町村抽出表!W39,0),"###,###")&amp;"棟")))</f>
        <v>#REF!</v>
      </c>
      <c r="N39" s="94" t="e">
        <f ca="1">IF(市町村抽出表!X39="－","－",IF(市町村抽出表!X39=0,"0棟",IF(市町村抽出表!X39&lt;1,"1棟未満",TEXT(ROUND(市町村抽出表!X39,0),"###,###")&amp;"棟")))</f>
        <v>#REF!</v>
      </c>
      <c r="O39" s="94" t="e">
        <f ca="1">IF(市町村抽出表!Z39="－","－",IF(市町村抽出表!Z39=0,"0件",IF(市町村抽出表!Z39&lt;1,"1件未満",TEXT(ROUND(市町村抽出表!Z39,0),"###,###")&amp;"件")))</f>
        <v>#REF!</v>
      </c>
      <c r="P39" s="94" t="e">
        <f ca="1">IF(市町村抽出表!AA39="－","－",IF(市町村抽出表!AA39=0,"0件",IF(市町村抽出表!AA39&lt;1,"1件未満",TEXT(ROUND(市町村抽出表!AA39,0),"###,###")&amp;"件")))</f>
        <v>#REF!</v>
      </c>
      <c r="Q39" s="94" t="e">
        <f ca="1">IF(市町村抽出表!AB39="－","－",IF(市町村抽出表!AB39=0,"0棟",IF(市町村抽出表!AB39&lt;1,"1棟未満",TEXT(ROUND(市町村抽出表!AB39,0),"###,###")&amp;"棟")))</f>
        <v>#REF!</v>
      </c>
      <c r="R39" s="94" t="e">
        <f ca="1">IF(市町村抽出表!AC39="－","－",IF(市町村抽出表!AC39=0,"0人",IF(市町村抽出表!AC39&lt;1,"1人未満",TEXT(ROUND(市町村抽出表!AC39,0),"###,###")&amp;"人")))</f>
        <v>#REF!</v>
      </c>
      <c r="S39" s="94" t="e">
        <f ca="1">IF(市町村抽出表!AD39="－","－",IF(市町村抽出表!AD39=0,"0人",IF(市町村抽出表!AD39&lt;1,"1人未満",TEXT(ROUND(市町村抽出表!AD39,0),"###,###")&amp;"人")))</f>
        <v>#REF!</v>
      </c>
      <c r="T39" s="94" t="e">
        <f ca="1">IF(市町村抽出表!AE39="－","－",IF(市町村抽出表!AE39=0,"0人",IF(市町村抽出表!AE39&lt;1,"1人未満",TEXT(ROUND(市町村抽出表!AE39,0),"###,###")&amp;"人")))</f>
        <v>#REF!</v>
      </c>
      <c r="U39" s="159" t="e">
        <f ca="1">IF(市町村抽出表!AG39="","※2",IF(市町村抽出表!AG39="－","－",IF(市町村抽出表!AG39=0,"0人",IF(市町村抽出表!AG39&lt;1,"1人未満",TEXT(ROUND(市町村抽出表!AG39,0),"###,###")&amp;"人"))))</f>
        <v>#REF!</v>
      </c>
      <c r="V39" s="160" t="e">
        <f ca="1">IF(市町村抽出表!AH39="","※2",IF(市町村抽出表!AH39="－","－",IF(市町村抽出表!AH39=0,"0人",IF(市町村抽出表!AH39&lt;1,"1人未満",TEXT(ROUND(市町村抽出表!AH39,0),"###,###")&amp;"人"))))</f>
        <v>#REF!</v>
      </c>
      <c r="W39" s="161" t="e">
        <f ca="1">IF(市町村抽出表!AI39="","※2",IF(市町村抽出表!AI39="－","－",IF(市町村抽出表!AI39=0,"0人",IF(市町村抽出表!AI39&lt;1,"1人未満",TEXT(ROUND(市町村抽出表!AI39,0),"###,###")&amp;"人"))))</f>
        <v>#REF!</v>
      </c>
      <c r="X39" s="94" t="e">
        <f ca="1">IF(市町村抽出表!AJ39="－","－",IF(市町村抽出表!AJ39=0,"0人",IF(市町村抽出表!AJ39&lt;1,"1人未満",TEXT(ROUND(市町村抽出表!AJ39,0),"###,###")&amp;"人")))</f>
        <v>#REF!</v>
      </c>
      <c r="Y39" s="94" t="e">
        <f ca="1">IF(市町村抽出表!AK39="－","－",IF(市町村抽出表!AK39=0,"0人",IF(市町村抽出表!AK39&lt;1,"1人未満",TEXT(ROUND(市町村抽出表!AK39,0),"###,###")&amp;"人")))</f>
        <v>#REF!</v>
      </c>
      <c r="Z39" s="94" t="e">
        <f ca="1">IF(市町村抽出表!AL39="－","－",IF(市町村抽出表!AL39=0,"0人",IF(市町村抽出表!AL39&lt;1,"1人未満",TEXT(ROUND(市町村抽出表!AL39,0),"###,###")&amp;"人")))</f>
        <v>#REF!</v>
      </c>
      <c r="AA39" s="94" t="e">
        <f ca="1">IF(市町村抽出表!AM39="－","－",IF(市町村抽出表!AM39=0,"0人",IF(市町村抽出表!AM39&lt;1,"1人未満",TEXT(ROUND(市町村抽出表!AM39,0),"###,###")&amp;"人")))</f>
        <v>#REF!</v>
      </c>
      <c r="AB39" s="94" t="e">
        <f ca="1">IF(市町村抽出表!AN39="－","－",IF(市町村抽出表!AN39=0,"0人",IF(市町村抽出表!AN39&lt;1,"1人未満",TEXT(ROUND(市町村抽出表!AN39,0),"###,###")&amp;"人")))</f>
        <v>#REF!</v>
      </c>
      <c r="AC39" s="94" t="e">
        <f ca="1">IF(市町村抽出表!AO39="－","－",IF(市町村抽出表!AO39=0,"0人",IF(市町村抽出表!AO39&lt;1,"1人未満",TEXT(ROUND(市町村抽出表!AO39,0),"###,###")&amp;"人")))</f>
        <v>#REF!</v>
      </c>
      <c r="AD39" s="94" t="e">
        <f ca="1">IF(市町村抽出表!AP39="－","－",IF(市町村抽出表!AP39=0,"0人",IF(市町村抽出表!AP39&lt;1,"1人未満",TEXT(ROUND(市町村抽出表!AP39,0),"###,###")&amp;"人")))</f>
        <v>#REF!</v>
      </c>
      <c r="AE39" s="94" t="e">
        <f ca="1">IF(市町村抽出表!AQ39="－","－",IF(市町村抽出表!AQ39=0,"0人",IF(市町村抽出表!AQ39&lt;1,"1人未満",TEXT(ROUND(市町村抽出表!AQ39,0),"###,###")&amp;"人")))</f>
        <v>#REF!</v>
      </c>
      <c r="AF39" s="94" t="e">
        <f ca="1">IF(市町村抽出表!AR39="－","－",IF(市町村抽出表!AR39=0,"0人",IF(市町村抽出表!AR39&lt;1,"1人未満",TEXT(ROUND(市町村抽出表!AR39,0),"###,###")&amp;"人")))</f>
        <v>#REF!</v>
      </c>
      <c r="AG39" s="94" t="e">
        <f ca="1">IF(市町村抽出表!AS39="－","－",IF(市町村抽出表!AS39=0,"0箇所",IF(市町村抽出表!AS39&lt;1,"1箇所未満",TEXT(ROUND(市町村抽出表!AS39,0),"###,###")&amp;"箇所")))</f>
        <v>#REF!</v>
      </c>
      <c r="AH39" s="94" t="e">
        <f ca="1">IF(市町村抽出表!AT39="－","－",IF(市町村抽出表!AT39=0,"0世帯",IF(市町村抽出表!AT39&lt;1,"1世帯未満",TEXT(ROUND(市町村抽出表!AT39,0),"###,###")&amp;"世帯")))</f>
        <v>#REF!</v>
      </c>
      <c r="AI39" s="94" t="e">
        <f ca="1">IF(市町村抽出表!AU39="－","－",IF(市町村抽出表!AU39=0,"0人",IF(市町村抽出表!AU39&lt;1,"1人未満",TEXT(ROUND(市町村抽出表!AU39,0),"###,###")&amp;"人")))</f>
        <v>#REF!</v>
      </c>
      <c r="AJ39" s="94" t="e">
        <f ca="1">IF(市町村抽出表!AV39="－","－",IF(市町村抽出表!AV39=0,"0世帯",IF(市町村抽出表!AV39&lt;1,"1世帯未満",TEXT(ROUND(市町村抽出表!AV39,0),"###,###")&amp;"世帯")))</f>
        <v>#REF!</v>
      </c>
      <c r="AK39" s="94" t="e">
        <f ca="1">IF(市町村抽出表!AW39="－","－",IF(市町村抽出表!AW39=0,"0人",IF(市町村抽出表!AW39&lt;1,"1人未満",TEXT(ROUND(市町村抽出表!AW39,0),"###,###")&amp;"人")))</f>
        <v>#REF!</v>
      </c>
      <c r="AL39" s="94" t="e">
        <f ca="1">IF(市町村抽出表!AX39="－","－",IF(市町村抽出表!AX39=0,"0世帯",IF(市町村抽出表!AX39&lt;1,"1世帯未満",TEXT(ROUND(市町村抽出表!AX39,0),"###,###")&amp;"世帯")))</f>
        <v>#REF!</v>
      </c>
      <c r="AM39" s="94" t="e">
        <f ca="1">IF(市町村抽出表!AY39="－","－",IF(市町村抽出表!AY39=0,"0人",IF(市町村抽出表!AY39&lt;1,"1人未満",TEXT(ROUND(市町村抽出表!AY39,0),"###,###")&amp;"人")))</f>
        <v>#REF!</v>
      </c>
      <c r="AN39" s="94" t="s">
        <v>611</v>
      </c>
      <c r="AO39" s="94" t="s">
        <v>611</v>
      </c>
      <c r="AP39" s="94" t="e">
        <f ca="1">IF(市町村抽出表!BB39="－","－",IF(市町村抽出表!BB39=0,"0km",IF(市町村抽出表!BB39&lt;0.1,"0.1km未満",TEXT(ROUND(市町村抽出表!BB39,1),"###,##0.0")&amp;"km")))</f>
        <v>#REF!</v>
      </c>
      <c r="AQ39" s="94" t="e">
        <f ca="1">IF(市町村抽出表!BC39="－","－",IF(市町村抽出表!BC39=0,"0世帯",IF(市町村抽出表!BC39&lt;1,"1世帯未満",TEXT(ROUND(市町村抽出表!BC39,0),"###,###")&amp;"世帯")))</f>
        <v>#REF!</v>
      </c>
      <c r="AR39" s="94" t="e">
        <f ca="1">IF(市町村抽出表!BD39="－","－",IF(市町村抽出表!BD39=0,"0人",IF(市町村抽出表!BD39&lt;1,"1人未満",TEXT(ROUND(市町村抽出表!BD39,0),"###,###")&amp;"人")))</f>
        <v>#REF!</v>
      </c>
      <c r="AS39" s="94" t="s">
        <v>611</v>
      </c>
      <c r="AT39" s="94" t="s">
        <v>611</v>
      </c>
      <c r="AU39" s="94" t="e">
        <f ca="1">IF(市町村抽出表!BG39="－","－",IF(市町村抽出表!BG39=0,"0箇所",IF(市町村抽出表!BG39&lt;1,"1箇所未満",TEXT(ROUND(市町村抽出表!BG39,0),"###,###")&amp;"箇所")))</f>
        <v>#REF!</v>
      </c>
      <c r="AV39" s="94" t="e">
        <f ca="1">IF(市町村抽出表!BH39="－","－",IF(市町村抽出表!BH39=0,"0箇所",IF(市町村抽出表!BH39&lt;1,"1箇所未満",TEXT(ROUND(市町村抽出表!BH39,0),"###,###")&amp;"箇所")))</f>
        <v>#REF!</v>
      </c>
      <c r="AW39" s="94" t="e">
        <f ca="1">IF(市町村抽出表!BI39="－","－",IF(市町村抽出表!BI39=0,"0箇所",IF(市町村抽出表!BI39&lt;1,"1箇所未満",TEXT(ROUND(市町村抽出表!BI39,0),"###,###")&amp;"箇所")))</f>
        <v>#REF!</v>
      </c>
      <c r="AX39" s="94" t="e">
        <f ca="1">IF(市町村抽出表!BJ39="－","－",IF(市町村抽出表!BJ39=0,"0箇所",IF(市町村抽出表!BJ39&lt;1,"1箇所未満",TEXT(ROUND(市町村抽出表!BJ39,0),"###,###")&amp;"箇所")))</f>
        <v>#REF!</v>
      </c>
      <c r="AY39" s="94" t="e">
        <f ca="1">IF(市町村抽出表!BK39="－","－",IF(市町村抽出表!BK39=0,"0箇所",IF(市町村抽出表!BK39&lt;1,"1箇所未満",TEXT(ROUND(市町村抽出表!BK39,0),"###,###")&amp;"箇所")))</f>
        <v>#REF!</v>
      </c>
      <c r="AZ39" s="94" t="e">
        <f ca="1">IF(市町村抽出表!BL39="－","－",IF(市町村抽出表!BL39=0,"0箇所",IF(市町村抽出表!BL39&lt;1,"1箇所未満",TEXT(ROUND(市町村抽出表!BL39,0),"###,###")&amp;"箇所")))</f>
        <v>#REF!</v>
      </c>
      <c r="BH39" s="163"/>
      <c r="BI39" s="163"/>
      <c r="BJ39" s="163"/>
      <c r="BL39" s="164"/>
      <c r="BM39" s="163"/>
      <c r="BN39" s="163"/>
      <c r="BO39" s="163"/>
      <c r="BP39" s="163"/>
      <c r="BX39" s="164"/>
      <c r="BY39" s="163"/>
      <c r="BZ39" s="163"/>
      <c r="CA39" s="163"/>
      <c r="CB39" s="163"/>
      <c r="CN39" s="164"/>
      <c r="CO39" s="163"/>
      <c r="CP39" s="163"/>
      <c r="CQ39" s="163"/>
      <c r="CR39" s="163"/>
    </row>
    <row r="40" spans="1:96" x14ac:dyDescent="0.2">
      <c r="A40" s="82">
        <v>37</v>
      </c>
      <c r="B40" s="74" t="s">
        <v>480</v>
      </c>
      <c r="C40" s="93" t="e">
        <f ca="1">IF(市町村抽出表!D40="－","－",ROUND(市町村抽出表!D40,1))</f>
        <v>#REF!</v>
      </c>
      <c r="D40" s="168" t="e">
        <f ca="1">IF(市町村抽出表!F40="","※2",IF(市町村抽出表!F40="－","－",市町村抽出表!F40&amp;"箇所"))</f>
        <v>#REF!</v>
      </c>
      <c r="E40" s="169" t="e">
        <f ca="1">IF(市町村抽出表!G40="","※2",IF(市町村抽出表!G40="－","－",市町村抽出表!G40&amp;"箇所"))</f>
        <v>#REF!</v>
      </c>
      <c r="F40" s="170" t="e">
        <f ca="1">IF(市町村抽出表!H40="","※2",IF(市町村抽出表!H40="－","－",市町村抽出表!H40&amp;"箇所"))</f>
        <v>#REF!</v>
      </c>
      <c r="G40" s="94" t="e">
        <f ca="1">IF(市町村抽出表!I40="－","－",IF(市町村抽出表!I40=0,"0棟",IF(市町村抽出表!I40&lt;1,"1棟未満",TEXT(ROUND(市町村抽出表!I40,0),"###,###")&amp;"棟")))</f>
        <v>#REF!</v>
      </c>
      <c r="H40" s="94" t="e">
        <f ca="1">IF(市町村抽出表!J40="－","－",IF(市町村抽出表!J40=0,"0棟",IF(市町村抽出表!J40&lt;1,"1棟未満",TEXT(ROUND(市町村抽出表!J40,0),"###,###")&amp;"棟")))</f>
        <v>#REF!</v>
      </c>
      <c r="I40" s="94" t="e">
        <f ca="1">IF(市町村抽出表!O40="－","－",IF(市町村抽出表!O40=0,"0棟",IF(市町村抽出表!O40&lt;1,"1棟未満",TEXT(ROUND(市町村抽出表!O40,0),"###,###")&amp;"棟")))</f>
        <v>#REF!</v>
      </c>
      <c r="J40" s="94" t="e">
        <f ca="1">IF(市町村抽出表!P40="－","－",IF(市町村抽出表!P40=0,"0棟",IF(市町村抽出表!P40&lt;1,"1棟未満",TEXT(ROUND(市町村抽出表!P40,0),"###,###")&amp;"棟")))</f>
        <v>#REF!</v>
      </c>
      <c r="K40" s="157" t="e">
        <f ca="1">IF(市町村抽出表!U40="","※2",IF(市町村抽出表!U40="－","－",IF(市町村抽出表!U40=0,"0棟",IF(市町村抽出表!U40&lt;1,"1棟未満",TEXT(ROUND(市町村抽出表!U40,0),"###,###")&amp;"棟"))))</f>
        <v>#REF!</v>
      </c>
      <c r="L40" s="158" t="e">
        <f ca="1">IF(市町村抽出表!V40="","※2",IF(市町村抽出表!V40="－","－",IF(市町村抽出表!V40=0,"0棟",IF(市町村抽出表!V40&lt;1,"1棟未満",TEXT(ROUND(市町村抽出表!V40,0),"###,###")&amp;"棟"))))</f>
        <v>#REF!</v>
      </c>
      <c r="M40" s="94" t="e">
        <f ca="1">IF(市町村抽出表!W40="－","－",IF(市町村抽出表!W40=0,"0棟",IF(市町村抽出表!W40&lt;1,"1棟未満",TEXT(ROUND(市町村抽出表!W40,0),"###,###")&amp;"棟")))</f>
        <v>#REF!</v>
      </c>
      <c r="N40" s="94" t="e">
        <f ca="1">IF(市町村抽出表!X40="－","－",IF(市町村抽出表!X40=0,"0棟",IF(市町村抽出表!X40&lt;1,"1棟未満",TEXT(ROUND(市町村抽出表!X40,0),"###,###")&amp;"棟")))</f>
        <v>#REF!</v>
      </c>
      <c r="O40" s="94" t="e">
        <f ca="1">IF(市町村抽出表!Z40="－","－",IF(市町村抽出表!Z40=0,"0件",IF(市町村抽出表!Z40&lt;1,"1件未満",TEXT(ROUND(市町村抽出表!Z40,0),"###,###")&amp;"件")))</f>
        <v>#REF!</v>
      </c>
      <c r="P40" s="94" t="e">
        <f ca="1">IF(市町村抽出表!AA40="－","－",IF(市町村抽出表!AA40=0,"0件",IF(市町村抽出表!AA40&lt;1,"1件未満",TEXT(ROUND(市町村抽出表!AA40,0),"###,###")&amp;"件")))</f>
        <v>#REF!</v>
      </c>
      <c r="Q40" s="94" t="e">
        <f ca="1">IF(市町村抽出表!AB40="－","－",IF(市町村抽出表!AB40=0,"0棟",IF(市町村抽出表!AB40&lt;1,"1棟未満",TEXT(ROUND(市町村抽出表!AB40,0),"###,###")&amp;"棟")))</f>
        <v>#REF!</v>
      </c>
      <c r="R40" s="94" t="e">
        <f ca="1">IF(市町村抽出表!AC40="－","－",IF(市町村抽出表!AC40=0,"0人",IF(市町村抽出表!AC40&lt;1,"1人未満",TEXT(ROUND(市町村抽出表!AC40,0),"###,###")&amp;"人")))</f>
        <v>#REF!</v>
      </c>
      <c r="S40" s="94" t="e">
        <f ca="1">IF(市町村抽出表!AD40="－","－",IF(市町村抽出表!AD40=0,"0人",IF(市町村抽出表!AD40&lt;1,"1人未満",TEXT(ROUND(市町村抽出表!AD40,0),"###,###")&amp;"人")))</f>
        <v>#REF!</v>
      </c>
      <c r="T40" s="94" t="e">
        <f ca="1">IF(市町村抽出表!AE40="－","－",IF(市町村抽出表!AE40=0,"0人",IF(市町村抽出表!AE40&lt;1,"1人未満",TEXT(ROUND(市町村抽出表!AE40,0),"###,###")&amp;"人")))</f>
        <v>#REF!</v>
      </c>
      <c r="U40" s="159" t="e">
        <f ca="1">IF(市町村抽出表!AG40="","※2",IF(市町村抽出表!AG40="－","－",IF(市町村抽出表!AG40=0,"0人",IF(市町村抽出表!AG40&lt;1,"1人未満",TEXT(ROUND(市町村抽出表!AG40,0),"###,###")&amp;"人"))))</f>
        <v>#REF!</v>
      </c>
      <c r="V40" s="160" t="e">
        <f ca="1">IF(市町村抽出表!AH40="","※2",IF(市町村抽出表!AH40="－","－",IF(市町村抽出表!AH40=0,"0人",IF(市町村抽出表!AH40&lt;1,"1人未満",TEXT(ROUND(市町村抽出表!AH40,0),"###,###")&amp;"人"))))</f>
        <v>#REF!</v>
      </c>
      <c r="W40" s="161" t="e">
        <f ca="1">IF(市町村抽出表!AI40="","※2",IF(市町村抽出表!AI40="－","－",IF(市町村抽出表!AI40=0,"0人",IF(市町村抽出表!AI40&lt;1,"1人未満",TEXT(ROUND(市町村抽出表!AI40,0),"###,###")&amp;"人"))))</f>
        <v>#REF!</v>
      </c>
      <c r="X40" s="94" t="e">
        <f ca="1">IF(市町村抽出表!AJ40="－","－",IF(市町村抽出表!AJ40=0,"0人",IF(市町村抽出表!AJ40&lt;1,"1人未満",TEXT(ROUND(市町村抽出表!AJ40,0),"###,###")&amp;"人")))</f>
        <v>#REF!</v>
      </c>
      <c r="Y40" s="94" t="e">
        <f ca="1">IF(市町村抽出表!AK40="－","－",IF(市町村抽出表!AK40=0,"0人",IF(市町村抽出表!AK40&lt;1,"1人未満",TEXT(ROUND(市町村抽出表!AK40,0),"###,###")&amp;"人")))</f>
        <v>#REF!</v>
      </c>
      <c r="Z40" s="94" t="e">
        <f ca="1">IF(市町村抽出表!AL40="－","－",IF(市町村抽出表!AL40=0,"0人",IF(市町村抽出表!AL40&lt;1,"1人未満",TEXT(ROUND(市町村抽出表!AL40,0),"###,###")&amp;"人")))</f>
        <v>#REF!</v>
      </c>
      <c r="AA40" s="94" t="e">
        <f ca="1">IF(市町村抽出表!AM40="－","－",IF(市町村抽出表!AM40=0,"0人",IF(市町村抽出表!AM40&lt;1,"1人未満",TEXT(ROUND(市町村抽出表!AM40,0),"###,###")&amp;"人")))</f>
        <v>#REF!</v>
      </c>
      <c r="AB40" s="94" t="e">
        <f ca="1">IF(市町村抽出表!AN40="－","－",IF(市町村抽出表!AN40=0,"0人",IF(市町村抽出表!AN40&lt;1,"1人未満",TEXT(ROUND(市町村抽出表!AN40,0),"###,###")&amp;"人")))</f>
        <v>#REF!</v>
      </c>
      <c r="AC40" s="94" t="e">
        <f ca="1">IF(市町村抽出表!AO40="－","－",IF(市町村抽出表!AO40=0,"0人",IF(市町村抽出表!AO40&lt;1,"1人未満",TEXT(ROUND(市町村抽出表!AO40,0),"###,###")&amp;"人")))</f>
        <v>#REF!</v>
      </c>
      <c r="AD40" s="94" t="e">
        <f ca="1">IF(市町村抽出表!AP40="－","－",IF(市町村抽出表!AP40=0,"0人",IF(市町村抽出表!AP40&lt;1,"1人未満",TEXT(ROUND(市町村抽出表!AP40,0),"###,###")&amp;"人")))</f>
        <v>#REF!</v>
      </c>
      <c r="AE40" s="94" t="e">
        <f ca="1">IF(市町村抽出表!AQ40="－","－",IF(市町村抽出表!AQ40=0,"0人",IF(市町村抽出表!AQ40&lt;1,"1人未満",TEXT(ROUND(市町村抽出表!AQ40,0),"###,###")&amp;"人")))</f>
        <v>#REF!</v>
      </c>
      <c r="AF40" s="94" t="e">
        <f ca="1">IF(市町村抽出表!AR40="－","－",IF(市町村抽出表!AR40=0,"0人",IF(市町村抽出表!AR40&lt;1,"1人未満",TEXT(ROUND(市町村抽出表!AR40,0),"###,###")&amp;"人")))</f>
        <v>#REF!</v>
      </c>
      <c r="AG40" s="94" t="e">
        <f ca="1">IF(市町村抽出表!AS40="－","－",IF(市町村抽出表!AS40=0,"0箇所",IF(市町村抽出表!AS40&lt;1,"1箇所未満",TEXT(ROUND(市町村抽出表!AS40,0),"###,###")&amp;"箇所")))</f>
        <v>#REF!</v>
      </c>
      <c r="AH40" s="94" t="e">
        <f ca="1">IF(市町村抽出表!AT40="－","－",IF(市町村抽出表!AT40=0,"0世帯",IF(市町村抽出表!AT40&lt;1,"1世帯未満",TEXT(ROUND(市町村抽出表!AT40,0),"###,###")&amp;"世帯")))</f>
        <v>#REF!</v>
      </c>
      <c r="AI40" s="94" t="e">
        <f ca="1">IF(市町村抽出表!AU40="－","－",IF(市町村抽出表!AU40=0,"0人",IF(市町村抽出表!AU40&lt;1,"1人未満",TEXT(ROUND(市町村抽出表!AU40,0),"###,###")&amp;"人")))</f>
        <v>#REF!</v>
      </c>
      <c r="AJ40" s="94" t="e">
        <f ca="1">IF(市町村抽出表!AV40="－","－",IF(市町村抽出表!AV40=0,"0世帯",IF(市町村抽出表!AV40&lt;1,"1世帯未満",TEXT(ROUND(市町村抽出表!AV40,0),"###,###")&amp;"世帯")))</f>
        <v>#REF!</v>
      </c>
      <c r="AK40" s="94" t="e">
        <f ca="1">IF(市町村抽出表!AW40="－","－",IF(市町村抽出表!AW40=0,"0人",IF(市町村抽出表!AW40&lt;1,"1人未満",TEXT(ROUND(市町村抽出表!AW40,0),"###,###")&amp;"人")))</f>
        <v>#REF!</v>
      </c>
      <c r="AL40" s="94" t="e">
        <f ca="1">IF(市町村抽出表!AX40="－","－",IF(市町村抽出表!AX40=0,"0世帯",IF(市町村抽出表!AX40&lt;1,"1世帯未満",TEXT(ROUND(市町村抽出表!AX40,0),"###,###")&amp;"世帯")))</f>
        <v>#REF!</v>
      </c>
      <c r="AM40" s="94" t="e">
        <f ca="1">IF(市町村抽出表!AY40="－","－",IF(市町村抽出表!AY40=0,"0人",IF(市町村抽出表!AY40&lt;1,"1人未満",TEXT(ROUND(市町村抽出表!AY40,0),"###,###")&amp;"人")))</f>
        <v>#REF!</v>
      </c>
      <c r="AN40" s="94" t="s">
        <v>611</v>
      </c>
      <c r="AO40" s="94" t="s">
        <v>611</v>
      </c>
      <c r="AP40" s="94" t="e">
        <f ca="1">IF(市町村抽出表!BB40="－","－",IF(市町村抽出表!BB40=0,"0km",IF(市町村抽出表!BB40&lt;0.1,"0.1km未満",TEXT(ROUND(市町村抽出表!BB40,1),"###,##0.0")&amp;"km")))</f>
        <v>#REF!</v>
      </c>
      <c r="AQ40" s="94" t="e">
        <f ca="1">IF(市町村抽出表!BC40="－","－",IF(市町村抽出表!BC40=0,"0世帯",IF(市町村抽出表!BC40&lt;1,"1世帯未満",TEXT(ROUND(市町村抽出表!BC40,0),"###,###")&amp;"世帯")))</f>
        <v>#REF!</v>
      </c>
      <c r="AR40" s="94" t="e">
        <f ca="1">IF(市町村抽出表!BD40="－","－",IF(市町村抽出表!BD40=0,"0人",IF(市町村抽出表!BD40&lt;1,"1人未満",TEXT(ROUND(市町村抽出表!BD40,0),"###,###")&amp;"人")))</f>
        <v>#REF!</v>
      </c>
      <c r="AS40" s="94" t="s">
        <v>611</v>
      </c>
      <c r="AT40" s="94" t="s">
        <v>611</v>
      </c>
      <c r="AU40" s="94" t="e">
        <f ca="1">IF(市町村抽出表!BG40="－","－",IF(市町村抽出表!BG40=0,"0箇所",IF(市町村抽出表!BG40&lt;1,"1箇所未満",TEXT(ROUND(市町村抽出表!BG40,0),"###,###")&amp;"箇所")))</f>
        <v>#REF!</v>
      </c>
      <c r="AV40" s="94" t="e">
        <f ca="1">IF(市町村抽出表!BH40="－","－",IF(市町村抽出表!BH40=0,"0箇所",IF(市町村抽出表!BH40&lt;1,"1箇所未満",TEXT(ROUND(市町村抽出表!BH40,0),"###,###")&amp;"箇所")))</f>
        <v>#REF!</v>
      </c>
      <c r="AW40" s="94" t="e">
        <f ca="1">IF(市町村抽出表!BI40="－","－",IF(市町村抽出表!BI40=0,"0箇所",IF(市町村抽出表!BI40&lt;1,"1箇所未満",TEXT(ROUND(市町村抽出表!BI40,0),"###,###")&amp;"箇所")))</f>
        <v>#REF!</v>
      </c>
      <c r="AX40" s="94" t="e">
        <f ca="1">IF(市町村抽出表!BJ40="－","－",IF(市町村抽出表!BJ40=0,"0箇所",IF(市町村抽出表!BJ40&lt;1,"1箇所未満",TEXT(ROUND(市町村抽出表!BJ40,0),"###,###")&amp;"箇所")))</f>
        <v>#REF!</v>
      </c>
      <c r="AY40" s="94" t="e">
        <f ca="1">IF(市町村抽出表!BK40="－","－",IF(市町村抽出表!BK40=0,"0箇所",IF(市町村抽出表!BK40&lt;1,"1箇所未満",TEXT(ROUND(市町村抽出表!BK40,0),"###,###")&amp;"箇所")))</f>
        <v>#REF!</v>
      </c>
      <c r="AZ40" s="94" t="e">
        <f ca="1">IF(市町村抽出表!BL40="－","－",IF(市町村抽出表!BL40=0,"0箇所",IF(市町村抽出表!BL40&lt;1,"1箇所未満",TEXT(ROUND(市町村抽出表!BL40,0),"###,###")&amp;"箇所")))</f>
        <v>#REF!</v>
      </c>
      <c r="BH40" s="163"/>
      <c r="BI40" s="163"/>
      <c r="BJ40" s="163"/>
      <c r="BL40" s="164"/>
      <c r="BM40" s="163"/>
      <c r="BN40" s="163"/>
      <c r="BO40" s="163"/>
      <c r="BP40" s="163"/>
      <c r="BX40" s="164"/>
      <c r="BY40" s="163"/>
      <c r="BZ40" s="163"/>
      <c r="CA40" s="163"/>
      <c r="CB40" s="163"/>
      <c r="CN40" s="164"/>
      <c r="CO40" s="163"/>
      <c r="CP40" s="163"/>
      <c r="CQ40" s="163"/>
      <c r="CR40" s="163"/>
    </row>
    <row r="41" spans="1:96" x14ac:dyDescent="0.2">
      <c r="A41" s="82">
        <v>38</v>
      </c>
      <c r="B41" s="74" t="s">
        <v>481</v>
      </c>
      <c r="C41" s="93" t="e">
        <f ca="1">IF(市町村抽出表!D41="－","－",ROUND(市町村抽出表!D41,1))</f>
        <v>#REF!</v>
      </c>
      <c r="D41" s="168" t="e">
        <f ca="1">IF(市町村抽出表!F41="","※2",IF(市町村抽出表!F41="－","－",市町村抽出表!F41&amp;"箇所"))</f>
        <v>#REF!</v>
      </c>
      <c r="E41" s="169" t="e">
        <f ca="1">IF(市町村抽出表!G41="","※2",IF(市町村抽出表!G41="－","－",市町村抽出表!G41&amp;"箇所"))</f>
        <v>#REF!</v>
      </c>
      <c r="F41" s="170" t="e">
        <f ca="1">IF(市町村抽出表!H41="","※2",IF(市町村抽出表!H41="－","－",市町村抽出表!H41&amp;"箇所"))</f>
        <v>#REF!</v>
      </c>
      <c r="G41" s="94" t="e">
        <f ca="1">IF(市町村抽出表!I41="－","－",IF(市町村抽出表!I41=0,"0棟",IF(市町村抽出表!I41&lt;1,"1棟未満",TEXT(ROUND(市町村抽出表!I41,0),"###,###")&amp;"棟")))</f>
        <v>#REF!</v>
      </c>
      <c r="H41" s="94" t="e">
        <f ca="1">IF(市町村抽出表!J41="－","－",IF(市町村抽出表!J41=0,"0棟",IF(市町村抽出表!J41&lt;1,"1棟未満",TEXT(ROUND(市町村抽出表!J41,0),"###,###")&amp;"棟")))</f>
        <v>#REF!</v>
      </c>
      <c r="I41" s="94" t="e">
        <f ca="1">IF(市町村抽出表!O41="－","－",IF(市町村抽出表!O41=0,"0棟",IF(市町村抽出表!O41&lt;1,"1棟未満",TEXT(ROUND(市町村抽出表!O41,0),"###,###")&amp;"棟")))</f>
        <v>#REF!</v>
      </c>
      <c r="J41" s="94" t="e">
        <f ca="1">IF(市町村抽出表!P41="－","－",IF(市町村抽出表!P41=0,"0棟",IF(市町村抽出表!P41&lt;1,"1棟未満",TEXT(ROUND(市町村抽出表!P41,0),"###,###")&amp;"棟")))</f>
        <v>#REF!</v>
      </c>
      <c r="K41" s="157" t="e">
        <f ca="1">IF(市町村抽出表!U41="","※2",IF(市町村抽出表!U41="－","－",IF(市町村抽出表!U41=0,"0棟",IF(市町村抽出表!U41&lt;1,"1棟未満",TEXT(ROUND(市町村抽出表!U41,0),"###,###")&amp;"棟"))))</f>
        <v>#REF!</v>
      </c>
      <c r="L41" s="158" t="e">
        <f ca="1">IF(市町村抽出表!V41="","※2",IF(市町村抽出表!V41="－","－",IF(市町村抽出表!V41=0,"0棟",IF(市町村抽出表!V41&lt;1,"1棟未満",TEXT(ROUND(市町村抽出表!V41,0),"###,###")&amp;"棟"))))</f>
        <v>#REF!</v>
      </c>
      <c r="M41" s="94" t="e">
        <f ca="1">IF(市町村抽出表!W41="－","－",IF(市町村抽出表!W41=0,"0棟",IF(市町村抽出表!W41&lt;1,"1棟未満",TEXT(ROUND(市町村抽出表!W41,0),"###,###")&amp;"棟")))</f>
        <v>#REF!</v>
      </c>
      <c r="N41" s="94" t="e">
        <f ca="1">IF(市町村抽出表!X41="－","－",IF(市町村抽出表!X41=0,"0棟",IF(市町村抽出表!X41&lt;1,"1棟未満",TEXT(ROUND(市町村抽出表!X41,0),"###,###")&amp;"棟")))</f>
        <v>#REF!</v>
      </c>
      <c r="O41" s="94" t="e">
        <f ca="1">IF(市町村抽出表!Z41="－","－",IF(市町村抽出表!Z41=0,"0件",IF(市町村抽出表!Z41&lt;1,"1件未満",TEXT(ROUND(市町村抽出表!Z41,0),"###,###")&amp;"件")))</f>
        <v>#REF!</v>
      </c>
      <c r="P41" s="94" t="e">
        <f ca="1">IF(市町村抽出表!AA41="－","－",IF(市町村抽出表!AA41=0,"0件",IF(市町村抽出表!AA41&lt;1,"1件未満",TEXT(ROUND(市町村抽出表!AA41,0),"###,###")&amp;"件")))</f>
        <v>#REF!</v>
      </c>
      <c r="Q41" s="94" t="e">
        <f ca="1">IF(市町村抽出表!AB41="－","－",IF(市町村抽出表!AB41=0,"0棟",IF(市町村抽出表!AB41&lt;1,"1棟未満",TEXT(ROUND(市町村抽出表!AB41,0),"###,###")&amp;"棟")))</f>
        <v>#REF!</v>
      </c>
      <c r="R41" s="94" t="e">
        <f ca="1">IF(市町村抽出表!AC41="－","－",IF(市町村抽出表!AC41=0,"0人",IF(市町村抽出表!AC41&lt;1,"1人未満",TEXT(ROUND(市町村抽出表!AC41,0),"###,###")&amp;"人")))</f>
        <v>#REF!</v>
      </c>
      <c r="S41" s="94" t="e">
        <f ca="1">IF(市町村抽出表!AD41="－","－",IF(市町村抽出表!AD41=0,"0人",IF(市町村抽出表!AD41&lt;1,"1人未満",TEXT(ROUND(市町村抽出表!AD41,0),"###,###")&amp;"人")))</f>
        <v>#REF!</v>
      </c>
      <c r="T41" s="94" t="e">
        <f ca="1">IF(市町村抽出表!AE41="－","－",IF(市町村抽出表!AE41=0,"0人",IF(市町村抽出表!AE41&lt;1,"1人未満",TEXT(ROUND(市町村抽出表!AE41,0),"###,###")&amp;"人")))</f>
        <v>#REF!</v>
      </c>
      <c r="U41" s="159" t="e">
        <f ca="1">IF(市町村抽出表!AG41="","※2",IF(市町村抽出表!AG41="－","－",IF(市町村抽出表!AG41=0,"0人",IF(市町村抽出表!AG41&lt;1,"1人未満",TEXT(ROUND(市町村抽出表!AG41,0),"###,###")&amp;"人"))))</f>
        <v>#REF!</v>
      </c>
      <c r="V41" s="160" t="e">
        <f ca="1">IF(市町村抽出表!AH41="","※2",IF(市町村抽出表!AH41="－","－",IF(市町村抽出表!AH41=0,"0人",IF(市町村抽出表!AH41&lt;1,"1人未満",TEXT(ROUND(市町村抽出表!AH41,0),"###,###")&amp;"人"))))</f>
        <v>#REF!</v>
      </c>
      <c r="W41" s="161" t="e">
        <f ca="1">IF(市町村抽出表!AI41="","※2",IF(市町村抽出表!AI41="－","－",IF(市町村抽出表!AI41=0,"0人",IF(市町村抽出表!AI41&lt;1,"1人未満",TEXT(ROUND(市町村抽出表!AI41,0),"###,###")&amp;"人"))))</f>
        <v>#REF!</v>
      </c>
      <c r="X41" s="94" t="e">
        <f ca="1">IF(市町村抽出表!AJ41="－","－",IF(市町村抽出表!AJ41=0,"0人",IF(市町村抽出表!AJ41&lt;1,"1人未満",TEXT(ROUND(市町村抽出表!AJ41,0),"###,###")&amp;"人")))</f>
        <v>#REF!</v>
      </c>
      <c r="Y41" s="94" t="e">
        <f ca="1">IF(市町村抽出表!AK41="－","－",IF(市町村抽出表!AK41=0,"0人",IF(市町村抽出表!AK41&lt;1,"1人未満",TEXT(ROUND(市町村抽出表!AK41,0),"###,###")&amp;"人")))</f>
        <v>#REF!</v>
      </c>
      <c r="Z41" s="94" t="e">
        <f ca="1">IF(市町村抽出表!AL41="－","－",IF(市町村抽出表!AL41=0,"0人",IF(市町村抽出表!AL41&lt;1,"1人未満",TEXT(ROUND(市町村抽出表!AL41,0),"###,###")&amp;"人")))</f>
        <v>#REF!</v>
      </c>
      <c r="AA41" s="94" t="e">
        <f ca="1">IF(市町村抽出表!AM41="－","－",IF(市町村抽出表!AM41=0,"0人",IF(市町村抽出表!AM41&lt;1,"1人未満",TEXT(ROUND(市町村抽出表!AM41,0),"###,###")&amp;"人")))</f>
        <v>#REF!</v>
      </c>
      <c r="AB41" s="94" t="e">
        <f ca="1">IF(市町村抽出表!AN41="－","－",IF(市町村抽出表!AN41=0,"0人",IF(市町村抽出表!AN41&lt;1,"1人未満",TEXT(ROUND(市町村抽出表!AN41,0),"###,###")&amp;"人")))</f>
        <v>#REF!</v>
      </c>
      <c r="AC41" s="94" t="e">
        <f ca="1">IF(市町村抽出表!AO41="－","－",IF(市町村抽出表!AO41=0,"0人",IF(市町村抽出表!AO41&lt;1,"1人未満",TEXT(ROUND(市町村抽出表!AO41,0),"###,###")&amp;"人")))</f>
        <v>#REF!</v>
      </c>
      <c r="AD41" s="94" t="e">
        <f ca="1">IF(市町村抽出表!AP41="－","－",IF(市町村抽出表!AP41=0,"0人",IF(市町村抽出表!AP41&lt;1,"1人未満",TEXT(ROUND(市町村抽出表!AP41,0),"###,###")&amp;"人")))</f>
        <v>#REF!</v>
      </c>
      <c r="AE41" s="94" t="e">
        <f ca="1">IF(市町村抽出表!AQ41="－","－",IF(市町村抽出表!AQ41=0,"0人",IF(市町村抽出表!AQ41&lt;1,"1人未満",TEXT(ROUND(市町村抽出表!AQ41,0),"###,###")&amp;"人")))</f>
        <v>#REF!</v>
      </c>
      <c r="AF41" s="94" t="e">
        <f ca="1">IF(市町村抽出表!AR41="－","－",IF(市町村抽出表!AR41=0,"0人",IF(市町村抽出表!AR41&lt;1,"1人未満",TEXT(ROUND(市町村抽出表!AR41,0),"###,###")&amp;"人")))</f>
        <v>#REF!</v>
      </c>
      <c r="AG41" s="94" t="e">
        <f ca="1">IF(市町村抽出表!AS41="－","－",IF(市町村抽出表!AS41=0,"0箇所",IF(市町村抽出表!AS41&lt;1,"1箇所未満",TEXT(ROUND(市町村抽出表!AS41,0),"###,###")&amp;"箇所")))</f>
        <v>#REF!</v>
      </c>
      <c r="AH41" s="94" t="e">
        <f ca="1">IF(市町村抽出表!AT41="－","－",IF(市町村抽出表!AT41=0,"0世帯",IF(市町村抽出表!AT41&lt;1,"1世帯未満",TEXT(ROUND(市町村抽出表!AT41,0),"###,###")&amp;"世帯")))</f>
        <v>#REF!</v>
      </c>
      <c r="AI41" s="94" t="e">
        <f ca="1">IF(市町村抽出表!AU41="－","－",IF(市町村抽出表!AU41=0,"0人",IF(市町村抽出表!AU41&lt;1,"1人未満",TEXT(ROUND(市町村抽出表!AU41,0),"###,###")&amp;"人")))</f>
        <v>#REF!</v>
      </c>
      <c r="AJ41" s="94" t="e">
        <f ca="1">IF(市町村抽出表!AV41="－","－",IF(市町村抽出表!AV41=0,"0世帯",IF(市町村抽出表!AV41&lt;1,"1世帯未満",TEXT(ROUND(市町村抽出表!AV41,0),"###,###")&amp;"世帯")))</f>
        <v>#REF!</v>
      </c>
      <c r="AK41" s="94" t="e">
        <f ca="1">IF(市町村抽出表!AW41="－","－",IF(市町村抽出表!AW41=0,"0人",IF(市町村抽出表!AW41&lt;1,"1人未満",TEXT(ROUND(市町村抽出表!AW41,0),"###,###")&amp;"人")))</f>
        <v>#REF!</v>
      </c>
      <c r="AL41" s="94" t="e">
        <f ca="1">IF(市町村抽出表!AX41="－","－",IF(市町村抽出表!AX41=0,"0世帯",IF(市町村抽出表!AX41&lt;1,"1世帯未満",TEXT(ROUND(市町村抽出表!AX41,0),"###,###")&amp;"世帯")))</f>
        <v>#REF!</v>
      </c>
      <c r="AM41" s="94" t="e">
        <f ca="1">IF(市町村抽出表!AY41="－","－",IF(市町村抽出表!AY41=0,"0人",IF(市町村抽出表!AY41&lt;1,"1人未満",TEXT(ROUND(市町村抽出表!AY41,0),"###,###")&amp;"人")))</f>
        <v>#REF!</v>
      </c>
      <c r="AN41" s="94" t="s">
        <v>611</v>
      </c>
      <c r="AO41" s="94" t="s">
        <v>611</v>
      </c>
      <c r="AP41" s="94" t="e">
        <f ca="1">IF(市町村抽出表!BB41="－","－",IF(市町村抽出表!BB41=0,"0km",IF(市町村抽出表!BB41&lt;0.1,"0.1km未満",TEXT(ROUND(市町村抽出表!BB41,1),"###,##0.0")&amp;"km")))</f>
        <v>#REF!</v>
      </c>
      <c r="AQ41" s="94" t="e">
        <f ca="1">IF(市町村抽出表!BC41="－","－",IF(市町村抽出表!BC41=0,"0世帯",IF(市町村抽出表!BC41&lt;1,"1世帯未満",TEXT(ROUND(市町村抽出表!BC41,0),"###,###")&amp;"世帯")))</f>
        <v>#REF!</v>
      </c>
      <c r="AR41" s="94" t="e">
        <f ca="1">IF(市町村抽出表!BD41="－","－",IF(市町村抽出表!BD41=0,"0人",IF(市町村抽出表!BD41&lt;1,"1人未満",TEXT(ROUND(市町村抽出表!BD41,0),"###,###")&amp;"人")))</f>
        <v>#REF!</v>
      </c>
      <c r="AS41" s="94" t="s">
        <v>611</v>
      </c>
      <c r="AT41" s="94" t="s">
        <v>611</v>
      </c>
      <c r="AU41" s="94" t="e">
        <f ca="1">IF(市町村抽出表!BG41="－","－",IF(市町村抽出表!BG41=0,"0箇所",IF(市町村抽出表!BG41&lt;1,"1箇所未満",TEXT(ROUND(市町村抽出表!BG41,0),"###,###")&amp;"箇所")))</f>
        <v>#REF!</v>
      </c>
      <c r="AV41" s="94" t="e">
        <f ca="1">IF(市町村抽出表!BH41="－","－",IF(市町村抽出表!BH41=0,"0箇所",IF(市町村抽出表!BH41&lt;1,"1箇所未満",TEXT(ROUND(市町村抽出表!BH41,0),"###,###")&amp;"箇所")))</f>
        <v>#REF!</v>
      </c>
      <c r="AW41" s="94" t="e">
        <f ca="1">IF(市町村抽出表!BI41="－","－",IF(市町村抽出表!BI41=0,"0箇所",IF(市町村抽出表!BI41&lt;1,"1箇所未満",TEXT(ROUND(市町村抽出表!BI41,0),"###,###")&amp;"箇所")))</f>
        <v>#REF!</v>
      </c>
      <c r="AX41" s="94" t="e">
        <f ca="1">IF(市町村抽出表!BJ41="－","－",IF(市町村抽出表!BJ41=0,"0箇所",IF(市町村抽出表!BJ41&lt;1,"1箇所未満",TEXT(ROUND(市町村抽出表!BJ41,0),"###,###")&amp;"箇所")))</f>
        <v>#REF!</v>
      </c>
      <c r="AY41" s="94" t="e">
        <f ca="1">IF(市町村抽出表!BK41="－","－",IF(市町村抽出表!BK41=0,"0箇所",IF(市町村抽出表!BK41&lt;1,"1箇所未満",TEXT(ROUND(市町村抽出表!BK41,0),"###,###")&amp;"箇所")))</f>
        <v>#REF!</v>
      </c>
      <c r="AZ41" s="94" t="e">
        <f ca="1">IF(市町村抽出表!BL41="－","－",IF(市町村抽出表!BL41=0,"0箇所",IF(市町村抽出表!BL41&lt;1,"1箇所未満",TEXT(ROUND(市町村抽出表!BL41,0),"###,###")&amp;"箇所")))</f>
        <v>#REF!</v>
      </c>
      <c r="BH41" s="163"/>
      <c r="BI41" s="163"/>
      <c r="BJ41" s="163"/>
      <c r="BL41" s="164"/>
      <c r="BM41" s="163"/>
      <c r="BN41" s="163"/>
      <c r="BO41" s="163"/>
      <c r="BP41" s="163"/>
      <c r="BX41" s="164"/>
      <c r="BY41" s="163"/>
      <c r="BZ41" s="163"/>
      <c r="CA41" s="163"/>
      <c r="CB41" s="163"/>
      <c r="CN41" s="164"/>
      <c r="CO41" s="163"/>
      <c r="CP41" s="163"/>
      <c r="CQ41" s="163"/>
      <c r="CR41" s="163"/>
    </row>
    <row r="42" spans="1:96" x14ac:dyDescent="0.2">
      <c r="A42" s="82">
        <v>39</v>
      </c>
      <c r="B42" s="74" t="s">
        <v>482</v>
      </c>
      <c r="C42" s="93" t="e">
        <f ca="1">IF(市町村抽出表!D42="－","－",ROUND(市町村抽出表!D42,1))</f>
        <v>#REF!</v>
      </c>
      <c r="D42" s="168" t="e">
        <f ca="1">IF(市町村抽出表!F42="","※2",IF(市町村抽出表!F42="－","－",市町村抽出表!F42&amp;"箇所"))</f>
        <v>#REF!</v>
      </c>
      <c r="E42" s="169" t="e">
        <f ca="1">IF(市町村抽出表!G42="","※2",IF(市町村抽出表!G42="－","－",市町村抽出表!G42&amp;"箇所"))</f>
        <v>#REF!</v>
      </c>
      <c r="F42" s="170" t="e">
        <f ca="1">IF(市町村抽出表!H42="","※2",IF(市町村抽出表!H42="－","－",市町村抽出表!H42&amp;"箇所"))</f>
        <v>#REF!</v>
      </c>
      <c r="G42" s="94" t="e">
        <f ca="1">IF(市町村抽出表!I42="－","－",IF(市町村抽出表!I42=0,"0棟",IF(市町村抽出表!I42&lt;1,"1棟未満",TEXT(ROUND(市町村抽出表!I42,0),"###,###")&amp;"棟")))</f>
        <v>#REF!</v>
      </c>
      <c r="H42" s="94" t="e">
        <f ca="1">IF(市町村抽出表!J42="－","－",IF(市町村抽出表!J42=0,"0棟",IF(市町村抽出表!J42&lt;1,"1棟未満",TEXT(ROUND(市町村抽出表!J42,0),"###,###")&amp;"棟")))</f>
        <v>#REF!</v>
      </c>
      <c r="I42" s="94" t="e">
        <f ca="1">IF(市町村抽出表!O42="－","－",IF(市町村抽出表!O42=0,"0棟",IF(市町村抽出表!O42&lt;1,"1棟未満",TEXT(ROUND(市町村抽出表!O42,0),"###,###")&amp;"棟")))</f>
        <v>#REF!</v>
      </c>
      <c r="J42" s="94" t="e">
        <f ca="1">IF(市町村抽出表!P42="－","－",IF(市町村抽出表!P42=0,"0棟",IF(市町村抽出表!P42&lt;1,"1棟未満",TEXT(ROUND(市町村抽出表!P42,0),"###,###")&amp;"棟")))</f>
        <v>#REF!</v>
      </c>
      <c r="K42" s="157" t="e">
        <f ca="1">IF(市町村抽出表!U42="","※2",IF(市町村抽出表!U42="－","－",IF(市町村抽出表!U42=0,"0棟",IF(市町村抽出表!U42&lt;1,"1棟未満",TEXT(ROUND(市町村抽出表!U42,0),"###,###")&amp;"棟"))))</f>
        <v>#REF!</v>
      </c>
      <c r="L42" s="158" t="e">
        <f ca="1">IF(市町村抽出表!V42="","※2",IF(市町村抽出表!V42="－","－",IF(市町村抽出表!V42=0,"0棟",IF(市町村抽出表!V42&lt;1,"1棟未満",TEXT(ROUND(市町村抽出表!V42,0),"###,###")&amp;"棟"))))</f>
        <v>#REF!</v>
      </c>
      <c r="M42" s="94" t="e">
        <f ca="1">IF(市町村抽出表!W42="－","－",IF(市町村抽出表!W42=0,"0棟",IF(市町村抽出表!W42&lt;1,"1棟未満",TEXT(ROUND(市町村抽出表!W42,0),"###,###")&amp;"棟")))</f>
        <v>#REF!</v>
      </c>
      <c r="N42" s="94" t="e">
        <f ca="1">IF(市町村抽出表!X42="－","－",IF(市町村抽出表!X42=0,"0棟",IF(市町村抽出表!X42&lt;1,"1棟未満",TEXT(ROUND(市町村抽出表!X42,0),"###,###")&amp;"棟")))</f>
        <v>#REF!</v>
      </c>
      <c r="O42" s="94" t="e">
        <f ca="1">IF(市町村抽出表!Z42="－","－",IF(市町村抽出表!Z42=0,"0件",IF(市町村抽出表!Z42&lt;1,"1件未満",TEXT(ROUND(市町村抽出表!Z42,0),"###,###")&amp;"件")))</f>
        <v>#REF!</v>
      </c>
      <c r="P42" s="94" t="e">
        <f ca="1">IF(市町村抽出表!AA42="－","－",IF(市町村抽出表!AA42=0,"0件",IF(市町村抽出表!AA42&lt;1,"1件未満",TEXT(ROUND(市町村抽出表!AA42,0),"###,###")&amp;"件")))</f>
        <v>#REF!</v>
      </c>
      <c r="Q42" s="94" t="e">
        <f ca="1">IF(市町村抽出表!AB42="－","－",IF(市町村抽出表!AB42=0,"0棟",IF(市町村抽出表!AB42&lt;1,"1棟未満",TEXT(ROUND(市町村抽出表!AB42,0),"###,###")&amp;"棟")))</f>
        <v>#REF!</v>
      </c>
      <c r="R42" s="94" t="e">
        <f ca="1">IF(市町村抽出表!AC42="－","－",IF(市町村抽出表!AC42=0,"0人",IF(市町村抽出表!AC42&lt;1,"1人未満",TEXT(ROUND(市町村抽出表!AC42,0),"###,###")&amp;"人")))</f>
        <v>#REF!</v>
      </c>
      <c r="S42" s="94" t="e">
        <f ca="1">IF(市町村抽出表!AD42="－","－",IF(市町村抽出表!AD42=0,"0人",IF(市町村抽出表!AD42&lt;1,"1人未満",TEXT(ROUND(市町村抽出表!AD42,0),"###,###")&amp;"人")))</f>
        <v>#REF!</v>
      </c>
      <c r="T42" s="94" t="e">
        <f ca="1">IF(市町村抽出表!AE42="－","－",IF(市町村抽出表!AE42=0,"0人",IF(市町村抽出表!AE42&lt;1,"1人未満",TEXT(ROUND(市町村抽出表!AE42,0),"###,###")&amp;"人")))</f>
        <v>#REF!</v>
      </c>
      <c r="U42" s="159" t="e">
        <f ca="1">IF(市町村抽出表!AG42="","※2",IF(市町村抽出表!AG42="－","－",IF(市町村抽出表!AG42=0,"0人",IF(市町村抽出表!AG42&lt;1,"1人未満",TEXT(ROUND(市町村抽出表!AG42,0),"###,###")&amp;"人"))))</f>
        <v>#REF!</v>
      </c>
      <c r="V42" s="160" t="e">
        <f ca="1">IF(市町村抽出表!AH42="","※2",IF(市町村抽出表!AH42="－","－",IF(市町村抽出表!AH42=0,"0人",IF(市町村抽出表!AH42&lt;1,"1人未満",TEXT(ROUND(市町村抽出表!AH42,0),"###,###")&amp;"人"))))</f>
        <v>#REF!</v>
      </c>
      <c r="W42" s="161" t="e">
        <f ca="1">IF(市町村抽出表!AI42="","※2",IF(市町村抽出表!AI42="－","－",IF(市町村抽出表!AI42=0,"0人",IF(市町村抽出表!AI42&lt;1,"1人未満",TEXT(ROUND(市町村抽出表!AI42,0),"###,###")&amp;"人"))))</f>
        <v>#REF!</v>
      </c>
      <c r="X42" s="94" t="e">
        <f ca="1">IF(市町村抽出表!AJ42="－","－",IF(市町村抽出表!AJ42=0,"0人",IF(市町村抽出表!AJ42&lt;1,"1人未満",TEXT(ROUND(市町村抽出表!AJ42,0),"###,###")&amp;"人")))</f>
        <v>#REF!</v>
      </c>
      <c r="Y42" s="94" t="e">
        <f ca="1">IF(市町村抽出表!AK42="－","－",IF(市町村抽出表!AK42=0,"0人",IF(市町村抽出表!AK42&lt;1,"1人未満",TEXT(ROUND(市町村抽出表!AK42,0),"###,###")&amp;"人")))</f>
        <v>#REF!</v>
      </c>
      <c r="Z42" s="94" t="e">
        <f ca="1">IF(市町村抽出表!AL42="－","－",IF(市町村抽出表!AL42=0,"0人",IF(市町村抽出表!AL42&lt;1,"1人未満",TEXT(ROUND(市町村抽出表!AL42,0),"###,###")&amp;"人")))</f>
        <v>#REF!</v>
      </c>
      <c r="AA42" s="94" t="e">
        <f ca="1">IF(市町村抽出表!AM42="－","－",IF(市町村抽出表!AM42=0,"0人",IF(市町村抽出表!AM42&lt;1,"1人未満",TEXT(ROUND(市町村抽出表!AM42,0),"###,###")&amp;"人")))</f>
        <v>#REF!</v>
      </c>
      <c r="AB42" s="94" t="e">
        <f ca="1">IF(市町村抽出表!AN42="－","－",IF(市町村抽出表!AN42=0,"0人",IF(市町村抽出表!AN42&lt;1,"1人未満",TEXT(ROUND(市町村抽出表!AN42,0),"###,###")&amp;"人")))</f>
        <v>#REF!</v>
      </c>
      <c r="AC42" s="94" t="e">
        <f ca="1">IF(市町村抽出表!AO42="－","－",IF(市町村抽出表!AO42=0,"0人",IF(市町村抽出表!AO42&lt;1,"1人未満",TEXT(ROUND(市町村抽出表!AO42,0),"###,###")&amp;"人")))</f>
        <v>#REF!</v>
      </c>
      <c r="AD42" s="94" t="e">
        <f ca="1">IF(市町村抽出表!AP42="－","－",IF(市町村抽出表!AP42=0,"0人",IF(市町村抽出表!AP42&lt;1,"1人未満",TEXT(ROUND(市町村抽出表!AP42,0),"###,###")&amp;"人")))</f>
        <v>#REF!</v>
      </c>
      <c r="AE42" s="94" t="e">
        <f ca="1">IF(市町村抽出表!AQ42="－","－",IF(市町村抽出表!AQ42=0,"0人",IF(市町村抽出表!AQ42&lt;1,"1人未満",TEXT(ROUND(市町村抽出表!AQ42,0),"###,###")&amp;"人")))</f>
        <v>#REF!</v>
      </c>
      <c r="AF42" s="94" t="e">
        <f ca="1">IF(市町村抽出表!AR42="－","－",IF(市町村抽出表!AR42=0,"0人",IF(市町村抽出表!AR42&lt;1,"1人未満",TEXT(ROUND(市町村抽出表!AR42,0),"###,###")&amp;"人")))</f>
        <v>#REF!</v>
      </c>
      <c r="AG42" s="94" t="e">
        <f ca="1">IF(市町村抽出表!AS42="－","－",IF(市町村抽出表!AS42=0,"0箇所",IF(市町村抽出表!AS42&lt;1,"1箇所未満",TEXT(ROUND(市町村抽出表!AS42,0),"###,###")&amp;"箇所")))</f>
        <v>#REF!</v>
      </c>
      <c r="AH42" s="94" t="e">
        <f ca="1">IF(市町村抽出表!AT42="－","－",IF(市町村抽出表!AT42=0,"0世帯",IF(市町村抽出表!AT42&lt;1,"1世帯未満",TEXT(ROUND(市町村抽出表!AT42,0),"###,###")&amp;"世帯")))</f>
        <v>#REF!</v>
      </c>
      <c r="AI42" s="94" t="e">
        <f ca="1">IF(市町村抽出表!AU42="－","－",IF(市町村抽出表!AU42=0,"0人",IF(市町村抽出表!AU42&lt;1,"1人未満",TEXT(ROUND(市町村抽出表!AU42,0),"###,###")&amp;"人")))</f>
        <v>#REF!</v>
      </c>
      <c r="AJ42" s="94" t="e">
        <f ca="1">IF(市町村抽出表!AV42="－","－",IF(市町村抽出表!AV42=0,"0世帯",IF(市町村抽出表!AV42&lt;1,"1世帯未満",TEXT(ROUND(市町村抽出表!AV42,0),"###,###")&amp;"世帯")))</f>
        <v>#REF!</v>
      </c>
      <c r="AK42" s="94" t="e">
        <f ca="1">IF(市町村抽出表!AW42="－","－",IF(市町村抽出表!AW42=0,"0人",IF(市町村抽出表!AW42&lt;1,"1人未満",TEXT(ROUND(市町村抽出表!AW42,0),"###,###")&amp;"人")))</f>
        <v>#REF!</v>
      </c>
      <c r="AL42" s="94" t="e">
        <f ca="1">IF(市町村抽出表!AX42="－","－",IF(市町村抽出表!AX42=0,"0世帯",IF(市町村抽出表!AX42&lt;1,"1世帯未満",TEXT(ROUND(市町村抽出表!AX42,0),"###,###")&amp;"世帯")))</f>
        <v>#REF!</v>
      </c>
      <c r="AM42" s="94" t="e">
        <f ca="1">IF(市町村抽出表!AY42="－","－",IF(市町村抽出表!AY42=0,"0人",IF(市町村抽出表!AY42&lt;1,"1人未満",TEXT(ROUND(市町村抽出表!AY42,0),"###,###")&amp;"人")))</f>
        <v>#REF!</v>
      </c>
      <c r="AN42" s="94" t="s">
        <v>611</v>
      </c>
      <c r="AO42" s="94" t="s">
        <v>611</v>
      </c>
      <c r="AP42" s="94" t="e">
        <f ca="1">IF(市町村抽出表!BB42="－","－",IF(市町村抽出表!BB42=0,"0km",IF(市町村抽出表!BB42&lt;0.1,"0.1km未満",TEXT(ROUND(市町村抽出表!BB42,1),"###,##0.0")&amp;"km")))</f>
        <v>#REF!</v>
      </c>
      <c r="AQ42" s="94" t="e">
        <f ca="1">IF(市町村抽出表!BC42="－","－",IF(市町村抽出表!BC42=0,"0世帯",IF(市町村抽出表!BC42&lt;1,"1世帯未満",TEXT(ROUND(市町村抽出表!BC42,0),"###,###")&amp;"世帯")))</f>
        <v>#REF!</v>
      </c>
      <c r="AR42" s="94" t="e">
        <f ca="1">IF(市町村抽出表!BD42="－","－",IF(市町村抽出表!BD42=0,"0人",IF(市町村抽出表!BD42&lt;1,"1人未満",TEXT(ROUND(市町村抽出表!BD42,0),"###,###")&amp;"人")))</f>
        <v>#REF!</v>
      </c>
      <c r="AS42" s="94" t="s">
        <v>611</v>
      </c>
      <c r="AT42" s="94" t="s">
        <v>611</v>
      </c>
      <c r="AU42" s="94" t="e">
        <f ca="1">IF(市町村抽出表!BG42="－","－",IF(市町村抽出表!BG42=0,"0箇所",IF(市町村抽出表!BG42&lt;1,"1箇所未満",TEXT(ROUND(市町村抽出表!BG42,0),"###,###")&amp;"箇所")))</f>
        <v>#REF!</v>
      </c>
      <c r="AV42" s="94" t="e">
        <f ca="1">IF(市町村抽出表!BH42="－","－",IF(市町村抽出表!BH42=0,"0箇所",IF(市町村抽出表!BH42&lt;1,"1箇所未満",TEXT(ROUND(市町村抽出表!BH42,0),"###,###")&amp;"箇所")))</f>
        <v>#REF!</v>
      </c>
      <c r="AW42" s="94" t="e">
        <f ca="1">IF(市町村抽出表!BI42="－","－",IF(市町村抽出表!BI42=0,"0箇所",IF(市町村抽出表!BI42&lt;1,"1箇所未満",TEXT(ROUND(市町村抽出表!BI42,0),"###,###")&amp;"箇所")))</f>
        <v>#REF!</v>
      </c>
      <c r="AX42" s="94" t="e">
        <f ca="1">IF(市町村抽出表!BJ42="－","－",IF(市町村抽出表!BJ42=0,"0箇所",IF(市町村抽出表!BJ42&lt;1,"1箇所未満",TEXT(ROUND(市町村抽出表!BJ42,0),"###,###")&amp;"箇所")))</f>
        <v>#REF!</v>
      </c>
      <c r="AY42" s="94" t="e">
        <f ca="1">IF(市町村抽出表!BK42="－","－",IF(市町村抽出表!BK42=0,"0箇所",IF(市町村抽出表!BK42&lt;1,"1箇所未満",TEXT(ROUND(市町村抽出表!BK42,0),"###,###")&amp;"箇所")))</f>
        <v>#REF!</v>
      </c>
      <c r="AZ42" s="94" t="e">
        <f ca="1">IF(市町村抽出表!BL42="－","－",IF(市町村抽出表!BL42=0,"0箇所",IF(市町村抽出表!BL42&lt;1,"1箇所未満",TEXT(ROUND(市町村抽出表!BL42,0),"###,###")&amp;"箇所")))</f>
        <v>#REF!</v>
      </c>
      <c r="BH42" s="163"/>
      <c r="BI42" s="163"/>
      <c r="BJ42" s="163"/>
      <c r="BL42" s="164"/>
      <c r="BM42" s="163"/>
      <c r="BN42" s="163"/>
      <c r="BO42" s="163"/>
      <c r="BP42" s="163"/>
      <c r="BX42" s="164"/>
      <c r="BY42" s="163"/>
      <c r="BZ42" s="163"/>
      <c r="CA42" s="163"/>
      <c r="CB42" s="163"/>
      <c r="CN42" s="164"/>
      <c r="CO42" s="163"/>
      <c r="CP42" s="163"/>
      <c r="CQ42" s="163"/>
      <c r="CR42" s="163"/>
    </row>
    <row r="43" spans="1:96" x14ac:dyDescent="0.2">
      <c r="A43" s="82">
        <v>40</v>
      </c>
      <c r="B43" s="74" t="s">
        <v>483</v>
      </c>
      <c r="C43" s="93" t="e">
        <f ca="1">IF(市町村抽出表!D43="－","－",ROUND(市町村抽出表!D43,1))</f>
        <v>#REF!</v>
      </c>
      <c r="D43" s="168" t="e">
        <f ca="1">IF(市町村抽出表!F43="","※2",IF(市町村抽出表!F43="－","－",市町村抽出表!F43&amp;"箇所"))</f>
        <v>#REF!</v>
      </c>
      <c r="E43" s="169" t="e">
        <f ca="1">IF(市町村抽出表!G43="","※2",IF(市町村抽出表!G43="－","－",市町村抽出表!G43&amp;"箇所"))</f>
        <v>#REF!</v>
      </c>
      <c r="F43" s="170" t="e">
        <f ca="1">IF(市町村抽出表!H43="","※2",IF(市町村抽出表!H43="－","－",市町村抽出表!H43&amp;"箇所"))</f>
        <v>#REF!</v>
      </c>
      <c r="G43" s="94" t="e">
        <f ca="1">IF(市町村抽出表!I43="－","－",IF(市町村抽出表!I43=0,"0棟",IF(市町村抽出表!I43&lt;1,"1棟未満",TEXT(ROUND(市町村抽出表!I43,0),"###,###")&amp;"棟")))</f>
        <v>#REF!</v>
      </c>
      <c r="H43" s="94" t="e">
        <f ca="1">IF(市町村抽出表!J43="－","－",IF(市町村抽出表!J43=0,"0棟",IF(市町村抽出表!J43&lt;1,"1棟未満",TEXT(ROUND(市町村抽出表!J43,0),"###,###")&amp;"棟")))</f>
        <v>#REF!</v>
      </c>
      <c r="I43" s="94" t="e">
        <f ca="1">IF(市町村抽出表!O43="－","－",IF(市町村抽出表!O43=0,"0棟",IF(市町村抽出表!O43&lt;1,"1棟未満",TEXT(ROUND(市町村抽出表!O43,0),"###,###")&amp;"棟")))</f>
        <v>#REF!</v>
      </c>
      <c r="J43" s="94" t="e">
        <f ca="1">IF(市町村抽出表!P43="－","－",IF(市町村抽出表!P43=0,"0棟",IF(市町村抽出表!P43&lt;1,"1棟未満",TEXT(ROUND(市町村抽出表!P43,0),"###,###")&amp;"棟")))</f>
        <v>#REF!</v>
      </c>
      <c r="K43" s="157" t="e">
        <f ca="1">IF(市町村抽出表!U43="","※2",IF(市町村抽出表!U43="－","－",IF(市町村抽出表!U43=0,"0棟",IF(市町村抽出表!U43&lt;1,"1棟未満",TEXT(ROUND(市町村抽出表!U43,0),"###,###")&amp;"棟"))))</f>
        <v>#REF!</v>
      </c>
      <c r="L43" s="158" t="e">
        <f ca="1">IF(市町村抽出表!V43="","※2",IF(市町村抽出表!V43="－","－",IF(市町村抽出表!V43=0,"0棟",IF(市町村抽出表!V43&lt;1,"1棟未満",TEXT(ROUND(市町村抽出表!V43,0),"###,###")&amp;"棟"))))</f>
        <v>#REF!</v>
      </c>
      <c r="M43" s="94" t="e">
        <f ca="1">IF(市町村抽出表!W43="－","－",IF(市町村抽出表!W43=0,"0棟",IF(市町村抽出表!W43&lt;1,"1棟未満",TEXT(ROUND(市町村抽出表!W43,0),"###,###")&amp;"棟")))</f>
        <v>#REF!</v>
      </c>
      <c r="N43" s="94" t="e">
        <f ca="1">IF(市町村抽出表!X43="－","－",IF(市町村抽出表!X43=0,"0棟",IF(市町村抽出表!X43&lt;1,"1棟未満",TEXT(ROUND(市町村抽出表!X43,0),"###,###")&amp;"棟")))</f>
        <v>#REF!</v>
      </c>
      <c r="O43" s="94" t="e">
        <f ca="1">IF(市町村抽出表!Z43="－","－",IF(市町村抽出表!Z43=0,"0件",IF(市町村抽出表!Z43&lt;1,"1件未満",TEXT(ROUND(市町村抽出表!Z43,0),"###,###")&amp;"件")))</f>
        <v>#REF!</v>
      </c>
      <c r="P43" s="94" t="e">
        <f ca="1">IF(市町村抽出表!AA43="－","－",IF(市町村抽出表!AA43=0,"0件",IF(市町村抽出表!AA43&lt;1,"1件未満",TEXT(ROUND(市町村抽出表!AA43,0),"###,###")&amp;"件")))</f>
        <v>#REF!</v>
      </c>
      <c r="Q43" s="94" t="e">
        <f ca="1">IF(市町村抽出表!AB43="－","－",IF(市町村抽出表!AB43=0,"0棟",IF(市町村抽出表!AB43&lt;1,"1棟未満",TEXT(ROUND(市町村抽出表!AB43,0),"###,###")&amp;"棟")))</f>
        <v>#REF!</v>
      </c>
      <c r="R43" s="94" t="e">
        <f ca="1">IF(市町村抽出表!AC43="－","－",IF(市町村抽出表!AC43=0,"0人",IF(市町村抽出表!AC43&lt;1,"1人未満",TEXT(ROUND(市町村抽出表!AC43,0),"###,###")&amp;"人")))</f>
        <v>#REF!</v>
      </c>
      <c r="S43" s="94" t="e">
        <f ca="1">IF(市町村抽出表!AD43="－","－",IF(市町村抽出表!AD43=0,"0人",IF(市町村抽出表!AD43&lt;1,"1人未満",TEXT(ROUND(市町村抽出表!AD43,0),"###,###")&amp;"人")))</f>
        <v>#REF!</v>
      </c>
      <c r="T43" s="94" t="e">
        <f ca="1">IF(市町村抽出表!AE43="－","－",IF(市町村抽出表!AE43=0,"0人",IF(市町村抽出表!AE43&lt;1,"1人未満",TEXT(ROUND(市町村抽出表!AE43,0),"###,###")&amp;"人")))</f>
        <v>#REF!</v>
      </c>
      <c r="U43" s="159" t="e">
        <f ca="1">IF(市町村抽出表!AG43="","※2",IF(市町村抽出表!AG43="－","－",IF(市町村抽出表!AG43=0,"0人",IF(市町村抽出表!AG43&lt;1,"1人未満",TEXT(ROUND(市町村抽出表!AG43,0),"###,###")&amp;"人"))))</f>
        <v>#REF!</v>
      </c>
      <c r="V43" s="160" t="e">
        <f ca="1">IF(市町村抽出表!AH43="","※2",IF(市町村抽出表!AH43="－","－",IF(市町村抽出表!AH43=0,"0人",IF(市町村抽出表!AH43&lt;1,"1人未満",TEXT(ROUND(市町村抽出表!AH43,0),"###,###")&amp;"人"))))</f>
        <v>#REF!</v>
      </c>
      <c r="W43" s="161" t="e">
        <f ca="1">IF(市町村抽出表!AI43="","※2",IF(市町村抽出表!AI43="－","－",IF(市町村抽出表!AI43=0,"0人",IF(市町村抽出表!AI43&lt;1,"1人未満",TEXT(ROUND(市町村抽出表!AI43,0),"###,###")&amp;"人"))))</f>
        <v>#REF!</v>
      </c>
      <c r="X43" s="94" t="e">
        <f ca="1">IF(市町村抽出表!AJ43="－","－",IF(市町村抽出表!AJ43=0,"0人",IF(市町村抽出表!AJ43&lt;1,"1人未満",TEXT(ROUND(市町村抽出表!AJ43,0),"###,###")&amp;"人")))</f>
        <v>#REF!</v>
      </c>
      <c r="Y43" s="94" t="e">
        <f ca="1">IF(市町村抽出表!AK43="－","－",IF(市町村抽出表!AK43=0,"0人",IF(市町村抽出表!AK43&lt;1,"1人未満",TEXT(ROUND(市町村抽出表!AK43,0),"###,###")&amp;"人")))</f>
        <v>#REF!</v>
      </c>
      <c r="Z43" s="94" t="e">
        <f ca="1">IF(市町村抽出表!AL43="－","－",IF(市町村抽出表!AL43=0,"0人",IF(市町村抽出表!AL43&lt;1,"1人未満",TEXT(ROUND(市町村抽出表!AL43,0),"###,###")&amp;"人")))</f>
        <v>#REF!</v>
      </c>
      <c r="AA43" s="94" t="e">
        <f ca="1">IF(市町村抽出表!AM43="－","－",IF(市町村抽出表!AM43=0,"0人",IF(市町村抽出表!AM43&lt;1,"1人未満",TEXT(ROUND(市町村抽出表!AM43,0),"###,###")&amp;"人")))</f>
        <v>#REF!</v>
      </c>
      <c r="AB43" s="94" t="e">
        <f ca="1">IF(市町村抽出表!AN43="－","－",IF(市町村抽出表!AN43=0,"0人",IF(市町村抽出表!AN43&lt;1,"1人未満",TEXT(ROUND(市町村抽出表!AN43,0),"###,###")&amp;"人")))</f>
        <v>#REF!</v>
      </c>
      <c r="AC43" s="94" t="e">
        <f ca="1">IF(市町村抽出表!AO43="－","－",IF(市町村抽出表!AO43=0,"0人",IF(市町村抽出表!AO43&lt;1,"1人未満",TEXT(ROUND(市町村抽出表!AO43,0),"###,###")&amp;"人")))</f>
        <v>#REF!</v>
      </c>
      <c r="AD43" s="94" t="e">
        <f ca="1">IF(市町村抽出表!AP43="－","－",IF(市町村抽出表!AP43=0,"0人",IF(市町村抽出表!AP43&lt;1,"1人未満",TEXT(ROUND(市町村抽出表!AP43,0),"###,###")&amp;"人")))</f>
        <v>#REF!</v>
      </c>
      <c r="AE43" s="94" t="e">
        <f ca="1">IF(市町村抽出表!AQ43="－","－",IF(市町村抽出表!AQ43=0,"0人",IF(市町村抽出表!AQ43&lt;1,"1人未満",TEXT(ROUND(市町村抽出表!AQ43,0),"###,###")&amp;"人")))</f>
        <v>#REF!</v>
      </c>
      <c r="AF43" s="94" t="e">
        <f ca="1">IF(市町村抽出表!AR43="－","－",IF(市町村抽出表!AR43=0,"0人",IF(市町村抽出表!AR43&lt;1,"1人未満",TEXT(ROUND(市町村抽出表!AR43,0),"###,###")&amp;"人")))</f>
        <v>#REF!</v>
      </c>
      <c r="AG43" s="94" t="e">
        <f ca="1">IF(市町村抽出表!AS43="－","－",IF(市町村抽出表!AS43=0,"0箇所",IF(市町村抽出表!AS43&lt;1,"1箇所未満",TEXT(ROUND(市町村抽出表!AS43,0),"###,###")&amp;"箇所")))</f>
        <v>#REF!</v>
      </c>
      <c r="AH43" s="94" t="e">
        <f ca="1">IF(市町村抽出表!AT43="－","－",IF(市町村抽出表!AT43=0,"0世帯",IF(市町村抽出表!AT43&lt;1,"1世帯未満",TEXT(ROUND(市町村抽出表!AT43,0),"###,###")&amp;"世帯")))</f>
        <v>#REF!</v>
      </c>
      <c r="AI43" s="94" t="e">
        <f ca="1">IF(市町村抽出表!AU43="－","－",IF(市町村抽出表!AU43=0,"0人",IF(市町村抽出表!AU43&lt;1,"1人未満",TEXT(ROUND(市町村抽出表!AU43,0),"###,###")&amp;"人")))</f>
        <v>#REF!</v>
      </c>
      <c r="AJ43" s="94" t="e">
        <f ca="1">IF(市町村抽出表!AV43="－","－",IF(市町村抽出表!AV43=0,"0世帯",IF(市町村抽出表!AV43&lt;1,"1世帯未満",TEXT(ROUND(市町村抽出表!AV43,0),"###,###")&amp;"世帯")))</f>
        <v>#REF!</v>
      </c>
      <c r="AK43" s="94" t="e">
        <f ca="1">IF(市町村抽出表!AW43="－","－",IF(市町村抽出表!AW43=0,"0人",IF(市町村抽出表!AW43&lt;1,"1人未満",TEXT(ROUND(市町村抽出表!AW43,0),"###,###")&amp;"人")))</f>
        <v>#REF!</v>
      </c>
      <c r="AL43" s="94" t="e">
        <f ca="1">IF(市町村抽出表!AX43="－","－",IF(市町村抽出表!AX43=0,"0世帯",IF(市町村抽出表!AX43&lt;1,"1世帯未満",TEXT(ROUND(市町村抽出表!AX43,0),"###,###")&amp;"世帯")))</f>
        <v>#REF!</v>
      </c>
      <c r="AM43" s="94" t="e">
        <f ca="1">IF(市町村抽出表!AY43="－","－",IF(市町村抽出表!AY43=0,"0人",IF(市町村抽出表!AY43&lt;1,"1人未満",TEXT(ROUND(市町村抽出表!AY43,0),"###,###")&amp;"人")))</f>
        <v>#REF!</v>
      </c>
      <c r="AN43" s="94" t="s">
        <v>611</v>
      </c>
      <c r="AO43" s="94" t="s">
        <v>611</v>
      </c>
      <c r="AP43" s="94" t="e">
        <f ca="1">IF(市町村抽出表!BB43="－","－",IF(市町村抽出表!BB43=0,"0km",IF(市町村抽出表!BB43&lt;0.1,"0.1km未満",TEXT(ROUND(市町村抽出表!BB43,1),"###,##0.0")&amp;"km")))</f>
        <v>#REF!</v>
      </c>
      <c r="AQ43" s="94" t="e">
        <f ca="1">IF(市町村抽出表!BC43="－","－",IF(市町村抽出表!BC43=0,"0世帯",IF(市町村抽出表!BC43&lt;1,"1世帯未満",TEXT(ROUND(市町村抽出表!BC43,0),"###,###")&amp;"世帯")))</f>
        <v>#REF!</v>
      </c>
      <c r="AR43" s="94" t="e">
        <f ca="1">IF(市町村抽出表!BD43="－","－",IF(市町村抽出表!BD43=0,"0人",IF(市町村抽出表!BD43&lt;1,"1人未満",TEXT(ROUND(市町村抽出表!BD43,0),"###,###")&amp;"人")))</f>
        <v>#REF!</v>
      </c>
      <c r="AS43" s="94" t="s">
        <v>611</v>
      </c>
      <c r="AT43" s="94" t="s">
        <v>611</v>
      </c>
      <c r="AU43" s="94" t="e">
        <f ca="1">IF(市町村抽出表!BG43="－","－",IF(市町村抽出表!BG43=0,"0箇所",IF(市町村抽出表!BG43&lt;1,"1箇所未満",TEXT(ROUND(市町村抽出表!BG43,0),"###,###")&amp;"箇所")))</f>
        <v>#REF!</v>
      </c>
      <c r="AV43" s="94" t="e">
        <f ca="1">IF(市町村抽出表!BH43="－","－",IF(市町村抽出表!BH43=0,"0箇所",IF(市町村抽出表!BH43&lt;1,"1箇所未満",TEXT(ROUND(市町村抽出表!BH43,0),"###,###")&amp;"箇所")))</f>
        <v>#REF!</v>
      </c>
      <c r="AW43" s="94" t="e">
        <f ca="1">IF(市町村抽出表!BI43="－","－",IF(市町村抽出表!BI43=0,"0箇所",IF(市町村抽出表!BI43&lt;1,"1箇所未満",TEXT(ROUND(市町村抽出表!BI43,0),"###,###")&amp;"箇所")))</f>
        <v>#REF!</v>
      </c>
      <c r="AX43" s="94" t="e">
        <f ca="1">IF(市町村抽出表!BJ43="－","－",IF(市町村抽出表!BJ43=0,"0箇所",IF(市町村抽出表!BJ43&lt;1,"1箇所未満",TEXT(ROUND(市町村抽出表!BJ43,0),"###,###")&amp;"箇所")))</f>
        <v>#REF!</v>
      </c>
      <c r="AY43" s="94" t="e">
        <f ca="1">IF(市町村抽出表!BK43="－","－",IF(市町村抽出表!BK43=0,"0箇所",IF(市町村抽出表!BK43&lt;1,"1箇所未満",TEXT(ROUND(市町村抽出表!BK43,0),"###,###")&amp;"箇所")))</f>
        <v>#REF!</v>
      </c>
      <c r="AZ43" s="94" t="e">
        <f ca="1">IF(市町村抽出表!BL43="－","－",IF(市町村抽出表!BL43=0,"0箇所",IF(市町村抽出表!BL43&lt;1,"1箇所未満",TEXT(ROUND(市町村抽出表!BL43,0),"###,###")&amp;"箇所")))</f>
        <v>#REF!</v>
      </c>
      <c r="BH43" s="163"/>
      <c r="BI43" s="163"/>
      <c r="BJ43" s="163"/>
      <c r="BL43" s="164"/>
      <c r="BM43" s="163"/>
      <c r="BN43" s="163"/>
      <c r="BO43" s="163"/>
      <c r="BP43" s="163"/>
      <c r="BX43" s="164"/>
      <c r="BY43" s="163"/>
      <c r="BZ43" s="163"/>
      <c r="CA43" s="163"/>
      <c r="CB43" s="163"/>
      <c r="CN43" s="164"/>
      <c r="CO43" s="163"/>
      <c r="CP43" s="163"/>
      <c r="CQ43" s="163"/>
      <c r="CR43" s="163"/>
    </row>
    <row r="44" spans="1:96" x14ac:dyDescent="0.2">
      <c r="A44" s="82">
        <v>41</v>
      </c>
      <c r="B44" s="74" t="s">
        <v>484</v>
      </c>
      <c r="C44" s="93" t="e">
        <f ca="1">IF(市町村抽出表!D44="－","－",ROUND(市町村抽出表!D44,1))</f>
        <v>#REF!</v>
      </c>
      <c r="D44" s="168" t="e">
        <f ca="1">IF(市町村抽出表!F44="","※2",IF(市町村抽出表!F44="－","－",市町村抽出表!F44&amp;"箇所"))</f>
        <v>#REF!</v>
      </c>
      <c r="E44" s="169" t="e">
        <f ca="1">IF(市町村抽出表!G44="","※2",IF(市町村抽出表!G44="－","－",市町村抽出表!G44&amp;"箇所"))</f>
        <v>#REF!</v>
      </c>
      <c r="F44" s="170" t="e">
        <f ca="1">IF(市町村抽出表!H44="","※2",IF(市町村抽出表!H44="－","－",市町村抽出表!H44&amp;"箇所"))</f>
        <v>#REF!</v>
      </c>
      <c r="G44" s="94" t="e">
        <f ca="1">IF(市町村抽出表!I44="－","－",IF(市町村抽出表!I44=0,"0棟",IF(市町村抽出表!I44&lt;1,"1棟未満",TEXT(ROUND(市町村抽出表!I44,0),"###,###")&amp;"棟")))</f>
        <v>#REF!</v>
      </c>
      <c r="H44" s="94" t="e">
        <f ca="1">IF(市町村抽出表!J44="－","－",IF(市町村抽出表!J44=0,"0棟",IF(市町村抽出表!J44&lt;1,"1棟未満",TEXT(ROUND(市町村抽出表!J44,0),"###,###")&amp;"棟")))</f>
        <v>#REF!</v>
      </c>
      <c r="I44" s="94" t="e">
        <f ca="1">IF(市町村抽出表!O44="－","－",IF(市町村抽出表!O44=0,"0棟",IF(市町村抽出表!O44&lt;1,"1棟未満",TEXT(ROUND(市町村抽出表!O44,0),"###,###")&amp;"棟")))</f>
        <v>#REF!</v>
      </c>
      <c r="J44" s="94" t="e">
        <f ca="1">IF(市町村抽出表!P44="－","－",IF(市町村抽出表!P44=0,"0棟",IF(市町村抽出表!P44&lt;1,"1棟未満",TEXT(ROUND(市町村抽出表!P44,0),"###,###")&amp;"棟")))</f>
        <v>#REF!</v>
      </c>
      <c r="K44" s="157" t="e">
        <f ca="1">IF(市町村抽出表!U44="","※2",IF(市町村抽出表!U44="－","－",IF(市町村抽出表!U44=0,"0棟",IF(市町村抽出表!U44&lt;1,"1棟未満",TEXT(ROUND(市町村抽出表!U44,0),"###,###")&amp;"棟"))))</f>
        <v>#REF!</v>
      </c>
      <c r="L44" s="158" t="e">
        <f ca="1">IF(市町村抽出表!V44="","※2",IF(市町村抽出表!V44="－","－",IF(市町村抽出表!V44=0,"0棟",IF(市町村抽出表!V44&lt;1,"1棟未満",TEXT(ROUND(市町村抽出表!V44,0),"###,###")&amp;"棟"))))</f>
        <v>#REF!</v>
      </c>
      <c r="M44" s="94" t="e">
        <f ca="1">IF(市町村抽出表!W44="－","－",IF(市町村抽出表!W44=0,"0棟",IF(市町村抽出表!W44&lt;1,"1棟未満",TEXT(ROUND(市町村抽出表!W44,0),"###,###")&amp;"棟")))</f>
        <v>#REF!</v>
      </c>
      <c r="N44" s="94" t="e">
        <f ca="1">IF(市町村抽出表!X44="－","－",IF(市町村抽出表!X44=0,"0棟",IF(市町村抽出表!X44&lt;1,"1棟未満",TEXT(ROUND(市町村抽出表!X44,0),"###,###")&amp;"棟")))</f>
        <v>#REF!</v>
      </c>
      <c r="O44" s="94" t="e">
        <f ca="1">IF(市町村抽出表!Z44="－","－",IF(市町村抽出表!Z44=0,"0件",IF(市町村抽出表!Z44&lt;1,"1件未満",TEXT(ROUND(市町村抽出表!Z44,0),"###,###")&amp;"件")))</f>
        <v>#REF!</v>
      </c>
      <c r="P44" s="94" t="e">
        <f ca="1">IF(市町村抽出表!AA44="－","－",IF(市町村抽出表!AA44=0,"0件",IF(市町村抽出表!AA44&lt;1,"1件未満",TEXT(ROUND(市町村抽出表!AA44,0),"###,###")&amp;"件")))</f>
        <v>#REF!</v>
      </c>
      <c r="Q44" s="94" t="e">
        <f ca="1">IF(市町村抽出表!AB44="－","－",IF(市町村抽出表!AB44=0,"0棟",IF(市町村抽出表!AB44&lt;1,"1棟未満",TEXT(ROUND(市町村抽出表!AB44,0),"###,###")&amp;"棟")))</f>
        <v>#REF!</v>
      </c>
      <c r="R44" s="94" t="e">
        <f ca="1">IF(市町村抽出表!AC44="－","－",IF(市町村抽出表!AC44=0,"0人",IF(市町村抽出表!AC44&lt;1,"1人未満",TEXT(ROUND(市町村抽出表!AC44,0),"###,###")&amp;"人")))</f>
        <v>#REF!</v>
      </c>
      <c r="S44" s="94" t="e">
        <f ca="1">IF(市町村抽出表!AD44="－","－",IF(市町村抽出表!AD44=0,"0人",IF(市町村抽出表!AD44&lt;1,"1人未満",TEXT(ROUND(市町村抽出表!AD44,0),"###,###")&amp;"人")))</f>
        <v>#REF!</v>
      </c>
      <c r="T44" s="94" t="e">
        <f ca="1">IF(市町村抽出表!AE44="－","－",IF(市町村抽出表!AE44=0,"0人",IF(市町村抽出表!AE44&lt;1,"1人未満",TEXT(ROUND(市町村抽出表!AE44,0),"###,###")&amp;"人")))</f>
        <v>#REF!</v>
      </c>
      <c r="U44" s="159" t="e">
        <f ca="1">IF(市町村抽出表!AG44="","※2",IF(市町村抽出表!AG44="－","－",IF(市町村抽出表!AG44=0,"0人",IF(市町村抽出表!AG44&lt;1,"1人未満",TEXT(ROUND(市町村抽出表!AG44,0),"###,###")&amp;"人"))))</f>
        <v>#REF!</v>
      </c>
      <c r="V44" s="160" t="e">
        <f ca="1">IF(市町村抽出表!AH44="","※2",IF(市町村抽出表!AH44="－","－",IF(市町村抽出表!AH44=0,"0人",IF(市町村抽出表!AH44&lt;1,"1人未満",TEXT(ROUND(市町村抽出表!AH44,0),"###,###")&amp;"人"))))</f>
        <v>#REF!</v>
      </c>
      <c r="W44" s="161" t="e">
        <f ca="1">IF(市町村抽出表!AI44="","※2",IF(市町村抽出表!AI44="－","－",IF(市町村抽出表!AI44=0,"0人",IF(市町村抽出表!AI44&lt;1,"1人未満",TEXT(ROUND(市町村抽出表!AI44,0),"###,###")&amp;"人"))))</f>
        <v>#REF!</v>
      </c>
      <c r="X44" s="94" t="e">
        <f ca="1">IF(市町村抽出表!AJ44="－","－",IF(市町村抽出表!AJ44=0,"0人",IF(市町村抽出表!AJ44&lt;1,"1人未満",TEXT(ROUND(市町村抽出表!AJ44,0),"###,###")&amp;"人")))</f>
        <v>#REF!</v>
      </c>
      <c r="Y44" s="94" t="e">
        <f ca="1">IF(市町村抽出表!AK44="－","－",IF(市町村抽出表!AK44=0,"0人",IF(市町村抽出表!AK44&lt;1,"1人未満",TEXT(ROUND(市町村抽出表!AK44,0),"###,###")&amp;"人")))</f>
        <v>#REF!</v>
      </c>
      <c r="Z44" s="94" t="e">
        <f ca="1">IF(市町村抽出表!AL44="－","－",IF(市町村抽出表!AL44=0,"0人",IF(市町村抽出表!AL44&lt;1,"1人未満",TEXT(ROUND(市町村抽出表!AL44,0),"###,###")&amp;"人")))</f>
        <v>#REF!</v>
      </c>
      <c r="AA44" s="94" t="e">
        <f ca="1">IF(市町村抽出表!AM44="－","－",IF(市町村抽出表!AM44=0,"0人",IF(市町村抽出表!AM44&lt;1,"1人未満",TEXT(ROUND(市町村抽出表!AM44,0),"###,###")&amp;"人")))</f>
        <v>#REF!</v>
      </c>
      <c r="AB44" s="94" t="e">
        <f ca="1">IF(市町村抽出表!AN44="－","－",IF(市町村抽出表!AN44=0,"0人",IF(市町村抽出表!AN44&lt;1,"1人未満",TEXT(ROUND(市町村抽出表!AN44,0),"###,###")&amp;"人")))</f>
        <v>#REF!</v>
      </c>
      <c r="AC44" s="94" t="e">
        <f ca="1">IF(市町村抽出表!AO44="－","－",IF(市町村抽出表!AO44=0,"0人",IF(市町村抽出表!AO44&lt;1,"1人未満",TEXT(ROUND(市町村抽出表!AO44,0),"###,###")&amp;"人")))</f>
        <v>#REF!</v>
      </c>
      <c r="AD44" s="94" t="e">
        <f ca="1">IF(市町村抽出表!AP44="－","－",IF(市町村抽出表!AP44=0,"0人",IF(市町村抽出表!AP44&lt;1,"1人未満",TEXT(ROUND(市町村抽出表!AP44,0),"###,###")&amp;"人")))</f>
        <v>#REF!</v>
      </c>
      <c r="AE44" s="94" t="e">
        <f ca="1">IF(市町村抽出表!AQ44="－","－",IF(市町村抽出表!AQ44=0,"0人",IF(市町村抽出表!AQ44&lt;1,"1人未満",TEXT(ROUND(市町村抽出表!AQ44,0),"###,###")&amp;"人")))</f>
        <v>#REF!</v>
      </c>
      <c r="AF44" s="94" t="e">
        <f ca="1">IF(市町村抽出表!AR44="－","－",IF(市町村抽出表!AR44=0,"0人",IF(市町村抽出表!AR44&lt;1,"1人未満",TEXT(ROUND(市町村抽出表!AR44,0),"###,###")&amp;"人")))</f>
        <v>#REF!</v>
      </c>
      <c r="AG44" s="94" t="e">
        <f ca="1">IF(市町村抽出表!AS44="－","－",IF(市町村抽出表!AS44=0,"0箇所",IF(市町村抽出表!AS44&lt;1,"1箇所未満",TEXT(ROUND(市町村抽出表!AS44,0),"###,###")&amp;"箇所")))</f>
        <v>#REF!</v>
      </c>
      <c r="AH44" s="94" t="e">
        <f ca="1">IF(市町村抽出表!AT44="－","－",IF(市町村抽出表!AT44=0,"0世帯",IF(市町村抽出表!AT44&lt;1,"1世帯未満",TEXT(ROUND(市町村抽出表!AT44,0),"###,###")&amp;"世帯")))</f>
        <v>#REF!</v>
      </c>
      <c r="AI44" s="94" t="e">
        <f ca="1">IF(市町村抽出表!AU44="－","－",IF(市町村抽出表!AU44=0,"0人",IF(市町村抽出表!AU44&lt;1,"1人未満",TEXT(ROUND(市町村抽出表!AU44,0),"###,###")&amp;"人")))</f>
        <v>#REF!</v>
      </c>
      <c r="AJ44" s="94" t="e">
        <f ca="1">IF(市町村抽出表!AV44="－","－",IF(市町村抽出表!AV44=0,"0世帯",IF(市町村抽出表!AV44&lt;1,"1世帯未満",TEXT(ROUND(市町村抽出表!AV44,0),"###,###")&amp;"世帯")))</f>
        <v>#REF!</v>
      </c>
      <c r="AK44" s="94" t="e">
        <f ca="1">IF(市町村抽出表!AW44="－","－",IF(市町村抽出表!AW44=0,"0人",IF(市町村抽出表!AW44&lt;1,"1人未満",TEXT(ROUND(市町村抽出表!AW44,0),"###,###")&amp;"人")))</f>
        <v>#REF!</v>
      </c>
      <c r="AL44" s="94" t="e">
        <f ca="1">IF(市町村抽出表!AX44="－","－",IF(市町村抽出表!AX44=0,"0世帯",IF(市町村抽出表!AX44&lt;1,"1世帯未満",TEXT(ROUND(市町村抽出表!AX44,0),"###,###")&amp;"世帯")))</f>
        <v>#REF!</v>
      </c>
      <c r="AM44" s="94" t="e">
        <f ca="1">IF(市町村抽出表!AY44="－","－",IF(市町村抽出表!AY44=0,"0人",IF(市町村抽出表!AY44&lt;1,"1人未満",TEXT(ROUND(市町村抽出表!AY44,0),"###,###")&amp;"人")))</f>
        <v>#REF!</v>
      </c>
      <c r="AN44" s="94" t="s">
        <v>611</v>
      </c>
      <c r="AO44" s="94" t="s">
        <v>611</v>
      </c>
      <c r="AP44" s="94" t="e">
        <f ca="1">IF(市町村抽出表!BB44="－","－",IF(市町村抽出表!BB44=0,"0km",IF(市町村抽出表!BB44&lt;0.1,"0.1km未満",TEXT(ROUND(市町村抽出表!BB44,1),"###,##0.0")&amp;"km")))</f>
        <v>#REF!</v>
      </c>
      <c r="AQ44" s="94" t="e">
        <f ca="1">IF(市町村抽出表!BC44="－","－",IF(市町村抽出表!BC44=0,"0世帯",IF(市町村抽出表!BC44&lt;1,"1世帯未満",TEXT(ROUND(市町村抽出表!BC44,0),"###,###")&amp;"世帯")))</f>
        <v>#REF!</v>
      </c>
      <c r="AR44" s="94" t="e">
        <f ca="1">IF(市町村抽出表!BD44="－","－",IF(市町村抽出表!BD44=0,"0人",IF(市町村抽出表!BD44&lt;1,"1人未満",TEXT(ROUND(市町村抽出表!BD44,0),"###,###")&amp;"人")))</f>
        <v>#REF!</v>
      </c>
      <c r="AS44" s="94" t="s">
        <v>611</v>
      </c>
      <c r="AT44" s="94" t="s">
        <v>611</v>
      </c>
      <c r="AU44" s="94" t="e">
        <f ca="1">IF(市町村抽出表!BG44="－","－",IF(市町村抽出表!BG44=0,"0箇所",IF(市町村抽出表!BG44&lt;1,"1箇所未満",TEXT(ROUND(市町村抽出表!BG44,0),"###,###")&amp;"箇所")))</f>
        <v>#REF!</v>
      </c>
      <c r="AV44" s="94" t="e">
        <f ca="1">IF(市町村抽出表!BH44="－","－",IF(市町村抽出表!BH44=0,"0箇所",IF(市町村抽出表!BH44&lt;1,"1箇所未満",TEXT(ROUND(市町村抽出表!BH44,0),"###,###")&amp;"箇所")))</f>
        <v>#REF!</v>
      </c>
      <c r="AW44" s="94" t="e">
        <f ca="1">IF(市町村抽出表!BI44="－","－",IF(市町村抽出表!BI44=0,"0箇所",IF(市町村抽出表!BI44&lt;1,"1箇所未満",TEXT(ROUND(市町村抽出表!BI44,0),"###,###")&amp;"箇所")))</f>
        <v>#REF!</v>
      </c>
      <c r="AX44" s="94" t="e">
        <f ca="1">IF(市町村抽出表!BJ44="－","－",IF(市町村抽出表!BJ44=0,"0箇所",IF(市町村抽出表!BJ44&lt;1,"1箇所未満",TEXT(ROUND(市町村抽出表!BJ44,0),"###,###")&amp;"箇所")))</f>
        <v>#REF!</v>
      </c>
      <c r="AY44" s="94" t="e">
        <f ca="1">IF(市町村抽出表!BK44="－","－",IF(市町村抽出表!BK44=0,"0箇所",IF(市町村抽出表!BK44&lt;1,"1箇所未満",TEXT(ROUND(市町村抽出表!BK44,0),"###,###")&amp;"箇所")))</f>
        <v>#REF!</v>
      </c>
      <c r="AZ44" s="94" t="e">
        <f ca="1">IF(市町村抽出表!BL44="－","－",IF(市町村抽出表!BL44=0,"0箇所",IF(市町村抽出表!BL44&lt;1,"1箇所未満",TEXT(ROUND(市町村抽出表!BL44,0),"###,###")&amp;"箇所")))</f>
        <v>#REF!</v>
      </c>
      <c r="BH44" s="163"/>
      <c r="BI44" s="163"/>
      <c r="BJ44" s="163"/>
      <c r="BL44" s="164"/>
      <c r="BM44" s="163"/>
      <c r="BN44" s="163"/>
      <c r="BO44" s="163"/>
      <c r="BP44" s="163"/>
      <c r="BX44" s="164"/>
      <c r="BY44" s="163"/>
      <c r="BZ44" s="163"/>
      <c r="CA44" s="163"/>
      <c r="CB44" s="163"/>
      <c r="CN44" s="164"/>
      <c r="CO44" s="163"/>
      <c r="CP44" s="163"/>
      <c r="CQ44" s="163"/>
      <c r="CR44" s="163"/>
    </row>
    <row r="45" spans="1:96" x14ac:dyDescent="0.2">
      <c r="A45" s="82">
        <v>42</v>
      </c>
      <c r="B45" s="74" t="s">
        <v>485</v>
      </c>
      <c r="C45" s="93" t="e">
        <f ca="1">IF(市町村抽出表!D45="－","－",ROUND(市町村抽出表!D45,1))</f>
        <v>#REF!</v>
      </c>
      <c r="D45" s="168" t="e">
        <f ca="1">IF(市町村抽出表!F45="","※2",IF(市町村抽出表!F45="－","－",市町村抽出表!F45&amp;"箇所"))</f>
        <v>#REF!</v>
      </c>
      <c r="E45" s="169" t="e">
        <f ca="1">IF(市町村抽出表!G45="","※2",IF(市町村抽出表!G45="－","－",市町村抽出表!G45&amp;"箇所"))</f>
        <v>#REF!</v>
      </c>
      <c r="F45" s="170" t="e">
        <f ca="1">IF(市町村抽出表!H45="","※2",IF(市町村抽出表!H45="－","－",市町村抽出表!H45&amp;"箇所"))</f>
        <v>#REF!</v>
      </c>
      <c r="G45" s="94" t="e">
        <f ca="1">IF(市町村抽出表!I45="－","－",IF(市町村抽出表!I45=0,"0棟",IF(市町村抽出表!I45&lt;1,"1棟未満",TEXT(ROUND(市町村抽出表!I45,0),"###,###")&amp;"棟")))</f>
        <v>#REF!</v>
      </c>
      <c r="H45" s="94" t="e">
        <f ca="1">IF(市町村抽出表!J45="－","－",IF(市町村抽出表!J45=0,"0棟",IF(市町村抽出表!J45&lt;1,"1棟未満",TEXT(ROUND(市町村抽出表!J45,0),"###,###")&amp;"棟")))</f>
        <v>#REF!</v>
      </c>
      <c r="I45" s="94" t="e">
        <f ca="1">IF(市町村抽出表!O45="－","－",IF(市町村抽出表!O45=0,"0棟",IF(市町村抽出表!O45&lt;1,"1棟未満",TEXT(ROUND(市町村抽出表!O45,0),"###,###")&amp;"棟")))</f>
        <v>#REF!</v>
      </c>
      <c r="J45" s="94" t="e">
        <f ca="1">IF(市町村抽出表!P45="－","－",IF(市町村抽出表!P45=0,"0棟",IF(市町村抽出表!P45&lt;1,"1棟未満",TEXT(ROUND(市町村抽出表!P45,0),"###,###")&amp;"棟")))</f>
        <v>#REF!</v>
      </c>
      <c r="K45" s="157" t="e">
        <f ca="1">IF(市町村抽出表!U45="","※2",IF(市町村抽出表!U45="－","－",IF(市町村抽出表!U45=0,"0棟",IF(市町村抽出表!U45&lt;1,"1棟未満",TEXT(ROUND(市町村抽出表!U45,0),"###,###")&amp;"棟"))))</f>
        <v>#REF!</v>
      </c>
      <c r="L45" s="158" t="e">
        <f ca="1">IF(市町村抽出表!V45="","※2",IF(市町村抽出表!V45="－","－",IF(市町村抽出表!V45=0,"0棟",IF(市町村抽出表!V45&lt;1,"1棟未満",TEXT(ROUND(市町村抽出表!V45,0),"###,###")&amp;"棟"))))</f>
        <v>#REF!</v>
      </c>
      <c r="M45" s="94" t="e">
        <f ca="1">IF(市町村抽出表!W45="－","－",IF(市町村抽出表!W45=0,"0棟",IF(市町村抽出表!W45&lt;1,"1棟未満",TEXT(ROUND(市町村抽出表!W45,0),"###,###")&amp;"棟")))</f>
        <v>#REF!</v>
      </c>
      <c r="N45" s="94" t="e">
        <f ca="1">IF(市町村抽出表!X45="－","－",IF(市町村抽出表!X45=0,"0棟",IF(市町村抽出表!X45&lt;1,"1棟未満",TEXT(ROUND(市町村抽出表!X45,0),"###,###")&amp;"棟")))</f>
        <v>#REF!</v>
      </c>
      <c r="O45" s="94" t="e">
        <f ca="1">IF(市町村抽出表!Z45="－","－",IF(市町村抽出表!Z45=0,"0件",IF(市町村抽出表!Z45&lt;1,"1件未満",TEXT(ROUND(市町村抽出表!Z45,0),"###,###")&amp;"件")))</f>
        <v>#REF!</v>
      </c>
      <c r="P45" s="94" t="e">
        <f ca="1">IF(市町村抽出表!AA45="－","－",IF(市町村抽出表!AA45=0,"0件",IF(市町村抽出表!AA45&lt;1,"1件未満",TEXT(ROUND(市町村抽出表!AA45,0),"###,###")&amp;"件")))</f>
        <v>#REF!</v>
      </c>
      <c r="Q45" s="94" t="e">
        <f ca="1">IF(市町村抽出表!AB45="－","－",IF(市町村抽出表!AB45=0,"0棟",IF(市町村抽出表!AB45&lt;1,"1棟未満",TEXT(ROUND(市町村抽出表!AB45,0),"###,###")&amp;"棟")))</f>
        <v>#REF!</v>
      </c>
      <c r="R45" s="94" t="e">
        <f ca="1">IF(市町村抽出表!AC45="－","－",IF(市町村抽出表!AC45=0,"0人",IF(市町村抽出表!AC45&lt;1,"1人未満",TEXT(ROUND(市町村抽出表!AC45,0),"###,###")&amp;"人")))</f>
        <v>#REF!</v>
      </c>
      <c r="S45" s="94" t="e">
        <f ca="1">IF(市町村抽出表!AD45="－","－",IF(市町村抽出表!AD45=0,"0人",IF(市町村抽出表!AD45&lt;1,"1人未満",TEXT(ROUND(市町村抽出表!AD45,0),"###,###")&amp;"人")))</f>
        <v>#REF!</v>
      </c>
      <c r="T45" s="94" t="e">
        <f ca="1">IF(市町村抽出表!AE45="－","－",IF(市町村抽出表!AE45=0,"0人",IF(市町村抽出表!AE45&lt;1,"1人未満",TEXT(ROUND(市町村抽出表!AE45,0),"###,###")&amp;"人")))</f>
        <v>#REF!</v>
      </c>
      <c r="U45" s="159" t="e">
        <f ca="1">IF(市町村抽出表!AG45="","※2",IF(市町村抽出表!AG45="－","－",IF(市町村抽出表!AG45=0,"0人",IF(市町村抽出表!AG45&lt;1,"1人未満",TEXT(ROUND(市町村抽出表!AG45,0),"###,###")&amp;"人"))))</f>
        <v>#REF!</v>
      </c>
      <c r="V45" s="160" t="e">
        <f ca="1">IF(市町村抽出表!AH45="","※2",IF(市町村抽出表!AH45="－","－",IF(市町村抽出表!AH45=0,"0人",IF(市町村抽出表!AH45&lt;1,"1人未満",TEXT(ROUND(市町村抽出表!AH45,0),"###,###")&amp;"人"))))</f>
        <v>#REF!</v>
      </c>
      <c r="W45" s="161" t="e">
        <f ca="1">IF(市町村抽出表!AI45="","※2",IF(市町村抽出表!AI45="－","－",IF(市町村抽出表!AI45=0,"0人",IF(市町村抽出表!AI45&lt;1,"1人未満",TEXT(ROUND(市町村抽出表!AI45,0),"###,###")&amp;"人"))))</f>
        <v>#REF!</v>
      </c>
      <c r="X45" s="94" t="e">
        <f ca="1">IF(市町村抽出表!AJ45="－","－",IF(市町村抽出表!AJ45=0,"0人",IF(市町村抽出表!AJ45&lt;1,"1人未満",TEXT(ROUND(市町村抽出表!AJ45,0),"###,###")&amp;"人")))</f>
        <v>#REF!</v>
      </c>
      <c r="Y45" s="94" t="e">
        <f ca="1">IF(市町村抽出表!AK45="－","－",IF(市町村抽出表!AK45=0,"0人",IF(市町村抽出表!AK45&lt;1,"1人未満",TEXT(ROUND(市町村抽出表!AK45,0),"###,###")&amp;"人")))</f>
        <v>#REF!</v>
      </c>
      <c r="Z45" s="94" t="e">
        <f ca="1">IF(市町村抽出表!AL45="－","－",IF(市町村抽出表!AL45=0,"0人",IF(市町村抽出表!AL45&lt;1,"1人未満",TEXT(ROUND(市町村抽出表!AL45,0),"###,###")&amp;"人")))</f>
        <v>#REF!</v>
      </c>
      <c r="AA45" s="94" t="e">
        <f ca="1">IF(市町村抽出表!AM45="－","－",IF(市町村抽出表!AM45=0,"0人",IF(市町村抽出表!AM45&lt;1,"1人未満",TEXT(ROUND(市町村抽出表!AM45,0),"###,###")&amp;"人")))</f>
        <v>#REF!</v>
      </c>
      <c r="AB45" s="94" t="e">
        <f ca="1">IF(市町村抽出表!AN45="－","－",IF(市町村抽出表!AN45=0,"0人",IF(市町村抽出表!AN45&lt;1,"1人未満",TEXT(ROUND(市町村抽出表!AN45,0),"###,###")&amp;"人")))</f>
        <v>#REF!</v>
      </c>
      <c r="AC45" s="94" t="e">
        <f ca="1">IF(市町村抽出表!AO45="－","－",IF(市町村抽出表!AO45=0,"0人",IF(市町村抽出表!AO45&lt;1,"1人未満",TEXT(ROUND(市町村抽出表!AO45,0),"###,###")&amp;"人")))</f>
        <v>#REF!</v>
      </c>
      <c r="AD45" s="94" t="e">
        <f ca="1">IF(市町村抽出表!AP45="－","－",IF(市町村抽出表!AP45=0,"0人",IF(市町村抽出表!AP45&lt;1,"1人未満",TEXT(ROUND(市町村抽出表!AP45,0),"###,###")&amp;"人")))</f>
        <v>#REF!</v>
      </c>
      <c r="AE45" s="94" t="e">
        <f ca="1">IF(市町村抽出表!AQ45="－","－",IF(市町村抽出表!AQ45=0,"0人",IF(市町村抽出表!AQ45&lt;1,"1人未満",TEXT(ROUND(市町村抽出表!AQ45,0),"###,###")&amp;"人")))</f>
        <v>#REF!</v>
      </c>
      <c r="AF45" s="94" t="e">
        <f ca="1">IF(市町村抽出表!AR45="－","－",IF(市町村抽出表!AR45=0,"0人",IF(市町村抽出表!AR45&lt;1,"1人未満",TEXT(ROUND(市町村抽出表!AR45,0),"###,###")&amp;"人")))</f>
        <v>#REF!</v>
      </c>
      <c r="AG45" s="94" t="e">
        <f ca="1">IF(市町村抽出表!AS45="－","－",IF(市町村抽出表!AS45=0,"0箇所",IF(市町村抽出表!AS45&lt;1,"1箇所未満",TEXT(ROUND(市町村抽出表!AS45,0),"###,###")&amp;"箇所")))</f>
        <v>#REF!</v>
      </c>
      <c r="AH45" s="94" t="e">
        <f ca="1">IF(市町村抽出表!AT45="－","－",IF(市町村抽出表!AT45=0,"0世帯",IF(市町村抽出表!AT45&lt;1,"1世帯未満",TEXT(ROUND(市町村抽出表!AT45,0),"###,###")&amp;"世帯")))</f>
        <v>#REF!</v>
      </c>
      <c r="AI45" s="94" t="e">
        <f ca="1">IF(市町村抽出表!AU45="－","－",IF(市町村抽出表!AU45=0,"0人",IF(市町村抽出表!AU45&lt;1,"1人未満",TEXT(ROUND(市町村抽出表!AU45,0),"###,###")&amp;"人")))</f>
        <v>#REF!</v>
      </c>
      <c r="AJ45" s="94" t="e">
        <f ca="1">IF(市町村抽出表!AV45="－","－",IF(市町村抽出表!AV45=0,"0世帯",IF(市町村抽出表!AV45&lt;1,"1世帯未満",TEXT(ROUND(市町村抽出表!AV45,0),"###,###")&amp;"世帯")))</f>
        <v>#REF!</v>
      </c>
      <c r="AK45" s="94" t="e">
        <f ca="1">IF(市町村抽出表!AW45="－","－",IF(市町村抽出表!AW45=0,"0人",IF(市町村抽出表!AW45&lt;1,"1人未満",TEXT(ROUND(市町村抽出表!AW45,0),"###,###")&amp;"人")))</f>
        <v>#REF!</v>
      </c>
      <c r="AL45" s="94" t="e">
        <f ca="1">IF(市町村抽出表!AX45="－","－",IF(市町村抽出表!AX45=0,"0世帯",IF(市町村抽出表!AX45&lt;1,"1世帯未満",TEXT(ROUND(市町村抽出表!AX45,0),"###,###")&amp;"世帯")))</f>
        <v>#REF!</v>
      </c>
      <c r="AM45" s="94" t="e">
        <f ca="1">IF(市町村抽出表!AY45="－","－",IF(市町村抽出表!AY45=0,"0人",IF(市町村抽出表!AY45&lt;1,"1人未満",TEXT(ROUND(市町村抽出表!AY45,0),"###,###")&amp;"人")))</f>
        <v>#REF!</v>
      </c>
      <c r="AN45" s="94" t="s">
        <v>611</v>
      </c>
      <c r="AO45" s="94" t="s">
        <v>611</v>
      </c>
      <c r="AP45" s="94" t="e">
        <f ca="1">IF(市町村抽出表!BB45="－","－",IF(市町村抽出表!BB45=0,"0km",IF(市町村抽出表!BB45&lt;0.1,"0.1km未満",TEXT(ROUND(市町村抽出表!BB45,1),"###,##0.0")&amp;"km")))</f>
        <v>#REF!</v>
      </c>
      <c r="AQ45" s="94" t="e">
        <f ca="1">IF(市町村抽出表!BC45="－","－",IF(市町村抽出表!BC45=0,"0世帯",IF(市町村抽出表!BC45&lt;1,"1世帯未満",TEXT(ROUND(市町村抽出表!BC45,0),"###,###")&amp;"世帯")))</f>
        <v>#REF!</v>
      </c>
      <c r="AR45" s="94" t="e">
        <f ca="1">IF(市町村抽出表!BD45="－","－",IF(市町村抽出表!BD45=0,"0人",IF(市町村抽出表!BD45&lt;1,"1人未満",TEXT(ROUND(市町村抽出表!BD45,0),"###,###")&amp;"人")))</f>
        <v>#REF!</v>
      </c>
      <c r="AS45" s="94" t="s">
        <v>611</v>
      </c>
      <c r="AT45" s="94" t="s">
        <v>611</v>
      </c>
      <c r="AU45" s="94" t="e">
        <f ca="1">IF(市町村抽出表!BG45="－","－",IF(市町村抽出表!BG45=0,"0箇所",IF(市町村抽出表!BG45&lt;1,"1箇所未満",TEXT(ROUND(市町村抽出表!BG45,0),"###,###")&amp;"箇所")))</f>
        <v>#REF!</v>
      </c>
      <c r="AV45" s="94" t="e">
        <f ca="1">IF(市町村抽出表!BH45="－","－",IF(市町村抽出表!BH45=0,"0箇所",IF(市町村抽出表!BH45&lt;1,"1箇所未満",TEXT(ROUND(市町村抽出表!BH45,0),"###,###")&amp;"箇所")))</f>
        <v>#REF!</v>
      </c>
      <c r="AW45" s="94" t="e">
        <f ca="1">IF(市町村抽出表!BI45="－","－",IF(市町村抽出表!BI45=0,"0箇所",IF(市町村抽出表!BI45&lt;1,"1箇所未満",TEXT(ROUND(市町村抽出表!BI45,0),"###,###")&amp;"箇所")))</f>
        <v>#REF!</v>
      </c>
      <c r="AX45" s="94" t="e">
        <f ca="1">IF(市町村抽出表!BJ45="－","－",IF(市町村抽出表!BJ45=0,"0箇所",IF(市町村抽出表!BJ45&lt;1,"1箇所未満",TEXT(ROUND(市町村抽出表!BJ45,0),"###,###")&amp;"箇所")))</f>
        <v>#REF!</v>
      </c>
      <c r="AY45" s="94" t="e">
        <f ca="1">IF(市町村抽出表!BK45="－","－",IF(市町村抽出表!BK45=0,"0箇所",IF(市町村抽出表!BK45&lt;1,"1箇所未満",TEXT(ROUND(市町村抽出表!BK45,0),"###,###")&amp;"箇所")))</f>
        <v>#REF!</v>
      </c>
      <c r="AZ45" s="94" t="e">
        <f ca="1">IF(市町村抽出表!BL45="－","－",IF(市町村抽出表!BL45=0,"0箇所",IF(市町村抽出表!BL45&lt;1,"1箇所未満",TEXT(ROUND(市町村抽出表!BL45,0),"###,###")&amp;"箇所")))</f>
        <v>#REF!</v>
      </c>
      <c r="BH45" s="163"/>
      <c r="BI45" s="163"/>
      <c r="BJ45" s="163"/>
      <c r="BL45" s="164"/>
      <c r="BM45" s="163"/>
      <c r="BN45" s="163"/>
      <c r="BO45" s="163"/>
      <c r="BP45" s="163"/>
      <c r="BX45" s="164"/>
      <c r="BY45" s="163"/>
      <c r="BZ45" s="163"/>
      <c r="CA45" s="163"/>
      <c r="CB45" s="163"/>
      <c r="CN45" s="164"/>
      <c r="CO45" s="163"/>
      <c r="CP45" s="163"/>
      <c r="CQ45" s="163"/>
      <c r="CR45" s="163"/>
    </row>
    <row r="46" spans="1:96" x14ac:dyDescent="0.2">
      <c r="A46" s="82">
        <v>43</v>
      </c>
      <c r="B46" s="74" t="s">
        <v>486</v>
      </c>
      <c r="C46" s="93" t="e">
        <f ca="1">IF(市町村抽出表!D46="－","－",ROUND(市町村抽出表!D46,1))</f>
        <v>#REF!</v>
      </c>
      <c r="D46" s="168" t="e">
        <f ca="1">IF(市町村抽出表!F46="","※2",IF(市町村抽出表!F46="－","－",市町村抽出表!F46&amp;"箇所"))</f>
        <v>#REF!</v>
      </c>
      <c r="E46" s="169" t="e">
        <f ca="1">IF(市町村抽出表!G46="","※2",IF(市町村抽出表!G46="－","－",市町村抽出表!G46&amp;"箇所"))</f>
        <v>#REF!</v>
      </c>
      <c r="F46" s="170" t="e">
        <f ca="1">IF(市町村抽出表!H46="","※2",IF(市町村抽出表!H46="－","－",市町村抽出表!H46&amp;"箇所"))</f>
        <v>#REF!</v>
      </c>
      <c r="G46" s="94" t="e">
        <f ca="1">IF(市町村抽出表!I46="－","－",IF(市町村抽出表!I46=0,"0棟",IF(市町村抽出表!I46&lt;1,"1棟未満",TEXT(ROUND(市町村抽出表!I46,0),"###,###")&amp;"棟")))</f>
        <v>#REF!</v>
      </c>
      <c r="H46" s="94" t="e">
        <f ca="1">IF(市町村抽出表!J46="－","－",IF(市町村抽出表!J46=0,"0棟",IF(市町村抽出表!J46&lt;1,"1棟未満",TEXT(ROUND(市町村抽出表!J46,0),"###,###")&amp;"棟")))</f>
        <v>#REF!</v>
      </c>
      <c r="I46" s="94" t="e">
        <f ca="1">IF(市町村抽出表!O46="－","－",IF(市町村抽出表!O46=0,"0棟",IF(市町村抽出表!O46&lt;1,"1棟未満",TEXT(ROUND(市町村抽出表!O46,0),"###,###")&amp;"棟")))</f>
        <v>#REF!</v>
      </c>
      <c r="J46" s="94" t="e">
        <f ca="1">IF(市町村抽出表!P46="－","－",IF(市町村抽出表!P46=0,"0棟",IF(市町村抽出表!P46&lt;1,"1棟未満",TEXT(ROUND(市町村抽出表!P46,0),"###,###")&amp;"棟")))</f>
        <v>#REF!</v>
      </c>
      <c r="K46" s="157" t="e">
        <f ca="1">IF(市町村抽出表!U46="","※2",IF(市町村抽出表!U46="－","－",IF(市町村抽出表!U46=0,"0棟",IF(市町村抽出表!U46&lt;1,"1棟未満",TEXT(ROUND(市町村抽出表!U46,0),"###,###")&amp;"棟"))))</f>
        <v>#REF!</v>
      </c>
      <c r="L46" s="158" t="e">
        <f ca="1">IF(市町村抽出表!V46="","※2",IF(市町村抽出表!V46="－","－",IF(市町村抽出表!V46=0,"0棟",IF(市町村抽出表!V46&lt;1,"1棟未満",TEXT(ROUND(市町村抽出表!V46,0),"###,###")&amp;"棟"))))</f>
        <v>#REF!</v>
      </c>
      <c r="M46" s="94" t="e">
        <f ca="1">IF(市町村抽出表!W46="－","－",IF(市町村抽出表!W46=0,"0棟",IF(市町村抽出表!W46&lt;1,"1棟未満",TEXT(ROUND(市町村抽出表!W46,0),"###,###")&amp;"棟")))</f>
        <v>#REF!</v>
      </c>
      <c r="N46" s="94" t="e">
        <f ca="1">IF(市町村抽出表!X46="－","－",IF(市町村抽出表!X46=0,"0棟",IF(市町村抽出表!X46&lt;1,"1棟未満",TEXT(ROUND(市町村抽出表!X46,0),"###,###")&amp;"棟")))</f>
        <v>#REF!</v>
      </c>
      <c r="O46" s="94" t="e">
        <f ca="1">IF(市町村抽出表!Z46="－","－",IF(市町村抽出表!Z46=0,"0件",IF(市町村抽出表!Z46&lt;1,"1件未満",TEXT(ROUND(市町村抽出表!Z46,0),"###,###")&amp;"件")))</f>
        <v>#REF!</v>
      </c>
      <c r="P46" s="94" t="e">
        <f ca="1">IF(市町村抽出表!AA46="－","－",IF(市町村抽出表!AA46=0,"0件",IF(市町村抽出表!AA46&lt;1,"1件未満",TEXT(ROUND(市町村抽出表!AA46,0),"###,###")&amp;"件")))</f>
        <v>#REF!</v>
      </c>
      <c r="Q46" s="94" t="e">
        <f ca="1">IF(市町村抽出表!AB46="－","－",IF(市町村抽出表!AB46=0,"0棟",IF(市町村抽出表!AB46&lt;1,"1棟未満",TEXT(ROUND(市町村抽出表!AB46,0),"###,###")&amp;"棟")))</f>
        <v>#REF!</v>
      </c>
      <c r="R46" s="94" t="e">
        <f ca="1">IF(市町村抽出表!AC46="－","－",IF(市町村抽出表!AC46=0,"0人",IF(市町村抽出表!AC46&lt;1,"1人未満",TEXT(ROUND(市町村抽出表!AC46,0),"###,###")&amp;"人")))</f>
        <v>#REF!</v>
      </c>
      <c r="S46" s="94" t="e">
        <f ca="1">IF(市町村抽出表!AD46="－","－",IF(市町村抽出表!AD46=0,"0人",IF(市町村抽出表!AD46&lt;1,"1人未満",TEXT(ROUND(市町村抽出表!AD46,0),"###,###")&amp;"人")))</f>
        <v>#REF!</v>
      </c>
      <c r="T46" s="94" t="e">
        <f ca="1">IF(市町村抽出表!AE46="－","－",IF(市町村抽出表!AE46=0,"0人",IF(市町村抽出表!AE46&lt;1,"1人未満",TEXT(ROUND(市町村抽出表!AE46,0),"###,###")&amp;"人")))</f>
        <v>#REF!</v>
      </c>
      <c r="U46" s="159" t="e">
        <f ca="1">IF(市町村抽出表!AG46="","※2",IF(市町村抽出表!AG46="－","－",IF(市町村抽出表!AG46=0,"0人",IF(市町村抽出表!AG46&lt;1,"1人未満",TEXT(ROUND(市町村抽出表!AG46,0),"###,###")&amp;"人"))))</f>
        <v>#REF!</v>
      </c>
      <c r="V46" s="160" t="e">
        <f ca="1">IF(市町村抽出表!AH46="","※2",IF(市町村抽出表!AH46="－","－",IF(市町村抽出表!AH46=0,"0人",IF(市町村抽出表!AH46&lt;1,"1人未満",TEXT(ROUND(市町村抽出表!AH46,0),"###,###")&amp;"人"))))</f>
        <v>#REF!</v>
      </c>
      <c r="W46" s="161" t="e">
        <f ca="1">IF(市町村抽出表!AI46="","※2",IF(市町村抽出表!AI46="－","－",IF(市町村抽出表!AI46=0,"0人",IF(市町村抽出表!AI46&lt;1,"1人未満",TEXT(ROUND(市町村抽出表!AI46,0),"###,###")&amp;"人"))))</f>
        <v>#REF!</v>
      </c>
      <c r="X46" s="94" t="e">
        <f ca="1">IF(市町村抽出表!AJ46="－","－",IF(市町村抽出表!AJ46=0,"0人",IF(市町村抽出表!AJ46&lt;1,"1人未満",TEXT(ROUND(市町村抽出表!AJ46,0),"###,###")&amp;"人")))</f>
        <v>#REF!</v>
      </c>
      <c r="Y46" s="94" t="e">
        <f ca="1">IF(市町村抽出表!AK46="－","－",IF(市町村抽出表!AK46=0,"0人",IF(市町村抽出表!AK46&lt;1,"1人未満",TEXT(ROUND(市町村抽出表!AK46,0),"###,###")&amp;"人")))</f>
        <v>#REF!</v>
      </c>
      <c r="Z46" s="94" t="e">
        <f ca="1">IF(市町村抽出表!AL46="－","－",IF(市町村抽出表!AL46=0,"0人",IF(市町村抽出表!AL46&lt;1,"1人未満",TEXT(ROUND(市町村抽出表!AL46,0),"###,###")&amp;"人")))</f>
        <v>#REF!</v>
      </c>
      <c r="AA46" s="94" t="e">
        <f ca="1">IF(市町村抽出表!AM46="－","－",IF(市町村抽出表!AM46=0,"0人",IF(市町村抽出表!AM46&lt;1,"1人未満",TEXT(ROUND(市町村抽出表!AM46,0),"###,###")&amp;"人")))</f>
        <v>#REF!</v>
      </c>
      <c r="AB46" s="94" t="e">
        <f ca="1">IF(市町村抽出表!AN46="－","－",IF(市町村抽出表!AN46=0,"0人",IF(市町村抽出表!AN46&lt;1,"1人未満",TEXT(ROUND(市町村抽出表!AN46,0),"###,###")&amp;"人")))</f>
        <v>#REF!</v>
      </c>
      <c r="AC46" s="94" t="e">
        <f ca="1">IF(市町村抽出表!AO46="－","－",IF(市町村抽出表!AO46=0,"0人",IF(市町村抽出表!AO46&lt;1,"1人未満",TEXT(ROUND(市町村抽出表!AO46,0),"###,###")&amp;"人")))</f>
        <v>#REF!</v>
      </c>
      <c r="AD46" s="94" t="e">
        <f ca="1">IF(市町村抽出表!AP46="－","－",IF(市町村抽出表!AP46=0,"0人",IF(市町村抽出表!AP46&lt;1,"1人未満",TEXT(ROUND(市町村抽出表!AP46,0),"###,###")&amp;"人")))</f>
        <v>#REF!</v>
      </c>
      <c r="AE46" s="94" t="e">
        <f ca="1">IF(市町村抽出表!AQ46="－","－",IF(市町村抽出表!AQ46=0,"0人",IF(市町村抽出表!AQ46&lt;1,"1人未満",TEXT(ROUND(市町村抽出表!AQ46,0),"###,###")&amp;"人")))</f>
        <v>#REF!</v>
      </c>
      <c r="AF46" s="94" t="e">
        <f ca="1">IF(市町村抽出表!AR46="－","－",IF(市町村抽出表!AR46=0,"0人",IF(市町村抽出表!AR46&lt;1,"1人未満",TEXT(ROUND(市町村抽出表!AR46,0),"###,###")&amp;"人")))</f>
        <v>#REF!</v>
      </c>
      <c r="AG46" s="94" t="e">
        <f ca="1">IF(市町村抽出表!AS46="－","－",IF(市町村抽出表!AS46=0,"0箇所",IF(市町村抽出表!AS46&lt;1,"1箇所未満",TEXT(ROUND(市町村抽出表!AS46,0),"###,###")&amp;"箇所")))</f>
        <v>#REF!</v>
      </c>
      <c r="AH46" s="94" t="e">
        <f ca="1">IF(市町村抽出表!AT46="－","－",IF(市町村抽出表!AT46=0,"0世帯",IF(市町村抽出表!AT46&lt;1,"1世帯未満",TEXT(ROUND(市町村抽出表!AT46,0),"###,###")&amp;"世帯")))</f>
        <v>#REF!</v>
      </c>
      <c r="AI46" s="94" t="e">
        <f ca="1">IF(市町村抽出表!AU46="－","－",IF(市町村抽出表!AU46=0,"0人",IF(市町村抽出表!AU46&lt;1,"1人未満",TEXT(ROUND(市町村抽出表!AU46,0),"###,###")&amp;"人")))</f>
        <v>#REF!</v>
      </c>
      <c r="AJ46" s="94" t="e">
        <f ca="1">IF(市町村抽出表!AV46="－","－",IF(市町村抽出表!AV46=0,"0世帯",IF(市町村抽出表!AV46&lt;1,"1世帯未満",TEXT(ROUND(市町村抽出表!AV46,0),"###,###")&amp;"世帯")))</f>
        <v>#REF!</v>
      </c>
      <c r="AK46" s="94" t="e">
        <f ca="1">IF(市町村抽出表!AW46="－","－",IF(市町村抽出表!AW46=0,"0人",IF(市町村抽出表!AW46&lt;1,"1人未満",TEXT(ROUND(市町村抽出表!AW46,0),"###,###")&amp;"人")))</f>
        <v>#REF!</v>
      </c>
      <c r="AL46" s="94" t="e">
        <f ca="1">IF(市町村抽出表!AX46="－","－",IF(市町村抽出表!AX46=0,"0世帯",IF(市町村抽出表!AX46&lt;1,"1世帯未満",TEXT(ROUND(市町村抽出表!AX46,0),"###,###")&amp;"世帯")))</f>
        <v>#REF!</v>
      </c>
      <c r="AM46" s="94" t="e">
        <f ca="1">IF(市町村抽出表!AY46="－","－",IF(市町村抽出表!AY46=0,"0人",IF(市町村抽出表!AY46&lt;1,"1人未満",TEXT(ROUND(市町村抽出表!AY46,0),"###,###")&amp;"人")))</f>
        <v>#REF!</v>
      </c>
      <c r="AN46" s="94" t="s">
        <v>611</v>
      </c>
      <c r="AO46" s="94" t="s">
        <v>611</v>
      </c>
      <c r="AP46" s="94" t="e">
        <f ca="1">IF(市町村抽出表!BB46="－","－",IF(市町村抽出表!BB46=0,"0km",IF(市町村抽出表!BB46&lt;0.1,"0.1km未満",TEXT(ROUND(市町村抽出表!BB46,1),"###,##0.0")&amp;"km")))</f>
        <v>#REF!</v>
      </c>
      <c r="AQ46" s="94" t="e">
        <f ca="1">IF(市町村抽出表!BC46="－","－",IF(市町村抽出表!BC46=0,"0世帯",IF(市町村抽出表!BC46&lt;1,"1世帯未満",TEXT(ROUND(市町村抽出表!BC46,0),"###,###")&amp;"世帯")))</f>
        <v>#REF!</v>
      </c>
      <c r="AR46" s="94" t="e">
        <f ca="1">IF(市町村抽出表!BD46="－","－",IF(市町村抽出表!BD46=0,"0人",IF(市町村抽出表!BD46&lt;1,"1人未満",TEXT(ROUND(市町村抽出表!BD46,0),"###,###")&amp;"人")))</f>
        <v>#REF!</v>
      </c>
      <c r="AS46" s="94" t="s">
        <v>611</v>
      </c>
      <c r="AT46" s="94" t="s">
        <v>611</v>
      </c>
      <c r="AU46" s="94" t="e">
        <f ca="1">IF(市町村抽出表!BG46="－","－",IF(市町村抽出表!BG46=0,"0箇所",IF(市町村抽出表!BG46&lt;1,"1箇所未満",TEXT(ROUND(市町村抽出表!BG46,0),"###,###")&amp;"箇所")))</f>
        <v>#REF!</v>
      </c>
      <c r="AV46" s="94" t="e">
        <f ca="1">IF(市町村抽出表!BH46="－","－",IF(市町村抽出表!BH46=0,"0箇所",IF(市町村抽出表!BH46&lt;1,"1箇所未満",TEXT(ROUND(市町村抽出表!BH46,0),"###,###")&amp;"箇所")))</f>
        <v>#REF!</v>
      </c>
      <c r="AW46" s="94" t="e">
        <f ca="1">IF(市町村抽出表!BI46="－","－",IF(市町村抽出表!BI46=0,"0箇所",IF(市町村抽出表!BI46&lt;1,"1箇所未満",TEXT(ROUND(市町村抽出表!BI46,0),"###,###")&amp;"箇所")))</f>
        <v>#REF!</v>
      </c>
      <c r="AX46" s="94" t="e">
        <f ca="1">IF(市町村抽出表!BJ46="－","－",IF(市町村抽出表!BJ46=0,"0箇所",IF(市町村抽出表!BJ46&lt;1,"1箇所未満",TEXT(ROUND(市町村抽出表!BJ46,0),"###,###")&amp;"箇所")))</f>
        <v>#REF!</v>
      </c>
      <c r="AY46" s="94" t="e">
        <f ca="1">IF(市町村抽出表!BK46="－","－",IF(市町村抽出表!BK46=0,"0箇所",IF(市町村抽出表!BK46&lt;1,"1箇所未満",TEXT(ROUND(市町村抽出表!BK46,0),"###,###")&amp;"箇所")))</f>
        <v>#REF!</v>
      </c>
      <c r="AZ46" s="94" t="e">
        <f ca="1">IF(市町村抽出表!BL46="－","－",IF(市町村抽出表!BL46=0,"0箇所",IF(市町村抽出表!BL46&lt;1,"1箇所未満",TEXT(ROUND(市町村抽出表!BL46,0),"###,###")&amp;"箇所")))</f>
        <v>#REF!</v>
      </c>
      <c r="BH46" s="163"/>
      <c r="BI46" s="163"/>
      <c r="BJ46" s="163"/>
      <c r="BL46" s="164"/>
      <c r="BM46" s="163"/>
      <c r="BN46" s="163"/>
      <c r="BO46" s="163"/>
      <c r="BP46" s="163"/>
      <c r="BX46" s="164"/>
      <c r="BY46" s="163"/>
      <c r="BZ46" s="163"/>
      <c r="CA46" s="163"/>
      <c r="CB46" s="163"/>
      <c r="CN46" s="164"/>
      <c r="CO46" s="163"/>
      <c r="CP46" s="163"/>
      <c r="CQ46" s="163"/>
      <c r="CR46" s="163"/>
    </row>
    <row r="47" spans="1:96" x14ac:dyDescent="0.2">
      <c r="A47" s="82">
        <v>44</v>
      </c>
      <c r="B47" s="74" t="s">
        <v>487</v>
      </c>
      <c r="C47" s="93" t="e">
        <f ca="1">IF(市町村抽出表!D47="－","－",ROUND(市町村抽出表!D47,1))</f>
        <v>#REF!</v>
      </c>
      <c r="D47" s="168" t="e">
        <f ca="1">IF(市町村抽出表!F47="","※2",IF(市町村抽出表!F47="－","－",市町村抽出表!F47&amp;"箇所"))</f>
        <v>#REF!</v>
      </c>
      <c r="E47" s="169" t="e">
        <f ca="1">IF(市町村抽出表!G47="","※2",IF(市町村抽出表!G47="－","－",市町村抽出表!G47&amp;"箇所"))</f>
        <v>#REF!</v>
      </c>
      <c r="F47" s="170" t="e">
        <f ca="1">IF(市町村抽出表!H47="","※2",IF(市町村抽出表!H47="－","－",市町村抽出表!H47&amp;"箇所"))</f>
        <v>#REF!</v>
      </c>
      <c r="G47" s="94" t="e">
        <f ca="1">IF(市町村抽出表!I47="－","－",IF(市町村抽出表!I47=0,"0棟",IF(市町村抽出表!I47&lt;1,"1棟未満",TEXT(ROUND(市町村抽出表!I47,0),"###,###")&amp;"棟")))</f>
        <v>#REF!</v>
      </c>
      <c r="H47" s="94" t="e">
        <f ca="1">IF(市町村抽出表!J47="－","－",IF(市町村抽出表!J47=0,"0棟",IF(市町村抽出表!J47&lt;1,"1棟未満",TEXT(ROUND(市町村抽出表!J47,0),"###,###")&amp;"棟")))</f>
        <v>#REF!</v>
      </c>
      <c r="I47" s="94" t="e">
        <f ca="1">IF(市町村抽出表!O47="－","－",IF(市町村抽出表!O47=0,"0棟",IF(市町村抽出表!O47&lt;1,"1棟未満",TEXT(ROUND(市町村抽出表!O47,0),"###,###")&amp;"棟")))</f>
        <v>#REF!</v>
      </c>
      <c r="J47" s="94" t="e">
        <f ca="1">IF(市町村抽出表!P47="－","－",IF(市町村抽出表!P47=0,"0棟",IF(市町村抽出表!P47&lt;1,"1棟未満",TEXT(ROUND(市町村抽出表!P47,0),"###,###")&amp;"棟")))</f>
        <v>#REF!</v>
      </c>
      <c r="K47" s="157" t="e">
        <f ca="1">IF(市町村抽出表!U47="","※2",IF(市町村抽出表!U47="－","－",IF(市町村抽出表!U47=0,"0棟",IF(市町村抽出表!U47&lt;1,"1棟未満",TEXT(ROUND(市町村抽出表!U47,0),"###,###")&amp;"棟"))))</f>
        <v>#REF!</v>
      </c>
      <c r="L47" s="158" t="e">
        <f ca="1">IF(市町村抽出表!V47="","※2",IF(市町村抽出表!V47="－","－",IF(市町村抽出表!V47=0,"0棟",IF(市町村抽出表!V47&lt;1,"1棟未満",TEXT(ROUND(市町村抽出表!V47,0),"###,###")&amp;"棟"))))</f>
        <v>#REF!</v>
      </c>
      <c r="M47" s="94" t="e">
        <f ca="1">IF(市町村抽出表!W47="－","－",IF(市町村抽出表!W47=0,"0棟",IF(市町村抽出表!W47&lt;1,"1棟未満",TEXT(ROUND(市町村抽出表!W47,0),"###,###")&amp;"棟")))</f>
        <v>#REF!</v>
      </c>
      <c r="N47" s="94" t="e">
        <f ca="1">IF(市町村抽出表!X47="－","－",IF(市町村抽出表!X47=0,"0棟",IF(市町村抽出表!X47&lt;1,"1棟未満",TEXT(ROUND(市町村抽出表!X47,0),"###,###")&amp;"棟")))</f>
        <v>#REF!</v>
      </c>
      <c r="O47" s="94" t="e">
        <f ca="1">IF(市町村抽出表!Z47="－","－",IF(市町村抽出表!Z47=0,"0件",IF(市町村抽出表!Z47&lt;1,"1件未満",TEXT(ROUND(市町村抽出表!Z47,0),"###,###")&amp;"件")))</f>
        <v>#REF!</v>
      </c>
      <c r="P47" s="94" t="e">
        <f ca="1">IF(市町村抽出表!AA47="－","－",IF(市町村抽出表!AA47=0,"0件",IF(市町村抽出表!AA47&lt;1,"1件未満",TEXT(ROUND(市町村抽出表!AA47,0),"###,###")&amp;"件")))</f>
        <v>#REF!</v>
      </c>
      <c r="Q47" s="94" t="e">
        <f ca="1">IF(市町村抽出表!AB47="－","－",IF(市町村抽出表!AB47=0,"0棟",IF(市町村抽出表!AB47&lt;1,"1棟未満",TEXT(ROUND(市町村抽出表!AB47,0),"###,###")&amp;"棟")))</f>
        <v>#REF!</v>
      </c>
      <c r="R47" s="94" t="e">
        <f ca="1">IF(市町村抽出表!AC47="－","－",IF(市町村抽出表!AC47=0,"0人",IF(市町村抽出表!AC47&lt;1,"1人未満",TEXT(ROUND(市町村抽出表!AC47,0),"###,###")&amp;"人")))</f>
        <v>#REF!</v>
      </c>
      <c r="S47" s="94" t="e">
        <f ca="1">IF(市町村抽出表!AD47="－","－",IF(市町村抽出表!AD47=0,"0人",IF(市町村抽出表!AD47&lt;1,"1人未満",TEXT(ROUND(市町村抽出表!AD47,0),"###,###")&amp;"人")))</f>
        <v>#REF!</v>
      </c>
      <c r="T47" s="94" t="e">
        <f ca="1">IF(市町村抽出表!AE47="－","－",IF(市町村抽出表!AE47=0,"0人",IF(市町村抽出表!AE47&lt;1,"1人未満",TEXT(ROUND(市町村抽出表!AE47,0),"###,###")&amp;"人")))</f>
        <v>#REF!</v>
      </c>
      <c r="U47" s="159" t="e">
        <f ca="1">IF(市町村抽出表!AG47="","※2",IF(市町村抽出表!AG47="－","－",IF(市町村抽出表!AG47=0,"0人",IF(市町村抽出表!AG47&lt;1,"1人未満",TEXT(ROUND(市町村抽出表!AG47,0),"###,###")&amp;"人"))))</f>
        <v>#REF!</v>
      </c>
      <c r="V47" s="160" t="e">
        <f ca="1">IF(市町村抽出表!AH47="","※2",IF(市町村抽出表!AH47="－","－",IF(市町村抽出表!AH47=0,"0人",IF(市町村抽出表!AH47&lt;1,"1人未満",TEXT(ROUND(市町村抽出表!AH47,0),"###,###")&amp;"人"))))</f>
        <v>#REF!</v>
      </c>
      <c r="W47" s="161" t="e">
        <f ca="1">IF(市町村抽出表!AI47="","※2",IF(市町村抽出表!AI47="－","－",IF(市町村抽出表!AI47=0,"0人",IF(市町村抽出表!AI47&lt;1,"1人未満",TEXT(ROUND(市町村抽出表!AI47,0),"###,###")&amp;"人"))))</f>
        <v>#REF!</v>
      </c>
      <c r="X47" s="94" t="e">
        <f ca="1">IF(市町村抽出表!AJ47="－","－",IF(市町村抽出表!AJ47=0,"0人",IF(市町村抽出表!AJ47&lt;1,"1人未満",TEXT(ROUND(市町村抽出表!AJ47,0),"###,###")&amp;"人")))</f>
        <v>#REF!</v>
      </c>
      <c r="Y47" s="94" t="e">
        <f ca="1">IF(市町村抽出表!AK47="－","－",IF(市町村抽出表!AK47=0,"0人",IF(市町村抽出表!AK47&lt;1,"1人未満",TEXT(ROUND(市町村抽出表!AK47,0),"###,###")&amp;"人")))</f>
        <v>#REF!</v>
      </c>
      <c r="Z47" s="94" t="e">
        <f ca="1">IF(市町村抽出表!AL47="－","－",IF(市町村抽出表!AL47=0,"0人",IF(市町村抽出表!AL47&lt;1,"1人未満",TEXT(ROUND(市町村抽出表!AL47,0),"###,###")&amp;"人")))</f>
        <v>#REF!</v>
      </c>
      <c r="AA47" s="94" t="e">
        <f ca="1">IF(市町村抽出表!AM47="－","－",IF(市町村抽出表!AM47=0,"0人",IF(市町村抽出表!AM47&lt;1,"1人未満",TEXT(ROUND(市町村抽出表!AM47,0),"###,###")&amp;"人")))</f>
        <v>#REF!</v>
      </c>
      <c r="AB47" s="94" t="e">
        <f ca="1">IF(市町村抽出表!AN47="－","－",IF(市町村抽出表!AN47=0,"0人",IF(市町村抽出表!AN47&lt;1,"1人未満",TEXT(ROUND(市町村抽出表!AN47,0),"###,###")&amp;"人")))</f>
        <v>#REF!</v>
      </c>
      <c r="AC47" s="94" t="e">
        <f ca="1">IF(市町村抽出表!AO47="－","－",IF(市町村抽出表!AO47=0,"0人",IF(市町村抽出表!AO47&lt;1,"1人未満",TEXT(ROUND(市町村抽出表!AO47,0),"###,###")&amp;"人")))</f>
        <v>#REF!</v>
      </c>
      <c r="AD47" s="94" t="e">
        <f ca="1">IF(市町村抽出表!AP47="－","－",IF(市町村抽出表!AP47=0,"0人",IF(市町村抽出表!AP47&lt;1,"1人未満",TEXT(ROUND(市町村抽出表!AP47,0),"###,###")&amp;"人")))</f>
        <v>#REF!</v>
      </c>
      <c r="AE47" s="94" t="e">
        <f ca="1">IF(市町村抽出表!AQ47="－","－",IF(市町村抽出表!AQ47=0,"0人",IF(市町村抽出表!AQ47&lt;1,"1人未満",TEXT(ROUND(市町村抽出表!AQ47,0),"###,###")&amp;"人")))</f>
        <v>#REF!</v>
      </c>
      <c r="AF47" s="94" t="e">
        <f ca="1">IF(市町村抽出表!AR47="－","－",IF(市町村抽出表!AR47=0,"0人",IF(市町村抽出表!AR47&lt;1,"1人未満",TEXT(ROUND(市町村抽出表!AR47,0),"###,###")&amp;"人")))</f>
        <v>#REF!</v>
      </c>
      <c r="AG47" s="94" t="e">
        <f ca="1">IF(市町村抽出表!AS47="－","－",IF(市町村抽出表!AS47=0,"0箇所",IF(市町村抽出表!AS47&lt;1,"1箇所未満",TEXT(ROUND(市町村抽出表!AS47,0),"###,###")&amp;"箇所")))</f>
        <v>#REF!</v>
      </c>
      <c r="AH47" s="94" t="e">
        <f ca="1">IF(市町村抽出表!AT47="－","－",IF(市町村抽出表!AT47=0,"0世帯",IF(市町村抽出表!AT47&lt;1,"1世帯未満",TEXT(ROUND(市町村抽出表!AT47,0),"###,###")&amp;"世帯")))</f>
        <v>#REF!</v>
      </c>
      <c r="AI47" s="94" t="e">
        <f ca="1">IF(市町村抽出表!AU47="－","－",IF(市町村抽出表!AU47=0,"0人",IF(市町村抽出表!AU47&lt;1,"1人未満",TEXT(ROUND(市町村抽出表!AU47,0),"###,###")&amp;"人")))</f>
        <v>#REF!</v>
      </c>
      <c r="AJ47" s="94" t="e">
        <f ca="1">IF(市町村抽出表!AV47="－","－",IF(市町村抽出表!AV47=0,"0世帯",IF(市町村抽出表!AV47&lt;1,"1世帯未満",TEXT(ROUND(市町村抽出表!AV47,0),"###,###")&amp;"世帯")))</f>
        <v>#REF!</v>
      </c>
      <c r="AK47" s="94" t="e">
        <f ca="1">IF(市町村抽出表!AW47="－","－",IF(市町村抽出表!AW47=0,"0人",IF(市町村抽出表!AW47&lt;1,"1人未満",TEXT(ROUND(市町村抽出表!AW47,0),"###,###")&amp;"人")))</f>
        <v>#REF!</v>
      </c>
      <c r="AL47" s="94" t="e">
        <f ca="1">IF(市町村抽出表!AX47="－","－",IF(市町村抽出表!AX47=0,"0世帯",IF(市町村抽出表!AX47&lt;1,"1世帯未満",TEXT(ROUND(市町村抽出表!AX47,0),"###,###")&amp;"世帯")))</f>
        <v>#REF!</v>
      </c>
      <c r="AM47" s="94" t="e">
        <f ca="1">IF(市町村抽出表!AY47="－","－",IF(市町村抽出表!AY47=0,"0人",IF(市町村抽出表!AY47&lt;1,"1人未満",TEXT(ROUND(市町村抽出表!AY47,0),"###,###")&amp;"人")))</f>
        <v>#REF!</v>
      </c>
      <c r="AN47" s="94" t="s">
        <v>611</v>
      </c>
      <c r="AO47" s="94" t="s">
        <v>611</v>
      </c>
      <c r="AP47" s="94" t="e">
        <f ca="1">IF(市町村抽出表!BB47="－","－",IF(市町村抽出表!BB47=0,"0km",IF(市町村抽出表!BB47&lt;0.1,"0.1km未満",TEXT(ROUND(市町村抽出表!BB47,1),"###,##0.0")&amp;"km")))</f>
        <v>#REF!</v>
      </c>
      <c r="AQ47" s="94" t="e">
        <f ca="1">IF(市町村抽出表!BC47="－","－",IF(市町村抽出表!BC47=0,"0世帯",IF(市町村抽出表!BC47&lt;1,"1世帯未満",TEXT(ROUND(市町村抽出表!BC47,0),"###,###")&amp;"世帯")))</f>
        <v>#REF!</v>
      </c>
      <c r="AR47" s="94" t="e">
        <f ca="1">IF(市町村抽出表!BD47="－","－",IF(市町村抽出表!BD47=0,"0人",IF(市町村抽出表!BD47&lt;1,"1人未満",TEXT(ROUND(市町村抽出表!BD47,0),"###,###")&amp;"人")))</f>
        <v>#REF!</v>
      </c>
      <c r="AS47" s="94" t="s">
        <v>611</v>
      </c>
      <c r="AT47" s="94" t="s">
        <v>611</v>
      </c>
      <c r="AU47" s="94" t="e">
        <f ca="1">IF(市町村抽出表!BG47="－","－",IF(市町村抽出表!BG47=0,"0箇所",IF(市町村抽出表!BG47&lt;1,"1箇所未満",TEXT(ROUND(市町村抽出表!BG47,0),"###,###")&amp;"箇所")))</f>
        <v>#REF!</v>
      </c>
      <c r="AV47" s="94" t="e">
        <f ca="1">IF(市町村抽出表!BH47="－","－",IF(市町村抽出表!BH47=0,"0箇所",IF(市町村抽出表!BH47&lt;1,"1箇所未満",TEXT(ROUND(市町村抽出表!BH47,0),"###,###")&amp;"箇所")))</f>
        <v>#REF!</v>
      </c>
      <c r="AW47" s="94" t="e">
        <f ca="1">IF(市町村抽出表!BI47="－","－",IF(市町村抽出表!BI47=0,"0箇所",IF(市町村抽出表!BI47&lt;1,"1箇所未満",TEXT(ROUND(市町村抽出表!BI47,0),"###,###")&amp;"箇所")))</f>
        <v>#REF!</v>
      </c>
      <c r="AX47" s="94" t="e">
        <f ca="1">IF(市町村抽出表!BJ47="－","－",IF(市町村抽出表!BJ47=0,"0箇所",IF(市町村抽出表!BJ47&lt;1,"1箇所未満",TEXT(ROUND(市町村抽出表!BJ47,0),"###,###")&amp;"箇所")))</f>
        <v>#REF!</v>
      </c>
      <c r="AY47" s="94" t="e">
        <f ca="1">IF(市町村抽出表!BK47="－","－",IF(市町村抽出表!BK47=0,"0箇所",IF(市町村抽出表!BK47&lt;1,"1箇所未満",TEXT(ROUND(市町村抽出表!BK47,0),"###,###")&amp;"箇所")))</f>
        <v>#REF!</v>
      </c>
      <c r="AZ47" s="94" t="e">
        <f ca="1">IF(市町村抽出表!BL47="－","－",IF(市町村抽出表!BL47=0,"0箇所",IF(市町村抽出表!BL47&lt;1,"1箇所未満",TEXT(ROUND(市町村抽出表!BL47,0),"###,###")&amp;"箇所")))</f>
        <v>#REF!</v>
      </c>
      <c r="BH47" s="163"/>
      <c r="BI47" s="163"/>
      <c r="BJ47" s="163"/>
      <c r="BL47" s="164"/>
      <c r="BM47" s="163"/>
      <c r="BN47" s="163"/>
      <c r="BO47" s="163"/>
      <c r="BP47" s="163"/>
      <c r="BX47" s="164"/>
      <c r="BY47" s="163"/>
      <c r="BZ47" s="163"/>
      <c r="CA47" s="163"/>
      <c r="CB47" s="163"/>
      <c r="CN47" s="164"/>
      <c r="CO47" s="163"/>
      <c r="CP47" s="163"/>
      <c r="CQ47" s="163"/>
      <c r="CR47" s="163"/>
    </row>
    <row r="48" spans="1:96" x14ac:dyDescent="0.2">
      <c r="A48" s="82">
        <v>45</v>
      </c>
      <c r="B48" s="74" t="s">
        <v>488</v>
      </c>
      <c r="C48" s="93" t="e">
        <f ca="1">IF(市町村抽出表!D48="－","－",ROUND(市町村抽出表!D48,1))</f>
        <v>#REF!</v>
      </c>
      <c r="D48" s="168" t="e">
        <f ca="1">IF(市町村抽出表!F48="","※2",IF(市町村抽出表!F48="－","－",市町村抽出表!F48&amp;"箇所"))</f>
        <v>#REF!</v>
      </c>
      <c r="E48" s="169" t="e">
        <f ca="1">IF(市町村抽出表!G48="","※2",IF(市町村抽出表!G48="－","－",市町村抽出表!G48&amp;"箇所"))</f>
        <v>#REF!</v>
      </c>
      <c r="F48" s="170" t="e">
        <f ca="1">IF(市町村抽出表!H48="","※2",IF(市町村抽出表!H48="－","－",市町村抽出表!H48&amp;"箇所"))</f>
        <v>#REF!</v>
      </c>
      <c r="G48" s="94" t="e">
        <f ca="1">IF(市町村抽出表!I48="－","－",IF(市町村抽出表!I48=0,"0棟",IF(市町村抽出表!I48&lt;1,"1棟未満",TEXT(ROUND(市町村抽出表!I48,0),"###,###")&amp;"棟")))</f>
        <v>#REF!</v>
      </c>
      <c r="H48" s="94" t="e">
        <f ca="1">IF(市町村抽出表!J48="－","－",IF(市町村抽出表!J48=0,"0棟",IF(市町村抽出表!J48&lt;1,"1棟未満",TEXT(ROUND(市町村抽出表!J48,0),"###,###")&amp;"棟")))</f>
        <v>#REF!</v>
      </c>
      <c r="I48" s="94" t="e">
        <f ca="1">IF(市町村抽出表!O48="－","－",IF(市町村抽出表!O48=0,"0棟",IF(市町村抽出表!O48&lt;1,"1棟未満",TEXT(ROUND(市町村抽出表!O48,0),"###,###")&amp;"棟")))</f>
        <v>#REF!</v>
      </c>
      <c r="J48" s="94" t="e">
        <f ca="1">IF(市町村抽出表!P48="－","－",IF(市町村抽出表!P48=0,"0棟",IF(市町村抽出表!P48&lt;1,"1棟未満",TEXT(ROUND(市町村抽出表!P48,0),"###,###")&amp;"棟")))</f>
        <v>#REF!</v>
      </c>
      <c r="K48" s="157" t="e">
        <f ca="1">IF(市町村抽出表!U48="","※2",IF(市町村抽出表!U48="－","－",IF(市町村抽出表!U48=0,"0棟",IF(市町村抽出表!U48&lt;1,"1棟未満",TEXT(ROUND(市町村抽出表!U48,0),"###,###")&amp;"棟"))))</f>
        <v>#REF!</v>
      </c>
      <c r="L48" s="158" t="e">
        <f ca="1">IF(市町村抽出表!V48="","※2",IF(市町村抽出表!V48="－","－",IF(市町村抽出表!V48=0,"0棟",IF(市町村抽出表!V48&lt;1,"1棟未満",TEXT(ROUND(市町村抽出表!V48,0),"###,###")&amp;"棟"))))</f>
        <v>#REF!</v>
      </c>
      <c r="M48" s="94" t="e">
        <f ca="1">IF(市町村抽出表!W48="－","－",IF(市町村抽出表!W48=0,"0棟",IF(市町村抽出表!W48&lt;1,"1棟未満",TEXT(ROUND(市町村抽出表!W48,0),"###,###")&amp;"棟")))</f>
        <v>#REF!</v>
      </c>
      <c r="N48" s="94" t="e">
        <f ca="1">IF(市町村抽出表!X48="－","－",IF(市町村抽出表!X48=0,"0棟",IF(市町村抽出表!X48&lt;1,"1棟未満",TEXT(ROUND(市町村抽出表!X48,0),"###,###")&amp;"棟")))</f>
        <v>#REF!</v>
      </c>
      <c r="O48" s="94" t="e">
        <f ca="1">IF(市町村抽出表!Z48="－","－",IF(市町村抽出表!Z48=0,"0件",IF(市町村抽出表!Z48&lt;1,"1件未満",TEXT(ROUND(市町村抽出表!Z48,0),"###,###")&amp;"件")))</f>
        <v>#REF!</v>
      </c>
      <c r="P48" s="94" t="e">
        <f ca="1">IF(市町村抽出表!AA48="－","－",IF(市町村抽出表!AA48=0,"0件",IF(市町村抽出表!AA48&lt;1,"1件未満",TEXT(ROUND(市町村抽出表!AA48,0),"###,###")&amp;"件")))</f>
        <v>#REF!</v>
      </c>
      <c r="Q48" s="94" t="e">
        <f ca="1">IF(市町村抽出表!AB48="－","－",IF(市町村抽出表!AB48=0,"0棟",IF(市町村抽出表!AB48&lt;1,"1棟未満",TEXT(ROUND(市町村抽出表!AB48,0),"###,###")&amp;"棟")))</f>
        <v>#REF!</v>
      </c>
      <c r="R48" s="94" t="e">
        <f ca="1">IF(市町村抽出表!AC48="－","－",IF(市町村抽出表!AC48=0,"0人",IF(市町村抽出表!AC48&lt;1,"1人未満",TEXT(ROUND(市町村抽出表!AC48,0),"###,###")&amp;"人")))</f>
        <v>#REF!</v>
      </c>
      <c r="S48" s="94" t="e">
        <f ca="1">IF(市町村抽出表!AD48="－","－",IF(市町村抽出表!AD48=0,"0人",IF(市町村抽出表!AD48&lt;1,"1人未満",TEXT(ROUND(市町村抽出表!AD48,0),"###,###")&amp;"人")))</f>
        <v>#REF!</v>
      </c>
      <c r="T48" s="94" t="e">
        <f ca="1">IF(市町村抽出表!AE48="－","－",IF(市町村抽出表!AE48=0,"0人",IF(市町村抽出表!AE48&lt;1,"1人未満",TEXT(ROUND(市町村抽出表!AE48,0),"###,###")&amp;"人")))</f>
        <v>#REF!</v>
      </c>
      <c r="U48" s="159" t="e">
        <f ca="1">IF(市町村抽出表!AG48="","※2",IF(市町村抽出表!AG48="－","－",IF(市町村抽出表!AG48=0,"0人",IF(市町村抽出表!AG48&lt;1,"1人未満",TEXT(ROUND(市町村抽出表!AG48,0),"###,###")&amp;"人"))))</f>
        <v>#REF!</v>
      </c>
      <c r="V48" s="160" t="e">
        <f ca="1">IF(市町村抽出表!AH48="","※2",IF(市町村抽出表!AH48="－","－",IF(市町村抽出表!AH48=0,"0人",IF(市町村抽出表!AH48&lt;1,"1人未満",TEXT(ROUND(市町村抽出表!AH48,0),"###,###")&amp;"人"))))</f>
        <v>#REF!</v>
      </c>
      <c r="W48" s="161" t="e">
        <f ca="1">IF(市町村抽出表!AI48="","※2",IF(市町村抽出表!AI48="－","－",IF(市町村抽出表!AI48=0,"0人",IF(市町村抽出表!AI48&lt;1,"1人未満",TEXT(ROUND(市町村抽出表!AI48,0),"###,###")&amp;"人"))))</f>
        <v>#REF!</v>
      </c>
      <c r="X48" s="94" t="e">
        <f ca="1">IF(市町村抽出表!AJ48="－","－",IF(市町村抽出表!AJ48=0,"0人",IF(市町村抽出表!AJ48&lt;1,"1人未満",TEXT(ROUND(市町村抽出表!AJ48,0),"###,###")&amp;"人")))</f>
        <v>#REF!</v>
      </c>
      <c r="Y48" s="94" t="e">
        <f ca="1">IF(市町村抽出表!AK48="－","－",IF(市町村抽出表!AK48=0,"0人",IF(市町村抽出表!AK48&lt;1,"1人未満",TEXT(ROUND(市町村抽出表!AK48,0),"###,###")&amp;"人")))</f>
        <v>#REF!</v>
      </c>
      <c r="Z48" s="94" t="e">
        <f ca="1">IF(市町村抽出表!AL48="－","－",IF(市町村抽出表!AL48=0,"0人",IF(市町村抽出表!AL48&lt;1,"1人未満",TEXT(ROUND(市町村抽出表!AL48,0),"###,###")&amp;"人")))</f>
        <v>#REF!</v>
      </c>
      <c r="AA48" s="94" t="e">
        <f ca="1">IF(市町村抽出表!AM48="－","－",IF(市町村抽出表!AM48=0,"0人",IF(市町村抽出表!AM48&lt;1,"1人未満",TEXT(ROUND(市町村抽出表!AM48,0),"###,###")&amp;"人")))</f>
        <v>#REF!</v>
      </c>
      <c r="AB48" s="94" t="e">
        <f ca="1">IF(市町村抽出表!AN48="－","－",IF(市町村抽出表!AN48=0,"0人",IF(市町村抽出表!AN48&lt;1,"1人未満",TEXT(ROUND(市町村抽出表!AN48,0),"###,###")&amp;"人")))</f>
        <v>#REF!</v>
      </c>
      <c r="AC48" s="94" t="e">
        <f ca="1">IF(市町村抽出表!AO48="－","－",IF(市町村抽出表!AO48=0,"0人",IF(市町村抽出表!AO48&lt;1,"1人未満",TEXT(ROUND(市町村抽出表!AO48,0),"###,###")&amp;"人")))</f>
        <v>#REF!</v>
      </c>
      <c r="AD48" s="94" t="e">
        <f ca="1">IF(市町村抽出表!AP48="－","－",IF(市町村抽出表!AP48=0,"0人",IF(市町村抽出表!AP48&lt;1,"1人未満",TEXT(ROUND(市町村抽出表!AP48,0),"###,###")&amp;"人")))</f>
        <v>#REF!</v>
      </c>
      <c r="AE48" s="94" t="e">
        <f ca="1">IF(市町村抽出表!AQ48="－","－",IF(市町村抽出表!AQ48=0,"0人",IF(市町村抽出表!AQ48&lt;1,"1人未満",TEXT(ROUND(市町村抽出表!AQ48,0),"###,###")&amp;"人")))</f>
        <v>#REF!</v>
      </c>
      <c r="AF48" s="94" t="e">
        <f ca="1">IF(市町村抽出表!AR48="－","－",IF(市町村抽出表!AR48=0,"0人",IF(市町村抽出表!AR48&lt;1,"1人未満",TEXT(ROUND(市町村抽出表!AR48,0),"###,###")&amp;"人")))</f>
        <v>#REF!</v>
      </c>
      <c r="AG48" s="94" t="e">
        <f ca="1">IF(市町村抽出表!AS48="－","－",IF(市町村抽出表!AS48=0,"0箇所",IF(市町村抽出表!AS48&lt;1,"1箇所未満",TEXT(ROUND(市町村抽出表!AS48,0),"###,###")&amp;"箇所")))</f>
        <v>#REF!</v>
      </c>
      <c r="AH48" s="94" t="e">
        <f ca="1">IF(市町村抽出表!AT48="－","－",IF(市町村抽出表!AT48=0,"0世帯",IF(市町村抽出表!AT48&lt;1,"1世帯未満",TEXT(ROUND(市町村抽出表!AT48,0),"###,###")&amp;"世帯")))</f>
        <v>#REF!</v>
      </c>
      <c r="AI48" s="94" t="e">
        <f ca="1">IF(市町村抽出表!AU48="－","－",IF(市町村抽出表!AU48=0,"0人",IF(市町村抽出表!AU48&lt;1,"1人未満",TEXT(ROUND(市町村抽出表!AU48,0),"###,###")&amp;"人")))</f>
        <v>#REF!</v>
      </c>
      <c r="AJ48" s="94" t="e">
        <f ca="1">IF(市町村抽出表!AV48="－","－",IF(市町村抽出表!AV48=0,"0世帯",IF(市町村抽出表!AV48&lt;1,"1世帯未満",TEXT(ROUND(市町村抽出表!AV48,0),"###,###")&amp;"世帯")))</f>
        <v>#REF!</v>
      </c>
      <c r="AK48" s="94" t="e">
        <f ca="1">IF(市町村抽出表!AW48="－","－",IF(市町村抽出表!AW48=0,"0人",IF(市町村抽出表!AW48&lt;1,"1人未満",TEXT(ROUND(市町村抽出表!AW48,0),"###,###")&amp;"人")))</f>
        <v>#REF!</v>
      </c>
      <c r="AL48" s="94" t="e">
        <f ca="1">IF(市町村抽出表!AX48="－","－",IF(市町村抽出表!AX48=0,"0世帯",IF(市町村抽出表!AX48&lt;1,"1世帯未満",TEXT(ROUND(市町村抽出表!AX48,0),"###,###")&amp;"世帯")))</f>
        <v>#REF!</v>
      </c>
      <c r="AM48" s="94" t="e">
        <f ca="1">IF(市町村抽出表!AY48="－","－",IF(市町村抽出表!AY48=0,"0人",IF(市町村抽出表!AY48&lt;1,"1人未満",TEXT(ROUND(市町村抽出表!AY48,0),"###,###")&amp;"人")))</f>
        <v>#REF!</v>
      </c>
      <c r="AN48" s="94" t="s">
        <v>611</v>
      </c>
      <c r="AO48" s="94" t="s">
        <v>611</v>
      </c>
      <c r="AP48" s="94" t="e">
        <f ca="1">IF(市町村抽出表!BB48="－","－",IF(市町村抽出表!BB48=0,"0km",IF(市町村抽出表!BB48&lt;0.1,"0.1km未満",TEXT(ROUND(市町村抽出表!BB48,1),"###,##0.0")&amp;"km")))</f>
        <v>#REF!</v>
      </c>
      <c r="AQ48" s="94" t="e">
        <f ca="1">IF(市町村抽出表!BC48="－","－",IF(市町村抽出表!BC48=0,"0世帯",IF(市町村抽出表!BC48&lt;1,"1世帯未満",TEXT(ROUND(市町村抽出表!BC48,0),"###,###")&amp;"世帯")))</f>
        <v>#REF!</v>
      </c>
      <c r="AR48" s="94" t="e">
        <f ca="1">IF(市町村抽出表!BD48="－","－",IF(市町村抽出表!BD48=0,"0人",IF(市町村抽出表!BD48&lt;1,"1人未満",TEXT(ROUND(市町村抽出表!BD48,0),"###,###")&amp;"人")))</f>
        <v>#REF!</v>
      </c>
      <c r="AS48" s="94" t="s">
        <v>611</v>
      </c>
      <c r="AT48" s="94" t="s">
        <v>611</v>
      </c>
      <c r="AU48" s="94" t="e">
        <f ca="1">IF(市町村抽出表!BG48="－","－",IF(市町村抽出表!BG48=0,"0箇所",IF(市町村抽出表!BG48&lt;1,"1箇所未満",TEXT(ROUND(市町村抽出表!BG48,0),"###,###")&amp;"箇所")))</f>
        <v>#REF!</v>
      </c>
      <c r="AV48" s="94" t="e">
        <f ca="1">IF(市町村抽出表!BH48="－","－",IF(市町村抽出表!BH48=0,"0箇所",IF(市町村抽出表!BH48&lt;1,"1箇所未満",TEXT(ROUND(市町村抽出表!BH48,0),"###,###")&amp;"箇所")))</f>
        <v>#REF!</v>
      </c>
      <c r="AW48" s="94" t="e">
        <f ca="1">IF(市町村抽出表!BI48="－","－",IF(市町村抽出表!BI48=0,"0箇所",IF(市町村抽出表!BI48&lt;1,"1箇所未満",TEXT(ROUND(市町村抽出表!BI48,0),"###,###")&amp;"箇所")))</f>
        <v>#REF!</v>
      </c>
      <c r="AX48" s="94" t="e">
        <f ca="1">IF(市町村抽出表!BJ48="－","－",IF(市町村抽出表!BJ48=0,"0箇所",IF(市町村抽出表!BJ48&lt;1,"1箇所未満",TEXT(ROUND(市町村抽出表!BJ48,0),"###,###")&amp;"箇所")))</f>
        <v>#REF!</v>
      </c>
      <c r="AY48" s="94" t="e">
        <f ca="1">IF(市町村抽出表!BK48="－","－",IF(市町村抽出表!BK48=0,"0箇所",IF(市町村抽出表!BK48&lt;1,"1箇所未満",TEXT(ROUND(市町村抽出表!BK48,0),"###,###")&amp;"箇所")))</f>
        <v>#REF!</v>
      </c>
      <c r="AZ48" s="94" t="e">
        <f ca="1">IF(市町村抽出表!BL48="－","－",IF(市町村抽出表!BL48=0,"0箇所",IF(市町村抽出表!BL48&lt;1,"1箇所未満",TEXT(ROUND(市町村抽出表!BL48,0),"###,###")&amp;"箇所")))</f>
        <v>#REF!</v>
      </c>
      <c r="BH48" s="163"/>
      <c r="BI48" s="163"/>
      <c r="BJ48" s="163"/>
      <c r="BL48" s="164"/>
      <c r="BM48" s="163"/>
      <c r="BN48" s="163"/>
      <c r="BO48" s="163"/>
      <c r="BP48" s="163"/>
      <c r="BX48" s="164"/>
      <c r="BY48" s="163"/>
      <c r="BZ48" s="163"/>
      <c r="CA48" s="163"/>
      <c r="CB48" s="163"/>
      <c r="CN48" s="164"/>
      <c r="CO48" s="163"/>
      <c r="CP48" s="163"/>
      <c r="CQ48" s="163"/>
      <c r="CR48" s="163"/>
    </row>
    <row r="49" spans="1:96" x14ac:dyDescent="0.2">
      <c r="A49" s="82">
        <v>46</v>
      </c>
      <c r="B49" s="74" t="s">
        <v>489</v>
      </c>
      <c r="C49" s="93" t="e">
        <f ca="1">IF(市町村抽出表!D49="－","－",ROUND(市町村抽出表!D49,1))</f>
        <v>#REF!</v>
      </c>
      <c r="D49" s="168" t="e">
        <f ca="1">IF(市町村抽出表!F49="","※2",IF(市町村抽出表!F49="－","－",市町村抽出表!F49&amp;"箇所"))</f>
        <v>#REF!</v>
      </c>
      <c r="E49" s="169" t="e">
        <f ca="1">IF(市町村抽出表!G49="","※2",IF(市町村抽出表!G49="－","－",市町村抽出表!G49&amp;"箇所"))</f>
        <v>#REF!</v>
      </c>
      <c r="F49" s="170" t="e">
        <f ca="1">IF(市町村抽出表!H49="","※2",IF(市町村抽出表!H49="－","－",市町村抽出表!H49&amp;"箇所"))</f>
        <v>#REF!</v>
      </c>
      <c r="G49" s="94" t="e">
        <f ca="1">IF(市町村抽出表!I49="－","－",IF(市町村抽出表!I49=0,"0棟",IF(市町村抽出表!I49&lt;1,"1棟未満",TEXT(ROUND(市町村抽出表!I49,0),"###,###")&amp;"棟")))</f>
        <v>#REF!</v>
      </c>
      <c r="H49" s="94" t="e">
        <f ca="1">IF(市町村抽出表!J49="－","－",IF(市町村抽出表!J49=0,"0棟",IF(市町村抽出表!J49&lt;1,"1棟未満",TEXT(ROUND(市町村抽出表!J49,0),"###,###")&amp;"棟")))</f>
        <v>#REF!</v>
      </c>
      <c r="I49" s="94" t="e">
        <f ca="1">IF(市町村抽出表!O49="－","－",IF(市町村抽出表!O49=0,"0棟",IF(市町村抽出表!O49&lt;1,"1棟未満",TEXT(ROUND(市町村抽出表!O49,0),"###,###")&amp;"棟")))</f>
        <v>#REF!</v>
      </c>
      <c r="J49" s="94" t="e">
        <f ca="1">IF(市町村抽出表!P49="－","－",IF(市町村抽出表!P49=0,"0棟",IF(市町村抽出表!P49&lt;1,"1棟未満",TEXT(ROUND(市町村抽出表!P49,0),"###,###")&amp;"棟")))</f>
        <v>#REF!</v>
      </c>
      <c r="K49" s="157" t="e">
        <f ca="1">IF(市町村抽出表!U49="","※2",IF(市町村抽出表!U49="－","－",IF(市町村抽出表!U49=0,"0棟",IF(市町村抽出表!U49&lt;1,"1棟未満",TEXT(ROUND(市町村抽出表!U49,0),"###,###")&amp;"棟"))))</f>
        <v>#REF!</v>
      </c>
      <c r="L49" s="158" t="e">
        <f ca="1">IF(市町村抽出表!V49="","※2",IF(市町村抽出表!V49="－","－",IF(市町村抽出表!V49=0,"0棟",IF(市町村抽出表!V49&lt;1,"1棟未満",TEXT(ROUND(市町村抽出表!V49,0),"###,###")&amp;"棟"))))</f>
        <v>#REF!</v>
      </c>
      <c r="M49" s="94" t="e">
        <f ca="1">IF(市町村抽出表!W49="－","－",IF(市町村抽出表!W49=0,"0棟",IF(市町村抽出表!W49&lt;1,"1棟未満",TEXT(ROUND(市町村抽出表!W49,0),"###,###")&amp;"棟")))</f>
        <v>#REF!</v>
      </c>
      <c r="N49" s="94" t="e">
        <f ca="1">IF(市町村抽出表!X49="－","－",IF(市町村抽出表!X49=0,"0棟",IF(市町村抽出表!X49&lt;1,"1棟未満",TEXT(ROUND(市町村抽出表!X49,0),"###,###")&amp;"棟")))</f>
        <v>#REF!</v>
      </c>
      <c r="O49" s="94" t="e">
        <f ca="1">IF(市町村抽出表!Z49="－","－",IF(市町村抽出表!Z49=0,"0件",IF(市町村抽出表!Z49&lt;1,"1件未満",TEXT(ROUND(市町村抽出表!Z49,0),"###,###")&amp;"件")))</f>
        <v>#REF!</v>
      </c>
      <c r="P49" s="94" t="e">
        <f ca="1">IF(市町村抽出表!AA49="－","－",IF(市町村抽出表!AA49=0,"0件",IF(市町村抽出表!AA49&lt;1,"1件未満",TEXT(ROUND(市町村抽出表!AA49,0),"###,###")&amp;"件")))</f>
        <v>#REF!</v>
      </c>
      <c r="Q49" s="94" t="e">
        <f ca="1">IF(市町村抽出表!AB49="－","－",IF(市町村抽出表!AB49=0,"0棟",IF(市町村抽出表!AB49&lt;1,"1棟未満",TEXT(ROUND(市町村抽出表!AB49,0),"###,###")&amp;"棟")))</f>
        <v>#REF!</v>
      </c>
      <c r="R49" s="94" t="e">
        <f ca="1">IF(市町村抽出表!AC49="－","－",IF(市町村抽出表!AC49=0,"0人",IF(市町村抽出表!AC49&lt;1,"1人未満",TEXT(ROUND(市町村抽出表!AC49,0),"###,###")&amp;"人")))</f>
        <v>#REF!</v>
      </c>
      <c r="S49" s="94" t="e">
        <f ca="1">IF(市町村抽出表!AD49="－","－",IF(市町村抽出表!AD49=0,"0人",IF(市町村抽出表!AD49&lt;1,"1人未満",TEXT(ROUND(市町村抽出表!AD49,0),"###,###")&amp;"人")))</f>
        <v>#REF!</v>
      </c>
      <c r="T49" s="94" t="e">
        <f ca="1">IF(市町村抽出表!AE49="－","－",IF(市町村抽出表!AE49=0,"0人",IF(市町村抽出表!AE49&lt;1,"1人未満",TEXT(ROUND(市町村抽出表!AE49,0),"###,###")&amp;"人")))</f>
        <v>#REF!</v>
      </c>
      <c r="U49" s="159" t="e">
        <f ca="1">IF(市町村抽出表!AG49="","※2",IF(市町村抽出表!AG49="－","－",IF(市町村抽出表!AG49=0,"0人",IF(市町村抽出表!AG49&lt;1,"1人未満",TEXT(ROUND(市町村抽出表!AG49,0),"###,###")&amp;"人"))))</f>
        <v>#REF!</v>
      </c>
      <c r="V49" s="160" t="e">
        <f ca="1">IF(市町村抽出表!AH49="","※2",IF(市町村抽出表!AH49="－","－",IF(市町村抽出表!AH49=0,"0人",IF(市町村抽出表!AH49&lt;1,"1人未満",TEXT(ROUND(市町村抽出表!AH49,0),"###,###")&amp;"人"))))</f>
        <v>#REF!</v>
      </c>
      <c r="W49" s="161" t="e">
        <f ca="1">IF(市町村抽出表!AI49="","※2",IF(市町村抽出表!AI49="－","－",IF(市町村抽出表!AI49=0,"0人",IF(市町村抽出表!AI49&lt;1,"1人未満",TEXT(ROUND(市町村抽出表!AI49,0),"###,###")&amp;"人"))))</f>
        <v>#REF!</v>
      </c>
      <c r="X49" s="94" t="e">
        <f ca="1">IF(市町村抽出表!AJ49="－","－",IF(市町村抽出表!AJ49=0,"0人",IF(市町村抽出表!AJ49&lt;1,"1人未満",TEXT(ROUND(市町村抽出表!AJ49,0),"###,###")&amp;"人")))</f>
        <v>#REF!</v>
      </c>
      <c r="Y49" s="94" t="e">
        <f ca="1">IF(市町村抽出表!AK49="－","－",IF(市町村抽出表!AK49=0,"0人",IF(市町村抽出表!AK49&lt;1,"1人未満",TEXT(ROUND(市町村抽出表!AK49,0),"###,###")&amp;"人")))</f>
        <v>#REF!</v>
      </c>
      <c r="Z49" s="94" t="e">
        <f ca="1">IF(市町村抽出表!AL49="－","－",IF(市町村抽出表!AL49=0,"0人",IF(市町村抽出表!AL49&lt;1,"1人未満",TEXT(ROUND(市町村抽出表!AL49,0),"###,###")&amp;"人")))</f>
        <v>#REF!</v>
      </c>
      <c r="AA49" s="94" t="e">
        <f ca="1">IF(市町村抽出表!AM49="－","－",IF(市町村抽出表!AM49=0,"0人",IF(市町村抽出表!AM49&lt;1,"1人未満",TEXT(ROUND(市町村抽出表!AM49,0),"###,###")&amp;"人")))</f>
        <v>#REF!</v>
      </c>
      <c r="AB49" s="94" t="e">
        <f ca="1">IF(市町村抽出表!AN49="－","－",IF(市町村抽出表!AN49=0,"0人",IF(市町村抽出表!AN49&lt;1,"1人未満",TEXT(ROUND(市町村抽出表!AN49,0),"###,###")&amp;"人")))</f>
        <v>#REF!</v>
      </c>
      <c r="AC49" s="94" t="e">
        <f ca="1">IF(市町村抽出表!AO49="－","－",IF(市町村抽出表!AO49=0,"0人",IF(市町村抽出表!AO49&lt;1,"1人未満",TEXT(ROUND(市町村抽出表!AO49,0),"###,###")&amp;"人")))</f>
        <v>#REF!</v>
      </c>
      <c r="AD49" s="94" t="e">
        <f ca="1">IF(市町村抽出表!AP49="－","－",IF(市町村抽出表!AP49=0,"0人",IF(市町村抽出表!AP49&lt;1,"1人未満",TEXT(ROUND(市町村抽出表!AP49,0),"###,###")&amp;"人")))</f>
        <v>#REF!</v>
      </c>
      <c r="AE49" s="94" t="e">
        <f ca="1">IF(市町村抽出表!AQ49="－","－",IF(市町村抽出表!AQ49=0,"0人",IF(市町村抽出表!AQ49&lt;1,"1人未満",TEXT(ROUND(市町村抽出表!AQ49,0),"###,###")&amp;"人")))</f>
        <v>#REF!</v>
      </c>
      <c r="AF49" s="94" t="e">
        <f ca="1">IF(市町村抽出表!AR49="－","－",IF(市町村抽出表!AR49=0,"0人",IF(市町村抽出表!AR49&lt;1,"1人未満",TEXT(ROUND(市町村抽出表!AR49,0),"###,###")&amp;"人")))</f>
        <v>#REF!</v>
      </c>
      <c r="AG49" s="94" t="e">
        <f ca="1">IF(市町村抽出表!AS49="－","－",IF(市町村抽出表!AS49=0,"0箇所",IF(市町村抽出表!AS49&lt;1,"1箇所未満",TEXT(ROUND(市町村抽出表!AS49,0),"###,###")&amp;"箇所")))</f>
        <v>#REF!</v>
      </c>
      <c r="AH49" s="94" t="e">
        <f ca="1">IF(市町村抽出表!AT49="－","－",IF(市町村抽出表!AT49=0,"0世帯",IF(市町村抽出表!AT49&lt;1,"1世帯未満",TEXT(ROUND(市町村抽出表!AT49,0),"###,###")&amp;"世帯")))</f>
        <v>#REF!</v>
      </c>
      <c r="AI49" s="94" t="e">
        <f ca="1">IF(市町村抽出表!AU49="－","－",IF(市町村抽出表!AU49=0,"0人",IF(市町村抽出表!AU49&lt;1,"1人未満",TEXT(ROUND(市町村抽出表!AU49,0),"###,###")&amp;"人")))</f>
        <v>#REF!</v>
      </c>
      <c r="AJ49" s="94" t="e">
        <f ca="1">IF(市町村抽出表!AV49="－","－",IF(市町村抽出表!AV49=0,"0世帯",IF(市町村抽出表!AV49&lt;1,"1世帯未満",TEXT(ROUND(市町村抽出表!AV49,0),"###,###")&amp;"世帯")))</f>
        <v>#REF!</v>
      </c>
      <c r="AK49" s="94" t="e">
        <f ca="1">IF(市町村抽出表!AW49="－","－",IF(市町村抽出表!AW49=0,"0人",IF(市町村抽出表!AW49&lt;1,"1人未満",TEXT(ROUND(市町村抽出表!AW49,0),"###,###")&amp;"人")))</f>
        <v>#REF!</v>
      </c>
      <c r="AL49" s="94" t="e">
        <f ca="1">IF(市町村抽出表!AX49="－","－",IF(市町村抽出表!AX49=0,"0世帯",IF(市町村抽出表!AX49&lt;1,"1世帯未満",TEXT(ROUND(市町村抽出表!AX49,0),"###,###")&amp;"世帯")))</f>
        <v>#REF!</v>
      </c>
      <c r="AM49" s="94" t="e">
        <f ca="1">IF(市町村抽出表!AY49="－","－",IF(市町村抽出表!AY49=0,"0人",IF(市町村抽出表!AY49&lt;1,"1人未満",TEXT(ROUND(市町村抽出表!AY49,0),"###,###")&amp;"人")))</f>
        <v>#REF!</v>
      </c>
      <c r="AN49" s="94" t="s">
        <v>611</v>
      </c>
      <c r="AO49" s="94" t="s">
        <v>611</v>
      </c>
      <c r="AP49" s="94" t="e">
        <f ca="1">IF(市町村抽出表!BB49="－","－",IF(市町村抽出表!BB49=0,"0km",IF(市町村抽出表!BB49&lt;0.1,"0.1km未満",TEXT(ROUND(市町村抽出表!BB49,1),"###,##0.0")&amp;"km")))</f>
        <v>#REF!</v>
      </c>
      <c r="AQ49" s="94" t="e">
        <f ca="1">IF(市町村抽出表!BC49="－","－",IF(市町村抽出表!BC49=0,"0世帯",IF(市町村抽出表!BC49&lt;1,"1世帯未満",TEXT(ROUND(市町村抽出表!BC49,0),"###,###")&amp;"世帯")))</f>
        <v>#REF!</v>
      </c>
      <c r="AR49" s="94" t="e">
        <f ca="1">IF(市町村抽出表!BD49="－","－",IF(市町村抽出表!BD49=0,"0人",IF(市町村抽出表!BD49&lt;1,"1人未満",TEXT(ROUND(市町村抽出表!BD49,0),"###,###")&amp;"人")))</f>
        <v>#REF!</v>
      </c>
      <c r="AS49" s="94" t="s">
        <v>611</v>
      </c>
      <c r="AT49" s="94" t="s">
        <v>611</v>
      </c>
      <c r="AU49" s="94" t="e">
        <f ca="1">IF(市町村抽出表!BG49="－","－",IF(市町村抽出表!BG49=0,"0箇所",IF(市町村抽出表!BG49&lt;1,"1箇所未満",TEXT(ROUND(市町村抽出表!BG49,0),"###,###")&amp;"箇所")))</f>
        <v>#REF!</v>
      </c>
      <c r="AV49" s="94" t="e">
        <f ca="1">IF(市町村抽出表!BH49="－","－",IF(市町村抽出表!BH49=0,"0箇所",IF(市町村抽出表!BH49&lt;1,"1箇所未満",TEXT(ROUND(市町村抽出表!BH49,0),"###,###")&amp;"箇所")))</f>
        <v>#REF!</v>
      </c>
      <c r="AW49" s="94" t="e">
        <f ca="1">IF(市町村抽出表!BI49="－","－",IF(市町村抽出表!BI49=0,"0箇所",IF(市町村抽出表!BI49&lt;1,"1箇所未満",TEXT(ROUND(市町村抽出表!BI49,0),"###,###")&amp;"箇所")))</f>
        <v>#REF!</v>
      </c>
      <c r="AX49" s="94" t="e">
        <f ca="1">IF(市町村抽出表!BJ49="－","－",IF(市町村抽出表!BJ49=0,"0箇所",IF(市町村抽出表!BJ49&lt;1,"1箇所未満",TEXT(ROUND(市町村抽出表!BJ49,0),"###,###")&amp;"箇所")))</f>
        <v>#REF!</v>
      </c>
      <c r="AY49" s="94" t="e">
        <f ca="1">IF(市町村抽出表!BK49="－","－",IF(市町村抽出表!BK49=0,"0箇所",IF(市町村抽出表!BK49&lt;1,"1箇所未満",TEXT(ROUND(市町村抽出表!BK49,0),"###,###")&amp;"箇所")))</f>
        <v>#REF!</v>
      </c>
      <c r="AZ49" s="94" t="e">
        <f ca="1">IF(市町村抽出表!BL49="－","－",IF(市町村抽出表!BL49=0,"0箇所",IF(市町村抽出表!BL49&lt;1,"1箇所未満",TEXT(ROUND(市町村抽出表!BL49,0),"###,###")&amp;"箇所")))</f>
        <v>#REF!</v>
      </c>
      <c r="BH49" s="163"/>
      <c r="BI49" s="163"/>
      <c r="BJ49" s="163"/>
      <c r="BL49" s="164"/>
      <c r="BM49" s="163"/>
      <c r="BN49" s="163"/>
      <c r="BO49" s="163"/>
      <c r="BP49" s="163"/>
      <c r="BX49" s="164"/>
      <c r="BY49" s="163"/>
      <c r="BZ49" s="163"/>
      <c r="CA49" s="163"/>
      <c r="CB49" s="163"/>
      <c r="CN49" s="164"/>
      <c r="CO49" s="163"/>
      <c r="CP49" s="163"/>
      <c r="CQ49" s="163"/>
      <c r="CR49" s="163"/>
    </row>
    <row r="50" spans="1:96" x14ac:dyDescent="0.2">
      <c r="A50" s="82">
        <v>47</v>
      </c>
      <c r="B50" s="74" t="s">
        <v>490</v>
      </c>
      <c r="C50" s="93" t="e">
        <f ca="1">IF(市町村抽出表!D50="－","－",ROUND(市町村抽出表!D50,1))</f>
        <v>#REF!</v>
      </c>
      <c r="D50" s="168" t="e">
        <f ca="1">IF(市町村抽出表!F50="","※2",IF(市町村抽出表!F50="－","－",市町村抽出表!F50&amp;"箇所"))</f>
        <v>#REF!</v>
      </c>
      <c r="E50" s="169" t="e">
        <f ca="1">IF(市町村抽出表!G50="","※2",IF(市町村抽出表!G50="－","－",市町村抽出表!G50&amp;"箇所"))</f>
        <v>#REF!</v>
      </c>
      <c r="F50" s="170" t="e">
        <f ca="1">IF(市町村抽出表!H50="","※2",IF(市町村抽出表!H50="－","－",市町村抽出表!H50&amp;"箇所"))</f>
        <v>#REF!</v>
      </c>
      <c r="G50" s="94" t="e">
        <f ca="1">IF(市町村抽出表!I50="－","－",IF(市町村抽出表!I50=0,"0棟",IF(市町村抽出表!I50&lt;1,"1棟未満",TEXT(ROUND(市町村抽出表!I50,0),"###,###")&amp;"棟")))</f>
        <v>#REF!</v>
      </c>
      <c r="H50" s="94" t="e">
        <f ca="1">IF(市町村抽出表!J50="－","－",IF(市町村抽出表!J50=0,"0棟",IF(市町村抽出表!J50&lt;1,"1棟未満",TEXT(ROUND(市町村抽出表!J50,0),"###,###")&amp;"棟")))</f>
        <v>#REF!</v>
      </c>
      <c r="I50" s="94" t="e">
        <f ca="1">IF(市町村抽出表!O50="－","－",IF(市町村抽出表!O50=0,"0棟",IF(市町村抽出表!O50&lt;1,"1棟未満",TEXT(ROUND(市町村抽出表!O50,0),"###,###")&amp;"棟")))</f>
        <v>#REF!</v>
      </c>
      <c r="J50" s="94" t="e">
        <f ca="1">IF(市町村抽出表!P50="－","－",IF(市町村抽出表!P50=0,"0棟",IF(市町村抽出表!P50&lt;1,"1棟未満",TEXT(ROUND(市町村抽出表!P50,0),"###,###")&amp;"棟")))</f>
        <v>#REF!</v>
      </c>
      <c r="K50" s="157" t="e">
        <f ca="1">IF(市町村抽出表!U50="","※2",IF(市町村抽出表!U50="－","－",IF(市町村抽出表!U50=0,"0棟",IF(市町村抽出表!U50&lt;1,"1棟未満",TEXT(ROUND(市町村抽出表!U50,0),"###,###")&amp;"棟"))))</f>
        <v>#REF!</v>
      </c>
      <c r="L50" s="158" t="e">
        <f ca="1">IF(市町村抽出表!V50="","※2",IF(市町村抽出表!V50="－","－",IF(市町村抽出表!V50=0,"0棟",IF(市町村抽出表!V50&lt;1,"1棟未満",TEXT(ROUND(市町村抽出表!V50,0),"###,###")&amp;"棟"))))</f>
        <v>#REF!</v>
      </c>
      <c r="M50" s="94" t="e">
        <f ca="1">IF(市町村抽出表!W50="－","－",IF(市町村抽出表!W50=0,"0棟",IF(市町村抽出表!W50&lt;1,"1棟未満",TEXT(ROUND(市町村抽出表!W50,0),"###,###")&amp;"棟")))</f>
        <v>#REF!</v>
      </c>
      <c r="N50" s="94" t="e">
        <f ca="1">IF(市町村抽出表!X50="－","－",IF(市町村抽出表!X50=0,"0棟",IF(市町村抽出表!X50&lt;1,"1棟未満",TEXT(ROUND(市町村抽出表!X50,0),"###,###")&amp;"棟")))</f>
        <v>#REF!</v>
      </c>
      <c r="O50" s="94" t="e">
        <f ca="1">IF(市町村抽出表!Z50="－","－",IF(市町村抽出表!Z50=0,"0件",IF(市町村抽出表!Z50&lt;1,"1件未満",TEXT(ROUND(市町村抽出表!Z50,0),"###,###")&amp;"件")))</f>
        <v>#REF!</v>
      </c>
      <c r="P50" s="94" t="e">
        <f ca="1">IF(市町村抽出表!AA50="－","－",IF(市町村抽出表!AA50=0,"0件",IF(市町村抽出表!AA50&lt;1,"1件未満",TEXT(ROUND(市町村抽出表!AA50,0),"###,###")&amp;"件")))</f>
        <v>#REF!</v>
      </c>
      <c r="Q50" s="94" t="e">
        <f ca="1">IF(市町村抽出表!AB50="－","－",IF(市町村抽出表!AB50=0,"0棟",IF(市町村抽出表!AB50&lt;1,"1棟未満",TEXT(ROUND(市町村抽出表!AB50,0),"###,###")&amp;"棟")))</f>
        <v>#REF!</v>
      </c>
      <c r="R50" s="94" t="e">
        <f ca="1">IF(市町村抽出表!AC50="－","－",IF(市町村抽出表!AC50=0,"0人",IF(市町村抽出表!AC50&lt;1,"1人未満",TEXT(ROUND(市町村抽出表!AC50,0),"###,###")&amp;"人")))</f>
        <v>#REF!</v>
      </c>
      <c r="S50" s="94" t="e">
        <f ca="1">IF(市町村抽出表!AD50="－","－",IF(市町村抽出表!AD50=0,"0人",IF(市町村抽出表!AD50&lt;1,"1人未満",TEXT(ROUND(市町村抽出表!AD50,0),"###,###")&amp;"人")))</f>
        <v>#REF!</v>
      </c>
      <c r="T50" s="94" t="e">
        <f ca="1">IF(市町村抽出表!AE50="－","－",IF(市町村抽出表!AE50=0,"0人",IF(市町村抽出表!AE50&lt;1,"1人未満",TEXT(ROUND(市町村抽出表!AE50,0),"###,###")&amp;"人")))</f>
        <v>#REF!</v>
      </c>
      <c r="U50" s="159" t="e">
        <f ca="1">IF(市町村抽出表!AG50="","※2",IF(市町村抽出表!AG50="－","－",IF(市町村抽出表!AG50=0,"0人",IF(市町村抽出表!AG50&lt;1,"1人未満",TEXT(ROUND(市町村抽出表!AG50,0),"###,###")&amp;"人"))))</f>
        <v>#REF!</v>
      </c>
      <c r="V50" s="160" t="e">
        <f ca="1">IF(市町村抽出表!AH50="","※2",IF(市町村抽出表!AH50="－","－",IF(市町村抽出表!AH50=0,"0人",IF(市町村抽出表!AH50&lt;1,"1人未満",TEXT(ROUND(市町村抽出表!AH50,0),"###,###")&amp;"人"))))</f>
        <v>#REF!</v>
      </c>
      <c r="W50" s="161" t="e">
        <f ca="1">IF(市町村抽出表!AI50="","※2",IF(市町村抽出表!AI50="－","－",IF(市町村抽出表!AI50=0,"0人",IF(市町村抽出表!AI50&lt;1,"1人未満",TEXT(ROUND(市町村抽出表!AI50,0),"###,###")&amp;"人"))))</f>
        <v>#REF!</v>
      </c>
      <c r="X50" s="94" t="e">
        <f ca="1">IF(市町村抽出表!AJ50="－","－",IF(市町村抽出表!AJ50=0,"0人",IF(市町村抽出表!AJ50&lt;1,"1人未満",TEXT(ROUND(市町村抽出表!AJ50,0),"###,###")&amp;"人")))</f>
        <v>#REF!</v>
      </c>
      <c r="Y50" s="94" t="e">
        <f ca="1">IF(市町村抽出表!AK50="－","－",IF(市町村抽出表!AK50=0,"0人",IF(市町村抽出表!AK50&lt;1,"1人未満",TEXT(ROUND(市町村抽出表!AK50,0),"###,###")&amp;"人")))</f>
        <v>#REF!</v>
      </c>
      <c r="Z50" s="94" t="e">
        <f ca="1">IF(市町村抽出表!AL50="－","－",IF(市町村抽出表!AL50=0,"0人",IF(市町村抽出表!AL50&lt;1,"1人未満",TEXT(ROUND(市町村抽出表!AL50,0),"###,###")&amp;"人")))</f>
        <v>#REF!</v>
      </c>
      <c r="AA50" s="94" t="e">
        <f ca="1">IF(市町村抽出表!AM50="－","－",IF(市町村抽出表!AM50=0,"0人",IF(市町村抽出表!AM50&lt;1,"1人未満",TEXT(ROUND(市町村抽出表!AM50,0),"###,###")&amp;"人")))</f>
        <v>#REF!</v>
      </c>
      <c r="AB50" s="94" t="e">
        <f ca="1">IF(市町村抽出表!AN50="－","－",IF(市町村抽出表!AN50=0,"0人",IF(市町村抽出表!AN50&lt;1,"1人未満",TEXT(ROUND(市町村抽出表!AN50,0),"###,###")&amp;"人")))</f>
        <v>#REF!</v>
      </c>
      <c r="AC50" s="94" t="e">
        <f ca="1">IF(市町村抽出表!AO50="－","－",IF(市町村抽出表!AO50=0,"0人",IF(市町村抽出表!AO50&lt;1,"1人未満",TEXT(ROUND(市町村抽出表!AO50,0),"###,###")&amp;"人")))</f>
        <v>#REF!</v>
      </c>
      <c r="AD50" s="94" t="e">
        <f ca="1">IF(市町村抽出表!AP50="－","－",IF(市町村抽出表!AP50=0,"0人",IF(市町村抽出表!AP50&lt;1,"1人未満",TEXT(ROUND(市町村抽出表!AP50,0),"###,###")&amp;"人")))</f>
        <v>#REF!</v>
      </c>
      <c r="AE50" s="94" t="e">
        <f ca="1">IF(市町村抽出表!AQ50="－","－",IF(市町村抽出表!AQ50=0,"0人",IF(市町村抽出表!AQ50&lt;1,"1人未満",TEXT(ROUND(市町村抽出表!AQ50,0),"###,###")&amp;"人")))</f>
        <v>#REF!</v>
      </c>
      <c r="AF50" s="94" t="e">
        <f ca="1">IF(市町村抽出表!AR50="－","－",IF(市町村抽出表!AR50=0,"0人",IF(市町村抽出表!AR50&lt;1,"1人未満",TEXT(ROUND(市町村抽出表!AR50,0),"###,###")&amp;"人")))</f>
        <v>#REF!</v>
      </c>
      <c r="AG50" s="94" t="e">
        <f ca="1">IF(市町村抽出表!AS50="－","－",IF(市町村抽出表!AS50=0,"0箇所",IF(市町村抽出表!AS50&lt;1,"1箇所未満",TEXT(ROUND(市町村抽出表!AS50,0),"###,###")&amp;"箇所")))</f>
        <v>#REF!</v>
      </c>
      <c r="AH50" s="94" t="e">
        <f ca="1">IF(市町村抽出表!AT50="－","－",IF(市町村抽出表!AT50=0,"0世帯",IF(市町村抽出表!AT50&lt;1,"1世帯未満",TEXT(ROUND(市町村抽出表!AT50,0),"###,###")&amp;"世帯")))</f>
        <v>#REF!</v>
      </c>
      <c r="AI50" s="94" t="e">
        <f ca="1">IF(市町村抽出表!AU50="－","－",IF(市町村抽出表!AU50=0,"0人",IF(市町村抽出表!AU50&lt;1,"1人未満",TEXT(ROUND(市町村抽出表!AU50,0),"###,###")&amp;"人")))</f>
        <v>#REF!</v>
      </c>
      <c r="AJ50" s="94" t="e">
        <f ca="1">IF(市町村抽出表!AV50="－","－",IF(市町村抽出表!AV50=0,"0世帯",IF(市町村抽出表!AV50&lt;1,"1世帯未満",TEXT(ROUND(市町村抽出表!AV50,0),"###,###")&amp;"世帯")))</f>
        <v>#REF!</v>
      </c>
      <c r="AK50" s="94" t="e">
        <f ca="1">IF(市町村抽出表!AW50="－","－",IF(市町村抽出表!AW50=0,"0人",IF(市町村抽出表!AW50&lt;1,"1人未満",TEXT(ROUND(市町村抽出表!AW50,0),"###,###")&amp;"人")))</f>
        <v>#REF!</v>
      </c>
      <c r="AL50" s="94" t="e">
        <f ca="1">IF(市町村抽出表!AX50="－","－",IF(市町村抽出表!AX50=0,"0世帯",IF(市町村抽出表!AX50&lt;1,"1世帯未満",TEXT(ROUND(市町村抽出表!AX50,0),"###,###")&amp;"世帯")))</f>
        <v>#REF!</v>
      </c>
      <c r="AM50" s="94" t="e">
        <f ca="1">IF(市町村抽出表!AY50="－","－",IF(市町村抽出表!AY50=0,"0人",IF(市町村抽出表!AY50&lt;1,"1人未満",TEXT(ROUND(市町村抽出表!AY50,0),"###,###")&amp;"人")))</f>
        <v>#REF!</v>
      </c>
      <c r="AN50" s="94" t="s">
        <v>611</v>
      </c>
      <c r="AO50" s="94" t="s">
        <v>611</v>
      </c>
      <c r="AP50" s="94" t="e">
        <f ca="1">IF(市町村抽出表!BB50="－","－",IF(市町村抽出表!BB50=0,"0km",IF(市町村抽出表!BB50&lt;0.1,"0.1km未満",TEXT(ROUND(市町村抽出表!BB50,1),"###,##0.0")&amp;"km")))</f>
        <v>#REF!</v>
      </c>
      <c r="AQ50" s="94" t="e">
        <f ca="1">IF(市町村抽出表!BC50="－","－",IF(市町村抽出表!BC50=0,"0世帯",IF(市町村抽出表!BC50&lt;1,"1世帯未満",TEXT(ROUND(市町村抽出表!BC50,0),"###,###")&amp;"世帯")))</f>
        <v>#REF!</v>
      </c>
      <c r="AR50" s="94" t="e">
        <f ca="1">IF(市町村抽出表!BD50="－","－",IF(市町村抽出表!BD50=0,"0人",IF(市町村抽出表!BD50&lt;1,"1人未満",TEXT(ROUND(市町村抽出表!BD50,0),"###,###")&amp;"人")))</f>
        <v>#REF!</v>
      </c>
      <c r="AS50" s="94" t="s">
        <v>611</v>
      </c>
      <c r="AT50" s="94" t="s">
        <v>611</v>
      </c>
      <c r="AU50" s="94" t="e">
        <f ca="1">IF(市町村抽出表!BG50="－","－",IF(市町村抽出表!BG50=0,"0箇所",IF(市町村抽出表!BG50&lt;1,"1箇所未満",TEXT(ROUND(市町村抽出表!BG50,0),"###,###")&amp;"箇所")))</f>
        <v>#REF!</v>
      </c>
      <c r="AV50" s="94" t="e">
        <f ca="1">IF(市町村抽出表!BH50="－","－",IF(市町村抽出表!BH50=0,"0箇所",IF(市町村抽出表!BH50&lt;1,"1箇所未満",TEXT(ROUND(市町村抽出表!BH50,0),"###,###")&amp;"箇所")))</f>
        <v>#REF!</v>
      </c>
      <c r="AW50" s="94" t="e">
        <f ca="1">IF(市町村抽出表!BI50="－","－",IF(市町村抽出表!BI50=0,"0箇所",IF(市町村抽出表!BI50&lt;1,"1箇所未満",TEXT(ROUND(市町村抽出表!BI50,0),"###,###")&amp;"箇所")))</f>
        <v>#REF!</v>
      </c>
      <c r="AX50" s="94" t="e">
        <f ca="1">IF(市町村抽出表!BJ50="－","－",IF(市町村抽出表!BJ50=0,"0箇所",IF(市町村抽出表!BJ50&lt;1,"1箇所未満",TEXT(ROUND(市町村抽出表!BJ50,0),"###,###")&amp;"箇所")))</f>
        <v>#REF!</v>
      </c>
      <c r="AY50" s="94" t="e">
        <f ca="1">IF(市町村抽出表!BK50="－","－",IF(市町村抽出表!BK50=0,"0箇所",IF(市町村抽出表!BK50&lt;1,"1箇所未満",TEXT(ROUND(市町村抽出表!BK50,0),"###,###")&amp;"箇所")))</f>
        <v>#REF!</v>
      </c>
      <c r="AZ50" s="94" t="e">
        <f ca="1">IF(市町村抽出表!BL50="－","－",IF(市町村抽出表!BL50=0,"0箇所",IF(市町村抽出表!BL50&lt;1,"1箇所未満",TEXT(ROUND(市町村抽出表!BL50,0),"###,###")&amp;"箇所")))</f>
        <v>#REF!</v>
      </c>
      <c r="BH50" s="163"/>
      <c r="BI50" s="163"/>
      <c r="BJ50" s="163"/>
      <c r="BL50" s="164"/>
      <c r="BM50" s="163"/>
      <c r="BN50" s="163"/>
      <c r="BO50" s="163"/>
      <c r="BP50" s="163"/>
      <c r="BX50" s="164"/>
      <c r="BY50" s="163"/>
      <c r="BZ50" s="163"/>
      <c r="CA50" s="163"/>
      <c r="CB50" s="163"/>
      <c r="CN50" s="164"/>
      <c r="CO50" s="163"/>
      <c r="CP50" s="163"/>
      <c r="CQ50" s="163"/>
      <c r="CR50" s="163"/>
    </row>
    <row r="51" spans="1:96" x14ac:dyDescent="0.2">
      <c r="A51" s="82">
        <v>48</v>
      </c>
      <c r="B51" s="74" t="s">
        <v>491</v>
      </c>
      <c r="C51" s="93" t="e">
        <f ca="1">IF(市町村抽出表!D51="－","－",ROUND(市町村抽出表!D51,1))</f>
        <v>#REF!</v>
      </c>
      <c r="D51" s="168" t="e">
        <f ca="1">IF(市町村抽出表!F51="","※2",IF(市町村抽出表!F51="－","－",市町村抽出表!F51&amp;"箇所"))</f>
        <v>#REF!</v>
      </c>
      <c r="E51" s="169" t="e">
        <f ca="1">IF(市町村抽出表!G51="","※2",IF(市町村抽出表!G51="－","－",市町村抽出表!G51&amp;"箇所"))</f>
        <v>#REF!</v>
      </c>
      <c r="F51" s="170" t="e">
        <f ca="1">IF(市町村抽出表!H51="","※2",IF(市町村抽出表!H51="－","－",市町村抽出表!H51&amp;"箇所"))</f>
        <v>#REF!</v>
      </c>
      <c r="G51" s="94" t="e">
        <f ca="1">IF(市町村抽出表!I51="－","－",IF(市町村抽出表!I51=0,"0棟",IF(市町村抽出表!I51&lt;1,"1棟未満",TEXT(ROUND(市町村抽出表!I51,0),"###,###")&amp;"棟")))</f>
        <v>#REF!</v>
      </c>
      <c r="H51" s="94" t="e">
        <f ca="1">IF(市町村抽出表!J51="－","－",IF(市町村抽出表!J51=0,"0棟",IF(市町村抽出表!J51&lt;1,"1棟未満",TEXT(ROUND(市町村抽出表!J51,0),"###,###")&amp;"棟")))</f>
        <v>#REF!</v>
      </c>
      <c r="I51" s="94" t="e">
        <f ca="1">IF(市町村抽出表!O51="－","－",IF(市町村抽出表!O51=0,"0棟",IF(市町村抽出表!O51&lt;1,"1棟未満",TEXT(ROUND(市町村抽出表!O51,0),"###,###")&amp;"棟")))</f>
        <v>#REF!</v>
      </c>
      <c r="J51" s="94" t="e">
        <f ca="1">IF(市町村抽出表!P51="－","－",IF(市町村抽出表!P51=0,"0棟",IF(市町村抽出表!P51&lt;1,"1棟未満",TEXT(ROUND(市町村抽出表!P51,0),"###,###")&amp;"棟")))</f>
        <v>#REF!</v>
      </c>
      <c r="K51" s="157" t="e">
        <f ca="1">IF(市町村抽出表!U51="","※2",IF(市町村抽出表!U51="－","－",IF(市町村抽出表!U51=0,"0棟",IF(市町村抽出表!U51&lt;1,"1棟未満",TEXT(ROUND(市町村抽出表!U51,0),"###,###")&amp;"棟"))))</f>
        <v>#REF!</v>
      </c>
      <c r="L51" s="158" t="e">
        <f ca="1">IF(市町村抽出表!V51="","※2",IF(市町村抽出表!V51="－","－",IF(市町村抽出表!V51=0,"0棟",IF(市町村抽出表!V51&lt;1,"1棟未満",TEXT(ROUND(市町村抽出表!V51,0),"###,###")&amp;"棟"))))</f>
        <v>#REF!</v>
      </c>
      <c r="M51" s="94" t="e">
        <f ca="1">IF(市町村抽出表!W51="－","－",IF(市町村抽出表!W51=0,"0棟",IF(市町村抽出表!W51&lt;1,"1棟未満",TEXT(ROUND(市町村抽出表!W51,0),"###,###")&amp;"棟")))</f>
        <v>#REF!</v>
      </c>
      <c r="N51" s="94" t="e">
        <f ca="1">IF(市町村抽出表!X51="－","－",IF(市町村抽出表!X51=0,"0棟",IF(市町村抽出表!X51&lt;1,"1棟未満",TEXT(ROUND(市町村抽出表!X51,0),"###,###")&amp;"棟")))</f>
        <v>#REF!</v>
      </c>
      <c r="O51" s="94" t="e">
        <f ca="1">IF(市町村抽出表!Z51="－","－",IF(市町村抽出表!Z51=0,"0件",IF(市町村抽出表!Z51&lt;1,"1件未満",TEXT(ROUND(市町村抽出表!Z51,0),"###,###")&amp;"件")))</f>
        <v>#REF!</v>
      </c>
      <c r="P51" s="94" t="e">
        <f ca="1">IF(市町村抽出表!AA51="－","－",IF(市町村抽出表!AA51=0,"0件",IF(市町村抽出表!AA51&lt;1,"1件未満",TEXT(ROUND(市町村抽出表!AA51,0),"###,###")&amp;"件")))</f>
        <v>#REF!</v>
      </c>
      <c r="Q51" s="94" t="e">
        <f ca="1">IF(市町村抽出表!AB51="－","－",IF(市町村抽出表!AB51=0,"0棟",IF(市町村抽出表!AB51&lt;1,"1棟未満",TEXT(ROUND(市町村抽出表!AB51,0),"###,###")&amp;"棟")))</f>
        <v>#REF!</v>
      </c>
      <c r="R51" s="94" t="e">
        <f ca="1">IF(市町村抽出表!AC51="－","－",IF(市町村抽出表!AC51=0,"0人",IF(市町村抽出表!AC51&lt;1,"1人未満",TEXT(ROUND(市町村抽出表!AC51,0),"###,###")&amp;"人")))</f>
        <v>#REF!</v>
      </c>
      <c r="S51" s="94" t="e">
        <f ca="1">IF(市町村抽出表!AD51="－","－",IF(市町村抽出表!AD51=0,"0人",IF(市町村抽出表!AD51&lt;1,"1人未満",TEXT(ROUND(市町村抽出表!AD51,0),"###,###")&amp;"人")))</f>
        <v>#REF!</v>
      </c>
      <c r="T51" s="94" t="e">
        <f ca="1">IF(市町村抽出表!AE51="－","－",IF(市町村抽出表!AE51=0,"0人",IF(市町村抽出表!AE51&lt;1,"1人未満",TEXT(ROUND(市町村抽出表!AE51,0),"###,###")&amp;"人")))</f>
        <v>#REF!</v>
      </c>
      <c r="U51" s="159" t="e">
        <f ca="1">IF(市町村抽出表!AG51="","※2",IF(市町村抽出表!AG51="－","－",IF(市町村抽出表!AG51=0,"0人",IF(市町村抽出表!AG51&lt;1,"1人未満",TEXT(ROUND(市町村抽出表!AG51,0),"###,###")&amp;"人"))))</f>
        <v>#REF!</v>
      </c>
      <c r="V51" s="160" t="e">
        <f ca="1">IF(市町村抽出表!AH51="","※2",IF(市町村抽出表!AH51="－","－",IF(市町村抽出表!AH51=0,"0人",IF(市町村抽出表!AH51&lt;1,"1人未満",TEXT(ROUND(市町村抽出表!AH51,0),"###,###")&amp;"人"))))</f>
        <v>#REF!</v>
      </c>
      <c r="W51" s="161" t="e">
        <f ca="1">IF(市町村抽出表!AI51="","※2",IF(市町村抽出表!AI51="－","－",IF(市町村抽出表!AI51=0,"0人",IF(市町村抽出表!AI51&lt;1,"1人未満",TEXT(ROUND(市町村抽出表!AI51,0),"###,###")&amp;"人"))))</f>
        <v>#REF!</v>
      </c>
      <c r="X51" s="94" t="e">
        <f ca="1">IF(市町村抽出表!AJ51="－","－",IF(市町村抽出表!AJ51=0,"0人",IF(市町村抽出表!AJ51&lt;1,"1人未満",TEXT(ROUND(市町村抽出表!AJ51,0),"###,###")&amp;"人")))</f>
        <v>#REF!</v>
      </c>
      <c r="Y51" s="94" t="e">
        <f ca="1">IF(市町村抽出表!AK51="－","－",IF(市町村抽出表!AK51=0,"0人",IF(市町村抽出表!AK51&lt;1,"1人未満",TEXT(ROUND(市町村抽出表!AK51,0),"###,###")&amp;"人")))</f>
        <v>#REF!</v>
      </c>
      <c r="Z51" s="94" t="e">
        <f ca="1">IF(市町村抽出表!AL51="－","－",IF(市町村抽出表!AL51=0,"0人",IF(市町村抽出表!AL51&lt;1,"1人未満",TEXT(ROUND(市町村抽出表!AL51,0),"###,###")&amp;"人")))</f>
        <v>#REF!</v>
      </c>
      <c r="AA51" s="94" t="e">
        <f ca="1">IF(市町村抽出表!AM51="－","－",IF(市町村抽出表!AM51=0,"0人",IF(市町村抽出表!AM51&lt;1,"1人未満",TEXT(ROUND(市町村抽出表!AM51,0),"###,###")&amp;"人")))</f>
        <v>#REF!</v>
      </c>
      <c r="AB51" s="94" t="e">
        <f ca="1">IF(市町村抽出表!AN51="－","－",IF(市町村抽出表!AN51=0,"0人",IF(市町村抽出表!AN51&lt;1,"1人未満",TEXT(ROUND(市町村抽出表!AN51,0),"###,###")&amp;"人")))</f>
        <v>#REF!</v>
      </c>
      <c r="AC51" s="94" t="e">
        <f ca="1">IF(市町村抽出表!AO51="－","－",IF(市町村抽出表!AO51=0,"0人",IF(市町村抽出表!AO51&lt;1,"1人未満",TEXT(ROUND(市町村抽出表!AO51,0),"###,###")&amp;"人")))</f>
        <v>#REF!</v>
      </c>
      <c r="AD51" s="94" t="e">
        <f ca="1">IF(市町村抽出表!AP51="－","－",IF(市町村抽出表!AP51=0,"0人",IF(市町村抽出表!AP51&lt;1,"1人未満",TEXT(ROUND(市町村抽出表!AP51,0),"###,###")&amp;"人")))</f>
        <v>#REF!</v>
      </c>
      <c r="AE51" s="94" t="e">
        <f ca="1">IF(市町村抽出表!AQ51="－","－",IF(市町村抽出表!AQ51=0,"0人",IF(市町村抽出表!AQ51&lt;1,"1人未満",TEXT(ROUND(市町村抽出表!AQ51,0),"###,###")&amp;"人")))</f>
        <v>#REF!</v>
      </c>
      <c r="AF51" s="94" t="e">
        <f ca="1">IF(市町村抽出表!AR51="－","－",IF(市町村抽出表!AR51=0,"0人",IF(市町村抽出表!AR51&lt;1,"1人未満",TEXT(ROUND(市町村抽出表!AR51,0),"###,###")&amp;"人")))</f>
        <v>#REF!</v>
      </c>
      <c r="AG51" s="94" t="e">
        <f ca="1">IF(市町村抽出表!AS51="－","－",IF(市町村抽出表!AS51=0,"0箇所",IF(市町村抽出表!AS51&lt;1,"1箇所未満",TEXT(ROUND(市町村抽出表!AS51,0),"###,###")&amp;"箇所")))</f>
        <v>#REF!</v>
      </c>
      <c r="AH51" s="94" t="e">
        <f ca="1">IF(市町村抽出表!AT51="－","－",IF(市町村抽出表!AT51=0,"0世帯",IF(市町村抽出表!AT51&lt;1,"1世帯未満",TEXT(ROUND(市町村抽出表!AT51,0),"###,###")&amp;"世帯")))</f>
        <v>#REF!</v>
      </c>
      <c r="AI51" s="94" t="e">
        <f ca="1">IF(市町村抽出表!AU51="－","－",IF(市町村抽出表!AU51=0,"0人",IF(市町村抽出表!AU51&lt;1,"1人未満",TEXT(ROUND(市町村抽出表!AU51,0),"###,###")&amp;"人")))</f>
        <v>#REF!</v>
      </c>
      <c r="AJ51" s="94" t="e">
        <f ca="1">IF(市町村抽出表!AV51="－","－",IF(市町村抽出表!AV51=0,"0世帯",IF(市町村抽出表!AV51&lt;1,"1世帯未満",TEXT(ROUND(市町村抽出表!AV51,0),"###,###")&amp;"世帯")))</f>
        <v>#REF!</v>
      </c>
      <c r="AK51" s="94" t="e">
        <f ca="1">IF(市町村抽出表!AW51="－","－",IF(市町村抽出表!AW51=0,"0人",IF(市町村抽出表!AW51&lt;1,"1人未満",TEXT(ROUND(市町村抽出表!AW51,0),"###,###")&amp;"人")))</f>
        <v>#REF!</v>
      </c>
      <c r="AL51" s="94" t="e">
        <f ca="1">IF(市町村抽出表!AX51="－","－",IF(市町村抽出表!AX51=0,"0世帯",IF(市町村抽出表!AX51&lt;1,"1世帯未満",TEXT(ROUND(市町村抽出表!AX51,0),"###,###")&amp;"世帯")))</f>
        <v>#REF!</v>
      </c>
      <c r="AM51" s="94" t="e">
        <f ca="1">IF(市町村抽出表!AY51="－","－",IF(市町村抽出表!AY51=0,"0人",IF(市町村抽出表!AY51&lt;1,"1人未満",TEXT(ROUND(市町村抽出表!AY51,0),"###,###")&amp;"人")))</f>
        <v>#REF!</v>
      </c>
      <c r="AN51" s="94" t="s">
        <v>611</v>
      </c>
      <c r="AO51" s="94" t="s">
        <v>611</v>
      </c>
      <c r="AP51" s="94" t="e">
        <f ca="1">IF(市町村抽出表!BB51="－","－",IF(市町村抽出表!BB51=0,"0km",IF(市町村抽出表!BB51&lt;0.1,"0.1km未満",TEXT(ROUND(市町村抽出表!BB51,1),"###,##0.0")&amp;"km")))</f>
        <v>#REF!</v>
      </c>
      <c r="AQ51" s="94" t="e">
        <f ca="1">IF(市町村抽出表!BC51="－","－",IF(市町村抽出表!BC51=0,"0世帯",IF(市町村抽出表!BC51&lt;1,"1世帯未満",TEXT(ROUND(市町村抽出表!BC51,0),"###,###")&amp;"世帯")))</f>
        <v>#REF!</v>
      </c>
      <c r="AR51" s="94" t="e">
        <f ca="1">IF(市町村抽出表!BD51="－","－",IF(市町村抽出表!BD51=0,"0人",IF(市町村抽出表!BD51&lt;1,"1人未満",TEXT(ROUND(市町村抽出表!BD51,0),"###,###")&amp;"人")))</f>
        <v>#REF!</v>
      </c>
      <c r="AS51" s="94" t="s">
        <v>611</v>
      </c>
      <c r="AT51" s="94" t="s">
        <v>611</v>
      </c>
      <c r="AU51" s="94" t="e">
        <f ca="1">IF(市町村抽出表!BG51="－","－",IF(市町村抽出表!BG51=0,"0箇所",IF(市町村抽出表!BG51&lt;1,"1箇所未満",TEXT(ROUND(市町村抽出表!BG51,0),"###,###")&amp;"箇所")))</f>
        <v>#REF!</v>
      </c>
      <c r="AV51" s="94" t="e">
        <f ca="1">IF(市町村抽出表!BH51="－","－",IF(市町村抽出表!BH51=0,"0箇所",IF(市町村抽出表!BH51&lt;1,"1箇所未満",TEXT(ROUND(市町村抽出表!BH51,0),"###,###")&amp;"箇所")))</f>
        <v>#REF!</v>
      </c>
      <c r="AW51" s="94" t="e">
        <f ca="1">IF(市町村抽出表!BI51="－","－",IF(市町村抽出表!BI51=0,"0箇所",IF(市町村抽出表!BI51&lt;1,"1箇所未満",TEXT(ROUND(市町村抽出表!BI51,0),"###,###")&amp;"箇所")))</f>
        <v>#REF!</v>
      </c>
      <c r="AX51" s="94" t="e">
        <f ca="1">IF(市町村抽出表!BJ51="－","－",IF(市町村抽出表!BJ51=0,"0箇所",IF(市町村抽出表!BJ51&lt;1,"1箇所未満",TEXT(ROUND(市町村抽出表!BJ51,0),"###,###")&amp;"箇所")))</f>
        <v>#REF!</v>
      </c>
      <c r="AY51" s="94" t="e">
        <f ca="1">IF(市町村抽出表!BK51="－","－",IF(市町村抽出表!BK51=0,"0箇所",IF(市町村抽出表!BK51&lt;1,"1箇所未満",TEXT(ROUND(市町村抽出表!BK51,0),"###,###")&amp;"箇所")))</f>
        <v>#REF!</v>
      </c>
      <c r="AZ51" s="94" t="e">
        <f ca="1">IF(市町村抽出表!BL51="－","－",IF(市町村抽出表!BL51=0,"0箇所",IF(市町村抽出表!BL51&lt;1,"1箇所未満",TEXT(ROUND(市町村抽出表!BL51,0),"###,###")&amp;"箇所")))</f>
        <v>#REF!</v>
      </c>
      <c r="BH51" s="163"/>
      <c r="BI51" s="163"/>
      <c r="BJ51" s="163"/>
      <c r="BL51" s="164"/>
      <c r="BM51" s="163"/>
      <c r="BN51" s="163"/>
      <c r="BO51" s="163"/>
      <c r="BP51" s="163"/>
      <c r="BX51" s="164"/>
      <c r="BY51" s="163"/>
      <c r="BZ51" s="163"/>
      <c r="CA51" s="163"/>
      <c r="CB51" s="163"/>
      <c r="CN51" s="164"/>
      <c r="CO51" s="163"/>
      <c r="CP51" s="163"/>
      <c r="CQ51" s="163"/>
      <c r="CR51" s="163"/>
    </row>
    <row r="52" spans="1:96" x14ac:dyDescent="0.2">
      <c r="A52" s="82">
        <v>49</v>
      </c>
      <c r="B52" s="74" t="s">
        <v>492</v>
      </c>
      <c r="C52" s="93" t="e">
        <f ca="1">IF(市町村抽出表!D52="－","－",ROUND(市町村抽出表!D52,1))</f>
        <v>#REF!</v>
      </c>
      <c r="D52" s="168" t="e">
        <f ca="1">IF(市町村抽出表!F52="","※2",IF(市町村抽出表!F52="－","－",市町村抽出表!F52&amp;"箇所"))</f>
        <v>#REF!</v>
      </c>
      <c r="E52" s="169" t="e">
        <f ca="1">IF(市町村抽出表!G52="","※2",IF(市町村抽出表!G52="－","－",市町村抽出表!G52&amp;"箇所"))</f>
        <v>#REF!</v>
      </c>
      <c r="F52" s="170" t="e">
        <f ca="1">IF(市町村抽出表!H52="","※2",IF(市町村抽出表!H52="－","－",市町村抽出表!H52&amp;"箇所"))</f>
        <v>#REF!</v>
      </c>
      <c r="G52" s="94" t="e">
        <f ca="1">IF(市町村抽出表!I52="－","－",IF(市町村抽出表!I52=0,"0棟",IF(市町村抽出表!I52&lt;1,"1棟未満",TEXT(ROUND(市町村抽出表!I52,0),"###,###")&amp;"棟")))</f>
        <v>#REF!</v>
      </c>
      <c r="H52" s="94" t="e">
        <f ca="1">IF(市町村抽出表!J52="－","－",IF(市町村抽出表!J52=0,"0棟",IF(市町村抽出表!J52&lt;1,"1棟未満",TEXT(ROUND(市町村抽出表!J52,0),"###,###")&amp;"棟")))</f>
        <v>#REF!</v>
      </c>
      <c r="I52" s="94" t="e">
        <f ca="1">IF(市町村抽出表!O52="－","－",IF(市町村抽出表!O52=0,"0棟",IF(市町村抽出表!O52&lt;1,"1棟未満",TEXT(ROUND(市町村抽出表!O52,0),"###,###")&amp;"棟")))</f>
        <v>#REF!</v>
      </c>
      <c r="J52" s="94" t="e">
        <f ca="1">IF(市町村抽出表!P52="－","－",IF(市町村抽出表!P52=0,"0棟",IF(市町村抽出表!P52&lt;1,"1棟未満",TEXT(ROUND(市町村抽出表!P52,0),"###,###")&amp;"棟")))</f>
        <v>#REF!</v>
      </c>
      <c r="K52" s="157" t="e">
        <f ca="1">IF(市町村抽出表!U52="","※2",IF(市町村抽出表!U52="－","－",IF(市町村抽出表!U52=0,"0棟",IF(市町村抽出表!U52&lt;1,"1棟未満",TEXT(ROUND(市町村抽出表!U52,0),"###,###")&amp;"棟"))))</f>
        <v>#REF!</v>
      </c>
      <c r="L52" s="158" t="e">
        <f ca="1">IF(市町村抽出表!V52="","※2",IF(市町村抽出表!V52="－","－",IF(市町村抽出表!V52=0,"0棟",IF(市町村抽出表!V52&lt;1,"1棟未満",TEXT(ROUND(市町村抽出表!V52,0),"###,###")&amp;"棟"))))</f>
        <v>#REF!</v>
      </c>
      <c r="M52" s="94" t="e">
        <f ca="1">IF(市町村抽出表!W52="－","－",IF(市町村抽出表!W52=0,"0棟",IF(市町村抽出表!W52&lt;1,"1棟未満",TEXT(ROUND(市町村抽出表!W52,0),"###,###")&amp;"棟")))</f>
        <v>#REF!</v>
      </c>
      <c r="N52" s="94" t="e">
        <f ca="1">IF(市町村抽出表!X52="－","－",IF(市町村抽出表!X52=0,"0棟",IF(市町村抽出表!X52&lt;1,"1棟未満",TEXT(ROUND(市町村抽出表!X52,0),"###,###")&amp;"棟")))</f>
        <v>#REF!</v>
      </c>
      <c r="O52" s="94" t="e">
        <f ca="1">IF(市町村抽出表!Z52="－","－",IF(市町村抽出表!Z52=0,"0件",IF(市町村抽出表!Z52&lt;1,"1件未満",TEXT(ROUND(市町村抽出表!Z52,0),"###,###")&amp;"件")))</f>
        <v>#REF!</v>
      </c>
      <c r="P52" s="94" t="e">
        <f ca="1">IF(市町村抽出表!AA52="－","－",IF(市町村抽出表!AA52=0,"0件",IF(市町村抽出表!AA52&lt;1,"1件未満",TEXT(ROUND(市町村抽出表!AA52,0),"###,###")&amp;"件")))</f>
        <v>#REF!</v>
      </c>
      <c r="Q52" s="94" t="e">
        <f ca="1">IF(市町村抽出表!AB52="－","－",IF(市町村抽出表!AB52=0,"0棟",IF(市町村抽出表!AB52&lt;1,"1棟未満",TEXT(ROUND(市町村抽出表!AB52,0),"###,###")&amp;"棟")))</f>
        <v>#REF!</v>
      </c>
      <c r="R52" s="94" t="e">
        <f ca="1">IF(市町村抽出表!AC52="－","－",IF(市町村抽出表!AC52=0,"0人",IF(市町村抽出表!AC52&lt;1,"1人未満",TEXT(ROUND(市町村抽出表!AC52,0),"###,###")&amp;"人")))</f>
        <v>#REF!</v>
      </c>
      <c r="S52" s="94" t="e">
        <f ca="1">IF(市町村抽出表!AD52="－","－",IF(市町村抽出表!AD52=0,"0人",IF(市町村抽出表!AD52&lt;1,"1人未満",TEXT(ROUND(市町村抽出表!AD52,0),"###,###")&amp;"人")))</f>
        <v>#REF!</v>
      </c>
      <c r="T52" s="94" t="e">
        <f ca="1">IF(市町村抽出表!AE52="－","－",IF(市町村抽出表!AE52=0,"0人",IF(市町村抽出表!AE52&lt;1,"1人未満",TEXT(ROUND(市町村抽出表!AE52,0),"###,###")&amp;"人")))</f>
        <v>#REF!</v>
      </c>
      <c r="U52" s="159" t="e">
        <f ca="1">IF(市町村抽出表!AG52="","※2",IF(市町村抽出表!AG52="－","－",IF(市町村抽出表!AG52=0,"0人",IF(市町村抽出表!AG52&lt;1,"1人未満",TEXT(ROUND(市町村抽出表!AG52,0),"###,###")&amp;"人"))))</f>
        <v>#REF!</v>
      </c>
      <c r="V52" s="160" t="e">
        <f ca="1">IF(市町村抽出表!AH52="","※2",IF(市町村抽出表!AH52="－","－",IF(市町村抽出表!AH52=0,"0人",IF(市町村抽出表!AH52&lt;1,"1人未満",TEXT(ROUND(市町村抽出表!AH52,0),"###,###")&amp;"人"))))</f>
        <v>#REF!</v>
      </c>
      <c r="W52" s="161" t="e">
        <f ca="1">IF(市町村抽出表!AI52="","※2",IF(市町村抽出表!AI52="－","－",IF(市町村抽出表!AI52=0,"0人",IF(市町村抽出表!AI52&lt;1,"1人未満",TEXT(ROUND(市町村抽出表!AI52,0),"###,###")&amp;"人"))))</f>
        <v>#REF!</v>
      </c>
      <c r="X52" s="94" t="e">
        <f ca="1">IF(市町村抽出表!AJ52="－","－",IF(市町村抽出表!AJ52=0,"0人",IF(市町村抽出表!AJ52&lt;1,"1人未満",TEXT(ROUND(市町村抽出表!AJ52,0),"###,###")&amp;"人")))</f>
        <v>#REF!</v>
      </c>
      <c r="Y52" s="94" t="e">
        <f ca="1">IF(市町村抽出表!AK52="－","－",IF(市町村抽出表!AK52=0,"0人",IF(市町村抽出表!AK52&lt;1,"1人未満",TEXT(ROUND(市町村抽出表!AK52,0),"###,###")&amp;"人")))</f>
        <v>#REF!</v>
      </c>
      <c r="Z52" s="94" t="e">
        <f ca="1">IF(市町村抽出表!AL52="－","－",IF(市町村抽出表!AL52=0,"0人",IF(市町村抽出表!AL52&lt;1,"1人未満",TEXT(ROUND(市町村抽出表!AL52,0),"###,###")&amp;"人")))</f>
        <v>#REF!</v>
      </c>
      <c r="AA52" s="94" t="e">
        <f ca="1">IF(市町村抽出表!AM52="－","－",IF(市町村抽出表!AM52=0,"0人",IF(市町村抽出表!AM52&lt;1,"1人未満",TEXT(ROUND(市町村抽出表!AM52,0),"###,###")&amp;"人")))</f>
        <v>#REF!</v>
      </c>
      <c r="AB52" s="94" t="e">
        <f ca="1">IF(市町村抽出表!AN52="－","－",IF(市町村抽出表!AN52=0,"0人",IF(市町村抽出表!AN52&lt;1,"1人未満",TEXT(ROUND(市町村抽出表!AN52,0),"###,###")&amp;"人")))</f>
        <v>#REF!</v>
      </c>
      <c r="AC52" s="94" t="e">
        <f ca="1">IF(市町村抽出表!AO52="－","－",IF(市町村抽出表!AO52=0,"0人",IF(市町村抽出表!AO52&lt;1,"1人未満",TEXT(ROUND(市町村抽出表!AO52,0),"###,###")&amp;"人")))</f>
        <v>#REF!</v>
      </c>
      <c r="AD52" s="94" t="e">
        <f ca="1">IF(市町村抽出表!AP52="－","－",IF(市町村抽出表!AP52=0,"0人",IF(市町村抽出表!AP52&lt;1,"1人未満",TEXT(ROUND(市町村抽出表!AP52,0),"###,###")&amp;"人")))</f>
        <v>#REF!</v>
      </c>
      <c r="AE52" s="94" t="e">
        <f ca="1">IF(市町村抽出表!AQ52="－","－",IF(市町村抽出表!AQ52=0,"0人",IF(市町村抽出表!AQ52&lt;1,"1人未満",TEXT(ROUND(市町村抽出表!AQ52,0),"###,###")&amp;"人")))</f>
        <v>#REF!</v>
      </c>
      <c r="AF52" s="94" t="e">
        <f ca="1">IF(市町村抽出表!AR52="－","－",IF(市町村抽出表!AR52=0,"0人",IF(市町村抽出表!AR52&lt;1,"1人未満",TEXT(ROUND(市町村抽出表!AR52,0),"###,###")&amp;"人")))</f>
        <v>#REF!</v>
      </c>
      <c r="AG52" s="94" t="e">
        <f ca="1">IF(市町村抽出表!AS52="－","－",IF(市町村抽出表!AS52=0,"0箇所",IF(市町村抽出表!AS52&lt;1,"1箇所未満",TEXT(ROUND(市町村抽出表!AS52,0),"###,###")&amp;"箇所")))</f>
        <v>#REF!</v>
      </c>
      <c r="AH52" s="94" t="e">
        <f ca="1">IF(市町村抽出表!AT52="－","－",IF(市町村抽出表!AT52=0,"0世帯",IF(市町村抽出表!AT52&lt;1,"1世帯未満",TEXT(ROUND(市町村抽出表!AT52,0),"###,###")&amp;"世帯")))</f>
        <v>#REF!</v>
      </c>
      <c r="AI52" s="94" t="e">
        <f ca="1">IF(市町村抽出表!AU52="－","－",IF(市町村抽出表!AU52=0,"0人",IF(市町村抽出表!AU52&lt;1,"1人未満",TEXT(ROUND(市町村抽出表!AU52,0),"###,###")&amp;"人")))</f>
        <v>#REF!</v>
      </c>
      <c r="AJ52" s="94" t="e">
        <f ca="1">IF(市町村抽出表!AV52="－","－",IF(市町村抽出表!AV52=0,"0世帯",IF(市町村抽出表!AV52&lt;1,"1世帯未満",TEXT(ROUND(市町村抽出表!AV52,0),"###,###")&amp;"世帯")))</f>
        <v>#REF!</v>
      </c>
      <c r="AK52" s="94" t="e">
        <f ca="1">IF(市町村抽出表!AW52="－","－",IF(市町村抽出表!AW52=0,"0人",IF(市町村抽出表!AW52&lt;1,"1人未満",TEXT(ROUND(市町村抽出表!AW52,0),"###,###")&amp;"人")))</f>
        <v>#REF!</v>
      </c>
      <c r="AL52" s="94" t="e">
        <f ca="1">IF(市町村抽出表!AX52="－","－",IF(市町村抽出表!AX52=0,"0世帯",IF(市町村抽出表!AX52&lt;1,"1世帯未満",TEXT(ROUND(市町村抽出表!AX52,0),"###,###")&amp;"世帯")))</f>
        <v>#REF!</v>
      </c>
      <c r="AM52" s="94" t="e">
        <f ca="1">IF(市町村抽出表!AY52="－","－",IF(市町村抽出表!AY52=0,"0人",IF(市町村抽出表!AY52&lt;1,"1人未満",TEXT(ROUND(市町村抽出表!AY52,0),"###,###")&amp;"人")))</f>
        <v>#REF!</v>
      </c>
      <c r="AN52" s="94" t="s">
        <v>611</v>
      </c>
      <c r="AO52" s="94" t="s">
        <v>611</v>
      </c>
      <c r="AP52" s="94" t="e">
        <f ca="1">IF(市町村抽出表!BB52="－","－",IF(市町村抽出表!BB52=0,"0km",IF(市町村抽出表!BB52&lt;0.1,"0.1km未満",TEXT(ROUND(市町村抽出表!BB52,1),"###,##0.0")&amp;"km")))</f>
        <v>#REF!</v>
      </c>
      <c r="AQ52" s="94" t="e">
        <f ca="1">IF(市町村抽出表!BC52="－","－",IF(市町村抽出表!BC52=0,"0世帯",IF(市町村抽出表!BC52&lt;1,"1世帯未満",TEXT(ROUND(市町村抽出表!BC52,0),"###,###")&amp;"世帯")))</f>
        <v>#REF!</v>
      </c>
      <c r="AR52" s="94" t="e">
        <f ca="1">IF(市町村抽出表!BD52="－","－",IF(市町村抽出表!BD52=0,"0人",IF(市町村抽出表!BD52&lt;1,"1人未満",TEXT(ROUND(市町村抽出表!BD52,0),"###,###")&amp;"人")))</f>
        <v>#REF!</v>
      </c>
      <c r="AS52" s="94" t="s">
        <v>611</v>
      </c>
      <c r="AT52" s="94" t="s">
        <v>611</v>
      </c>
      <c r="AU52" s="94" t="e">
        <f ca="1">IF(市町村抽出表!BG52="－","－",IF(市町村抽出表!BG52=0,"0箇所",IF(市町村抽出表!BG52&lt;1,"1箇所未満",TEXT(ROUND(市町村抽出表!BG52,0),"###,###")&amp;"箇所")))</f>
        <v>#REF!</v>
      </c>
      <c r="AV52" s="94" t="e">
        <f ca="1">IF(市町村抽出表!BH52="－","－",IF(市町村抽出表!BH52=0,"0箇所",IF(市町村抽出表!BH52&lt;1,"1箇所未満",TEXT(ROUND(市町村抽出表!BH52,0),"###,###")&amp;"箇所")))</f>
        <v>#REF!</v>
      </c>
      <c r="AW52" s="94" t="e">
        <f ca="1">IF(市町村抽出表!BI52="－","－",IF(市町村抽出表!BI52=0,"0箇所",IF(市町村抽出表!BI52&lt;1,"1箇所未満",TEXT(ROUND(市町村抽出表!BI52,0),"###,###")&amp;"箇所")))</f>
        <v>#REF!</v>
      </c>
      <c r="AX52" s="94" t="e">
        <f ca="1">IF(市町村抽出表!BJ52="－","－",IF(市町村抽出表!BJ52=0,"0箇所",IF(市町村抽出表!BJ52&lt;1,"1箇所未満",TEXT(ROUND(市町村抽出表!BJ52,0),"###,###")&amp;"箇所")))</f>
        <v>#REF!</v>
      </c>
      <c r="AY52" s="94" t="e">
        <f ca="1">IF(市町村抽出表!BK52="－","－",IF(市町村抽出表!BK52=0,"0箇所",IF(市町村抽出表!BK52&lt;1,"1箇所未満",TEXT(ROUND(市町村抽出表!BK52,0),"###,###")&amp;"箇所")))</f>
        <v>#REF!</v>
      </c>
      <c r="AZ52" s="94" t="e">
        <f ca="1">IF(市町村抽出表!BL52="－","－",IF(市町村抽出表!BL52=0,"0箇所",IF(市町村抽出表!BL52&lt;1,"1箇所未満",TEXT(ROUND(市町村抽出表!BL52,0),"###,###")&amp;"箇所")))</f>
        <v>#REF!</v>
      </c>
      <c r="BH52" s="163"/>
      <c r="BI52" s="163"/>
      <c r="BJ52" s="163"/>
      <c r="BL52" s="164"/>
      <c r="BM52" s="163"/>
      <c r="BN52" s="163"/>
      <c r="BO52" s="163"/>
      <c r="BP52" s="163"/>
      <c r="BX52" s="164"/>
      <c r="BY52" s="163"/>
      <c r="BZ52" s="163"/>
      <c r="CA52" s="163"/>
      <c r="CB52" s="163"/>
      <c r="CN52" s="164"/>
      <c r="CO52" s="163"/>
      <c r="CP52" s="163"/>
      <c r="CQ52" s="163"/>
      <c r="CR52" s="163"/>
    </row>
    <row r="53" spans="1:96" x14ac:dyDescent="0.2">
      <c r="A53" s="82">
        <v>50</v>
      </c>
      <c r="B53" s="74" t="s">
        <v>493</v>
      </c>
      <c r="C53" s="93" t="e">
        <f ca="1">IF(市町村抽出表!D53="－","－",ROUND(市町村抽出表!D53,1))</f>
        <v>#REF!</v>
      </c>
      <c r="D53" s="168" t="e">
        <f ca="1">IF(市町村抽出表!F53="","※2",IF(市町村抽出表!F53="－","－",市町村抽出表!F53&amp;"箇所"))</f>
        <v>#REF!</v>
      </c>
      <c r="E53" s="169" t="e">
        <f ca="1">IF(市町村抽出表!G53="","※2",IF(市町村抽出表!G53="－","－",市町村抽出表!G53&amp;"箇所"))</f>
        <v>#REF!</v>
      </c>
      <c r="F53" s="170" t="e">
        <f ca="1">IF(市町村抽出表!H53="","※2",IF(市町村抽出表!H53="－","－",市町村抽出表!H53&amp;"箇所"))</f>
        <v>#REF!</v>
      </c>
      <c r="G53" s="94" t="e">
        <f ca="1">IF(市町村抽出表!I53="－","－",IF(市町村抽出表!I53=0,"0棟",IF(市町村抽出表!I53&lt;1,"1棟未満",TEXT(ROUND(市町村抽出表!I53,0),"###,###")&amp;"棟")))</f>
        <v>#REF!</v>
      </c>
      <c r="H53" s="94" t="e">
        <f ca="1">IF(市町村抽出表!J53="－","－",IF(市町村抽出表!J53=0,"0棟",IF(市町村抽出表!J53&lt;1,"1棟未満",TEXT(ROUND(市町村抽出表!J53,0),"###,###")&amp;"棟")))</f>
        <v>#REF!</v>
      </c>
      <c r="I53" s="94" t="e">
        <f ca="1">IF(市町村抽出表!O53="－","－",IF(市町村抽出表!O53=0,"0棟",IF(市町村抽出表!O53&lt;1,"1棟未満",TEXT(ROUND(市町村抽出表!O53,0),"###,###")&amp;"棟")))</f>
        <v>#REF!</v>
      </c>
      <c r="J53" s="94" t="e">
        <f ca="1">IF(市町村抽出表!P53="－","－",IF(市町村抽出表!P53=0,"0棟",IF(市町村抽出表!P53&lt;1,"1棟未満",TEXT(ROUND(市町村抽出表!P53,0),"###,###")&amp;"棟")))</f>
        <v>#REF!</v>
      </c>
      <c r="K53" s="157" t="e">
        <f ca="1">IF(市町村抽出表!U53="","※2",IF(市町村抽出表!U53="－","－",IF(市町村抽出表!U53=0,"0棟",IF(市町村抽出表!U53&lt;1,"1棟未満",TEXT(ROUND(市町村抽出表!U53,0),"###,###")&amp;"棟"))))</f>
        <v>#REF!</v>
      </c>
      <c r="L53" s="158" t="e">
        <f ca="1">IF(市町村抽出表!V53="","※2",IF(市町村抽出表!V53="－","－",IF(市町村抽出表!V53=0,"0棟",IF(市町村抽出表!V53&lt;1,"1棟未満",TEXT(ROUND(市町村抽出表!V53,0),"###,###")&amp;"棟"))))</f>
        <v>#REF!</v>
      </c>
      <c r="M53" s="94" t="e">
        <f ca="1">IF(市町村抽出表!W53="－","－",IF(市町村抽出表!W53=0,"0棟",IF(市町村抽出表!W53&lt;1,"1棟未満",TEXT(ROUND(市町村抽出表!W53,0),"###,###")&amp;"棟")))</f>
        <v>#REF!</v>
      </c>
      <c r="N53" s="94" t="e">
        <f ca="1">IF(市町村抽出表!X53="－","－",IF(市町村抽出表!X53=0,"0棟",IF(市町村抽出表!X53&lt;1,"1棟未満",TEXT(ROUND(市町村抽出表!X53,0),"###,###")&amp;"棟")))</f>
        <v>#REF!</v>
      </c>
      <c r="O53" s="94" t="e">
        <f ca="1">IF(市町村抽出表!Z53="－","－",IF(市町村抽出表!Z53=0,"0件",IF(市町村抽出表!Z53&lt;1,"1件未満",TEXT(ROUND(市町村抽出表!Z53,0),"###,###")&amp;"件")))</f>
        <v>#REF!</v>
      </c>
      <c r="P53" s="94" t="e">
        <f ca="1">IF(市町村抽出表!AA53="－","－",IF(市町村抽出表!AA53=0,"0件",IF(市町村抽出表!AA53&lt;1,"1件未満",TEXT(ROUND(市町村抽出表!AA53,0),"###,###")&amp;"件")))</f>
        <v>#REF!</v>
      </c>
      <c r="Q53" s="94" t="e">
        <f ca="1">IF(市町村抽出表!AB53="－","－",IF(市町村抽出表!AB53=0,"0棟",IF(市町村抽出表!AB53&lt;1,"1棟未満",TEXT(ROUND(市町村抽出表!AB53,0),"###,###")&amp;"棟")))</f>
        <v>#REF!</v>
      </c>
      <c r="R53" s="94" t="e">
        <f ca="1">IF(市町村抽出表!AC53="－","－",IF(市町村抽出表!AC53=0,"0人",IF(市町村抽出表!AC53&lt;1,"1人未満",TEXT(ROUND(市町村抽出表!AC53,0),"###,###")&amp;"人")))</f>
        <v>#REF!</v>
      </c>
      <c r="S53" s="94" t="e">
        <f ca="1">IF(市町村抽出表!AD53="－","－",IF(市町村抽出表!AD53=0,"0人",IF(市町村抽出表!AD53&lt;1,"1人未満",TEXT(ROUND(市町村抽出表!AD53,0),"###,###")&amp;"人")))</f>
        <v>#REF!</v>
      </c>
      <c r="T53" s="94" t="e">
        <f ca="1">IF(市町村抽出表!AE53="－","－",IF(市町村抽出表!AE53=0,"0人",IF(市町村抽出表!AE53&lt;1,"1人未満",TEXT(ROUND(市町村抽出表!AE53,0),"###,###")&amp;"人")))</f>
        <v>#REF!</v>
      </c>
      <c r="U53" s="159" t="e">
        <f ca="1">IF(市町村抽出表!AG53="","※2",IF(市町村抽出表!AG53="－","－",IF(市町村抽出表!AG53=0,"0人",IF(市町村抽出表!AG53&lt;1,"1人未満",TEXT(ROUND(市町村抽出表!AG53,0),"###,###")&amp;"人"))))</f>
        <v>#REF!</v>
      </c>
      <c r="V53" s="160" t="e">
        <f ca="1">IF(市町村抽出表!AH53="","※2",IF(市町村抽出表!AH53="－","－",IF(市町村抽出表!AH53=0,"0人",IF(市町村抽出表!AH53&lt;1,"1人未満",TEXT(ROUND(市町村抽出表!AH53,0),"###,###")&amp;"人"))))</f>
        <v>#REF!</v>
      </c>
      <c r="W53" s="161" t="e">
        <f ca="1">IF(市町村抽出表!AI53="","※2",IF(市町村抽出表!AI53="－","－",IF(市町村抽出表!AI53=0,"0人",IF(市町村抽出表!AI53&lt;1,"1人未満",TEXT(ROUND(市町村抽出表!AI53,0),"###,###")&amp;"人"))))</f>
        <v>#REF!</v>
      </c>
      <c r="X53" s="94" t="e">
        <f ca="1">IF(市町村抽出表!AJ53="－","－",IF(市町村抽出表!AJ53=0,"0人",IF(市町村抽出表!AJ53&lt;1,"1人未満",TEXT(ROUND(市町村抽出表!AJ53,0),"###,###")&amp;"人")))</f>
        <v>#REF!</v>
      </c>
      <c r="Y53" s="94" t="e">
        <f ca="1">IF(市町村抽出表!AK53="－","－",IF(市町村抽出表!AK53=0,"0人",IF(市町村抽出表!AK53&lt;1,"1人未満",TEXT(ROUND(市町村抽出表!AK53,0),"###,###")&amp;"人")))</f>
        <v>#REF!</v>
      </c>
      <c r="Z53" s="94" t="e">
        <f ca="1">IF(市町村抽出表!AL53="－","－",IF(市町村抽出表!AL53=0,"0人",IF(市町村抽出表!AL53&lt;1,"1人未満",TEXT(ROUND(市町村抽出表!AL53,0),"###,###")&amp;"人")))</f>
        <v>#REF!</v>
      </c>
      <c r="AA53" s="94" t="e">
        <f ca="1">IF(市町村抽出表!AM53="－","－",IF(市町村抽出表!AM53=0,"0人",IF(市町村抽出表!AM53&lt;1,"1人未満",TEXT(ROUND(市町村抽出表!AM53,0),"###,###")&amp;"人")))</f>
        <v>#REF!</v>
      </c>
      <c r="AB53" s="94" t="e">
        <f ca="1">IF(市町村抽出表!AN53="－","－",IF(市町村抽出表!AN53=0,"0人",IF(市町村抽出表!AN53&lt;1,"1人未満",TEXT(ROUND(市町村抽出表!AN53,0),"###,###")&amp;"人")))</f>
        <v>#REF!</v>
      </c>
      <c r="AC53" s="94" t="e">
        <f ca="1">IF(市町村抽出表!AO53="－","－",IF(市町村抽出表!AO53=0,"0人",IF(市町村抽出表!AO53&lt;1,"1人未満",TEXT(ROUND(市町村抽出表!AO53,0),"###,###")&amp;"人")))</f>
        <v>#REF!</v>
      </c>
      <c r="AD53" s="94" t="e">
        <f ca="1">IF(市町村抽出表!AP53="－","－",IF(市町村抽出表!AP53=0,"0人",IF(市町村抽出表!AP53&lt;1,"1人未満",TEXT(ROUND(市町村抽出表!AP53,0),"###,###")&amp;"人")))</f>
        <v>#REF!</v>
      </c>
      <c r="AE53" s="94" t="e">
        <f ca="1">IF(市町村抽出表!AQ53="－","－",IF(市町村抽出表!AQ53=0,"0人",IF(市町村抽出表!AQ53&lt;1,"1人未満",TEXT(ROUND(市町村抽出表!AQ53,0),"###,###")&amp;"人")))</f>
        <v>#REF!</v>
      </c>
      <c r="AF53" s="94" t="e">
        <f ca="1">IF(市町村抽出表!AR53="－","－",IF(市町村抽出表!AR53=0,"0人",IF(市町村抽出表!AR53&lt;1,"1人未満",TEXT(ROUND(市町村抽出表!AR53,0),"###,###")&amp;"人")))</f>
        <v>#REF!</v>
      </c>
      <c r="AG53" s="94" t="e">
        <f ca="1">IF(市町村抽出表!AS53="－","－",IF(市町村抽出表!AS53=0,"0箇所",IF(市町村抽出表!AS53&lt;1,"1箇所未満",TEXT(ROUND(市町村抽出表!AS53,0),"###,###")&amp;"箇所")))</f>
        <v>#REF!</v>
      </c>
      <c r="AH53" s="94" t="e">
        <f ca="1">IF(市町村抽出表!AT53="－","－",IF(市町村抽出表!AT53=0,"0世帯",IF(市町村抽出表!AT53&lt;1,"1世帯未満",TEXT(ROUND(市町村抽出表!AT53,0),"###,###")&amp;"世帯")))</f>
        <v>#REF!</v>
      </c>
      <c r="AI53" s="94" t="e">
        <f ca="1">IF(市町村抽出表!AU53="－","－",IF(市町村抽出表!AU53=0,"0人",IF(市町村抽出表!AU53&lt;1,"1人未満",TEXT(ROUND(市町村抽出表!AU53,0),"###,###")&amp;"人")))</f>
        <v>#REF!</v>
      </c>
      <c r="AJ53" s="94" t="e">
        <f ca="1">IF(市町村抽出表!AV53="－","－",IF(市町村抽出表!AV53=0,"0世帯",IF(市町村抽出表!AV53&lt;1,"1世帯未満",TEXT(ROUND(市町村抽出表!AV53,0),"###,###")&amp;"世帯")))</f>
        <v>#REF!</v>
      </c>
      <c r="AK53" s="94" t="e">
        <f ca="1">IF(市町村抽出表!AW53="－","－",IF(市町村抽出表!AW53=0,"0人",IF(市町村抽出表!AW53&lt;1,"1人未満",TEXT(ROUND(市町村抽出表!AW53,0),"###,###")&amp;"人")))</f>
        <v>#REF!</v>
      </c>
      <c r="AL53" s="94" t="e">
        <f ca="1">IF(市町村抽出表!AX53="－","－",IF(市町村抽出表!AX53=0,"0世帯",IF(市町村抽出表!AX53&lt;1,"1世帯未満",TEXT(ROUND(市町村抽出表!AX53,0),"###,###")&amp;"世帯")))</f>
        <v>#REF!</v>
      </c>
      <c r="AM53" s="94" t="e">
        <f ca="1">IF(市町村抽出表!AY53="－","－",IF(市町村抽出表!AY53=0,"0人",IF(市町村抽出表!AY53&lt;1,"1人未満",TEXT(ROUND(市町村抽出表!AY53,0),"###,###")&amp;"人")))</f>
        <v>#REF!</v>
      </c>
      <c r="AN53" s="94" t="s">
        <v>611</v>
      </c>
      <c r="AO53" s="94" t="s">
        <v>611</v>
      </c>
      <c r="AP53" s="94" t="e">
        <f ca="1">IF(市町村抽出表!BB53="－","－",IF(市町村抽出表!BB53=0,"0km",IF(市町村抽出表!BB53&lt;0.1,"0.1km未満",TEXT(ROUND(市町村抽出表!BB53,1),"###,##0.0")&amp;"km")))</f>
        <v>#REF!</v>
      </c>
      <c r="AQ53" s="94" t="e">
        <f ca="1">IF(市町村抽出表!BC53="－","－",IF(市町村抽出表!BC53=0,"0世帯",IF(市町村抽出表!BC53&lt;1,"1世帯未満",TEXT(ROUND(市町村抽出表!BC53,0),"###,###")&amp;"世帯")))</f>
        <v>#REF!</v>
      </c>
      <c r="AR53" s="94" t="e">
        <f ca="1">IF(市町村抽出表!BD53="－","－",IF(市町村抽出表!BD53=0,"0人",IF(市町村抽出表!BD53&lt;1,"1人未満",TEXT(ROUND(市町村抽出表!BD53,0),"###,###")&amp;"人")))</f>
        <v>#REF!</v>
      </c>
      <c r="AS53" s="94" t="s">
        <v>611</v>
      </c>
      <c r="AT53" s="94" t="s">
        <v>611</v>
      </c>
      <c r="AU53" s="94" t="e">
        <f ca="1">IF(市町村抽出表!BG53="－","－",IF(市町村抽出表!BG53=0,"0箇所",IF(市町村抽出表!BG53&lt;1,"1箇所未満",TEXT(ROUND(市町村抽出表!BG53,0),"###,###")&amp;"箇所")))</f>
        <v>#REF!</v>
      </c>
      <c r="AV53" s="94" t="e">
        <f ca="1">IF(市町村抽出表!BH53="－","－",IF(市町村抽出表!BH53=0,"0箇所",IF(市町村抽出表!BH53&lt;1,"1箇所未満",TEXT(ROUND(市町村抽出表!BH53,0),"###,###")&amp;"箇所")))</f>
        <v>#REF!</v>
      </c>
      <c r="AW53" s="94" t="e">
        <f ca="1">IF(市町村抽出表!BI53="－","－",IF(市町村抽出表!BI53=0,"0箇所",IF(市町村抽出表!BI53&lt;1,"1箇所未満",TEXT(ROUND(市町村抽出表!BI53,0),"###,###")&amp;"箇所")))</f>
        <v>#REF!</v>
      </c>
      <c r="AX53" s="94" t="e">
        <f ca="1">IF(市町村抽出表!BJ53="－","－",IF(市町村抽出表!BJ53=0,"0箇所",IF(市町村抽出表!BJ53&lt;1,"1箇所未満",TEXT(ROUND(市町村抽出表!BJ53,0),"###,###")&amp;"箇所")))</f>
        <v>#REF!</v>
      </c>
      <c r="AY53" s="94" t="e">
        <f ca="1">IF(市町村抽出表!BK53="－","－",IF(市町村抽出表!BK53=0,"0箇所",IF(市町村抽出表!BK53&lt;1,"1箇所未満",TEXT(ROUND(市町村抽出表!BK53,0),"###,###")&amp;"箇所")))</f>
        <v>#REF!</v>
      </c>
      <c r="AZ53" s="94" t="e">
        <f ca="1">IF(市町村抽出表!BL53="－","－",IF(市町村抽出表!BL53=0,"0箇所",IF(市町村抽出表!BL53&lt;1,"1箇所未満",TEXT(ROUND(市町村抽出表!BL53,0),"###,###")&amp;"箇所")))</f>
        <v>#REF!</v>
      </c>
      <c r="BH53" s="163"/>
      <c r="BI53" s="163"/>
      <c r="BJ53" s="163"/>
      <c r="BL53" s="164"/>
      <c r="BM53" s="163"/>
      <c r="BN53" s="163"/>
      <c r="BO53" s="163"/>
      <c r="BP53" s="163"/>
      <c r="BX53" s="164"/>
      <c r="BY53" s="163"/>
      <c r="BZ53" s="163"/>
      <c r="CA53" s="163"/>
      <c r="CB53" s="163"/>
      <c r="CN53" s="164"/>
      <c r="CO53" s="163"/>
      <c r="CP53" s="163"/>
      <c r="CQ53" s="163"/>
      <c r="CR53" s="163"/>
    </row>
    <row r="54" spans="1:96" x14ac:dyDescent="0.2">
      <c r="A54" s="82">
        <v>51</v>
      </c>
      <c r="B54" s="74" t="s">
        <v>494</v>
      </c>
      <c r="C54" s="93" t="e">
        <f ca="1">IF(市町村抽出表!D54="－","－",ROUND(市町村抽出表!D54,1))</f>
        <v>#REF!</v>
      </c>
      <c r="D54" s="168" t="e">
        <f ca="1">IF(市町村抽出表!F54="","※2",IF(市町村抽出表!F54="－","－",市町村抽出表!F54&amp;"箇所"))</f>
        <v>#REF!</v>
      </c>
      <c r="E54" s="169" t="e">
        <f ca="1">IF(市町村抽出表!G54="","※2",IF(市町村抽出表!G54="－","－",市町村抽出表!G54&amp;"箇所"))</f>
        <v>#REF!</v>
      </c>
      <c r="F54" s="170" t="e">
        <f ca="1">IF(市町村抽出表!H54="","※2",IF(市町村抽出表!H54="－","－",市町村抽出表!H54&amp;"箇所"))</f>
        <v>#REF!</v>
      </c>
      <c r="G54" s="94" t="e">
        <f ca="1">IF(市町村抽出表!I54="－","－",IF(市町村抽出表!I54=0,"0棟",IF(市町村抽出表!I54&lt;1,"1棟未満",TEXT(ROUND(市町村抽出表!I54,0),"###,###")&amp;"棟")))</f>
        <v>#REF!</v>
      </c>
      <c r="H54" s="94" t="e">
        <f ca="1">IF(市町村抽出表!J54="－","－",IF(市町村抽出表!J54=0,"0棟",IF(市町村抽出表!J54&lt;1,"1棟未満",TEXT(ROUND(市町村抽出表!J54,0),"###,###")&amp;"棟")))</f>
        <v>#REF!</v>
      </c>
      <c r="I54" s="94" t="e">
        <f ca="1">IF(市町村抽出表!O54="－","－",IF(市町村抽出表!O54=0,"0棟",IF(市町村抽出表!O54&lt;1,"1棟未満",TEXT(ROUND(市町村抽出表!O54,0),"###,###")&amp;"棟")))</f>
        <v>#REF!</v>
      </c>
      <c r="J54" s="94" t="e">
        <f ca="1">IF(市町村抽出表!P54="－","－",IF(市町村抽出表!P54=0,"0棟",IF(市町村抽出表!P54&lt;1,"1棟未満",TEXT(ROUND(市町村抽出表!P54,0),"###,###")&amp;"棟")))</f>
        <v>#REF!</v>
      </c>
      <c r="K54" s="157" t="e">
        <f ca="1">IF(市町村抽出表!U54="","※2",IF(市町村抽出表!U54="－","－",IF(市町村抽出表!U54=0,"0棟",IF(市町村抽出表!U54&lt;1,"1棟未満",TEXT(ROUND(市町村抽出表!U54,0),"###,###")&amp;"棟"))))</f>
        <v>#REF!</v>
      </c>
      <c r="L54" s="158" t="e">
        <f ca="1">IF(市町村抽出表!V54="","※2",IF(市町村抽出表!V54="－","－",IF(市町村抽出表!V54=0,"0棟",IF(市町村抽出表!V54&lt;1,"1棟未満",TEXT(ROUND(市町村抽出表!V54,0),"###,###")&amp;"棟"))))</f>
        <v>#REF!</v>
      </c>
      <c r="M54" s="94" t="e">
        <f ca="1">IF(市町村抽出表!W54="－","－",IF(市町村抽出表!W54=0,"0棟",IF(市町村抽出表!W54&lt;1,"1棟未満",TEXT(ROUND(市町村抽出表!W54,0),"###,###")&amp;"棟")))</f>
        <v>#REF!</v>
      </c>
      <c r="N54" s="94" t="e">
        <f ca="1">IF(市町村抽出表!X54="－","－",IF(市町村抽出表!X54=0,"0棟",IF(市町村抽出表!X54&lt;1,"1棟未満",TEXT(ROUND(市町村抽出表!X54,0),"###,###")&amp;"棟")))</f>
        <v>#REF!</v>
      </c>
      <c r="O54" s="94" t="e">
        <f ca="1">IF(市町村抽出表!Z54="－","－",IF(市町村抽出表!Z54=0,"0件",IF(市町村抽出表!Z54&lt;1,"1件未満",TEXT(ROUND(市町村抽出表!Z54,0),"###,###")&amp;"件")))</f>
        <v>#REF!</v>
      </c>
      <c r="P54" s="94" t="e">
        <f ca="1">IF(市町村抽出表!AA54="－","－",IF(市町村抽出表!AA54=0,"0件",IF(市町村抽出表!AA54&lt;1,"1件未満",TEXT(ROUND(市町村抽出表!AA54,0),"###,###")&amp;"件")))</f>
        <v>#REF!</v>
      </c>
      <c r="Q54" s="94" t="e">
        <f ca="1">IF(市町村抽出表!AB54="－","－",IF(市町村抽出表!AB54=0,"0棟",IF(市町村抽出表!AB54&lt;1,"1棟未満",TEXT(ROUND(市町村抽出表!AB54,0),"###,###")&amp;"棟")))</f>
        <v>#REF!</v>
      </c>
      <c r="R54" s="94" t="e">
        <f ca="1">IF(市町村抽出表!AC54="－","－",IF(市町村抽出表!AC54=0,"0人",IF(市町村抽出表!AC54&lt;1,"1人未満",TEXT(ROUND(市町村抽出表!AC54,0),"###,###")&amp;"人")))</f>
        <v>#REF!</v>
      </c>
      <c r="S54" s="94" t="e">
        <f ca="1">IF(市町村抽出表!AD54="－","－",IF(市町村抽出表!AD54=0,"0人",IF(市町村抽出表!AD54&lt;1,"1人未満",TEXT(ROUND(市町村抽出表!AD54,0),"###,###")&amp;"人")))</f>
        <v>#REF!</v>
      </c>
      <c r="T54" s="94" t="e">
        <f ca="1">IF(市町村抽出表!AE54="－","－",IF(市町村抽出表!AE54=0,"0人",IF(市町村抽出表!AE54&lt;1,"1人未満",TEXT(ROUND(市町村抽出表!AE54,0),"###,###")&amp;"人")))</f>
        <v>#REF!</v>
      </c>
      <c r="U54" s="159" t="e">
        <f ca="1">IF(市町村抽出表!AG54="","※2",IF(市町村抽出表!AG54="－","－",IF(市町村抽出表!AG54=0,"0人",IF(市町村抽出表!AG54&lt;1,"1人未満",TEXT(ROUND(市町村抽出表!AG54,0),"###,###")&amp;"人"))))</f>
        <v>#REF!</v>
      </c>
      <c r="V54" s="160" t="e">
        <f ca="1">IF(市町村抽出表!AH54="","※2",IF(市町村抽出表!AH54="－","－",IF(市町村抽出表!AH54=0,"0人",IF(市町村抽出表!AH54&lt;1,"1人未満",TEXT(ROUND(市町村抽出表!AH54,0),"###,###")&amp;"人"))))</f>
        <v>#REF!</v>
      </c>
      <c r="W54" s="161" t="e">
        <f ca="1">IF(市町村抽出表!AI54="","※2",IF(市町村抽出表!AI54="－","－",IF(市町村抽出表!AI54=0,"0人",IF(市町村抽出表!AI54&lt;1,"1人未満",TEXT(ROUND(市町村抽出表!AI54,0),"###,###")&amp;"人"))))</f>
        <v>#REF!</v>
      </c>
      <c r="X54" s="94" t="e">
        <f ca="1">IF(市町村抽出表!AJ54="－","－",IF(市町村抽出表!AJ54=0,"0人",IF(市町村抽出表!AJ54&lt;1,"1人未満",TEXT(ROUND(市町村抽出表!AJ54,0),"###,###")&amp;"人")))</f>
        <v>#REF!</v>
      </c>
      <c r="Y54" s="94" t="e">
        <f ca="1">IF(市町村抽出表!AK54="－","－",IF(市町村抽出表!AK54=0,"0人",IF(市町村抽出表!AK54&lt;1,"1人未満",TEXT(ROUND(市町村抽出表!AK54,0),"###,###")&amp;"人")))</f>
        <v>#REF!</v>
      </c>
      <c r="Z54" s="94" t="e">
        <f ca="1">IF(市町村抽出表!AL54="－","－",IF(市町村抽出表!AL54=0,"0人",IF(市町村抽出表!AL54&lt;1,"1人未満",TEXT(ROUND(市町村抽出表!AL54,0),"###,###")&amp;"人")))</f>
        <v>#REF!</v>
      </c>
      <c r="AA54" s="94" t="e">
        <f ca="1">IF(市町村抽出表!AM54="－","－",IF(市町村抽出表!AM54=0,"0人",IF(市町村抽出表!AM54&lt;1,"1人未満",TEXT(ROUND(市町村抽出表!AM54,0),"###,###")&amp;"人")))</f>
        <v>#REF!</v>
      </c>
      <c r="AB54" s="94" t="e">
        <f ca="1">IF(市町村抽出表!AN54="－","－",IF(市町村抽出表!AN54=0,"0人",IF(市町村抽出表!AN54&lt;1,"1人未満",TEXT(ROUND(市町村抽出表!AN54,0),"###,###")&amp;"人")))</f>
        <v>#REF!</v>
      </c>
      <c r="AC54" s="94" t="e">
        <f ca="1">IF(市町村抽出表!AO54="－","－",IF(市町村抽出表!AO54=0,"0人",IF(市町村抽出表!AO54&lt;1,"1人未満",TEXT(ROUND(市町村抽出表!AO54,0),"###,###")&amp;"人")))</f>
        <v>#REF!</v>
      </c>
      <c r="AD54" s="94" t="e">
        <f ca="1">IF(市町村抽出表!AP54="－","－",IF(市町村抽出表!AP54=0,"0人",IF(市町村抽出表!AP54&lt;1,"1人未満",TEXT(ROUND(市町村抽出表!AP54,0),"###,###")&amp;"人")))</f>
        <v>#REF!</v>
      </c>
      <c r="AE54" s="94" t="e">
        <f ca="1">IF(市町村抽出表!AQ54="－","－",IF(市町村抽出表!AQ54=0,"0人",IF(市町村抽出表!AQ54&lt;1,"1人未満",TEXT(ROUND(市町村抽出表!AQ54,0),"###,###")&amp;"人")))</f>
        <v>#REF!</v>
      </c>
      <c r="AF54" s="94" t="e">
        <f ca="1">IF(市町村抽出表!AR54="－","－",IF(市町村抽出表!AR54=0,"0人",IF(市町村抽出表!AR54&lt;1,"1人未満",TEXT(ROUND(市町村抽出表!AR54,0),"###,###")&amp;"人")))</f>
        <v>#REF!</v>
      </c>
      <c r="AG54" s="94" t="e">
        <f ca="1">IF(市町村抽出表!AS54="－","－",IF(市町村抽出表!AS54=0,"0箇所",IF(市町村抽出表!AS54&lt;1,"1箇所未満",TEXT(ROUND(市町村抽出表!AS54,0),"###,###")&amp;"箇所")))</f>
        <v>#REF!</v>
      </c>
      <c r="AH54" s="94" t="e">
        <f ca="1">IF(市町村抽出表!AT54="－","－",IF(市町村抽出表!AT54=0,"0世帯",IF(市町村抽出表!AT54&lt;1,"1世帯未満",TEXT(ROUND(市町村抽出表!AT54,0),"###,###")&amp;"世帯")))</f>
        <v>#REF!</v>
      </c>
      <c r="AI54" s="94" t="e">
        <f ca="1">IF(市町村抽出表!AU54="－","－",IF(市町村抽出表!AU54=0,"0人",IF(市町村抽出表!AU54&lt;1,"1人未満",TEXT(ROUND(市町村抽出表!AU54,0),"###,###")&amp;"人")))</f>
        <v>#REF!</v>
      </c>
      <c r="AJ54" s="94" t="e">
        <f ca="1">IF(市町村抽出表!AV54="－","－",IF(市町村抽出表!AV54=0,"0世帯",IF(市町村抽出表!AV54&lt;1,"1世帯未満",TEXT(ROUND(市町村抽出表!AV54,0),"###,###")&amp;"世帯")))</f>
        <v>#REF!</v>
      </c>
      <c r="AK54" s="94" t="e">
        <f ca="1">IF(市町村抽出表!AW54="－","－",IF(市町村抽出表!AW54=0,"0人",IF(市町村抽出表!AW54&lt;1,"1人未満",TEXT(ROUND(市町村抽出表!AW54,0),"###,###")&amp;"人")))</f>
        <v>#REF!</v>
      </c>
      <c r="AL54" s="94" t="e">
        <f ca="1">IF(市町村抽出表!AX54="－","－",IF(市町村抽出表!AX54=0,"0世帯",IF(市町村抽出表!AX54&lt;1,"1世帯未満",TEXT(ROUND(市町村抽出表!AX54,0),"###,###")&amp;"世帯")))</f>
        <v>#REF!</v>
      </c>
      <c r="AM54" s="94" t="e">
        <f ca="1">IF(市町村抽出表!AY54="－","－",IF(市町村抽出表!AY54=0,"0人",IF(市町村抽出表!AY54&lt;1,"1人未満",TEXT(ROUND(市町村抽出表!AY54,0),"###,###")&amp;"人")))</f>
        <v>#REF!</v>
      </c>
      <c r="AN54" s="94" t="s">
        <v>611</v>
      </c>
      <c r="AO54" s="94" t="s">
        <v>611</v>
      </c>
      <c r="AP54" s="94" t="e">
        <f ca="1">IF(市町村抽出表!BB54="－","－",IF(市町村抽出表!BB54=0,"0km",IF(市町村抽出表!BB54&lt;0.1,"0.1km未満",TEXT(ROUND(市町村抽出表!BB54,1),"###,##0.0")&amp;"km")))</f>
        <v>#REF!</v>
      </c>
      <c r="AQ54" s="94" t="e">
        <f ca="1">IF(市町村抽出表!BC54="－","－",IF(市町村抽出表!BC54=0,"0世帯",IF(市町村抽出表!BC54&lt;1,"1世帯未満",TEXT(ROUND(市町村抽出表!BC54,0),"###,###")&amp;"世帯")))</f>
        <v>#REF!</v>
      </c>
      <c r="AR54" s="94" t="e">
        <f ca="1">IF(市町村抽出表!BD54="－","－",IF(市町村抽出表!BD54=0,"0人",IF(市町村抽出表!BD54&lt;1,"1人未満",TEXT(ROUND(市町村抽出表!BD54,0),"###,###")&amp;"人")))</f>
        <v>#REF!</v>
      </c>
      <c r="AS54" s="94" t="s">
        <v>611</v>
      </c>
      <c r="AT54" s="94" t="s">
        <v>611</v>
      </c>
      <c r="AU54" s="94" t="e">
        <f ca="1">IF(市町村抽出表!BG54="－","－",IF(市町村抽出表!BG54=0,"0箇所",IF(市町村抽出表!BG54&lt;1,"1箇所未満",TEXT(ROUND(市町村抽出表!BG54,0),"###,###")&amp;"箇所")))</f>
        <v>#REF!</v>
      </c>
      <c r="AV54" s="94" t="e">
        <f ca="1">IF(市町村抽出表!BH54="－","－",IF(市町村抽出表!BH54=0,"0箇所",IF(市町村抽出表!BH54&lt;1,"1箇所未満",TEXT(ROUND(市町村抽出表!BH54,0),"###,###")&amp;"箇所")))</f>
        <v>#REF!</v>
      </c>
      <c r="AW54" s="94" t="e">
        <f ca="1">IF(市町村抽出表!BI54="－","－",IF(市町村抽出表!BI54=0,"0箇所",IF(市町村抽出表!BI54&lt;1,"1箇所未満",TEXT(ROUND(市町村抽出表!BI54,0),"###,###")&amp;"箇所")))</f>
        <v>#REF!</v>
      </c>
      <c r="AX54" s="94" t="e">
        <f ca="1">IF(市町村抽出表!BJ54="－","－",IF(市町村抽出表!BJ54=0,"0箇所",IF(市町村抽出表!BJ54&lt;1,"1箇所未満",TEXT(ROUND(市町村抽出表!BJ54,0),"###,###")&amp;"箇所")))</f>
        <v>#REF!</v>
      </c>
      <c r="AY54" s="94" t="e">
        <f ca="1">IF(市町村抽出表!BK54="－","－",IF(市町村抽出表!BK54=0,"0箇所",IF(市町村抽出表!BK54&lt;1,"1箇所未満",TEXT(ROUND(市町村抽出表!BK54,0),"###,###")&amp;"箇所")))</f>
        <v>#REF!</v>
      </c>
      <c r="AZ54" s="94" t="e">
        <f ca="1">IF(市町村抽出表!BL54="－","－",IF(市町村抽出表!BL54=0,"0箇所",IF(市町村抽出表!BL54&lt;1,"1箇所未満",TEXT(ROUND(市町村抽出表!BL54,0),"###,###")&amp;"箇所")))</f>
        <v>#REF!</v>
      </c>
      <c r="BH54" s="163"/>
      <c r="BI54" s="163"/>
      <c r="BJ54" s="163"/>
      <c r="BL54" s="164"/>
      <c r="BM54" s="163"/>
      <c r="BN54" s="163"/>
      <c r="BO54" s="163"/>
      <c r="BP54" s="163"/>
      <c r="BX54" s="164"/>
      <c r="BY54" s="163"/>
      <c r="BZ54" s="163"/>
      <c r="CA54" s="163"/>
      <c r="CB54" s="163"/>
      <c r="CN54" s="164"/>
      <c r="CO54" s="163"/>
      <c r="CP54" s="163"/>
      <c r="CQ54" s="163"/>
      <c r="CR54" s="163"/>
    </row>
    <row r="55" spans="1:96" x14ac:dyDescent="0.2">
      <c r="A55" s="82">
        <v>52</v>
      </c>
      <c r="B55" s="74" t="s">
        <v>495</v>
      </c>
      <c r="C55" s="93" t="e">
        <f ca="1">IF(市町村抽出表!D55="－","－",ROUND(市町村抽出表!D55,1))</f>
        <v>#REF!</v>
      </c>
      <c r="D55" s="168" t="e">
        <f ca="1">IF(市町村抽出表!F55="","※2",IF(市町村抽出表!F55="－","－",市町村抽出表!F55&amp;"箇所"))</f>
        <v>#REF!</v>
      </c>
      <c r="E55" s="169" t="e">
        <f ca="1">IF(市町村抽出表!G55="","※2",IF(市町村抽出表!G55="－","－",市町村抽出表!G55&amp;"箇所"))</f>
        <v>#REF!</v>
      </c>
      <c r="F55" s="170" t="e">
        <f ca="1">IF(市町村抽出表!H55="","※2",IF(市町村抽出表!H55="－","－",市町村抽出表!H55&amp;"箇所"))</f>
        <v>#REF!</v>
      </c>
      <c r="G55" s="94" t="e">
        <f ca="1">IF(市町村抽出表!I55="－","－",IF(市町村抽出表!I55=0,"0棟",IF(市町村抽出表!I55&lt;1,"1棟未満",TEXT(ROUND(市町村抽出表!I55,0),"###,###")&amp;"棟")))</f>
        <v>#REF!</v>
      </c>
      <c r="H55" s="94" t="e">
        <f ca="1">IF(市町村抽出表!J55="－","－",IF(市町村抽出表!J55=0,"0棟",IF(市町村抽出表!J55&lt;1,"1棟未満",TEXT(ROUND(市町村抽出表!J55,0),"###,###")&amp;"棟")))</f>
        <v>#REF!</v>
      </c>
      <c r="I55" s="94" t="e">
        <f ca="1">IF(市町村抽出表!O55="－","－",IF(市町村抽出表!O55=0,"0棟",IF(市町村抽出表!O55&lt;1,"1棟未満",TEXT(ROUND(市町村抽出表!O55,0),"###,###")&amp;"棟")))</f>
        <v>#REF!</v>
      </c>
      <c r="J55" s="94" t="e">
        <f ca="1">IF(市町村抽出表!P55="－","－",IF(市町村抽出表!P55=0,"0棟",IF(市町村抽出表!P55&lt;1,"1棟未満",TEXT(ROUND(市町村抽出表!P55,0),"###,###")&amp;"棟")))</f>
        <v>#REF!</v>
      </c>
      <c r="K55" s="157" t="e">
        <f ca="1">IF(市町村抽出表!U55="","※2",IF(市町村抽出表!U55="－","－",IF(市町村抽出表!U55=0,"0棟",IF(市町村抽出表!U55&lt;1,"1棟未満",TEXT(ROUND(市町村抽出表!U55,0),"###,###")&amp;"棟"))))</f>
        <v>#REF!</v>
      </c>
      <c r="L55" s="158" t="e">
        <f ca="1">IF(市町村抽出表!V55="","※2",IF(市町村抽出表!V55="－","－",IF(市町村抽出表!V55=0,"0棟",IF(市町村抽出表!V55&lt;1,"1棟未満",TEXT(ROUND(市町村抽出表!V55,0),"###,###")&amp;"棟"))))</f>
        <v>#REF!</v>
      </c>
      <c r="M55" s="94" t="e">
        <f ca="1">IF(市町村抽出表!W55="－","－",IF(市町村抽出表!W55=0,"0棟",IF(市町村抽出表!W55&lt;1,"1棟未満",TEXT(ROUND(市町村抽出表!W55,0),"###,###")&amp;"棟")))</f>
        <v>#REF!</v>
      </c>
      <c r="N55" s="94" t="e">
        <f ca="1">IF(市町村抽出表!X55="－","－",IF(市町村抽出表!X55=0,"0棟",IF(市町村抽出表!X55&lt;1,"1棟未満",TEXT(ROUND(市町村抽出表!X55,0),"###,###")&amp;"棟")))</f>
        <v>#REF!</v>
      </c>
      <c r="O55" s="94" t="e">
        <f ca="1">IF(市町村抽出表!Z55="－","－",IF(市町村抽出表!Z55=0,"0件",IF(市町村抽出表!Z55&lt;1,"1件未満",TEXT(ROUND(市町村抽出表!Z55,0),"###,###")&amp;"件")))</f>
        <v>#REF!</v>
      </c>
      <c r="P55" s="94" t="e">
        <f ca="1">IF(市町村抽出表!AA55="－","－",IF(市町村抽出表!AA55=0,"0件",IF(市町村抽出表!AA55&lt;1,"1件未満",TEXT(ROUND(市町村抽出表!AA55,0),"###,###")&amp;"件")))</f>
        <v>#REF!</v>
      </c>
      <c r="Q55" s="94" t="e">
        <f ca="1">IF(市町村抽出表!AB55="－","－",IF(市町村抽出表!AB55=0,"0棟",IF(市町村抽出表!AB55&lt;1,"1棟未満",TEXT(ROUND(市町村抽出表!AB55,0),"###,###")&amp;"棟")))</f>
        <v>#REF!</v>
      </c>
      <c r="R55" s="94" t="e">
        <f ca="1">IF(市町村抽出表!AC55="－","－",IF(市町村抽出表!AC55=0,"0人",IF(市町村抽出表!AC55&lt;1,"1人未満",TEXT(ROUND(市町村抽出表!AC55,0),"###,###")&amp;"人")))</f>
        <v>#REF!</v>
      </c>
      <c r="S55" s="94" t="e">
        <f ca="1">IF(市町村抽出表!AD55="－","－",IF(市町村抽出表!AD55=0,"0人",IF(市町村抽出表!AD55&lt;1,"1人未満",TEXT(ROUND(市町村抽出表!AD55,0),"###,###")&amp;"人")))</f>
        <v>#REF!</v>
      </c>
      <c r="T55" s="94" t="e">
        <f ca="1">IF(市町村抽出表!AE55="－","－",IF(市町村抽出表!AE55=0,"0人",IF(市町村抽出表!AE55&lt;1,"1人未満",TEXT(ROUND(市町村抽出表!AE55,0),"###,###")&amp;"人")))</f>
        <v>#REF!</v>
      </c>
      <c r="U55" s="159" t="e">
        <f ca="1">IF(市町村抽出表!AG55="","※2",IF(市町村抽出表!AG55="－","－",IF(市町村抽出表!AG55=0,"0人",IF(市町村抽出表!AG55&lt;1,"1人未満",TEXT(ROUND(市町村抽出表!AG55,0),"###,###")&amp;"人"))))</f>
        <v>#REF!</v>
      </c>
      <c r="V55" s="160" t="e">
        <f ca="1">IF(市町村抽出表!AH55="","※2",IF(市町村抽出表!AH55="－","－",IF(市町村抽出表!AH55=0,"0人",IF(市町村抽出表!AH55&lt;1,"1人未満",TEXT(ROUND(市町村抽出表!AH55,0),"###,###")&amp;"人"))))</f>
        <v>#REF!</v>
      </c>
      <c r="W55" s="161" t="e">
        <f ca="1">IF(市町村抽出表!AI55="","※2",IF(市町村抽出表!AI55="－","－",IF(市町村抽出表!AI55=0,"0人",IF(市町村抽出表!AI55&lt;1,"1人未満",TEXT(ROUND(市町村抽出表!AI55,0),"###,###")&amp;"人"))))</f>
        <v>#REF!</v>
      </c>
      <c r="X55" s="94" t="e">
        <f ca="1">IF(市町村抽出表!AJ55="－","－",IF(市町村抽出表!AJ55=0,"0人",IF(市町村抽出表!AJ55&lt;1,"1人未満",TEXT(ROUND(市町村抽出表!AJ55,0),"###,###")&amp;"人")))</f>
        <v>#REF!</v>
      </c>
      <c r="Y55" s="94" t="e">
        <f ca="1">IF(市町村抽出表!AK55="－","－",IF(市町村抽出表!AK55=0,"0人",IF(市町村抽出表!AK55&lt;1,"1人未満",TEXT(ROUND(市町村抽出表!AK55,0),"###,###")&amp;"人")))</f>
        <v>#REF!</v>
      </c>
      <c r="Z55" s="94" t="e">
        <f ca="1">IF(市町村抽出表!AL55="－","－",IF(市町村抽出表!AL55=0,"0人",IF(市町村抽出表!AL55&lt;1,"1人未満",TEXT(ROUND(市町村抽出表!AL55,0),"###,###")&amp;"人")))</f>
        <v>#REF!</v>
      </c>
      <c r="AA55" s="94" t="e">
        <f ca="1">IF(市町村抽出表!AM55="－","－",IF(市町村抽出表!AM55=0,"0人",IF(市町村抽出表!AM55&lt;1,"1人未満",TEXT(ROUND(市町村抽出表!AM55,0),"###,###")&amp;"人")))</f>
        <v>#REF!</v>
      </c>
      <c r="AB55" s="94" t="e">
        <f ca="1">IF(市町村抽出表!AN55="－","－",IF(市町村抽出表!AN55=0,"0人",IF(市町村抽出表!AN55&lt;1,"1人未満",TEXT(ROUND(市町村抽出表!AN55,0),"###,###")&amp;"人")))</f>
        <v>#REF!</v>
      </c>
      <c r="AC55" s="94" t="e">
        <f ca="1">IF(市町村抽出表!AO55="－","－",IF(市町村抽出表!AO55=0,"0人",IF(市町村抽出表!AO55&lt;1,"1人未満",TEXT(ROUND(市町村抽出表!AO55,0),"###,###")&amp;"人")))</f>
        <v>#REF!</v>
      </c>
      <c r="AD55" s="94" t="e">
        <f ca="1">IF(市町村抽出表!AP55="－","－",IF(市町村抽出表!AP55=0,"0人",IF(市町村抽出表!AP55&lt;1,"1人未満",TEXT(ROUND(市町村抽出表!AP55,0),"###,###")&amp;"人")))</f>
        <v>#REF!</v>
      </c>
      <c r="AE55" s="94" t="e">
        <f ca="1">IF(市町村抽出表!AQ55="－","－",IF(市町村抽出表!AQ55=0,"0人",IF(市町村抽出表!AQ55&lt;1,"1人未満",TEXT(ROUND(市町村抽出表!AQ55,0),"###,###")&amp;"人")))</f>
        <v>#REF!</v>
      </c>
      <c r="AF55" s="94" t="e">
        <f ca="1">IF(市町村抽出表!AR55="－","－",IF(市町村抽出表!AR55=0,"0人",IF(市町村抽出表!AR55&lt;1,"1人未満",TEXT(ROUND(市町村抽出表!AR55,0),"###,###")&amp;"人")))</f>
        <v>#REF!</v>
      </c>
      <c r="AG55" s="94" t="e">
        <f ca="1">IF(市町村抽出表!AS55="－","－",IF(市町村抽出表!AS55=0,"0箇所",IF(市町村抽出表!AS55&lt;1,"1箇所未満",TEXT(ROUND(市町村抽出表!AS55,0),"###,###")&amp;"箇所")))</f>
        <v>#REF!</v>
      </c>
      <c r="AH55" s="94" t="e">
        <f ca="1">IF(市町村抽出表!AT55="－","－",IF(市町村抽出表!AT55=0,"0世帯",IF(市町村抽出表!AT55&lt;1,"1世帯未満",TEXT(ROUND(市町村抽出表!AT55,0),"###,###")&amp;"世帯")))</f>
        <v>#REF!</v>
      </c>
      <c r="AI55" s="94" t="e">
        <f ca="1">IF(市町村抽出表!AU55="－","－",IF(市町村抽出表!AU55=0,"0人",IF(市町村抽出表!AU55&lt;1,"1人未満",TEXT(ROUND(市町村抽出表!AU55,0),"###,###")&amp;"人")))</f>
        <v>#REF!</v>
      </c>
      <c r="AJ55" s="94" t="e">
        <f ca="1">IF(市町村抽出表!AV55="－","－",IF(市町村抽出表!AV55=0,"0世帯",IF(市町村抽出表!AV55&lt;1,"1世帯未満",TEXT(ROUND(市町村抽出表!AV55,0),"###,###")&amp;"世帯")))</f>
        <v>#REF!</v>
      </c>
      <c r="AK55" s="94" t="e">
        <f ca="1">IF(市町村抽出表!AW55="－","－",IF(市町村抽出表!AW55=0,"0人",IF(市町村抽出表!AW55&lt;1,"1人未満",TEXT(ROUND(市町村抽出表!AW55,0),"###,###")&amp;"人")))</f>
        <v>#REF!</v>
      </c>
      <c r="AL55" s="94" t="e">
        <f ca="1">IF(市町村抽出表!AX55="－","－",IF(市町村抽出表!AX55=0,"0世帯",IF(市町村抽出表!AX55&lt;1,"1世帯未満",TEXT(ROUND(市町村抽出表!AX55,0),"###,###")&amp;"世帯")))</f>
        <v>#REF!</v>
      </c>
      <c r="AM55" s="94" t="e">
        <f ca="1">IF(市町村抽出表!AY55="－","－",IF(市町村抽出表!AY55=0,"0人",IF(市町村抽出表!AY55&lt;1,"1人未満",TEXT(ROUND(市町村抽出表!AY55,0),"###,###")&amp;"人")))</f>
        <v>#REF!</v>
      </c>
      <c r="AN55" s="94" t="s">
        <v>611</v>
      </c>
      <c r="AO55" s="94" t="s">
        <v>611</v>
      </c>
      <c r="AP55" s="94" t="e">
        <f ca="1">IF(市町村抽出表!BB55="－","－",IF(市町村抽出表!BB55=0,"0km",IF(市町村抽出表!BB55&lt;0.1,"0.1km未満",TEXT(ROUND(市町村抽出表!BB55,1),"###,##0.0")&amp;"km")))</f>
        <v>#REF!</v>
      </c>
      <c r="AQ55" s="94" t="e">
        <f ca="1">IF(市町村抽出表!BC55="－","－",IF(市町村抽出表!BC55=0,"0世帯",IF(市町村抽出表!BC55&lt;1,"1世帯未満",TEXT(ROUND(市町村抽出表!BC55,0),"###,###")&amp;"世帯")))</f>
        <v>#REF!</v>
      </c>
      <c r="AR55" s="94" t="e">
        <f ca="1">IF(市町村抽出表!BD55="－","－",IF(市町村抽出表!BD55=0,"0人",IF(市町村抽出表!BD55&lt;1,"1人未満",TEXT(ROUND(市町村抽出表!BD55,0),"###,###")&amp;"人")))</f>
        <v>#REF!</v>
      </c>
      <c r="AS55" s="94" t="s">
        <v>611</v>
      </c>
      <c r="AT55" s="94" t="s">
        <v>611</v>
      </c>
      <c r="AU55" s="94" t="e">
        <f ca="1">IF(市町村抽出表!BG55="－","－",IF(市町村抽出表!BG55=0,"0箇所",IF(市町村抽出表!BG55&lt;1,"1箇所未満",TEXT(ROUND(市町村抽出表!BG55,0),"###,###")&amp;"箇所")))</f>
        <v>#REF!</v>
      </c>
      <c r="AV55" s="94" t="e">
        <f ca="1">IF(市町村抽出表!BH55="－","－",IF(市町村抽出表!BH55=0,"0箇所",IF(市町村抽出表!BH55&lt;1,"1箇所未満",TEXT(ROUND(市町村抽出表!BH55,0),"###,###")&amp;"箇所")))</f>
        <v>#REF!</v>
      </c>
      <c r="AW55" s="94" t="e">
        <f ca="1">IF(市町村抽出表!BI55="－","－",IF(市町村抽出表!BI55=0,"0箇所",IF(市町村抽出表!BI55&lt;1,"1箇所未満",TEXT(ROUND(市町村抽出表!BI55,0),"###,###")&amp;"箇所")))</f>
        <v>#REF!</v>
      </c>
      <c r="AX55" s="94" t="e">
        <f ca="1">IF(市町村抽出表!BJ55="－","－",IF(市町村抽出表!BJ55=0,"0箇所",IF(市町村抽出表!BJ55&lt;1,"1箇所未満",TEXT(ROUND(市町村抽出表!BJ55,0),"###,###")&amp;"箇所")))</f>
        <v>#REF!</v>
      </c>
      <c r="AY55" s="94" t="e">
        <f ca="1">IF(市町村抽出表!BK55="－","－",IF(市町村抽出表!BK55=0,"0箇所",IF(市町村抽出表!BK55&lt;1,"1箇所未満",TEXT(ROUND(市町村抽出表!BK55,0),"###,###")&amp;"箇所")))</f>
        <v>#REF!</v>
      </c>
      <c r="AZ55" s="94" t="e">
        <f ca="1">IF(市町村抽出表!BL55="－","－",IF(市町村抽出表!BL55=0,"0箇所",IF(市町村抽出表!BL55&lt;1,"1箇所未満",TEXT(ROUND(市町村抽出表!BL55,0),"###,###")&amp;"箇所")))</f>
        <v>#REF!</v>
      </c>
      <c r="BH55" s="163"/>
      <c r="BI55" s="163"/>
      <c r="BJ55" s="163"/>
      <c r="BL55" s="164"/>
      <c r="BM55" s="163"/>
      <c r="BN55" s="163"/>
      <c r="BO55" s="163"/>
      <c r="BP55" s="163"/>
      <c r="BX55" s="164"/>
      <c r="BY55" s="163"/>
      <c r="BZ55" s="163"/>
      <c r="CA55" s="163"/>
      <c r="CB55" s="163"/>
      <c r="CN55" s="164"/>
      <c r="CO55" s="163"/>
      <c r="CP55" s="163"/>
      <c r="CQ55" s="163"/>
      <c r="CR55" s="163"/>
    </row>
    <row r="56" spans="1:96" x14ac:dyDescent="0.2">
      <c r="A56" s="82">
        <v>53</v>
      </c>
      <c r="B56" s="74" t="s">
        <v>496</v>
      </c>
      <c r="C56" s="93" t="e">
        <f ca="1">IF(市町村抽出表!D56="－","－",ROUND(市町村抽出表!D56,1))</f>
        <v>#REF!</v>
      </c>
      <c r="D56" s="168" t="e">
        <f ca="1">IF(市町村抽出表!F56="","※2",IF(市町村抽出表!F56="－","－",市町村抽出表!F56&amp;"箇所"))</f>
        <v>#REF!</v>
      </c>
      <c r="E56" s="169" t="e">
        <f ca="1">IF(市町村抽出表!G56="","※2",IF(市町村抽出表!G56="－","－",市町村抽出表!G56&amp;"箇所"))</f>
        <v>#REF!</v>
      </c>
      <c r="F56" s="170" t="e">
        <f ca="1">IF(市町村抽出表!H56="","※2",IF(市町村抽出表!H56="－","－",市町村抽出表!H56&amp;"箇所"))</f>
        <v>#REF!</v>
      </c>
      <c r="G56" s="94" t="e">
        <f ca="1">IF(市町村抽出表!I56="－","－",IF(市町村抽出表!I56=0,"0棟",IF(市町村抽出表!I56&lt;1,"1棟未満",TEXT(ROUND(市町村抽出表!I56,0),"###,###")&amp;"棟")))</f>
        <v>#REF!</v>
      </c>
      <c r="H56" s="94" t="e">
        <f ca="1">IF(市町村抽出表!J56="－","－",IF(市町村抽出表!J56=0,"0棟",IF(市町村抽出表!J56&lt;1,"1棟未満",TEXT(ROUND(市町村抽出表!J56,0),"###,###")&amp;"棟")))</f>
        <v>#REF!</v>
      </c>
      <c r="I56" s="94" t="e">
        <f ca="1">IF(市町村抽出表!O56="－","－",IF(市町村抽出表!O56=0,"0棟",IF(市町村抽出表!O56&lt;1,"1棟未満",TEXT(ROUND(市町村抽出表!O56,0),"###,###")&amp;"棟")))</f>
        <v>#REF!</v>
      </c>
      <c r="J56" s="94" t="e">
        <f ca="1">IF(市町村抽出表!P56="－","－",IF(市町村抽出表!P56=0,"0棟",IF(市町村抽出表!P56&lt;1,"1棟未満",TEXT(ROUND(市町村抽出表!P56,0),"###,###")&amp;"棟")))</f>
        <v>#REF!</v>
      </c>
      <c r="K56" s="157" t="e">
        <f ca="1">IF(市町村抽出表!U56="","※2",IF(市町村抽出表!U56="－","－",IF(市町村抽出表!U56=0,"0棟",IF(市町村抽出表!U56&lt;1,"1棟未満",TEXT(ROUND(市町村抽出表!U56,0),"###,###")&amp;"棟"))))</f>
        <v>#REF!</v>
      </c>
      <c r="L56" s="158" t="e">
        <f ca="1">IF(市町村抽出表!V56="","※2",IF(市町村抽出表!V56="－","－",IF(市町村抽出表!V56=0,"0棟",IF(市町村抽出表!V56&lt;1,"1棟未満",TEXT(ROUND(市町村抽出表!V56,0),"###,###")&amp;"棟"))))</f>
        <v>#REF!</v>
      </c>
      <c r="M56" s="94" t="e">
        <f ca="1">IF(市町村抽出表!W56="－","－",IF(市町村抽出表!W56=0,"0棟",IF(市町村抽出表!W56&lt;1,"1棟未満",TEXT(ROUND(市町村抽出表!W56,0),"###,###")&amp;"棟")))</f>
        <v>#REF!</v>
      </c>
      <c r="N56" s="94" t="e">
        <f ca="1">IF(市町村抽出表!X56="－","－",IF(市町村抽出表!X56=0,"0棟",IF(市町村抽出表!X56&lt;1,"1棟未満",TEXT(ROUND(市町村抽出表!X56,0),"###,###")&amp;"棟")))</f>
        <v>#REF!</v>
      </c>
      <c r="O56" s="94" t="e">
        <f ca="1">IF(市町村抽出表!Z56="－","－",IF(市町村抽出表!Z56=0,"0件",IF(市町村抽出表!Z56&lt;1,"1件未満",TEXT(ROUND(市町村抽出表!Z56,0),"###,###")&amp;"件")))</f>
        <v>#REF!</v>
      </c>
      <c r="P56" s="94" t="e">
        <f ca="1">IF(市町村抽出表!AA56="－","－",IF(市町村抽出表!AA56=0,"0件",IF(市町村抽出表!AA56&lt;1,"1件未満",TEXT(ROUND(市町村抽出表!AA56,0),"###,###")&amp;"件")))</f>
        <v>#REF!</v>
      </c>
      <c r="Q56" s="94" t="e">
        <f ca="1">IF(市町村抽出表!AB56="－","－",IF(市町村抽出表!AB56=0,"0棟",IF(市町村抽出表!AB56&lt;1,"1棟未満",TEXT(ROUND(市町村抽出表!AB56,0),"###,###")&amp;"棟")))</f>
        <v>#REF!</v>
      </c>
      <c r="R56" s="94" t="e">
        <f ca="1">IF(市町村抽出表!AC56="－","－",IF(市町村抽出表!AC56=0,"0人",IF(市町村抽出表!AC56&lt;1,"1人未満",TEXT(ROUND(市町村抽出表!AC56,0),"###,###")&amp;"人")))</f>
        <v>#REF!</v>
      </c>
      <c r="S56" s="94" t="e">
        <f ca="1">IF(市町村抽出表!AD56="－","－",IF(市町村抽出表!AD56=0,"0人",IF(市町村抽出表!AD56&lt;1,"1人未満",TEXT(ROUND(市町村抽出表!AD56,0),"###,###")&amp;"人")))</f>
        <v>#REF!</v>
      </c>
      <c r="T56" s="94" t="e">
        <f ca="1">IF(市町村抽出表!AE56="－","－",IF(市町村抽出表!AE56=0,"0人",IF(市町村抽出表!AE56&lt;1,"1人未満",TEXT(ROUND(市町村抽出表!AE56,0),"###,###")&amp;"人")))</f>
        <v>#REF!</v>
      </c>
      <c r="U56" s="159" t="e">
        <f ca="1">IF(市町村抽出表!AG56="","※2",IF(市町村抽出表!AG56="－","－",IF(市町村抽出表!AG56=0,"0人",IF(市町村抽出表!AG56&lt;1,"1人未満",TEXT(ROUND(市町村抽出表!AG56,0),"###,###")&amp;"人"))))</f>
        <v>#REF!</v>
      </c>
      <c r="V56" s="160" t="e">
        <f ca="1">IF(市町村抽出表!AH56="","※2",IF(市町村抽出表!AH56="－","－",IF(市町村抽出表!AH56=0,"0人",IF(市町村抽出表!AH56&lt;1,"1人未満",TEXT(ROUND(市町村抽出表!AH56,0),"###,###")&amp;"人"))))</f>
        <v>#REF!</v>
      </c>
      <c r="W56" s="161" t="e">
        <f ca="1">IF(市町村抽出表!AI56="","※2",IF(市町村抽出表!AI56="－","－",IF(市町村抽出表!AI56=0,"0人",IF(市町村抽出表!AI56&lt;1,"1人未満",TEXT(ROUND(市町村抽出表!AI56,0),"###,###")&amp;"人"))))</f>
        <v>#REF!</v>
      </c>
      <c r="X56" s="94" t="e">
        <f ca="1">IF(市町村抽出表!AJ56="－","－",IF(市町村抽出表!AJ56=0,"0人",IF(市町村抽出表!AJ56&lt;1,"1人未満",TEXT(ROUND(市町村抽出表!AJ56,0),"###,###")&amp;"人")))</f>
        <v>#REF!</v>
      </c>
      <c r="Y56" s="94" t="e">
        <f ca="1">IF(市町村抽出表!AK56="－","－",IF(市町村抽出表!AK56=0,"0人",IF(市町村抽出表!AK56&lt;1,"1人未満",TEXT(ROUND(市町村抽出表!AK56,0),"###,###")&amp;"人")))</f>
        <v>#REF!</v>
      </c>
      <c r="Z56" s="94" t="e">
        <f ca="1">IF(市町村抽出表!AL56="－","－",IF(市町村抽出表!AL56=0,"0人",IF(市町村抽出表!AL56&lt;1,"1人未満",TEXT(ROUND(市町村抽出表!AL56,0),"###,###")&amp;"人")))</f>
        <v>#REF!</v>
      </c>
      <c r="AA56" s="94" t="e">
        <f ca="1">IF(市町村抽出表!AM56="－","－",IF(市町村抽出表!AM56=0,"0人",IF(市町村抽出表!AM56&lt;1,"1人未満",TEXT(ROUND(市町村抽出表!AM56,0),"###,###")&amp;"人")))</f>
        <v>#REF!</v>
      </c>
      <c r="AB56" s="94" t="e">
        <f ca="1">IF(市町村抽出表!AN56="－","－",IF(市町村抽出表!AN56=0,"0人",IF(市町村抽出表!AN56&lt;1,"1人未満",TEXT(ROUND(市町村抽出表!AN56,0),"###,###")&amp;"人")))</f>
        <v>#REF!</v>
      </c>
      <c r="AC56" s="94" t="e">
        <f ca="1">IF(市町村抽出表!AO56="－","－",IF(市町村抽出表!AO56=0,"0人",IF(市町村抽出表!AO56&lt;1,"1人未満",TEXT(ROUND(市町村抽出表!AO56,0),"###,###")&amp;"人")))</f>
        <v>#REF!</v>
      </c>
      <c r="AD56" s="94" t="e">
        <f ca="1">IF(市町村抽出表!AP56="－","－",IF(市町村抽出表!AP56=0,"0人",IF(市町村抽出表!AP56&lt;1,"1人未満",TEXT(ROUND(市町村抽出表!AP56,0),"###,###")&amp;"人")))</f>
        <v>#REF!</v>
      </c>
      <c r="AE56" s="94" t="e">
        <f ca="1">IF(市町村抽出表!AQ56="－","－",IF(市町村抽出表!AQ56=0,"0人",IF(市町村抽出表!AQ56&lt;1,"1人未満",TEXT(ROUND(市町村抽出表!AQ56,0),"###,###")&amp;"人")))</f>
        <v>#REF!</v>
      </c>
      <c r="AF56" s="94" t="e">
        <f ca="1">IF(市町村抽出表!AR56="－","－",IF(市町村抽出表!AR56=0,"0人",IF(市町村抽出表!AR56&lt;1,"1人未満",TEXT(ROUND(市町村抽出表!AR56,0),"###,###")&amp;"人")))</f>
        <v>#REF!</v>
      </c>
      <c r="AG56" s="94" t="e">
        <f ca="1">IF(市町村抽出表!AS56="－","－",IF(市町村抽出表!AS56=0,"0箇所",IF(市町村抽出表!AS56&lt;1,"1箇所未満",TEXT(ROUND(市町村抽出表!AS56,0),"###,###")&amp;"箇所")))</f>
        <v>#REF!</v>
      </c>
      <c r="AH56" s="94" t="e">
        <f ca="1">IF(市町村抽出表!AT56="－","－",IF(市町村抽出表!AT56=0,"0世帯",IF(市町村抽出表!AT56&lt;1,"1世帯未満",TEXT(ROUND(市町村抽出表!AT56,0),"###,###")&amp;"世帯")))</f>
        <v>#REF!</v>
      </c>
      <c r="AI56" s="94" t="e">
        <f ca="1">IF(市町村抽出表!AU56="－","－",IF(市町村抽出表!AU56=0,"0人",IF(市町村抽出表!AU56&lt;1,"1人未満",TEXT(ROUND(市町村抽出表!AU56,0),"###,###")&amp;"人")))</f>
        <v>#REF!</v>
      </c>
      <c r="AJ56" s="94" t="e">
        <f ca="1">IF(市町村抽出表!AV56="－","－",IF(市町村抽出表!AV56=0,"0世帯",IF(市町村抽出表!AV56&lt;1,"1世帯未満",TEXT(ROUND(市町村抽出表!AV56,0),"###,###")&amp;"世帯")))</f>
        <v>#REF!</v>
      </c>
      <c r="AK56" s="94" t="e">
        <f ca="1">IF(市町村抽出表!AW56="－","－",IF(市町村抽出表!AW56=0,"0人",IF(市町村抽出表!AW56&lt;1,"1人未満",TEXT(ROUND(市町村抽出表!AW56,0),"###,###")&amp;"人")))</f>
        <v>#REF!</v>
      </c>
      <c r="AL56" s="94" t="e">
        <f ca="1">IF(市町村抽出表!AX56="－","－",IF(市町村抽出表!AX56=0,"0世帯",IF(市町村抽出表!AX56&lt;1,"1世帯未満",TEXT(ROUND(市町村抽出表!AX56,0),"###,###")&amp;"世帯")))</f>
        <v>#REF!</v>
      </c>
      <c r="AM56" s="94" t="e">
        <f ca="1">IF(市町村抽出表!AY56="－","－",IF(市町村抽出表!AY56=0,"0人",IF(市町村抽出表!AY56&lt;1,"1人未満",TEXT(ROUND(市町村抽出表!AY56,0),"###,###")&amp;"人")))</f>
        <v>#REF!</v>
      </c>
      <c r="AN56" s="94" t="s">
        <v>611</v>
      </c>
      <c r="AO56" s="94" t="s">
        <v>611</v>
      </c>
      <c r="AP56" s="94" t="e">
        <f ca="1">IF(市町村抽出表!BB56="－","－",IF(市町村抽出表!BB56=0,"0km",IF(市町村抽出表!BB56&lt;0.1,"0.1km未満",TEXT(ROUND(市町村抽出表!BB56,1),"###,##0.0")&amp;"km")))</f>
        <v>#REF!</v>
      </c>
      <c r="AQ56" s="94" t="e">
        <f ca="1">IF(市町村抽出表!BC56="－","－",IF(市町村抽出表!BC56=0,"0世帯",IF(市町村抽出表!BC56&lt;1,"1世帯未満",TEXT(ROUND(市町村抽出表!BC56,0),"###,###")&amp;"世帯")))</f>
        <v>#REF!</v>
      </c>
      <c r="AR56" s="94" t="e">
        <f ca="1">IF(市町村抽出表!BD56="－","－",IF(市町村抽出表!BD56=0,"0人",IF(市町村抽出表!BD56&lt;1,"1人未満",TEXT(ROUND(市町村抽出表!BD56,0),"###,###")&amp;"人")))</f>
        <v>#REF!</v>
      </c>
      <c r="AS56" s="94" t="s">
        <v>611</v>
      </c>
      <c r="AT56" s="94" t="s">
        <v>611</v>
      </c>
      <c r="AU56" s="94" t="e">
        <f ca="1">IF(市町村抽出表!BG56="－","－",IF(市町村抽出表!BG56=0,"0箇所",IF(市町村抽出表!BG56&lt;1,"1箇所未満",TEXT(ROUND(市町村抽出表!BG56,0),"###,###")&amp;"箇所")))</f>
        <v>#REF!</v>
      </c>
      <c r="AV56" s="94" t="e">
        <f ca="1">IF(市町村抽出表!BH56="－","－",IF(市町村抽出表!BH56=0,"0箇所",IF(市町村抽出表!BH56&lt;1,"1箇所未満",TEXT(ROUND(市町村抽出表!BH56,0),"###,###")&amp;"箇所")))</f>
        <v>#REF!</v>
      </c>
      <c r="AW56" s="94" t="e">
        <f ca="1">IF(市町村抽出表!BI56="－","－",IF(市町村抽出表!BI56=0,"0箇所",IF(市町村抽出表!BI56&lt;1,"1箇所未満",TEXT(ROUND(市町村抽出表!BI56,0),"###,###")&amp;"箇所")))</f>
        <v>#REF!</v>
      </c>
      <c r="AX56" s="94" t="e">
        <f ca="1">IF(市町村抽出表!BJ56="－","－",IF(市町村抽出表!BJ56=0,"0箇所",IF(市町村抽出表!BJ56&lt;1,"1箇所未満",TEXT(ROUND(市町村抽出表!BJ56,0),"###,###")&amp;"箇所")))</f>
        <v>#REF!</v>
      </c>
      <c r="AY56" s="94" t="e">
        <f ca="1">IF(市町村抽出表!BK56="－","－",IF(市町村抽出表!BK56=0,"0箇所",IF(市町村抽出表!BK56&lt;1,"1箇所未満",TEXT(ROUND(市町村抽出表!BK56,0),"###,###")&amp;"箇所")))</f>
        <v>#REF!</v>
      </c>
      <c r="AZ56" s="94" t="e">
        <f ca="1">IF(市町村抽出表!BL56="－","－",IF(市町村抽出表!BL56=0,"0箇所",IF(市町村抽出表!BL56&lt;1,"1箇所未満",TEXT(ROUND(市町村抽出表!BL56,0),"###,###")&amp;"箇所")))</f>
        <v>#REF!</v>
      </c>
      <c r="BH56" s="163"/>
      <c r="BI56" s="163"/>
      <c r="BJ56" s="163"/>
      <c r="BL56" s="164"/>
      <c r="BM56" s="163"/>
      <c r="BN56" s="163"/>
      <c r="BO56" s="163"/>
      <c r="BP56" s="163"/>
      <c r="BX56" s="164"/>
      <c r="BY56" s="163"/>
      <c r="BZ56" s="163"/>
      <c r="CA56" s="163"/>
      <c r="CB56" s="163"/>
      <c r="CN56" s="164"/>
      <c r="CO56" s="163"/>
      <c r="CP56" s="163"/>
      <c r="CQ56" s="163"/>
      <c r="CR56" s="163"/>
    </row>
    <row r="57" spans="1:96" x14ac:dyDescent="0.2">
      <c r="A57" s="82">
        <v>54</v>
      </c>
      <c r="B57" s="74" t="s">
        <v>497</v>
      </c>
      <c r="C57" s="93" t="e">
        <f ca="1">IF(市町村抽出表!D57="－","－",ROUND(市町村抽出表!D57,1))</f>
        <v>#REF!</v>
      </c>
      <c r="D57" s="168" t="e">
        <f ca="1">IF(市町村抽出表!F57="","※2",IF(市町村抽出表!F57="－","－",市町村抽出表!F57&amp;"箇所"))</f>
        <v>#REF!</v>
      </c>
      <c r="E57" s="169" t="e">
        <f ca="1">IF(市町村抽出表!G57="","※2",IF(市町村抽出表!G57="－","－",市町村抽出表!G57&amp;"箇所"))</f>
        <v>#REF!</v>
      </c>
      <c r="F57" s="170" t="e">
        <f ca="1">IF(市町村抽出表!H57="","※2",IF(市町村抽出表!H57="－","－",市町村抽出表!H57&amp;"箇所"))</f>
        <v>#REF!</v>
      </c>
      <c r="G57" s="94" t="e">
        <f ca="1">IF(市町村抽出表!I57="－","－",IF(市町村抽出表!I57=0,"0棟",IF(市町村抽出表!I57&lt;1,"1棟未満",TEXT(ROUND(市町村抽出表!I57,0),"###,###")&amp;"棟")))</f>
        <v>#REF!</v>
      </c>
      <c r="H57" s="94" t="e">
        <f ca="1">IF(市町村抽出表!J57="－","－",IF(市町村抽出表!J57=0,"0棟",IF(市町村抽出表!J57&lt;1,"1棟未満",TEXT(ROUND(市町村抽出表!J57,0),"###,###")&amp;"棟")))</f>
        <v>#REF!</v>
      </c>
      <c r="I57" s="94" t="e">
        <f ca="1">IF(市町村抽出表!O57="－","－",IF(市町村抽出表!O57=0,"0棟",IF(市町村抽出表!O57&lt;1,"1棟未満",TEXT(ROUND(市町村抽出表!O57,0),"###,###")&amp;"棟")))</f>
        <v>#REF!</v>
      </c>
      <c r="J57" s="94" t="e">
        <f ca="1">IF(市町村抽出表!P57="－","－",IF(市町村抽出表!P57=0,"0棟",IF(市町村抽出表!P57&lt;1,"1棟未満",TEXT(ROUND(市町村抽出表!P57,0),"###,###")&amp;"棟")))</f>
        <v>#REF!</v>
      </c>
      <c r="K57" s="157" t="e">
        <f ca="1">IF(市町村抽出表!U57="","※2",IF(市町村抽出表!U57="－","－",IF(市町村抽出表!U57=0,"0棟",IF(市町村抽出表!U57&lt;1,"1棟未満",TEXT(ROUND(市町村抽出表!U57,0),"###,###")&amp;"棟"))))</f>
        <v>#REF!</v>
      </c>
      <c r="L57" s="158" t="e">
        <f ca="1">IF(市町村抽出表!V57="","※2",IF(市町村抽出表!V57="－","－",IF(市町村抽出表!V57=0,"0棟",IF(市町村抽出表!V57&lt;1,"1棟未満",TEXT(ROUND(市町村抽出表!V57,0),"###,###")&amp;"棟"))))</f>
        <v>#REF!</v>
      </c>
      <c r="M57" s="94" t="e">
        <f ca="1">IF(市町村抽出表!W57="－","－",IF(市町村抽出表!W57=0,"0棟",IF(市町村抽出表!W57&lt;1,"1棟未満",TEXT(ROUND(市町村抽出表!W57,0),"###,###")&amp;"棟")))</f>
        <v>#REF!</v>
      </c>
      <c r="N57" s="94" t="e">
        <f ca="1">IF(市町村抽出表!X57="－","－",IF(市町村抽出表!X57=0,"0棟",IF(市町村抽出表!X57&lt;1,"1棟未満",TEXT(ROUND(市町村抽出表!X57,0),"###,###")&amp;"棟")))</f>
        <v>#REF!</v>
      </c>
      <c r="O57" s="94" t="e">
        <f ca="1">IF(市町村抽出表!Z57="－","－",IF(市町村抽出表!Z57=0,"0件",IF(市町村抽出表!Z57&lt;1,"1件未満",TEXT(ROUND(市町村抽出表!Z57,0),"###,###")&amp;"件")))</f>
        <v>#REF!</v>
      </c>
      <c r="P57" s="94" t="e">
        <f ca="1">IF(市町村抽出表!AA57="－","－",IF(市町村抽出表!AA57=0,"0件",IF(市町村抽出表!AA57&lt;1,"1件未満",TEXT(ROUND(市町村抽出表!AA57,0),"###,###")&amp;"件")))</f>
        <v>#REF!</v>
      </c>
      <c r="Q57" s="94" t="e">
        <f ca="1">IF(市町村抽出表!AB57="－","－",IF(市町村抽出表!AB57=0,"0棟",IF(市町村抽出表!AB57&lt;1,"1棟未満",TEXT(ROUND(市町村抽出表!AB57,0),"###,###")&amp;"棟")))</f>
        <v>#REF!</v>
      </c>
      <c r="R57" s="94" t="e">
        <f ca="1">IF(市町村抽出表!AC57="－","－",IF(市町村抽出表!AC57=0,"0人",IF(市町村抽出表!AC57&lt;1,"1人未満",TEXT(ROUND(市町村抽出表!AC57,0),"###,###")&amp;"人")))</f>
        <v>#REF!</v>
      </c>
      <c r="S57" s="94" t="e">
        <f ca="1">IF(市町村抽出表!AD57="－","－",IF(市町村抽出表!AD57=0,"0人",IF(市町村抽出表!AD57&lt;1,"1人未満",TEXT(ROUND(市町村抽出表!AD57,0),"###,###")&amp;"人")))</f>
        <v>#REF!</v>
      </c>
      <c r="T57" s="94" t="e">
        <f ca="1">IF(市町村抽出表!AE57="－","－",IF(市町村抽出表!AE57=0,"0人",IF(市町村抽出表!AE57&lt;1,"1人未満",TEXT(ROUND(市町村抽出表!AE57,0),"###,###")&amp;"人")))</f>
        <v>#REF!</v>
      </c>
      <c r="U57" s="159" t="e">
        <f ca="1">IF(市町村抽出表!AG57="","※2",IF(市町村抽出表!AG57="－","－",IF(市町村抽出表!AG57=0,"0人",IF(市町村抽出表!AG57&lt;1,"1人未満",TEXT(ROUND(市町村抽出表!AG57,0),"###,###")&amp;"人"))))</f>
        <v>#REF!</v>
      </c>
      <c r="V57" s="160" t="e">
        <f ca="1">IF(市町村抽出表!AH57="","※2",IF(市町村抽出表!AH57="－","－",IF(市町村抽出表!AH57=0,"0人",IF(市町村抽出表!AH57&lt;1,"1人未満",TEXT(ROUND(市町村抽出表!AH57,0),"###,###")&amp;"人"))))</f>
        <v>#REF!</v>
      </c>
      <c r="W57" s="161" t="e">
        <f ca="1">IF(市町村抽出表!AI57="","※2",IF(市町村抽出表!AI57="－","－",IF(市町村抽出表!AI57=0,"0人",IF(市町村抽出表!AI57&lt;1,"1人未満",TEXT(ROUND(市町村抽出表!AI57,0),"###,###")&amp;"人"))))</f>
        <v>#REF!</v>
      </c>
      <c r="X57" s="94" t="e">
        <f ca="1">IF(市町村抽出表!AJ57="－","－",IF(市町村抽出表!AJ57=0,"0人",IF(市町村抽出表!AJ57&lt;1,"1人未満",TEXT(ROUND(市町村抽出表!AJ57,0),"###,###")&amp;"人")))</f>
        <v>#REF!</v>
      </c>
      <c r="Y57" s="94" t="e">
        <f ca="1">IF(市町村抽出表!AK57="－","－",IF(市町村抽出表!AK57=0,"0人",IF(市町村抽出表!AK57&lt;1,"1人未満",TEXT(ROUND(市町村抽出表!AK57,0),"###,###")&amp;"人")))</f>
        <v>#REF!</v>
      </c>
      <c r="Z57" s="94" t="e">
        <f ca="1">IF(市町村抽出表!AL57="－","－",IF(市町村抽出表!AL57=0,"0人",IF(市町村抽出表!AL57&lt;1,"1人未満",TEXT(ROUND(市町村抽出表!AL57,0),"###,###")&amp;"人")))</f>
        <v>#REF!</v>
      </c>
      <c r="AA57" s="94" t="e">
        <f ca="1">IF(市町村抽出表!AM57="－","－",IF(市町村抽出表!AM57=0,"0人",IF(市町村抽出表!AM57&lt;1,"1人未満",TEXT(ROUND(市町村抽出表!AM57,0),"###,###")&amp;"人")))</f>
        <v>#REF!</v>
      </c>
      <c r="AB57" s="94" t="e">
        <f ca="1">IF(市町村抽出表!AN57="－","－",IF(市町村抽出表!AN57=0,"0人",IF(市町村抽出表!AN57&lt;1,"1人未満",TEXT(ROUND(市町村抽出表!AN57,0),"###,###")&amp;"人")))</f>
        <v>#REF!</v>
      </c>
      <c r="AC57" s="94" t="e">
        <f ca="1">IF(市町村抽出表!AO57="－","－",IF(市町村抽出表!AO57=0,"0人",IF(市町村抽出表!AO57&lt;1,"1人未満",TEXT(ROUND(市町村抽出表!AO57,0),"###,###")&amp;"人")))</f>
        <v>#REF!</v>
      </c>
      <c r="AD57" s="94" t="e">
        <f ca="1">IF(市町村抽出表!AP57="－","－",IF(市町村抽出表!AP57=0,"0人",IF(市町村抽出表!AP57&lt;1,"1人未満",TEXT(ROUND(市町村抽出表!AP57,0),"###,###")&amp;"人")))</f>
        <v>#REF!</v>
      </c>
      <c r="AE57" s="94" t="e">
        <f ca="1">IF(市町村抽出表!AQ57="－","－",IF(市町村抽出表!AQ57=0,"0人",IF(市町村抽出表!AQ57&lt;1,"1人未満",TEXT(ROUND(市町村抽出表!AQ57,0),"###,###")&amp;"人")))</f>
        <v>#REF!</v>
      </c>
      <c r="AF57" s="94" t="e">
        <f ca="1">IF(市町村抽出表!AR57="－","－",IF(市町村抽出表!AR57=0,"0人",IF(市町村抽出表!AR57&lt;1,"1人未満",TEXT(ROUND(市町村抽出表!AR57,0),"###,###")&amp;"人")))</f>
        <v>#REF!</v>
      </c>
      <c r="AG57" s="94" t="e">
        <f ca="1">IF(市町村抽出表!AS57="－","－",IF(市町村抽出表!AS57=0,"0箇所",IF(市町村抽出表!AS57&lt;1,"1箇所未満",TEXT(ROUND(市町村抽出表!AS57,0),"###,###")&amp;"箇所")))</f>
        <v>#REF!</v>
      </c>
      <c r="AH57" s="94" t="e">
        <f ca="1">IF(市町村抽出表!AT57="－","－",IF(市町村抽出表!AT57=0,"0世帯",IF(市町村抽出表!AT57&lt;1,"1世帯未満",TEXT(ROUND(市町村抽出表!AT57,0),"###,###")&amp;"世帯")))</f>
        <v>#REF!</v>
      </c>
      <c r="AI57" s="94" t="e">
        <f ca="1">IF(市町村抽出表!AU57="－","－",IF(市町村抽出表!AU57=0,"0人",IF(市町村抽出表!AU57&lt;1,"1人未満",TEXT(ROUND(市町村抽出表!AU57,0),"###,###")&amp;"人")))</f>
        <v>#REF!</v>
      </c>
      <c r="AJ57" s="94" t="e">
        <f ca="1">IF(市町村抽出表!AV57="－","－",IF(市町村抽出表!AV57=0,"0世帯",IF(市町村抽出表!AV57&lt;1,"1世帯未満",TEXT(ROUND(市町村抽出表!AV57,0),"###,###")&amp;"世帯")))</f>
        <v>#REF!</v>
      </c>
      <c r="AK57" s="94" t="e">
        <f ca="1">IF(市町村抽出表!AW57="－","－",IF(市町村抽出表!AW57=0,"0人",IF(市町村抽出表!AW57&lt;1,"1人未満",TEXT(ROUND(市町村抽出表!AW57,0),"###,###")&amp;"人")))</f>
        <v>#REF!</v>
      </c>
      <c r="AL57" s="94" t="e">
        <f ca="1">IF(市町村抽出表!AX57="－","－",IF(市町村抽出表!AX57=0,"0世帯",IF(市町村抽出表!AX57&lt;1,"1世帯未満",TEXT(ROUND(市町村抽出表!AX57,0),"###,###")&amp;"世帯")))</f>
        <v>#REF!</v>
      </c>
      <c r="AM57" s="94" t="e">
        <f ca="1">IF(市町村抽出表!AY57="－","－",IF(市町村抽出表!AY57=0,"0人",IF(市町村抽出表!AY57&lt;1,"1人未満",TEXT(ROUND(市町村抽出表!AY57,0),"###,###")&amp;"人")))</f>
        <v>#REF!</v>
      </c>
      <c r="AN57" s="94" t="s">
        <v>611</v>
      </c>
      <c r="AO57" s="94" t="s">
        <v>611</v>
      </c>
      <c r="AP57" s="94" t="e">
        <f ca="1">IF(市町村抽出表!BB57="－","－",IF(市町村抽出表!BB57=0,"0km",IF(市町村抽出表!BB57&lt;0.1,"0.1km未満",TEXT(ROUND(市町村抽出表!BB57,1),"###,##0.0")&amp;"km")))</f>
        <v>#REF!</v>
      </c>
      <c r="AQ57" s="94" t="e">
        <f ca="1">IF(市町村抽出表!BC57="－","－",IF(市町村抽出表!BC57=0,"0世帯",IF(市町村抽出表!BC57&lt;1,"1世帯未満",TEXT(ROUND(市町村抽出表!BC57,0),"###,###")&amp;"世帯")))</f>
        <v>#REF!</v>
      </c>
      <c r="AR57" s="94" t="e">
        <f ca="1">IF(市町村抽出表!BD57="－","－",IF(市町村抽出表!BD57=0,"0人",IF(市町村抽出表!BD57&lt;1,"1人未満",TEXT(ROUND(市町村抽出表!BD57,0),"###,###")&amp;"人")))</f>
        <v>#REF!</v>
      </c>
      <c r="AS57" s="94" t="s">
        <v>611</v>
      </c>
      <c r="AT57" s="94" t="s">
        <v>611</v>
      </c>
      <c r="AU57" s="94" t="e">
        <f ca="1">IF(市町村抽出表!BG57="－","－",IF(市町村抽出表!BG57=0,"0箇所",IF(市町村抽出表!BG57&lt;1,"1箇所未満",TEXT(ROUND(市町村抽出表!BG57,0),"###,###")&amp;"箇所")))</f>
        <v>#REF!</v>
      </c>
      <c r="AV57" s="94" t="e">
        <f ca="1">IF(市町村抽出表!BH57="－","－",IF(市町村抽出表!BH57=0,"0箇所",IF(市町村抽出表!BH57&lt;1,"1箇所未満",TEXT(ROUND(市町村抽出表!BH57,0),"###,###")&amp;"箇所")))</f>
        <v>#REF!</v>
      </c>
      <c r="AW57" s="94" t="e">
        <f ca="1">IF(市町村抽出表!BI57="－","－",IF(市町村抽出表!BI57=0,"0箇所",IF(市町村抽出表!BI57&lt;1,"1箇所未満",TEXT(ROUND(市町村抽出表!BI57,0),"###,###")&amp;"箇所")))</f>
        <v>#REF!</v>
      </c>
      <c r="AX57" s="94" t="e">
        <f ca="1">IF(市町村抽出表!BJ57="－","－",IF(市町村抽出表!BJ57=0,"0箇所",IF(市町村抽出表!BJ57&lt;1,"1箇所未満",TEXT(ROUND(市町村抽出表!BJ57,0),"###,###")&amp;"箇所")))</f>
        <v>#REF!</v>
      </c>
      <c r="AY57" s="94" t="e">
        <f ca="1">IF(市町村抽出表!BK57="－","－",IF(市町村抽出表!BK57=0,"0箇所",IF(市町村抽出表!BK57&lt;1,"1箇所未満",TEXT(ROUND(市町村抽出表!BK57,0),"###,###")&amp;"箇所")))</f>
        <v>#REF!</v>
      </c>
      <c r="AZ57" s="94" t="e">
        <f ca="1">IF(市町村抽出表!BL57="－","－",IF(市町村抽出表!BL57=0,"0箇所",IF(市町村抽出表!BL57&lt;1,"1箇所未満",TEXT(ROUND(市町村抽出表!BL57,0),"###,###")&amp;"箇所")))</f>
        <v>#REF!</v>
      </c>
      <c r="BH57" s="163"/>
      <c r="BI57" s="163"/>
      <c r="BJ57" s="163"/>
      <c r="BL57" s="164"/>
      <c r="BM57" s="163"/>
      <c r="BN57" s="163"/>
      <c r="BO57" s="163"/>
      <c r="BP57" s="163"/>
      <c r="BX57" s="164"/>
      <c r="BY57" s="163"/>
      <c r="BZ57" s="163"/>
      <c r="CA57" s="163"/>
      <c r="CB57" s="163"/>
      <c r="CN57" s="164"/>
      <c r="CO57" s="163"/>
      <c r="CP57" s="163"/>
      <c r="CQ57" s="163"/>
      <c r="CR57" s="163"/>
    </row>
    <row r="58" spans="1:96" x14ac:dyDescent="0.2">
      <c r="A58" s="82">
        <v>55</v>
      </c>
      <c r="B58" s="74" t="s">
        <v>498</v>
      </c>
      <c r="C58" s="93" t="e">
        <f ca="1">IF(市町村抽出表!D58="－","－",ROUND(市町村抽出表!D58,1))</f>
        <v>#REF!</v>
      </c>
      <c r="D58" s="168" t="e">
        <f ca="1">IF(市町村抽出表!F58="","※2",IF(市町村抽出表!F58="－","－",市町村抽出表!F58&amp;"箇所"))</f>
        <v>#REF!</v>
      </c>
      <c r="E58" s="169" t="e">
        <f ca="1">IF(市町村抽出表!G58="","※2",IF(市町村抽出表!G58="－","－",市町村抽出表!G58&amp;"箇所"))</f>
        <v>#REF!</v>
      </c>
      <c r="F58" s="170" t="e">
        <f ca="1">IF(市町村抽出表!H58="","※2",IF(市町村抽出表!H58="－","－",市町村抽出表!H58&amp;"箇所"))</f>
        <v>#REF!</v>
      </c>
      <c r="G58" s="94" t="e">
        <f ca="1">IF(市町村抽出表!I58="－","－",IF(市町村抽出表!I58=0,"0棟",IF(市町村抽出表!I58&lt;1,"1棟未満",TEXT(ROUND(市町村抽出表!I58,0),"###,###")&amp;"棟")))</f>
        <v>#REF!</v>
      </c>
      <c r="H58" s="94" t="e">
        <f ca="1">IF(市町村抽出表!J58="－","－",IF(市町村抽出表!J58=0,"0棟",IF(市町村抽出表!J58&lt;1,"1棟未満",TEXT(ROUND(市町村抽出表!J58,0),"###,###")&amp;"棟")))</f>
        <v>#REF!</v>
      </c>
      <c r="I58" s="94" t="e">
        <f ca="1">IF(市町村抽出表!O58="－","－",IF(市町村抽出表!O58=0,"0棟",IF(市町村抽出表!O58&lt;1,"1棟未満",TEXT(ROUND(市町村抽出表!O58,0),"###,###")&amp;"棟")))</f>
        <v>#REF!</v>
      </c>
      <c r="J58" s="94" t="e">
        <f ca="1">IF(市町村抽出表!P58="－","－",IF(市町村抽出表!P58=0,"0棟",IF(市町村抽出表!P58&lt;1,"1棟未満",TEXT(ROUND(市町村抽出表!P58,0),"###,###")&amp;"棟")))</f>
        <v>#REF!</v>
      </c>
      <c r="K58" s="157" t="e">
        <f ca="1">IF(市町村抽出表!U58="","※2",IF(市町村抽出表!U58="－","－",IF(市町村抽出表!U58=0,"0棟",IF(市町村抽出表!U58&lt;1,"1棟未満",TEXT(ROUND(市町村抽出表!U58,0),"###,###")&amp;"棟"))))</f>
        <v>#REF!</v>
      </c>
      <c r="L58" s="158" t="e">
        <f ca="1">IF(市町村抽出表!V58="","※2",IF(市町村抽出表!V58="－","－",IF(市町村抽出表!V58=0,"0棟",IF(市町村抽出表!V58&lt;1,"1棟未満",TEXT(ROUND(市町村抽出表!V58,0),"###,###")&amp;"棟"))))</f>
        <v>#REF!</v>
      </c>
      <c r="M58" s="94" t="e">
        <f ca="1">IF(市町村抽出表!W58="－","－",IF(市町村抽出表!W58=0,"0棟",IF(市町村抽出表!W58&lt;1,"1棟未満",TEXT(ROUND(市町村抽出表!W58,0),"###,###")&amp;"棟")))</f>
        <v>#REF!</v>
      </c>
      <c r="N58" s="94" t="e">
        <f ca="1">IF(市町村抽出表!X58="－","－",IF(市町村抽出表!X58=0,"0棟",IF(市町村抽出表!X58&lt;1,"1棟未満",TEXT(ROUND(市町村抽出表!X58,0),"###,###")&amp;"棟")))</f>
        <v>#REF!</v>
      </c>
      <c r="O58" s="94" t="e">
        <f ca="1">IF(市町村抽出表!Z58="－","－",IF(市町村抽出表!Z58=0,"0件",IF(市町村抽出表!Z58&lt;1,"1件未満",TEXT(ROUND(市町村抽出表!Z58,0),"###,###")&amp;"件")))</f>
        <v>#REF!</v>
      </c>
      <c r="P58" s="94" t="e">
        <f ca="1">IF(市町村抽出表!AA58="－","－",IF(市町村抽出表!AA58=0,"0件",IF(市町村抽出表!AA58&lt;1,"1件未満",TEXT(ROUND(市町村抽出表!AA58,0),"###,###")&amp;"件")))</f>
        <v>#REF!</v>
      </c>
      <c r="Q58" s="94" t="e">
        <f ca="1">IF(市町村抽出表!AB58="－","－",IF(市町村抽出表!AB58=0,"0棟",IF(市町村抽出表!AB58&lt;1,"1棟未満",TEXT(ROUND(市町村抽出表!AB58,0),"###,###")&amp;"棟")))</f>
        <v>#REF!</v>
      </c>
      <c r="R58" s="94" t="e">
        <f ca="1">IF(市町村抽出表!AC58="－","－",IF(市町村抽出表!AC58=0,"0人",IF(市町村抽出表!AC58&lt;1,"1人未満",TEXT(ROUND(市町村抽出表!AC58,0),"###,###")&amp;"人")))</f>
        <v>#REF!</v>
      </c>
      <c r="S58" s="94" t="e">
        <f ca="1">IF(市町村抽出表!AD58="－","－",IF(市町村抽出表!AD58=0,"0人",IF(市町村抽出表!AD58&lt;1,"1人未満",TEXT(ROUND(市町村抽出表!AD58,0),"###,###")&amp;"人")))</f>
        <v>#REF!</v>
      </c>
      <c r="T58" s="94" t="e">
        <f ca="1">IF(市町村抽出表!AE58="－","－",IF(市町村抽出表!AE58=0,"0人",IF(市町村抽出表!AE58&lt;1,"1人未満",TEXT(ROUND(市町村抽出表!AE58,0),"###,###")&amp;"人")))</f>
        <v>#REF!</v>
      </c>
      <c r="U58" s="159" t="e">
        <f ca="1">IF(市町村抽出表!AG58="","※2",IF(市町村抽出表!AG58="－","－",IF(市町村抽出表!AG58=0,"0人",IF(市町村抽出表!AG58&lt;1,"1人未満",TEXT(ROUND(市町村抽出表!AG58,0),"###,###")&amp;"人"))))</f>
        <v>#REF!</v>
      </c>
      <c r="V58" s="160" t="e">
        <f ca="1">IF(市町村抽出表!AH58="","※2",IF(市町村抽出表!AH58="－","－",IF(市町村抽出表!AH58=0,"0人",IF(市町村抽出表!AH58&lt;1,"1人未満",TEXT(ROUND(市町村抽出表!AH58,0),"###,###")&amp;"人"))))</f>
        <v>#REF!</v>
      </c>
      <c r="W58" s="161" t="e">
        <f ca="1">IF(市町村抽出表!AI58="","※2",IF(市町村抽出表!AI58="－","－",IF(市町村抽出表!AI58=0,"0人",IF(市町村抽出表!AI58&lt;1,"1人未満",TEXT(ROUND(市町村抽出表!AI58,0),"###,###")&amp;"人"))))</f>
        <v>#REF!</v>
      </c>
      <c r="X58" s="94" t="e">
        <f ca="1">IF(市町村抽出表!AJ58="－","－",IF(市町村抽出表!AJ58=0,"0人",IF(市町村抽出表!AJ58&lt;1,"1人未満",TEXT(ROUND(市町村抽出表!AJ58,0),"###,###")&amp;"人")))</f>
        <v>#REF!</v>
      </c>
      <c r="Y58" s="94" t="e">
        <f ca="1">IF(市町村抽出表!AK58="－","－",IF(市町村抽出表!AK58=0,"0人",IF(市町村抽出表!AK58&lt;1,"1人未満",TEXT(ROUND(市町村抽出表!AK58,0),"###,###")&amp;"人")))</f>
        <v>#REF!</v>
      </c>
      <c r="Z58" s="94" t="e">
        <f ca="1">IF(市町村抽出表!AL58="－","－",IF(市町村抽出表!AL58=0,"0人",IF(市町村抽出表!AL58&lt;1,"1人未満",TEXT(ROUND(市町村抽出表!AL58,0),"###,###")&amp;"人")))</f>
        <v>#REF!</v>
      </c>
      <c r="AA58" s="94" t="e">
        <f ca="1">IF(市町村抽出表!AM58="－","－",IF(市町村抽出表!AM58=0,"0人",IF(市町村抽出表!AM58&lt;1,"1人未満",TEXT(ROUND(市町村抽出表!AM58,0),"###,###")&amp;"人")))</f>
        <v>#REF!</v>
      </c>
      <c r="AB58" s="94" t="e">
        <f ca="1">IF(市町村抽出表!AN58="－","－",IF(市町村抽出表!AN58=0,"0人",IF(市町村抽出表!AN58&lt;1,"1人未満",TEXT(ROUND(市町村抽出表!AN58,0),"###,###")&amp;"人")))</f>
        <v>#REF!</v>
      </c>
      <c r="AC58" s="94" t="e">
        <f ca="1">IF(市町村抽出表!AO58="－","－",IF(市町村抽出表!AO58=0,"0人",IF(市町村抽出表!AO58&lt;1,"1人未満",TEXT(ROUND(市町村抽出表!AO58,0),"###,###")&amp;"人")))</f>
        <v>#REF!</v>
      </c>
      <c r="AD58" s="94" t="e">
        <f ca="1">IF(市町村抽出表!AP58="－","－",IF(市町村抽出表!AP58=0,"0人",IF(市町村抽出表!AP58&lt;1,"1人未満",TEXT(ROUND(市町村抽出表!AP58,0),"###,###")&amp;"人")))</f>
        <v>#REF!</v>
      </c>
      <c r="AE58" s="94" t="e">
        <f ca="1">IF(市町村抽出表!AQ58="－","－",IF(市町村抽出表!AQ58=0,"0人",IF(市町村抽出表!AQ58&lt;1,"1人未満",TEXT(ROUND(市町村抽出表!AQ58,0),"###,###")&amp;"人")))</f>
        <v>#REF!</v>
      </c>
      <c r="AF58" s="94" t="e">
        <f ca="1">IF(市町村抽出表!AR58="－","－",IF(市町村抽出表!AR58=0,"0人",IF(市町村抽出表!AR58&lt;1,"1人未満",TEXT(ROUND(市町村抽出表!AR58,0),"###,###")&amp;"人")))</f>
        <v>#REF!</v>
      </c>
      <c r="AG58" s="94" t="e">
        <f ca="1">IF(市町村抽出表!AS58="－","－",IF(市町村抽出表!AS58=0,"0箇所",IF(市町村抽出表!AS58&lt;1,"1箇所未満",TEXT(ROUND(市町村抽出表!AS58,0),"###,###")&amp;"箇所")))</f>
        <v>#REF!</v>
      </c>
      <c r="AH58" s="94" t="e">
        <f ca="1">IF(市町村抽出表!AT58="－","－",IF(市町村抽出表!AT58=0,"0世帯",IF(市町村抽出表!AT58&lt;1,"1世帯未満",TEXT(ROUND(市町村抽出表!AT58,0),"###,###")&amp;"世帯")))</f>
        <v>#REF!</v>
      </c>
      <c r="AI58" s="94" t="e">
        <f ca="1">IF(市町村抽出表!AU58="－","－",IF(市町村抽出表!AU58=0,"0人",IF(市町村抽出表!AU58&lt;1,"1人未満",TEXT(ROUND(市町村抽出表!AU58,0),"###,###")&amp;"人")))</f>
        <v>#REF!</v>
      </c>
      <c r="AJ58" s="94" t="e">
        <f ca="1">IF(市町村抽出表!AV58="－","－",IF(市町村抽出表!AV58=0,"0世帯",IF(市町村抽出表!AV58&lt;1,"1世帯未満",TEXT(ROUND(市町村抽出表!AV58,0),"###,###")&amp;"世帯")))</f>
        <v>#REF!</v>
      </c>
      <c r="AK58" s="94" t="e">
        <f ca="1">IF(市町村抽出表!AW58="－","－",IF(市町村抽出表!AW58=0,"0人",IF(市町村抽出表!AW58&lt;1,"1人未満",TEXT(ROUND(市町村抽出表!AW58,0),"###,###")&amp;"人")))</f>
        <v>#REF!</v>
      </c>
      <c r="AL58" s="94" t="e">
        <f ca="1">IF(市町村抽出表!AX58="－","－",IF(市町村抽出表!AX58=0,"0世帯",IF(市町村抽出表!AX58&lt;1,"1世帯未満",TEXT(ROUND(市町村抽出表!AX58,0),"###,###")&amp;"世帯")))</f>
        <v>#REF!</v>
      </c>
      <c r="AM58" s="94" t="e">
        <f ca="1">IF(市町村抽出表!AY58="－","－",IF(市町村抽出表!AY58=0,"0人",IF(市町村抽出表!AY58&lt;1,"1人未満",TEXT(ROUND(市町村抽出表!AY58,0),"###,###")&amp;"人")))</f>
        <v>#REF!</v>
      </c>
      <c r="AN58" s="94" t="s">
        <v>611</v>
      </c>
      <c r="AO58" s="94" t="s">
        <v>611</v>
      </c>
      <c r="AP58" s="94" t="e">
        <f ca="1">IF(市町村抽出表!BB58="－","－",IF(市町村抽出表!BB58=0,"0km",IF(市町村抽出表!BB58&lt;0.1,"0.1km未満",TEXT(ROUND(市町村抽出表!BB58,1),"###,##0.0")&amp;"km")))</f>
        <v>#REF!</v>
      </c>
      <c r="AQ58" s="94" t="e">
        <f ca="1">IF(市町村抽出表!BC58="－","－",IF(市町村抽出表!BC58=0,"0世帯",IF(市町村抽出表!BC58&lt;1,"1世帯未満",TEXT(ROUND(市町村抽出表!BC58,0),"###,###")&amp;"世帯")))</f>
        <v>#REF!</v>
      </c>
      <c r="AR58" s="94" t="e">
        <f ca="1">IF(市町村抽出表!BD58="－","－",IF(市町村抽出表!BD58=0,"0人",IF(市町村抽出表!BD58&lt;1,"1人未満",TEXT(ROUND(市町村抽出表!BD58,0),"###,###")&amp;"人")))</f>
        <v>#REF!</v>
      </c>
      <c r="AS58" s="94" t="s">
        <v>611</v>
      </c>
      <c r="AT58" s="94" t="s">
        <v>611</v>
      </c>
      <c r="AU58" s="94" t="e">
        <f ca="1">IF(市町村抽出表!BG58="－","－",IF(市町村抽出表!BG58=0,"0箇所",IF(市町村抽出表!BG58&lt;1,"1箇所未満",TEXT(ROUND(市町村抽出表!BG58,0),"###,###")&amp;"箇所")))</f>
        <v>#REF!</v>
      </c>
      <c r="AV58" s="94" t="e">
        <f ca="1">IF(市町村抽出表!BH58="－","－",IF(市町村抽出表!BH58=0,"0箇所",IF(市町村抽出表!BH58&lt;1,"1箇所未満",TEXT(ROUND(市町村抽出表!BH58,0),"###,###")&amp;"箇所")))</f>
        <v>#REF!</v>
      </c>
      <c r="AW58" s="94" t="e">
        <f ca="1">IF(市町村抽出表!BI58="－","－",IF(市町村抽出表!BI58=0,"0箇所",IF(市町村抽出表!BI58&lt;1,"1箇所未満",TEXT(ROUND(市町村抽出表!BI58,0),"###,###")&amp;"箇所")))</f>
        <v>#REF!</v>
      </c>
      <c r="AX58" s="94" t="e">
        <f ca="1">IF(市町村抽出表!BJ58="－","－",IF(市町村抽出表!BJ58=0,"0箇所",IF(市町村抽出表!BJ58&lt;1,"1箇所未満",TEXT(ROUND(市町村抽出表!BJ58,0),"###,###")&amp;"箇所")))</f>
        <v>#REF!</v>
      </c>
      <c r="AY58" s="94" t="e">
        <f ca="1">IF(市町村抽出表!BK58="－","－",IF(市町村抽出表!BK58=0,"0箇所",IF(市町村抽出表!BK58&lt;1,"1箇所未満",TEXT(ROUND(市町村抽出表!BK58,0),"###,###")&amp;"箇所")))</f>
        <v>#REF!</v>
      </c>
      <c r="AZ58" s="94" t="e">
        <f ca="1">IF(市町村抽出表!BL58="－","－",IF(市町村抽出表!BL58=0,"0箇所",IF(市町村抽出表!BL58&lt;1,"1箇所未満",TEXT(ROUND(市町村抽出表!BL58,0),"###,###")&amp;"箇所")))</f>
        <v>#REF!</v>
      </c>
      <c r="BH58" s="163"/>
      <c r="BI58" s="163"/>
      <c r="BJ58" s="163"/>
      <c r="BL58" s="164"/>
      <c r="BM58" s="163"/>
      <c r="BN58" s="163"/>
      <c r="BO58" s="163"/>
      <c r="BP58" s="163"/>
      <c r="BX58" s="164"/>
      <c r="BY58" s="163"/>
      <c r="BZ58" s="163"/>
      <c r="CA58" s="163"/>
      <c r="CB58" s="163"/>
      <c r="CN58" s="164"/>
      <c r="CO58" s="163"/>
      <c r="CP58" s="163"/>
      <c r="CQ58" s="163"/>
      <c r="CR58" s="163"/>
    </row>
    <row r="59" spans="1:96" x14ac:dyDescent="0.2">
      <c r="A59" s="82">
        <v>56</v>
      </c>
      <c r="B59" s="74" t="s">
        <v>499</v>
      </c>
      <c r="C59" s="93" t="e">
        <f ca="1">IF(市町村抽出表!D59="－","－",ROUND(市町村抽出表!D59,1))</f>
        <v>#REF!</v>
      </c>
      <c r="D59" s="168" t="e">
        <f ca="1">IF(市町村抽出表!F59="","※2",IF(市町村抽出表!F59="－","－",市町村抽出表!F59&amp;"箇所"))</f>
        <v>#REF!</v>
      </c>
      <c r="E59" s="169" t="e">
        <f ca="1">IF(市町村抽出表!G59="","※2",IF(市町村抽出表!G59="－","－",市町村抽出表!G59&amp;"箇所"))</f>
        <v>#REF!</v>
      </c>
      <c r="F59" s="170" t="e">
        <f ca="1">IF(市町村抽出表!H59="","※2",IF(市町村抽出表!H59="－","－",市町村抽出表!H59&amp;"箇所"))</f>
        <v>#REF!</v>
      </c>
      <c r="G59" s="94" t="e">
        <f ca="1">IF(市町村抽出表!I59="－","－",IF(市町村抽出表!I59=0,"0棟",IF(市町村抽出表!I59&lt;1,"1棟未満",TEXT(ROUND(市町村抽出表!I59,0),"###,###")&amp;"棟")))</f>
        <v>#REF!</v>
      </c>
      <c r="H59" s="94" t="e">
        <f ca="1">IF(市町村抽出表!J59="－","－",IF(市町村抽出表!J59=0,"0棟",IF(市町村抽出表!J59&lt;1,"1棟未満",TEXT(ROUND(市町村抽出表!J59,0),"###,###")&amp;"棟")))</f>
        <v>#REF!</v>
      </c>
      <c r="I59" s="94" t="e">
        <f ca="1">IF(市町村抽出表!O59="－","－",IF(市町村抽出表!O59=0,"0棟",IF(市町村抽出表!O59&lt;1,"1棟未満",TEXT(ROUND(市町村抽出表!O59,0),"###,###")&amp;"棟")))</f>
        <v>#REF!</v>
      </c>
      <c r="J59" s="94" t="e">
        <f ca="1">IF(市町村抽出表!P59="－","－",IF(市町村抽出表!P59=0,"0棟",IF(市町村抽出表!P59&lt;1,"1棟未満",TEXT(ROUND(市町村抽出表!P59,0),"###,###")&amp;"棟")))</f>
        <v>#REF!</v>
      </c>
      <c r="K59" s="157" t="e">
        <f ca="1">IF(市町村抽出表!U59="","※2",IF(市町村抽出表!U59="－","－",IF(市町村抽出表!U59=0,"0棟",IF(市町村抽出表!U59&lt;1,"1棟未満",TEXT(ROUND(市町村抽出表!U59,0),"###,###")&amp;"棟"))))</f>
        <v>#REF!</v>
      </c>
      <c r="L59" s="158" t="e">
        <f ca="1">IF(市町村抽出表!V59="","※2",IF(市町村抽出表!V59="－","－",IF(市町村抽出表!V59=0,"0棟",IF(市町村抽出表!V59&lt;1,"1棟未満",TEXT(ROUND(市町村抽出表!V59,0),"###,###")&amp;"棟"))))</f>
        <v>#REF!</v>
      </c>
      <c r="M59" s="94" t="e">
        <f ca="1">IF(市町村抽出表!W59="－","－",IF(市町村抽出表!W59=0,"0棟",IF(市町村抽出表!W59&lt;1,"1棟未満",TEXT(ROUND(市町村抽出表!W59,0),"###,###")&amp;"棟")))</f>
        <v>#REF!</v>
      </c>
      <c r="N59" s="94" t="e">
        <f ca="1">IF(市町村抽出表!X59="－","－",IF(市町村抽出表!X59=0,"0棟",IF(市町村抽出表!X59&lt;1,"1棟未満",TEXT(ROUND(市町村抽出表!X59,0),"###,###")&amp;"棟")))</f>
        <v>#REF!</v>
      </c>
      <c r="O59" s="94" t="e">
        <f ca="1">IF(市町村抽出表!Z59="－","－",IF(市町村抽出表!Z59=0,"0件",IF(市町村抽出表!Z59&lt;1,"1件未満",TEXT(ROUND(市町村抽出表!Z59,0),"###,###")&amp;"件")))</f>
        <v>#REF!</v>
      </c>
      <c r="P59" s="94" t="e">
        <f ca="1">IF(市町村抽出表!AA59="－","－",IF(市町村抽出表!AA59=0,"0件",IF(市町村抽出表!AA59&lt;1,"1件未満",TEXT(ROUND(市町村抽出表!AA59,0),"###,###")&amp;"件")))</f>
        <v>#REF!</v>
      </c>
      <c r="Q59" s="94" t="e">
        <f ca="1">IF(市町村抽出表!AB59="－","－",IF(市町村抽出表!AB59=0,"0棟",IF(市町村抽出表!AB59&lt;1,"1棟未満",TEXT(ROUND(市町村抽出表!AB59,0),"###,###")&amp;"棟")))</f>
        <v>#REF!</v>
      </c>
      <c r="R59" s="94" t="e">
        <f ca="1">IF(市町村抽出表!AC59="－","－",IF(市町村抽出表!AC59=0,"0人",IF(市町村抽出表!AC59&lt;1,"1人未満",TEXT(ROUND(市町村抽出表!AC59,0),"###,###")&amp;"人")))</f>
        <v>#REF!</v>
      </c>
      <c r="S59" s="94" t="e">
        <f ca="1">IF(市町村抽出表!AD59="－","－",IF(市町村抽出表!AD59=0,"0人",IF(市町村抽出表!AD59&lt;1,"1人未満",TEXT(ROUND(市町村抽出表!AD59,0),"###,###")&amp;"人")))</f>
        <v>#REF!</v>
      </c>
      <c r="T59" s="94" t="e">
        <f ca="1">IF(市町村抽出表!AE59="－","－",IF(市町村抽出表!AE59=0,"0人",IF(市町村抽出表!AE59&lt;1,"1人未満",TEXT(ROUND(市町村抽出表!AE59,0),"###,###")&amp;"人")))</f>
        <v>#REF!</v>
      </c>
      <c r="U59" s="159" t="e">
        <f ca="1">IF(市町村抽出表!AG59="","※2",IF(市町村抽出表!AG59="－","－",IF(市町村抽出表!AG59=0,"0人",IF(市町村抽出表!AG59&lt;1,"1人未満",TEXT(ROUND(市町村抽出表!AG59,0),"###,###")&amp;"人"))))</f>
        <v>#REF!</v>
      </c>
      <c r="V59" s="160" t="e">
        <f ca="1">IF(市町村抽出表!AH59="","※2",IF(市町村抽出表!AH59="－","－",IF(市町村抽出表!AH59=0,"0人",IF(市町村抽出表!AH59&lt;1,"1人未満",TEXT(ROUND(市町村抽出表!AH59,0),"###,###")&amp;"人"))))</f>
        <v>#REF!</v>
      </c>
      <c r="W59" s="161" t="e">
        <f ca="1">IF(市町村抽出表!AI59="","※2",IF(市町村抽出表!AI59="－","－",IF(市町村抽出表!AI59=0,"0人",IF(市町村抽出表!AI59&lt;1,"1人未満",TEXT(ROUND(市町村抽出表!AI59,0),"###,###")&amp;"人"))))</f>
        <v>#REF!</v>
      </c>
      <c r="X59" s="94" t="e">
        <f ca="1">IF(市町村抽出表!AJ59="－","－",IF(市町村抽出表!AJ59=0,"0人",IF(市町村抽出表!AJ59&lt;1,"1人未満",TEXT(ROUND(市町村抽出表!AJ59,0),"###,###")&amp;"人")))</f>
        <v>#REF!</v>
      </c>
      <c r="Y59" s="94" t="e">
        <f ca="1">IF(市町村抽出表!AK59="－","－",IF(市町村抽出表!AK59=0,"0人",IF(市町村抽出表!AK59&lt;1,"1人未満",TEXT(ROUND(市町村抽出表!AK59,0),"###,###")&amp;"人")))</f>
        <v>#REF!</v>
      </c>
      <c r="Z59" s="94" t="e">
        <f ca="1">IF(市町村抽出表!AL59="－","－",IF(市町村抽出表!AL59=0,"0人",IF(市町村抽出表!AL59&lt;1,"1人未満",TEXT(ROUND(市町村抽出表!AL59,0),"###,###")&amp;"人")))</f>
        <v>#REF!</v>
      </c>
      <c r="AA59" s="94" t="e">
        <f ca="1">IF(市町村抽出表!AM59="－","－",IF(市町村抽出表!AM59=0,"0人",IF(市町村抽出表!AM59&lt;1,"1人未満",TEXT(ROUND(市町村抽出表!AM59,0),"###,###")&amp;"人")))</f>
        <v>#REF!</v>
      </c>
      <c r="AB59" s="94" t="e">
        <f ca="1">IF(市町村抽出表!AN59="－","－",IF(市町村抽出表!AN59=0,"0人",IF(市町村抽出表!AN59&lt;1,"1人未満",TEXT(ROUND(市町村抽出表!AN59,0),"###,###")&amp;"人")))</f>
        <v>#REF!</v>
      </c>
      <c r="AC59" s="94" t="e">
        <f ca="1">IF(市町村抽出表!AO59="－","－",IF(市町村抽出表!AO59=0,"0人",IF(市町村抽出表!AO59&lt;1,"1人未満",TEXT(ROUND(市町村抽出表!AO59,0),"###,###")&amp;"人")))</f>
        <v>#REF!</v>
      </c>
      <c r="AD59" s="94" t="e">
        <f ca="1">IF(市町村抽出表!AP59="－","－",IF(市町村抽出表!AP59=0,"0人",IF(市町村抽出表!AP59&lt;1,"1人未満",TEXT(ROUND(市町村抽出表!AP59,0),"###,###")&amp;"人")))</f>
        <v>#REF!</v>
      </c>
      <c r="AE59" s="94" t="e">
        <f ca="1">IF(市町村抽出表!AQ59="－","－",IF(市町村抽出表!AQ59=0,"0人",IF(市町村抽出表!AQ59&lt;1,"1人未満",TEXT(ROUND(市町村抽出表!AQ59,0),"###,###")&amp;"人")))</f>
        <v>#REF!</v>
      </c>
      <c r="AF59" s="94" t="e">
        <f ca="1">IF(市町村抽出表!AR59="－","－",IF(市町村抽出表!AR59=0,"0人",IF(市町村抽出表!AR59&lt;1,"1人未満",TEXT(ROUND(市町村抽出表!AR59,0),"###,###")&amp;"人")))</f>
        <v>#REF!</v>
      </c>
      <c r="AG59" s="94" t="e">
        <f ca="1">IF(市町村抽出表!AS59="－","－",IF(市町村抽出表!AS59=0,"0箇所",IF(市町村抽出表!AS59&lt;1,"1箇所未満",TEXT(ROUND(市町村抽出表!AS59,0),"###,###")&amp;"箇所")))</f>
        <v>#REF!</v>
      </c>
      <c r="AH59" s="94" t="e">
        <f ca="1">IF(市町村抽出表!AT59="－","－",IF(市町村抽出表!AT59=0,"0世帯",IF(市町村抽出表!AT59&lt;1,"1世帯未満",TEXT(ROUND(市町村抽出表!AT59,0),"###,###")&amp;"世帯")))</f>
        <v>#REF!</v>
      </c>
      <c r="AI59" s="94" t="e">
        <f ca="1">IF(市町村抽出表!AU59="－","－",IF(市町村抽出表!AU59=0,"0人",IF(市町村抽出表!AU59&lt;1,"1人未満",TEXT(ROUND(市町村抽出表!AU59,0),"###,###")&amp;"人")))</f>
        <v>#REF!</v>
      </c>
      <c r="AJ59" s="94" t="e">
        <f ca="1">IF(市町村抽出表!AV59="－","－",IF(市町村抽出表!AV59=0,"0世帯",IF(市町村抽出表!AV59&lt;1,"1世帯未満",TEXT(ROUND(市町村抽出表!AV59,0),"###,###")&amp;"世帯")))</f>
        <v>#REF!</v>
      </c>
      <c r="AK59" s="94" t="e">
        <f ca="1">IF(市町村抽出表!AW59="－","－",IF(市町村抽出表!AW59=0,"0人",IF(市町村抽出表!AW59&lt;1,"1人未満",TEXT(ROUND(市町村抽出表!AW59,0),"###,###")&amp;"人")))</f>
        <v>#REF!</v>
      </c>
      <c r="AL59" s="94" t="e">
        <f ca="1">IF(市町村抽出表!AX59="－","－",IF(市町村抽出表!AX59=0,"0世帯",IF(市町村抽出表!AX59&lt;1,"1世帯未満",TEXT(ROUND(市町村抽出表!AX59,0),"###,###")&amp;"世帯")))</f>
        <v>#REF!</v>
      </c>
      <c r="AM59" s="94" t="e">
        <f ca="1">IF(市町村抽出表!AY59="－","－",IF(市町村抽出表!AY59=0,"0人",IF(市町村抽出表!AY59&lt;1,"1人未満",TEXT(ROUND(市町村抽出表!AY59,0),"###,###")&amp;"人")))</f>
        <v>#REF!</v>
      </c>
      <c r="AN59" s="94" t="s">
        <v>611</v>
      </c>
      <c r="AO59" s="94" t="s">
        <v>611</v>
      </c>
      <c r="AP59" s="94" t="e">
        <f ca="1">IF(市町村抽出表!BB59="－","－",IF(市町村抽出表!BB59=0,"0km",IF(市町村抽出表!BB59&lt;0.1,"0.1km未満",TEXT(ROUND(市町村抽出表!BB59,1),"###,##0.0")&amp;"km")))</f>
        <v>#REF!</v>
      </c>
      <c r="AQ59" s="94" t="e">
        <f ca="1">IF(市町村抽出表!BC59="－","－",IF(市町村抽出表!BC59=0,"0世帯",IF(市町村抽出表!BC59&lt;1,"1世帯未満",TEXT(ROUND(市町村抽出表!BC59,0),"###,###")&amp;"世帯")))</f>
        <v>#REF!</v>
      </c>
      <c r="AR59" s="94" t="e">
        <f ca="1">IF(市町村抽出表!BD59="－","－",IF(市町村抽出表!BD59=0,"0人",IF(市町村抽出表!BD59&lt;1,"1人未満",TEXT(ROUND(市町村抽出表!BD59,0),"###,###")&amp;"人")))</f>
        <v>#REF!</v>
      </c>
      <c r="AS59" s="94" t="s">
        <v>611</v>
      </c>
      <c r="AT59" s="94" t="s">
        <v>611</v>
      </c>
      <c r="AU59" s="94" t="e">
        <f ca="1">IF(市町村抽出表!BG59="－","－",IF(市町村抽出表!BG59=0,"0箇所",IF(市町村抽出表!BG59&lt;1,"1箇所未満",TEXT(ROUND(市町村抽出表!BG59,0),"###,###")&amp;"箇所")))</f>
        <v>#REF!</v>
      </c>
      <c r="AV59" s="94" t="e">
        <f ca="1">IF(市町村抽出表!BH59="－","－",IF(市町村抽出表!BH59=0,"0箇所",IF(市町村抽出表!BH59&lt;1,"1箇所未満",TEXT(ROUND(市町村抽出表!BH59,0),"###,###")&amp;"箇所")))</f>
        <v>#REF!</v>
      </c>
      <c r="AW59" s="94" t="e">
        <f ca="1">IF(市町村抽出表!BI59="－","－",IF(市町村抽出表!BI59=0,"0箇所",IF(市町村抽出表!BI59&lt;1,"1箇所未満",TEXT(ROUND(市町村抽出表!BI59,0),"###,###")&amp;"箇所")))</f>
        <v>#REF!</v>
      </c>
      <c r="AX59" s="94" t="e">
        <f ca="1">IF(市町村抽出表!BJ59="－","－",IF(市町村抽出表!BJ59=0,"0箇所",IF(市町村抽出表!BJ59&lt;1,"1箇所未満",TEXT(ROUND(市町村抽出表!BJ59,0),"###,###")&amp;"箇所")))</f>
        <v>#REF!</v>
      </c>
      <c r="AY59" s="94" t="e">
        <f ca="1">IF(市町村抽出表!BK59="－","－",IF(市町村抽出表!BK59=0,"0箇所",IF(市町村抽出表!BK59&lt;1,"1箇所未満",TEXT(ROUND(市町村抽出表!BK59,0),"###,###")&amp;"箇所")))</f>
        <v>#REF!</v>
      </c>
      <c r="AZ59" s="94" t="e">
        <f ca="1">IF(市町村抽出表!BL59="－","－",IF(市町村抽出表!BL59=0,"0箇所",IF(市町村抽出表!BL59&lt;1,"1箇所未満",TEXT(ROUND(市町村抽出表!BL59,0),"###,###")&amp;"箇所")))</f>
        <v>#REF!</v>
      </c>
      <c r="BH59" s="163"/>
      <c r="BI59" s="163"/>
      <c r="BJ59" s="163"/>
      <c r="BL59" s="164"/>
      <c r="BM59" s="163"/>
      <c r="BN59" s="163"/>
      <c r="BO59" s="163"/>
      <c r="BP59" s="163"/>
      <c r="BX59" s="164"/>
      <c r="BY59" s="163"/>
      <c r="BZ59" s="163"/>
      <c r="CA59" s="163"/>
      <c r="CB59" s="163"/>
      <c r="CN59" s="164"/>
      <c r="CO59" s="163"/>
      <c r="CP59" s="163"/>
      <c r="CQ59" s="163"/>
      <c r="CR59" s="163"/>
    </row>
    <row r="60" spans="1:96" x14ac:dyDescent="0.2">
      <c r="A60" s="82">
        <v>57</v>
      </c>
      <c r="B60" s="74" t="s">
        <v>500</v>
      </c>
      <c r="C60" s="93" t="e">
        <f ca="1">IF(市町村抽出表!D60="－","－",ROUND(市町村抽出表!D60,1))</f>
        <v>#REF!</v>
      </c>
      <c r="D60" s="168" t="e">
        <f ca="1">IF(市町村抽出表!F60="","※2",IF(市町村抽出表!F60="－","－",市町村抽出表!F60&amp;"箇所"))</f>
        <v>#REF!</v>
      </c>
      <c r="E60" s="169" t="e">
        <f ca="1">IF(市町村抽出表!G60="","※2",IF(市町村抽出表!G60="－","－",市町村抽出表!G60&amp;"箇所"))</f>
        <v>#REF!</v>
      </c>
      <c r="F60" s="170" t="e">
        <f ca="1">IF(市町村抽出表!H60="","※2",IF(市町村抽出表!H60="－","－",市町村抽出表!H60&amp;"箇所"))</f>
        <v>#REF!</v>
      </c>
      <c r="G60" s="94" t="e">
        <f ca="1">IF(市町村抽出表!I60="－","－",IF(市町村抽出表!I60=0,"0棟",IF(市町村抽出表!I60&lt;1,"1棟未満",TEXT(ROUND(市町村抽出表!I60,0),"###,###")&amp;"棟")))</f>
        <v>#REF!</v>
      </c>
      <c r="H60" s="94" t="e">
        <f ca="1">IF(市町村抽出表!J60="－","－",IF(市町村抽出表!J60=0,"0棟",IF(市町村抽出表!J60&lt;1,"1棟未満",TEXT(ROUND(市町村抽出表!J60,0),"###,###")&amp;"棟")))</f>
        <v>#REF!</v>
      </c>
      <c r="I60" s="94" t="e">
        <f ca="1">IF(市町村抽出表!O60="－","－",IF(市町村抽出表!O60=0,"0棟",IF(市町村抽出表!O60&lt;1,"1棟未満",TEXT(ROUND(市町村抽出表!O60,0),"###,###")&amp;"棟")))</f>
        <v>#REF!</v>
      </c>
      <c r="J60" s="94" t="e">
        <f ca="1">IF(市町村抽出表!P60="－","－",IF(市町村抽出表!P60=0,"0棟",IF(市町村抽出表!P60&lt;1,"1棟未満",TEXT(ROUND(市町村抽出表!P60,0),"###,###")&amp;"棟")))</f>
        <v>#REF!</v>
      </c>
      <c r="K60" s="157" t="e">
        <f ca="1">IF(市町村抽出表!U60="","※2",IF(市町村抽出表!U60="－","－",IF(市町村抽出表!U60=0,"0棟",IF(市町村抽出表!U60&lt;1,"1棟未満",TEXT(ROUND(市町村抽出表!U60,0),"###,###")&amp;"棟"))))</f>
        <v>#REF!</v>
      </c>
      <c r="L60" s="158" t="e">
        <f ca="1">IF(市町村抽出表!V60="","※2",IF(市町村抽出表!V60="－","－",IF(市町村抽出表!V60=0,"0棟",IF(市町村抽出表!V60&lt;1,"1棟未満",TEXT(ROUND(市町村抽出表!V60,0),"###,###")&amp;"棟"))))</f>
        <v>#REF!</v>
      </c>
      <c r="M60" s="94" t="e">
        <f ca="1">IF(市町村抽出表!W60="－","－",IF(市町村抽出表!W60=0,"0棟",IF(市町村抽出表!W60&lt;1,"1棟未満",TEXT(ROUND(市町村抽出表!W60,0),"###,###")&amp;"棟")))</f>
        <v>#REF!</v>
      </c>
      <c r="N60" s="94" t="e">
        <f ca="1">IF(市町村抽出表!X60="－","－",IF(市町村抽出表!X60=0,"0棟",IF(市町村抽出表!X60&lt;1,"1棟未満",TEXT(ROUND(市町村抽出表!X60,0),"###,###")&amp;"棟")))</f>
        <v>#REF!</v>
      </c>
      <c r="O60" s="94" t="e">
        <f ca="1">IF(市町村抽出表!Z60="－","－",IF(市町村抽出表!Z60=0,"0件",IF(市町村抽出表!Z60&lt;1,"1件未満",TEXT(ROUND(市町村抽出表!Z60,0),"###,###")&amp;"件")))</f>
        <v>#REF!</v>
      </c>
      <c r="P60" s="94" t="e">
        <f ca="1">IF(市町村抽出表!AA60="－","－",IF(市町村抽出表!AA60=0,"0件",IF(市町村抽出表!AA60&lt;1,"1件未満",TEXT(ROUND(市町村抽出表!AA60,0),"###,###")&amp;"件")))</f>
        <v>#REF!</v>
      </c>
      <c r="Q60" s="94" t="e">
        <f ca="1">IF(市町村抽出表!AB60="－","－",IF(市町村抽出表!AB60=0,"0棟",IF(市町村抽出表!AB60&lt;1,"1棟未満",TEXT(ROUND(市町村抽出表!AB60,0),"###,###")&amp;"棟")))</f>
        <v>#REF!</v>
      </c>
      <c r="R60" s="94" t="e">
        <f ca="1">IF(市町村抽出表!AC60="－","－",IF(市町村抽出表!AC60=0,"0人",IF(市町村抽出表!AC60&lt;1,"1人未満",TEXT(ROUND(市町村抽出表!AC60,0),"###,###")&amp;"人")))</f>
        <v>#REF!</v>
      </c>
      <c r="S60" s="94" t="e">
        <f ca="1">IF(市町村抽出表!AD60="－","－",IF(市町村抽出表!AD60=0,"0人",IF(市町村抽出表!AD60&lt;1,"1人未満",TEXT(ROUND(市町村抽出表!AD60,0),"###,###")&amp;"人")))</f>
        <v>#REF!</v>
      </c>
      <c r="T60" s="94" t="e">
        <f ca="1">IF(市町村抽出表!AE60="－","－",IF(市町村抽出表!AE60=0,"0人",IF(市町村抽出表!AE60&lt;1,"1人未満",TEXT(ROUND(市町村抽出表!AE60,0),"###,###")&amp;"人")))</f>
        <v>#REF!</v>
      </c>
      <c r="U60" s="159" t="e">
        <f ca="1">IF(市町村抽出表!AG60="","※2",IF(市町村抽出表!AG60="－","－",IF(市町村抽出表!AG60=0,"0人",IF(市町村抽出表!AG60&lt;1,"1人未満",TEXT(ROUND(市町村抽出表!AG60,0),"###,###")&amp;"人"))))</f>
        <v>#REF!</v>
      </c>
      <c r="V60" s="160" t="e">
        <f ca="1">IF(市町村抽出表!AH60="","※2",IF(市町村抽出表!AH60="－","－",IF(市町村抽出表!AH60=0,"0人",IF(市町村抽出表!AH60&lt;1,"1人未満",TEXT(ROUND(市町村抽出表!AH60,0),"###,###")&amp;"人"))))</f>
        <v>#REF!</v>
      </c>
      <c r="W60" s="161" t="e">
        <f ca="1">IF(市町村抽出表!AI60="","※2",IF(市町村抽出表!AI60="－","－",IF(市町村抽出表!AI60=0,"0人",IF(市町村抽出表!AI60&lt;1,"1人未満",TEXT(ROUND(市町村抽出表!AI60,0),"###,###")&amp;"人"))))</f>
        <v>#REF!</v>
      </c>
      <c r="X60" s="94" t="e">
        <f ca="1">IF(市町村抽出表!AJ60="－","－",IF(市町村抽出表!AJ60=0,"0人",IF(市町村抽出表!AJ60&lt;1,"1人未満",TEXT(ROUND(市町村抽出表!AJ60,0),"###,###")&amp;"人")))</f>
        <v>#REF!</v>
      </c>
      <c r="Y60" s="94" t="e">
        <f ca="1">IF(市町村抽出表!AK60="－","－",IF(市町村抽出表!AK60=0,"0人",IF(市町村抽出表!AK60&lt;1,"1人未満",TEXT(ROUND(市町村抽出表!AK60,0),"###,###")&amp;"人")))</f>
        <v>#REF!</v>
      </c>
      <c r="Z60" s="94" t="e">
        <f ca="1">IF(市町村抽出表!AL60="－","－",IF(市町村抽出表!AL60=0,"0人",IF(市町村抽出表!AL60&lt;1,"1人未満",TEXT(ROUND(市町村抽出表!AL60,0),"###,###")&amp;"人")))</f>
        <v>#REF!</v>
      </c>
      <c r="AA60" s="94" t="e">
        <f ca="1">IF(市町村抽出表!AM60="－","－",IF(市町村抽出表!AM60=0,"0人",IF(市町村抽出表!AM60&lt;1,"1人未満",TEXT(ROUND(市町村抽出表!AM60,0),"###,###")&amp;"人")))</f>
        <v>#REF!</v>
      </c>
      <c r="AB60" s="94" t="e">
        <f ca="1">IF(市町村抽出表!AN60="－","－",IF(市町村抽出表!AN60=0,"0人",IF(市町村抽出表!AN60&lt;1,"1人未満",TEXT(ROUND(市町村抽出表!AN60,0),"###,###")&amp;"人")))</f>
        <v>#REF!</v>
      </c>
      <c r="AC60" s="94" t="e">
        <f ca="1">IF(市町村抽出表!AO60="－","－",IF(市町村抽出表!AO60=0,"0人",IF(市町村抽出表!AO60&lt;1,"1人未満",TEXT(ROUND(市町村抽出表!AO60,0),"###,###")&amp;"人")))</f>
        <v>#REF!</v>
      </c>
      <c r="AD60" s="94" t="e">
        <f ca="1">IF(市町村抽出表!AP60="－","－",IF(市町村抽出表!AP60=0,"0人",IF(市町村抽出表!AP60&lt;1,"1人未満",TEXT(ROUND(市町村抽出表!AP60,0),"###,###")&amp;"人")))</f>
        <v>#REF!</v>
      </c>
      <c r="AE60" s="94" t="e">
        <f ca="1">IF(市町村抽出表!AQ60="－","－",IF(市町村抽出表!AQ60=0,"0人",IF(市町村抽出表!AQ60&lt;1,"1人未満",TEXT(ROUND(市町村抽出表!AQ60,0),"###,###")&amp;"人")))</f>
        <v>#REF!</v>
      </c>
      <c r="AF60" s="94" t="e">
        <f ca="1">IF(市町村抽出表!AR60="－","－",IF(市町村抽出表!AR60=0,"0人",IF(市町村抽出表!AR60&lt;1,"1人未満",TEXT(ROUND(市町村抽出表!AR60,0),"###,###")&amp;"人")))</f>
        <v>#REF!</v>
      </c>
      <c r="AG60" s="94" t="e">
        <f ca="1">IF(市町村抽出表!AS60="－","－",IF(市町村抽出表!AS60=0,"0箇所",IF(市町村抽出表!AS60&lt;1,"1箇所未満",TEXT(ROUND(市町村抽出表!AS60,0),"###,###")&amp;"箇所")))</f>
        <v>#REF!</v>
      </c>
      <c r="AH60" s="94" t="e">
        <f ca="1">IF(市町村抽出表!AT60="－","－",IF(市町村抽出表!AT60=0,"0世帯",IF(市町村抽出表!AT60&lt;1,"1世帯未満",TEXT(ROUND(市町村抽出表!AT60,0),"###,###")&amp;"世帯")))</f>
        <v>#REF!</v>
      </c>
      <c r="AI60" s="94" t="e">
        <f ca="1">IF(市町村抽出表!AU60="－","－",IF(市町村抽出表!AU60=0,"0人",IF(市町村抽出表!AU60&lt;1,"1人未満",TEXT(ROUND(市町村抽出表!AU60,0),"###,###")&amp;"人")))</f>
        <v>#REF!</v>
      </c>
      <c r="AJ60" s="94" t="e">
        <f ca="1">IF(市町村抽出表!AV60="－","－",IF(市町村抽出表!AV60=0,"0世帯",IF(市町村抽出表!AV60&lt;1,"1世帯未満",TEXT(ROUND(市町村抽出表!AV60,0),"###,###")&amp;"世帯")))</f>
        <v>#REF!</v>
      </c>
      <c r="AK60" s="94" t="e">
        <f ca="1">IF(市町村抽出表!AW60="－","－",IF(市町村抽出表!AW60=0,"0人",IF(市町村抽出表!AW60&lt;1,"1人未満",TEXT(ROUND(市町村抽出表!AW60,0),"###,###")&amp;"人")))</f>
        <v>#REF!</v>
      </c>
      <c r="AL60" s="94" t="e">
        <f ca="1">IF(市町村抽出表!AX60="－","－",IF(市町村抽出表!AX60=0,"0世帯",IF(市町村抽出表!AX60&lt;1,"1世帯未満",TEXT(ROUND(市町村抽出表!AX60,0),"###,###")&amp;"世帯")))</f>
        <v>#REF!</v>
      </c>
      <c r="AM60" s="94" t="e">
        <f ca="1">IF(市町村抽出表!AY60="－","－",IF(市町村抽出表!AY60=0,"0人",IF(市町村抽出表!AY60&lt;1,"1人未満",TEXT(ROUND(市町村抽出表!AY60,0),"###,###")&amp;"人")))</f>
        <v>#REF!</v>
      </c>
      <c r="AN60" s="94" t="s">
        <v>611</v>
      </c>
      <c r="AO60" s="94" t="s">
        <v>611</v>
      </c>
      <c r="AP60" s="94" t="e">
        <f ca="1">IF(市町村抽出表!BB60="－","－",IF(市町村抽出表!BB60=0,"0km",IF(市町村抽出表!BB60&lt;0.1,"0.1km未満",TEXT(ROUND(市町村抽出表!BB60,1),"###,##0.0")&amp;"km")))</f>
        <v>#REF!</v>
      </c>
      <c r="AQ60" s="94" t="e">
        <f ca="1">IF(市町村抽出表!BC60="－","－",IF(市町村抽出表!BC60=0,"0世帯",IF(市町村抽出表!BC60&lt;1,"1世帯未満",TEXT(ROUND(市町村抽出表!BC60,0),"###,###")&amp;"世帯")))</f>
        <v>#REF!</v>
      </c>
      <c r="AR60" s="94" t="e">
        <f ca="1">IF(市町村抽出表!BD60="－","－",IF(市町村抽出表!BD60=0,"0人",IF(市町村抽出表!BD60&lt;1,"1人未満",TEXT(ROUND(市町村抽出表!BD60,0),"###,###")&amp;"人")))</f>
        <v>#REF!</v>
      </c>
      <c r="AS60" s="94" t="s">
        <v>611</v>
      </c>
      <c r="AT60" s="94" t="s">
        <v>611</v>
      </c>
      <c r="AU60" s="94" t="e">
        <f ca="1">IF(市町村抽出表!BG60="－","－",IF(市町村抽出表!BG60=0,"0箇所",IF(市町村抽出表!BG60&lt;1,"1箇所未満",TEXT(ROUND(市町村抽出表!BG60,0),"###,###")&amp;"箇所")))</f>
        <v>#REF!</v>
      </c>
      <c r="AV60" s="94" t="e">
        <f ca="1">IF(市町村抽出表!BH60="－","－",IF(市町村抽出表!BH60=0,"0箇所",IF(市町村抽出表!BH60&lt;1,"1箇所未満",TEXT(ROUND(市町村抽出表!BH60,0),"###,###")&amp;"箇所")))</f>
        <v>#REF!</v>
      </c>
      <c r="AW60" s="94" t="e">
        <f ca="1">IF(市町村抽出表!BI60="－","－",IF(市町村抽出表!BI60=0,"0箇所",IF(市町村抽出表!BI60&lt;1,"1箇所未満",TEXT(ROUND(市町村抽出表!BI60,0),"###,###")&amp;"箇所")))</f>
        <v>#REF!</v>
      </c>
      <c r="AX60" s="94" t="e">
        <f ca="1">IF(市町村抽出表!BJ60="－","－",IF(市町村抽出表!BJ60=0,"0箇所",IF(市町村抽出表!BJ60&lt;1,"1箇所未満",TEXT(ROUND(市町村抽出表!BJ60,0),"###,###")&amp;"箇所")))</f>
        <v>#REF!</v>
      </c>
      <c r="AY60" s="94" t="e">
        <f ca="1">IF(市町村抽出表!BK60="－","－",IF(市町村抽出表!BK60=0,"0箇所",IF(市町村抽出表!BK60&lt;1,"1箇所未満",TEXT(ROUND(市町村抽出表!BK60,0),"###,###")&amp;"箇所")))</f>
        <v>#REF!</v>
      </c>
      <c r="AZ60" s="94" t="e">
        <f ca="1">IF(市町村抽出表!BL60="－","－",IF(市町村抽出表!BL60=0,"0箇所",IF(市町村抽出表!BL60&lt;1,"1箇所未満",TEXT(ROUND(市町村抽出表!BL60,0),"###,###")&amp;"箇所")))</f>
        <v>#REF!</v>
      </c>
      <c r="BH60" s="163"/>
      <c r="BI60" s="163"/>
      <c r="BJ60" s="163"/>
      <c r="BL60" s="164"/>
      <c r="BM60" s="163"/>
      <c r="BN60" s="163"/>
      <c r="BO60" s="163"/>
      <c r="BP60" s="163"/>
      <c r="BX60" s="164"/>
      <c r="BY60" s="163"/>
      <c r="BZ60" s="163"/>
      <c r="CA60" s="163"/>
      <c r="CB60" s="163"/>
      <c r="CN60" s="164"/>
      <c r="CO60" s="163"/>
      <c r="CP60" s="163"/>
      <c r="CQ60" s="163"/>
      <c r="CR60" s="163"/>
    </row>
    <row r="61" spans="1:96" x14ac:dyDescent="0.2">
      <c r="A61" s="82">
        <v>58</v>
      </c>
      <c r="B61" s="74" t="s">
        <v>501</v>
      </c>
      <c r="C61" s="93" t="e">
        <f ca="1">IF(市町村抽出表!D61="－","－",ROUND(市町村抽出表!D61,1))</f>
        <v>#REF!</v>
      </c>
      <c r="D61" s="168" t="e">
        <f ca="1">IF(市町村抽出表!F61="","※2",IF(市町村抽出表!F61="－","－",市町村抽出表!F61&amp;"箇所"))</f>
        <v>#REF!</v>
      </c>
      <c r="E61" s="169" t="e">
        <f ca="1">IF(市町村抽出表!G61="","※2",IF(市町村抽出表!G61="－","－",市町村抽出表!G61&amp;"箇所"))</f>
        <v>#REF!</v>
      </c>
      <c r="F61" s="170" t="e">
        <f ca="1">IF(市町村抽出表!H61="","※2",IF(市町村抽出表!H61="－","－",市町村抽出表!H61&amp;"箇所"))</f>
        <v>#REF!</v>
      </c>
      <c r="G61" s="94" t="e">
        <f ca="1">IF(市町村抽出表!I61="－","－",IF(市町村抽出表!I61=0,"0棟",IF(市町村抽出表!I61&lt;1,"1棟未満",TEXT(ROUND(市町村抽出表!I61,0),"###,###")&amp;"棟")))</f>
        <v>#REF!</v>
      </c>
      <c r="H61" s="94" t="e">
        <f ca="1">IF(市町村抽出表!J61="－","－",IF(市町村抽出表!J61=0,"0棟",IF(市町村抽出表!J61&lt;1,"1棟未満",TEXT(ROUND(市町村抽出表!J61,0),"###,###")&amp;"棟")))</f>
        <v>#REF!</v>
      </c>
      <c r="I61" s="94" t="e">
        <f ca="1">IF(市町村抽出表!O61="－","－",IF(市町村抽出表!O61=0,"0棟",IF(市町村抽出表!O61&lt;1,"1棟未満",TEXT(ROUND(市町村抽出表!O61,0),"###,###")&amp;"棟")))</f>
        <v>#REF!</v>
      </c>
      <c r="J61" s="94" t="e">
        <f ca="1">IF(市町村抽出表!P61="－","－",IF(市町村抽出表!P61=0,"0棟",IF(市町村抽出表!P61&lt;1,"1棟未満",TEXT(ROUND(市町村抽出表!P61,0),"###,###")&amp;"棟")))</f>
        <v>#REF!</v>
      </c>
      <c r="K61" s="157" t="e">
        <f ca="1">IF(市町村抽出表!U61="","※2",IF(市町村抽出表!U61="－","－",IF(市町村抽出表!U61=0,"0棟",IF(市町村抽出表!U61&lt;1,"1棟未満",TEXT(ROUND(市町村抽出表!U61,0),"###,###")&amp;"棟"))))</f>
        <v>#REF!</v>
      </c>
      <c r="L61" s="158" t="e">
        <f ca="1">IF(市町村抽出表!V61="","※2",IF(市町村抽出表!V61="－","－",IF(市町村抽出表!V61=0,"0棟",IF(市町村抽出表!V61&lt;1,"1棟未満",TEXT(ROUND(市町村抽出表!V61,0),"###,###")&amp;"棟"))))</f>
        <v>#REF!</v>
      </c>
      <c r="M61" s="94" t="e">
        <f ca="1">IF(市町村抽出表!W61="－","－",IF(市町村抽出表!W61=0,"0棟",IF(市町村抽出表!W61&lt;1,"1棟未満",TEXT(ROUND(市町村抽出表!W61,0),"###,###")&amp;"棟")))</f>
        <v>#REF!</v>
      </c>
      <c r="N61" s="94" t="e">
        <f ca="1">IF(市町村抽出表!X61="－","－",IF(市町村抽出表!X61=0,"0棟",IF(市町村抽出表!X61&lt;1,"1棟未満",TEXT(ROUND(市町村抽出表!X61,0),"###,###")&amp;"棟")))</f>
        <v>#REF!</v>
      </c>
      <c r="O61" s="94" t="e">
        <f ca="1">IF(市町村抽出表!Z61="－","－",IF(市町村抽出表!Z61=0,"0件",IF(市町村抽出表!Z61&lt;1,"1件未満",TEXT(ROUND(市町村抽出表!Z61,0),"###,###")&amp;"件")))</f>
        <v>#REF!</v>
      </c>
      <c r="P61" s="94" t="e">
        <f ca="1">IF(市町村抽出表!AA61="－","－",IF(市町村抽出表!AA61=0,"0件",IF(市町村抽出表!AA61&lt;1,"1件未満",TEXT(ROUND(市町村抽出表!AA61,0),"###,###")&amp;"件")))</f>
        <v>#REF!</v>
      </c>
      <c r="Q61" s="94" t="e">
        <f ca="1">IF(市町村抽出表!AB61="－","－",IF(市町村抽出表!AB61=0,"0棟",IF(市町村抽出表!AB61&lt;1,"1棟未満",TEXT(ROUND(市町村抽出表!AB61,0),"###,###")&amp;"棟")))</f>
        <v>#REF!</v>
      </c>
      <c r="R61" s="94" t="e">
        <f ca="1">IF(市町村抽出表!AC61="－","－",IF(市町村抽出表!AC61=0,"0人",IF(市町村抽出表!AC61&lt;1,"1人未満",TEXT(ROUND(市町村抽出表!AC61,0),"###,###")&amp;"人")))</f>
        <v>#REF!</v>
      </c>
      <c r="S61" s="94" t="e">
        <f ca="1">IF(市町村抽出表!AD61="－","－",IF(市町村抽出表!AD61=0,"0人",IF(市町村抽出表!AD61&lt;1,"1人未満",TEXT(ROUND(市町村抽出表!AD61,0),"###,###")&amp;"人")))</f>
        <v>#REF!</v>
      </c>
      <c r="T61" s="94" t="e">
        <f ca="1">IF(市町村抽出表!AE61="－","－",IF(市町村抽出表!AE61=0,"0人",IF(市町村抽出表!AE61&lt;1,"1人未満",TEXT(ROUND(市町村抽出表!AE61,0),"###,###")&amp;"人")))</f>
        <v>#REF!</v>
      </c>
      <c r="U61" s="159" t="e">
        <f ca="1">IF(市町村抽出表!AG61="","※2",IF(市町村抽出表!AG61="－","－",IF(市町村抽出表!AG61=0,"0人",IF(市町村抽出表!AG61&lt;1,"1人未満",TEXT(ROUND(市町村抽出表!AG61,0),"###,###")&amp;"人"))))</f>
        <v>#REF!</v>
      </c>
      <c r="V61" s="160" t="e">
        <f ca="1">IF(市町村抽出表!AH61="","※2",IF(市町村抽出表!AH61="－","－",IF(市町村抽出表!AH61=0,"0人",IF(市町村抽出表!AH61&lt;1,"1人未満",TEXT(ROUND(市町村抽出表!AH61,0),"###,###")&amp;"人"))))</f>
        <v>#REF!</v>
      </c>
      <c r="W61" s="161" t="e">
        <f ca="1">IF(市町村抽出表!AI61="","※2",IF(市町村抽出表!AI61="－","－",IF(市町村抽出表!AI61=0,"0人",IF(市町村抽出表!AI61&lt;1,"1人未満",TEXT(ROUND(市町村抽出表!AI61,0),"###,###")&amp;"人"))))</f>
        <v>#REF!</v>
      </c>
      <c r="X61" s="94" t="e">
        <f ca="1">IF(市町村抽出表!AJ61="－","－",IF(市町村抽出表!AJ61=0,"0人",IF(市町村抽出表!AJ61&lt;1,"1人未満",TEXT(ROUND(市町村抽出表!AJ61,0),"###,###")&amp;"人")))</f>
        <v>#REF!</v>
      </c>
      <c r="Y61" s="94" t="e">
        <f ca="1">IF(市町村抽出表!AK61="－","－",IF(市町村抽出表!AK61=0,"0人",IF(市町村抽出表!AK61&lt;1,"1人未満",TEXT(ROUND(市町村抽出表!AK61,0),"###,###")&amp;"人")))</f>
        <v>#REF!</v>
      </c>
      <c r="Z61" s="94" t="e">
        <f ca="1">IF(市町村抽出表!AL61="－","－",IF(市町村抽出表!AL61=0,"0人",IF(市町村抽出表!AL61&lt;1,"1人未満",TEXT(ROUND(市町村抽出表!AL61,0),"###,###")&amp;"人")))</f>
        <v>#REF!</v>
      </c>
      <c r="AA61" s="94" t="e">
        <f ca="1">IF(市町村抽出表!AM61="－","－",IF(市町村抽出表!AM61=0,"0人",IF(市町村抽出表!AM61&lt;1,"1人未満",TEXT(ROUND(市町村抽出表!AM61,0),"###,###")&amp;"人")))</f>
        <v>#REF!</v>
      </c>
      <c r="AB61" s="94" t="e">
        <f ca="1">IF(市町村抽出表!AN61="－","－",IF(市町村抽出表!AN61=0,"0人",IF(市町村抽出表!AN61&lt;1,"1人未満",TEXT(ROUND(市町村抽出表!AN61,0),"###,###")&amp;"人")))</f>
        <v>#REF!</v>
      </c>
      <c r="AC61" s="94" t="e">
        <f ca="1">IF(市町村抽出表!AO61="－","－",IF(市町村抽出表!AO61=0,"0人",IF(市町村抽出表!AO61&lt;1,"1人未満",TEXT(ROUND(市町村抽出表!AO61,0),"###,###")&amp;"人")))</f>
        <v>#REF!</v>
      </c>
      <c r="AD61" s="94" t="e">
        <f ca="1">IF(市町村抽出表!AP61="－","－",IF(市町村抽出表!AP61=0,"0人",IF(市町村抽出表!AP61&lt;1,"1人未満",TEXT(ROUND(市町村抽出表!AP61,0),"###,###")&amp;"人")))</f>
        <v>#REF!</v>
      </c>
      <c r="AE61" s="94" t="e">
        <f ca="1">IF(市町村抽出表!AQ61="－","－",IF(市町村抽出表!AQ61=0,"0人",IF(市町村抽出表!AQ61&lt;1,"1人未満",TEXT(ROUND(市町村抽出表!AQ61,0),"###,###")&amp;"人")))</f>
        <v>#REF!</v>
      </c>
      <c r="AF61" s="94" t="e">
        <f ca="1">IF(市町村抽出表!AR61="－","－",IF(市町村抽出表!AR61=0,"0人",IF(市町村抽出表!AR61&lt;1,"1人未満",TEXT(ROUND(市町村抽出表!AR61,0),"###,###")&amp;"人")))</f>
        <v>#REF!</v>
      </c>
      <c r="AG61" s="94" t="e">
        <f ca="1">IF(市町村抽出表!AS61="－","－",IF(市町村抽出表!AS61=0,"0箇所",IF(市町村抽出表!AS61&lt;1,"1箇所未満",TEXT(ROUND(市町村抽出表!AS61,0),"###,###")&amp;"箇所")))</f>
        <v>#REF!</v>
      </c>
      <c r="AH61" s="94" t="e">
        <f ca="1">IF(市町村抽出表!AT61="－","－",IF(市町村抽出表!AT61=0,"0世帯",IF(市町村抽出表!AT61&lt;1,"1世帯未満",TEXT(ROUND(市町村抽出表!AT61,0),"###,###")&amp;"世帯")))</f>
        <v>#REF!</v>
      </c>
      <c r="AI61" s="94" t="e">
        <f ca="1">IF(市町村抽出表!AU61="－","－",IF(市町村抽出表!AU61=0,"0人",IF(市町村抽出表!AU61&lt;1,"1人未満",TEXT(ROUND(市町村抽出表!AU61,0),"###,###")&amp;"人")))</f>
        <v>#REF!</v>
      </c>
      <c r="AJ61" s="94" t="e">
        <f ca="1">IF(市町村抽出表!AV61="－","－",IF(市町村抽出表!AV61=0,"0世帯",IF(市町村抽出表!AV61&lt;1,"1世帯未満",TEXT(ROUND(市町村抽出表!AV61,0),"###,###")&amp;"世帯")))</f>
        <v>#REF!</v>
      </c>
      <c r="AK61" s="94" t="e">
        <f ca="1">IF(市町村抽出表!AW61="－","－",IF(市町村抽出表!AW61=0,"0人",IF(市町村抽出表!AW61&lt;1,"1人未満",TEXT(ROUND(市町村抽出表!AW61,0),"###,###")&amp;"人")))</f>
        <v>#REF!</v>
      </c>
      <c r="AL61" s="94" t="e">
        <f ca="1">IF(市町村抽出表!AX61="－","－",IF(市町村抽出表!AX61=0,"0世帯",IF(市町村抽出表!AX61&lt;1,"1世帯未満",TEXT(ROUND(市町村抽出表!AX61,0),"###,###")&amp;"世帯")))</f>
        <v>#REF!</v>
      </c>
      <c r="AM61" s="94" t="e">
        <f ca="1">IF(市町村抽出表!AY61="－","－",IF(市町村抽出表!AY61=0,"0人",IF(市町村抽出表!AY61&lt;1,"1人未満",TEXT(ROUND(市町村抽出表!AY61,0),"###,###")&amp;"人")))</f>
        <v>#REF!</v>
      </c>
      <c r="AN61" s="94" t="s">
        <v>611</v>
      </c>
      <c r="AO61" s="94" t="s">
        <v>611</v>
      </c>
      <c r="AP61" s="94" t="e">
        <f ca="1">IF(市町村抽出表!BB61="－","－",IF(市町村抽出表!BB61=0,"0km",IF(市町村抽出表!BB61&lt;0.1,"0.1km未満",TEXT(ROUND(市町村抽出表!BB61,1),"###,##0.0")&amp;"km")))</f>
        <v>#REF!</v>
      </c>
      <c r="AQ61" s="94" t="e">
        <f ca="1">IF(市町村抽出表!BC61="－","－",IF(市町村抽出表!BC61=0,"0世帯",IF(市町村抽出表!BC61&lt;1,"1世帯未満",TEXT(ROUND(市町村抽出表!BC61,0),"###,###")&amp;"世帯")))</f>
        <v>#REF!</v>
      </c>
      <c r="AR61" s="94" t="e">
        <f ca="1">IF(市町村抽出表!BD61="－","－",IF(市町村抽出表!BD61=0,"0人",IF(市町村抽出表!BD61&lt;1,"1人未満",TEXT(ROUND(市町村抽出表!BD61,0),"###,###")&amp;"人")))</f>
        <v>#REF!</v>
      </c>
      <c r="AS61" s="94" t="s">
        <v>611</v>
      </c>
      <c r="AT61" s="94" t="s">
        <v>611</v>
      </c>
      <c r="AU61" s="94" t="e">
        <f ca="1">IF(市町村抽出表!BG61="－","－",IF(市町村抽出表!BG61=0,"0箇所",IF(市町村抽出表!BG61&lt;1,"1箇所未満",TEXT(ROUND(市町村抽出表!BG61,0),"###,###")&amp;"箇所")))</f>
        <v>#REF!</v>
      </c>
      <c r="AV61" s="94" t="e">
        <f ca="1">IF(市町村抽出表!BH61="－","－",IF(市町村抽出表!BH61=0,"0箇所",IF(市町村抽出表!BH61&lt;1,"1箇所未満",TEXT(ROUND(市町村抽出表!BH61,0),"###,###")&amp;"箇所")))</f>
        <v>#REF!</v>
      </c>
      <c r="AW61" s="94" t="e">
        <f ca="1">IF(市町村抽出表!BI61="－","－",IF(市町村抽出表!BI61=0,"0箇所",IF(市町村抽出表!BI61&lt;1,"1箇所未満",TEXT(ROUND(市町村抽出表!BI61,0),"###,###")&amp;"箇所")))</f>
        <v>#REF!</v>
      </c>
      <c r="AX61" s="94" t="e">
        <f ca="1">IF(市町村抽出表!BJ61="－","－",IF(市町村抽出表!BJ61=0,"0箇所",IF(市町村抽出表!BJ61&lt;1,"1箇所未満",TEXT(ROUND(市町村抽出表!BJ61,0),"###,###")&amp;"箇所")))</f>
        <v>#REF!</v>
      </c>
      <c r="AY61" s="94" t="e">
        <f ca="1">IF(市町村抽出表!BK61="－","－",IF(市町村抽出表!BK61=0,"0箇所",IF(市町村抽出表!BK61&lt;1,"1箇所未満",TEXT(ROUND(市町村抽出表!BK61,0),"###,###")&amp;"箇所")))</f>
        <v>#REF!</v>
      </c>
      <c r="AZ61" s="94" t="e">
        <f ca="1">IF(市町村抽出表!BL61="－","－",IF(市町村抽出表!BL61=0,"0箇所",IF(市町村抽出表!BL61&lt;1,"1箇所未満",TEXT(ROUND(市町村抽出表!BL61,0),"###,###")&amp;"箇所")))</f>
        <v>#REF!</v>
      </c>
      <c r="BH61" s="163"/>
      <c r="BI61" s="163"/>
      <c r="BJ61" s="163"/>
      <c r="BL61" s="164"/>
      <c r="BM61" s="163"/>
      <c r="BN61" s="163"/>
      <c r="BO61" s="163"/>
      <c r="BP61" s="163"/>
      <c r="BX61" s="164"/>
      <c r="BY61" s="163"/>
      <c r="BZ61" s="163"/>
      <c r="CA61" s="163"/>
      <c r="CB61" s="163"/>
      <c r="CN61" s="164"/>
      <c r="CO61" s="163"/>
      <c r="CP61" s="163"/>
      <c r="CQ61" s="163"/>
      <c r="CR61" s="163"/>
    </row>
    <row r="62" spans="1:96" x14ac:dyDescent="0.2">
      <c r="A62" s="82">
        <v>59</v>
      </c>
      <c r="B62" s="74" t="s">
        <v>502</v>
      </c>
      <c r="C62" s="93" t="e">
        <f ca="1">IF(市町村抽出表!D62="－","－",ROUND(市町村抽出表!D62,1))</f>
        <v>#REF!</v>
      </c>
      <c r="D62" s="168" t="e">
        <f ca="1">IF(市町村抽出表!F62="","※2",IF(市町村抽出表!F62="－","－",市町村抽出表!F62&amp;"箇所"))</f>
        <v>#REF!</v>
      </c>
      <c r="E62" s="169" t="e">
        <f ca="1">IF(市町村抽出表!G62="","※2",IF(市町村抽出表!G62="－","－",市町村抽出表!G62&amp;"箇所"))</f>
        <v>#REF!</v>
      </c>
      <c r="F62" s="170" t="e">
        <f ca="1">IF(市町村抽出表!H62="","※2",IF(市町村抽出表!H62="－","－",市町村抽出表!H62&amp;"箇所"))</f>
        <v>#REF!</v>
      </c>
      <c r="G62" s="94" t="e">
        <f ca="1">IF(市町村抽出表!I62="－","－",IF(市町村抽出表!I62=0,"0棟",IF(市町村抽出表!I62&lt;1,"1棟未満",TEXT(ROUND(市町村抽出表!I62,0),"###,###")&amp;"棟")))</f>
        <v>#REF!</v>
      </c>
      <c r="H62" s="94" t="e">
        <f ca="1">IF(市町村抽出表!J62="－","－",IF(市町村抽出表!J62=0,"0棟",IF(市町村抽出表!J62&lt;1,"1棟未満",TEXT(ROUND(市町村抽出表!J62,0),"###,###")&amp;"棟")))</f>
        <v>#REF!</v>
      </c>
      <c r="I62" s="94" t="e">
        <f ca="1">IF(市町村抽出表!O62="－","－",IF(市町村抽出表!O62=0,"0棟",IF(市町村抽出表!O62&lt;1,"1棟未満",TEXT(ROUND(市町村抽出表!O62,0),"###,###")&amp;"棟")))</f>
        <v>#REF!</v>
      </c>
      <c r="J62" s="94" t="e">
        <f ca="1">IF(市町村抽出表!P62="－","－",IF(市町村抽出表!P62=0,"0棟",IF(市町村抽出表!P62&lt;1,"1棟未満",TEXT(ROUND(市町村抽出表!P62,0),"###,###")&amp;"棟")))</f>
        <v>#REF!</v>
      </c>
      <c r="K62" s="157" t="e">
        <f ca="1">IF(市町村抽出表!U62="","※2",IF(市町村抽出表!U62="－","－",IF(市町村抽出表!U62=0,"0棟",IF(市町村抽出表!U62&lt;1,"1棟未満",TEXT(ROUND(市町村抽出表!U62,0),"###,###")&amp;"棟"))))</f>
        <v>#REF!</v>
      </c>
      <c r="L62" s="158" t="e">
        <f ca="1">IF(市町村抽出表!V62="","※2",IF(市町村抽出表!V62="－","－",IF(市町村抽出表!V62=0,"0棟",IF(市町村抽出表!V62&lt;1,"1棟未満",TEXT(ROUND(市町村抽出表!V62,0),"###,###")&amp;"棟"))))</f>
        <v>#REF!</v>
      </c>
      <c r="M62" s="94" t="e">
        <f ca="1">IF(市町村抽出表!W62="－","－",IF(市町村抽出表!W62=0,"0棟",IF(市町村抽出表!W62&lt;1,"1棟未満",TEXT(ROUND(市町村抽出表!W62,0),"###,###")&amp;"棟")))</f>
        <v>#REF!</v>
      </c>
      <c r="N62" s="94" t="e">
        <f ca="1">IF(市町村抽出表!X62="－","－",IF(市町村抽出表!X62=0,"0棟",IF(市町村抽出表!X62&lt;1,"1棟未満",TEXT(ROUND(市町村抽出表!X62,0),"###,###")&amp;"棟")))</f>
        <v>#REF!</v>
      </c>
      <c r="O62" s="94" t="e">
        <f ca="1">IF(市町村抽出表!Z62="－","－",IF(市町村抽出表!Z62=0,"0件",IF(市町村抽出表!Z62&lt;1,"1件未満",TEXT(ROUND(市町村抽出表!Z62,0),"###,###")&amp;"件")))</f>
        <v>#REF!</v>
      </c>
      <c r="P62" s="94" t="e">
        <f ca="1">IF(市町村抽出表!AA62="－","－",IF(市町村抽出表!AA62=0,"0件",IF(市町村抽出表!AA62&lt;1,"1件未満",TEXT(ROUND(市町村抽出表!AA62,0),"###,###")&amp;"件")))</f>
        <v>#REF!</v>
      </c>
      <c r="Q62" s="94" t="e">
        <f ca="1">IF(市町村抽出表!AB62="－","－",IF(市町村抽出表!AB62=0,"0棟",IF(市町村抽出表!AB62&lt;1,"1棟未満",TEXT(ROUND(市町村抽出表!AB62,0),"###,###")&amp;"棟")))</f>
        <v>#REF!</v>
      </c>
      <c r="R62" s="94" t="e">
        <f ca="1">IF(市町村抽出表!AC62="－","－",IF(市町村抽出表!AC62=0,"0人",IF(市町村抽出表!AC62&lt;1,"1人未満",TEXT(ROUND(市町村抽出表!AC62,0),"###,###")&amp;"人")))</f>
        <v>#REF!</v>
      </c>
      <c r="S62" s="94" t="e">
        <f ca="1">IF(市町村抽出表!AD62="－","－",IF(市町村抽出表!AD62=0,"0人",IF(市町村抽出表!AD62&lt;1,"1人未満",TEXT(ROUND(市町村抽出表!AD62,0),"###,###")&amp;"人")))</f>
        <v>#REF!</v>
      </c>
      <c r="T62" s="94" t="e">
        <f ca="1">IF(市町村抽出表!AE62="－","－",IF(市町村抽出表!AE62=0,"0人",IF(市町村抽出表!AE62&lt;1,"1人未満",TEXT(ROUND(市町村抽出表!AE62,0),"###,###")&amp;"人")))</f>
        <v>#REF!</v>
      </c>
      <c r="U62" s="159" t="e">
        <f ca="1">IF(市町村抽出表!AG62="","※2",IF(市町村抽出表!AG62="－","－",IF(市町村抽出表!AG62=0,"0人",IF(市町村抽出表!AG62&lt;1,"1人未満",TEXT(ROUND(市町村抽出表!AG62,0),"###,###")&amp;"人"))))</f>
        <v>#REF!</v>
      </c>
      <c r="V62" s="160" t="e">
        <f ca="1">IF(市町村抽出表!AH62="","※2",IF(市町村抽出表!AH62="－","－",IF(市町村抽出表!AH62=0,"0人",IF(市町村抽出表!AH62&lt;1,"1人未満",TEXT(ROUND(市町村抽出表!AH62,0),"###,###")&amp;"人"))))</f>
        <v>#REF!</v>
      </c>
      <c r="W62" s="161" t="e">
        <f ca="1">IF(市町村抽出表!AI62="","※2",IF(市町村抽出表!AI62="－","－",IF(市町村抽出表!AI62=0,"0人",IF(市町村抽出表!AI62&lt;1,"1人未満",TEXT(ROUND(市町村抽出表!AI62,0),"###,###")&amp;"人"))))</f>
        <v>#REF!</v>
      </c>
      <c r="X62" s="94" t="e">
        <f ca="1">IF(市町村抽出表!AJ62="－","－",IF(市町村抽出表!AJ62=0,"0人",IF(市町村抽出表!AJ62&lt;1,"1人未満",TEXT(ROUND(市町村抽出表!AJ62,0),"###,###")&amp;"人")))</f>
        <v>#REF!</v>
      </c>
      <c r="Y62" s="94" t="e">
        <f ca="1">IF(市町村抽出表!AK62="－","－",IF(市町村抽出表!AK62=0,"0人",IF(市町村抽出表!AK62&lt;1,"1人未満",TEXT(ROUND(市町村抽出表!AK62,0),"###,###")&amp;"人")))</f>
        <v>#REF!</v>
      </c>
      <c r="Z62" s="94" t="e">
        <f ca="1">IF(市町村抽出表!AL62="－","－",IF(市町村抽出表!AL62=0,"0人",IF(市町村抽出表!AL62&lt;1,"1人未満",TEXT(ROUND(市町村抽出表!AL62,0),"###,###")&amp;"人")))</f>
        <v>#REF!</v>
      </c>
      <c r="AA62" s="94" t="e">
        <f ca="1">IF(市町村抽出表!AM62="－","－",IF(市町村抽出表!AM62=0,"0人",IF(市町村抽出表!AM62&lt;1,"1人未満",TEXT(ROUND(市町村抽出表!AM62,0),"###,###")&amp;"人")))</f>
        <v>#REF!</v>
      </c>
      <c r="AB62" s="94" t="e">
        <f ca="1">IF(市町村抽出表!AN62="－","－",IF(市町村抽出表!AN62=0,"0人",IF(市町村抽出表!AN62&lt;1,"1人未満",TEXT(ROUND(市町村抽出表!AN62,0),"###,###")&amp;"人")))</f>
        <v>#REF!</v>
      </c>
      <c r="AC62" s="94" t="e">
        <f ca="1">IF(市町村抽出表!AO62="－","－",IF(市町村抽出表!AO62=0,"0人",IF(市町村抽出表!AO62&lt;1,"1人未満",TEXT(ROUND(市町村抽出表!AO62,0),"###,###")&amp;"人")))</f>
        <v>#REF!</v>
      </c>
      <c r="AD62" s="94" t="e">
        <f ca="1">IF(市町村抽出表!AP62="－","－",IF(市町村抽出表!AP62=0,"0人",IF(市町村抽出表!AP62&lt;1,"1人未満",TEXT(ROUND(市町村抽出表!AP62,0),"###,###")&amp;"人")))</f>
        <v>#REF!</v>
      </c>
      <c r="AE62" s="94" t="e">
        <f ca="1">IF(市町村抽出表!AQ62="－","－",IF(市町村抽出表!AQ62=0,"0人",IF(市町村抽出表!AQ62&lt;1,"1人未満",TEXT(ROUND(市町村抽出表!AQ62,0),"###,###")&amp;"人")))</f>
        <v>#REF!</v>
      </c>
      <c r="AF62" s="94" t="e">
        <f ca="1">IF(市町村抽出表!AR62="－","－",IF(市町村抽出表!AR62=0,"0人",IF(市町村抽出表!AR62&lt;1,"1人未満",TEXT(ROUND(市町村抽出表!AR62,0),"###,###")&amp;"人")))</f>
        <v>#REF!</v>
      </c>
      <c r="AG62" s="94" t="e">
        <f ca="1">IF(市町村抽出表!AS62="－","－",IF(市町村抽出表!AS62=0,"0箇所",IF(市町村抽出表!AS62&lt;1,"1箇所未満",TEXT(ROUND(市町村抽出表!AS62,0),"###,###")&amp;"箇所")))</f>
        <v>#REF!</v>
      </c>
      <c r="AH62" s="94" t="e">
        <f ca="1">IF(市町村抽出表!AT62="－","－",IF(市町村抽出表!AT62=0,"0世帯",IF(市町村抽出表!AT62&lt;1,"1世帯未満",TEXT(ROUND(市町村抽出表!AT62,0),"###,###")&amp;"世帯")))</f>
        <v>#REF!</v>
      </c>
      <c r="AI62" s="94" t="e">
        <f ca="1">IF(市町村抽出表!AU62="－","－",IF(市町村抽出表!AU62=0,"0人",IF(市町村抽出表!AU62&lt;1,"1人未満",TEXT(ROUND(市町村抽出表!AU62,0),"###,###")&amp;"人")))</f>
        <v>#REF!</v>
      </c>
      <c r="AJ62" s="94" t="e">
        <f ca="1">IF(市町村抽出表!AV62="－","－",IF(市町村抽出表!AV62=0,"0世帯",IF(市町村抽出表!AV62&lt;1,"1世帯未満",TEXT(ROUND(市町村抽出表!AV62,0),"###,###")&amp;"世帯")))</f>
        <v>#REF!</v>
      </c>
      <c r="AK62" s="94" t="e">
        <f ca="1">IF(市町村抽出表!AW62="－","－",IF(市町村抽出表!AW62=0,"0人",IF(市町村抽出表!AW62&lt;1,"1人未満",TEXT(ROUND(市町村抽出表!AW62,0),"###,###")&amp;"人")))</f>
        <v>#REF!</v>
      </c>
      <c r="AL62" s="94" t="e">
        <f ca="1">IF(市町村抽出表!AX62="－","－",IF(市町村抽出表!AX62=0,"0世帯",IF(市町村抽出表!AX62&lt;1,"1世帯未満",TEXT(ROUND(市町村抽出表!AX62,0),"###,###")&amp;"世帯")))</f>
        <v>#REF!</v>
      </c>
      <c r="AM62" s="94" t="e">
        <f ca="1">IF(市町村抽出表!AY62="－","－",IF(市町村抽出表!AY62=0,"0人",IF(市町村抽出表!AY62&lt;1,"1人未満",TEXT(ROUND(市町村抽出表!AY62,0),"###,###")&amp;"人")))</f>
        <v>#REF!</v>
      </c>
      <c r="AN62" s="94" t="s">
        <v>611</v>
      </c>
      <c r="AO62" s="94" t="s">
        <v>611</v>
      </c>
      <c r="AP62" s="94" t="e">
        <f ca="1">IF(市町村抽出表!BB62="－","－",IF(市町村抽出表!BB62=0,"0km",IF(市町村抽出表!BB62&lt;0.1,"0.1km未満",TEXT(ROUND(市町村抽出表!BB62,1),"###,##0.0")&amp;"km")))</f>
        <v>#REF!</v>
      </c>
      <c r="AQ62" s="94" t="e">
        <f ca="1">IF(市町村抽出表!BC62="－","－",IF(市町村抽出表!BC62=0,"0世帯",IF(市町村抽出表!BC62&lt;1,"1世帯未満",TEXT(ROUND(市町村抽出表!BC62,0),"###,###")&amp;"世帯")))</f>
        <v>#REF!</v>
      </c>
      <c r="AR62" s="94" t="e">
        <f ca="1">IF(市町村抽出表!BD62="－","－",IF(市町村抽出表!BD62=0,"0人",IF(市町村抽出表!BD62&lt;1,"1人未満",TEXT(ROUND(市町村抽出表!BD62,0),"###,###")&amp;"人")))</f>
        <v>#REF!</v>
      </c>
      <c r="AS62" s="94" t="s">
        <v>611</v>
      </c>
      <c r="AT62" s="94" t="s">
        <v>611</v>
      </c>
      <c r="AU62" s="94" t="e">
        <f ca="1">IF(市町村抽出表!BG62="－","－",IF(市町村抽出表!BG62=0,"0箇所",IF(市町村抽出表!BG62&lt;1,"1箇所未満",TEXT(ROUND(市町村抽出表!BG62,0),"###,###")&amp;"箇所")))</f>
        <v>#REF!</v>
      </c>
      <c r="AV62" s="94" t="e">
        <f ca="1">IF(市町村抽出表!BH62="－","－",IF(市町村抽出表!BH62=0,"0箇所",IF(市町村抽出表!BH62&lt;1,"1箇所未満",TEXT(ROUND(市町村抽出表!BH62,0),"###,###")&amp;"箇所")))</f>
        <v>#REF!</v>
      </c>
      <c r="AW62" s="94" t="e">
        <f ca="1">IF(市町村抽出表!BI62="－","－",IF(市町村抽出表!BI62=0,"0箇所",IF(市町村抽出表!BI62&lt;1,"1箇所未満",TEXT(ROUND(市町村抽出表!BI62,0),"###,###")&amp;"箇所")))</f>
        <v>#REF!</v>
      </c>
      <c r="AX62" s="94" t="e">
        <f ca="1">IF(市町村抽出表!BJ62="－","－",IF(市町村抽出表!BJ62=0,"0箇所",IF(市町村抽出表!BJ62&lt;1,"1箇所未満",TEXT(ROUND(市町村抽出表!BJ62,0),"###,###")&amp;"箇所")))</f>
        <v>#REF!</v>
      </c>
      <c r="AY62" s="94" t="e">
        <f ca="1">IF(市町村抽出表!BK62="－","－",IF(市町村抽出表!BK62=0,"0箇所",IF(市町村抽出表!BK62&lt;1,"1箇所未満",TEXT(ROUND(市町村抽出表!BK62,0),"###,###")&amp;"箇所")))</f>
        <v>#REF!</v>
      </c>
      <c r="AZ62" s="94" t="e">
        <f ca="1">IF(市町村抽出表!BL62="－","－",IF(市町村抽出表!BL62=0,"0箇所",IF(市町村抽出表!BL62&lt;1,"1箇所未満",TEXT(ROUND(市町村抽出表!BL62,0),"###,###")&amp;"箇所")))</f>
        <v>#REF!</v>
      </c>
      <c r="BH62" s="163"/>
      <c r="BI62" s="163"/>
      <c r="BJ62" s="163"/>
      <c r="BL62" s="164"/>
      <c r="BM62" s="163"/>
      <c r="BN62" s="163"/>
      <c r="BO62" s="163"/>
      <c r="BP62" s="163"/>
      <c r="BX62" s="164"/>
      <c r="BY62" s="163"/>
      <c r="BZ62" s="163"/>
      <c r="CA62" s="163"/>
      <c r="CB62" s="163"/>
      <c r="CN62" s="164"/>
      <c r="CO62" s="163"/>
      <c r="CP62" s="163"/>
      <c r="CQ62" s="163"/>
      <c r="CR62" s="163"/>
    </row>
    <row r="63" spans="1:96" x14ac:dyDescent="0.2">
      <c r="A63" s="82">
        <v>60</v>
      </c>
      <c r="B63" s="74" t="s">
        <v>503</v>
      </c>
      <c r="C63" s="93" t="e">
        <f ca="1">IF(市町村抽出表!D63="－","－",ROUND(市町村抽出表!D63,1))</f>
        <v>#REF!</v>
      </c>
      <c r="D63" s="168" t="e">
        <f ca="1">IF(市町村抽出表!F63="","※2",IF(市町村抽出表!F63="－","－",市町村抽出表!F63&amp;"箇所"))</f>
        <v>#REF!</v>
      </c>
      <c r="E63" s="169" t="e">
        <f ca="1">IF(市町村抽出表!G63="","※2",IF(市町村抽出表!G63="－","－",市町村抽出表!G63&amp;"箇所"))</f>
        <v>#REF!</v>
      </c>
      <c r="F63" s="170" t="e">
        <f ca="1">IF(市町村抽出表!H63="","※2",IF(市町村抽出表!H63="－","－",市町村抽出表!H63&amp;"箇所"))</f>
        <v>#REF!</v>
      </c>
      <c r="G63" s="94" t="e">
        <f ca="1">IF(市町村抽出表!I63="－","－",IF(市町村抽出表!I63=0,"0棟",IF(市町村抽出表!I63&lt;1,"1棟未満",TEXT(ROUND(市町村抽出表!I63,0),"###,###")&amp;"棟")))</f>
        <v>#REF!</v>
      </c>
      <c r="H63" s="94" t="e">
        <f ca="1">IF(市町村抽出表!J63="－","－",IF(市町村抽出表!J63=0,"0棟",IF(市町村抽出表!J63&lt;1,"1棟未満",TEXT(ROUND(市町村抽出表!J63,0),"###,###")&amp;"棟")))</f>
        <v>#REF!</v>
      </c>
      <c r="I63" s="94" t="e">
        <f ca="1">IF(市町村抽出表!O63="－","－",IF(市町村抽出表!O63=0,"0棟",IF(市町村抽出表!O63&lt;1,"1棟未満",TEXT(ROUND(市町村抽出表!O63,0),"###,###")&amp;"棟")))</f>
        <v>#REF!</v>
      </c>
      <c r="J63" s="94" t="e">
        <f ca="1">IF(市町村抽出表!P63="－","－",IF(市町村抽出表!P63=0,"0棟",IF(市町村抽出表!P63&lt;1,"1棟未満",TEXT(ROUND(市町村抽出表!P63,0),"###,###")&amp;"棟")))</f>
        <v>#REF!</v>
      </c>
      <c r="K63" s="157" t="e">
        <f ca="1">IF(市町村抽出表!U63="","※2",IF(市町村抽出表!U63="－","－",IF(市町村抽出表!U63=0,"0棟",IF(市町村抽出表!U63&lt;1,"1棟未満",TEXT(ROUND(市町村抽出表!U63,0),"###,###")&amp;"棟"))))</f>
        <v>#REF!</v>
      </c>
      <c r="L63" s="158" t="e">
        <f ca="1">IF(市町村抽出表!V63="","※2",IF(市町村抽出表!V63="－","－",IF(市町村抽出表!V63=0,"0棟",IF(市町村抽出表!V63&lt;1,"1棟未満",TEXT(ROUND(市町村抽出表!V63,0),"###,###")&amp;"棟"))))</f>
        <v>#REF!</v>
      </c>
      <c r="M63" s="94" t="e">
        <f ca="1">IF(市町村抽出表!W63="－","－",IF(市町村抽出表!W63=0,"0棟",IF(市町村抽出表!W63&lt;1,"1棟未満",TEXT(ROUND(市町村抽出表!W63,0),"###,###")&amp;"棟")))</f>
        <v>#REF!</v>
      </c>
      <c r="N63" s="94" t="e">
        <f ca="1">IF(市町村抽出表!X63="－","－",IF(市町村抽出表!X63=0,"0棟",IF(市町村抽出表!X63&lt;1,"1棟未満",TEXT(ROUND(市町村抽出表!X63,0),"###,###")&amp;"棟")))</f>
        <v>#REF!</v>
      </c>
      <c r="O63" s="94" t="e">
        <f ca="1">IF(市町村抽出表!Z63="－","－",IF(市町村抽出表!Z63=0,"0件",IF(市町村抽出表!Z63&lt;1,"1件未満",TEXT(ROUND(市町村抽出表!Z63,0),"###,###")&amp;"件")))</f>
        <v>#REF!</v>
      </c>
      <c r="P63" s="94" t="e">
        <f ca="1">IF(市町村抽出表!AA63="－","－",IF(市町村抽出表!AA63=0,"0件",IF(市町村抽出表!AA63&lt;1,"1件未満",TEXT(ROUND(市町村抽出表!AA63,0),"###,###")&amp;"件")))</f>
        <v>#REF!</v>
      </c>
      <c r="Q63" s="94" t="e">
        <f ca="1">IF(市町村抽出表!AB63="－","－",IF(市町村抽出表!AB63=0,"0棟",IF(市町村抽出表!AB63&lt;1,"1棟未満",TEXT(ROUND(市町村抽出表!AB63,0),"###,###")&amp;"棟")))</f>
        <v>#REF!</v>
      </c>
      <c r="R63" s="94" t="e">
        <f ca="1">IF(市町村抽出表!AC63="－","－",IF(市町村抽出表!AC63=0,"0人",IF(市町村抽出表!AC63&lt;1,"1人未満",TEXT(ROUND(市町村抽出表!AC63,0),"###,###")&amp;"人")))</f>
        <v>#REF!</v>
      </c>
      <c r="S63" s="94" t="e">
        <f ca="1">IF(市町村抽出表!AD63="－","－",IF(市町村抽出表!AD63=0,"0人",IF(市町村抽出表!AD63&lt;1,"1人未満",TEXT(ROUND(市町村抽出表!AD63,0),"###,###")&amp;"人")))</f>
        <v>#REF!</v>
      </c>
      <c r="T63" s="94" t="e">
        <f ca="1">IF(市町村抽出表!AE63="－","－",IF(市町村抽出表!AE63=0,"0人",IF(市町村抽出表!AE63&lt;1,"1人未満",TEXT(ROUND(市町村抽出表!AE63,0),"###,###")&amp;"人")))</f>
        <v>#REF!</v>
      </c>
      <c r="U63" s="159" t="e">
        <f ca="1">IF(市町村抽出表!AG63="","※2",IF(市町村抽出表!AG63="－","－",IF(市町村抽出表!AG63=0,"0人",IF(市町村抽出表!AG63&lt;1,"1人未満",TEXT(ROUND(市町村抽出表!AG63,0),"###,###")&amp;"人"))))</f>
        <v>#REF!</v>
      </c>
      <c r="V63" s="160" t="e">
        <f ca="1">IF(市町村抽出表!AH63="","※2",IF(市町村抽出表!AH63="－","－",IF(市町村抽出表!AH63=0,"0人",IF(市町村抽出表!AH63&lt;1,"1人未満",TEXT(ROUND(市町村抽出表!AH63,0),"###,###")&amp;"人"))))</f>
        <v>#REF!</v>
      </c>
      <c r="W63" s="161" t="e">
        <f ca="1">IF(市町村抽出表!AI63="","※2",IF(市町村抽出表!AI63="－","－",IF(市町村抽出表!AI63=0,"0人",IF(市町村抽出表!AI63&lt;1,"1人未満",TEXT(ROUND(市町村抽出表!AI63,0),"###,###")&amp;"人"))))</f>
        <v>#REF!</v>
      </c>
      <c r="X63" s="94" t="e">
        <f ca="1">IF(市町村抽出表!AJ63="－","－",IF(市町村抽出表!AJ63=0,"0人",IF(市町村抽出表!AJ63&lt;1,"1人未満",TEXT(ROUND(市町村抽出表!AJ63,0),"###,###")&amp;"人")))</f>
        <v>#REF!</v>
      </c>
      <c r="Y63" s="94" t="e">
        <f ca="1">IF(市町村抽出表!AK63="－","－",IF(市町村抽出表!AK63=0,"0人",IF(市町村抽出表!AK63&lt;1,"1人未満",TEXT(ROUND(市町村抽出表!AK63,0),"###,###")&amp;"人")))</f>
        <v>#REF!</v>
      </c>
      <c r="Z63" s="94" t="e">
        <f ca="1">IF(市町村抽出表!AL63="－","－",IF(市町村抽出表!AL63=0,"0人",IF(市町村抽出表!AL63&lt;1,"1人未満",TEXT(ROUND(市町村抽出表!AL63,0),"###,###")&amp;"人")))</f>
        <v>#REF!</v>
      </c>
      <c r="AA63" s="94" t="e">
        <f ca="1">IF(市町村抽出表!AM63="－","－",IF(市町村抽出表!AM63=0,"0人",IF(市町村抽出表!AM63&lt;1,"1人未満",TEXT(ROUND(市町村抽出表!AM63,0),"###,###")&amp;"人")))</f>
        <v>#REF!</v>
      </c>
      <c r="AB63" s="94" t="e">
        <f ca="1">IF(市町村抽出表!AN63="－","－",IF(市町村抽出表!AN63=0,"0人",IF(市町村抽出表!AN63&lt;1,"1人未満",TEXT(ROUND(市町村抽出表!AN63,0),"###,###")&amp;"人")))</f>
        <v>#REF!</v>
      </c>
      <c r="AC63" s="94" t="e">
        <f ca="1">IF(市町村抽出表!AO63="－","－",IF(市町村抽出表!AO63=0,"0人",IF(市町村抽出表!AO63&lt;1,"1人未満",TEXT(ROUND(市町村抽出表!AO63,0),"###,###")&amp;"人")))</f>
        <v>#REF!</v>
      </c>
      <c r="AD63" s="94" t="e">
        <f ca="1">IF(市町村抽出表!AP63="－","－",IF(市町村抽出表!AP63=0,"0人",IF(市町村抽出表!AP63&lt;1,"1人未満",TEXT(ROUND(市町村抽出表!AP63,0),"###,###")&amp;"人")))</f>
        <v>#REF!</v>
      </c>
      <c r="AE63" s="94" t="e">
        <f ca="1">IF(市町村抽出表!AQ63="－","－",IF(市町村抽出表!AQ63=0,"0人",IF(市町村抽出表!AQ63&lt;1,"1人未満",TEXT(ROUND(市町村抽出表!AQ63,0),"###,###")&amp;"人")))</f>
        <v>#REF!</v>
      </c>
      <c r="AF63" s="94" t="e">
        <f ca="1">IF(市町村抽出表!AR63="－","－",IF(市町村抽出表!AR63=0,"0人",IF(市町村抽出表!AR63&lt;1,"1人未満",TEXT(ROUND(市町村抽出表!AR63,0),"###,###")&amp;"人")))</f>
        <v>#REF!</v>
      </c>
      <c r="AG63" s="94" t="e">
        <f ca="1">IF(市町村抽出表!AS63="－","－",IF(市町村抽出表!AS63=0,"0箇所",IF(市町村抽出表!AS63&lt;1,"1箇所未満",TEXT(ROUND(市町村抽出表!AS63,0),"###,###")&amp;"箇所")))</f>
        <v>#REF!</v>
      </c>
      <c r="AH63" s="94" t="e">
        <f ca="1">IF(市町村抽出表!AT63="－","－",IF(市町村抽出表!AT63=0,"0世帯",IF(市町村抽出表!AT63&lt;1,"1世帯未満",TEXT(ROUND(市町村抽出表!AT63,0),"###,###")&amp;"世帯")))</f>
        <v>#REF!</v>
      </c>
      <c r="AI63" s="94" t="e">
        <f ca="1">IF(市町村抽出表!AU63="－","－",IF(市町村抽出表!AU63=0,"0人",IF(市町村抽出表!AU63&lt;1,"1人未満",TEXT(ROUND(市町村抽出表!AU63,0),"###,###")&amp;"人")))</f>
        <v>#REF!</v>
      </c>
      <c r="AJ63" s="94" t="e">
        <f ca="1">IF(市町村抽出表!AV63="－","－",IF(市町村抽出表!AV63=0,"0世帯",IF(市町村抽出表!AV63&lt;1,"1世帯未満",TEXT(ROUND(市町村抽出表!AV63,0),"###,###")&amp;"世帯")))</f>
        <v>#REF!</v>
      </c>
      <c r="AK63" s="94" t="e">
        <f ca="1">IF(市町村抽出表!AW63="－","－",IF(市町村抽出表!AW63=0,"0人",IF(市町村抽出表!AW63&lt;1,"1人未満",TEXT(ROUND(市町村抽出表!AW63,0),"###,###")&amp;"人")))</f>
        <v>#REF!</v>
      </c>
      <c r="AL63" s="94" t="e">
        <f ca="1">IF(市町村抽出表!AX63="－","－",IF(市町村抽出表!AX63=0,"0世帯",IF(市町村抽出表!AX63&lt;1,"1世帯未満",TEXT(ROUND(市町村抽出表!AX63,0),"###,###")&amp;"世帯")))</f>
        <v>#REF!</v>
      </c>
      <c r="AM63" s="94" t="e">
        <f ca="1">IF(市町村抽出表!AY63="－","－",IF(市町村抽出表!AY63=0,"0人",IF(市町村抽出表!AY63&lt;1,"1人未満",TEXT(ROUND(市町村抽出表!AY63,0),"###,###")&amp;"人")))</f>
        <v>#REF!</v>
      </c>
      <c r="AN63" s="94" t="s">
        <v>611</v>
      </c>
      <c r="AO63" s="94" t="s">
        <v>611</v>
      </c>
      <c r="AP63" s="94" t="e">
        <f ca="1">IF(市町村抽出表!BB63="－","－",IF(市町村抽出表!BB63=0,"0km",IF(市町村抽出表!BB63&lt;0.1,"0.1km未満",TEXT(ROUND(市町村抽出表!BB63,1),"###,##0.0")&amp;"km")))</f>
        <v>#REF!</v>
      </c>
      <c r="AQ63" s="94" t="e">
        <f ca="1">IF(市町村抽出表!BC63="－","－",IF(市町村抽出表!BC63=0,"0世帯",IF(市町村抽出表!BC63&lt;1,"1世帯未満",TEXT(ROUND(市町村抽出表!BC63,0),"###,###")&amp;"世帯")))</f>
        <v>#REF!</v>
      </c>
      <c r="AR63" s="94" t="e">
        <f ca="1">IF(市町村抽出表!BD63="－","－",IF(市町村抽出表!BD63=0,"0人",IF(市町村抽出表!BD63&lt;1,"1人未満",TEXT(ROUND(市町村抽出表!BD63,0),"###,###")&amp;"人")))</f>
        <v>#REF!</v>
      </c>
      <c r="AS63" s="94" t="s">
        <v>611</v>
      </c>
      <c r="AT63" s="94" t="s">
        <v>611</v>
      </c>
      <c r="AU63" s="94" t="e">
        <f ca="1">IF(市町村抽出表!BG63="－","－",IF(市町村抽出表!BG63=0,"0箇所",IF(市町村抽出表!BG63&lt;1,"1箇所未満",TEXT(ROUND(市町村抽出表!BG63,0),"###,###")&amp;"箇所")))</f>
        <v>#REF!</v>
      </c>
      <c r="AV63" s="94" t="e">
        <f ca="1">IF(市町村抽出表!BH63="－","－",IF(市町村抽出表!BH63=0,"0箇所",IF(市町村抽出表!BH63&lt;1,"1箇所未満",TEXT(ROUND(市町村抽出表!BH63,0),"###,###")&amp;"箇所")))</f>
        <v>#REF!</v>
      </c>
      <c r="AW63" s="94" t="e">
        <f ca="1">IF(市町村抽出表!BI63="－","－",IF(市町村抽出表!BI63=0,"0箇所",IF(市町村抽出表!BI63&lt;1,"1箇所未満",TEXT(ROUND(市町村抽出表!BI63,0),"###,###")&amp;"箇所")))</f>
        <v>#REF!</v>
      </c>
      <c r="AX63" s="94" t="e">
        <f ca="1">IF(市町村抽出表!BJ63="－","－",IF(市町村抽出表!BJ63=0,"0箇所",IF(市町村抽出表!BJ63&lt;1,"1箇所未満",TEXT(ROUND(市町村抽出表!BJ63,0),"###,###")&amp;"箇所")))</f>
        <v>#REF!</v>
      </c>
      <c r="AY63" s="94" t="e">
        <f ca="1">IF(市町村抽出表!BK63="－","－",IF(市町村抽出表!BK63=0,"0箇所",IF(市町村抽出表!BK63&lt;1,"1箇所未満",TEXT(ROUND(市町村抽出表!BK63,0),"###,###")&amp;"箇所")))</f>
        <v>#REF!</v>
      </c>
      <c r="AZ63" s="94" t="e">
        <f ca="1">IF(市町村抽出表!BL63="－","－",IF(市町村抽出表!BL63=0,"0箇所",IF(市町村抽出表!BL63&lt;1,"1箇所未満",TEXT(ROUND(市町村抽出表!BL63,0),"###,###")&amp;"箇所")))</f>
        <v>#REF!</v>
      </c>
      <c r="BH63" s="163"/>
      <c r="BI63" s="163"/>
      <c r="BJ63" s="163"/>
      <c r="BL63" s="164"/>
      <c r="BM63" s="163"/>
      <c r="BN63" s="163"/>
      <c r="BO63" s="163"/>
      <c r="BP63" s="163"/>
      <c r="BX63" s="164"/>
      <c r="BY63" s="163"/>
      <c r="BZ63" s="163"/>
      <c r="CA63" s="163"/>
      <c r="CB63" s="163"/>
      <c r="CN63" s="164"/>
      <c r="CO63" s="163"/>
      <c r="CP63" s="163"/>
      <c r="CQ63" s="163"/>
      <c r="CR63" s="163"/>
    </row>
    <row r="64" spans="1:96" x14ac:dyDescent="0.2">
      <c r="A64" s="82">
        <v>61</v>
      </c>
      <c r="B64" s="74" t="s">
        <v>504</v>
      </c>
      <c r="C64" s="93" t="e">
        <f ca="1">IF(市町村抽出表!D64="－","－",ROUND(市町村抽出表!D64,1))</f>
        <v>#REF!</v>
      </c>
      <c r="D64" s="168" t="e">
        <f ca="1">IF(市町村抽出表!F64="","※2",IF(市町村抽出表!F64="－","－",市町村抽出表!F64&amp;"箇所"))</f>
        <v>#REF!</v>
      </c>
      <c r="E64" s="169" t="e">
        <f ca="1">IF(市町村抽出表!G64="","※2",IF(市町村抽出表!G64="－","－",市町村抽出表!G64&amp;"箇所"))</f>
        <v>#REF!</v>
      </c>
      <c r="F64" s="170" t="e">
        <f ca="1">IF(市町村抽出表!H64="","※2",IF(市町村抽出表!H64="－","－",市町村抽出表!H64&amp;"箇所"))</f>
        <v>#REF!</v>
      </c>
      <c r="G64" s="94" t="e">
        <f ca="1">IF(市町村抽出表!I64="－","－",IF(市町村抽出表!I64=0,"0棟",IF(市町村抽出表!I64&lt;1,"1棟未満",TEXT(ROUND(市町村抽出表!I64,0),"###,###")&amp;"棟")))</f>
        <v>#REF!</v>
      </c>
      <c r="H64" s="94" t="e">
        <f ca="1">IF(市町村抽出表!J64="－","－",IF(市町村抽出表!J64=0,"0棟",IF(市町村抽出表!J64&lt;1,"1棟未満",TEXT(ROUND(市町村抽出表!J64,0),"###,###")&amp;"棟")))</f>
        <v>#REF!</v>
      </c>
      <c r="I64" s="94" t="e">
        <f ca="1">IF(市町村抽出表!O64="－","－",IF(市町村抽出表!O64=0,"0棟",IF(市町村抽出表!O64&lt;1,"1棟未満",TEXT(ROUND(市町村抽出表!O64,0),"###,###")&amp;"棟")))</f>
        <v>#REF!</v>
      </c>
      <c r="J64" s="94" t="e">
        <f ca="1">IF(市町村抽出表!P64="－","－",IF(市町村抽出表!P64=0,"0棟",IF(市町村抽出表!P64&lt;1,"1棟未満",TEXT(ROUND(市町村抽出表!P64,0),"###,###")&amp;"棟")))</f>
        <v>#REF!</v>
      </c>
      <c r="K64" s="157" t="e">
        <f ca="1">IF(市町村抽出表!U64="","※2",IF(市町村抽出表!U64="－","－",IF(市町村抽出表!U64=0,"0棟",IF(市町村抽出表!U64&lt;1,"1棟未満",TEXT(ROUND(市町村抽出表!U64,0),"###,###")&amp;"棟"))))</f>
        <v>#REF!</v>
      </c>
      <c r="L64" s="158" t="e">
        <f ca="1">IF(市町村抽出表!V64="","※2",IF(市町村抽出表!V64="－","－",IF(市町村抽出表!V64=0,"0棟",IF(市町村抽出表!V64&lt;1,"1棟未満",TEXT(ROUND(市町村抽出表!V64,0),"###,###")&amp;"棟"))))</f>
        <v>#REF!</v>
      </c>
      <c r="M64" s="94" t="e">
        <f ca="1">IF(市町村抽出表!W64="－","－",IF(市町村抽出表!W64=0,"0棟",IF(市町村抽出表!W64&lt;1,"1棟未満",TEXT(ROUND(市町村抽出表!W64,0),"###,###")&amp;"棟")))</f>
        <v>#REF!</v>
      </c>
      <c r="N64" s="94" t="e">
        <f ca="1">IF(市町村抽出表!X64="－","－",IF(市町村抽出表!X64=0,"0棟",IF(市町村抽出表!X64&lt;1,"1棟未満",TEXT(ROUND(市町村抽出表!X64,0),"###,###")&amp;"棟")))</f>
        <v>#REF!</v>
      </c>
      <c r="O64" s="94" t="e">
        <f ca="1">IF(市町村抽出表!Z64="－","－",IF(市町村抽出表!Z64=0,"0件",IF(市町村抽出表!Z64&lt;1,"1件未満",TEXT(ROUND(市町村抽出表!Z64,0),"###,###")&amp;"件")))</f>
        <v>#REF!</v>
      </c>
      <c r="P64" s="94" t="e">
        <f ca="1">IF(市町村抽出表!AA64="－","－",IF(市町村抽出表!AA64=0,"0件",IF(市町村抽出表!AA64&lt;1,"1件未満",TEXT(ROUND(市町村抽出表!AA64,0),"###,###")&amp;"件")))</f>
        <v>#REF!</v>
      </c>
      <c r="Q64" s="94" t="e">
        <f ca="1">IF(市町村抽出表!AB64="－","－",IF(市町村抽出表!AB64=0,"0棟",IF(市町村抽出表!AB64&lt;1,"1棟未満",TEXT(ROUND(市町村抽出表!AB64,0),"###,###")&amp;"棟")))</f>
        <v>#REF!</v>
      </c>
      <c r="R64" s="94" t="e">
        <f ca="1">IF(市町村抽出表!AC64="－","－",IF(市町村抽出表!AC64=0,"0人",IF(市町村抽出表!AC64&lt;1,"1人未満",TEXT(ROUND(市町村抽出表!AC64,0),"###,###")&amp;"人")))</f>
        <v>#REF!</v>
      </c>
      <c r="S64" s="94" t="e">
        <f ca="1">IF(市町村抽出表!AD64="－","－",IF(市町村抽出表!AD64=0,"0人",IF(市町村抽出表!AD64&lt;1,"1人未満",TEXT(ROUND(市町村抽出表!AD64,0),"###,###")&amp;"人")))</f>
        <v>#REF!</v>
      </c>
      <c r="T64" s="94" t="e">
        <f ca="1">IF(市町村抽出表!AE64="－","－",IF(市町村抽出表!AE64=0,"0人",IF(市町村抽出表!AE64&lt;1,"1人未満",TEXT(ROUND(市町村抽出表!AE64,0),"###,###")&amp;"人")))</f>
        <v>#REF!</v>
      </c>
      <c r="U64" s="159" t="e">
        <f ca="1">IF(市町村抽出表!AG64="","※2",IF(市町村抽出表!AG64="－","－",IF(市町村抽出表!AG64=0,"0人",IF(市町村抽出表!AG64&lt;1,"1人未満",TEXT(ROUND(市町村抽出表!AG64,0),"###,###")&amp;"人"))))</f>
        <v>#REF!</v>
      </c>
      <c r="V64" s="160" t="e">
        <f ca="1">IF(市町村抽出表!AH64="","※2",IF(市町村抽出表!AH64="－","－",IF(市町村抽出表!AH64=0,"0人",IF(市町村抽出表!AH64&lt;1,"1人未満",TEXT(ROUND(市町村抽出表!AH64,0),"###,###")&amp;"人"))))</f>
        <v>#REF!</v>
      </c>
      <c r="W64" s="161" t="e">
        <f ca="1">IF(市町村抽出表!AI64="","※2",IF(市町村抽出表!AI64="－","－",IF(市町村抽出表!AI64=0,"0人",IF(市町村抽出表!AI64&lt;1,"1人未満",TEXT(ROUND(市町村抽出表!AI64,0),"###,###")&amp;"人"))))</f>
        <v>#REF!</v>
      </c>
      <c r="X64" s="94" t="e">
        <f ca="1">IF(市町村抽出表!AJ64="－","－",IF(市町村抽出表!AJ64=0,"0人",IF(市町村抽出表!AJ64&lt;1,"1人未満",TEXT(ROUND(市町村抽出表!AJ64,0),"###,###")&amp;"人")))</f>
        <v>#REF!</v>
      </c>
      <c r="Y64" s="94" t="e">
        <f ca="1">IF(市町村抽出表!AK64="－","－",IF(市町村抽出表!AK64=0,"0人",IF(市町村抽出表!AK64&lt;1,"1人未満",TEXT(ROUND(市町村抽出表!AK64,0),"###,###")&amp;"人")))</f>
        <v>#REF!</v>
      </c>
      <c r="Z64" s="94" t="e">
        <f ca="1">IF(市町村抽出表!AL64="－","－",IF(市町村抽出表!AL64=0,"0人",IF(市町村抽出表!AL64&lt;1,"1人未満",TEXT(ROUND(市町村抽出表!AL64,0),"###,###")&amp;"人")))</f>
        <v>#REF!</v>
      </c>
      <c r="AA64" s="94" t="e">
        <f ca="1">IF(市町村抽出表!AM64="－","－",IF(市町村抽出表!AM64=0,"0人",IF(市町村抽出表!AM64&lt;1,"1人未満",TEXT(ROUND(市町村抽出表!AM64,0),"###,###")&amp;"人")))</f>
        <v>#REF!</v>
      </c>
      <c r="AB64" s="94" t="e">
        <f ca="1">IF(市町村抽出表!AN64="－","－",IF(市町村抽出表!AN64=0,"0人",IF(市町村抽出表!AN64&lt;1,"1人未満",TEXT(ROUND(市町村抽出表!AN64,0),"###,###")&amp;"人")))</f>
        <v>#REF!</v>
      </c>
      <c r="AC64" s="94" t="e">
        <f ca="1">IF(市町村抽出表!AO64="－","－",IF(市町村抽出表!AO64=0,"0人",IF(市町村抽出表!AO64&lt;1,"1人未満",TEXT(ROUND(市町村抽出表!AO64,0),"###,###")&amp;"人")))</f>
        <v>#REF!</v>
      </c>
      <c r="AD64" s="94" t="e">
        <f ca="1">IF(市町村抽出表!AP64="－","－",IF(市町村抽出表!AP64=0,"0人",IF(市町村抽出表!AP64&lt;1,"1人未満",TEXT(ROUND(市町村抽出表!AP64,0),"###,###")&amp;"人")))</f>
        <v>#REF!</v>
      </c>
      <c r="AE64" s="94" t="e">
        <f ca="1">IF(市町村抽出表!AQ64="－","－",IF(市町村抽出表!AQ64=0,"0人",IF(市町村抽出表!AQ64&lt;1,"1人未満",TEXT(ROUND(市町村抽出表!AQ64,0),"###,###")&amp;"人")))</f>
        <v>#REF!</v>
      </c>
      <c r="AF64" s="94" t="e">
        <f ca="1">IF(市町村抽出表!AR64="－","－",IF(市町村抽出表!AR64=0,"0人",IF(市町村抽出表!AR64&lt;1,"1人未満",TEXT(ROUND(市町村抽出表!AR64,0),"###,###")&amp;"人")))</f>
        <v>#REF!</v>
      </c>
      <c r="AG64" s="94" t="e">
        <f ca="1">IF(市町村抽出表!AS64="－","－",IF(市町村抽出表!AS64=0,"0箇所",IF(市町村抽出表!AS64&lt;1,"1箇所未満",TEXT(ROUND(市町村抽出表!AS64,0),"###,###")&amp;"箇所")))</f>
        <v>#REF!</v>
      </c>
      <c r="AH64" s="94" t="e">
        <f ca="1">IF(市町村抽出表!AT64="－","－",IF(市町村抽出表!AT64=0,"0世帯",IF(市町村抽出表!AT64&lt;1,"1世帯未満",TEXT(ROUND(市町村抽出表!AT64,0),"###,###")&amp;"世帯")))</f>
        <v>#REF!</v>
      </c>
      <c r="AI64" s="94" t="e">
        <f ca="1">IF(市町村抽出表!AU64="－","－",IF(市町村抽出表!AU64=0,"0人",IF(市町村抽出表!AU64&lt;1,"1人未満",TEXT(ROUND(市町村抽出表!AU64,0),"###,###")&amp;"人")))</f>
        <v>#REF!</v>
      </c>
      <c r="AJ64" s="94" t="e">
        <f ca="1">IF(市町村抽出表!AV64="－","－",IF(市町村抽出表!AV64=0,"0世帯",IF(市町村抽出表!AV64&lt;1,"1世帯未満",TEXT(ROUND(市町村抽出表!AV64,0),"###,###")&amp;"世帯")))</f>
        <v>#REF!</v>
      </c>
      <c r="AK64" s="94" t="e">
        <f ca="1">IF(市町村抽出表!AW64="－","－",IF(市町村抽出表!AW64=0,"0人",IF(市町村抽出表!AW64&lt;1,"1人未満",TEXT(ROUND(市町村抽出表!AW64,0),"###,###")&amp;"人")))</f>
        <v>#REF!</v>
      </c>
      <c r="AL64" s="94" t="e">
        <f ca="1">IF(市町村抽出表!AX64="－","－",IF(市町村抽出表!AX64=0,"0世帯",IF(市町村抽出表!AX64&lt;1,"1世帯未満",TEXT(ROUND(市町村抽出表!AX64,0),"###,###")&amp;"世帯")))</f>
        <v>#REF!</v>
      </c>
      <c r="AM64" s="94" t="e">
        <f ca="1">IF(市町村抽出表!AY64="－","－",IF(市町村抽出表!AY64=0,"0人",IF(市町村抽出表!AY64&lt;1,"1人未満",TEXT(ROUND(市町村抽出表!AY64,0),"###,###")&amp;"人")))</f>
        <v>#REF!</v>
      </c>
      <c r="AN64" s="94" t="s">
        <v>611</v>
      </c>
      <c r="AO64" s="94" t="s">
        <v>611</v>
      </c>
      <c r="AP64" s="94" t="e">
        <f ca="1">IF(市町村抽出表!BB64="－","－",IF(市町村抽出表!BB64=0,"0km",IF(市町村抽出表!BB64&lt;0.1,"0.1km未満",TEXT(ROUND(市町村抽出表!BB64,1),"###,##0.0")&amp;"km")))</f>
        <v>#REF!</v>
      </c>
      <c r="AQ64" s="94" t="e">
        <f ca="1">IF(市町村抽出表!BC64="－","－",IF(市町村抽出表!BC64=0,"0世帯",IF(市町村抽出表!BC64&lt;1,"1世帯未満",TEXT(ROUND(市町村抽出表!BC64,0),"###,###")&amp;"世帯")))</f>
        <v>#REF!</v>
      </c>
      <c r="AR64" s="94" t="e">
        <f ca="1">IF(市町村抽出表!BD64="－","－",IF(市町村抽出表!BD64=0,"0人",IF(市町村抽出表!BD64&lt;1,"1人未満",TEXT(ROUND(市町村抽出表!BD64,0),"###,###")&amp;"人")))</f>
        <v>#REF!</v>
      </c>
      <c r="AS64" s="94" t="s">
        <v>611</v>
      </c>
      <c r="AT64" s="94" t="s">
        <v>611</v>
      </c>
      <c r="AU64" s="94" t="e">
        <f ca="1">IF(市町村抽出表!BG64="－","－",IF(市町村抽出表!BG64=0,"0箇所",IF(市町村抽出表!BG64&lt;1,"1箇所未満",TEXT(ROUND(市町村抽出表!BG64,0),"###,###")&amp;"箇所")))</f>
        <v>#REF!</v>
      </c>
      <c r="AV64" s="94" t="e">
        <f ca="1">IF(市町村抽出表!BH64="－","－",IF(市町村抽出表!BH64=0,"0箇所",IF(市町村抽出表!BH64&lt;1,"1箇所未満",TEXT(ROUND(市町村抽出表!BH64,0),"###,###")&amp;"箇所")))</f>
        <v>#REF!</v>
      </c>
      <c r="AW64" s="94" t="e">
        <f ca="1">IF(市町村抽出表!BI64="－","－",IF(市町村抽出表!BI64=0,"0箇所",IF(市町村抽出表!BI64&lt;1,"1箇所未満",TEXT(ROUND(市町村抽出表!BI64,0),"###,###")&amp;"箇所")))</f>
        <v>#REF!</v>
      </c>
      <c r="AX64" s="94" t="e">
        <f ca="1">IF(市町村抽出表!BJ64="－","－",IF(市町村抽出表!BJ64=0,"0箇所",IF(市町村抽出表!BJ64&lt;1,"1箇所未満",TEXT(ROUND(市町村抽出表!BJ64,0),"###,###")&amp;"箇所")))</f>
        <v>#REF!</v>
      </c>
      <c r="AY64" s="94" t="e">
        <f ca="1">IF(市町村抽出表!BK64="－","－",IF(市町村抽出表!BK64=0,"0箇所",IF(市町村抽出表!BK64&lt;1,"1箇所未満",TEXT(ROUND(市町村抽出表!BK64,0),"###,###")&amp;"箇所")))</f>
        <v>#REF!</v>
      </c>
      <c r="AZ64" s="94" t="e">
        <f ca="1">IF(市町村抽出表!BL64="－","－",IF(市町村抽出表!BL64=0,"0箇所",IF(市町村抽出表!BL64&lt;1,"1箇所未満",TEXT(ROUND(市町村抽出表!BL64,0),"###,###")&amp;"箇所")))</f>
        <v>#REF!</v>
      </c>
      <c r="BH64" s="163"/>
      <c r="BI64" s="163"/>
      <c r="BJ64" s="163"/>
      <c r="BL64" s="164"/>
      <c r="BM64" s="163"/>
      <c r="BN64" s="163"/>
      <c r="BO64" s="163"/>
      <c r="BP64" s="163"/>
      <c r="BX64" s="164"/>
      <c r="BY64" s="163"/>
      <c r="BZ64" s="163"/>
      <c r="CA64" s="163"/>
      <c r="CB64" s="163"/>
      <c r="CN64" s="164"/>
      <c r="CO64" s="163"/>
      <c r="CP64" s="163"/>
      <c r="CQ64" s="163"/>
      <c r="CR64" s="163"/>
    </row>
    <row r="65" spans="1:96" x14ac:dyDescent="0.2">
      <c r="A65" s="82">
        <v>62</v>
      </c>
      <c r="B65" s="74" t="s">
        <v>505</v>
      </c>
      <c r="C65" s="93" t="e">
        <f ca="1">IF(市町村抽出表!D65="－","－",ROUND(市町村抽出表!D65,1))</f>
        <v>#REF!</v>
      </c>
      <c r="D65" s="168" t="e">
        <f ca="1">IF(市町村抽出表!F65="","※2",IF(市町村抽出表!F65="－","－",市町村抽出表!F65&amp;"箇所"))</f>
        <v>#REF!</v>
      </c>
      <c r="E65" s="169" t="e">
        <f ca="1">IF(市町村抽出表!G65="","※2",IF(市町村抽出表!G65="－","－",市町村抽出表!G65&amp;"箇所"))</f>
        <v>#REF!</v>
      </c>
      <c r="F65" s="170" t="e">
        <f ca="1">IF(市町村抽出表!H65="","※2",IF(市町村抽出表!H65="－","－",市町村抽出表!H65&amp;"箇所"))</f>
        <v>#REF!</v>
      </c>
      <c r="G65" s="94" t="e">
        <f ca="1">IF(市町村抽出表!I65="－","－",IF(市町村抽出表!I65=0,"0棟",IF(市町村抽出表!I65&lt;1,"1棟未満",TEXT(ROUND(市町村抽出表!I65,0),"###,###")&amp;"棟")))</f>
        <v>#REF!</v>
      </c>
      <c r="H65" s="94" t="e">
        <f ca="1">IF(市町村抽出表!J65="－","－",IF(市町村抽出表!J65=0,"0棟",IF(市町村抽出表!J65&lt;1,"1棟未満",TEXT(ROUND(市町村抽出表!J65,0),"###,###")&amp;"棟")))</f>
        <v>#REF!</v>
      </c>
      <c r="I65" s="94" t="e">
        <f ca="1">IF(市町村抽出表!O65="－","－",IF(市町村抽出表!O65=0,"0棟",IF(市町村抽出表!O65&lt;1,"1棟未満",TEXT(ROUND(市町村抽出表!O65,0),"###,###")&amp;"棟")))</f>
        <v>#REF!</v>
      </c>
      <c r="J65" s="94" t="e">
        <f ca="1">IF(市町村抽出表!P65="－","－",IF(市町村抽出表!P65=0,"0棟",IF(市町村抽出表!P65&lt;1,"1棟未満",TEXT(ROUND(市町村抽出表!P65,0),"###,###")&amp;"棟")))</f>
        <v>#REF!</v>
      </c>
      <c r="K65" s="157" t="e">
        <f ca="1">IF(市町村抽出表!U65="","※2",IF(市町村抽出表!U65="－","－",IF(市町村抽出表!U65=0,"0棟",IF(市町村抽出表!U65&lt;1,"1棟未満",TEXT(ROUND(市町村抽出表!U65,0),"###,###")&amp;"棟"))))</f>
        <v>#REF!</v>
      </c>
      <c r="L65" s="158" t="e">
        <f ca="1">IF(市町村抽出表!V65="","※2",IF(市町村抽出表!V65="－","－",IF(市町村抽出表!V65=0,"0棟",IF(市町村抽出表!V65&lt;1,"1棟未満",TEXT(ROUND(市町村抽出表!V65,0),"###,###")&amp;"棟"))))</f>
        <v>#REF!</v>
      </c>
      <c r="M65" s="94" t="e">
        <f ca="1">IF(市町村抽出表!W65="－","－",IF(市町村抽出表!W65=0,"0棟",IF(市町村抽出表!W65&lt;1,"1棟未満",TEXT(ROUND(市町村抽出表!W65,0),"###,###")&amp;"棟")))</f>
        <v>#REF!</v>
      </c>
      <c r="N65" s="94" t="e">
        <f ca="1">IF(市町村抽出表!X65="－","－",IF(市町村抽出表!X65=0,"0棟",IF(市町村抽出表!X65&lt;1,"1棟未満",TEXT(ROUND(市町村抽出表!X65,0),"###,###")&amp;"棟")))</f>
        <v>#REF!</v>
      </c>
      <c r="O65" s="94" t="e">
        <f ca="1">IF(市町村抽出表!Z65="－","－",IF(市町村抽出表!Z65=0,"0件",IF(市町村抽出表!Z65&lt;1,"1件未満",TEXT(ROUND(市町村抽出表!Z65,0),"###,###")&amp;"件")))</f>
        <v>#REF!</v>
      </c>
      <c r="P65" s="94" t="e">
        <f ca="1">IF(市町村抽出表!AA65="－","－",IF(市町村抽出表!AA65=0,"0件",IF(市町村抽出表!AA65&lt;1,"1件未満",TEXT(ROUND(市町村抽出表!AA65,0),"###,###")&amp;"件")))</f>
        <v>#REF!</v>
      </c>
      <c r="Q65" s="94" t="e">
        <f ca="1">IF(市町村抽出表!AB65="－","－",IF(市町村抽出表!AB65=0,"0棟",IF(市町村抽出表!AB65&lt;1,"1棟未満",TEXT(ROUND(市町村抽出表!AB65,0),"###,###")&amp;"棟")))</f>
        <v>#REF!</v>
      </c>
      <c r="R65" s="94" t="e">
        <f ca="1">IF(市町村抽出表!AC65="－","－",IF(市町村抽出表!AC65=0,"0人",IF(市町村抽出表!AC65&lt;1,"1人未満",TEXT(ROUND(市町村抽出表!AC65,0),"###,###")&amp;"人")))</f>
        <v>#REF!</v>
      </c>
      <c r="S65" s="94" t="e">
        <f ca="1">IF(市町村抽出表!AD65="－","－",IF(市町村抽出表!AD65=0,"0人",IF(市町村抽出表!AD65&lt;1,"1人未満",TEXT(ROUND(市町村抽出表!AD65,0),"###,###")&amp;"人")))</f>
        <v>#REF!</v>
      </c>
      <c r="T65" s="94" t="e">
        <f ca="1">IF(市町村抽出表!AE65="－","－",IF(市町村抽出表!AE65=0,"0人",IF(市町村抽出表!AE65&lt;1,"1人未満",TEXT(ROUND(市町村抽出表!AE65,0),"###,###")&amp;"人")))</f>
        <v>#REF!</v>
      </c>
      <c r="U65" s="159" t="e">
        <f ca="1">IF(市町村抽出表!AG65="","※2",IF(市町村抽出表!AG65="－","－",IF(市町村抽出表!AG65=0,"0人",IF(市町村抽出表!AG65&lt;1,"1人未満",TEXT(ROUND(市町村抽出表!AG65,0),"###,###")&amp;"人"))))</f>
        <v>#REF!</v>
      </c>
      <c r="V65" s="160" t="e">
        <f ca="1">IF(市町村抽出表!AH65="","※2",IF(市町村抽出表!AH65="－","－",IF(市町村抽出表!AH65=0,"0人",IF(市町村抽出表!AH65&lt;1,"1人未満",TEXT(ROUND(市町村抽出表!AH65,0),"###,###")&amp;"人"))))</f>
        <v>#REF!</v>
      </c>
      <c r="W65" s="161" t="e">
        <f ca="1">IF(市町村抽出表!AI65="","※2",IF(市町村抽出表!AI65="－","－",IF(市町村抽出表!AI65=0,"0人",IF(市町村抽出表!AI65&lt;1,"1人未満",TEXT(ROUND(市町村抽出表!AI65,0),"###,###")&amp;"人"))))</f>
        <v>#REF!</v>
      </c>
      <c r="X65" s="94" t="e">
        <f ca="1">IF(市町村抽出表!AJ65="－","－",IF(市町村抽出表!AJ65=0,"0人",IF(市町村抽出表!AJ65&lt;1,"1人未満",TEXT(ROUND(市町村抽出表!AJ65,0),"###,###")&amp;"人")))</f>
        <v>#REF!</v>
      </c>
      <c r="Y65" s="94" t="e">
        <f ca="1">IF(市町村抽出表!AK65="－","－",IF(市町村抽出表!AK65=0,"0人",IF(市町村抽出表!AK65&lt;1,"1人未満",TEXT(ROUND(市町村抽出表!AK65,0),"###,###")&amp;"人")))</f>
        <v>#REF!</v>
      </c>
      <c r="Z65" s="94" t="e">
        <f ca="1">IF(市町村抽出表!AL65="－","－",IF(市町村抽出表!AL65=0,"0人",IF(市町村抽出表!AL65&lt;1,"1人未満",TEXT(ROUND(市町村抽出表!AL65,0),"###,###")&amp;"人")))</f>
        <v>#REF!</v>
      </c>
      <c r="AA65" s="94" t="e">
        <f ca="1">IF(市町村抽出表!AM65="－","－",IF(市町村抽出表!AM65=0,"0人",IF(市町村抽出表!AM65&lt;1,"1人未満",TEXT(ROUND(市町村抽出表!AM65,0),"###,###")&amp;"人")))</f>
        <v>#REF!</v>
      </c>
      <c r="AB65" s="94" t="e">
        <f ca="1">IF(市町村抽出表!AN65="－","－",IF(市町村抽出表!AN65=0,"0人",IF(市町村抽出表!AN65&lt;1,"1人未満",TEXT(ROUND(市町村抽出表!AN65,0),"###,###")&amp;"人")))</f>
        <v>#REF!</v>
      </c>
      <c r="AC65" s="94" t="e">
        <f ca="1">IF(市町村抽出表!AO65="－","－",IF(市町村抽出表!AO65=0,"0人",IF(市町村抽出表!AO65&lt;1,"1人未満",TEXT(ROUND(市町村抽出表!AO65,0),"###,###")&amp;"人")))</f>
        <v>#REF!</v>
      </c>
      <c r="AD65" s="94" t="e">
        <f ca="1">IF(市町村抽出表!AP65="－","－",IF(市町村抽出表!AP65=0,"0人",IF(市町村抽出表!AP65&lt;1,"1人未満",TEXT(ROUND(市町村抽出表!AP65,0),"###,###")&amp;"人")))</f>
        <v>#REF!</v>
      </c>
      <c r="AE65" s="94" t="e">
        <f ca="1">IF(市町村抽出表!AQ65="－","－",IF(市町村抽出表!AQ65=0,"0人",IF(市町村抽出表!AQ65&lt;1,"1人未満",TEXT(ROUND(市町村抽出表!AQ65,0),"###,###")&amp;"人")))</f>
        <v>#REF!</v>
      </c>
      <c r="AF65" s="94" t="e">
        <f ca="1">IF(市町村抽出表!AR65="－","－",IF(市町村抽出表!AR65=0,"0人",IF(市町村抽出表!AR65&lt;1,"1人未満",TEXT(ROUND(市町村抽出表!AR65,0),"###,###")&amp;"人")))</f>
        <v>#REF!</v>
      </c>
      <c r="AG65" s="94" t="e">
        <f ca="1">IF(市町村抽出表!AS65="－","－",IF(市町村抽出表!AS65=0,"0箇所",IF(市町村抽出表!AS65&lt;1,"1箇所未満",TEXT(ROUND(市町村抽出表!AS65,0),"###,###")&amp;"箇所")))</f>
        <v>#REF!</v>
      </c>
      <c r="AH65" s="94" t="e">
        <f ca="1">IF(市町村抽出表!AT65="－","－",IF(市町村抽出表!AT65=0,"0世帯",IF(市町村抽出表!AT65&lt;1,"1世帯未満",TEXT(ROUND(市町村抽出表!AT65,0),"###,###")&amp;"世帯")))</f>
        <v>#REF!</v>
      </c>
      <c r="AI65" s="94" t="e">
        <f ca="1">IF(市町村抽出表!AU65="－","－",IF(市町村抽出表!AU65=0,"0人",IF(市町村抽出表!AU65&lt;1,"1人未満",TEXT(ROUND(市町村抽出表!AU65,0),"###,###")&amp;"人")))</f>
        <v>#REF!</v>
      </c>
      <c r="AJ65" s="94" t="e">
        <f ca="1">IF(市町村抽出表!AV65="－","－",IF(市町村抽出表!AV65=0,"0世帯",IF(市町村抽出表!AV65&lt;1,"1世帯未満",TEXT(ROUND(市町村抽出表!AV65,0),"###,###")&amp;"世帯")))</f>
        <v>#REF!</v>
      </c>
      <c r="AK65" s="94" t="e">
        <f ca="1">IF(市町村抽出表!AW65="－","－",IF(市町村抽出表!AW65=0,"0人",IF(市町村抽出表!AW65&lt;1,"1人未満",TEXT(ROUND(市町村抽出表!AW65,0),"###,###")&amp;"人")))</f>
        <v>#REF!</v>
      </c>
      <c r="AL65" s="94" t="e">
        <f ca="1">IF(市町村抽出表!AX65="－","－",IF(市町村抽出表!AX65=0,"0世帯",IF(市町村抽出表!AX65&lt;1,"1世帯未満",TEXT(ROUND(市町村抽出表!AX65,0),"###,###")&amp;"世帯")))</f>
        <v>#REF!</v>
      </c>
      <c r="AM65" s="94" t="e">
        <f ca="1">IF(市町村抽出表!AY65="－","－",IF(市町村抽出表!AY65=0,"0人",IF(市町村抽出表!AY65&lt;1,"1人未満",TEXT(ROUND(市町村抽出表!AY65,0),"###,###")&amp;"人")))</f>
        <v>#REF!</v>
      </c>
      <c r="AN65" s="94" t="s">
        <v>611</v>
      </c>
      <c r="AO65" s="94" t="s">
        <v>611</v>
      </c>
      <c r="AP65" s="94" t="e">
        <f ca="1">IF(市町村抽出表!BB65="－","－",IF(市町村抽出表!BB65=0,"0km",IF(市町村抽出表!BB65&lt;0.1,"0.1km未満",TEXT(ROUND(市町村抽出表!BB65,1),"###,##0.0")&amp;"km")))</f>
        <v>#REF!</v>
      </c>
      <c r="AQ65" s="94" t="e">
        <f ca="1">IF(市町村抽出表!BC65="－","－",IF(市町村抽出表!BC65=0,"0世帯",IF(市町村抽出表!BC65&lt;1,"1世帯未満",TEXT(ROUND(市町村抽出表!BC65,0),"###,###")&amp;"世帯")))</f>
        <v>#REF!</v>
      </c>
      <c r="AR65" s="94" t="e">
        <f ca="1">IF(市町村抽出表!BD65="－","－",IF(市町村抽出表!BD65=0,"0人",IF(市町村抽出表!BD65&lt;1,"1人未満",TEXT(ROUND(市町村抽出表!BD65,0),"###,###")&amp;"人")))</f>
        <v>#REF!</v>
      </c>
      <c r="AS65" s="94" t="s">
        <v>611</v>
      </c>
      <c r="AT65" s="94" t="s">
        <v>611</v>
      </c>
      <c r="AU65" s="94" t="e">
        <f ca="1">IF(市町村抽出表!BG65="－","－",IF(市町村抽出表!BG65=0,"0箇所",IF(市町村抽出表!BG65&lt;1,"1箇所未満",TEXT(ROUND(市町村抽出表!BG65,0),"###,###")&amp;"箇所")))</f>
        <v>#REF!</v>
      </c>
      <c r="AV65" s="94" t="e">
        <f ca="1">IF(市町村抽出表!BH65="－","－",IF(市町村抽出表!BH65=0,"0箇所",IF(市町村抽出表!BH65&lt;1,"1箇所未満",TEXT(ROUND(市町村抽出表!BH65,0),"###,###")&amp;"箇所")))</f>
        <v>#REF!</v>
      </c>
      <c r="AW65" s="94" t="e">
        <f ca="1">IF(市町村抽出表!BI65="－","－",IF(市町村抽出表!BI65=0,"0箇所",IF(市町村抽出表!BI65&lt;1,"1箇所未満",TEXT(ROUND(市町村抽出表!BI65,0),"###,###")&amp;"箇所")))</f>
        <v>#REF!</v>
      </c>
      <c r="AX65" s="94" t="e">
        <f ca="1">IF(市町村抽出表!BJ65="－","－",IF(市町村抽出表!BJ65=0,"0箇所",IF(市町村抽出表!BJ65&lt;1,"1箇所未満",TEXT(ROUND(市町村抽出表!BJ65,0),"###,###")&amp;"箇所")))</f>
        <v>#REF!</v>
      </c>
      <c r="AY65" s="94" t="e">
        <f ca="1">IF(市町村抽出表!BK65="－","－",IF(市町村抽出表!BK65=0,"0箇所",IF(市町村抽出表!BK65&lt;1,"1箇所未満",TEXT(ROUND(市町村抽出表!BK65,0),"###,###")&amp;"箇所")))</f>
        <v>#REF!</v>
      </c>
      <c r="AZ65" s="94" t="e">
        <f ca="1">IF(市町村抽出表!BL65="－","－",IF(市町村抽出表!BL65=0,"0箇所",IF(市町村抽出表!BL65&lt;1,"1箇所未満",TEXT(ROUND(市町村抽出表!BL65,0),"###,###")&amp;"箇所")))</f>
        <v>#REF!</v>
      </c>
      <c r="BH65" s="163"/>
      <c r="BI65" s="163"/>
      <c r="BJ65" s="163"/>
      <c r="BL65" s="164"/>
      <c r="BM65" s="163"/>
      <c r="BN65" s="163"/>
      <c r="BO65" s="163"/>
      <c r="BP65" s="163"/>
      <c r="BX65" s="164"/>
      <c r="BY65" s="163"/>
      <c r="BZ65" s="163"/>
      <c r="CA65" s="163"/>
      <c r="CB65" s="163"/>
      <c r="CN65" s="164"/>
      <c r="CO65" s="163"/>
      <c r="CP65" s="163"/>
      <c r="CQ65" s="163"/>
      <c r="CR65" s="163"/>
    </row>
    <row r="66" spans="1:96" x14ac:dyDescent="0.2">
      <c r="A66" s="82">
        <v>63</v>
      </c>
      <c r="B66" s="74" t="s">
        <v>506</v>
      </c>
      <c r="C66" s="93" t="e">
        <f ca="1">IF(市町村抽出表!D66="－","－",ROUND(市町村抽出表!D66,1))</f>
        <v>#REF!</v>
      </c>
      <c r="D66" s="168" t="e">
        <f ca="1">IF(市町村抽出表!F66="","※2",IF(市町村抽出表!F66="－","－",市町村抽出表!F66&amp;"箇所"))</f>
        <v>#REF!</v>
      </c>
      <c r="E66" s="169" t="e">
        <f ca="1">IF(市町村抽出表!G66="","※2",IF(市町村抽出表!G66="－","－",市町村抽出表!G66&amp;"箇所"))</f>
        <v>#REF!</v>
      </c>
      <c r="F66" s="170" t="e">
        <f ca="1">IF(市町村抽出表!H66="","※2",IF(市町村抽出表!H66="－","－",市町村抽出表!H66&amp;"箇所"))</f>
        <v>#REF!</v>
      </c>
      <c r="G66" s="94" t="e">
        <f ca="1">IF(市町村抽出表!I66="－","－",IF(市町村抽出表!I66=0,"0棟",IF(市町村抽出表!I66&lt;1,"1棟未満",TEXT(ROUND(市町村抽出表!I66,0),"###,###")&amp;"棟")))</f>
        <v>#REF!</v>
      </c>
      <c r="H66" s="94" t="e">
        <f ca="1">IF(市町村抽出表!J66="－","－",IF(市町村抽出表!J66=0,"0棟",IF(市町村抽出表!J66&lt;1,"1棟未満",TEXT(ROUND(市町村抽出表!J66,0),"###,###")&amp;"棟")))</f>
        <v>#REF!</v>
      </c>
      <c r="I66" s="94" t="e">
        <f ca="1">IF(市町村抽出表!O66="－","－",IF(市町村抽出表!O66=0,"0棟",IF(市町村抽出表!O66&lt;1,"1棟未満",TEXT(ROUND(市町村抽出表!O66,0),"###,###")&amp;"棟")))</f>
        <v>#REF!</v>
      </c>
      <c r="J66" s="94" t="e">
        <f ca="1">IF(市町村抽出表!P66="－","－",IF(市町村抽出表!P66=0,"0棟",IF(市町村抽出表!P66&lt;1,"1棟未満",TEXT(ROUND(市町村抽出表!P66,0),"###,###")&amp;"棟")))</f>
        <v>#REF!</v>
      </c>
      <c r="K66" s="157" t="e">
        <f ca="1">IF(市町村抽出表!U66="","※2",IF(市町村抽出表!U66="－","－",IF(市町村抽出表!U66=0,"0棟",IF(市町村抽出表!U66&lt;1,"1棟未満",TEXT(ROUND(市町村抽出表!U66,0),"###,###")&amp;"棟"))))</f>
        <v>#REF!</v>
      </c>
      <c r="L66" s="158" t="e">
        <f ca="1">IF(市町村抽出表!V66="","※2",IF(市町村抽出表!V66="－","－",IF(市町村抽出表!V66=0,"0棟",IF(市町村抽出表!V66&lt;1,"1棟未満",TEXT(ROUND(市町村抽出表!V66,0),"###,###")&amp;"棟"))))</f>
        <v>#REF!</v>
      </c>
      <c r="M66" s="94" t="e">
        <f ca="1">IF(市町村抽出表!W66="－","－",IF(市町村抽出表!W66=0,"0棟",IF(市町村抽出表!W66&lt;1,"1棟未満",TEXT(ROUND(市町村抽出表!W66,0),"###,###")&amp;"棟")))</f>
        <v>#REF!</v>
      </c>
      <c r="N66" s="94" t="e">
        <f ca="1">IF(市町村抽出表!X66="－","－",IF(市町村抽出表!X66=0,"0棟",IF(市町村抽出表!X66&lt;1,"1棟未満",TEXT(ROUND(市町村抽出表!X66,0),"###,###")&amp;"棟")))</f>
        <v>#REF!</v>
      </c>
      <c r="O66" s="94" t="e">
        <f ca="1">IF(市町村抽出表!Z66="－","－",IF(市町村抽出表!Z66=0,"0件",IF(市町村抽出表!Z66&lt;1,"1件未満",TEXT(ROUND(市町村抽出表!Z66,0),"###,###")&amp;"件")))</f>
        <v>#REF!</v>
      </c>
      <c r="P66" s="94" t="e">
        <f ca="1">IF(市町村抽出表!AA66="－","－",IF(市町村抽出表!AA66=0,"0件",IF(市町村抽出表!AA66&lt;1,"1件未満",TEXT(ROUND(市町村抽出表!AA66,0),"###,###")&amp;"件")))</f>
        <v>#REF!</v>
      </c>
      <c r="Q66" s="94" t="e">
        <f ca="1">IF(市町村抽出表!AB66="－","－",IF(市町村抽出表!AB66=0,"0棟",IF(市町村抽出表!AB66&lt;1,"1棟未満",TEXT(ROUND(市町村抽出表!AB66,0),"###,###")&amp;"棟")))</f>
        <v>#REF!</v>
      </c>
      <c r="R66" s="94" t="e">
        <f ca="1">IF(市町村抽出表!AC66="－","－",IF(市町村抽出表!AC66=0,"0人",IF(市町村抽出表!AC66&lt;1,"1人未満",TEXT(ROUND(市町村抽出表!AC66,0),"###,###")&amp;"人")))</f>
        <v>#REF!</v>
      </c>
      <c r="S66" s="94" t="e">
        <f ca="1">IF(市町村抽出表!AD66="－","－",IF(市町村抽出表!AD66=0,"0人",IF(市町村抽出表!AD66&lt;1,"1人未満",TEXT(ROUND(市町村抽出表!AD66,0),"###,###")&amp;"人")))</f>
        <v>#REF!</v>
      </c>
      <c r="T66" s="94" t="e">
        <f ca="1">IF(市町村抽出表!AE66="－","－",IF(市町村抽出表!AE66=0,"0人",IF(市町村抽出表!AE66&lt;1,"1人未満",TEXT(ROUND(市町村抽出表!AE66,0),"###,###")&amp;"人")))</f>
        <v>#REF!</v>
      </c>
      <c r="U66" s="159" t="e">
        <f ca="1">IF(市町村抽出表!AG66="","※2",IF(市町村抽出表!AG66="－","－",IF(市町村抽出表!AG66=0,"0人",IF(市町村抽出表!AG66&lt;1,"1人未満",TEXT(ROUND(市町村抽出表!AG66,0),"###,###")&amp;"人"))))</f>
        <v>#REF!</v>
      </c>
      <c r="V66" s="160" t="e">
        <f ca="1">IF(市町村抽出表!AH66="","※2",IF(市町村抽出表!AH66="－","－",IF(市町村抽出表!AH66=0,"0人",IF(市町村抽出表!AH66&lt;1,"1人未満",TEXT(ROUND(市町村抽出表!AH66,0),"###,###")&amp;"人"))))</f>
        <v>#REF!</v>
      </c>
      <c r="W66" s="161" t="e">
        <f ca="1">IF(市町村抽出表!AI66="","※2",IF(市町村抽出表!AI66="－","－",IF(市町村抽出表!AI66=0,"0人",IF(市町村抽出表!AI66&lt;1,"1人未満",TEXT(ROUND(市町村抽出表!AI66,0),"###,###")&amp;"人"))))</f>
        <v>#REF!</v>
      </c>
      <c r="X66" s="94" t="e">
        <f ca="1">IF(市町村抽出表!AJ66="－","－",IF(市町村抽出表!AJ66=0,"0人",IF(市町村抽出表!AJ66&lt;1,"1人未満",TEXT(ROUND(市町村抽出表!AJ66,0),"###,###")&amp;"人")))</f>
        <v>#REF!</v>
      </c>
      <c r="Y66" s="94" t="e">
        <f ca="1">IF(市町村抽出表!AK66="－","－",IF(市町村抽出表!AK66=0,"0人",IF(市町村抽出表!AK66&lt;1,"1人未満",TEXT(ROUND(市町村抽出表!AK66,0),"###,###")&amp;"人")))</f>
        <v>#REF!</v>
      </c>
      <c r="Z66" s="94" t="e">
        <f ca="1">IF(市町村抽出表!AL66="－","－",IF(市町村抽出表!AL66=0,"0人",IF(市町村抽出表!AL66&lt;1,"1人未満",TEXT(ROUND(市町村抽出表!AL66,0),"###,###")&amp;"人")))</f>
        <v>#REF!</v>
      </c>
      <c r="AA66" s="94" t="e">
        <f ca="1">IF(市町村抽出表!AM66="－","－",IF(市町村抽出表!AM66=0,"0人",IF(市町村抽出表!AM66&lt;1,"1人未満",TEXT(ROUND(市町村抽出表!AM66,0),"###,###")&amp;"人")))</f>
        <v>#REF!</v>
      </c>
      <c r="AB66" s="94" t="e">
        <f ca="1">IF(市町村抽出表!AN66="－","－",IF(市町村抽出表!AN66=0,"0人",IF(市町村抽出表!AN66&lt;1,"1人未満",TEXT(ROUND(市町村抽出表!AN66,0),"###,###")&amp;"人")))</f>
        <v>#REF!</v>
      </c>
      <c r="AC66" s="94" t="e">
        <f ca="1">IF(市町村抽出表!AO66="－","－",IF(市町村抽出表!AO66=0,"0人",IF(市町村抽出表!AO66&lt;1,"1人未満",TEXT(ROUND(市町村抽出表!AO66,0),"###,###")&amp;"人")))</f>
        <v>#REF!</v>
      </c>
      <c r="AD66" s="94" t="e">
        <f ca="1">IF(市町村抽出表!AP66="－","－",IF(市町村抽出表!AP66=0,"0人",IF(市町村抽出表!AP66&lt;1,"1人未満",TEXT(ROUND(市町村抽出表!AP66,0),"###,###")&amp;"人")))</f>
        <v>#REF!</v>
      </c>
      <c r="AE66" s="94" t="e">
        <f ca="1">IF(市町村抽出表!AQ66="－","－",IF(市町村抽出表!AQ66=0,"0人",IF(市町村抽出表!AQ66&lt;1,"1人未満",TEXT(ROUND(市町村抽出表!AQ66,0),"###,###")&amp;"人")))</f>
        <v>#REF!</v>
      </c>
      <c r="AF66" s="94" t="e">
        <f ca="1">IF(市町村抽出表!AR66="－","－",IF(市町村抽出表!AR66=0,"0人",IF(市町村抽出表!AR66&lt;1,"1人未満",TEXT(ROUND(市町村抽出表!AR66,0),"###,###")&amp;"人")))</f>
        <v>#REF!</v>
      </c>
      <c r="AG66" s="94" t="e">
        <f ca="1">IF(市町村抽出表!AS66="－","－",IF(市町村抽出表!AS66=0,"0箇所",IF(市町村抽出表!AS66&lt;1,"1箇所未満",TEXT(ROUND(市町村抽出表!AS66,0),"###,###")&amp;"箇所")))</f>
        <v>#REF!</v>
      </c>
      <c r="AH66" s="94" t="e">
        <f ca="1">IF(市町村抽出表!AT66="－","－",IF(市町村抽出表!AT66=0,"0世帯",IF(市町村抽出表!AT66&lt;1,"1世帯未満",TEXT(ROUND(市町村抽出表!AT66,0),"###,###")&amp;"世帯")))</f>
        <v>#REF!</v>
      </c>
      <c r="AI66" s="94" t="e">
        <f ca="1">IF(市町村抽出表!AU66="－","－",IF(市町村抽出表!AU66=0,"0人",IF(市町村抽出表!AU66&lt;1,"1人未満",TEXT(ROUND(市町村抽出表!AU66,0),"###,###")&amp;"人")))</f>
        <v>#REF!</v>
      </c>
      <c r="AJ66" s="94" t="e">
        <f ca="1">IF(市町村抽出表!AV66="－","－",IF(市町村抽出表!AV66=0,"0世帯",IF(市町村抽出表!AV66&lt;1,"1世帯未満",TEXT(ROUND(市町村抽出表!AV66,0),"###,###")&amp;"世帯")))</f>
        <v>#REF!</v>
      </c>
      <c r="AK66" s="94" t="e">
        <f ca="1">IF(市町村抽出表!AW66="－","－",IF(市町村抽出表!AW66=0,"0人",IF(市町村抽出表!AW66&lt;1,"1人未満",TEXT(ROUND(市町村抽出表!AW66,0),"###,###")&amp;"人")))</f>
        <v>#REF!</v>
      </c>
      <c r="AL66" s="94" t="e">
        <f ca="1">IF(市町村抽出表!AX66="－","－",IF(市町村抽出表!AX66=0,"0世帯",IF(市町村抽出表!AX66&lt;1,"1世帯未満",TEXT(ROUND(市町村抽出表!AX66,0),"###,###")&amp;"世帯")))</f>
        <v>#REF!</v>
      </c>
      <c r="AM66" s="94" t="e">
        <f ca="1">IF(市町村抽出表!AY66="－","－",IF(市町村抽出表!AY66=0,"0人",IF(市町村抽出表!AY66&lt;1,"1人未満",TEXT(ROUND(市町村抽出表!AY66,0),"###,###")&amp;"人")))</f>
        <v>#REF!</v>
      </c>
      <c r="AN66" s="94" t="s">
        <v>611</v>
      </c>
      <c r="AO66" s="94" t="s">
        <v>611</v>
      </c>
      <c r="AP66" s="94" t="e">
        <f ca="1">IF(市町村抽出表!BB66="－","－",IF(市町村抽出表!BB66=0,"0km",IF(市町村抽出表!BB66&lt;0.1,"0.1km未満",TEXT(ROUND(市町村抽出表!BB66,1),"###,##0.0")&amp;"km")))</f>
        <v>#REF!</v>
      </c>
      <c r="AQ66" s="94" t="e">
        <f ca="1">IF(市町村抽出表!BC66="－","－",IF(市町村抽出表!BC66=0,"0世帯",IF(市町村抽出表!BC66&lt;1,"1世帯未満",TEXT(ROUND(市町村抽出表!BC66,0),"###,###")&amp;"世帯")))</f>
        <v>#REF!</v>
      </c>
      <c r="AR66" s="94" t="e">
        <f ca="1">IF(市町村抽出表!BD66="－","－",IF(市町村抽出表!BD66=0,"0人",IF(市町村抽出表!BD66&lt;1,"1人未満",TEXT(ROUND(市町村抽出表!BD66,0),"###,###")&amp;"人")))</f>
        <v>#REF!</v>
      </c>
      <c r="AS66" s="94" t="s">
        <v>611</v>
      </c>
      <c r="AT66" s="94" t="s">
        <v>611</v>
      </c>
      <c r="AU66" s="94" t="e">
        <f ca="1">IF(市町村抽出表!BG66="－","－",IF(市町村抽出表!BG66=0,"0箇所",IF(市町村抽出表!BG66&lt;1,"1箇所未満",TEXT(ROUND(市町村抽出表!BG66,0),"###,###")&amp;"箇所")))</f>
        <v>#REF!</v>
      </c>
      <c r="AV66" s="94" t="e">
        <f ca="1">IF(市町村抽出表!BH66="－","－",IF(市町村抽出表!BH66=0,"0箇所",IF(市町村抽出表!BH66&lt;1,"1箇所未満",TEXT(ROUND(市町村抽出表!BH66,0),"###,###")&amp;"箇所")))</f>
        <v>#REF!</v>
      </c>
      <c r="AW66" s="94" t="e">
        <f ca="1">IF(市町村抽出表!BI66="－","－",IF(市町村抽出表!BI66=0,"0箇所",IF(市町村抽出表!BI66&lt;1,"1箇所未満",TEXT(ROUND(市町村抽出表!BI66,0),"###,###")&amp;"箇所")))</f>
        <v>#REF!</v>
      </c>
      <c r="AX66" s="94" t="e">
        <f ca="1">IF(市町村抽出表!BJ66="－","－",IF(市町村抽出表!BJ66=0,"0箇所",IF(市町村抽出表!BJ66&lt;1,"1箇所未満",TEXT(ROUND(市町村抽出表!BJ66,0),"###,###")&amp;"箇所")))</f>
        <v>#REF!</v>
      </c>
      <c r="AY66" s="94" t="e">
        <f ca="1">IF(市町村抽出表!BK66="－","－",IF(市町村抽出表!BK66=0,"0箇所",IF(市町村抽出表!BK66&lt;1,"1箇所未満",TEXT(ROUND(市町村抽出表!BK66,0),"###,###")&amp;"箇所")))</f>
        <v>#REF!</v>
      </c>
      <c r="AZ66" s="94" t="e">
        <f ca="1">IF(市町村抽出表!BL66="－","－",IF(市町村抽出表!BL66=0,"0箇所",IF(市町村抽出表!BL66&lt;1,"1箇所未満",TEXT(ROUND(市町村抽出表!BL66,0),"###,###")&amp;"箇所")))</f>
        <v>#REF!</v>
      </c>
      <c r="BH66" s="163"/>
      <c r="BI66" s="163"/>
      <c r="BJ66" s="163"/>
      <c r="BL66" s="164"/>
      <c r="BM66" s="163"/>
      <c r="BN66" s="163"/>
      <c r="BO66" s="163"/>
      <c r="BP66" s="163"/>
      <c r="BX66" s="164"/>
      <c r="BY66" s="163"/>
      <c r="BZ66" s="163"/>
      <c r="CA66" s="163"/>
      <c r="CB66" s="163"/>
      <c r="CN66" s="164"/>
      <c r="CO66" s="163"/>
      <c r="CP66" s="163"/>
      <c r="CQ66" s="163"/>
      <c r="CR66" s="163"/>
    </row>
    <row r="67" spans="1:96" x14ac:dyDescent="0.2">
      <c r="A67" s="82">
        <v>64</v>
      </c>
      <c r="B67" s="74" t="s">
        <v>507</v>
      </c>
      <c r="C67" s="93" t="e">
        <f ca="1">IF(市町村抽出表!D67="－","－",ROUND(市町村抽出表!D67,1))</f>
        <v>#REF!</v>
      </c>
      <c r="D67" s="168" t="e">
        <f ca="1">IF(市町村抽出表!F67="","※2",IF(市町村抽出表!F67="－","－",市町村抽出表!F67&amp;"箇所"))</f>
        <v>#REF!</v>
      </c>
      <c r="E67" s="169" t="e">
        <f ca="1">IF(市町村抽出表!G67="","※2",IF(市町村抽出表!G67="－","－",市町村抽出表!G67&amp;"箇所"))</f>
        <v>#REF!</v>
      </c>
      <c r="F67" s="170" t="e">
        <f ca="1">IF(市町村抽出表!H67="","※2",IF(市町村抽出表!H67="－","－",市町村抽出表!H67&amp;"箇所"))</f>
        <v>#REF!</v>
      </c>
      <c r="G67" s="94" t="e">
        <f ca="1">IF(市町村抽出表!I67="－","－",IF(市町村抽出表!I67=0,"0棟",IF(市町村抽出表!I67&lt;1,"1棟未満",TEXT(ROUND(市町村抽出表!I67,0),"###,###")&amp;"棟")))</f>
        <v>#REF!</v>
      </c>
      <c r="H67" s="94" t="e">
        <f ca="1">IF(市町村抽出表!J67="－","－",IF(市町村抽出表!J67=0,"0棟",IF(市町村抽出表!J67&lt;1,"1棟未満",TEXT(ROUND(市町村抽出表!J67,0),"###,###")&amp;"棟")))</f>
        <v>#REF!</v>
      </c>
      <c r="I67" s="94" t="e">
        <f ca="1">IF(市町村抽出表!O67="－","－",IF(市町村抽出表!O67=0,"0棟",IF(市町村抽出表!O67&lt;1,"1棟未満",TEXT(ROUND(市町村抽出表!O67,0),"###,###")&amp;"棟")))</f>
        <v>#REF!</v>
      </c>
      <c r="J67" s="94" t="e">
        <f ca="1">IF(市町村抽出表!P67="－","－",IF(市町村抽出表!P67=0,"0棟",IF(市町村抽出表!P67&lt;1,"1棟未満",TEXT(ROUND(市町村抽出表!P67,0),"###,###")&amp;"棟")))</f>
        <v>#REF!</v>
      </c>
      <c r="K67" s="157" t="e">
        <f ca="1">IF(市町村抽出表!U67="","※2",IF(市町村抽出表!U67="－","－",IF(市町村抽出表!U67=0,"0棟",IF(市町村抽出表!U67&lt;1,"1棟未満",TEXT(ROUND(市町村抽出表!U67,0),"###,###")&amp;"棟"))))</f>
        <v>#REF!</v>
      </c>
      <c r="L67" s="158" t="e">
        <f ca="1">IF(市町村抽出表!V67="","※2",IF(市町村抽出表!V67="－","－",IF(市町村抽出表!V67=0,"0棟",IF(市町村抽出表!V67&lt;1,"1棟未満",TEXT(ROUND(市町村抽出表!V67,0),"###,###")&amp;"棟"))))</f>
        <v>#REF!</v>
      </c>
      <c r="M67" s="94" t="e">
        <f ca="1">IF(市町村抽出表!W67="－","－",IF(市町村抽出表!W67=0,"0棟",IF(市町村抽出表!W67&lt;1,"1棟未満",TEXT(ROUND(市町村抽出表!W67,0),"###,###")&amp;"棟")))</f>
        <v>#REF!</v>
      </c>
      <c r="N67" s="94" t="e">
        <f ca="1">IF(市町村抽出表!X67="－","－",IF(市町村抽出表!X67=0,"0棟",IF(市町村抽出表!X67&lt;1,"1棟未満",TEXT(ROUND(市町村抽出表!X67,0),"###,###")&amp;"棟")))</f>
        <v>#REF!</v>
      </c>
      <c r="O67" s="94" t="e">
        <f ca="1">IF(市町村抽出表!Z67="－","－",IF(市町村抽出表!Z67=0,"0件",IF(市町村抽出表!Z67&lt;1,"1件未満",TEXT(ROUND(市町村抽出表!Z67,0),"###,###")&amp;"件")))</f>
        <v>#REF!</v>
      </c>
      <c r="P67" s="94" t="e">
        <f ca="1">IF(市町村抽出表!AA67="－","－",IF(市町村抽出表!AA67=0,"0件",IF(市町村抽出表!AA67&lt;1,"1件未満",TEXT(ROUND(市町村抽出表!AA67,0),"###,###")&amp;"件")))</f>
        <v>#REF!</v>
      </c>
      <c r="Q67" s="94" t="e">
        <f ca="1">IF(市町村抽出表!AB67="－","－",IF(市町村抽出表!AB67=0,"0棟",IF(市町村抽出表!AB67&lt;1,"1棟未満",TEXT(ROUND(市町村抽出表!AB67,0),"###,###")&amp;"棟")))</f>
        <v>#REF!</v>
      </c>
      <c r="R67" s="94" t="e">
        <f ca="1">IF(市町村抽出表!AC67="－","－",IF(市町村抽出表!AC67=0,"0人",IF(市町村抽出表!AC67&lt;1,"1人未満",TEXT(ROUND(市町村抽出表!AC67,0),"###,###")&amp;"人")))</f>
        <v>#REF!</v>
      </c>
      <c r="S67" s="94" t="e">
        <f ca="1">IF(市町村抽出表!AD67="－","－",IF(市町村抽出表!AD67=0,"0人",IF(市町村抽出表!AD67&lt;1,"1人未満",TEXT(ROUND(市町村抽出表!AD67,0),"###,###")&amp;"人")))</f>
        <v>#REF!</v>
      </c>
      <c r="T67" s="94" t="e">
        <f ca="1">IF(市町村抽出表!AE67="－","－",IF(市町村抽出表!AE67=0,"0人",IF(市町村抽出表!AE67&lt;1,"1人未満",TEXT(ROUND(市町村抽出表!AE67,0),"###,###")&amp;"人")))</f>
        <v>#REF!</v>
      </c>
      <c r="U67" s="159" t="e">
        <f ca="1">IF(市町村抽出表!AG67="","※2",IF(市町村抽出表!AG67="－","－",IF(市町村抽出表!AG67=0,"0人",IF(市町村抽出表!AG67&lt;1,"1人未満",TEXT(ROUND(市町村抽出表!AG67,0),"###,###")&amp;"人"))))</f>
        <v>#REF!</v>
      </c>
      <c r="V67" s="160" t="e">
        <f ca="1">IF(市町村抽出表!AH67="","※2",IF(市町村抽出表!AH67="－","－",IF(市町村抽出表!AH67=0,"0人",IF(市町村抽出表!AH67&lt;1,"1人未満",TEXT(ROUND(市町村抽出表!AH67,0),"###,###")&amp;"人"))))</f>
        <v>#REF!</v>
      </c>
      <c r="W67" s="161" t="e">
        <f ca="1">IF(市町村抽出表!AI67="","※2",IF(市町村抽出表!AI67="－","－",IF(市町村抽出表!AI67=0,"0人",IF(市町村抽出表!AI67&lt;1,"1人未満",TEXT(ROUND(市町村抽出表!AI67,0),"###,###")&amp;"人"))))</f>
        <v>#REF!</v>
      </c>
      <c r="X67" s="94" t="e">
        <f ca="1">IF(市町村抽出表!AJ67="－","－",IF(市町村抽出表!AJ67=0,"0人",IF(市町村抽出表!AJ67&lt;1,"1人未満",TEXT(ROUND(市町村抽出表!AJ67,0),"###,###")&amp;"人")))</f>
        <v>#REF!</v>
      </c>
      <c r="Y67" s="94" t="e">
        <f ca="1">IF(市町村抽出表!AK67="－","－",IF(市町村抽出表!AK67=0,"0人",IF(市町村抽出表!AK67&lt;1,"1人未満",TEXT(ROUND(市町村抽出表!AK67,0),"###,###")&amp;"人")))</f>
        <v>#REF!</v>
      </c>
      <c r="Z67" s="94" t="e">
        <f ca="1">IF(市町村抽出表!AL67="－","－",IF(市町村抽出表!AL67=0,"0人",IF(市町村抽出表!AL67&lt;1,"1人未満",TEXT(ROUND(市町村抽出表!AL67,0),"###,###")&amp;"人")))</f>
        <v>#REF!</v>
      </c>
      <c r="AA67" s="94" t="e">
        <f ca="1">IF(市町村抽出表!AM67="－","－",IF(市町村抽出表!AM67=0,"0人",IF(市町村抽出表!AM67&lt;1,"1人未満",TEXT(ROUND(市町村抽出表!AM67,0),"###,###")&amp;"人")))</f>
        <v>#REF!</v>
      </c>
      <c r="AB67" s="94" t="e">
        <f ca="1">IF(市町村抽出表!AN67="－","－",IF(市町村抽出表!AN67=0,"0人",IF(市町村抽出表!AN67&lt;1,"1人未満",TEXT(ROUND(市町村抽出表!AN67,0),"###,###")&amp;"人")))</f>
        <v>#REF!</v>
      </c>
      <c r="AC67" s="94" t="e">
        <f ca="1">IF(市町村抽出表!AO67="－","－",IF(市町村抽出表!AO67=0,"0人",IF(市町村抽出表!AO67&lt;1,"1人未満",TEXT(ROUND(市町村抽出表!AO67,0),"###,###")&amp;"人")))</f>
        <v>#REF!</v>
      </c>
      <c r="AD67" s="94" t="e">
        <f ca="1">IF(市町村抽出表!AP67="－","－",IF(市町村抽出表!AP67=0,"0人",IF(市町村抽出表!AP67&lt;1,"1人未満",TEXT(ROUND(市町村抽出表!AP67,0),"###,###")&amp;"人")))</f>
        <v>#REF!</v>
      </c>
      <c r="AE67" s="94" t="e">
        <f ca="1">IF(市町村抽出表!AQ67="－","－",IF(市町村抽出表!AQ67=0,"0人",IF(市町村抽出表!AQ67&lt;1,"1人未満",TEXT(ROUND(市町村抽出表!AQ67,0),"###,###")&amp;"人")))</f>
        <v>#REF!</v>
      </c>
      <c r="AF67" s="94" t="e">
        <f ca="1">IF(市町村抽出表!AR67="－","－",IF(市町村抽出表!AR67=0,"0人",IF(市町村抽出表!AR67&lt;1,"1人未満",TEXT(ROUND(市町村抽出表!AR67,0),"###,###")&amp;"人")))</f>
        <v>#REF!</v>
      </c>
      <c r="AG67" s="94" t="e">
        <f ca="1">IF(市町村抽出表!AS67="－","－",IF(市町村抽出表!AS67=0,"0箇所",IF(市町村抽出表!AS67&lt;1,"1箇所未満",TEXT(ROUND(市町村抽出表!AS67,0),"###,###")&amp;"箇所")))</f>
        <v>#REF!</v>
      </c>
      <c r="AH67" s="94" t="e">
        <f ca="1">IF(市町村抽出表!AT67="－","－",IF(市町村抽出表!AT67=0,"0世帯",IF(市町村抽出表!AT67&lt;1,"1世帯未満",TEXT(ROUND(市町村抽出表!AT67,0),"###,###")&amp;"世帯")))</f>
        <v>#REF!</v>
      </c>
      <c r="AI67" s="94" t="e">
        <f ca="1">IF(市町村抽出表!AU67="－","－",IF(市町村抽出表!AU67=0,"0人",IF(市町村抽出表!AU67&lt;1,"1人未満",TEXT(ROUND(市町村抽出表!AU67,0),"###,###")&amp;"人")))</f>
        <v>#REF!</v>
      </c>
      <c r="AJ67" s="94" t="e">
        <f ca="1">IF(市町村抽出表!AV67="－","－",IF(市町村抽出表!AV67=0,"0世帯",IF(市町村抽出表!AV67&lt;1,"1世帯未満",TEXT(ROUND(市町村抽出表!AV67,0),"###,###")&amp;"世帯")))</f>
        <v>#REF!</v>
      </c>
      <c r="AK67" s="94" t="e">
        <f ca="1">IF(市町村抽出表!AW67="－","－",IF(市町村抽出表!AW67=0,"0人",IF(市町村抽出表!AW67&lt;1,"1人未満",TEXT(ROUND(市町村抽出表!AW67,0),"###,###")&amp;"人")))</f>
        <v>#REF!</v>
      </c>
      <c r="AL67" s="94" t="e">
        <f ca="1">IF(市町村抽出表!AX67="－","－",IF(市町村抽出表!AX67=0,"0世帯",IF(市町村抽出表!AX67&lt;1,"1世帯未満",TEXT(ROUND(市町村抽出表!AX67,0),"###,###")&amp;"世帯")))</f>
        <v>#REF!</v>
      </c>
      <c r="AM67" s="94" t="e">
        <f ca="1">IF(市町村抽出表!AY67="－","－",IF(市町村抽出表!AY67=0,"0人",IF(市町村抽出表!AY67&lt;1,"1人未満",TEXT(ROUND(市町村抽出表!AY67,0),"###,###")&amp;"人")))</f>
        <v>#REF!</v>
      </c>
      <c r="AN67" s="94" t="s">
        <v>611</v>
      </c>
      <c r="AO67" s="94" t="s">
        <v>611</v>
      </c>
      <c r="AP67" s="94" t="e">
        <f ca="1">IF(市町村抽出表!BB67="－","－",IF(市町村抽出表!BB67=0,"0km",IF(市町村抽出表!BB67&lt;0.1,"0.1km未満",TEXT(ROUND(市町村抽出表!BB67,1),"###,##0.0")&amp;"km")))</f>
        <v>#REF!</v>
      </c>
      <c r="AQ67" s="94" t="e">
        <f ca="1">IF(市町村抽出表!BC67="－","－",IF(市町村抽出表!BC67=0,"0世帯",IF(市町村抽出表!BC67&lt;1,"1世帯未満",TEXT(ROUND(市町村抽出表!BC67,0),"###,###")&amp;"世帯")))</f>
        <v>#REF!</v>
      </c>
      <c r="AR67" s="94" t="e">
        <f ca="1">IF(市町村抽出表!BD67="－","－",IF(市町村抽出表!BD67=0,"0人",IF(市町村抽出表!BD67&lt;1,"1人未満",TEXT(ROUND(市町村抽出表!BD67,0),"###,###")&amp;"人")))</f>
        <v>#REF!</v>
      </c>
      <c r="AS67" s="94" t="s">
        <v>611</v>
      </c>
      <c r="AT67" s="94" t="s">
        <v>611</v>
      </c>
      <c r="AU67" s="94" t="e">
        <f ca="1">IF(市町村抽出表!BG67="－","－",IF(市町村抽出表!BG67=0,"0箇所",IF(市町村抽出表!BG67&lt;1,"1箇所未満",TEXT(ROUND(市町村抽出表!BG67,0),"###,###")&amp;"箇所")))</f>
        <v>#REF!</v>
      </c>
      <c r="AV67" s="94" t="e">
        <f ca="1">IF(市町村抽出表!BH67="－","－",IF(市町村抽出表!BH67=0,"0箇所",IF(市町村抽出表!BH67&lt;1,"1箇所未満",TEXT(ROUND(市町村抽出表!BH67,0),"###,###")&amp;"箇所")))</f>
        <v>#REF!</v>
      </c>
      <c r="AW67" s="94" t="e">
        <f ca="1">IF(市町村抽出表!BI67="－","－",IF(市町村抽出表!BI67=0,"0箇所",IF(市町村抽出表!BI67&lt;1,"1箇所未満",TEXT(ROUND(市町村抽出表!BI67,0),"###,###")&amp;"箇所")))</f>
        <v>#REF!</v>
      </c>
      <c r="AX67" s="94" t="e">
        <f ca="1">IF(市町村抽出表!BJ67="－","－",IF(市町村抽出表!BJ67=0,"0箇所",IF(市町村抽出表!BJ67&lt;1,"1箇所未満",TEXT(ROUND(市町村抽出表!BJ67,0),"###,###")&amp;"箇所")))</f>
        <v>#REF!</v>
      </c>
      <c r="AY67" s="94" t="e">
        <f ca="1">IF(市町村抽出表!BK67="－","－",IF(市町村抽出表!BK67=0,"0箇所",IF(市町村抽出表!BK67&lt;1,"1箇所未満",TEXT(ROUND(市町村抽出表!BK67,0),"###,###")&amp;"箇所")))</f>
        <v>#REF!</v>
      </c>
      <c r="AZ67" s="94" t="e">
        <f ca="1">IF(市町村抽出表!BL67="－","－",IF(市町村抽出表!BL67=0,"0箇所",IF(市町村抽出表!BL67&lt;1,"1箇所未満",TEXT(ROUND(市町村抽出表!BL67,0),"###,###")&amp;"箇所")))</f>
        <v>#REF!</v>
      </c>
      <c r="BH67" s="163"/>
      <c r="BI67" s="163"/>
      <c r="BJ67" s="163"/>
      <c r="BL67" s="164"/>
      <c r="BM67" s="163"/>
      <c r="BN67" s="163"/>
      <c r="BO67" s="163"/>
      <c r="BP67" s="163"/>
      <c r="BX67" s="164"/>
      <c r="BY67" s="163"/>
      <c r="BZ67" s="163"/>
      <c r="CA67" s="163"/>
      <c r="CB67" s="163"/>
      <c r="CN67" s="164"/>
      <c r="CO67" s="163"/>
      <c r="CP67" s="163"/>
      <c r="CQ67" s="163"/>
      <c r="CR67" s="163"/>
    </row>
    <row r="68" spans="1:96" x14ac:dyDescent="0.2">
      <c r="A68" s="82">
        <v>65</v>
      </c>
      <c r="B68" s="74" t="s">
        <v>508</v>
      </c>
      <c r="C68" s="93" t="e">
        <f ca="1">IF(市町村抽出表!D68="－","－",ROUND(市町村抽出表!D68,1))</f>
        <v>#REF!</v>
      </c>
      <c r="D68" s="168" t="e">
        <f ca="1">IF(市町村抽出表!F68="","※2",IF(市町村抽出表!F68="－","－",市町村抽出表!F68&amp;"箇所"))</f>
        <v>#REF!</v>
      </c>
      <c r="E68" s="169" t="e">
        <f ca="1">IF(市町村抽出表!G68="","※2",IF(市町村抽出表!G68="－","－",市町村抽出表!G68&amp;"箇所"))</f>
        <v>#REF!</v>
      </c>
      <c r="F68" s="170" t="e">
        <f ca="1">IF(市町村抽出表!H68="","※2",IF(市町村抽出表!H68="－","－",市町村抽出表!H68&amp;"箇所"))</f>
        <v>#REF!</v>
      </c>
      <c r="G68" s="94" t="e">
        <f ca="1">IF(市町村抽出表!I68="－","－",IF(市町村抽出表!I68=0,"0棟",IF(市町村抽出表!I68&lt;1,"1棟未満",TEXT(ROUND(市町村抽出表!I68,0),"###,###")&amp;"棟")))</f>
        <v>#REF!</v>
      </c>
      <c r="H68" s="94" t="e">
        <f ca="1">IF(市町村抽出表!J68="－","－",IF(市町村抽出表!J68=0,"0棟",IF(市町村抽出表!J68&lt;1,"1棟未満",TEXT(ROUND(市町村抽出表!J68,0),"###,###")&amp;"棟")))</f>
        <v>#REF!</v>
      </c>
      <c r="I68" s="94" t="e">
        <f ca="1">IF(市町村抽出表!O68="－","－",IF(市町村抽出表!O68=0,"0棟",IF(市町村抽出表!O68&lt;1,"1棟未満",TEXT(ROUND(市町村抽出表!O68,0),"###,###")&amp;"棟")))</f>
        <v>#REF!</v>
      </c>
      <c r="J68" s="94" t="e">
        <f ca="1">IF(市町村抽出表!P68="－","－",IF(市町村抽出表!P68=0,"0棟",IF(市町村抽出表!P68&lt;1,"1棟未満",TEXT(ROUND(市町村抽出表!P68,0),"###,###")&amp;"棟")))</f>
        <v>#REF!</v>
      </c>
      <c r="K68" s="157" t="e">
        <f ca="1">IF(市町村抽出表!U68="","※2",IF(市町村抽出表!U68="－","－",IF(市町村抽出表!U68=0,"0棟",IF(市町村抽出表!U68&lt;1,"1棟未満",TEXT(ROUND(市町村抽出表!U68,0),"###,###")&amp;"棟"))))</f>
        <v>#REF!</v>
      </c>
      <c r="L68" s="158" t="e">
        <f ca="1">IF(市町村抽出表!V68="","※2",IF(市町村抽出表!V68="－","－",IF(市町村抽出表!V68=0,"0棟",IF(市町村抽出表!V68&lt;1,"1棟未満",TEXT(ROUND(市町村抽出表!V68,0),"###,###")&amp;"棟"))))</f>
        <v>#REF!</v>
      </c>
      <c r="M68" s="94" t="e">
        <f ca="1">IF(市町村抽出表!W68="－","－",IF(市町村抽出表!W68=0,"0棟",IF(市町村抽出表!W68&lt;1,"1棟未満",TEXT(ROUND(市町村抽出表!W68,0),"###,###")&amp;"棟")))</f>
        <v>#REF!</v>
      </c>
      <c r="N68" s="94" t="e">
        <f ca="1">IF(市町村抽出表!X68="－","－",IF(市町村抽出表!X68=0,"0棟",IF(市町村抽出表!X68&lt;1,"1棟未満",TEXT(ROUND(市町村抽出表!X68,0),"###,###")&amp;"棟")))</f>
        <v>#REF!</v>
      </c>
      <c r="O68" s="94" t="e">
        <f ca="1">IF(市町村抽出表!Z68="－","－",IF(市町村抽出表!Z68=0,"0件",IF(市町村抽出表!Z68&lt;1,"1件未満",TEXT(ROUND(市町村抽出表!Z68,0),"###,###")&amp;"件")))</f>
        <v>#REF!</v>
      </c>
      <c r="P68" s="94" t="e">
        <f ca="1">IF(市町村抽出表!AA68="－","－",IF(市町村抽出表!AA68=0,"0件",IF(市町村抽出表!AA68&lt;1,"1件未満",TEXT(ROUND(市町村抽出表!AA68,0),"###,###")&amp;"件")))</f>
        <v>#REF!</v>
      </c>
      <c r="Q68" s="94" t="e">
        <f ca="1">IF(市町村抽出表!AB68="－","－",IF(市町村抽出表!AB68=0,"0棟",IF(市町村抽出表!AB68&lt;1,"1棟未満",TEXT(ROUND(市町村抽出表!AB68,0),"###,###")&amp;"棟")))</f>
        <v>#REF!</v>
      </c>
      <c r="R68" s="94" t="e">
        <f ca="1">IF(市町村抽出表!AC68="－","－",IF(市町村抽出表!AC68=0,"0人",IF(市町村抽出表!AC68&lt;1,"1人未満",TEXT(ROUND(市町村抽出表!AC68,0),"###,###")&amp;"人")))</f>
        <v>#REF!</v>
      </c>
      <c r="S68" s="94" t="e">
        <f ca="1">IF(市町村抽出表!AD68="－","－",IF(市町村抽出表!AD68=0,"0人",IF(市町村抽出表!AD68&lt;1,"1人未満",TEXT(ROUND(市町村抽出表!AD68,0),"###,###")&amp;"人")))</f>
        <v>#REF!</v>
      </c>
      <c r="T68" s="94" t="e">
        <f ca="1">IF(市町村抽出表!AE68="－","－",IF(市町村抽出表!AE68=0,"0人",IF(市町村抽出表!AE68&lt;1,"1人未満",TEXT(ROUND(市町村抽出表!AE68,0),"###,###")&amp;"人")))</f>
        <v>#REF!</v>
      </c>
      <c r="U68" s="159" t="e">
        <f ca="1">IF(市町村抽出表!AG68="","※2",IF(市町村抽出表!AG68="－","－",IF(市町村抽出表!AG68=0,"0人",IF(市町村抽出表!AG68&lt;1,"1人未満",TEXT(ROUND(市町村抽出表!AG68,0),"###,###")&amp;"人"))))</f>
        <v>#REF!</v>
      </c>
      <c r="V68" s="160" t="e">
        <f ca="1">IF(市町村抽出表!AH68="","※2",IF(市町村抽出表!AH68="－","－",IF(市町村抽出表!AH68=0,"0人",IF(市町村抽出表!AH68&lt;1,"1人未満",TEXT(ROUND(市町村抽出表!AH68,0),"###,###")&amp;"人"))))</f>
        <v>#REF!</v>
      </c>
      <c r="W68" s="161" t="e">
        <f ca="1">IF(市町村抽出表!AI68="","※2",IF(市町村抽出表!AI68="－","－",IF(市町村抽出表!AI68=0,"0人",IF(市町村抽出表!AI68&lt;1,"1人未満",TEXT(ROUND(市町村抽出表!AI68,0),"###,###")&amp;"人"))))</f>
        <v>#REF!</v>
      </c>
      <c r="X68" s="94" t="e">
        <f ca="1">IF(市町村抽出表!AJ68="－","－",IF(市町村抽出表!AJ68=0,"0人",IF(市町村抽出表!AJ68&lt;1,"1人未満",TEXT(ROUND(市町村抽出表!AJ68,0),"###,###")&amp;"人")))</f>
        <v>#REF!</v>
      </c>
      <c r="Y68" s="94" t="e">
        <f ca="1">IF(市町村抽出表!AK68="－","－",IF(市町村抽出表!AK68=0,"0人",IF(市町村抽出表!AK68&lt;1,"1人未満",TEXT(ROUND(市町村抽出表!AK68,0),"###,###")&amp;"人")))</f>
        <v>#REF!</v>
      </c>
      <c r="Z68" s="94" t="e">
        <f ca="1">IF(市町村抽出表!AL68="－","－",IF(市町村抽出表!AL68=0,"0人",IF(市町村抽出表!AL68&lt;1,"1人未満",TEXT(ROUND(市町村抽出表!AL68,0),"###,###")&amp;"人")))</f>
        <v>#REF!</v>
      </c>
      <c r="AA68" s="94" t="e">
        <f ca="1">IF(市町村抽出表!AM68="－","－",IF(市町村抽出表!AM68=0,"0人",IF(市町村抽出表!AM68&lt;1,"1人未満",TEXT(ROUND(市町村抽出表!AM68,0),"###,###")&amp;"人")))</f>
        <v>#REF!</v>
      </c>
      <c r="AB68" s="94" t="e">
        <f ca="1">IF(市町村抽出表!AN68="－","－",IF(市町村抽出表!AN68=0,"0人",IF(市町村抽出表!AN68&lt;1,"1人未満",TEXT(ROUND(市町村抽出表!AN68,0),"###,###")&amp;"人")))</f>
        <v>#REF!</v>
      </c>
      <c r="AC68" s="94" t="e">
        <f ca="1">IF(市町村抽出表!AO68="－","－",IF(市町村抽出表!AO68=0,"0人",IF(市町村抽出表!AO68&lt;1,"1人未満",TEXT(ROUND(市町村抽出表!AO68,0),"###,###")&amp;"人")))</f>
        <v>#REF!</v>
      </c>
      <c r="AD68" s="94" t="e">
        <f ca="1">IF(市町村抽出表!AP68="－","－",IF(市町村抽出表!AP68=0,"0人",IF(市町村抽出表!AP68&lt;1,"1人未満",TEXT(ROUND(市町村抽出表!AP68,0),"###,###")&amp;"人")))</f>
        <v>#REF!</v>
      </c>
      <c r="AE68" s="94" t="e">
        <f ca="1">IF(市町村抽出表!AQ68="－","－",IF(市町村抽出表!AQ68=0,"0人",IF(市町村抽出表!AQ68&lt;1,"1人未満",TEXT(ROUND(市町村抽出表!AQ68,0),"###,###")&amp;"人")))</f>
        <v>#REF!</v>
      </c>
      <c r="AF68" s="94" t="e">
        <f ca="1">IF(市町村抽出表!AR68="－","－",IF(市町村抽出表!AR68=0,"0人",IF(市町村抽出表!AR68&lt;1,"1人未満",TEXT(ROUND(市町村抽出表!AR68,0),"###,###")&amp;"人")))</f>
        <v>#REF!</v>
      </c>
      <c r="AG68" s="94" t="e">
        <f ca="1">IF(市町村抽出表!AS68="－","－",IF(市町村抽出表!AS68=0,"0箇所",IF(市町村抽出表!AS68&lt;1,"1箇所未満",TEXT(ROUND(市町村抽出表!AS68,0),"###,###")&amp;"箇所")))</f>
        <v>#REF!</v>
      </c>
      <c r="AH68" s="94" t="e">
        <f ca="1">IF(市町村抽出表!AT68="－","－",IF(市町村抽出表!AT68=0,"0世帯",IF(市町村抽出表!AT68&lt;1,"1世帯未満",TEXT(ROUND(市町村抽出表!AT68,0),"###,###")&amp;"世帯")))</f>
        <v>#REF!</v>
      </c>
      <c r="AI68" s="94" t="e">
        <f ca="1">IF(市町村抽出表!AU68="－","－",IF(市町村抽出表!AU68=0,"0人",IF(市町村抽出表!AU68&lt;1,"1人未満",TEXT(ROUND(市町村抽出表!AU68,0),"###,###")&amp;"人")))</f>
        <v>#REF!</v>
      </c>
      <c r="AJ68" s="94" t="e">
        <f ca="1">IF(市町村抽出表!AV68="－","－",IF(市町村抽出表!AV68=0,"0世帯",IF(市町村抽出表!AV68&lt;1,"1世帯未満",TEXT(ROUND(市町村抽出表!AV68,0),"###,###")&amp;"世帯")))</f>
        <v>#REF!</v>
      </c>
      <c r="AK68" s="94" t="e">
        <f ca="1">IF(市町村抽出表!AW68="－","－",IF(市町村抽出表!AW68=0,"0人",IF(市町村抽出表!AW68&lt;1,"1人未満",TEXT(ROUND(市町村抽出表!AW68,0),"###,###")&amp;"人")))</f>
        <v>#REF!</v>
      </c>
      <c r="AL68" s="94" t="e">
        <f ca="1">IF(市町村抽出表!AX68="－","－",IF(市町村抽出表!AX68=0,"0世帯",IF(市町村抽出表!AX68&lt;1,"1世帯未満",TEXT(ROUND(市町村抽出表!AX68,0),"###,###")&amp;"世帯")))</f>
        <v>#REF!</v>
      </c>
      <c r="AM68" s="94" t="e">
        <f ca="1">IF(市町村抽出表!AY68="－","－",IF(市町村抽出表!AY68=0,"0人",IF(市町村抽出表!AY68&lt;1,"1人未満",TEXT(ROUND(市町村抽出表!AY68,0),"###,###")&amp;"人")))</f>
        <v>#REF!</v>
      </c>
      <c r="AN68" s="94" t="s">
        <v>611</v>
      </c>
      <c r="AO68" s="94" t="s">
        <v>611</v>
      </c>
      <c r="AP68" s="94" t="e">
        <f ca="1">IF(市町村抽出表!BB68="－","－",IF(市町村抽出表!BB68=0,"0km",IF(市町村抽出表!BB68&lt;0.1,"0.1km未満",TEXT(ROUND(市町村抽出表!BB68,1),"###,##0.0")&amp;"km")))</f>
        <v>#REF!</v>
      </c>
      <c r="AQ68" s="94" t="e">
        <f ca="1">IF(市町村抽出表!BC68="－","－",IF(市町村抽出表!BC68=0,"0世帯",IF(市町村抽出表!BC68&lt;1,"1世帯未満",TEXT(ROUND(市町村抽出表!BC68,0),"###,###")&amp;"世帯")))</f>
        <v>#REF!</v>
      </c>
      <c r="AR68" s="94" t="e">
        <f ca="1">IF(市町村抽出表!BD68="－","－",IF(市町村抽出表!BD68=0,"0人",IF(市町村抽出表!BD68&lt;1,"1人未満",TEXT(ROUND(市町村抽出表!BD68,0),"###,###")&amp;"人")))</f>
        <v>#REF!</v>
      </c>
      <c r="AS68" s="94" t="s">
        <v>611</v>
      </c>
      <c r="AT68" s="94" t="s">
        <v>611</v>
      </c>
      <c r="AU68" s="94" t="e">
        <f ca="1">IF(市町村抽出表!BG68="－","－",IF(市町村抽出表!BG68=0,"0箇所",IF(市町村抽出表!BG68&lt;1,"1箇所未満",TEXT(ROUND(市町村抽出表!BG68,0),"###,###")&amp;"箇所")))</f>
        <v>#REF!</v>
      </c>
      <c r="AV68" s="94" t="e">
        <f ca="1">IF(市町村抽出表!BH68="－","－",IF(市町村抽出表!BH68=0,"0箇所",IF(市町村抽出表!BH68&lt;1,"1箇所未満",TEXT(ROUND(市町村抽出表!BH68,0),"###,###")&amp;"箇所")))</f>
        <v>#REF!</v>
      </c>
      <c r="AW68" s="94" t="e">
        <f ca="1">IF(市町村抽出表!BI68="－","－",IF(市町村抽出表!BI68=0,"0箇所",IF(市町村抽出表!BI68&lt;1,"1箇所未満",TEXT(ROUND(市町村抽出表!BI68,0),"###,###")&amp;"箇所")))</f>
        <v>#REF!</v>
      </c>
      <c r="AX68" s="94" t="e">
        <f ca="1">IF(市町村抽出表!BJ68="－","－",IF(市町村抽出表!BJ68=0,"0箇所",IF(市町村抽出表!BJ68&lt;1,"1箇所未満",TEXT(ROUND(市町村抽出表!BJ68,0),"###,###")&amp;"箇所")))</f>
        <v>#REF!</v>
      </c>
      <c r="AY68" s="94" t="e">
        <f ca="1">IF(市町村抽出表!BK68="－","－",IF(市町村抽出表!BK68=0,"0箇所",IF(市町村抽出表!BK68&lt;1,"1箇所未満",TEXT(ROUND(市町村抽出表!BK68,0),"###,###")&amp;"箇所")))</f>
        <v>#REF!</v>
      </c>
      <c r="AZ68" s="94" t="e">
        <f ca="1">IF(市町村抽出表!BL68="－","－",IF(市町村抽出表!BL68=0,"0箇所",IF(市町村抽出表!BL68&lt;1,"1箇所未満",TEXT(ROUND(市町村抽出表!BL68,0),"###,###")&amp;"箇所")))</f>
        <v>#REF!</v>
      </c>
      <c r="BH68" s="163"/>
      <c r="BI68" s="163"/>
      <c r="BJ68" s="163"/>
      <c r="BL68" s="164"/>
      <c r="BM68" s="163"/>
      <c r="BN68" s="163"/>
      <c r="BO68" s="163"/>
      <c r="BP68" s="163"/>
      <c r="BX68" s="164"/>
      <c r="BY68" s="163"/>
      <c r="BZ68" s="163"/>
      <c r="CA68" s="163"/>
      <c r="CB68" s="163"/>
      <c r="CN68" s="164"/>
      <c r="CO68" s="163"/>
      <c r="CP68" s="163"/>
      <c r="CQ68" s="163"/>
      <c r="CR68" s="163"/>
    </row>
    <row r="69" spans="1:96" x14ac:dyDescent="0.2">
      <c r="A69" s="82">
        <v>66</v>
      </c>
      <c r="B69" s="74" t="s">
        <v>509</v>
      </c>
      <c r="C69" s="93" t="e">
        <f ca="1">IF(市町村抽出表!D69="－","－",ROUND(市町村抽出表!D69,1))</f>
        <v>#REF!</v>
      </c>
      <c r="D69" s="168" t="e">
        <f ca="1">IF(市町村抽出表!F69="","※2",IF(市町村抽出表!F69="－","－",市町村抽出表!F69&amp;"箇所"))</f>
        <v>#REF!</v>
      </c>
      <c r="E69" s="169" t="e">
        <f ca="1">IF(市町村抽出表!G69="","※2",IF(市町村抽出表!G69="－","－",市町村抽出表!G69&amp;"箇所"))</f>
        <v>#REF!</v>
      </c>
      <c r="F69" s="170" t="e">
        <f ca="1">IF(市町村抽出表!H69="","※2",IF(市町村抽出表!H69="－","－",市町村抽出表!H69&amp;"箇所"))</f>
        <v>#REF!</v>
      </c>
      <c r="G69" s="94" t="e">
        <f ca="1">IF(市町村抽出表!I69="－","－",IF(市町村抽出表!I69=0,"0棟",IF(市町村抽出表!I69&lt;1,"1棟未満",TEXT(ROUND(市町村抽出表!I69,0),"###,###")&amp;"棟")))</f>
        <v>#REF!</v>
      </c>
      <c r="H69" s="94" t="e">
        <f ca="1">IF(市町村抽出表!J69="－","－",IF(市町村抽出表!J69=0,"0棟",IF(市町村抽出表!J69&lt;1,"1棟未満",TEXT(ROUND(市町村抽出表!J69,0),"###,###")&amp;"棟")))</f>
        <v>#REF!</v>
      </c>
      <c r="I69" s="94" t="e">
        <f ca="1">IF(市町村抽出表!O69="－","－",IF(市町村抽出表!O69=0,"0棟",IF(市町村抽出表!O69&lt;1,"1棟未満",TEXT(ROUND(市町村抽出表!O69,0),"###,###")&amp;"棟")))</f>
        <v>#REF!</v>
      </c>
      <c r="J69" s="94" t="e">
        <f ca="1">IF(市町村抽出表!P69="－","－",IF(市町村抽出表!P69=0,"0棟",IF(市町村抽出表!P69&lt;1,"1棟未満",TEXT(ROUND(市町村抽出表!P69,0),"###,###")&amp;"棟")))</f>
        <v>#REF!</v>
      </c>
      <c r="K69" s="157" t="e">
        <f ca="1">IF(市町村抽出表!U69="","※2",IF(市町村抽出表!U69="－","－",IF(市町村抽出表!U69=0,"0棟",IF(市町村抽出表!U69&lt;1,"1棟未満",TEXT(ROUND(市町村抽出表!U69,0),"###,###")&amp;"棟"))))</f>
        <v>#REF!</v>
      </c>
      <c r="L69" s="158" t="e">
        <f ca="1">IF(市町村抽出表!V69="","※2",IF(市町村抽出表!V69="－","－",IF(市町村抽出表!V69=0,"0棟",IF(市町村抽出表!V69&lt;1,"1棟未満",TEXT(ROUND(市町村抽出表!V69,0),"###,###")&amp;"棟"))))</f>
        <v>#REF!</v>
      </c>
      <c r="M69" s="94" t="e">
        <f ca="1">IF(市町村抽出表!W69="－","－",IF(市町村抽出表!W69=0,"0棟",IF(市町村抽出表!W69&lt;1,"1棟未満",TEXT(ROUND(市町村抽出表!W69,0),"###,###")&amp;"棟")))</f>
        <v>#REF!</v>
      </c>
      <c r="N69" s="94" t="e">
        <f ca="1">IF(市町村抽出表!X69="－","－",IF(市町村抽出表!X69=0,"0棟",IF(市町村抽出表!X69&lt;1,"1棟未満",TEXT(ROUND(市町村抽出表!X69,0),"###,###")&amp;"棟")))</f>
        <v>#REF!</v>
      </c>
      <c r="O69" s="94" t="e">
        <f ca="1">IF(市町村抽出表!Z69="－","－",IF(市町村抽出表!Z69=0,"0件",IF(市町村抽出表!Z69&lt;1,"1件未満",TEXT(ROUND(市町村抽出表!Z69,0),"###,###")&amp;"件")))</f>
        <v>#REF!</v>
      </c>
      <c r="P69" s="94" t="e">
        <f ca="1">IF(市町村抽出表!AA69="－","－",IF(市町村抽出表!AA69=0,"0件",IF(市町村抽出表!AA69&lt;1,"1件未満",TEXT(ROUND(市町村抽出表!AA69,0),"###,###")&amp;"件")))</f>
        <v>#REF!</v>
      </c>
      <c r="Q69" s="94" t="e">
        <f ca="1">IF(市町村抽出表!AB69="－","－",IF(市町村抽出表!AB69=0,"0棟",IF(市町村抽出表!AB69&lt;1,"1棟未満",TEXT(ROUND(市町村抽出表!AB69,0),"###,###")&amp;"棟")))</f>
        <v>#REF!</v>
      </c>
      <c r="R69" s="94" t="e">
        <f ca="1">IF(市町村抽出表!AC69="－","－",IF(市町村抽出表!AC69=0,"0人",IF(市町村抽出表!AC69&lt;1,"1人未満",TEXT(ROUND(市町村抽出表!AC69,0),"###,###")&amp;"人")))</f>
        <v>#REF!</v>
      </c>
      <c r="S69" s="94" t="e">
        <f ca="1">IF(市町村抽出表!AD69="－","－",IF(市町村抽出表!AD69=0,"0人",IF(市町村抽出表!AD69&lt;1,"1人未満",TEXT(ROUND(市町村抽出表!AD69,0),"###,###")&amp;"人")))</f>
        <v>#REF!</v>
      </c>
      <c r="T69" s="94" t="e">
        <f ca="1">IF(市町村抽出表!AE69="－","－",IF(市町村抽出表!AE69=0,"0人",IF(市町村抽出表!AE69&lt;1,"1人未満",TEXT(ROUND(市町村抽出表!AE69,0),"###,###")&amp;"人")))</f>
        <v>#REF!</v>
      </c>
      <c r="U69" s="159" t="e">
        <f ca="1">IF(市町村抽出表!AG69="","※2",IF(市町村抽出表!AG69="－","－",IF(市町村抽出表!AG69=0,"0人",IF(市町村抽出表!AG69&lt;1,"1人未満",TEXT(ROUND(市町村抽出表!AG69,0),"###,###")&amp;"人"))))</f>
        <v>#REF!</v>
      </c>
      <c r="V69" s="160" t="e">
        <f ca="1">IF(市町村抽出表!AH69="","※2",IF(市町村抽出表!AH69="－","－",IF(市町村抽出表!AH69=0,"0人",IF(市町村抽出表!AH69&lt;1,"1人未満",TEXT(ROUND(市町村抽出表!AH69,0),"###,###")&amp;"人"))))</f>
        <v>#REF!</v>
      </c>
      <c r="W69" s="161" t="e">
        <f ca="1">IF(市町村抽出表!AI69="","※2",IF(市町村抽出表!AI69="－","－",IF(市町村抽出表!AI69=0,"0人",IF(市町村抽出表!AI69&lt;1,"1人未満",TEXT(ROUND(市町村抽出表!AI69,0),"###,###")&amp;"人"))))</f>
        <v>#REF!</v>
      </c>
      <c r="X69" s="94" t="e">
        <f ca="1">IF(市町村抽出表!AJ69="－","－",IF(市町村抽出表!AJ69=0,"0人",IF(市町村抽出表!AJ69&lt;1,"1人未満",TEXT(ROUND(市町村抽出表!AJ69,0),"###,###")&amp;"人")))</f>
        <v>#REF!</v>
      </c>
      <c r="Y69" s="94" t="e">
        <f ca="1">IF(市町村抽出表!AK69="－","－",IF(市町村抽出表!AK69=0,"0人",IF(市町村抽出表!AK69&lt;1,"1人未満",TEXT(ROUND(市町村抽出表!AK69,0),"###,###")&amp;"人")))</f>
        <v>#REF!</v>
      </c>
      <c r="Z69" s="94" t="e">
        <f ca="1">IF(市町村抽出表!AL69="－","－",IF(市町村抽出表!AL69=0,"0人",IF(市町村抽出表!AL69&lt;1,"1人未満",TEXT(ROUND(市町村抽出表!AL69,0),"###,###")&amp;"人")))</f>
        <v>#REF!</v>
      </c>
      <c r="AA69" s="94" t="e">
        <f ca="1">IF(市町村抽出表!AM69="－","－",IF(市町村抽出表!AM69=0,"0人",IF(市町村抽出表!AM69&lt;1,"1人未満",TEXT(ROUND(市町村抽出表!AM69,0),"###,###")&amp;"人")))</f>
        <v>#REF!</v>
      </c>
      <c r="AB69" s="94" t="e">
        <f ca="1">IF(市町村抽出表!AN69="－","－",IF(市町村抽出表!AN69=0,"0人",IF(市町村抽出表!AN69&lt;1,"1人未満",TEXT(ROUND(市町村抽出表!AN69,0),"###,###")&amp;"人")))</f>
        <v>#REF!</v>
      </c>
      <c r="AC69" s="94" t="e">
        <f ca="1">IF(市町村抽出表!AO69="－","－",IF(市町村抽出表!AO69=0,"0人",IF(市町村抽出表!AO69&lt;1,"1人未満",TEXT(ROUND(市町村抽出表!AO69,0),"###,###")&amp;"人")))</f>
        <v>#REF!</v>
      </c>
      <c r="AD69" s="94" t="e">
        <f ca="1">IF(市町村抽出表!AP69="－","－",IF(市町村抽出表!AP69=0,"0人",IF(市町村抽出表!AP69&lt;1,"1人未満",TEXT(ROUND(市町村抽出表!AP69,0),"###,###")&amp;"人")))</f>
        <v>#REF!</v>
      </c>
      <c r="AE69" s="94" t="e">
        <f ca="1">IF(市町村抽出表!AQ69="－","－",IF(市町村抽出表!AQ69=0,"0人",IF(市町村抽出表!AQ69&lt;1,"1人未満",TEXT(ROUND(市町村抽出表!AQ69,0),"###,###")&amp;"人")))</f>
        <v>#REF!</v>
      </c>
      <c r="AF69" s="94" t="e">
        <f ca="1">IF(市町村抽出表!AR69="－","－",IF(市町村抽出表!AR69=0,"0人",IF(市町村抽出表!AR69&lt;1,"1人未満",TEXT(ROUND(市町村抽出表!AR69,0),"###,###")&amp;"人")))</f>
        <v>#REF!</v>
      </c>
      <c r="AG69" s="94" t="e">
        <f ca="1">IF(市町村抽出表!AS69="－","－",IF(市町村抽出表!AS69=0,"0箇所",IF(市町村抽出表!AS69&lt;1,"1箇所未満",TEXT(ROUND(市町村抽出表!AS69,0),"###,###")&amp;"箇所")))</f>
        <v>#REF!</v>
      </c>
      <c r="AH69" s="94" t="e">
        <f ca="1">IF(市町村抽出表!AT69="－","－",IF(市町村抽出表!AT69=0,"0世帯",IF(市町村抽出表!AT69&lt;1,"1世帯未満",TEXT(ROUND(市町村抽出表!AT69,0),"###,###")&amp;"世帯")))</f>
        <v>#REF!</v>
      </c>
      <c r="AI69" s="94" t="e">
        <f ca="1">IF(市町村抽出表!AU69="－","－",IF(市町村抽出表!AU69=0,"0人",IF(市町村抽出表!AU69&lt;1,"1人未満",TEXT(ROUND(市町村抽出表!AU69,0),"###,###")&amp;"人")))</f>
        <v>#REF!</v>
      </c>
      <c r="AJ69" s="94" t="e">
        <f ca="1">IF(市町村抽出表!AV69="－","－",IF(市町村抽出表!AV69=0,"0世帯",IF(市町村抽出表!AV69&lt;1,"1世帯未満",TEXT(ROUND(市町村抽出表!AV69,0),"###,###")&amp;"世帯")))</f>
        <v>#REF!</v>
      </c>
      <c r="AK69" s="94" t="e">
        <f ca="1">IF(市町村抽出表!AW69="－","－",IF(市町村抽出表!AW69=0,"0人",IF(市町村抽出表!AW69&lt;1,"1人未満",TEXT(ROUND(市町村抽出表!AW69,0),"###,###")&amp;"人")))</f>
        <v>#REF!</v>
      </c>
      <c r="AL69" s="94" t="e">
        <f ca="1">IF(市町村抽出表!AX69="－","－",IF(市町村抽出表!AX69=0,"0世帯",IF(市町村抽出表!AX69&lt;1,"1世帯未満",TEXT(ROUND(市町村抽出表!AX69,0),"###,###")&amp;"世帯")))</f>
        <v>#REF!</v>
      </c>
      <c r="AM69" s="94" t="e">
        <f ca="1">IF(市町村抽出表!AY69="－","－",IF(市町村抽出表!AY69=0,"0人",IF(市町村抽出表!AY69&lt;1,"1人未満",TEXT(ROUND(市町村抽出表!AY69,0),"###,###")&amp;"人")))</f>
        <v>#REF!</v>
      </c>
      <c r="AN69" s="94" t="s">
        <v>611</v>
      </c>
      <c r="AO69" s="94" t="s">
        <v>611</v>
      </c>
      <c r="AP69" s="94" t="e">
        <f ca="1">IF(市町村抽出表!BB69="－","－",IF(市町村抽出表!BB69=0,"0km",IF(市町村抽出表!BB69&lt;0.1,"0.1km未満",TEXT(ROUND(市町村抽出表!BB69,1),"###,##0.0")&amp;"km")))</f>
        <v>#REF!</v>
      </c>
      <c r="AQ69" s="94" t="e">
        <f ca="1">IF(市町村抽出表!BC69="－","－",IF(市町村抽出表!BC69=0,"0世帯",IF(市町村抽出表!BC69&lt;1,"1世帯未満",TEXT(ROUND(市町村抽出表!BC69,0),"###,###")&amp;"世帯")))</f>
        <v>#REF!</v>
      </c>
      <c r="AR69" s="94" t="e">
        <f ca="1">IF(市町村抽出表!BD69="－","－",IF(市町村抽出表!BD69=0,"0人",IF(市町村抽出表!BD69&lt;1,"1人未満",TEXT(ROUND(市町村抽出表!BD69,0),"###,###")&amp;"人")))</f>
        <v>#REF!</v>
      </c>
      <c r="AS69" s="94" t="s">
        <v>611</v>
      </c>
      <c r="AT69" s="94" t="s">
        <v>611</v>
      </c>
      <c r="AU69" s="94" t="e">
        <f ca="1">IF(市町村抽出表!BG69="－","－",IF(市町村抽出表!BG69=0,"0箇所",IF(市町村抽出表!BG69&lt;1,"1箇所未満",TEXT(ROUND(市町村抽出表!BG69,0),"###,###")&amp;"箇所")))</f>
        <v>#REF!</v>
      </c>
      <c r="AV69" s="94" t="e">
        <f ca="1">IF(市町村抽出表!BH69="－","－",IF(市町村抽出表!BH69=0,"0箇所",IF(市町村抽出表!BH69&lt;1,"1箇所未満",TEXT(ROUND(市町村抽出表!BH69,0),"###,###")&amp;"箇所")))</f>
        <v>#REF!</v>
      </c>
      <c r="AW69" s="94" t="e">
        <f ca="1">IF(市町村抽出表!BI69="－","－",IF(市町村抽出表!BI69=0,"0箇所",IF(市町村抽出表!BI69&lt;1,"1箇所未満",TEXT(ROUND(市町村抽出表!BI69,0),"###,###")&amp;"箇所")))</f>
        <v>#REF!</v>
      </c>
      <c r="AX69" s="94" t="e">
        <f ca="1">IF(市町村抽出表!BJ69="－","－",IF(市町村抽出表!BJ69=0,"0箇所",IF(市町村抽出表!BJ69&lt;1,"1箇所未満",TEXT(ROUND(市町村抽出表!BJ69,0),"###,###")&amp;"箇所")))</f>
        <v>#REF!</v>
      </c>
      <c r="AY69" s="94" t="e">
        <f ca="1">IF(市町村抽出表!BK69="－","－",IF(市町村抽出表!BK69=0,"0箇所",IF(市町村抽出表!BK69&lt;1,"1箇所未満",TEXT(ROUND(市町村抽出表!BK69,0),"###,###")&amp;"箇所")))</f>
        <v>#REF!</v>
      </c>
      <c r="AZ69" s="94" t="e">
        <f ca="1">IF(市町村抽出表!BL69="－","－",IF(市町村抽出表!BL69=0,"0箇所",IF(市町村抽出表!BL69&lt;1,"1箇所未満",TEXT(ROUND(市町村抽出表!BL69,0),"###,###")&amp;"箇所")))</f>
        <v>#REF!</v>
      </c>
      <c r="BH69" s="163"/>
      <c r="BI69" s="163"/>
      <c r="BJ69" s="163"/>
      <c r="BL69" s="164"/>
      <c r="BM69" s="163"/>
      <c r="BN69" s="163"/>
      <c r="BO69" s="163"/>
      <c r="BP69" s="163"/>
      <c r="BX69" s="164"/>
      <c r="BY69" s="163"/>
      <c r="BZ69" s="163"/>
      <c r="CA69" s="163"/>
      <c r="CB69" s="163"/>
      <c r="CN69" s="164"/>
      <c r="CO69" s="163"/>
      <c r="CP69" s="163"/>
      <c r="CQ69" s="163"/>
      <c r="CR69" s="163"/>
    </row>
    <row r="70" spans="1:96" x14ac:dyDescent="0.2">
      <c r="A70" s="82">
        <v>67</v>
      </c>
      <c r="B70" s="74" t="s">
        <v>510</v>
      </c>
      <c r="C70" s="93" t="e">
        <f ca="1">IF(市町村抽出表!D70="－","－",ROUND(市町村抽出表!D70,1))</f>
        <v>#REF!</v>
      </c>
      <c r="D70" s="168" t="e">
        <f ca="1">IF(市町村抽出表!F70="","※2",IF(市町村抽出表!F70="－","－",市町村抽出表!F70&amp;"箇所"))</f>
        <v>#REF!</v>
      </c>
      <c r="E70" s="169" t="e">
        <f ca="1">IF(市町村抽出表!G70="","※2",IF(市町村抽出表!G70="－","－",市町村抽出表!G70&amp;"箇所"))</f>
        <v>#REF!</v>
      </c>
      <c r="F70" s="170" t="e">
        <f ca="1">IF(市町村抽出表!H70="","※2",IF(市町村抽出表!H70="－","－",市町村抽出表!H70&amp;"箇所"))</f>
        <v>#REF!</v>
      </c>
      <c r="G70" s="94" t="e">
        <f ca="1">IF(市町村抽出表!I70="－","－",IF(市町村抽出表!I70=0,"0棟",IF(市町村抽出表!I70&lt;1,"1棟未満",TEXT(ROUND(市町村抽出表!I70,0),"###,###")&amp;"棟")))</f>
        <v>#REF!</v>
      </c>
      <c r="H70" s="94" t="e">
        <f ca="1">IF(市町村抽出表!J70="－","－",IF(市町村抽出表!J70=0,"0棟",IF(市町村抽出表!J70&lt;1,"1棟未満",TEXT(ROUND(市町村抽出表!J70,0),"###,###")&amp;"棟")))</f>
        <v>#REF!</v>
      </c>
      <c r="I70" s="94" t="e">
        <f ca="1">IF(市町村抽出表!O70="－","－",IF(市町村抽出表!O70=0,"0棟",IF(市町村抽出表!O70&lt;1,"1棟未満",TEXT(ROUND(市町村抽出表!O70,0),"###,###")&amp;"棟")))</f>
        <v>#REF!</v>
      </c>
      <c r="J70" s="94" t="e">
        <f ca="1">IF(市町村抽出表!P70="－","－",IF(市町村抽出表!P70=0,"0棟",IF(市町村抽出表!P70&lt;1,"1棟未満",TEXT(ROUND(市町村抽出表!P70,0),"###,###")&amp;"棟")))</f>
        <v>#REF!</v>
      </c>
      <c r="K70" s="157" t="e">
        <f ca="1">IF(市町村抽出表!U70="","※2",IF(市町村抽出表!U70="－","－",IF(市町村抽出表!U70=0,"0棟",IF(市町村抽出表!U70&lt;1,"1棟未満",TEXT(ROUND(市町村抽出表!U70,0),"###,###")&amp;"棟"))))</f>
        <v>#REF!</v>
      </c>
      <c r="L70" s="158" t="e">
        <f ca="1">IF(市町村抽出表!V70="","※2",IF(市町村抽出表!V70="－","－",IF(市町村抽出表!V70=0,"0棟",IF(市町村抽出表!V70&lt;1,"1棟未満",TEXT(ROUND(市町村抽出表!V70,0),"###,###")&amp;"棟"))))</f>
        <v>#REF!</v>
      </c>
      <c r="M70" s="94" t="e">
        <f ca="1">IF(市町村抽出表!W70="－","－",IF(市町村抽出表!W70=0,"0棟",IF(市町村抽出表!W70&lt;1,"1棟未満",TEXT(ROUND(市町村抽出表!W70,0),"###,###")&amp;"棟")))</f>
        <v>#REF!</v>
      </c>
      <c r="N70" s="94" t="e">
        <f ca="1">IF(市町村抽出表!X70="－","－",IF(市町村抽出表!X70=0,"0棟",IF(市町村抽出表!X70&lt;1,"1棟未満",TEXT(ROUND(市町村抽出表!X70,0),"###,###")&amp;"棟")))</f>
        <v>#REF!</v>
      </c>
      <c r="O70" s="94" t="e">
        <f ca="1">IF(市町村抽出表!Z70="－","－",IF(市町村抽出表!Z70=0,"0件",IF(市町村抽出表!Z70&lt;1,"1件未満",TEXT(ROUND(市町村抽出表!Z70,0),"###,###")&amp;"件")))</f>
        <v>#REF!</v>
      </c>
      <c r="P70" s="94" t="e">
        <f ca="1">IF(市町村抽出表!AA70="－","－",IF(市町村抽出表!AA70=0,"0件",IF(市町村抽出表!AA70&lt;1,"1件未満",TEXT(ROUND(市町村抽出表!AA70,0),"###,###")&amp;"件")))</f>
        <v>#REF!</v>
      </c>
      <c r="Q70" s="94" t="e">
        <f ca="1">IF(市町村抽出表!AB70="－","－",IF(市町村抽出表!AB70=0,"0棟",IF(市町村抽出表!AB70&lt;1,"1棟未満",TEXT(ROUND(市町村抽出表!AB70,0),"###,###")&amp;"棟")))</f>
        <v>#REF!</v>
      </c>
      <c r="R70" s="94" t="e">
        <f ca="1">IF(市町村抽出表!AC70="－","－",IF(市町村抽出表!AC70=0,"0人",IF(市町村抽出表!AC70&lt;1,"1人未満",TEXT(ROUND(市町村抽出表!AC70,0),"###,###")&amp;"人")))</f>
        <v>#REF!</v>
      </c>
      <c r="S70" s="94" t="e">
        <f ca="1">IF(市町村抽出表!AD70="－","－",IF(市町村抽出表!AD70=0,"0人",IF(市町村抽出表!AD70&lt;1,"1人未満",TEXT(ROUND(市町村抽出表!AD70,0),"###,###")&amp;"人")))</f>
        <v>#REF!</v>
      </c>
      <c r="T70" s="94" t="e">
        <f ca="1">IF(市町村抽出表!AE70="－","－",IF(市町村抽出表!AE70=0,"0人",IF(市町村抽出表!AE70&lt;1,"1人未満",TEXT(ROUND(市町村抽出表!AE70,0),"###,###")&amp;"人")))</f>
        <v>#REF!</v>
      </c>
      <c r="U70" s="159" t="e">
        <f ca="1">IF(市町村抽出表!AG70="","※2",IF(市町村抽出表!AG70="－","－",IF(市町村抽出表!AG70=0,"0人",IF(市町村抽出表!AG70&lt;1,"1人未満",TEXT(ROUND(市町村抽出表!AG70,0),"###,###")&amp;"人"))))</f>
        <v>#REF!</v>
      </c>
      <c r="V70" s="160" t="e">
        <f ca="1">IF(市町村抽出表!AH70="","※2",IF(市町村抽出表!AH70="－","－",IF(市町村抽出表!AH70=0,"0人",IF(市町村抽出表!AH70&lt;1,"1人未満",TEXT(ROUND(市町村抽出表!AH70,0),"###,###")&amp;"人"))))</f>
        <v>#REF!</v>
      </c>
      <c r="W70" s="161" t="e">
        <f ca="1">IF(市町村抽出表!AI70="","※2",IF(市町村抽出表!AI70="－","－",IF(市町村抽出表!AI70=0,"0人",IF(市町村抽出表!AI70&lt;1,"1人未満",TEXT(ROUND(市町村抽出表!AI70,0),"###,###")&amp;"人"))))</f>
        <v>#REF!</v>
      </c>
      <c r="X70" s="94" t="e">
        <f ca="1">IF(市町村抽出表!AJ70="－","－",IF(市町村抽出表!AJ70=0,"0人",IF(市町村抽出表!AJ70&lt;1,"1人未満",TEXT(ROUND(市町村抽出表!AJ70,0),"###,###")&amp;"人")))</f>
        <v>#REF!</v>
      </c>
      <c r="Y70" s="94" t="e">
        <f ca="1">IF(市町村抽出表!AK70="－","－",IF(市町村抽出表!AK70=0,"0人",IF(市町村抽出表!AK70&lt;1,"1人未満",TEXT(ROUND(市町村抽出表!AK70,0),"###,###")&amp;"人")))</f>
        <v>#REF!</v>
      </c>
      <c r="Z70" s="94" t="e">
        <f ca="1">IF(市町村抽出表!AL70="－","－",IF(市町村抽出表!AL70=0,"0人",IF(市町村抽出表!AL70&lt;1,"1人未満",TEXT(ROUND(市町村抽出表!AL70,0),"###,###")&amp;"人")))</f>
        <v>#REF!</v>
      </c>
      <c r="AA70" s="94" t="e">
        <f ca="1">IF(市町村抽出表!AM70="－","－",IF(市町村抽出表!AM70=0,"0人",IF(市町村抽出表!AM70&lt;1,"1人未満",TEXT(ROUND(市町村抽出表!AM70,0),"###,###")&amp;"人")))</f>
        <v>#REF!</v>
      </c>
      <c r="AB70" s="94" t="e">
        <f ca="1">IF(市町村抽出表!AN70="－","－",IF(市町村抽出表!AN70=0,"0人",IF(市町村抽出表!AN70&lt;1,"1人未満",TEXT(ROUND(市町村抽出表!AN70,0),"###,###")&amp;"人")))</f>
        <v>#REF!</v>
      </c>
      <c r="AC70" s="94" t="e">
        <f ca="1">IF(市町村抽出表!AO70="－","－",IF(市町村抽出表!AO70=0,"0人",IF(市町村抽出表!AO70&lt;1,"1人未満",TEXT(ROUND(市町村抽出表!AO70,0),"###,###")&amp;"人")))</f>
        <v>#REF!</v>
      </c>
      <c r="AD70" s="94" t="e">
        <f ca="1">IF(市町村抽出表!AP70="－","－",IF(市町村抽出表!AP70=0,"0人",IF(市町村抽出表!AP70&lt;1,"1人未満",TEXT(ROUND(市町村抽出表!AP70,0),"###,###")&amp;"人")))</f>
        <v>#REF!</v>
      </c>
      <c r="AE70" s="94" t="e">
        <f ca="1">IF(市町村抽出表!AQ70="－","－",IF(市町村抽出表!AQ70=0,"0人",IF(市町村抽出表!AQ70&lt;1,"1人未満",TEXT(ROUND(市町村抽出表!AQ70,0),"###,###")&amp;"人")))</f>
        <v>#REF!</v>
      </c>
      <c r="AF70" s="94" t="e">
        <f ca="1">IF(市町村抽出表!AR70="－","－",IF(市町村抽出表!AR70=0,"0人",IF(市町村抽出表!AR70&lt;1,"1人未満",TEXT(ROUND(市町村抽出表!AR70,0),"###,###")&amp;"人")))</f>
        <v>#REF!</v>
      </c>
      <c r="AG70" s="94" t="e">
        <f ca="1">IF(市町村抽出表!AS70="－","－",IF(市町村抽出表!AS70=0,"0箇所",IF(市町村抽出表!AS70&lt;1,"1箇所未満",TEXT(ROUND(市町村抽出表!AS70,0),"###,###")&amp;"箇所")))</f>
        <v>#REF!</v>
      </c>
      <c r="AH70" s="94" t="e">
        <f ca="1">IF(市町村抽出表!AT70="－","－",IF(市町村抽出表!AT70=0,"0世帯",IF(市町村抽出表!AT70&lt;1,"1世帯未満",TEXT(ROUND(市町村抽出表!AT70,0),"###,###")&amp;"世帯")))</f>
        <v>#REF!</v>
      </c>
      <c r="AI70" s="94" t="e">
        <f ca="1">IF(市町村抽出表!AU70="－","－",IF(市町村抽出表!AU70=0,"0人",IF(市町村抽出表!AU70&lt;1,"1人未満",TEXT(ROUND(市町村抽出表!AU70,0),"###,###")&amp;"人")))</f>
        <v>#REF!</v>
      </c>
      <c r="AJ70" s="94" t="e">
        <f ca="1">IF(市町村抽出表!AV70="－","－",IF(市町村抽出表!AV70=0,"0世帯",IF(市町村抽出表!AV70&lt;1,"1世帯未満",TEXT(ROUND(市町村抽出表!AV70,0),"###,###")&amp;"世帯")))</f>
        <v>#REF!</v>
      </c>
      <c r="AK70" s="94" t="e">
        <f ca="1">IF(市町村抽出表!AW70="－","－",IF(市町村抽出表!AW70=0,"0人",IF(市町村抽出表!AW70&lt;1,"1人未満",TEXT(ROUND(市町村抽出表!AW70,0),"###,###")&amp;"人")))</f>
        <v>#REF!</v>
      </c>
      <c r="AL70" s="94" t="e">
        <f ca="1">IF(市町村抽出表!AX70="－","－",IF(市町村抽出表!AX70=0,"0世帯",IF(市町村抽出表!AX70&lt;1,"1世帯未満",TEXT(ROUND(市町村抽出表!AX70,0),"###,###")&amp;"世帯")))</f>
        <v>#REF!</v>
      </c>
      <c r="AM70" s="94" t="e">
        <f ca="1">IF(市町村抽出表!AY70="－","－",IF(市町村抽出表!AY70=0,"0人",IF(市町村抽出表!AY70&lt;1,"1人未満",TEXT(ROUND(市町村抽出表!AY70,0),"###,###")&amp;"人")))</f>
        <v>#REF!</v>
      </c>
      <c r="AN70" s="94" t="s">
        <v>611</v>
      </c>
      <c r="AO70" s="94" t="s">
        <v>611</v>
      </c>
      <c r="AP70" s="94" t="e">
        <f ca="1">IF(市町村抽出表!BB70="－","－",IF(市町村抽出表!BB70=0,"0km",IF(市町村抽出表!BB70&lt;0.1,"0.1km未満",TEXT(ROUND(市町村抽出表!BB70,1),"###,##0.0")&amp;"km")))</f>
        <v>#REF!</v>
      </c>
      <c r="AQ70" s="94" t="e">
        <f ca="1">IF(市町村抽出表!BC70="－","－",IF(市町村抽出表!BC70=0,"0世帯",IF(市町村抽出表!BC70&lt;1,"1世帯未満",TEXT(ROUND(市町村抽出表!BC70,0),"###,###")&amp;"世帯")))</f>
        <v>#REF!</v>
      </c>
      <c r="AR70" s="94" t="e">
        <f ca="1">IF(市町村抽出表!BD70="－","－",IF(市町村抽出表!BD70=0,"0人",IF(市町村抽出表!BD70&lt;1,"1人未満",TEXT(ROUND(市町村抽出表!BD70,0),"###,###")&amp;"人")))</f>
        <v>#REF!</v>
      </c>
      <c r="AS70" s="94" t="s">
        <v>611</v>
      </c>
      <c r="AT70" s="94" t="s">
        <v>611</v>
      </c>
      <c r="AU70" s="94" t="e">
        <f ca="1">IF(市町村抽出表!BG70="－","－",IF(市町村抽出表!BG70=0,"0箇所",IF(市町村抽出表!BG70&lt;1,"1箇所未満",TEXT(ROUND(市町村抽出表!BG70,0),"###,###")&amp;"箇所")))</f>
        <v>#REF!</v>
      </c>
      <c r="AV70" s="94" t="e">
        <f ca="1">IF(市町村抽出表!BH70="－","－",IF(市町村抽出表!BH70=0,"0箇所",IF(市町村抽出表!BH70&lt;1,"1箇所未満",TEXT(ROUND(市町村抽出表!BH70,0),"###,###")&amp;"箇所")))</f>
        <v>#REF!</v>
      </c>
      <c r="AW70" s="94" t="e">
        <f ca="1">IF(市町村抽出表!BI70="－","－",IF(市町村抽出表!BI70=0,"0箇所",IF(市町村抽出表!BI70&lt;1,"1箇所未満",TEXT(ROUND(市町村抽出表!BI70,0),"###,###")&amp;"箇所")))</f>
        <v>#REF!</v>
      </c>
      <c r="AX70" s="94" t="e">
        <f ca="1">IF(市町村抽出表!BJ70="－","－",IF(市町村抽出表!BJ70=0,"0箇所",IF(市町村抽出表!BJ70&lt;1,"1箇所未満",TEXT(ROUND(市町村抽出表!BJ70,0),"###,###")&amp;"箇所")))</f>
        <v>#REF!</v>
      </c>
      <c r="AY70" s="94" t="e">
        <f ca="1">IF(市町村抽出表!BK70="－","－",IF(市町村抽出表!BK70=0,"0箇所",IF(市町村抽出表!BK70&lt;1,"1箇所未満",TEXT(ROUND(市町村抽出表!BK70,0),"###,###")&amp;"箇所")))</f>
        <v>#REF!</v>
      </c>
      <c r="AZ70" s="94" t="e">
        <f ca="1">IF(市町村抽出表!BL70="－","－",IF(市町村抽出表!BL70=0,"0箇所",IF(市町村抽出表!BL70&lt;1,"1箇所未満",TEXT(ROUND(市町村抽出表!BL70,0),"###,###")&amp;"箇所")))</f>
        <v>#REF!</v>
      </c>
      <c r="BH70" s="163"/>
      <c r="BI70" s="163"/>
      <c r="BJ70" s="163"/>
      <c r="BL70" s="164"/>
      <c r="BM70" s="163"/>
      <c r="BN70" s="163"/>
      <c r="BO70" s="163"/>
      <c r="BP70" s="163"/>
      <c r="BX70" s="164"/>
      <c r="BY70" s="163"/>
      <c r="BZ70" s="163"/>
      <c r="CA70" s="163"/>
      <c r="CB70" s="163"/>
      <c r="CN70" s="164"/>
      <c r="CO70" s="163"/>
      <c r="CP70" s="163"/>
      <c r="CQ70" s="163"/>
      <c r="CR70" s="163"/>
    </row>
    <row r="71" spans="1:96" x14ac:dyDescent="0.2">
      <c r="A71" s="82">
        <v>68</v>
      </c>
      <c r="B71" s="74" t="s">
        <v>511</v>
      </c>
      <c r="C71" s="93" t="e">
        <f ca="1">IF(市町村抽出表!D71="－","－",ROUND(市町村抽出表!D71,1))</f>
        <v>#REF!</v>
      </c>
      <c r="D71" s="168" t="e">
        <f ca="1">IF(市町村抽出表!F71="","※2",IF(市町村抽出表!F71="－","－",市町村抽出表!F71&amp;"箇所"))</f>
        <v>#REF!</v>
      </c>
      <c r="E71" s="169" t="e">
        <f ca="1">IF(市町村抽出表!G71="","※2",IF(市町村抽出表!G71="－","－",市町村抽出表!G71&amp;"箇所"))</f>
        <v>#REF!</v>
      </c>
      <c r="F71" s="170" t="e">
        <f ca="1">IF(市町村抽出表!H71="","※2",IF(市町村抽出表!H71="－","－",市町村抽出表!H71&amp;"箇所"))</f>
        <v>#REF!</v>
      </c>
      <c r="G71" s="94" t="e">
        <f ca="1">IF(市町村抽出表!I71="－","－",IF(市町村抽出表!I71=0,"0棟",IF(市町村抽出表!I71&lt;1,"1棟未満",TEXT(ROUND(市町村抽出表!I71,0),"###,###")&amp;"棟")))</f>
        <v>#REF!</v>
      </c>
      <c r="H71" s="94" t="e">
        <f ca="1">IF(市町村抽出表!J71="－","－",IF(市町村抽出表!J71=0,"0棟",IF(市町村抽出表!J71&lt;1,"1棟未満",TEXT(ROUND(市町村抽出表!J71,0),"###,###")&amp;"棟")))</f>
        <v>#REF!</v>
      </c>
      <c r="I71" s="94" t="e">
        <f ca="1">IF(市町村抽出表!O71="－","－",IF(市町村抽出表!O71=0,"0棟",IF(市町村抽出表!O71&lt;1,"1棟未満",TEXT(ROUND(市町村抽出表!O71,0),"###,###")&amp;"棟")))</f>
        <v>#REF!</v>
      </c>
      <c r="J71" s="94" t="e">
        <f ca="1">IF(市町村抽出表!P71="－","－",IF(市町村抽出表!P71=0,"0棟",IF(市町村抽出表!P71&lt;1,"1棟未満",TEXT(ROUND(市町村抽出表!P71,0),"###,###")&amp;"棟")))</f>
        <v>#REF!</v>
      </c>
      <c r="K71" s="157" t="e">
        <f ca="1">IF(市町村抽出表!U71="","※2",IF(市町村抽出表!U71="－","－",IF(市町村抽出表!U71=0,"0棟",IF(市町村抽出表!U71&lt;1,"1棟未満",TEXT(ROUND(市町村抽出表!U71,0),"###,###")&amp;"棟"))))</f>
        <v>#REF!</v>
      </c>
      <c r="L71" s="158" t="e">
        <f ca="1">IF(市町村抽出表!V71="","※2",IF(市町村抽出表!V71="－","－",IF(市町村抽出表!V71=0,"0棟",IF(市町村抽出表!V71&lt;1,"1棟未満",TEXT(ROUND(市町村抽出表!V71,0),"###,###")&amp;"棟"))))</f>
        <v>#REF!</v>
      </c>
      <c r="M71" s="94" t="e">
        <f ca="1">IF(市町村抽出表!W71="－","－",IF(市町村抽出表!W71=0,"0棟",IF(市町村抽出表!W71&lt;1,"1棟未満",TEXT(ROUND(市町村抽出表!W71,0),"###,###")&amp;"棟")))</f>
        <v>#REF!</v>
      </c>
      <c r="N71" s="94" t="e">
        <f ca="1">IF(市町村抽出表!X71="－","－",IF(市町村抽出表!X71=0,"0棟",IF(市町村抽出表!X71&lt;1,"1棟未満",TEXT(ROUND(市町村抽出表!X71,0),"###,###")&amp;"棟")))</f>
        <v>#REF!</v>
      </c>
      <c r="O71" s="94" t="e">
        <f ca="1">IF(市町村抽出表!Z71="－","－",IF(市町村抽出表!Z71=0,"0件",IF(市町村抽出表!Z71&lt;1,"1件未満",TEXT(ROUND(市町村抽出表!Z71,0),"###,###")&amp;"件")))</f>
        <v>#REF!</v>
      </c>
      <c r="P71" s="94" t="e">
        <f ca="1">IF(市町村抽出表!AA71="－","－",IF(市町村抽出表!AA71=0,"0件",IF(市町村抽出表!AA71&lt;1,"1件未満",TEXT(ROUND(市町村抽出表!AA71,0),"###,###")&amp;"件")))</f>
        <v>#REF!</v>
      </c>
      <c r="Q71" s="94" t="e">
        <f ca="1">IF(市町村抽出表!AB71="－","－",IF(市町村抽出表!AB71=0,"0棟",IF(市町村抽出表!AB71&lt;1,"1棟未満",TEXT(ROUND(市町村抽出表!AB71,0),"###,###")&amp;"棟")))</f>
        <v>#REF!</v>
      </c>
      <c r="R71" s="94" t="e">
        <f ca="1">IF(市町村抽出表!AC71="－","－",IF(市町村抽出表!AC71=0,"0人",IF(市町村抽出表!AC71&lt;1,"1人未満",TEXT(ROUND(市町村抽出表!AC71,0),"###,###")&amp;"人")))</f>
        <v>#REF!</v>
      </c>
      <c r="S71" s="94" t="e">
        <f ca="1">IF(市町村抽出表!AD71="－","－",IF(市町村抽出表!AD71=0,"0人",IF(市町村抽出表!AD71&lt;1,"1人未満",TEXT(ROUND(市町村抽出表!AD71,0),"###,###")&amp;"人")))</f>
        <v>#REF!</v>
      </c>
      <c r="T71" s="94" t="e">
        <f ca="1">IF(市町村抽出表!AE71="－","－",IF(市町村抽出表!AE71=0,"0人",IF(市町村抽出表!AE71&lt;1,"1人未満",TEXT(ROUND(市町村抽出表!AE71,0),"###,###")&amp;"人")))</f>
        <v>#REF!</v>
      </c>
      <c r="U71" s="159" t="e">
        <f ca="1">IF(市町村抽出表!AG71="","※2",IF(市町村抽出表!AG71="－","－",IF(市町村抽出表!AG71=0,"0人",IF(市町村抽出表!AG71&lt;1,"1人未満",TEXT(ROUND(市町村抽出表!AG71,0),"###,###")&amp;"人"))))</f>
        <v>#REF!</v>
      </c>
      <c r="V71" s="160" t="e">
        <f ca="1">IF(市町村抽出表!AH71="","※2",IF(市町村抽出表!AH71="－","－",IF(市町村抽出表!AH71=0,"0人",IF(市町村抽出表!AH71&lt;1,"1人未満",TEXT(ROUND(市町村抽出表!AH71,0),"###,###")&amp;"人"))))</f>
        <v>#REF!</v>
      </c>
      <c r="W71" s="161" t="e">
        <f ca="1">IF(市町村抽出表!AI71="","※2",IF(市町村抽出表!AI71="－","－",IF(市町村抽出表!AI71=0,"0人",IF(市町村抽出表!AI71&lt;1,"1人未満",TEXT(ROUND(市町村抽出表!AI71,0),"###,###")&amp;"人"))))</f>
        <v>#REF!</v>
      </c>
      <c r="X71" s="94" t="e">
        <f ca="1">IF(市町村抽出表!AJ71="－","－",IF(市町村抽出表!AJ71=0,"0人",IF(市町村抽出表!AJ71&lt;1,"1人未満",TEXT(ROUND(市町村抽出表!AJ71,0),"###,###")&amp;"人")))</f>
        <v>#REF!</v>
      </c>
      <c r="Y71" s="94" t="e">
        <f ca="1">IF(市町村抽出表!AK71="－","－",IF(市町村抽出表!AK71=0,"0人",IF(市町村抽出表!AK71&lt;1,"1人未満",TEXT(ROUND(市町村抽出表!AK71,0),"###,###")&amp;"人")))</f>
        <v>#REF!</v>
      </c>
      <c r="Z71" s="94" t="e">
        <f ca="1">IF(市町村抽出表!AL71="－","－",IF(市町村抽出表!AL71=0,"0人",IF(市町村抽出表!AL71&lt;1,"1人未満",TEXT(ROUND(市町村抽出表!AL71,0),"###,###")&amp;"人")))</f>
        <v>#REF!</v>
      </c>
      <c r="AA71" s="94" t="e">
        <f ca="1">IF(市町村抽出表!AM71="－","－",IF(市町村抽出表!AM71=0,"0人",IF(市町村抽出表!AM71&lt;1,"1人未満",TEXT(ROUND(市町村抽出表!AM71,0),"###,###")&amp;"人")))</f>
        <v>#REF!</v>
      </c>
      <c r="AB71" s="94" t="e">
        <f ca="1">IF(市町村抽出表!AN71="－","－",IF(市町村抽出表!AN71=0,"0人",IF(市町村抽出表!AN71&lt;1,"1人未満",TEXT(ROUND(市町村抽出表!AN71,0),"###,###")&amp;"人")))</f>
        <v>#REF!</v>
      </c>
      <c r="AC71" s="94" t="e">
        <f ca="1">IF(市町村抽出表!AO71="－","－",IF(市町村抽出表!AO71=0,"0人",IF(市町村抽出表!AO71&lt;1,"1人未満",TEXT(ROUND(市町村抽出表!AO71,0),"###,###")&amp;"人")))</f>
        <v>#REF!</v>
      </c>
      <c r="AD71" s="94" t="e">
        <f ca="1">IF(市町村抽出表!AP71="－","－",IF(市町村抽出表!AP71=0,"0人",IF(市町村抽出表!AP71&lt;1,"1人未満",TEXT(ROUND(市町村抽出表!AP71,0),"###,###")&amp;"人")))</f>
        <v>#REF!</v>
      </c>
      <c r="AE71" s="94" t="e">
        <f ca="1">IF(市町村抽出表!AQ71="－","－",IF(市町村抽出表!AQ71=0,"0人",IF(市町村抽出表!AQ71&lt;1,"1人未満",TEXT(ROUND(市町村抽出表!AQ71,0),"###,###")&amp;"人")))</f>
        <v>#REF!</v>
      </c>
      <c r="AF71" s="94" t="e">
        <f ca="1">IF(市町村抽出表!AR71="－","－",IF(市町村抽出表!AR71=0,"0人",IF(市町村抽出表!AR71&lt;1,"1人未満",TEXT(ROUND(市町村抽出表!AR71,0),"###,###")&amp;"人")))</f>
        <v>#REF!</v>
      </c>
      <c r="AG71" s="94" t="e">
        <f ca="1">IF(市町村抽出表!AS71="－","－",IF(市町村抽出表!AS71=0,"0箇所",IF(市町村抽出表!AS71&lt;1,"1箇所未満",TEXT(ROUND(市町村抽出表!AS71,0),"###,###")&amp;"箇所")))</f>
        <v>#REF!</v>
      </c>
      <c r="AH71" s="94" t="e">
        <f ca="1">IF(市町村抽出表!AT71="－","－",IF(市町村抽出表!AT71=0,"0世帯",IF(市町村抽出表!AT71&lt;1,"1世帯未満",TEXT(ROUND(市町村抽出表!AT71,0),"###,###")&amp;"世帯")))</f>
        <v>#REF!</v>
      </c>
      <c r="AI71" s="94" t="e">
        <f ca="1">IF(市町村抽出表!AU71="－","－",IF(市町村抽出表!AU71=0,"0人",IF(市町村抽出表!AU71&lt;1,"1人未満",TEXT(ROUND(市町村抽出表!AU71,0),"###,###")&amp;"人")))</f>
        <v>#REF!</v>
      </c>
      <c r="AJ71" s="94" t="e">
        <f ca="1">IF(市町村抽出表!AV71="－","－",IF(市町村抽出表!AV71=0,"0世帯",IF(市町村抽出表!AV71&lt;1,"1世帯未満",TEXT(ROUND(市町村抽出表!AV71,0),"###,###")&amp;"世帯")))</f>
        <v>#REF!</v>
      </c>
      <c r="AK71" s="94" t="e">
        <f ca="1">IF(市町村抽出表!AW71="－","－",IF(市町村抽出表!AW71=0,"0人",IF(市町村抽出表!AW71&lt;1,"1人未満",TEXT(ROUND(市町村抽出表!AW71,0),"###,###")&amp;"人")))</f>
        <v>#REF!</v>
      </c>
      <c r="AL71" s="94" t="e">
        <f ca="1">IF(市町村抽出表!AX71="－","－",IF(市町村抽出表!AX71=0,"0世帯",IF(市町村抽出表!AX71&lt;1,"1世帯未満",TEXT(ROUND(市町村抽出表!AX71,0),"###,###")&amp;"世帯")))</f>
        <v>#REF!</v>
      </c>
      <c r="AM71" s="94" t="e">
        <f ca="1">IF(市町村抽出表!AY71="－","－",IF(市町村抽出表!AY71=0,"0人",IF(市町村抽出表!AY71&lt;1,"1人未満",TEXT(ROUND(市町村抽出表!AY71,0),"###,###")&amp;"人")))</f>
        <v>#REF!</v>
      </c>
      <c r="AN71" s="94" t="s">
        <v>611</v>
      </c>
      <c r="AO71" s="94" t="s">
        <v>611</v>
      </c>
      <c r="AP71" s="94" t="e">
        <f ca="1">IF(市町村抽出表!BB71="－","－",IF(市町村抽出表!BB71=0,"0km",IF(市町村抽出表!BB71&lt;0.1,"0.1km未満",TEXT(ROUND(市町村抽出表!BB71,1),"###,##0.0")&amp;"km")))</f>
        <v>#REF!</v>
      </c>
      <c r="AQ71" s="94" t="e">
        <f ca="1">IF(市町村抽出表!BC71="－","－",IF(市町村抽出表!BC71=0,"0世帯",IF(市町村抽出表!BC71&lt;1,"1世帯未満",TEXT(ROUND(市町村抽出表!BC71,0),"###,###")&amp;"世帯")))</f>
        <v>#REF!</v>
      </c>
      <c r="AR71" s="94" t="e">
        <f ca="1">IF(市町村抽出表!BD71="－","－",IF(市町村抽出表!BD71=0,"0人",IF(市町村抽出表!BD71&lt;1,"1人未満",TEXT(ROUND(市町村抽出表!BD71,0),"###,###")&amp;"人")))</f>
        <v>#REF!</v>
      </c>
      <c r="AS71" s="94" t="s">
        <v>611</v>
      </c>
      <c r="AT71" s="94" t="s">
        <v>611</v>
      </c>
      <c r="AU71" s="94" t="e">
        <f ca="1">IF(市町村抽出表!BG71="－","－",IF(市町村抽出表!BG71=0,"0箇所",IF(市町村抽出表!BG71&lt;1,"1箇所未満",TEXT(ROUND(市町村抽出表!BG71,0),"###,###")&amp;"箇所")))</f>
        <v>#REF!</v>
      </c>
      <c r="AV71" s="94" t="e">
        <f ca="1">IF(市町村抽出表!BH71="－","－",IF(市町村抽出表!BH71=0,"0箇所",IF(市町村抽出表!BH71&lt;1,"1箇所未満",TEXT(ROUND(市町村抽出表!BH71,0),"###,###")&amp;"箇所")))</f>
        <v>#REF!</v>
      </c>
      <c r="AW71" s="94" t="e">
        <f ca="1">IF(市町村抽出表!BI71="－","－",IF(市町村抽出表!BI71=0,"0箇所",IF(市町村抽出表!BI71&lt;1,"1箇所未満",TEXT(ROUND(市町村抽出表!BI71,0),"###,###")&amp;"箇所")))</f>
        <v>#REF!</v>
      </c>
      <c r="AX71" s="94" t="e">
        <f ca="1">IF(市町村抽出表!BJ71="－","－",IF(市町村抽出表!BJ71=0,"0箇所",IF(市町村抽出表!BJ71&lt;1,"1箇所未満",TEXT(ROUND(市町村抽出表!BJ71,0),"###,###")&amp;"箇所")))</f>
        <v>#REF!</v>
      </c>
      <c r="AY71" s="94" t="e">
        <f ca="1">IF(市町村抽出表!BK71="－","－",IF(市町村抽出表!BK71=0,"0箇所",IF(市町村抽出表!BK71&lt;1,"1箇所未満",TEXT(ROUND(市町村抽出表!BK71,0),"###,###")&amp;"箇所")))</f>
        <v>#REF!</v>
      </c>
      <c r="AZ71" s="94" t="e">
        <f ca="1">IF(市町村抽出表!BL71="－","－",IF(市町村抽出表!BL71=0,"0箇所",IF(市町村抽出表!BL71&lt;1,"1箇所未満",TEXT(ROUND(市町村抽出表!BL71,0),"###,###")&amp;"箇所")))</f>
        <v>#REF!</v>
      </c>
      <c r="BH71" s="163"/>
      <c r="BI71" s="163"/>
      <c r="BJ71" s="163"/>
      <c r="BL71" s="164"/>
      <c r="BM71" s="163"/>
      <c r="BN71" s="163"/>
      <c r="BO71" s="163"/>
      <c r="BP71" s="163"/>
      <c r="BX71" s="164"/>
      <c r="BY71" s="163"/>
      <c r="BZ71" s="163"/>
      <c r="CA71" s="163"/>
      <c r="CB71" s="163"/>
      <c r="CN71" s="164"/>
      <c r="CO71" s="163"/>
      <c r="CP71" s="163"/>
      <c r="CQ71" s="163"/>
      <c r="CR71" s="163"/>
    </row>
    <row r="72" spans="1:96" x14ac:dyDescent="0.2">
      <c r="A72" s="82">
        <v>69</v>
      </c>
      <c r="B72" s="74" t="s">
        <v>512</v>
      </c>
      <c r="C72" s="93" t="e">
        <f ca="1">IF(市町村抽出表!D72="－","－",ROUND(市町村抽出表!D72,1))</f>
        <v>#REF!</v>
      </c>
      <c r="D72" s="168" t="e">
        <f ca="1">IF(市町村抽出表!F72="","※2",IF(市町村抽出表!F72="－","－",市町村抽出表!F72&amp;"箇所"))</f>
        <v>#REF!</v>
      </c>
      <c r="E72" s="169" t="e">
        <f ca="1">IF(市町村抽出表!G72="","※2",IF(市町村抽出表!G72="－","－",市町村抽出表!G72&amp;"箇所"))</f>
        <v>#REF!</v>
      </c>
      <c r="F72" s="170" t="e">
        <f ca="1">IF(市町村抽出表!H72="","※2",IF(市町村抽出表!H72="－","－",市町村抽出表!H72&amp;"箇所"))</f>
        <v>#REF!</v>
      </c>
      <c r="G72" s="94" t="e">
        <f ca="1">IF(市町村抽出表!I72="－","－",IF(市町村抽出表!I72=0,"0棟",IF(市町村抽出表!I72&lt;1,"1棟未満",TEXT(ROUND(市町村抽出表!I72,0),"###,###")&amp;"棟")))</f>
        <v>#REF!</v>
      </c>
      <c r="H72" s="94" t="e">
        <f ca="1">IF(市町村抽出表!J72="－","－",IF(市町村抽出表!J72=0,"0棟",IF(市町村抽出表!J72&lt;1,"1棟未満",TEXT(ROUND(市町村抽出表!J72,0),"###,###")&amp;"棟")))</f>
        <v>#REF!</v>
      </c>
      <c r="I72" s="94" t="e">
        <f ca="1">IF(市町村抽出表!O72="－","－",IF(市町村抽出表!O72=0,"0棟",IF(市町村抽出表!O72&lt;1,"1棟未満",TEXT(ROUND(市町村抽出表!O72,0),"###,###")&amp;"棟")))</f>
        <v>#REF!</v>
      </c>
      <c r="J72" s="94" t="e">
        <f ca="1">IF(市町村抽出表!P72="－","－",IF(市町村抽出表!P72=0,"0棟",IF(市町村抽出表!P72&lt;1,"1棟未満",TEXT(ROUND(市町村抽出表!P72,0),"###,###")&amp;"棟")))</f>
        <v>#REF!</v>
      </c>
      <c r="K72" s="157" t="e">
        <f ca="1">IF(市町村抽出表!U72="","※2",IF(市町村抽出表!U72="－","－",IF(市町村抽出表!U72=0,"0棟",IF(市町村抽出表!U72&lt;1,"1棟未満",TEXT(ROUND(市町村抽出表!U72,0),"###,###")&amp;"棟"))))</f>
        <v>#REF!</v>
      </c>
      <c r="L72" s="158" t="e">
        <f ca="1">IF(市町村抽出表!V72="","※2",IF(市町村抽出表!V72="－","－",IF(市町村抽出表!V72=0,"0棟",IF(市町村抽出表!V72&lt;1,"1棟未満",TEXT(ROUND(市町村抽出表!V72,0),"###,###")&amp;"棟"))))</f>
        <v>#REF!</v>
      </c>
      <c r="M72" s="94" t="e">
        <f ca="1">IF(市町村抽出表!W72="－","－",IF(市町村抽出表!W72=0,"0棟",IF(市町村抽出表!W72&lt;1,"1棟未満",TEXT(ROUND(市町村抽出表!W72,0),"###,###")&amp;"棟")))</f>
        <v>#REF!</v>
      </c>
      <c r="N72" s="94" t="e">
        <f ca="1">IF(市町村抽出表!X72="－","－",IF(市町村抽出表!X72=0,"0棟",IF(市町村抽出表!X72&lt;1,"1棟未満",TEXT(ROUND(市町村抽出表!X72,0),"###,###")&amp;"棟")))</f>
        <v>#REF!</v>
      </c>
      <c r="O72" s="94" t="e">
        <f ca="1">IF(市町村抽出表!Z72="－","－",IF(市町村抽出表!Z72=0,"0件",IF(市町村抽出表!Z72&lt;1,"1件未満",TEXT(ROUND(市町村抽出表!Z72,0),"###,###")&amp;"件")))</f>
        <v>#REF!</v>
      </c>
      <c r="P72" s="94" t="e">
        <f ca="1">IF(市町村抽出表!AA72="－","－",IF(市町村抽出表!AA72=0,"0件",IF(市町村抽出表!AA72&lt;1,"1件未満",TEXT(ROUND(市町村抽出表!AA72,0),"###,###")&amp;"件")))</f>
        <v>#REF!</v>
      </c>
      <c r="Q72" s="94" t="e">
        <f ca="1">IF(市町村抽出表!AB72="－","－",IF(市町村抽出表!AB72=0,"0棟",IF(市町村抽出表!AB72&lt;1,"1棟未満",TEXT(ROUND(市町村抽出表!AB72,0),"###,###")&amp;"棟")))</f>
        <v>#REF!</v>
      </c>
      <c r="R72" s="94" t="e">
        <f ca="1">IF(市町村抽出表!AC72="－","－",IF(市町村抽出表!AC72=0,"0人",IF(市町村抽出表!AC72&lt;1,"1人未満",TEXT(ROUND(市町村抽出表!AC72,0),"###,###")&amp;"人")))</f>
        <v>#REF!</v>
      </c>
      <c r="S72" s="94" t="e">
        <f ca="1">IF(市町村抽出表!AD72="－","－",IF(市町村抽出表!AD72=0,"0人",IF(市町村抽出表!AD72&lt;1,"1人未満",TEXT(ROUND(市町村抽出表!AD72,0),"###,###")&amp;"人")))</f>
        <v>#REF!</v>
      </c>
      <c r="T72" s="94" t="e">
        <f ca="1">IF(市町村抽出表!AE72="－","－",IF(市町村抽出表!AE72=0,"0人",IF(市町村抽出表!AE72&lt;1,"1人未満",TEXT(ROUND(市町村抽出表!AE72,0),"###,###")&amp;"人")))</f>
        <v>#REF!</v>
      </c>
      <c r="U72" s="159" t="e">
        <f ca="1">IF(市町村抽出表!AG72="","※2",IF(市町村抽出表!AG72="－","－",IF(市町村抽出表!AG72=0,"0人",IF(市町村抽出表!AG72&lt;1,"1人未満",TEXT(ROUND(市町村抽出表!AG72,0),"###,###")&amp;"人"))))</f>
        <v>#REF!</v>
      </c>
      <c r="V72" s="160" t="e">
        <f ca="1">IF(市町村抽出表!AH72="","※2",IF(市町村抽出表!AH72="－","－",IF(市町村抽出表!AH72=0,"0人",IF(市町村抽出表!AH72&lt;1,"1人未満",TEXT(ROUND(市町村抽出表!AH72,0),"###,###")&amp;"人"))))</f>
        <v>#REF!</v>
      </c>
      <c r="W72" s="161" t="e">
        <f ca="1">IF(市町村抽出表!AI72="","※2",IF(市町村抽出表!AI72="－","－",IF(市町村抽出表!AI72=0,"0人",IF(市町村抽出表!AI72&lt;1,"1人未満",TEXT(ROUND(市町村抽出表!AI72,0),"###,###")&amp;"人"))))</f>
        <v>#REF!</v>
      </c>
      <c r="X72" s="94" t="e">
        <f ca="1">IF(市町村抽出表!AJ72="－","－",IF(市町村抽出表!AJ72=0,"0人",IF(市町村抽出表!AJ72&lt;1,"1人未満",TEXT(ROUND(市町村抽出表!AJ72,0),"###,###")&amp;"人")))</f>
        <v>#REF!</v>
      </c>
      <c r="Y72" s="94" t="e">
        <f ca="1">IF(市町村抽出表!AK72="－","－",IF(市町村抽出表!AK72=0,"0人",IF(市町村抽出表!AK72&lt;1,"1人未満",TEXT(ROUND(市町村抽出表!AK72,0),"###,###")&amp;"人")))</f>
        <v>#REF!</v>
      </c>
      <c r="Z72" s="94" t="e">
        <f ca="1">IF(市町村抽出表!AL72="－","－",IF(市町村抽出表!AL72=0,"0人",IF(市町村抽出表!AL72&lt;1,"1人未満",TEXT(ROUND(市町村抽出表!AL72,0),"###,###")&amp;"人")))</f>
        <v>#REF!</v>
      </c>
      <c r="AA72" s="94" t="e">
        <f ca="1">IF(市町村抽出表!AM72="－","－",IF(市町村抽出表!AM72=0,"0人",IF(市町村抽出表!AM72&lt;1,"1人未満",TEXT(ROUND(市町村抽出表!AM72,0),"###,###")&amp;"人")))</f>
        <v>#REF!</v>
      </c>
      <c r="AB72" s="94" t="e">
        <f ca="1">IF(市町村抽出表!AN72="－","－",IF(市町村抽出表!AN72=0,"0人",IF(市町村抽出表!AN72&lt;1,"1人未満",TEXT(ROUND(市町村抽出表!AN72,0),"###,###")&amp;"人")))</f>
        <v>#REF!</v>
      </c>
      <c r="AC72" s="94" t="e">
        <f ca="1">IF(市町村抽出表!AO72="－","－",IF(市町村抽出表!AO72=0,"0人",IF(市町村抽出表!AO72&lt;1,"1人未満",TEXT(ROUND(市町村抽出表!AO72,0),"###,###")&amp;"人")))</f>
        <v>#REF!</v>
      </c>
      <c r="AD72" s="94" t="e">
        <f ca="1">IF(市町村抽出表!AP72="－","－",IF(市町村抽出表!AP72=0,"0人",IF(市町村抽出表!AP72&lt;1,"1人未満",TEXT(ROUND(市町村抽出表!AP72,0),"###,###")&amp;"人")))</f>
        <v>#REF!</v>
      </c>
      <c r="AE72" s="94" t="e">
        <f ca="1">IF(市町村抽出表!AQ72="－","－",IF(市町村抽出表!AQ72=0,"0人",IF(市町村抽出表!AQ72&lt;1,"1人未満",TEXT(ROUND(市町村抽出表!AQ72,0),"###,###")&amp;"人")))</f>
        <v>#REF!</v>
      </c>
      <c r="AF72" s="94" t="e">
        <f ca="1">IF(市町村抽出表!AR72="－","－",IF(市町村抽出表!AR72=0,"0人",IF(市町村抽出表!AR72&lt;1,"1人未満",TEXT(ROUND(市町村抽出表!AR72,0),"###,###")&amp;"人")))</f>
        <v>#REF!</v>
      </c>
      <c r="AG72" s="94" t="e">
        <f ca="1">IF(市町村抽出表!AS72="－","－",IF(市町村抽出表!AS72=0,"0箇所",IF(市町村抽出表!AS72&lt;1,"1箇所未満",TEXT(ROUND(市町村抽出表!AS72,0),"###,###")&amp;"箇所")))</f>
        <v>#REF!</v>
      </c>
      <c r="AH72" s="94" t="e">
        <f ca="1">IF(市町村抽出表!AT72="－","－",IF(市町村抽出表!AT72=0,"0世帯",IF(市町村抽出表!AT72&lt;1,"1世帯未満",TEXT(ROUND(市町村抽出表!AT72,0),"###,###")&amp;"世帯")))</f>
        <v>#REF!</v>
      </c>
      <c r="AI72" s="94" t="e">
        <f ca="1">IF(市町村抽出表!AU72="－","－",IF(市町村抽出表!AU72=0,"0人",IF(市町村抽出表!AU72&lt;1,"1人未満",TEXT(ROUND(市町村抽出表!AU72,0),"###,###")&amp;"人")))</f>
        <v>#REF!</v>
      </c>
      <c r="AJ72" s="94" t="e">
        <f ca="1">IF(市町村抽出表!AV72="－","－",IF(市町村抽出表!AV72=0,"0世帯",IF(市町村抽出表!AV72&lt;1,"1世帯未満",TEXT(ROUND(市町村抽出表!AV72,0),"###,###")&amp;"世帯")))</f>
        <v>#REF!</v>
      </c>
      <c r="AK72" s="94" t="e">
        <f ca="1">IF(市町村抽出表!AW72="－","－",IF(市町村抽出表!AW72=0,"0人",IF(市町村抽出表!AW72&lt;1,"1人未満",TEXT(ROUND(市町村抽出表!AW72,0),"###,###")&amp;"人")))</f>
        <v>#REF!</v>
      </c>
      <c r="AL72" s="94" t="e">
        <f ca="1">IF(市町村抽出表!AX72="－","－",IF(市町村抽出表!AX72=0,"0世帯",IF(市町村抽出表!AX72&lt;1,"1世帯未満",TEXT(ROUND(市町村抽出表!AX72,0),"###,###")&amp;"世帯")))</f>
        <v>#REF!</v>
      </c>
      <c r="AM72" s="94" t="e">
        <f ca="1">IF(市町村抽出表!AY72="－","－",IF(市町村抽出表!AY72=0,"0人",IF(市町村抽出表!AY72&lt;1,"1人未満",TEXT(ROUND(市町村抽出表!AY72,0),"###,###")&amp;"人")))</f>
        <v>#REF!</v>
      </c>
      <c r="AN72" s="94" t="s">
        <v>611</v>
      </c>
      <c r="AO72" s="94" t="s">
        <v>611</v>
      </c>
      <c r="AP72" s="94" t="e">
        <f ca="1">IF(市町村抽出表!BB72="－","－",IF(市町村抽出表!BB72=0,"0km",IF(市町村抽出表!BB72&lt;0.1,"0.1km未満",TEXT(ROUND(市町村抽出表!BB72,1),"###,##0.0")&amp;"km")))</f>
        <v>#REF!</v>
      </c>
      <c r="AQ72" s="94" t="e">
        <f ca="1">IF(市町村抽出表!BC72="－","－",IF(市町村抽出表!BC72=0,"0世帯",IF(市町村抽出表!BC72&lt;1,"1世帯未満",TEXT(ROUND(市町村抽出表!BC72,0),"###,###")&amp;"世帯")))</f>
        <v>#REF!</v>
      </c>
      <c r="AR72" s="94" t="e">
        <f ca="1">IF(市町村抽出表!BD72="－","－",IF(市町村抽出表!BD72=0,"0人",IF(市町村抽出表!BD72&lt;1,"1人未満",TEXT(ROUND(市町村抽出表!BD72,0),"###,###")&amp;"人")))</f>
        <v>#REF!</v>
      </c>
      <c r="AS72" s="94" t="s">
        <v>611</v>
      </c>
      <c r="AT72" s="94" t="s">
        <v>611</v>
      </c>
      <c r="AU72" s="94" t="e">
        <f ca="1">IF(市町村抽出表!BG72="－","－",IF(市町村抽出表!BG72=0,"0箇所",IF(市町村抽出表!BG72&lt;1,"1箇所未満",TEXT(ROUND(市町村抽出表!BG72,0),"###,###")&amp;"箇所")))</f>
        <v>#REF!</v>
      </c>
      <c r="AV72" s="94" t="e">
        <f ca="1">IF(市町村抽出表!BH72="－","－",IF(市町村抽出表!BH72=0,"0箇所",IF(市町村抽出表!BH72&lt;1,"1箇所未満",TEXT(ROUND(市町村抽出表!BH72,0),"###,###")&amp;"箇所")))</f>
        <v>#REF!</v>
      </c>
      <c r="AW72" s="94" t="e">
        <f ca="1">IF(市町村抽出表!BI72="－","－",IF(市町村抽出表!BI72=0,"0箇所",IF(市町村抽出表!BI72&lt;1,"1箇所未満",TEXT(ROUND(市町村抽出表!BI72,0),"###,###")&amp;"箇所")))</f>
        <v>#REF!</v>
      </c>
      <c r="AX72" s="94" t="e">
        <f ca="1">IF(市町村抽出表!BJ72="－","－",IF(市町村抽出表!BJ72=0,"0箇所",IF(市町村抽出表!BJ72&lt;1,"1箇所未満",TEXT(ROUND(市町村抽出表!BJ72,0),"###,###")&amp;"箇所")))</f>
        <v>#REF!</v>
      </c>
      <c r="AY72" s="94" t="e">
        <f ca="1">IF(市町村抽出表!BK72="－","－",IF(市町村抽出表!BK72=0,"0箇所",IF(市町村抽出表!BK72&lt;1,"1箇所未満",TEXT(ROUND(市町村抽出表!BK72,0),"###,###")&amp;"箇所")))</f>
        <v>#REF!</v>
      </c>
      <c r="AZ72" s="94" t="e">
        <f ca="1">IF(市町村抽出表!BL72="－","－",IF(市町村抽出表!BL72=0,"0箇所",IF(市町村抽出表!BL72&lt;1,"1箇所未満",TEXT(ROUND(市町村抽出表!BL72,0),"###,###")&amp;"箇所")))</f>
        <v>#REF!</v>
      </c>
      <c r="BH72" s="163"/>
      <c r="BI72" s="163"/>
      <c r="BJ72" s="163"/>
      <c r="BL72" s="164"/>
      <c r="BM72" s="163"/>
      <c r="BN72" s="163"/>
      <c r="BO72" s="163"/>
      <c r="BP72" s="163"/>
      <c r="BX72" s="164"/>
      <c r="BY72" s="163"/>
      <c r="BZ72" s="163"/>
      <c r="CA72" s="163"/>
      <c r="CB72" s="163"/>
      <c r="CN72" s="164"/>
      <c r="CO72" s="163"/>
      <c r="CP72" s="163"/>
      <c r="CQ72" s="163"/>
      <c r="CR72" s="163"/>
    </row>
    <row r="73" spans="1:96" x14ac:dyDescent="0.2">
      <c r="A73" s="82">
        <v>70</v>
      </c>
      <c r="B73" s="74" t="s">
        <v>513</v>
      </c>
      <c r="C73" s="93" t="e">
        <f ca="1">IF(市町村抽出表!D73="－","－",ROUND(市町村抽出表!D73,1))</f>
        <v>#REF!</v>
      </c>
      <c r="D73" s="168" t="e">
        <f ca="1">IF(市町村抽出表!F73="","※2",IF(市町村抽出表!F73="－","－",市町村抽出表!F73&amp;"箇所"))</f>
        <v>#REF!</v>
      </c>
      <c r="E73" s="169" t="e">
        <f ca="1">IF(市町村抽出表!G73="","※2",IF(市町村抽出表!G73="－","－",市町村抽出表!G73&amp;"箇所"))</f>
        <v>#REF!</v>
      </c>
      <c r="F73" s="170" t="e">
        <f ca="1">IF(市町村抽出表!H73="","※2",IF(市町村抽出表!H73="－","－",市町村抽出表!H73&amp;"箇所"))</f>
        <v>#REF!</v>
      </c>
      <c r="G73" s="94" t="e">
        <f ca="1">IF(市町村抽出表!I73="－","－",IF(市町村抽出表!I73=0,"0棟",IF(市町村抽出表!I73&lt;1,"1棟未満",TEXT(ROUND(市町村抽出表!I73,0),"###,###")&amp;"棟")))</f>
        <v>#REF!</v>
      </c>
      <c r="H73" s="94" t="e">
        <f ca="1">IF(市町村抽出表!J73="－","－",IF(市町村抽出表!J73=0,"0棟",IF(市町村抽出表!J73&lt;1,"1棟未満",TEXT(ROUND(市町村抽出表!J73,0),"###,###")&amp;"棟")))</f>
        <v>#REF!</v>
      </c>
      <c r="I73" s="94" t="e">
        <f ca="1">IF(市町村抽出表!O73="－","－",IF(市町村抽出表!O73=0,"0棟",IF(市町村抽出表!O73&lt;1,"1棟未満",TEXT(ROUND(市町村抽出表!O73,0),"###,###")&amp;"棟")))</f>
        <v>#REF!</v>
      </c>
      <c r="J73" s="94" t="e">
        <f ca="1">IF(市町村抽出表!P73="－","－",IF(市町村抽出表!P73=0,"0棟",IF(市町村抽出表!P73&lt;1,"1棟未満",TEXT(ROUND(市町村抽出表!P73,0),"###,###")&amp;"棟")))</f>
        <v>#REF!</v>
      </c>
      <c r="K73" s="157" t="e">
        <f ca="1">IF(市町村抽出表!U73="","※2",IF(市町村抽出表!U73="－","－",IF(市町村抽出表!U73=0,"0棟",IF(市町村抽出表!U73&lt;1,"1棟未満",TEXT(ROUND(市町村抽出表!U73,0),"###,###")&amp;"棟"))))</f>
        <v>#REF!</v>
      </c>
      <c r="L73" s="158" t="e">
        <f ca="1">IF(市町村抽出表!V73="","※2",IF(市町村抽出表!V73="－","－",IF(市町村抽出表!V73=0,"0棟",IF(市町村抽出表!V73&lt;1,"1棟未満",TEXT(ROUND(市町村抽出表!V73,0),"###,###")&amp;"棟"))))</f>
        <v>#REF!</v>
      </c>
      <c r="M73" s="94" t="e">
        <f ca="1">IF(市町村抽出表!W73="－","－",IF(市町村抽出表!W73=0,"0棟",IF(市町村抽出表!W73&lt;1,"1棟未満",TEXT(ROUND(市町村抽出表!W73,0),"###,###")&amp;"棟")))</f>
        <v>#REF!</v>
      </c>
      <c r="N73" s="94" t="e">
        <f ca="1">IF(市町村抽出表!X73="－","－",IF(市町村抽出表!X73=0,"0棟",IF(市町村抽出表!X73&lt;1,"1棟未満",TEXT(ROUND(市町村抽出表!X73,0),"###,###")&amp;"棟")))</f>
        <v>#REF!</v>
      </c>
      <c r="O73" s="94" t="e">
        <f ca="1">IF(市町村抽出表!Z73="－","－",IF(市町村抽出表!Z73=0,"0件",IF(市町村抽出表!Z73&lt;1,"1件未満",TEXT(ROUND(市町村抽出表!Z73,0),"###,###")&amp;"件")))</f>
        <v>#REF!</v>
      </c>
      <c r="P73" s="94" t="e">
        <f ca="1">IF(市町村抽出表!AA73="－","－",IF(市町村抽出表!AA73=0,"0件",IF(市町村抽出表!AA73&lt;1,"1件未満",TEXT(ROUND(市町村抽出表!AA73,0),"###,###")&amp;"件")))</f>
        <v>#REF!</v>
      </c>
      <c r="Q73" s="94" t="e">
        <f ca="1">IF(市町村抽出表!AB73="－","－",IF(市町村抽出表!AB73=0,"0棟",IF(市町村抽出表!AB73&lt;1,"1棟未満",TEXT(ROUND(市町村抽出表!AB73,0),"###,###")&amp;"棟")))</f>
        <v>#REF!</v>
      </c>
      <c r="R73" s="94" t="e">
        <f ca="1">IF(市町村抽出表!AC73="－","－",IF(市町村抽出表!AC73=0,"0人",IF(市町村抽出表!AC73&lt;1,"1人未満",TEXT(ROUND(市町村抽出表!AC73,0),"###,###")&amp;"人")))</f>
        <v>#REF!</v>
      </c>
      <c r="S73" s="94" t="e">
        <f ca="1">IF(市町村抽出表!AD73="－","－",IF(市町村抽出表!AD73=0,"0人",IF(市町村抽出表!AD73&lt;1,"1人未満",TEXT(ROUND(市町村抽出表!AD73,0),"###,###")&amp;"人")))</f>
        <v>#REF!</v>
      </c>
      <c r="T73" s="94" t="e">
        <f ca="1">IF(市町村抽出表!AE73="－","－",IF(市町村抽出表!AE73=0,"0人",IF(市町村抽出表!AE73&lt;1,"1人未満",TEXT(ROUND(市町村抽出表!AE73,0),"###,###")&amp;"人")))</f>
        <v>#REF!</v>
      </c>
      <c r="U73" s="159" t="e">
        <f ca="1">IF(市町村抽出表!AG73="","※2",IF(市町村抽出表!AG73="－","－",IF(市町村抽出表!AG73=0,"0人",IF(市町村抽出表!AG73&lt;1,"1人未満",TEXT(ROUND(市町村抽出表!AG73,0),"###,###")&amp;"人"))))</f>
        <v>#REF!</v>
      </c>
      <c r="V73" s="160" t="e">
        <f ca="1">IF(市町村抽出表!AH73="","※2",IF(市町村抽出表!AH73="－","－",IF(市町村抽出表!AH73=0,"0人",IF(市町村抽出表!AH73&lt;1,"1人未満",TEXT(ROUND(市町村抽出表!AH73,0),"###,###")&amp;"人"))))</f>
        <v>#REF!</v>
      </c>
      <c r="W73" s="161" t="e">
        <f ca="1">IF(市町村抽出表!AI73="","※2",IF(市町村抽出表!AI73="－","－",IF(市町村抽出表!AI73=0,"0人",IF(市町村抽出表!AI73&lt;1,"1人未満",TEXT(ROUND(市町村抽出表!AI73,0),"###,###")&amp;"人"))))</f>
        <v>#REF!</v>
      </c>
      <c r="X73" s="94" t="e">
        <f ca="1">IF(市町村抽出表!AJ73="－","－",IF(市町村抽出表!AJ73=0,"0人",IF(市町村抽出表!AJ73&lt;1,"1人未満",TEXT(ROUND(市町村抽出表!AJ73,0),"###,###")&amp;"人")))</f>
        <v>#REF!</v>
      </c>
      <c r="Y73" s="94" t="e">
        <f ca="1">IF(市町村抽出表!AK73="－","－",IF(市町村抽出表!AK73=0,"0人",IF(市町村抽出表!AK73&lt;1,"1人未満",TEXT(ROUND(市町村抽出表!AK73,0),"###,###")&amp;"人")))</f>
        <v>#REF!</v>
      </c>
      <c r="Z73" s="94" t="e">
        <f ca="1">IF(市町村抽出表!AL73="－","－",IF(市町村抽出表!AL73=0,"0人",IF(市町村抽出表!AL73&lt;1,"1人未満",TEXT(ROUND(市町村抽出表!AL73,0),"###,###")&amp;"人")))</f>
        <v>#REF!</v>
      </c>
      <c r="AA73" s="94" t="e">
        <f ca="1">IF(市町村抽出表!AM73="－","－",IF(市町村抽出表!AM73=0,"0人",IF(市町村抽出表!AM73&lt;1,"1人未満",TEXT(ROUND(市町村抽出表!AM73,0),"###,###")&amp;"人")))</f>
        <v>#REF!</v>
      </c>
      <c r="AB73" s="94" t="e">
        <f ca="1">IF(市町村抽出表!AN73="－","－",IF(市町村抽出表!AN73=0,"0人",IF(市町村抽出表!AN73&lt;1,"1人未満",TEXT(ROUND(市町村抽出表!AN73,0),"###,###")&amp;"人")))</f>
        <v>#REF!</v>
      </c>
      <c r="AC73" s="94" t="e">
        <f ca="1">IF(市町村抽出表!AO73="－","－",IF(市町村抽出表!AO73=0,"0人",IF(市町村抽出表!AO73&lt;1,"1人未満",TEXT(ROUND(市町村抽出表!AO73,0),"###,###")&amp;"人")))</f>
        <v>#REF!</v>
      </c>
      <c r="AD73" s="94" t="e">
        <f ca="1">IF(市町村抽出表!AP73="－","－",IF(市町村抽出表!AP73=0,"0人",IF(市町村抽出表!AP73&lt;1,"1人未満",TEXT(ROUND(市町村抽出表!AP73,0),"###,###")&amp;"人")))</f>
        <v>#REF!</v>
      </c>
      <c r="AE73" s="94" t="e">
        <f ca="1">IF(市町村抽出表!AQ73="－","－",IF(市町村抽出表!AQ73=0,"0人",IF(市町村抽出表!AQ73&lt;1,"1人未満",TEXT(ROUND(市町村抽出表!AQ73,0),"###,###")&amp;"人")))</f>
        <v>#REF!</v>
      </c>
      <c r="AF73" s="94" t="e">
        <f ca="1">IF(市町村抽出表!AR73="－","－",IF(市町村抽出表!AR73=0,"0人",IF(市町村抽出表!AR73&lt;1,"1人未満",TEXT(ROUND(市町村抽出表!AR73,0),"###,###")&amp;"人")))</f>
        <v>#REF!</v>
      </c>
      <c r="AG73" s="94" t="e">
        <f ca="1">IF(市町村抽出表!AS73="－","－",IF(市町村抽出表!AS73=0,"0箇所",IF(市町村抽出表!AS73&lt;1,"1箇所未満",TEXT(ROUND(市町村抽出表!AS73,0),"###,###")&amp;"箇所")))</f>
        <v>#REF!</v>
      </c>
      <c r="AH73" s="94" t="e">
        <f ca="1">IF(市町村抽出表!AT73="－","－",IF(市町村抽出表!AT73=0,"0世帯",IF(市町村抽出表!AT73&lt;1,"1世帯未満",TEXT(ROUND(市町村抽出表!AT73,0),"###,###")&amp;"世帯")))</f>
        <v>#REF!</v>
      </c>
      <c r="AI73" s="94" t="e">
        <f ca="1">IF(市町村抽出表!AU73="－","－",IF(市町村抽出表!AU73=0,"0人",IF(市町村抽出表!AU73&lt;1,"1人未満",TEXT(ROUND(市町村抽出表!AU73,0),"###,###")&amp;"人")))</f>
        <v>#REF!</v>
      </c>
      <c r="AJ73" s="94" t="e">
        <f ca="1">IF(市町村抽出表!AV73="－","－",IF(市町村抽出表!AV73=0,"0世帯",IF(市町村抽出表!AV73&lt;1,"1世帯未満",TEXT(ROUND(市町村抽出表!AV73,0),"###,###")&amp;"世帯")))</f>
        <v>#REF!</v>
      </c>
      <c r="AK73" s="94" t="e">
        <f ca="1">IF(市町村抽出表!AW73="－","－",IF(市町村抽出表!AW73=0,"0人",IF(市町村抽出表!AW73&lt;1,"1人未満",TEXT(ROUND(市町村抽出表!AW73,0),"###,###")&amp;"人")))</f>
        <v>#REF!</v>
      </c>
      <c r="AL73" s="94" t="e">
        <f ca="1">IF(市町村抽出表!AX73="－","－",IF(市町村抽出表!AX73=0,"0世帯",IF(市町村抽出表!AX73&lt;1,"1世帯未満",TEXT(ROUND(市町村抽出表!AX73,0),"###,###")&amp;"世帯")))</f>
        <v>#REF!</v>
      </c>
      <c r="AM73" s="94" t="e">
        <f ca="1">IF(市町村抽出表!AY73="－","－",IF(市町村抽出表!AY73=0,"0人",IF(市町村抽出表!AY73&lt;1,"1人未満",TEXT(ROUND(市町村抽出表!AY73,0),"###,###")&amp;"人")))</f>
        <v>#REF!</v>
      </c>
      <c r="AN73" s="94" t="s">
        <v>611</v>
      </c>
      <c r="AO73" s="94" t="s">
        <v>611</v>
      </c>
      <c r="AP73" s="94" t="e">
        <f ca="1">IF(市町村抽出表!BB73="－","－",IF(市町村抽出表!BB73=0,"0km",IF(市町村抽出表!BB73&lt;0.1,"0.1km未満",TEXT(ROUND(市町村抽出表!BB73,1),"###,##0.0")&amp;"km")))</f>
        <v>#REF!</v>
      </c>
      <c r="AQ73" s="94" t="e">
        <f ca="1">IF(市町村抽出表!BC73="－","－",IF(市町村抽出表!BC73=0,"0世帯",IF(市町村抽出表!BC73&lt;1,"1世帯未満",TEXT(ROUND(市町村抽出表!BC73,0),"###,###")&amp;"世帯")))</f>
        <v>#REF!</v>
      </c>
      <c r="AR73" s="94" t="e">
        <f ca="1">IF(市町村抽出表!BD73="－","－",IF(市町村抽出表!BD73=0,"0人",IF(市町村抽出表!BD73&lt;1,"1人未満",TEXT(ROUND(市町村抽出表!BD73,0),"###,###")&amp;"人")))</f>
        <v>#REF!</v>
      </c>
      <c r="AS73" s="94" t="s">
        <v>611</v>
      </c>
      <c r="AT73" s="94" t="s">
        <v>611</v>
      </c>
      <c r="AU73" s="94" t="e">
        <f ca="1">IF(市町村抽出表!BG73="－","－",IF(市町村抽出表!BG73=0,"0箇所",IF(市町村抽出表!BG73&lt;1,"1箇所未満",TEXT(ROUND(市町村抽出表!BG73,0),"###,###")&amp;"箇所")))</f>
        <v>#REF!</v>
      </c>
      <c r="AV73" s="94" t="e">
        <f ca="1">IF(市町村抽出表!BH73="－","－",IF(市町村抽出表!BH73=0,"0箇所",IF(市町村抽出表!BH73&lt;1,"1箇所未満",TEXT(ROUND(市町村抽出表!BH73,0),"###,###")&amp;"箇所")))</f>
        <v>#REF!</v>
      </c>
      <c r="AW73" s="94" t="e">
        <f ca="1">IF(市町村抽出表!BI73="－","－",IF(市町村抽出表!BI73=0,"0箇所",IF(市町村抽出表!BI73&lt;1,"1箇所未満",TEXT(ROUND(市町村抽出表!BI73,0),"###,###")&amp;"箇所")))</f>
        <v>#REF!</v>
      </c>
      <c r="AX73" s="94" t="e">
        <f ca="1">IF(市町村抽出表!BJ73="－","－",IF(市町村抽出表!BJ73=0,"0箇所",IF(市町村抽出表!BJ73&lt;1,"1箇所未満",TEXT(ROUND(市町村抽出表!BJ73,0),"###,###")&amp;"箇所")))</f>
        <v>#REF!</v>
      </c>
      <c r="AY73" s="94" t="e">
        <f ca="1">IF(市町村抽出表!BK73="－","－",IF(市町村抽出表!BK73=0,"0箇所",IF(市町村抽出表!BK73&lt;1,"1箇所未満",TEXT(ROUND(市町村抽出表!BK73,0),"###,###")&amp;"箇所")))</f>
        <v>#REF!</v>
      </c>
      <c r="AZ73" s="94" t="e">
        <f ca="1">IF(市町村抽出表!BL73="－","－",IF(市町村抽出表!BL73=0,"0箇所",IF(市町村抽出表!BL73&lt;1,"1箇所未満",TEXT(ROUND(市町村抽出表!BL73,0),"###,###")&amp;"箇所")))</f>
        <v>#REF!</v>
      </c>
      <c r="BH73" s="163"/>
      <c r="BI73" s="163"/>
      <c r="BJ73" s="163"/>
      <c r="BL73" s="164"/>
      <c r="BM73" s="163"/>
      <c r="BN73" s="163"/>
      <c r="BO73" s="163"/>
      <c r="BP73" s="163"/>
      <c r="BX73" s="164"/>
      <c r="BY73" s="163"/>
      <c r="BZ73" s="163"/>
      <c r="CA73" s="163"/>
      <c r="CB73" s="163"/>
      <c r="CN73" s="164"/>
      <c r="CO73" s="163"/>
      <c r="CP73" s="163"/>
      <c r="CQ73" s="163"/>
      <c r="CR73" s="163"/>
    </row>
    <row r="74" spans="1:96" x14ac:dyDescent="0.2">
      <c r="A74" s="82">
        <v>71</v>
      </c>
      <c r="B74" s="74" t="s">
        <v>514</v>
      </c>
      <c r="C74" s="93" t="e">
        <f ca="1">IF(市町村抽出表!D74="－","－",ROUND(市町村抽出表!D74,1))</f>
        <v>#REF!</v>
      </c>
      <c r="D74" s="168" t="e">
        <f ca="1">IF(市町村抽出表!F74="","※2",IF(市町村抽出表!F74="－","－",市町村抽出表!F74&amp;"箇所"))</f>
        <v>#REF!</v>
      </c>
      <c r="E74" s="169" t="e">
        <f ca="1">IF(市町村抽出表!G74="","※2",IF(市町村抽出表!G74="－","－",市町村抽出表!G74&amp;"箇所"))</f>
        <v>#REF!</v>
      </c>
      <c r="F74" s="170" t="e">
        <f ca="1">IF(市町村抽出表!H74="","※2",IF(市町村抽出表!H74="－","－",市町村抽出表!H74&amp;"箇所"))</f>
        <v>#REF!</v>
      </c>
      <c r="G74" s="94" t="e">
        <f ca="1">IF(市町村抽出表!I74="－","－",IF(市町村抽出表!I74=0,"0棟",IF(市町村抽出表!I74&lt;1,"1棟未満",TEXT(ROUND(市町村抽出表!I74,0),"###,###")&amp;"棟")))</f>
        <v>#REF!</v>
      </c>
      <c r="H74" s="94" t="e">
        <f ca="1">IF(市町村抽出表!J74="－","－",IF(市町村抽出表!J74=0,"0棟",IF(市町村抽出表!J74&lt;1,"1棟未満",TEXT(ROUND(市町村抽出表!J74,0),"###,###")&amp;"棟")))</f>
        <v>#REF!</v>
      </c>
      <c r="I74" s="94" t="e">
        <f ca="1">IF(市町村抽出表!O74="－","－",IF(市町村抽出表!O74=0,"0棟",IF(市町村抽出表!O74&lt;1,"1棟未満",TEXT(ROUND(市町村抽出表!O74,0),"###,###")&amp;"棟")))</f>
        <v>#REF!</v>
      </c>
      <c r="J74" s="94" t="e">
        <f ca="1">IF(市町村抽出表!P74="－","－",IF(市町村抽出表!P74=0,"0棟",IF(市町村抽出表!P74&lt;1,"1棟未満",TEXT(ROUND(市町村抽出表!P74,0),"###,###")&amp;"棟")))</f>
        <v>#REF!</v>
      </c>
      <c r="K74" s="157" t="e">
        <f ca="1">IF(市町村抽出表!U74="","※2",IF(市町村抽出表!U74="－","－",IF(市町村抽出表!U74=0,"0棟",IF(市町村抽出表!U74&lt;1,"1棟未満",TEXT(ROUND(市町村抽出表!U74,0),"###,###")&amp;"棟"))))</f>
        <v>#REF!</v>
      </c>
      <c r="L74" s="158" t="e">
        <f ca="1">IF(市町村抽出表!V74="","※2",IF(市町村抽出表!V74="－","－",IF(市町村抽出表!V74=0,"0棟",IF(市町村抽出表!V74&lt;1,"1棟未満",TEXT(ROUND(市町村抽出表!V74,0),"###,###")&amp;"棟"))))</f>
        <v>#REF!</v>
      </c>
      <c r="M74" s="94" t="e">
        <f ca="1">IF(市町村抽出表!W74="－","－",IF(市町村抽出表!W74=0,"0棟",IF(市町村抽出表!W74&lt;1,"1棟未満",TEXT(ROUND(市町村抽出表!W74,0),"###,###")&amp;"棟")))</f>
        <v>#REF!</v>
      </c>
      <c r="N74" s="94" t="e">
        <f ca="1">IF(市町村抽出表!X74="－","－",IF(市町村抽出表!X74=0,"0棟",IF(市町村抽出表!X74&lt;1,"1棟未満",TEXT(ROUND(市町村抽出表!X74,0),"###,###")&amp;"棟")))</f>
        <v>#REF!</v>
      </c>
      <c r="O74" s="94" t="e">
        <f ca="1">IF(市町村抽出表!Z74="－","－",IF(市町村抽出表!Z74=0,"0件",IF(市町村抽出表!Z74&lt;1,"1件未満",TEXT(ROUND(市町村抽出表!Z74,0),"###,###")&amp;"件")))</f>
        <v>#REF!</v>
      </c>
      <c r="P74" s="94" t="e">
        <f ca="1">IF(市町村抽出表!AA74="－","－",IF(市町村抽出表!AA74=0,"0件",IF(市町村抽出表!AA74&lt;1,"1件未満",TEXT(ROUND(市町村抽出表!AA74,0),"###,###")&amp;"件")))</f>
        <v>#REF!</v>
      </c>
      <c r="Q74" s="94" t="e">
        <f ca="1">IF(市町村抽出表!AB74="－","－",IF(市町村抽出表!AB74=0,"0棟",IF(市町村抽出表!AB74&lt;1,"1棟未満",TEXT(ROUND(市町村抽出表!AB74,0),"###,###")&amp;"棟")))</f>
        <v>#REF!</v>
      </c>
      <c r="R74" s="94" t="e">
        <f ca="1">IF(市町村抽出表!AC74="－","－",IF(市町村抽出表!AC74=0,"0人",IF(市町村抽出表!AC74&lt;1,"1人未満",TEXT(ROUND(市町村抽出表!AC74,0),"###,###")&amp;"人")))</f>
        <v>#REF!</v>
      </c>
      <c r="S74" s="94" t="e">
        <f ca="1">IF(市町村抽出表!AD74="－","－",IF(市町村抽出表!AD74=0,"0人",IF(市町村抽出表!AD74&lt;1,"1人未満",TEXT(ROUND(市町村抽出表!AD74,0),"###,###")&amp;"人")))</f>
        <v>#REF!</v>
      </c>
      <c r="T74" s="94" t="e">
        <f ca="1">IF(市町村抽出表!AE74="－","－",IF(市町村抽出表!AE74=0,"0人",IF(市町村抽出表!AE74&lt;1,"1人未満",TEXT(ROUND(市町村抽出表!AE74,0),"###,###")&amp;"人")))</f>
        <v>#REF!</v>
      </c>
      <c r="U74" s="159" t="e">
        <f ca="1">IF(市町村抽出表!AG74="","※2",IF(市町村抽出表!AG74="－","－",IF(市町村抽出表!AG74=0,"0人",IF(市町村抽出表!AG74&lt;1,"1人未満",TEXT(ROUND(市町村抽出表!AG74,0),"###,###")&amp;"人"))))</f>
        <v>#REF!</v>
      </c>
      <c r="V74" s="160" t="e">
        <f ca="1">IF(市町村抽出表!AH74="","※2",IF(市町村抽出表!AH74="－","－",IF(市町村抽出表!AH74=0,"0人",IF(市町村抽出表!AH74&lt;1,"1人未満",TEXT(ROUND(市町村抽出表!AH74,0),"###,###")&amp;"人"))))</f>
        <v>#REF!</v>
      </c>
      <c r="W74" s="161" t="e">
        <f ca="1">IF(市町村抽出表!AI74="","※2",IF(市町村抽出表!AI74="－","－",IF(市町村抽出表!AI74=0,"0人",IF(市町村抽出表!AI74&lt;1,"1人未満",TEXT(ROUND(市町村抽出表!AI74,0),"###,###")&amp;"人"))))</f>
        <v>#REF!</v>
      </c>
      <c r="X74" s="94" t="e">
        <f ca="1">IF(市町村抽出表!AJ74="－","－",IF(市町村抽出表!AJ74=0,"0人",IF(市町村抽出表!AJ74&lt;1,"1人未満",TEXT(ROUND(市町村抽出表!AJ74,0),"###,###")&amp;"人")))</f>
        <v>#REF!</v>
      </c>
      <c r="Y74" s="94" t="e">
        <f ca="1">IF(市町村抽出表!AK74="－","－",IF(市町村抽出表!AK74=0,"0人",IF(市町村抽出表!AK74&lt;1,"1人未満",TEXT(ROUND(市町村抽出表!AK74,0),"###,###")&amp;"人")))</f>
        <v>#REF!</v>
      </c>
      <c r="Z74" s="94" t="e">
        <f ca="1">IF(市町村抽出表!AL74="－","－",IF(市町村抽出表!AL74=0,"0人",IF(市町村抽出表!AL74&lt;1,"1人未満",TEXT(ROUND(市町村抽出表!AL74,0),"###,###")&amp;"人")))</f>
        <v>#REF!</v>
      </c>
      <c r="AA74" s="94" t="e">
        <f ca="1">IF(市町村抽出表!AM74="－","－",IF(市町村抽出表!AM74=0,"0人",IF(市町村抽出表!AM74&lt;1,"1人未満",TEXT(ROUND(市町村抽出表!AM74,0),"###,###")&amp;"人")))</f>
        <v>#REF!</v>
      </c>
      <c r="AB74" s="94" t="e">
        <f ca="1">IF(市町村抽出表!AN74="－","－",IF(市町村抽出表!AN74=0,"0人",IF(市町村抽出表!AN74&lt;1,"1人未満",TEXT(ROUND(市町村抽出表!AN74,0),"###,###")&amp;"人")))</f>
        <v>#REF!</v>
      </c>
      <c r="AC74" s="94" t="e">
        <f ca="1">IF(市町村抽出表!AO74="－","－",IF(市町村抽出表!AO74=0,"0人",IF(市町村抽出表!AO74&lt;1,"1人未満",TEXT(ROUND(市町村抽出表!AO74,0),"###,###")&amp;"人")))</f>
        <v>#REF!</v>
      </c>
      <c r="AD74" s="94" t="e">
        <f ca="1">IF(市町村抽出表!AP74="－","－",IF(市町村抽出表!AP74=0,"0人",IF(市町村抽出表!AP74&lt;1,"1人未満",TEXT(ROUND(市町村抽出表!AP74,0),"###,###")&amp;"人")))</f>
        <v>#REF!</v>
      </c>
      <c r="AE74" s="94" t="e">
        <f ca="1">IF(市町村抽出表!AQ74="－","－",IF(市町村抽出表!AQ74=0,"0人",IF(市町村抽出表!AQ74&lt;1,"1人未満",TEXT(ROUND(市町村抽出表!AQ74,0),"###,###")&amp;"人")))</f>
        <v>#REF!</v>
      </c>
      <c r="AF74" s="94" t="e">
        <f ca="1">IF(市町村抽出表!AR74="－","－",IF(市町村抽出表!AR74=0,"0人",IF(市町村抽出表!AR74&lt;1,"1人未満",TEXT(ROUND(市町村抽出表!AR74,0),"###,###")&amp;"人")))</f>
        <v>#REF!</v>
      </c>
      <c r="AG74" s="94" t="e">
        <f ca="1">IF(市町村抽出表!AS74="－","－",IF(市町村抽出表!AS74=0,"0箇所",IF(市町村抽出表!AS74&lt;1,"1箇所未満",TEXT(ROUND(市町村抽出表!AS74,0),"###,###")&amp;"箇所")))</f>
        <v>#REF!</v>
      </c>
      <c r="AH74" s="94" t="e">
        <f ca="1">IF(市町村抽出表!AT74="－","－",IF(市町村抽出表!AT74=0,"0世帯",IF(市町村抽出表!AT74&lt;1,"1世帯未満",TEXT(ROUND(市町村抽出表!AT74,0),"###,###")&amp;"世帯")))</f>
        <v>#REF!</v>
      </c>
      <c r="AI74" s="94" t="e">
        <f ca="1">IF(市町村抽出表!AU74="－","－",IF(市町村抽出表!AU74=0,"0人",IF(市町村抽出表!AU74&lt;1,"1人未満",TEXT(ROUND(市町村抽出表!AU74,0),"###,###")&amp;"人")))</f>
        <v>#REF!</v>
      </c>
      <c r="AJ74" s="94" t="e">
        <f ca="1">IF(市町村抽出表!AV74="－","－",IF(市町村抽出表!AV74=0,"0世帯",IF(市町村抽出表!AV74&lt;1,"1世帯未満",TEXT(ROUND(市町村抽出表!AV74,0),"###,###")&amp;"世帯")))</f>
        <v>#REF!</v>
      </c>
      <c r="AK74" s="94" t="e">
        <f ca="1">IF(市町村抽出表!AW74="－","－",IF(市町村抽出表!AW74=0,"0人",IF(市町村抽出表!AW74&lt;1,"1人未満",TEXT(ROUND(市町村抽出表!AW74,0),"###,###")&amp;"人")))</f>
        <v>#REF!</v>
      </c>
      <c r="AL74" s="94" t="e">
        <f ca="1">IF(市町村抽出表!AX74="－","－",IF(市町村抽出表!AX74=0,"0世帯",IF(市町村抽出表!AX74&lt;1,"1世帯未満",TEXT(ROUND(市町村抽出表!AX74,0),"###,###")&amp;"世帯")))</f>
        <v>#REF!</v>
      </c>
      <c r="AM74" s="94" t="e">
        <f ca="1">IF(市町村抽出表!AY74="－","－",IF(市町村抽出表!AY74=0,"0人",IF(市町村抽出表!AY74&lt;1,"1人未満",TEXT(ROUND(市町村抽出表!AY74,0),"###,###")&amp;"人")))</f>
        <v>#REF!</v>
      </c>
      <c r="AN74" s="94" t="s">
        <v>611</v>
      </c>
      <c r="AO74" s="94" t="s">
        <v>611</v>
      </c>
      <c r="AP74" s="94" t="e">
        <f ca="1">IF(市町村抽出表!BB74="－","－",IF(市町村抽出表!BB74=0,"0km",IF(市町村抽出表!BB74&lt;0.1,"0.1km未満",TEXT(ROUND(市町村抽出表!BB74,1),"###,##0.0")&amp;"km")))</f>
        <v>#REF!</v>
      </c>
      <c r="AQ74" s="94" t="e">
        <f ca="1">IF(市町村抽出表!BC74="－","－",IF(市町村抽出表!BC74=0,"0世帯",IF(市町村抽出表!BC74&lt;1,"1世帯未満",TEXT(ROUND(市町村抽出表!BC74,0),"###,###")&amp;"世帯")))</f>
        <v>#REF!</v>
      </c>
      <c r="AR74" s="94" t="e">
        <f ca="1">IF(市町村抽出表!BD74="－","－",IF(市町村抽出表!BD74=0,"0人",IF(市町村抽出表!BD74&lt;1,"1人未満",TEXT(ROUND(市町村抽出表!BD74,0),"###,###")&amp;"人")))</f>
        <v>#REF!</v>
      </c>
      <c r="AS74" s="94" t="s">
        <v>611</v>
      </c>
      <c r="AT74" s="94" t="s">
        <v>611</v>
      </c>
      <c r="AU74" s="94" t="e">
        <f ca="1">IF(市町村抽出表!BG74="－","－",IF(市町村抽出表!BG74=0,"0箇所",IF(市町村抽出表!BG74&lt;1,"1箇所未満",TEXT(ROUND(市町村抽出表!BG74,0),"###,###")&amp;"箇所")))</f>
        <v>#REF!</v>
      </c>
      <c r="AV74" s="94" t="e">
        <f ca="1">IF(市町村抽出表!BH74="－","－",IF(市町村抽出表!BH74=0,"0箇所",IF(市町村抽出表!BH74&lt;1,"1箇所未満",TEXT(ROUND(市町村抽出表!BH74,0),"###,###")&amp;"箇所")))</f>
        <v>#REF!</v>
      </c>
      <c r="AW74" s="94" t="e">
        <f ca="1">IF(市町村抽出表!BI74="－","－",IF(市町村抽出表!BI74=0,"0箇所",IF(市町村抽出表!BI74&lt;1,"1箇所未満",TEXT(ROUND(市町村抽出表!BI74,0),"###,###")&amp;"箇所")))</f>
        <v>#REF!</v>
      </c>
      <c r="AX74" s="94" t="e">
        <f ca="1">IF(市町村抽出表!BJ74="－","－",IF(市町村抽出表!BJ74=0,"0箇所",IF(市町村抽出表!BJ74&lt;1,"1箇所未満",TEXT(ROUND(市町村抽出表!BJ74,0),"###,###")&amp;"箇所")))</f>
        <v>#REF!</v>
      </c>
      <c r="AY74" s="94" t="e">
        <f ca="1">IF(市町村抽出表!BK74="－","－",IF(市町村抽出表!BK74=0,"0箇所",IF(市町村抽出表!BK74&lt;1,"1箇所未満",TEXT(ROUND(市町村抽出表!BK74,0),"###,###")&amp;"箇所")))</f>
        <v>#REF!</v>
      </c>
      <c r="AZ74" s="94" t="e">
        <f ca="1">IF(市町村抽出表!BL74="－","－",IF(市町村抽出表!BL74=0,"0箇所",IF(市町村抽出表!BL74&lt;1,"1箇所未満",TEXT(ROUND(市町村抽出表!BL74,0),"###,###")&amp;"箇所")))</f>
        <v>#REF!</v>
      </c>
      <c r="BH74" s="163"/>
      <c r="BI74" s="163"/>
      <c r="BJ74" s="163"/>
      <c r="BL74" s="164"/>
      <c r="BM74" s="163"/>
      <c r="BN74" s="163"/>
      <c r="BO74" s="163"/>
      <c r="BP74" s="163"/>
      <c r="BX74" s="164"/>
      <c r="BY74" s="163"/>
      <c r="BZ74" s="163"/>
      <c r="CA74" s="163"/>
      <c r="CB74" s="163"/>
      <c r="CN74" s="164"/>
      <c r="CO74" s="163"/>
      <c r="CP74" s="163"/>
      <c r="CQ74" s="163"/>
      <c r="CR74" s="163"/>
    </row>
    <row r="75" spans="1:96" x14ac:dyDescent="0.2">
      <c r="A75" s="82">
        <v>72</v>
      </c>
      <c r="B75" s="74" t="s">
        <v>515</v>
      </c>
      <c r="C75" s="93" t="e">
        <f ca="1">IF(市町村抽出表!D75="－","－",ROUND(市町村抽出表!D75,1))</f>
        <v>#REF!</v>
      </c>
      <c r="D75" s="168" t="e">
        <f ca="1">IF(市町村抽出表!F75="","※2",IF(市町村抽出表!F75="－","－",市町村抽出表!F75&amp;"箇所"))</f>
        <v>#REF!</v>
      </c>
      <c r="E75" s="169" t="e">
        <f ca="1">IF(市町村抽出表!G75="","※2",IF(市町村抽出表!G75="－","－",市町村抽出表!G75&amp;"箇所"))</f>
        <v>#REF!</v>
      </c>
      <c r="F75" s="170" t="e">
        <f ca="1">IF(市町村抽出表!H75="","※2",IF(市町村抽出表!H75="－","－",市町村抽出表!H75&amp;"箇所"))</f>
        <v>#REF!</v>
      </c>
      <c r="G75" s="94" t="e">
        <f ca="1">IF(市町村抽出表!I75="－","－",IF(市町村抽出表!I75=0,"0棟",IF(市町村抽出表!I75&lt;1,"1棟未満",TEXT(ROUND(市町村抽出表!I75,0),"###,###")&amp;"棟")))</f>
        <v>#REF!</v>
      </c>
      <c r="H75" s="94" t="e">
        <f ca="1">IF(市町村抽出表!J75="－","－",IF(市町村抽出表!J75=0,"0棟",IF(市町村抽出表!J75&lt;1,"1棟未満",TEXT(ROUND(市町村抽出表!J75,0),"###,###")&amp;"棟")))</f>
        <v>#REF!</v>
      </c>
      <c r="I75" s="94" t="e">
        <f ca="1">IF(市町村抽出表!O75="－","－",IF(市町村抽出表!O75=0,"0棟",IF(市町村抽出表!O75&lt;1,"1棟未満",TEXT(ROUND(市町村抽出表!O75,0),"###,###")&amp;"棟")))</f>
        <v>#REF!</v>
      </c>
      <c r="J75" s="94" t="e">
        <f ca="1">IF(市町村抽出表!P75="－","－",IF(市町村抽出表!P75=0,"0棟",IF(市町村抽出表!P75&lt;1,"1棟未満",TEXT(ROUND(市町村抽出表!P75,0),"###,###")&amp;"棟")))</f>
        <v>#REF!</v>
      </c>
      <c r="K75" s="157" t="e">
        <f ca="1">IF(市町村抽出表!U75="","※2",IF(市町村抽出表!U75="－","－",IF(市町村抽出表!U75=0,"0棟",IF(市町村抽出表!U75&lt;1,"1棟未満",TEXT(ROUND(市町村抽出表!U75,0),"###,###")&amp;"棟"))))</f>
        <v>#REF!</v>
      </c>
      <c r="L75" s="158" t="e">
        <f ca="1">IF(市町村抽出表!V75="","※2",IF(市町村抽出表!V75="－","－",IF(市町村抽出表!V75=0,"0棟",IF(市町村抽出表!V75&lt;1,"1棟未満",TEXT(ROUND(市町村抽出表!V75,0),"###,###")&amp;"棟"))))</f>
        <v>#REF!</v>
      </c>
      <c r="M75" s="94" t="e">
        <f ca="1">IF(市町村抽出表!W75="－","－",IF(市町村抽出表!W75=0,"0棟",IF(市町村抽出表!W75&lt;1,"1棟未満",TEXT(ROUND(市町村抽出表!W75,0),"###,###")&amp;"棟")))</f>
        <v>#REF!</v>
      </c>
      <c r="N75" s="94" t="e">
        <f ca="1">IF(市町村抽出表!X75="－","－",IF(市町村抽出表!X75=0,"0棟",IF(市町村抽出表!X75&lt;1,"1棟未満",TEXT(ROUND(市町村抽出表!X75,0),"###,###")&amp;"棟")))</f>
        <v>#REF!</v>
      </c>
      <c r="O75" s="94" t="e">
        <f ca="1">IF(市町村抽出表!Z75="－","－",IF(市町村抽出表!Z75=0,"0件",IF(市町村抽出表!Z75&lt;1,"1件未満",TEXT(ROUND(市町村抽出表!Z75,0),"###,###")&amp;"件")))</f>
        <v>#REF!</v>
      </c>
      <c r="P75" s="94" t="e">
        <f ca="1">IF(市町村抽出表!AA75="－","－",IF(市町村抽出表!AA75=0,"0件",IF(市町村抽出表!AA75&lt;1,"1件未満",TEXT(ROUND(市町村抽出表!AA75,0),"###,###")&amp;"件")))</f>
        <v>#REF!</v>
      </c>
      <c r="Q75" s="94" t="e">
        <f ca="1">IF(市町村抽出表!AB75="－","－",IF(市町村抽出表!AB75=0,"0棟",IF(市町村抽出表!AB75&lt;1,"1棟未満",TEXT(ROUND(市町村抽出表!AB75,0),"###,###")&amp;"棟")))</f>
        <v>#REF!</v>
      </c>
      <c r="R75" s="94" t="e">
        <f ca="1">IF(市町村抽出表!AC75="－","－",IF(市町村抽出表!AC75=0,"0人",IF(市町村抽出表!AC75&lt;1,"1人未満",TEXT(ROUND(市町村抽出表!AC75,0),"###,###")&amp;"人")))</f>
        <v>#REF!</v>
      </c>
      <c r="S75" s="94" t="e">
        <f ca="1">IF(市町村抽出表!AD75="－","－",IF(市町村抽出表!AD75=0,"0人",IF(市町村抽出表!AD75&lt;1,"1人未満",TEXT(ROUND(市町村抽出表!AD75,0),"###,###")&amp;"人")))</f>
        <v>#REF!</v>
      </c>
      <c r="T75" s="94" t="e">
        <f ca="1">IF(市町村抽出表!AE75="－","－",IF(市町村抽出表!AE75=0,"0人",IF(市町村抽出表!AE75&lt;1,"1人未満",TEXT(ROUND(市町村抽出表!AE75,0),"###,###")&amp;"人")))</f>
        <v>#REF!</v>
      </c>
      <c r="U75" s="159" t="e">
        <f ca="1">IF(市町村抽出表!AG75="","※2",IF(市町村抽出表!AG75="－","－",IF(市町村抽出表!AG75=0,"0人",IF(市町村抽出表!AG75&lt;1,"1人未満",TEXT(ROUND(市町村抽出表!AG75,0),"###,###")&amp;"人"))))</f>
        <v>#REF!</v>
      </c>
      <c r="V75" s="160" t="e">
        <f ca="1">IF(市町村抽出表!AH75="","※2",IF(市町村抽出表!AH75="－","－",IF(市町村抽出表!AH75=0,"0人",IF(市町村抽出表!AH75&lt;1,"1人未満",TEXT(ROUND(市町村抽出表!AH75,0),"###,###")&amp;"人"))))</f>
        <v>#REF!</v>
      </c>
      <c r="W75" s="161" t="e">
        <f ca="1">IF(市町村抽出表!AI75="","※2",IF(市町村抽出表!AI75="－","－",IF(市町村抽出表!AI75=0,"0人",IF(市町村抽出表!AI75&lt;1,"1人未満",TEXT(ROUND(市町村抽出表!AI75,0),"###,###")&amp;"人"))))</f>
        <v>#REF!</v>
      </c>
      <c r="X75" s="94" t="e">
        <f ca="1">IF(市町村抽出表!AJ75="－","－",IF(市町村抽出表!AJ75=0,"0人",IF(市町村抽出表!AJ75&lt;1,"1人未満",TEXT(ROUND(市町村抽出表!AJ75,0),"###,###")&amp;"人")))</f>
        <v>#REF!</v>
      </c>
      <c r="Y75" s="94" t="e">
        <f ca="1">IF(市町村抽出表!AK75="－","－",IF(市町村抽出表!AK75=0,"0人",IF(市町村抽出表!AK75&lt;1,"1人未満",TEXT(ROUND(市町村抽出表!AK75,0),"###,###")&amp;"人")))</f>
        <v>#REF!</v>
      </c>
      <c r="Z75" s="94" t="e">
        <f ca="1">IF(市町村抽出表!AL75="－","－",IF(市町村抽出表!AL75=0,"0人",IF(市町村抽出表!AL75&lt;1,"1人未満",TEXT(ROUND(市町村抽出表!AL75,0),"###,###")&amp;"人")))</f>
        <v>#REF!</v>
      </c>
      <c r="AA75" s="94" t="e">
        <f ca="1">IF(市町村抽出表!AM75="－","－",IF(市町村抽出表!AM75=0,"0人",IF(市町村抽出表!AM75&lt;1,"1人未満",TEXT(ROUND(市町村抽出表!AM75,0),"###,###")&amp;"人")))</f>
        <v>#REF!</v>
      </c>
      <c r="AB75" s="94" t="e">
        <f ca="1">IF(市町村抽出表!AN75="－","－",IF(市町村抽出表!AN75=0,"0人",IF(市町村抽出表!AN75&lt;1,"1人未満",TEXT(ROUND(市町村抽出表!AN75,0),"###,###")&amp;"人")))</f>
        <v>#REF!</v>
      </c>
      <c r="AC75" s="94" t="e">
        <f ca="1">IF(市町村抽出表!AO75="－","－",IF(市町村抽出表!AO75=0,"0人",IF(市町村抽出表!AO75&lt;1,"1人未満",TEXT(ROUND(市町村抽出表!AO75,0),"###,###")&amp;"人")))</f>
        <v>#REF!</v>
      </c>
      <c r="AD75" s="94" t="e">
        <f ca="1">IF(市町村抽出表!AP75="－","－",IF(市町村抽出表!AP75=0,"0人",IF(市町村抽出表!AP75&lt;1,"1人未満",TEXT(ROUND(市町村抽出表!AP75,0),"###,###")&amp;"人")))</f>
        <v>#REF!</v>
      </c>
      <c r="AE75" s="94" t="e">
        <f ca="1">IF(市町村抽出表!AQ75="－","－",IF(市町村抽出表!AQ75=0,"0人",IF(市町村抽出表!AQ75&lt;1,"1人未満",TEXT(ROUND(市町村抽出表!AQ75,0),"###,###")&amp;"人")))</f>
        <v>#REF!</v>
      </c>
      <c r="AF75" s="94" t="e">
        <f ca="1">IF(市町村抽出表!AR75="－","－",IF(市町村抽出表!AR75=0,"0人",IF(市町村抽出表!AR75&lt;1,"1人未満",TEXT(ROUND(市町村抽出表!AR75,0),"###,###")&amp;"人")))</f>
        <v>#REF!</v>
      </c>
      <c r="AG75" s="94" t="e">
        <f ca="1">IF(市町村抽出表!AS75="－","－",IF(市町村抽出表!AS75=0,"0箇所",IF(市町村抽出表!AS75&lt;1,"1箇所未満",TEXT(ROUND(市町村抽出表!AS75,0),"###,###")&amp;"箇所")))</f>
        <v>#REF!</v>
      </c>
      <c r="AH75" s="94" t="e">
        <f ca="1">IF(市町村抽出表!AT75="－","－",IF(市町村抽出表!AT75=0,"0世帯",IF(市町村抽出表!AT75&lt;1,"1世帯未満",TEXT(ROUND(市町村抽出表!AT75,0),"###,###")&amp;"世帯")))</f>
        <v>#REF!</v>
      </c>
      <c r="AI75" s="94" t="e">
        <f ca="1">IF(市町村抽出表!AU75="－","－",IF(市町村抽出表!AU75=0,"0人",IF(市町村抽出表!AU75&lt;1,"1人未満",TEXT(ROUND(市町村抽出表!AU75,0),"###,###")&amp;"人")))</f>
        <v>#REF!</v>
      </c>
      <c r="AJ75" s="94" t="e">
        <f ca="1">IF(市町村抽出表!AV75="－","－",IF(市町村抽出表!AV75=0,"0世帯",IF(市町村抽出表!AV75&lt;1,"1世帯未満",TEXT(ROUND(市町村抽出表!AV75,0),"###,###")&amp;"世帯")))</f>
        <v>#REF!</v>
      </c>
      <c r="AK75" s="94" t="e">
        <f ca="1">IF(市町村抽出表!AW75="－","－",IF(市町村抽出表!AW75=0,"0人",IF(市町村抽出表!AW75&lt;1,"1人未満",TEXT(ROUND(市町村抽出表!AW75,0),"###,###")&amp;"人")))</f>
        <v>#REF!</v>
      </c>
      <c r="AL75" s="94" t="e">
        <f ca="1">IF(市町村抽出表!AX75="－","－",IF(市町村抽出表!AX75=0,"0世帯",IF(市町村抽出表!AX75&lt;1,"1世帯未満",TEXT(ROUND(市町村抽出表!AX75,0),"###,###")&amp;"世帯")))</f>
        <v>#REF!</v>
      </c>
      <c r="AM75" s="94" t="e">
        <f ca="1">IF(市町村抽出表!AY75="－","－",IF(市町村抽出表!AY75=0,"0人",IF(市町村抽出表!AY75&lt;1,"1人未満",TEXT(ROUND(市町村抽出表!AY75,0),"###,###")&amp;"人")))</f>
        <v>#REF!</v>
      </c>
      <c r="AN75" s="94" t="s">
        <v>611</v>
      </c>
      <c r="AO75" s="94" t="s">
        <v>611</v>
      </c>
      <c r="AP75" s="94" t="e">
        <f ca="1">IF(市町村抽出表!BB75="－","－",IF(市町村抽出表!BB75=0,"0km",IF(市町村抽出表!BB75&lt;0.1,"0.1km未満",TEXT(ROUND(市町村抽出表!BB75,1),"###,##0.0")&amp;"km")))</f>
        <v>#REF!</v>
      </c>
      <c r="AQ75" s="94" t="e">
        <f ca="1">IF(市町村抽出表!BC75="－","－",IF(市町村抽出表!BC75=0,"0世帯",IF(市町村抽出表!BC75&lt;1,"1世帯未満",TEXT(ROUND(市町村抽出表!BC75,0),"###,###")&amp;"世帯")))</f>
        <v>#REF!</v>
      </c>
      <c r="AR75" s="94" t="e">
        <f ca="1">IF(市町村抽出表!BD75="－","－",IF(市町村抽出表!BD75=0,"0人",IF(市町村抽出表!BD75&lt;1,"1人未満",TEXT(ROUND(市町村抽出表!BD75,0),"###,###")&amp;"人")))</f>
        <v>#REF!</v>
      </c>
      <c r="AS75" s="94" t="s">
        <v>611</v>
      </c>
      <c r="AT75" s="94" t="s">
        <v>611</v>
      </c>
      <c r="AU75" s="94" t="e">
        <f ca="1">IF(市町村抽出表!BG75="－","－",IF(市町村抽出表!BG75=0,"0箇所",IF(市町村抽出表!BG75&lt;1,"1箇所未満",TEXT(ROUND(市町村抽出表!BG75,0),"###,###")&amp;"箇所")))</f>
        <v>#REF!</v>
      </c>
      <c r="AV75" s="94" t="e">
        <f ca="1">IF(市町村抽出表!BH75="－","－",IF(市町村抽出表!BH75=0,"0箇所",IF(市町村抽出表!BH75&lt;1,"1箇所未満",TEXT(ROUND(市町村抽出表!BH75,0),"###,###")&amp;"箇所")))</f>
        <v>#REF!</v>
      </c>
      <c r="AW75" s="94" t="e">
        <f ca="1">IF(市町村抽出表!BI75="－","－",IF(市町村抽出表!BI75=0,"0箇所",IF(市町村抽出表!BI75&lt;1,"1箇所未満",TEXT(ROUND(市町村抽出表!BI75,0),"###,###")&amp;"箇所")))</f>
        <v>#REF!</v>
      </c>
      <c r="AX75" s="94" t="e">
        <f ca="1">IF(市町村抽出表!BJ75="－","－",IF(市町村抽出表!BJ75=0,"0箇所",IF(市町村抽出表!BJ75&lt;1,"1箇所未満",TEXT(ROUND(市町村抽出表!BJ75,0),"###,###")&amp;"箇所")))</f>
        <v>#REF!</v>
      </c>
      <c r="AY75" s="94" t="e">
        <f ca="1">IF(市町村抽出表!BK75="－","－",IF(市町村抽出表!BK75=0,"0箇所",IF(市町村抽出表!BK75&lt;1,"1箇所未満",TEXT(ROUND(市町村抽出表!BK75,0),"###,###")&amp;"箇所")))</f>
        <v>#REF!</v>
      </c>
      <c r="AZ75" s="94" t="e">
        <f ca="1">IF(市町村抽出表!BL75="－","－",IF(市町村抽出表!BL75=0,"0箇所",IF(市町村抽出表!BL75&lt;1,"1箇所未満",TEXT(ROUND(市町村抽出表!BL75,0),"###,###")&amp;"箇所")))</f>
        <v>#REF!</v>
      </c>
      <c r="BH75" s="163"/>
      <c r="BI75" s="163"/>
      <c r="BJ75" s="163"/>
      <c r="BL75" s="164"/>
      <c r="BM75" s="163"/>
      <c r="BN75" s="163"/>
      <c r="BO75" s="163"/>
      <c r="BP75" s="163"/>
      <c r="BX75" s="164"/>
      <c r="BY75" s="163"/>
      <c r="BZ75" s="163"/>
      <c r="CA75" s="163"/>
      <c r="CB75" s="163"/>
      <c r="CN75" s="164"/>
      <c r="CO75" s="163"/>
      <c r="CP75" s="163"/>
      <c r="CQ75" s="163"/>
      <c r="CR75" s="163"/>
    </row>
    <row r="76" spans="1:96" x14ac:dyDescent="0.2">
      <c r="A76" s="82">
        <v>73</v>
      </c>
      <c r="B76" s="74" t="s">
        <v>516</v>
      </c>
      <c r="C76" s="93" t="e">
        <f ca="1">IF(市町村抽出表!D76="－","－",ROUND(市町村抽出表!D76,1))</f>
        <v>#REF!</v>
      </c>
      <c r="D76" s="168" t="e">
        <f ca="1">IF(市町村抽出表!F76="","※2",IF(市町村抽出表!F76="－","－",市町村抽出表!F76&amp;"箇所"))</f>
        <v>#REF!</v>
      </c>
      <c r="E76" s="169" t="e">
        <f ca="1">IF(市町村抽出表!G76="","※2",IF(市町村抽出表!G76="－","－",市町村抽出表!G76&amp;"箇所"))</f>
        <v>#REF!</v>
      </c>
      <c r="F76" s="170" t="e">
        <f ca="1">IF(市町村抽出表!H76="","※2",IF(市町村抽出表!H76="－","－",市町村抽出表!H76&amp;"箇所"))</f>
        <v>#REF!</v>
      </c>
      <c r="G76" s="94" t="e">
        <f ca="1">IF(市町村抽出表!I76="－","－",IF(市町村抽出表!I76=0,"0棟",IF(市町村抽出表!I76&lt;1,"1棟未満",TEXT(ROUND(市町村抽出表!I76,0),"###,###")&amp;"棟")))</f>
        <v>#REF!</v>
      </c>
      <c r="H76" s="94" t="e">
        <f ca="1">IF(市町村抽出表!J76="－","－",IF(市町村抽出表!J76=0,"0棟",IF(市町村抽出表!J76&lt;1,"1棟未満",TEXT(ROUND(市町村抽出表!J76,0),"###,###")&amp;"棟")))</f>
        <v>#REF!</v>
      </c>
      <c r="I76" s="94" t="e">
        <f ca="1">IF(市町村抽出表!O76="－","－",IF(市町村抽出表!O76=0,"0棟",IF(市町村抽出表!O76&lt;1,"1棟未満",TEXT(ROUND(市町村抽出表!O76,0),"###,###")&amp;"棟")))</f>
        <v>#REF!</v>
      </c>
      <c r="J76" s="94" t="e">
        <f ca="1">IF(市町村抽出表!P76="－","－",IF(市町村抽出表!P76=0,"0棟",IF(市町村抽出表!P76&lt;1,"1棟未満",TEXT(ROUND(市町村抽出表!P76,0),"###,###")&amp;"棟")))</f>
        <v>#REF!</v>
      </c>
      <c r="K76" s="157" t="e">
        <f ca="1">IF(市町村抽出表!U76="","※2",IF(市町村抽出表!U76="－","－",IF(市町村抽出表!U76=0,"0棟",IF(市町村抽出表!U76&lt;1,"1棟未満",TEXT(ROUND(市町村抽出表!U76,0),"###,###")&amp;"棟"))))</f>
        <v>#REF!</v>
      </c>
      <c r="L76" s="158" t="e">
        <f ca="1">IF(市町村抽出表!V76="","※2",IF(市町村抽出表!V76="－","－",IF(市町村抽出表!V76=0,"0棟",IF(市町村抽出表!V76&lt;1,"1棟未満",TEXT(ROUND(市町村抽出表!V76,0),"###,###")&amp;"棟"))))</f>
        <v>#REF!</v>
      </c>
      <c r="M76" s="94" t="e">
        <f ca="1">IF(市町村抽出表!W76="－","－",IF(市町村抽出表!W76=0,"0棟",IF(市町村抽出表!W76&lt;1,"1棟未満",TEXT(ROUND(市町村抽出表!W76,0),"###,###")&amp;"棟")))</f>
        <v>#REF!</v>
      </c>
      <c r="N76" s="94" t="e">
        <f ca="1">IF(市町村抽出表!X76="－","－",IF(市町村抽出表!X76=0,"0棟",IF(市町村抽出表!X76&lt;1,"1棟未満",TEXT(ROUND(市町村抽出表!X76,0),"###,###")&amp;"棟")))</f>
        <v>#REF!</v>
      </c>
      <c r="O76" s="94" t="e">
        <f ca="1">IF(市町村抽出表!Z76="－","－",IF(市町村抽出表!Z76=0,"0件",IF(市町村抽出表!Z76&lt;1,"1件未満",TEXT(ROUND(市町村抽出表!Z76,0),"###,###")&amp;"件")))</f>
        <v>#REF!</v>
      </c>
      <c r="P76" s="94" t="e">
        <f ca="1">IF(市町村抽出表!AA76="－","－",IF(市町村抽出表!AA76=0,"0件",IF(市町村抽出表!AA76&lt;1,"1件未満",TEXT(ROUND(市町村抽出表!AA76,0),"###,###")&amp;"件")))</f>
        <v>#REF!</v>
      </c>
      <c r="Q76" s="94" t="e">
        <f ca="1">IF(市町村抽出表!AB76="－","－",IF(市町村抽出表!AB76=0,"0棟",IF(市町村抽出表!AB76&lt;1,"1棟未満",TEXT(ROUND(市町村抽出表!AB76,0),"###,###")&amp;"棟")))</f>
        <v>#REF!</v>
      </c>
      <c r="R76" s="94" t="e">
        <f ca="1">IF(市町村抽出表!AC76="－","－",IF(市町村抽出表!AC76=0,"0人",IF(市町村抽出表!AC76&lt;1,"1人未満",TEXT(ROUND(市町村抽出表!AC76,0),"###,###")&amp;"人")))</f>
        <v>#REF!</v>
      </c>
      <c r="S76" s="94" t="e">
        <f ca="1">IF(市町村抽出表!AD76="－","－",IF(市町村抽出表!AD76=0,"0人",IF(市町村抽出表!AD76&lt;1,"1人未満",TEXT(ROUND(市町村抽出表!AD76,0),"###,###")&amp;"人")))</f>
        <v>#REF!</v>
      </c>
      <c r="T76" s="94" t="e">
        <f ca="1">IF(市町村抽出表!AE76="－","－",IF(市町村抽出表!AE76=0,"0人",IF(市町村抽出表!AE76&lt;1,"1人未満",TEXT(ROUND(市町村抽出表!AE76,0),"###,###")&amp;"人")))</f>
        <v>#REF!</v>
      </c>
      <c r="U76" s="159" t="e">
        <f ca="1">IF(市町村抽出表!AG76="","※2",IF(市町村抽出表!AG76="－","－",IF(市町村抽出表!AG76=0,"0人",IF(市町村抽出表!AG76&lt;1,"1人未満",TEXT(ROUND(市町村抽出表!AG76,0),"###,###")&amp;"人"))))</f>
        <v>#REF!</v>
      </c>
      <c r="V76" s="160" t="e">
        <f ca="1">IF(市町村抽出表!AH76="","※2",IF(市町村抽出表!AH76="－","－",IF(市町村抽出表!AH76=0,"0人",IF(市町村抽出表!AH76&lt;1,"1人未満",TEXT(ROUND(市町村抽出表!AH76,0),"###,###")&amp;"人"))))</f>
        <v>#REF!</v>
      </c>
      <c r="W76" s="161" t="e">
        <f ca="1">IF(市町村抽出表!AI76="","※2",IF(市町村抽出表!AI76="－","－",IF(市町村抽出表!AI76=0,"0人",IF(市町村抽出表!AI76&lt;1,"1人未満",TEXT(ROUND(市町村抽出表!AI76,0),"###,###")&amp;"人"))))</f>
        <v>#REF!</v>
      </c>
      <c r="X76" s="94" t="e">
        <f ca="1">IF(市町村抽出表!AJ76="－","－",IF(市町村抽出表!AJ76=0,"0人",IF(市町村抽出表!AJ76&lt;1,"1人未満",TEXT(ROUND(市町村抽出表!AJ76,0),"###,###")&amp;"人")))</f>
        <v>#REF!</v>
      </c>
      <c r="Y76" s="94" t="e">
        <f ca="1">IF(市町村抽出表!AK76="－","－",IF(市町村抽出表!AK76=0,"0人",IF(市町村抽出表!AK76&lt;1,"1人未満",TEXT(ROUND(市町村抽出表!AK76,0),"###,###")&amp;"人")))</f>
        <v>#REF!</v>
      </c>
      <c r="Z76" s="94" t="e">
        <f ca="1">IF(市町村抽出表!AL76="－","－",IF(市町村抽出表!AL76=0,"0人",IF(市町村抽出表!AL76&lt;1,"1人未満",TEXT(ROUND(市町村抽出表!AL76,0),"###,###")&amp;"人")))</f>
        <v>#REF!</v>
      </c>
      <c r="AA76" s="94" t="e">
        <f ca="1">IF(市町村抽出表!AM76="－","－",IF(市町村抽出表!AM76=0,"0人",IF(市町村抽出表!AM76&lt;1,"1人未満",TEXT(ROUND(市町村抽出表!AM76,0),"###,###")&amp;"人")))</f>
        <v>#REF!</v>
      </c>
      <c r="AB76" s="94" t="e">
        <f ca="1">IF(市町村抽出表!AN76="－","－",IF(市町村抽出表!AN76=0,"0人",IF(市町村抽出表!AN76&lt;1,"1人未満",TEXT(ROUND(市町村抽出表!AN76,0),"###,###")&amp;"人")))</f>
        <v>#REF!</v>
      </c>
      <c r="AC76" s="94" t="e">
        <f ca="1">IF(市町村抽出表!AO76="－","－",IF(市町村抽出表!AO76=0,"0人",IF(市町村抽出表!AO76&lt;1,"1人未満",TEXT(ROUND(市町村抽出表!AO76,0),"###,###")&amp;"人")))</f>
        <v>#REF!</v>
      </c>
      <c r="AD76" s="94" t="e">
        <f ca="1">IF(市町村抽出表!AP76="－","－",IF(市町村抽出表!AP76=0,"0人",IF(市町村抽出表!AP76&lt;1,"1人未満",TEXT(ROUND(市町村抽出表!AP76,0),"###,###")&amp;"人")))</f>
        <v>#REF!</v>
      </c>
      <c r="AE76" s="94" t="e">
        <f ca="1">IF(市町村抽出表!AQ76="－","－",IF(市町村抽出表!AQ76=0,"0人",IF(市町村抽出表!AQ76&lt;1,"1人未満",TEXT(ROUND(市町村抽出表!AQ76,0),"###,###")&amp;"人")))</f>
        <v>#REF!</v>
      </c>
      <c r="AF76" s="94" t="e">
        <f ca="1">IF(市町村抽出表!AR76="－","－",IF(市町村抽出表!AR76=0,"0人",IF(市町村抽出表!AR76&lt;1,"1人未満",TEXT(ROUND(市町村抽出表!AR76,0),"###,###")&amp;"人")))</f>
        <v>#REF!</v>
      </c>
      <c r="AG76" s="94" t="e">
        <f ca="1">IF(市町村抽出表!AS76="－","－",IF(市町村抽出表!AS76=0,"0箇所",IF(市町村抽出表!AS76&lt;1,"1箇所未満",TEXT(ROUND(市町村抽出表!AS76,0),"###,###")&amp;"箇所")))</f>
        <v>#REF!</v>
      </c>
      <c r="AH76" s="94" t="e">
        <f ca="1">IF(市町村抽出表!AT76="－","－",IF(市町村抽出表!AT76=0,"0世帯",IF(市町村抽出表!AT76&lt;1,"1世帯未満",TEXT(ROUND(市町村抽出表!AT76,0),"###,###")&amp;"世帯")))</f>
        <v>#REF!</v>
      </c>
      <c r="AI76" s="94" t="e">
        <f ca="1">IF(市町村抽出表!AU76="－","－",IF(市町村抽出表!AU76=0,"0人",IF(市町村抽出表!AU76&lt;1,"1人未満",TEXT(ROUND(市町村抽出表!AU76,0),"###,###")&amp;"人")))</f>
        <v>#REF!</v>
      </c>
      <c r="AJ76" s="94" t="e">
        <f ca="1">IF(市町村抽出表!AV76="－","－",IF(市町村抽出表!AV76=0,"0世帯",IF(市町村抽出表!AV76&lt;1,"1世帯未満",TEXT(ROUND(市町村抽出表!AV76,0),"###,###")&amp;"世帯")))</f>
        <v>#REF!</v>
      </c>
      <c r="AK76" s="94" t="e">
        <f ca="1">IF(市町村抽出表!AW76="－","－",IF(市町村抽出表!AW76=0,"0人",IF(市町村抽出表!AW76&lt;1,"1人未満",TEXT(ROUND(市町村抽出表!AW76,0),"###,###")&amp;"人")))</f>
        <v>#REF!</v>
      </c>
      <c r="AL76" s="94" t="e">
        <f ca="1">IF(市町村抽出表!AX76="－","－",IF(市町村抽出表!AX76=0,"0世帯",IF(市町村抽出表!AX76&lt;1,"1世帯未満",TEXT(ROUND(市町村抽出表!AX76,0),"###,###")&amp;"世帯")))</f>
        <v>#REF!</v>
      </c>
      <c r="AM76" s="94" t="e">
        <f ca="1">IF(市町村抽出表!AY76="－","－",IF(市町村抽出表!AY76=0,"0人",IF(市町村抽出表!AY76&lt;1,"1人未満",TEXT(ROUND(市町村抽出表!AY76,0),"###,###")&amp;"人")))</f>
        <v>#REF!</v>
      </c>
      <c r="AN76" s="94" t="s">
        <v>611</v>
      </c>
      <c r="AO76" s="94" t="s">
        <v>611</v>
      </c>
      <c r="AP76" s="94" t="e">
        <f ca="1">IF(市町村抽出表!BB76="－","－",IF(市町村抽出表!BB76=0,"0km",IF(市町村抽出表!BB76&lt;0.1,"0.1km未満",TEXT(ROUND(市町村抽出表!BB76,1),"###,##0.0")&amp;"km")))</f>
        <v>#REF!</v>
      </c>
      <c r="AQ76" s="94" t="e">
        <f ca="1">IF(市町村抽出表!BC76="－","－",IF(市町村抽出表!BC76=0,"0世帯",IF(市町村抽出表!BC76&lt;1,"1世帯未満",TEXT(ROUND(市町村抽出表!BC76,0),"###,###")&amp;"世帯")))</f>
        <v>#REF!</v>
      </c>
      <c r="AR76" s="94" t="e">
        <f ca="1">IF(市町村抽出表!BD76="－","－",IF(市町村抽出表!BD76=0,"0人",IF(市町村抽出表!BD76&lt;1,"1人未満",TEXT(ROUND(市町村抽出表!BD76,0),"###,###")&amp;"人")))</f>
        <v>#REF!</v>
      </c>
      <c r="AS76" s="94" t="s">
        <v>611</v>
      </c>
      <c r="AT76" s="94" t="s">
        <v>611</v>
      </c>
      <c r="AU76" s="94" t="e">
        <f ca="1">IF(市町村抽出表!BG76="－","－",IF(市町村抽出表!BG76=0,"0箇所",IF(市町村抽出表!BG76&lt;1,"1箇所未満",TEXT(ROUND(市町村抽出表!BG76,0),"###,###")&amp;"箇所")))</f>
        <v>#REF!</v>
      </c>
      <c r="AV76" s="94" t="e">
        <f ca="1">IF(市町村抽出表!BH76="－","－",IF(市町村抽出表!BH76=0,"0箇所",IF(市町村抽出表!BH76&lt;1,"1箇所未満",TEXT(ROUND(市町村抽出表!BH76,0),"###,###")&amp;"箇所")))</f>
        <v>#REF!</v>
      </c>
      <c r="AW76" s="94" t="e">
        <f ca="1">IF(市町村抽出表!BI76="－","－",IF(市町村抽出表!BI76=0,"0箇所",IF(市町村抽出表!BI76&lt;1,"1箇所未満",TEXT(ROUND(市町村抽出表!BI76,0),"###,###")&amp;"箇所")))</f>
        <v>#REF!</v>
      </c>
      <c r="AX76" s="94" t="e">
        <f ca="1">IF(市町村抽出表!BJ76="－","－",IF(市町村抽出表!BJ76=0,"0箇所",IF(市町村抽出表!BJ76&lt;1,"1箇所未満",TEXT(ROUND(市町村抽出表!BJ76,0),"###,###")&amp;"箇所")))</f>
        <v>#REF!</v>
      </c>
      <c r="AY76" s="94" t="e">
        <f ca="1">IF(市町村抽出表!BK76="－","－",IF(市町村抽出表!BK76=0,"0箇所",IF(市町村抽出表!BK76&lt;1,"1箇所未満",TEXT(ROUND(市町村抽出表!BK76,0),"###,###")&amp;"箇所")))</f>
        <v>#REF!</v>
      </c>
      <c r="AZ76" s="94" t="e">
        <f ca="1">IF(市町村抽出表!BL76="－","－",IF(市町村抽出表!BL76=0,"0箇所",IF(市町村抽出表!BL76&lt;1,"1箇所未満",TEXT(ROUND(市町村抽出表!BL76,0),"###,###")&amp;"箇所")))</f>
        <v>#REF!</v>
      </c>
      <c r="BH76" s="163"/>
      <c r="BI76" s="163"/>
      <c r="BJ76" s="163"/>
      <c r="BL76" s="164"/>
      <c r="BM76" s="163"/>
      <c r="BN76" s="163"/>
      <c r="BO76" s="163"/>
      <c r="BP76" s="163"/>
      <c r="BX76" s="164"/>
      <c r="BY76" s="163"/>
      <c r="BZ76" s="163"/>
      <c r="CA76" s="163"/>
      <c r="CB76" s="163"/>
      <c r="CN76" s="164"/>
      <c r="CO76" s="163"/>
      <c r="CP76" s="163"/>
      <c r="CQ76" s="163"/>
      <c r="CR76" s="163"/>
    </row>
    <row r="77" spans="1:96" x14ac:dyDescent="0.2">
      <c r="A77" s="82">
        <v>74</v>
      </c>
      <c r="B77" s="74" t="s">
        <v>517</v>
      </c>
      <c r="C77" s="93" t="e">
        <f ca="1">IF(市町村抽出表!D77="－","－",ROUND(市町村抽出表!D77,1))</f>
        <v>#REF!</v>
      </c>
      <c r="D77" s="168" t="e">
        <f ca="1">IF(市町村抽出表!F77="","※2",IF(市町村抽出表!F77="－","－",市町村抽出表!F77&amp;"箇所"))</f>
        <v>#REF!</v>
      </c>
      <c r="E77" s="169" t="e">
        <f ca="1">IF(市町村抽出表!G77="","※2",IF(市町村抽出表!G77="－","－",市町村抽出表!G77&amp;"箇所"))</f>
        <v>#REF!</v>
      </c>
      <c r="F77" s="170" t="e">
        <f ca="1">IF(市町村抽出表!H77="","※2",IF(市町村抽出表!H77="－","－",市町村抽出表!H77&amp;"箇所"))</f>
        <v>#REF!</v>
      </c>
      <c r="G77" s="94" t="e">
        <f ca="1">IF(市町村抽出表!I77="－","－",IF(市町村抽出表!I77=0,"0棟",IF(市町村抽出表!I77&lt;1,"1棟未満",TEXT(ROUND(市町村抽出表!I77,0),"###,###")&amp;"棟")))</f>
        <v>#REF!</v>
      </c>
      <c r="H77" s="94" t="e">
        <f ca="1">IF(市町村抽出表!J77="－","－",IF(市町村抽出表!J77=0,"0棟",IF(市町村抽出表!J77&lt;1,"1棟未満",TEXT(ROUND(市町村抽出表!J77,0),"###,###")&amp;"棟")))</f>
        <v>#REF!</v>
      </c>
      <c r="I77" s="94" t="e">
        <f ca="1">IF(市町村抽出表!O77="－","－",IF(市町村抽出表!O77=0,"0棟",IF(市町村抽出表!O77&lt;1,"1棟未満",TEXT(ROUND(市町村抽出表!O77,0),"###,###")&amp;"棟")))</f>
        <v>#REF!</v>
      </c>
      <c r="J77" s="94" t="e">
        <f ca="1">IF(市町村抽出表!P77="－","－",IF(市町村抽出表!P77=0,"0棟",IF(市町村抽出表!P77&lt;1,"1棟未満",TEXT(ROUND(市町村抽出表!P77,0),"###,###")&amp;"棟")))</f>
        <v>#REF!</v>
      </c>
      <c r="K77" s="157" t="e">
        <f ca="1">IF(市町村抽出表!U77="","※2",IF(市町村抽出表!U77="－","－",IF(市町村抽出表!U77=0,"0棟",IF(市町村抽出表!U77&lt;1,"1棟未満",TEXT(ROUND(市町村抽出表!U77,0),"###,###")&amp;"棟"))))</f>
        <v>#REF!</v>
      </c>
      <c r="L77" s="158" t="e">
        <f ca="1">IF(市町村抽出表!V77="","※2",IF(市町村抽出表!V77="－","－",IF(市町村抽出表!V77=0,"0棟",IF(市町村抽出表!V77&lt;1,"1棟未満",TEXT(ROUND(市町村抽出表!V77,0),"###,###")&amp;"棟"))))</f>
        <v>#REF!</v>
      </c>
      <c r="M77" s="94" t="e">
        <f ca="1">IF(市町村抽出表!W77="－","－",IF(市町村抽出表!W77=0,"0棟",IF(市町村抽出表!W77&lt;1,"1棟未満",TEXT(ROUND(市町村抽出表!W77,0),"###,###")&amp;"棟")))</f>
        <v>#REF!</v>
      </c>
      <c r="N77" s="94" t="e">
        <f ca="1">IF(市町村抽出表!X77="－","－",IF(市町村抽出表!X77=0,"0棟",IF(市町村抽出表!X77&lt;1,"1棟未満",TEXT(ROUND(市町村抽出表!X77,0),"###,###")&amp;"棟")))</f>
        <v>#REF!</v>
      </c>
      <c r="O77" s="94" t="e">
        <f ca="1">IF(市町村抽出表!Z77="－","－",IF(市町村抽出表!Z77=0,"0件",IF(市町村抽出表!Z77&lt;1,"1件未満",TEXT(ROUND(市町村抽出表!Z77,0),"###,###")&amp;"件")))</f>
        <v>#REF!</v>
      </c>
      <c r="P77" s="94" t="e">
        <f ca="1">IF(市町村抽出表!AA77="－","－",IF(市町村抽出表!AA77=0,"0件",IF(市町村抽出表!AA77&lt;1,"1件未満",TEXT(ROUND(市町村抽出表!AA77,0),"###,###")&amp;"件")))</f>
        <v>#REF!</v>
      </c>
      <c r="Q77" s="94" t="e">
        <f ca="1">IF(市町村抽出表!AB77="－","－",IF(市町村抽出表!AB77=0,"0棟",IF(市町村抽出表!AB77&lt;1,"1棟未満",TEXT(ROUND(市町村抽出表!AB77,0),"###,###")&amp;"棟")))</f>
        <v>#REF!</v>
      </c>
      <c r="R77" s="94" t="e">
        <f ca="1">IF(市町村抽出表!AC77="－","－",IF(市町村抽出表!AC77=0,"0人",IF(市町村抽出表!AC77&lt;1,"1人未満",TEXT(ROUND(市町村抽出表!AC77,0),"###,###")&amp;"人")))</f>
        <v>#REF!</v>
      </c>
      <c r="S77" s="94" t="e">
        <f ca="1">IF(市町村抽出表!AD77="－","－",IF(市町村抽出表!AD77=0,"0人",IF(市町村抽出表!AD77&lt;1,"1人未満",TEXT(ROUND(市町村抽出表!AD77,0),"###,###")&amp;"人")))</f>
        <v>#REF!</v>
      </c>
      <c r="T77" s="94" t="e">
        <f ca="1">IF(市町村抽出表!AE77="－","－",IF(市町村抽出表!AE77=0,"0人",IF(市町村抽出表!AE77&lt;1,"1人未満",TEXT(ROUND(市町村抽出表!AE77,0),"###,###")&amp;"人")))</f>
        <v>#REF!</v>
      </c>
      <c r="U77" s="159" t="e">
        <f ca="1">IF(市町村抽出表!AG77="","※2",IF(市町村抽出表!AG77="－","－",IF(市町村抽出表!AG77=0,"0人",IF(市町村抽出表!AG77&lt;1,"1人未満",TEXT(ROUND(市町村抽出表!AG77,0),"###,###")&amp;"人"))))</f>
        <v>#REF!</v>
      </c>
      <c r="V77" s="160" t="e">
        <f ca="1">IF(市町村抽出表!AH77="","※2",IF(市町村抽出表!AH77="－","－",IF(市町村抽出表!AH77=0,"0人",IF(市町村抽出表!AH77&lt;1,"1人未満",TEXT(ROUND(市町村抽出表!AH77,0),"###,###")&amp;"人"))))</f>
        <v>#REF!</v>
      </c>
      <c r="W77" s="161" t="e">
        <f ca="1">IF(市町村抽出表!AI77="","※2",IF(市町村抽出表!AI77="－","－",IF(市町村抽出表!AI77=0,"0人",IF(市町村抽出表!AI77&lt;1,"1人未満",TEXT(ROUND(市町村抽出表!AI77,0),"###,###")&amp;"人"))))</f>
        <v>#REF!</v>
      </c>
      <c r="X77" s="94" t="e">
        <f ca="1">IF(市町村抽出表!AJ77="－","－",IF(市町村抽出表!AJ77=0,"0人",IF(市町村抽出表!AJ77&lt;1,"1人未満",TEXT(ROUND(市町村抽出表!AJ77,0),"###,###")&amp;"人")))</f>
        <v>#REF!</v>
      </c>
      <c r="Y77" s="94" t="e">
        <f ca="1">IF(市町村抽出表!AK77="－","－",IF(市町村抽出表!AK77=0,"0人",IF(市町村抽出表!AK77&lt;1,"1人未満",TEXT(ROUND(市町村抽出表!AK77,0),"###,###")&amp;"人")))</f>
        <v>#REF!</v>
      </c>
      <c r="Z77" s="94" t="e">
        <f ca="1">IF(市町村抽出表!AL77="－","－",IF(市町村抽出表!AL77=0,"0人",IF(市町村抽出表!AL77&lt;1,"1人未満",TEXT(ROUND(市町村抽出表!AL77,0),"###,###")&amp;"人")))</f>
        <v>#REF!</v>
      </c>
      <c r="AA77" s="94" t="e">
        <f ca="1">IF(市町村抽出表!AM77="－","－",IF(市町村抽出表!AM77=0,"0人",IF(市町村抽出表!AM77&lt;1,"1人未満",TEXT(ROUND(市町村抽出表!AM77,0),"###,###")&amp;"人")))</f>
        <v>#REF!</v>
      </c>
      <c r="AB77" s="94" t="e">
        <f ca="1">IF(市町村抽出表!AN77="－","－",IF(市町村抽出表!AN77=0,"0人",IF(市町村抽出表!AN77&lt;1,"1人未満",TEXT(ROUND(市町村抽出表!AN77,0),"###,###")&amp;"人")))</f>
        <v>#REF!</v>
      </c>
      <c r="AC77" s="94" t="e">
        <f ca="1">IF(市町村抽出表!AO77="－","－",IF(市町村抽出表!AO77=0,"0人",IF(市町村抽出表!AO77&lt;1,"1人未満",TEXT(ROUND(市町村抽出表!AO77,0),"###,###")&amp;"人")))</f>
        <v>#REF!</v>
      </c>
      <c r="AD77" s="94" t="e">
        <f ca="1">IF(市町村抽出表!AP77="－","－",IF(市町村抽出表!AP77=0,"0人",IF(市町村抽出表!AP77&lt;1,"1人未満",TEXT(ROUND(市町村抽出表!AP77,0),"###,###")&amp;"人")))</f>
        <v>#REF!</v>
      </c>
      <c r="AE77" s="94" t="e">
        <f ca="1">IF(市町村抽出表!AQ77="－","－",IF(市町村抽出表!AQ77=0,"0人",IF(市町村抽出表!AQ77&lt;1,"1人未満",TEXT(ROUND(市町村抽出表!AQ77,0),"###,###")&amp;"人")))</f>
        <v>#REF!</v>
      </c>
      <c r="AF77" s="94" t="e">
        <f ca="1">IF(市町村抽出表!AR77="－","－",IF(市町村抽出表!AR77=0,"0人",IF(市町村抽出表!AR77&lt;1,"1人未満",TEXT(ROUND(市町村抽出表!AR77,0),"###,###")&amp;"人")))</f>
        <v>#REF!</v>
      </c>
      <c r="AG77" s="94" t="e">
        <f ca="1">IF(市町村抽出表!AS77="－","－",IF(市町村抽出表!AS77=0,"0箇所",IF(市町村抽出表!AS77&lt;1,"1箇所未満",TEXT(ROUND(市町村抽出表!AS77,0),"###,###")&amp;"箇所")))</f>
        <v>#REF!</v>
      </c>
      <c r="AH77" s="94" t="e">
        <f ca="1">IF(市町村抽出表!AT77="－","－",IF(市町村抽出表!AT77=0,"0世帯",IF(市町村抽出表!AT77&lt;1,"1世帯未満",TEXT(ROUND(市町村抽出表!AT77,0),"###,###")&amp;"世帯")))</f>
        <v>#REF!</v>
      </c>
      <c r="AI77" s="94" t="e">
        <f ca="1">IF(市町村抽出表!AU77="－","－",IF(市町村抽出表!AU77=0,"0人",IF(市町村抽出表!AU77&lt;1,"1人未満",TEXT(ROUND(市町村抽出表!AU77,0),"###,###")&amp;"人")))</f>
        <v>#REF!</v>
      </c>
      <c r="AJ77" s="94" t="e">
        <f ca="1">IF(市町村抽出表!AV77="－","－",IF(市町村抽出表!AV77=0,"0世帯",IF(市町村抽出表!AV77&lt;1,"1世帯未満",TEXT(ROUND(市町村抽出表!AV77,0),"###,###")&amp;"世帯")))</f>
        <v>#REF!</v>
      </c>
      <c r="AK77" s="94" t="e">
        <f ca="1">IF(市町村抽出表!AW77="－","－",IF(市町村抽出表!AW77=0,"0人",IF(市町村抽出表!AW77&lt;1,"1人未満",TEXT(ROUND(市町村抽出表!AW77,0),"###,###")&amp;"人")))</f>
        <v>#REF!</v>
      </c>
      <c r="AL77" s="94" t="e">
        <f ca="1">IF(市町村抽出表!AX77="－","－",IF(市町村抽出表!AX77=0,"0世帯",IF(市町村抽出表!AX77&lt;1,"1世帯未満",TEXT(ROUND(市町村抽出表!AX77,0),"###,###")&amp;"世帯")))</f>
        <v>#REF!</v>
      </c>
      <c r="AM77" s="94" t="e">
        <f ca="1">IF(市町村抽出表!AY77="－","－",IF(市町村抽出表!AY77=0,"0人",IF(市町村抽出表!AY77&lt;1,"1人未満",TEXT(ROUND(市町村抽出表!AY77,0),"###,###")&amp;"人")))</f>
        <v>#REF!</v>
      </c>
      <c r="AN77" s="94" t="s">
        <v>611</v>
      </c>
      <c r="AO77" s="94" t="s">
        <v>611</v>
      </c>
      <c r="AP77" s="94" t="e">
        <f ca="1">IF(市町村抽出表!BB77="－","－",IF(市町村抽出表!BB77=0,"0km",IF(市町村抽出表!BB77&lt;0.1,"0.1km未満",TEXT(ROUND(市町村抽出表!BB77,1),"###,##0.0")&amp;"km")))</f>
        <v>#REF!</v>
      </c>
      <c r="AQ77" s="94" t="e">
        <f ca="1">IF(市町村抽出表!BC77="－","－",IF(市町村抽出表!BC77=0,"0世帯",IF(市町村抽出表!BC77&lt;1,"1世帯未満",TEXT(ROUND(市町村抽出表!BC77,0),"###,###")&amp;"世帯")))</f>
        <v>#REF!</v>
      </c>
      <c r="AR77" s="94" t="e">
        <f ca="1">IF(市町村抽出表!BD77="－","－",IF(市町村抽出表!BD77=0,"0人",IF(市町村抽出表!BD77&lt;1,"1人未満",TEXT(ROUND(市町村抽出表!BD77,0),"###,###")&amp;"人")))</f>
        <v>#REF!</v>
      </c>
      <c r="AS77" s="94" t="s">
        <v>611</v>
      </c>
      <c r="AT77" s="94" t="s">
        <v>611</v>
      </c>
      <c r="AU77" s="94" t="e">
        <f ca="1">IF(市町村抽出表!BG77="－","－",IF(市町村抽出表!BG77=0,"0箇所",IF(市町村抽出表!BG77&lt;1,"1箇所未満",TEXT(ROUND(市町村抽出表!BG77,0),"###,###")&amp;"箇所")))</f>
        <v>#REF!</v>
      </c>
      <c r="AV77" s="94" t="e">
        <f ca="1">IF(市町村抽出表!BH77="－","－",IF(市町村抽出表!BH77=0,"0箇所",IF(市町村抽出表!BH77&lt;1,"1箇所未満",TEXT(ROUND(市町村抽出表!BH77,0),"###,###")&amp;"箇所")))</f>
        <v>#REF!</v>
      </c>
      <c r="AW77" s="94" t="e">
        <f ca="1">IF(市町村抽出表!BI77="－","－",IF(市町村抽出表!BI77=0,"0箇所",IF(市町村抽出表!BI77&lt;1,"1箇所未満",TEXT(ROUND(市町村抽出表!BI77,0),"###,###")&amp;"箇所")))</f>
        <v>#REF!</v>
      </c>
      <c r="AX77" s="94" t="e">
        <f ca="1">IF(市町村抽出表!BJ77="－","－",IF(市町村抽出表!BJ77=0,"0箇所",IF(市町村抽出表!BJ77&lt;1,"1箇所未満",TEXT(ROUND(市町村抽出表!BJ77,0),"###,###")&amp;"箇所")))</f>
        <v>#REF!</v>
      </c>
      <c r="AY77" s="94" t="e">
        <f ca="1">IF(市町村抽出表!BK77="－","－",IF(市町村抽出表!BK77=0,"0箇所",IF(市町村抽出表!BK77&lt;1,"1箇所未満",TEXT(ROUND(市町村抽出表!BK77,0),"###,###")&amp;"箇所")))</f>
        <v>#REF!</v>
      </c>
      <c r="AZ77" s="94" t="e">
        <f ca="1">IF(市町村抽出表!BL77="－","－",IF(市町村抽出表!BL77=0,"0箇所",IF(市町村抽出表!BL77&lt;1,"1箇所未満",TEXT(ROUND(市町村抽出表!BL77,0),"###,###")&amp;"箇所")))</f>
        <v>#REF!</v>
      </c>
      <c r="BH77" s="163"/>
      <c r="BI77" s="163"/>
      <c r="BJ77" s="163"/>
      <c r="BL77" s="164"/>
      <c r="BM77" s="163"/>
      <c r="BN77" s="163"/>
      <c r="BO77" s="163"/>
      <c r="BP77" s="163"/>
      <c r="BX77" s="164"/>
      <c r="BY77" s="163"/>
      <c r="BZ77" s="163"/>
      <c r="CA77" s="163"/>
      <c r="CB77" s="163"/>
      <c r="CN77" s="164"/>
      <c r="CO77" s="163"/>
      <c r="CP77" s="163"/>
      <c r="CQ77" s="163"/>
      <c r="CR77" s="163"/>
    </row>
    <row r="78" spans="1:96" x14ac:dyDescent="0.2">
      <c r="A78" s="82">
        <v>75</v>
      </c>
      <c r="B78" s="74" t="s">
        <v>518</v>
      </c>
      <c r="C78" s="93" t="e">
        <f ca="1">IF(市町村抽出表!D78="－","－",ROUND(市町村抽出表!D78,1))</f>
        <v>#REF!</v>
      </c>
      <c r="D78" s="168" t="e">
        <f ca="1">IF(市町村抽出表!F78="","※2",IF(市町村抽出表!F78="－","－",市町村抽出表!F78&amp;"箇所"))</f>
        <v>#REF!</v>
      </c>
      <c r="E78" s="169" t="e">
        <f ca="1">IF(市町村抽出表!G78="","※2",IF(市町村抽出表!G78="－","－",市町村抽出表!G78&amp;"箇所"))</f>
        <v>#REF!</v>
      </c>
      <c r="F78" s="170" t="e">
        <f ca="1">IF(市町村抽出表!H78="","※2",IF(市町村抽出表!H78="－","－",市町村抽出表!H78&amp;"箇所"))</f>
        <v>#REF!</v>
      </c>
      <c r="G78" s="94" t="e">
        <f ca="1">IF(市町村抽出表!I78="－","－",IF(市町村抽出表!I78=0,"0棟",IF(市町村抽出表!I78&lt;1,"1棟未満",TEXT(ROUND(市町村抽出表!I78,0),"###,###")&amp;"棟")))</f>
        <v>#REF!</v>
      </c>
      <c r="H78" s="94" t="e">
        <f ca="1">IF(市町村抽出表!J78="－","－",IF(市町村抽出表!J78=0,"0棟",IF(市町村抽出表!J78&lt;1,"1棟未満",TEXT(ROUND(市町村抽出表!J78,0),"###,###")&amp;"棟")))</f>
        <v>#REF!</v>
      </c>
      <c r="I78" s="94" t="e">
        <f ca="1">IF(市町村抽出表!O78="－","－",IF(市町村抽出表!O78=0,"0棟",IF(市町村抽出表!O78&lt;1,"1棟未満",TEXT(ROUND(市町村抽出表!O78,0),"###,###")&amp;"棟")))</f>
        <v>#REF!</v>
      </c>
      <c r="J78" s="94" t="e">
        <f ca="1">IF(市町村抽出表!P78="－","－",IF(市町村抽出表!P78=0,"0棟",IF(市町村抽出表!P78&lt;1,"1棟未満",TEXT(ROUND(市町村抽出表!P78,0),"###,###")&amp;"棟")))</f>
        <v>#REF!</v>
      </c>
      <c r="K78" s="157" t="e">
        <f ca="1">IF(市町村抽出表!U78="","※2",IF(市町村抽出表!U78="－","－",IF(市町村抽出表!U78=0,"0棟",IF(市町村抽出表!U78&lt;1,"1棟未満",TEXT(ROUND(市町村抽出表!U78,0),"###,###")&amp;"棟"))))</f>
        <v>#REF!</v>
      </c>
      <c r="L78" s="158" t="e">
        <f ca="1">IF(市町村抽出表!V78="","※2",IF(市町村抽出表!V78="－","－",IF(市町村抽出表!V78=0,"0棟",IF(市町村抽出表!V78&lt;1,"1棟未満",TEXT(ROUND(市町村抽出表!V78,0),"###,###")&amp;"棟"))))</f>
        <v>#REF!</v>
      </c>
      <c r="M78" s="94" t="e">
        <f ca="1">IF(市町村抽出表!W78="－","－",IF(市町村抽出表!W78=0,"0棟",IF(市町村抽出表!W78&lt;1,"1棟未満",TEXT(ROUND(市町村抽出表!W78,0),"###,###")&amp;"棟")))</f>
        <v>#REF!</v>
      </c>
      <c r="N78" s="94" t="e">
        <f ca="1">IF(市町村抽出表!X78="－","－",IF(市町村抽出表!X78=0,"0棟",IF(市町村抽出表!X78&lt;1,"1棟未満",TEXT(ROUND(市町村抽出表!X78,0),"###,###")&amp;"棟")))</f>
        <v>#REF!</v>
      </c>
      <c r="O78" s="94" t="e">
        <f ca="1">IF(市町村抽出表!Z78="－","－",IF(市町村抽出表!Z78=0,"0件",IF(市町村抽出表!Z78&lt;1,"1件未満",TEXT(ROUND(市町村抽出表!Z78,0),"###,###")&amp;"件")))</f>
        <v>#REF!</v>
      </c>
      <c r="P78" s="94" t="e">
        <f ca="1">IF(市町村抽出表!AA78="－","－",IF(市町村抽出表!AA78=0,"0件",IF(市町村抽出表!AA78&lt;1,"1件未満",TEXT(ROUND(市町村抽出表!AA78,0),"###,###")&amp;"件")))</f>
        <v>#REF!</v>
      </c>
      <c r="Q78" s="94" t="e">
        <f ca="1">IF(市町村抽出表!AB78="－","－",IF(市町村抽出表!AB78=0,"0棟",IF(市町村抽出表!AB78&lt;1,"1棟未満",TEXT(ROUND(市町村抽出表!AB78,0),"###,###")&amp;"棟")))</f>
        <v>#REF!</v>
      </c>
      <c r="R78" s="94" t="e">
        <f ca="1">IF(市町村抽出表!AC78="－","－",IF(市町村抽出表!AC78=0,"0人",IF(市町村抽出表!AC78&lt;1,"1人未満",TEXT(ROUND(市町村抽出表!AC78,0),"###,###")&amp;"人")))</f>
        <v>#REF!</v>
      </c>
      <c r="S78" s="94" t="e">
        <f ca="1">IF(市町村抽出表!AD78="－","－",IF(市町村抽出表!AD78=0,"0人",IF(市町村抽出表!AD78&lt;1,"1人未満",TEXT(ROUND(市町村抽出表!AD78,0),"###,###")&amp;"人")))</f>
        <v>#REF!</v>
      </c>
      <c r="T78" s="94" t="e">
        <f ca="1">IF(市町村抽出表!AE78="－","－",IF(市町村抽出表!AE78=0,"0人",IF(市町村抽出表!AE78&lt;1,"1人未満",TEXT(ROUND(市町村抽出表!AE78,0),"###,###")&amp;"人")))</f>
        <v>#REF!</v>
      </c>
      <c r="U78" s="159" t="e">
        <f ca="1">IF(市町村抽出表!AG78="","※2",IF(市町村抽出表!AG78="－","－",IF(市町村抽出表!AG78=0,"0人",IF(市町村抽出表!AG78&lt;1,"1人未満",TEXT(ROUND(市町村抽出表!AG78,0),"###,###")&amp;"人"))))</f>
        <v>#REF!</v>
      </c>
      <c r="V78" s="160" t="e">
        <f ca="1">IF(市町村抽出表!AH78="","※2",IF(市町村抽出表!AH78="－","－",IF(市町村抽出表!AH78=0,"0人",IF(市町村抽出表!AH78&lt;1,"1人未満",TEXT(ROUND(市町村抽出表!AH78,0),"###,###")&amp;"人"))))</f>
        <v>#REF!</v>
      </c>
      <c r="W78" s="161" t="e">
        <f ca="1">IF(市町村抽出表!AI78="","※2",IF(市町村抽出表!AI78="－","－",IF(市町村抽出表!AI78=0,"0人",IF(市町村抽出表!AI78&lt;1,"1人未満",TEXT(ROUND(市町村抽出表!AI78,0),"###,###")&amp;"人"))))</f>
        <v>#REF!</v>
      </c>
      <c r="X78" s="94" t="e">
        <f ca="1">IF(市町村抽出表!AJ78="－","－",IF(市町村抽出表!AJ78=0,"0人",IF(市町村抽出表!AJ78&lt;1,"1人未満",TEXT(ROUND(市町村抽出表!AJ78,0),"###,###")&amp;"人")))</f>
        <v>#REF!</v>
      </c>
      <c r="Y78" s="94" t="e">
        <f ca="1">IF(市町村抽出表!AK78="－","－",IF(市町村抽出表!AK78=0,"0人",IF(市町村抽出表!AK78&lt;1,"1人未満",TEXT(ROUND(市町村抽出表!AK78,0),"###,###")&amp;"人")))</f>
        <v>#REF!</v>
      </c>
      <c r="Z78" s="94" t="e">
        <f ca="1">IF(市町村抽出表!AL78="－","－",IF(市町村抽出表!AL78=0,"0人",IF(市町村抽出表!AL78&lt;1,"1人未満",TEXT(ROUND(市町村抽出表!AL78,0),"###,###")&amp;"人")))</f>
        <v>#REF!</v>
      </c>
      <c r="AA78" s="94" t="e">
        <f ca="1">IF(市町村抽出表!AM78="－","－",IF(市町村抽出表!AM78=0,"0人",IF(市町村抽出表!AM78&lt;1,"1人未満",TEXT(ROUND(市町村抽出表!AM78,0),"###,###")&amp;"人")))</f>
        <v>#REF!</v>
      </c>
      <c r="AB78" s="94" t="e">
        <f ca="1">IF(市町村抽出表!AN78="－","－",IF(市町村抽出表!AN78=0,"0人",IF(市町村抽出表!AN78&lt;1,"1人未満",TEXT(ROUND(市町村抽出表!AN78,0),"###,###")&amp;"人")))</f>
        <v>#REF!</v>
      </c>
      <c r="AC78" s="94" t="e">
        <f ca="1">IF(市町村抽出表!AO78="－","－",IF(市町村抽出表!AO78=0,"0人",IF(市町村抽出表!AO78&lt;1,"1人未満",TEXT(ROUND(市町村抽出表!AO78,0),"###,###")&amp;"人")))</f>
        <v>#REF!</v>
      </c>
      <c r="AD78" s="94" t="e">
        <f ca="1">IF(市町村抽出表!AP78="－","－",IF(市町村抽出表!AP78=0,"0人",IF(市町村抽出表!AP78&lt;1,"1人未満",TEXT(ROUND(市町村抽出表!AP78,0),"###,###")&amp;"人")))</f>
        <v>#REF!</v>
      </c>
      <c r="AE78" s="94" t="e">
        <f ca="1">IF(市町村抽出表!AQ78="－","－",IF(市町村抽出表!AQ78=0,"0人",IF(市町村抽出表!AQ78&lt;1,"1人未満",TEXT(ROUND(市町村抽出表!AQ78,0),"###,###")&amp;"人")))</f>
        <v>#REF!</v>
      </c>
      <c r="AF78" s="94" t="e">
        <f ca="1">IF(市町村抽出表!AR78="－","－",IF(市町村抽出表!AR78=0,"0人",IF(市町村抽出表!AR78&lt;1,"1人未満",TEXT(ROUND(市町村抽出表!AR78,0),"###,###")&amp;"人")))</f>
        <v>#REF!</v>
      </c>
      <c r="AG78" s="94" t="e">
        <f ca="1">IF(市町村抽出表!AS78="－","－",IF(市町村抽出表!AS78=0,"0箇所",IF(市町村抽出表!AS78&lt;1,"1箇所未満",TEXT(ROUND(市町村抽出表!AS78,0),"###,###")&amp;"箇所")))</f>
        <v>#REF!</v>
      </c>
      <c r="AH78" s="94" t="e">
        <f ca="1">IF(市町村抽出表!AT78="－","－",IF(市町村抽出表!AT78=0,"0世帯",IF(市町村抽出表!AT78&lt;1,"1世帯未満",TEXT(ROUND(市町村抽出表!AT78,0),"###,###")&amp;"世帯")))</f>
        <v>#REF!</v>
      </c>
      <c r="AI78" s="94" t="e">
        <f ca="1">IF(市町村抽出表!AU78="－","－",IF(市町村抽出表!AU78=0,"0人",IF(市町村抽出表!AU78&lt;1,"1人未満",TEXT(ROUND(市町村抽出表!AU78,0),"###,###")&amp;"人")))</f>
        <v>#REF!</v>
      </c>
      <c r="AJ78" s="94" t="e">
        <f ca="1">IF(市町村抽出表!AV78="－","－",IF(市町村抽出表!AV78=0,"0世帯",IF(市町村抽出表!AV78&lt;1,"1世帯未満",TEXT(ROUND(市町村抽出表!AV78,0),"###,###")&amp;"世帯")))</f>
        <v>#REF!</v>
      </c>
      <c r="AK78" s="94" t="e">
        <f ca="1">IF(市町村抽出表!AW78="－","－",IF(市町村抽出表!AW78=0,"0人",IF(市町村抽出表!AW78&lt;1,"1人未満",TEXT(ROUND(市町村抽出表!AW78,0),"###,###")&amp;"人")))</f>
        <v>#REF!</v>
      </c>
      <c r="AL78" s="94" t="e">
        <f ca="1">IF(市町村抽出表!AX78="－","－",IF(市町村抽出表!AX78=0,"0世帯",IF(市町村抽出表!AX78&lt;1,"1世帯未満",TEXT(ROUND(市町村抽出表!AX78,0),"###,###")&amp;"世帯")))</f>
        <v>#REF!</v>
      </c>
      <c r="AM78" s="94" t="e">
        <f ca="1">IF(市町村抽出表!AY78="－","－",IF(市町村抽出表!AY78=0,"0人",IF(市町村抽出表!AY78&lt;1,"1人未満",TEXT(ROUND(市町村抽出表!AY78,0),"###,###")&amp;"人")))</f>
        <v>#REF!</v>
      </c>
      <c r="AN78" s="94" t="s">
        <v>611</v>
      </c>
      <c r="AO78" s="94" t="s">
        <v>611</v>
      </c>
      <c r="AP78" s="94" t="e">
        <f ca="1">IF(市町村抽出表!BB78="－","－",IF(市町村抽出表!BB78=0,"0km",IF(市町村抽出表!BB78&lt;0.1,"0.1km未満",TEXT(ROUND(市町村抽出表!BB78,1),"###,##0.0")&amp;"km")))</f>
        <v>#REF!</v>
      </c>
      <c r="AQ78" s="94" t="e">
        <f ca="1">IF(市町村抽出表!BC78="－","－",IF(市町村抽出表!BC78=0,"0世帯",IF(市町村抽出表!BC78&lt;1,"1世帯未満",TEXT(ROUND(市町村抽出表!BC78,0),"###,###")&amp;"世帯")))</f>
        <v>#REF!</v>
      </c>
      <c r="AR78" s="94" t="e">
        <f ca="1">IF(市町村抽出表!BD78="－","－",IF(市町村抽出表!BD78=0,"0人",IF(市町村抽出表!BD78&lt;1,"1人未満",TEXT(ROUND(市町村抽出表!BD78,0),"###,###")&amp;"人")))</f>
        <v>#REF!</v>
      </c>
      <c r="AS78" s="94" t="s">
        <v>611</v>
      </c>
      <c r="AT78" s="94" t="s">
        <v>611</v>
      </c>
      <c r="AU78" s="94" t="e">
        <f ca="1">IF(市町村抽出表!BG78="－","－",IF(市町村抽出表!BG78=0,"0箇所",IF(市町村抽出表!BG78&lt;1,"1箇所未満",TEXT(ROUND(市町村抽出表!BG78,0),"###,###")&amp;"箇所")))</f>
        <v>#REF!</v>
      </c>
      <c r="AV78" s="94" t="e">
        <f ca="1">IF(市町村抽出表!BH78="－","－",IF(市町村抽出表!BH78=0,"0箇所",IF(市町村抽出表!BH78&lt;1,"1箇所未満",TEXT(ROUND(市町村抽出表!BH78,0),"###,###")&amp;"箇所")))</f>
        <v>#REF!</v>
      </c>
      <c r="AW78" s="94" t="e">
        <f ca="1">IF(市町村抽出表!BI78="－","－",IF(市町村抽出表!BI78=0,"0箇所",IF(市町村抽出表!BI78&lt;1,"1箇所未満",TEXT(ROUND(市町村抽出表!BI78,0),"###,###")&amp;"箇所")))</f>
        <v>#REF!</v>
      </c>
      <c r="AX78" s="94" t="e">
        <f ca="1">IF(市町村抽出表!BJ78="－","－",IF(市町村抽出表!BJ78=0,"0箇所",IF(市町村抽出表!BJ78&lt;1,"1箇所未満",TEXT(ROUND(市町村抽出表!BJ78,0),"###,###")&amp;"箇所")))</f>
        <v>#REF!</v>
      </c>
      <c r="AY78" s="94" t="e">
        <f ca="1">IF(市町村抽出表!BK78="－","－",IF(市町村抽出表!BK78=0,"0箇所",IF(市町村抽出表!BK78&lt;1,"1箇所未満",TEXT(ROUND(市町村抽出表!BK78,0),"###,###")&amp;"箇所")))</f>
        <v>#REF!</v>
      </c>
      <c r="AZ78" s="94" t="e">
        <f ca="1">IF(市町村抽出表!BL78="－","－",IF(市町村抽出表!BL78=0,"0箇所",IF(市町村抽出表!BL78&lt;1,"1箇所未満",TEXT(ROUND(市町村抽出表!BL78,0),"###,###")&amp;"箇所")))</f>
        <v>#REF!</v>
      </c>
      <c r="BH78" s="163"/>
      <c r="BI78" s="163"/>
      <c r="BJ78" s="163"/>
      <c r="BL78" s="164"/>
      <c r="BM78" s="163"/>
      <c r="BN78" s="163"/>
      <c r="BO78" s="163"/>
      <c r="BP78" s="163"/>
      <c r="BX78" s="164"/>
      <c r="BY78" s="163"/>
      <c r="BZ78" s="163"/>
      <c r="CA78" s="163"/>
      <c r="CB78" s="163"/>
      <c r="CN78" s="164"/>
      <c r="CO78" s="163"/>
      <c r="CP78" s="163"/>
      <c r="CQ78" s="163"/>
      <c r="CR78" s="163"/>
    </row>
    <row r="79" spans="1:96" x14ac:dyDescent="0.2">
      <c r="A79" s="82">
        <v>76</v>
      </c>
      <c r="B79" s="74" t="s">
        <v>519</v>
      </c>
      <c r="C79" s="93" t="e">
        <f ca="1">IF(市町村抽出表!D79="－","－",ROUND(市町村抽出表!D79,1))</f>
        <v>#REF!</v>
      </c>
      <c r="D79" s="168" t="e">
        <f ca="1">IF(市町村抽出表!F79="","※2",IF(市町村抽出表!F79="－","－",市町村抽出表!F79&amp;"箇所"))</f>
        <v>#REF!</v>
      </c>
      <c r="E79" s="169" t="e">
        <f ca="1">IF(市町村抽出表!G79="","※2",IF(市町村抽出表!G79="－","－",市町村抽出表!G79&amp;"箇所"))</f>
        <v>#REF!</v>
      </c>
      <c r="F79" s="170" t="e">
        <f ca="1">IF(市町村抽出表!H79="","※2",IF(市町村抽出表!H79="－","－",市町村抽出表!H79&amp;"箇所"))</f>
        <v>#REF!</v>
      </c>
      <c r="G79" s="94" t="e">
        <f ca="1">IF(市町村抽出表!I79="－","－",IF(市町村抽出表!I79=0,"0棟",IF(市町村抽出表!I79&lt;1,"1棟未満",TEXT(ROUND(市町村抽出表!I79,0),"###,###")&amp;"棟")))</f>
        <v>#REF!</v>
      </c>
      <c r="H79" s="94" t="e">
        <f ca="1">IF(市町村抽出表!J79="－","－",IF(市町村抽出表!J79=0,"0棟",IF(市町村抽出表!J79&lt;1,"1棟未満",TEXT(ROUND(市町村抽出表!J79,0),"###,###")&amp;"棟")))</f>
        <v>#REF!</v>
      </c>
      <c r="I79" s="94" t="e">
        <f ca="1">IF(市町村抽出表!O79="－","－",IF(市町村抽出表!O79=0,"0棟",IF(市町村抽出表!O79&lt;1,"1棟未満",TEXT(ROUND(市町村抽出表!O79,0),"###,###")&amp;"棟")))</f>
        <v>#REF!</v>
      </c>
      <c r="J79" s="94" t="e">
        <f ca="1">IF(市町村抽出表!P79="－","－",IF(市町村抽出表!P79=0,"0棟",IF(市町村抽出表!P79&lt;1,"1棟未満",TEXT(ROUND(市町村抽出表!P79,0),"###,###")&amp;"棟")))</f>
        <v>#REF!</v>
      </c>
      <c r="K79" s="157" t="e">
        <f ca="1">IF(市町村抽出表!U79="","※2",IF(市町村抽出表!U79="－","－",IF(市町村抽出表!U79=0,"0棟",IF(市町村抽出表!U79&lt;1,"1棟未満",TEXT(ROUND(市町村抽出表!U79,0),"###,###")&amp;"棟"))))</f>
        <v>#REF!</v>
      </c>
      <c r="L79" s="158" t="e">
        <f ca="1">IF(市町村抽出表!V79="","※2",IF(市町村抽出表!V79="－","－",IF(市町村抽出表!V79=0,"0棟",IF(市町村抽出表!V79&lt;1,"1棟未満",TEXT(ROUND(市町村抽出表!V79,0),"###,###")&amp;"棟"))))</f>
        <v>#REF!</v>
      </c>
      <c r="M79" s="94" t="e">
        <f ca="1">IF(市町村抽出表!W79="－","－",IF(市町村抽出表!W79=0,"0棟",IF(市町村抽出表!W79&lt;1,"1棟未満",TEXT(ROUND(市町村抽出表!W79,0),"###,###")&amp;"棟")))</f>
        <v>#REF!</v>
      </c>
      <c r="N79" s="94" t="e">
        <f ca="1">IF(市町村抽出表!X79="－","－",IF(市町村抽出表!X79=0,"0棟",IF(市町村抽出表!X79&lt;1,"1棟未満",TEXT(ROUND(市町村抽出表!X79,0),"###,###")&amp;"棟")))</f>
        <v>#REF!</v>
      </c>
      <c r="O79" s="94" t="e">
        <f ca="1">IF(市町村抽出表!Z79="－","－",IF(市町村抽出表!Z79=0,"0件",IF(市町村抽出表!Z79&lt;1,"1件未満",TEXT(ROUND(市町村抽出表!Z79,0),"###,###")&amp;"件")))</f>
        <v>#REF!</v>
      </c>
      <c r="P79" s="94" t="e">
        <f ca="1">IF(市町村抽出表!AA79="－","－",IF(市町村抽出表!AA79=0,"0件",IF(市町村抽出表!AA79&lt;1,"1件未満",TEXT(ROUND(市町村抽出表!AA79,0),"###,###")&amp;"件")))</f>
        <v>#REF!</v>
      </c>
      <c r="Q79" s="94" t="e">
        <f ca="1">IF(市町村抽出表!AB79="－","－",IF(市町村抽出表!AB79=0,"0棟",IF(市町村抽出表!AB79&lt;1,"1棟未満",TEXT(ROUND(市町村抽出表!AB79,0),"###,###")&amp;"棟")))</f>
        <v>#REF!</v>
      </c>
      <c r="R79" s="94" t="e">
        <f ca="1">IF(市町村抽出表!AC79="－","－",IF(市町村抽出表!AC79=0,"0人",IF(市町村抽出表!AC79&lt;1,"1人未満",TEXT(ROUND(市町村抽出表!AC79,0),"###,###")&amp;"人")))</f>
        <v>#REF!</v>
      </c>
      <c r="S79" s="94" t="e">
        <f ca="1">IF(市町村抽出表!AD79="－","－",IF(市町村抽出表!AD79=0,"0人",IF(市町村抽出表!AD79&lt;1,"1人未満",TEXT(ROUND(市町村抽出表!AD79,0),"###,###")&amp;"人")))</f>
        <v>#REF!</v>
      </c>
      <c r="T79" s="94" t="e">
        <f ca="1">IF(市町村抽出表!AE79="－","－",IF(市町村抽出表!AE79=0,"0人",IF(市町村抽出表!AE79&lt;1,"1人未満",TEXT(ROUND(市町村抽出表!AE79,0),"###,###")&amp;"人")))</f>
        <v>#REF!</v>
      </c>
      <c r="U79" s="159" t="e">
        <f ca="1">IF(市町村抽出表!AG79="","※2",IF(市町村抽出表!AG79="－","－",IF(市町村抽出表!AG79=0,"0人",IF(市町村抽出表!AG79&lt;1,"1人未満",TEXT(ROUND(市町村抽出表!AG79,0),"###,###")&amp;"人"))))</f>
        <v>#REF!</v>
      </c>
      <c r="V79" s="160" t="e">
        <f ca="1">IF(市町村抽出表!AH79="","※2",IF(市町村抽出表!AH79="－","－",IF(市町村抽出表!AH79=0,"0人",IF(市町村抽出表!AH79&lt;1,"1人未満",TEXT(ROUND(市町村抽出表!AH79,0),"###,###")&amp;"人"))))</f>
        <v>#REF!</v>
      </c>
      <c r="W79" s="161" t="e">
        <f ca="1">IF(市町村抽出表!AI79="","※2",IF(市町村抽出表!AI79="－","－",IF(市町村抽出表!AI79=0,"0人",IF(市町村抽出表!AI79&lt;1,"1人未満",TEXT(ROUND(市町村抽出表!AI79,0),"###,###")&amp;"人"))))</f>
        <v>#REF!</v>
      </c>
      <c r="X79" s="94" t="e">
        <f ca="1">IF(市町村抽出表!AJ79="－","－",IF(市町村抽出表!AJ79=0,"0人",IF(市町村抽出表!AJ79&lt;1,"1人未満",TEXT(ROUND(市町村抽出表!AJ79,0),"###,###")&amp;"人")))</f>
        <v>#REF!</v>
      </c>
      <c r="Y79" s="94" t="e">
        <f ca="1">IF(市町村抽出表!AK79="－","－",IF(市町村抽出表!AK79=0,"0人",IF(市町村抽出表!AK79&lt;1,"1人未満",TEXT(ROUND(市町村抽出表!AK79,0),"###,###")&amp;"人")))</f>
        <v>#REF!</v>
      </c>
      <c r="Z79" s="94" t="e">
        <f ca="1">IF(市町村抽出表!AL79="－","－",IF(市町村抽出表!AL79=0,"0人",IF(市町村抽出表!AL79&lt;1,"1人未満",TEXT(ROUND(市町村抽出表!AL79,0),"###,###")&amp;"人")))</f>
        <v>#REF!</v>
      </c>
      <c r="AA79" s="94" t="e">
        <f ca="1">IF(市町村抽出表!AM79="－","－",IF(市町村抽出表!AM79=0,"0人",IF(市町村抽出表!AM79&lt;1,"1人未満",TEXT(ROUND(市町村抽出表!AM79,0),"###,###")&amp;"人")))</f>
        <v>#REF!</v>
      </c>
      <c r="AB79" s="94" t="e">
        <f ca="1">IF(市町村抽出表!AN79="－","－",IF(市町村抽出表!AN79=0,"0人",IF(市町村抽出表!AN79&lt;1,"1人未満",TEXT(ROUND(市町村抽出表!AN79,0),"###,###")&amp;"人")))</f>
        <v>#REF!</v>
      </c>
      <c r="AC79" s="94" t="e">
        <f ca="1">IF(市町村抽出表!AO79="－","－",IF(市町村抽出表!AO79=0,"0人",IF(市町村抽出表!AO79&lt;1,"1人未満",TEXT(ROUND(市町村抽出表!AO79,0),"###,###")&amp;"人")))</f>
        <v>#REF!</v>
      </c>
      <c r="AD79" s="94" t="e">
        <f ca="1">IF(市町村抽出表!AP79="－","－",IF(市町村抽出表!AP79=0,"0人",IF(市町村抽出表!AP79&lt;1,"1人未満",TEXT(ROUND(市町村抽出表!AP79,0),"###,###")&amp;"人")))</f>
        <v>#REF!</v>
      </c>
      <c r="AE79" s="94" t="e">
        <f ca="1">IF(市町村抽出表!AQ79="－","－",IF(市町村抽出表!AQ79=0,"0人",IF(市町村抽出表!AQ79&lt;1,"1人未満",TEXT(ROUND(市町村抽出表!AQ79,0),"###,###")&amp;"人")))</f>
        <v>#REF!</v>
      </c>
      <c r="AF79" s="94" t="e">
        <f ca="1">IF(市町村抽出表!AR79="－","－",IF(市町村抽出表!AR79=0,"0人",IF(市町村抽出表!AR79&lt;1,"1人未満",TEXT(ROUND(市町村抽出表!AR79,0),"###,###")&amp;"人")))</f>
        <v>#REF!</v>
      </c>
      <c r="AG79" s="94" t="e">
        <f ca="1">IF(市町村抽出表!AS79="－","－",IF(市町村抽出表!AS79=0,"0箇所",IF(市町村抽出表!AS79&lt;1,"1箇所未満",TEXT(ROUND(市町村抽出表!AS79,0),"###,###")&amp;"箇所")))</f>
        <v>#REF!</v>
      </c>
      <c r="AH79" s="94" t="e">
        <f ca="1">IF(市町村抽出表!AT79="－","－",IF(市町村抽出表!AT79=0,"0世帯",IF(市町村抽出表!AT79&lt;1,"1世帯未満",TEXT(ROUND(市町村抽出表!AT79,0),"###,###")&amp;"世帯")))</f>
        <v>#REF!</v>
      </c>
      <c r="AI79" s="94" t="e">
        <f ca="1">IF(市町村抽出表!AU79="－","－",IF(市町村抽出表!AU79=0,"0人",IF(市町村抽出表!AU79&lt;1,"1人未満",TEXT(ROUND(市町村抽出表!AU79,0),"###,###")&amp;"人")))</f>
        <v>#REF!</v>
      </c>
      <c r="AJ79" s="94" t="e">
        <f ca="1">IF(市町村抽出表!AV79="－","－",IF(市町村抽出表!AV79=0,"0世帯",IF(市町村抽出表!AV79&lt;1,"1世帯未満",TEXT(ROUND(市町村抽出表!AV79,0),"###,###")&amp;"世帯")))</f>
        <v>#REF!</v>
      </c>
      <c r="AK79" s="94" t="e">
        <f ca="1">IF(市町村抽出表!AW79="－","－",IF(市町村抽出表!AW79=0,"0人",IF(市町村抽出表!AW79&lt;1,"1人未満",TEXT(ROUND(市町村抽出表!AW79,0),"###,###")&amp;"人")))</f>
        <v>#REF!</v>
      </c>
      <c r="AL79" s="94" t="e">
        <f ca="1">IF(市町村抽出表!AX79="－","－",IF(市町村抽出表!AX79=0,"0世帯",IF(市町村抽出表!AX79&lt;1,"1世帯未満",TEXT(ROUND(市町村抽出表!AX79,0),"###,###")&amp;"世帯")))</f>
        <v>#REF!</v>
      </c>
      <c r="AM79" s="94" t="e">
        <f ca="1">IF(市町村抽出表!AY79="－","－",IF(市町村抽出表!AY79=0,"0人",IF(市町村抽出表!AY79&lt;1,"1人未満",TEXT(ROUND(市町村抽出表!AY79,0),"###,###")&amp;"人")))</f>
        <v>#REF!</v>
      </c>
      <c r="AN79" s="94" t="s">
        <v>611</v>
      </c>
      <c r="AO79" s="94" t="s">
        <v>611</v>
      </c>
      <c r="AP79" s="94" t="e">
        <f ca="1">IF(市町村抽出表!BB79="－","－",IF(市町村抽出表!BB79=0,"0km",IF(市町村抽出表!BB79&lt;0.1,"0.1km未満",TEXT(ROUND(市町村抽出表!BB79,1),"###,##0.0")&amp;"km")))</f>
        <v>#REF!</v>
      </c>
      <c r="AQ79" s="94" t="e">
        <f ca="1">IF(市町村抽出表!BC79="－","－",IF(市町村抽出表!BC79=0,"0世帯",IF(市町村抽出表!BC79&lt;1,"1世帯未満",TEXT(ROUND(市町村抽出表!BC79,0),"###,###")&amp;"世帯")))</f>
        <v>#REF!</v>
      </c>
      <c r="AR79" s="94" t="e">
        <f ca="1">IF(市町村抽出表!BD79="－","－",IF(市町村抽出表!BD79=0,"0人",IF(市町村抽出表!BD79&lt;1,"1人未満",TEXT(ROUND(市町村抽出表!BD79,0),"###,###")&amp;"人")))</f>
        <v>#REF!</v>
      </c>
      <c r="AS79" s="94" t="s">
        <v>611</v>
      </c>
      <c r="AT79" s="94" t="s">
        <v>611</v>
      </c>
      <c r="AU79" s="94" t="e">
        <f ca="1">IF(市町村抽出表!BG79="－","－",IF(市町村抽出表!BG79=0,"0箇所",IF(市町村抽出表!BG79&lt;1,"1箇所未満",TEXT(ROUND(市町村抽出表!BG79,0),"###,###")&amp;"箇所")))</f>
        <v>#REF!</v>
      </c>
      <c r="AV79" s="94" t="e">
        <f ca="1">IF(市町村抽出表!BH79="－","－",IF(市町村抽出表!BH79=0,"0箇所",IF(市町村抽出表!BH79&lt;1,"1箇所未満",TEXT(ROUND(市町村抽出表!BH79,0),"###,###")&amp;"箇所")))</f>
        <v>#REF!</v>
      </c>
      <c r="AW79" s="94" t="e">
        <f ca="1">IF(市町村抽出表!BI79="－","－",IF(市町村抽出表!BI79=0,"0箇所",IF(市町村抽出表!BI79&lt;1,"1箇所未満",TEXT(ROUND(市町村抽出表!BI79,0),"###,###")&amp;"箇所")))</f>
        <v>#REF!</v>
      </c>
      <c r="AX79" s="94" t="e">
        <f ca="1">IF(市町村抽出表!BJ79="－","－",IF(市町村抽出表!BJ79=0,"0箇所",IF(市町村抽出表!BJ79&lt;1,"1箇所未満",TEXT(ROUND(市町村抽出表!BJ79,0),"###,###")&amp;"箇所")))</f>
        <v>#REF!</v>
      </c>
      <c r="AY79" s="94" t="e">
        <f ca="1">IF(市町村抽出表!BK79="－","－",IF(市町村抽出表!BK79=0,"0箇所",IF(市町村抽出表!BK79&lt;1,"1箇所未満",TEXT(ROUND(市町村抽出表!BK79,0),"###,###")&amp;"箇所")))</f>
        <v>#REF!</v>
      </c>
      <c r="AZ79" s="94" t="e">
        <f ca="1">IF(市町村抽出表!BL79="－","－",IF(市町村抽出表!BL79=0,"0箇所",IF(市町村抽出表!BL79&lt;1,"1箇所未満",TEXT(ROUND(市町村抽出表!BL79,0),"###,###")&amp;"箇所")))</f>
        <v>#REF!</v>
      </c>
      <c r="BH79" s="163"/>
      <c r="BI79" s="163"/>
      <c r="BJ79" s="163"/>
      <c r="BL79" s="164"/>
      <c r="BM79" s="163"/>
      <c r="BN79" s="163"/>
      <c r="BO79" s="163"/>
      <c r="BP79" s="163"/>
      <c r="BX79" s="164"/>
      <c r="BY79" s="163"/>
      <c r="BZ79" s="163"/>
      <c r="CA79" s="163"/>
      <c r="CB79" s="163"/>
      <c r="CN79" s="164"/>
      <c r="CO79" s="163"/>
      <c r="CP79" s="163"/>
      <c r="CQ79" s="163"/>
      <c r="CR79" s="163"/>
    </row>
    <row r="80" spans="1:96" x14ac:dyDescent="0.2">
      <c r="A80" s="82">
        <v>77</v>
      </c>
      <c r="B80" s="74" t="s">
        <v>520</v>
      </c>
      <c r="C80" s="93" t="e">
        <f ca="1">IF(市町村抽出表!D80="－","－",ROUND(市町村抽出表!D80,1))</f>
        <v>#REF!</v>
      </c>
      <c r="D80" s="168" t="e">
        <f ca="1">IF(市町村抽出表!F80="","※2",IF(市町村抽出表!F80="－","－",市町村抽出表!F80&amp;"箇所"))</f>
        <v>#REF!</v>
      </c>
      <c r="E80" s="169" t="e">
        <f ca="1">IF(市町村抽出表!G80="","※2",IF(市町村抽出表!G80="－","－",市町村抽出表!G80&amp;"箇所"))</f>
        <v>#REF!</v>
      </c>
      <c r="F80" s="170" t="e">
        <f ca="1">IF(市町村抽出表!H80="","※2",IF(市町村抽出表!H80="－","－",市町村抽出表!H80&amp;"箇所"))</f>
        <v>#REF!</v>
      </c>
      <c r="G80" s="94" t="e">
        <f ca="1">IF(市町村抽出表!I80="－","－",IF(市町村抽出表!I80=0,"0棟",IF(市町村抽出表!I80&lt;1,"1棟未満",TEXT(ROUND(市町村抽出表!I80,0),"###,###")&amp;"棟")))</f>
        <v>#REF!</v>
      </c>
      <c r="H80" s="94" t="e">
        <f ca="1">IF(市町村抽出表!J80="－","－",IF(市町村抽出表!J80=0,"0棟",IF(市町村抽出表!J80&lt;1,"1棟未満",TEXT(ROUND(市町村抽出表!J80,0),"###,###")&amp;"棟")))</f>
        <v>#REF!</v>
      </c>
      <c r="I80" s="94" t="e">
        <f ca="1">IF(市町村抽出表!O80="－","－",IF(市町村抽出表!O80=0,"0棟",IF(市町村抽出表!O80&lt;1,"1棟未満",TEXT(ROUND(市町村抽出表!O80,0),"###,###")&amp;"棟")))</f>
        <v>#REF!</v>
      </c>
      <c r="J80" s="94" t="e">
        <f ca="1">IF(市町村抽出表!P80="－","－",IF(市町村抽出表!P80=0,"0棟",IF(市町村抽出表!P80&lt;1,"1棟未満",TEXT(ROUND(市町村抽出表!P80,0),"###,###")&amp;"棟")))</f>
        <v>#REF!</v>
      </c>
      <c r="K80" s="157" t="e">
        <f ca="1">IF(市町村抽出表!U80="","※2",IF(市町村抽出表!U80="－","－",IF(市町村抽出表!U80=0,"0棟",IF(市町村抽出表!U80&lt;1,"1棟未満",TEXT(ROUND(市町村抽出表!U80,0),"###,###")&amp;"棟"))))</f>
        <v>#REF!</v>
      </c>
      <c r="L80" s="158" t="e">
        <f ca="1">IF(市町村抽出表!V80="","※2",IF(市町村抽出表!V80="－","－",IF(市町村抽出表!V80=0,"0棟",IF(市町村抽出表!V80&lt;1,"1棟未満",TEXT(ROUND(市町村抽出表!V80,0),"###,###")&amp;"棟"))))</f>
        <v>#REF!</v>
      </c>
      <c r="M80" s="94" t="e">
        <f ca="1">IF(市町村抽出表!W80="－","－",IF(市町村抽出表!W80=0,"0棟",IF(市町村抽出表!W80&lt;1,"1棟未満",TEXT(ROUND(市町村抽出表!W80,0),"###,###")&amp;"棟")))</f>
        <v>#REF!</v>
      </c>
      <c r="N80" s="94" t="e">
        <f ca="1">IF(市町村抽出表!X80="－","－",IF(市町村抽出表!X80=0,"0棟",IF(市町村抽出表!X80&lt;1,"1棟未満",TEXT(ROUND(市町村抽出表!X80,0),"###,###")&amp;"棟")))</f>
        <v>#REF!</v>
      </c>
      <c r="O80" s="94" t="e">
        <f ca="1">IF(市町村抽出表!Z80="－","－",IF(市町村抽出表!Z80=0,"0件",IF(市町村抽出表!Z80&lt;1,"1件未満",TEXT(ROUND(市町村抽出表!Z80,0),"###,###")&amp;"件")))</f>
        <v>#REF!</v>
      </c>
      <c r="P80" s="94" t="e">
        <f ca="1">IF(市町村抽出表!AA80="－","－",IF(市町村抽出表!AA80=0,"0件",IF(市町村抽出表!AA80&lt;1,"1件未満",TEXT(ROUND(市町村抽出表!AA80,0),"###,###")&amp;"件")))</f>
        <v>#REF!</v>
      </c>
      <c r="Q80" s="94" t="e">
        <f ca="1">IF(市町村抽出表!AB80="－","－",IF(市町村抽出表!AB80=0,"0棟",IF(市町村抽出表!AB80&lt;1,"1棟未満",TEXT(ROUND(市町村抽出表!AB80,0),"###,###")&amp;"棟")))</f>
        <v>#REF!</v>
      </c>
      <c r="R80" s="94" t="e">
        <f ca="1">IF(市町村抽出表!AC80="－","－",IF(市町村抽出表!AC80=0,"0人",IF(市町村抽出表!AC80&lt;1,"1人未満",TEXT(ROUND(市町村抽出表!AC80,0),"###,###")&amp;"人")))</f>
        <v>#REF!</v>
      </c>
      <c r="S80" s="94" t="e">
        <f ca="1">IF(市町村抽出表!AD80="－","－",IF(市町村抽出表!AD80=0,"0人",IF(市町村抽出表!AD80&lt;1,"1人未満",TEXT(ROUND(市町村抽出表!AD80,0),"###,###")&amp;"人")))</f>
        <v>#REF!</v>
      </c>
      <c r="T80" s="94" t="e">
        <f ca="1">IF(市町村抽出表!AE80="－","－",IF(市町村抽出表!AE80=0,"0人",IF(市町村抽出表!AE80&lt;1,"1人未満",TEXT(ROUND(市町村抽出表!AE80,0),"###,###")&amp;"人")))</f>
        <v>#REF!</v>
      </c>
      <c r="U80" s="159" t="e">
        <f ca="1">IF(市町村抽出表!AG80="","※2",IF(市町村抽出表!AG80="－","－",IF(市町村抽出表!AG80=0,"0人",IF(市町村抽出表!AG80&lt;1,"1人未満",TEXT(ROUND(市町村抽出表!AG80,0),"###,###")&amp;"人"))))</f>
        <v>#REF!</v>
      </c>
      <c r="V80" s="160" t="e">
        <f ca="1">IF(市町村抽出表!AH80="","※2",IF(市町村抽出表!AH80="－","－",IF(市町村抽出表!AH80=0,"0人",IF(市町村抽出表!AH80&lt;1,"1人未満",TEXT(ROUND(市町村抽出表!AH80,0),"###,###")&amp;"人"))))</f>
        <v>#REF!</v>
      </c>
      <c r="W80" s="161" t="e">
        <f ca="1">IF(市町村抽出表!AI80="","※2",IF(市町村抽出表!AI80="－","－",IF(市町村抽出表!AI80=0,"0人",IF(市町村抽出表!AI80&lt;1,"1人未満",TEXT(ROUND(市町村抽出表!AI80,0),"###,###")&amp;"人"))))</f>
        <v>#REF!</v>
      </c>
      <c r="X80" s="94" t="e">
        <f ca="1">IF(市町村抽出表!AJ80="－","－",IF(市町村抽出表!AJ80=0,"0人",IF(市町村抽出表!AJ80&lt;1,"1人未満",TEXT(ROUND(市町村抽出表!AJ80,0),"###,###")&amp;"人")))</f>
        <v>#REF!</v>
      </c>
      <c r="Y80" s="94" t="e">
        <f ca="1">IF(市町村抽出表!AK80="－","－",IF(市町村抽出表!AK80=0,"0人",IF(市町村抽出表!AK80&lt;1,"1人未満",TEXT(ROUND(市町村抽出表!AK80,0),"###,###")&amp;"人")))</f>
        <v>#REF!</v>
      </c>
      <c r="Z80" s="94" t="e">
        <f ca="1">IF(市町村抽出表!AL80="－","－",IF(市町村抽出表!AL80=0,"0人",IF(市町村抽出表!AL80&lt;1,"1人未満",TEXT(ROUND(市町村抽出表!AL80,0),"###,###")&amp;"人")))</f>
        <v>#REF!</v>
      </c>
      <c r="AA80" s="94" t="e">
        <f ca="1">IF(市町村抽出表!AM80="－","－",IF(市町村抽出表!AM80=0,"0人",IF(市町村抽出表!AM80&lt;1,"1人未満",TEXT(ROUND(市町村抽出表!AM80,0),"###,###")&amp;"人")))</f>
        <v>#REF!</v>
      </c>
      <c r="AB80" s="94" t="e">
        <f ca="1">IF(市町村抽出表!AN80="－","－",IF(市町村抽出表!AN80=0,"0人",IF(市町村抽出表!AN80&lt;1,"1人未満",TEXT(ROUND(市町村抽出表!AN80,0),"###,###")&amp;"人")))</f>
        <v>#REF!</v>
      </c>
      <c r="AC80" s="94" t="e">
        <f ca="1">IF(市町村抽出表!AO80="－","－",IF(市町村抽出表!AO80=0,"0人",IF(市町村抽出表!AO80&lt;1,"1人未満",TEXT(ROUND(市町村抽出表!AO80,0),"###,###")&amp;"人")))</f>
        <v>#REF!</v>
      </c>
      <c r="AD80" s="94" t="e">
        <f ca="1">IF(市町村抽出表!AP80="－","－",IF(市町村抽出表!AP80=0,"0人",IF(市町村抽出表!AP80&lt;1,"1人未満",TEXT(ROUND(市町村抽出表!AP80,0),"###,###")&amp;"人")))</f>
        <v>#REF!</v>
      </c>
      <c r="AE80" s="94" t="e">
        <f ca="1">IF(市町村抽出表!AQ80="－","－",IF(市町村抽出表!AQ80=0,"0人",IF(市町村抽出表!AQ80&lt;1,"1人未満",TEXT(ROUND(市町村抽出表!AQ80,0),"###,###")&amp;"人")))</f>
        <v>#REF!</v>
      </c>
      <c r="AF80" s="94" t="e">
        <f ca="1">IF(市町村抽出表!AR80="－","－",IF(市町村抽出表!AR80=0,"0人",IF(市町村抽出表!AR80&lt;1,"1人未満",TEXT(ROUND(市町村抽出表!AR80,0),"###,###")&amp;"人")))</f>
        <v>#REF!</v>
      </c>
      <c r="AG80" s="94" t="e">
        <f ca="1">IF(市町村抽出表!AS80="－","－",IF(市町村抽出表!AS80=0,"0箇所",IF(市町村抽出表!AS80&lt;1,"1箇所未満",TEXT(ROUND(市町村抽出表!AS80,0),"###,###")&amp;"箇所")))</f>
        <v>#REF!</v>
      </c>
      <c r="AH80" s="94" t="e">
        <f ca="1">IF(市町村抽出表!AT80="－","－",IF(市町村抽出表!AT80=0,"0世帯",IF(市町村抽出表!AT80&lt;1,"1世帯未満",TEXT(ROUND(市町村抽出表!AT80,0),"###,###")&amp;"世帯")))</f>
        <v>#REF!</v>
      </c>
      <c r="AI80" s="94" t="e">
        <f ca="1">IF(市町村抽出表!AU80="－","－",IF(市町村抽出表!AU80=0,"0人",IF(市町村抽出表!AU80&lt;1,"1人未満",TEXT(ROUND(市町村抽出表!AU80,0),"###,###")&amp;"人")))</f>
        <v>#REF!</v>
      </c>
      <c r="AJ80" s="94" t="e">
        <f ca="1">IF(市町村抽出表!AV80="－","－",IF(市町村抽出表!AV80=0,"0世帯",IF(市町村抽出表!AV80&lt;1,"1世帯未満",TEXT(ROUND(市町村抽出表!AV80,0),"###,###")&amp;"世帯")))</f>
        <v>#REF!</v>
      </c>
      <c r="AK80" s="94" t="e">
        <f ca="1">IF(市町村抽出表!AW80="－","－",IF(市町村抽出表!AW80=0,"0人",IF(市町村抽出表!AW80&lt;1,"1人未満",TEXT(ROUND(市町村抽出表!AW80,0),"###,###")&amp;"人")))</f>
        <v>#REF!</v>
      </c>
      <c r="AL80" s="94" t="e">
        <f ca="1">IF(市町村抽出表!AX80="－","－",IF(市町村抽出表!AX80=0,"0世帯",IF(市町村抽出表!AX80&lt;1,"1世帯未満",TEXT(ROUND(市町村抽出表!AX80,0),"###,###")&amp;"世帯")))</f>
        <v>#REF!</v>
      </c>
      <c r="AM80" s="94" t="e">
        <f ca="1">IF(市町村抽出表!AY80="－","－",IF(市町村抽出表!AY80=0,"0人",IF(市町村抽出表!AY80&lt;1,"1人未満",TEXT(ROUND(市町村抽出表!AY80,0),"###,###")&amp;"人")))</f>
        <v>#REF!</v>
      </c>
      <c r="AN80" s="94" t="s">
        <v>611</v>
      </c>
      <c r="AO80" s="94" t="s">
        <v>611</v>
      </c>
      <c r="AP80" s="94" t="e">
        <f ca="1">IF(市町村抽出表!BB80="－","－",IF(市町村抽出表!BB80=0,"0km",IF(市町村抽出表!BB80&lt;0.1,"0.1km未満",TEXT(ROUND(市町村抽出表!BB80,1),"###,##0.0")&amp;"km")))</f>
        <v>#REF!</v>
      </c>
      <c r="AQ80" s="94" t="e">
        <f ca="1">IF(市町村抽出表!BC80="－","－",IF(市町村抽出表!BC80=0,"0世帯",IF(市町村抽出表!BC80&lt;1,"1世帯未満",TEXT(ROUND(市町村抽出表!BC80,0),"###,###")&amp;"世帯")))</f>
        <v>#REF!</v>
      </c>
      <c r="AR80" s="94" t="e">
        <f ca="1">IF(市町村抽出表!BD80="－","－",IF(市町村抽出表!BD80=0,"0人",IF(市町村抽出表!BD80&lt;1,"1人未満",TEXT(ROUND(市町村抽出表!BD80,0),"###,###")&amp;"人")))</f>
        <v>#REF!</v>
      </c>
      <c r="AS80" s="94" t="s">
        <v>611</v>
      </c>
      <c r="AT80" s="94" t="s">
        <v>611</v>
      </c>
      <c r="AU80" s="94" t="e">
        <f ca="1">IF(市町村抽出表!BG80="－","－",IF(市町村抽出表!BG80=0,"0箇所",IF(市町村抽出表!BG80&lt;1,"1箇所未満",TEXT(ROUND(市町村抽出表!BG80,0),"###,###")&amp;"箇所")))</f>
        <v>#REF!</v>
      </c>
      <c r="AV80" s="94" t="e">
        <f ca="1">IF(市町村抽出表!BH80="－","－",IF(市町村抽出表!BH80=0,"0箇所",IF(市町村抽出表!BH80&lt;1,"1箇所未満",TEXT(ROUND(市町村抽出表!BH80,0),"###,###")&amp;"箇所")))</f>
        <v>#REF!</v>
      </c>
      <c r="AW80" s="94" t="e">
        <f ca="1">IF(市町村抽出表!BI80="－","－",IF(市町村抽出表!BI80=0,"0箇所",IF(市町村抽出表!BI80&lt;1,"1箇所未満",TEXT(ROUND(市町村抽出表!BI80,0),"###,###")&amp;"箇所")))</f>
        <v>#REF!</v>
      </c>
      <c r="AX80" s="94" t="e">
        <f ca="1">IF(市町村抽出表!BJ80="－","－",IF(市町村抽出表!BJ80=0,"0箇所",IF(市町村抽出表!BJ80&lt;1,"1箇所未満",TEXT(ROUND(市町村抽出表!BJ80,0),"###,###")&amp;"箇所")))</f>
        <v>#REF!</v>
      </c>
      <c r="AY80" s="94" t="e">
        <f ca="1">IF(市町村抽出表!BK80="－","－",IF(市町村抽出表!BK80=0,"0箇所",IF(市町村抽出表!BK80&lt;1,"1箇所未満",TEXT(ROUND(市町村抽出表!BK80,0),"###,###")&amp;"箇所")))</f>
        <v>#REF!</v>
      </c>
      <c r="AZ80" s="94" t="e">
        <f ca="1">IF(市町村抽出表!BL80="－","－",IF(市町村抽出表!BL80=0,"0箇所",IF(市町村抽出表!BL80&lt;1,"1箇所未満",TEXT(ROUND(市町村抽出表!BL80,0),"###,###")&amp;"箇所")))</f>
        <v>#REF!</v>
      </c>
      <c r="BH80" s="163"/>
      <c r="BI80" s="163"/>
      <c r="BJ80" s="163"/>
      <c r="BL80" s="164"/>
      <c r="BM80" s="163"/>
      <c r="BN80" s="163"/>
      <c r="BO80" s="163"/>
      <c r="BP80" s="163"/>
      <c r="BX80" s="164"/>
      <c r="BY80" s="163"/>
      <c r="BZ80" s="163"/>
      <c r="CA80" s="163"/>
      <c r="CB80" s="163"/>
      <c r="CN80" s="164"/>
      <c r="CO80" s="163"/>
      <c r="CP80" s="163"/>
      <c r="CQ80" s="163"/>
      <c r="CR80" s="163"/>
    </row>
    <row r="81" spans="1:96" x14ac:dyDescent="0.2">
      <c r="A81" s="82">
        <v>78</v>
      </c>
      <c r="B81" s="74" t="s">
        <v>521</v>
      </c>
      <c r="C81" s="93" t="e">
        <f ca="1">IF(市町村抽出表!D81="－","－",ROUND(市町村抽出表!D81,1))</f>
        <v>#REF!</v>
      </c>
      <c r="D81" s="168" t="e">
        <f ca="1">IF(市町村抽出表!F81="","※2",IF(市町村抽出表!F81="－","－",市町村抽出表!F81&amp;"箇所"))</f>
        <v>#REF!</v>
      </c>
      <c r="E81" s="169" t="e">
        <f ca="1">IF(市町村抽出表!G81="","※2",IF(市町村抽出表!G81="－","－",市町村抽出表!G81&amp;"箇所"))</f>
        <v>#REF!</v>
      </c>
      <c r="F81" s="170" t="e">
        <f ca="1">IF(市町村抽出表!H81="","※2",IF(市町村抽出表!H81="－","－",市町村抽出表!H81&amp;"箇所"))</f>
        <v>#REF!</v>
      </c>
      <c r="G81" s="94" t="e">
        <f ca="1">IF(市町村抽出表!I81="－","－",IF(市町村抽出表!I81=0,"0棟",IF(市町村抽出表!I81&lt;1,"1棟未満",TEXT(ROUND(市町村抽出表!I81,0),"###,###")&amp;"棟")))</f>
        <v>#REF!</v>
      </c>
      <c r="H81" s="94" t="e">
        <f ca="1">IF(市町村抽出表!J81="－","－",IF(市町村抽出表!J81=0,"0棟",IF(市町村抽出表!J81&lt;1,"1棟未満",TEXT(ROUND(市町村抽出表!J81,0),"###,###")&amp;"棟")))</f>
        <v>#REF!</v>
      </c>
      <c r="I81" s="94" t="e">
        <f ca="1">IF(市町村抽出表!O81="－","－",IF(市町村抽出表!O81=0,"0棟",IF(市町村抽出表!O81&lt;1,"1棟未満",TEXT(ROUND(市町村抽出表!O81,0),"###,###")&amp;"棟")))</f>
        <v>#REF!</v>
      </c>
      <c r="J81" s="94" t="e">
        <f ca="1">IF(市町村抽出表!P81="－","－",IF(市町村抽出表!P81=0,"0棟",IF(市町村抽出表!P81&lt;1,"1棟未満",TEXT(ROUND(市町村抽出表!P81,0),"###,###")&amp;"棟")))</f>
        <v>#REF!</v>
      </c>
      <c r="K81" s="157" t="e">
        <f ca="1">IF(市町村抽出表!U81="","※2",IF(市町村抽出表!U81="－","－",IF(市町村抽出表!U81=0,"0棟",IF(市町村抽出表!U81&lt;1,"1棟未満",TEXT(ROUND(市町村抽出表!U81,0),"###,###")&amp;"棟"))))</f>
        <v>#REF!</v>
      </c>
      <c r="L81" s="158" t="e">
        <f ca="1">IF(市町村抽出表!V81="","※2",IF(市町村抽出表!V81="－","－",IF(市町村抽出表!V81=0,"0棟",IF(市町村抽出表!V81&lt;1,"1棟未満",TEXT(ROUND(市町村抽出表!V81,0),"###,###")&amp;"棟"))))</f>
        <v>#REF!</v>
      </c>
      <c r="M81" s="94" t="e">
        <f ca="1">IF(市町村抽出表!W81="－","－",IF(市町村抽出表!W81=0,"0棟",IF(市町村抽出表!W81&lt;1,"1棟未満",TEXT(ROUND(市町村抽出表!W81,0),"###,###")&amp;"棟")))</f>
        <v>#REF!</v>
      </c>
      <c r="N81" s="94" t="e">
        <f ca="1">IF(市町村抽出表!X81="－","－",IF(市町村抽出表!X81=0,"0棟",IF(市町村抽出表!X81&lt;1,"1棟未満",TEXT(ROUND(市町村抽出表!X81,0),"###,###")&amp;"棟")))</f>
        <v>#REF!</v>
      </c>
      <c r="O81" s="94" t="e">
        <f ca="1">IF(市町村抽出表!Z81="－","－",IF(市町村抽出表!Z81=0,"0件",IF(市町村抽出表!Z81&lt;1,"1件未満",TEXT(ROUND(市町村抽出表!Z81,0),"###,###")&amp;"件")))</f>
        <v>#REF!</v>
      </c>
      <c r="P81" s="94" t="e">
        <f ca="1">IF(市町村抽出表!AA81="－","－",IF(市町村抽出表!AA81=0,"0件",IF(市町村抽出表!AA81&lt;1,"1件未満",TEXT(ROUND(市町村抽出表!AA81,0),"###,###")&amp;"件")))</f>
        <v>#REF!</v>
      </c>
      <c r="Q81" s="94" t="e">
        <f ca="1">IF(市町村抽出表!AB81="－","－",IF(市町村抽出表!AB81=0,"0棟",IF(市町村抽出表!AB81&lt;1,"1棟未満",TEXT(ROUND(市町村抽出表!AB81,0),"###,###")&amp;"棟")))</f>
        <v>#REF!</v>
      </c>
      <c r="R81" s="94" t="e">
        <f ca="1">IF(市町村抽出表!AC81="－","－",IF(市町村抽出表!AC81=0,"0人",IF(市町村抽出表!AC81&lt;1,"1人未満",TEXT(ROUND(市町村抽出表!AC81,0),"###,###")&amp;"人")))</f>
        <v>#REF!</v>
      </c>
      <c r="S81" s="94" t="e">
        <f ca="1">IF(市町村抽出表!AD81="－","－",IF(市町村抽出表!AD81=0,"0人",IF(市町村抽出表!AD81&lt;1,"1人未満",TEXT(ROUND(市町村抽出表!AD81,0),"###,###")&amp;"人")))</f>
        <v>#REF!</v>
      </c>
      <c r="T81" s="94" t="e">
        <f ca="1">IF(市町村抽出表!AE81="－","－",IF(市町村抽出表!AE81=0,"0人",IF(市町村抽出表!AE81&lt;1,"1人未満",TEXT(ROUND(市町村抽出表!AE81,0),"###,###")&amp;"人")))</f>
        <v>#REF!</v>
      </c>
      <c r="U81" s="159" t="e">
        <f ca="1">IF(市町村抽出表!AG81="","※2",IF(市町村抽出表!AG81="－","－",IF(市町村抽出表!AG81=0,"0人",IF(市町村抽出表!AG81&lt;1,"1人未満",TEXT(ROUND(市町村抽出表!AG81,0),"###,###")&amp;"人"))))</f>
        <v>#REF!</v>
      </c>
      <c r="V81" s="160" t="e">
        <f ca="1">IF(市町村抽出表!AH81="","※2",IF(市町村抽出表!AH81="－","－",IF(市町村抽出表!AH81=0,"0人",IF(市町村抽出表!AH81&lt;1,"1人未満",TEXT(ROUND(市町村抽出表!AH81,0),"###,###")&amp;"人"))))</f>
        <v>#REF!</v>
      </c>
      <c r="W81" s="161" t="e">
        <f ca="1">IF(市町村抽出表!AI81="","※2",IF(市町村抽出表!AI81="－","－",IF(市町村抽出表!AI81=0,"0人",IF(市町村抽出表!AI81&lt;1,"1人未満",TEXT(ROUND(市町村抽出表!AI81,0),"###,###")&amp;"人"))))</f>
        <v>#REF!</v>
      </c>
      <c r="X81" s="94" t="e">
        <f ca="1">IF(市町村抽出表!AJ81="－","－",IF(市町村抽出表!AJ81=0,"0人",IF(市町村抽出表!AJ81&lt;1,"1人未満",TEXT(ROUND(市町村抽出表!AJ81,0),"###,###")&amp;"人")))</f>
        <v>#REF!</v>
      </c>
      <c r="Y81" s="94" t="e">
        <f ca="1">IF(市町村抽出表!AK81="－","－",IF(市町村抽出表!AK81=0,"0人",IF(市町村抽出表!AK81&lt;1,"1人未満",TEXT(ROUND(市町村抽出表!AK81,0),"###,###")&amp;"人")))</f>
        <v>#REF!</v>
      </c>
      <c r="Z81" s="94" t="e">
        <f ca="1">IF(市町村抽出表!AL81="－","－",IF(市町村抽出表!AL81=0,"0人",IF(市町村抽出表!AL81&lt;1,"1人未満",TEXT(ROUND(市町村抽出表!AL81,0),"###,###")&amp;"人")))</f>
        <v>#REF!</v>
      </c>
      <c r="AA81" s="94" t="e">
        <f ca="1">IF(市町村抽出表!AM81="－","－",IF(市町村抽出表!AM81=0,"0人",IF(市町村抽出表!AM81&lt;1,"1人未満",TEXT(ROUND(市町村抽出表!AM81,0),"###,###")&amp;"人")))</f>
        <v>#REF!</v>
      </c>
      <c r="AB81" s="94" t="e">
        <f ca="1">IF(市町村抽出表!AN81="－","－",IF(市町村抽出表!AN81=0,"0人",IF(市町村抽出表!AN81&lt;1,"1人未満",TEXT(ROUND(市町村抽出表!AN81,0),"###,###")&amp;"人")))</f>
        <v>#REF!</v>
      </c>
      <c r="AC81" s="94" t="e">
        <f ca="1">IF(市町村抽出表!AO81="－","－",IF(市町村抽出表!AO81=0,"0人",IF(市町村抽出表!AO81&lt;1,"1人未満",TEXT(ROUND(市町村抽出表!AO81,0),"###,###")&amp;"人")))</f>
        <v>#REF!</v>
      </c>
      <c r="AD81" s="94" t="e">
        <f ca="1">IF(市町村抽出表!AP81="－","－",IF(市町村抽出表!AP81=0,"0人",IF(市町村抽出表!AP81&lt;1,"1人未満",TEXT(ROUND(市町村抽出表!AP81,0),"###,###")&amp;"人")))</f>
        <v>#REF!</v>
      </c>
      <c r="AE81" s="94" t="e">
        <f ca="1">IF(市町村抽出表!AQ81="－","－",IF(市町村抽出表!AQ81=0,"0人",IF(市町村抽出表!AQ81&lt;1,"1人未満",TEXT(ROUND(市町村抽出表!AQ81,0),"###,###")&amp;"人")))</f>
        <v>#REF!</v>
      </c>
      <c r="AF81" s="94" t="e">
        <f ca="1">IF(市町村抽出表!AR81="－","－",IF(市町村抽出表!AR81=0,"0人",IF(市町村抽出表!AR81&lt;1,"1人未満",TEXT(ROUND(市町村抽出表!AR81,0),"###,###")&amp;"人")))</f>
        <v>#REF!</v>
      </c>
      <c r="AG81" s="94" t="e">
        <f ca="1">IF(市町村抽出表!AS81="－","－",IF(市町村抽出表!AS81=0,"0箇所",IF(市町村抽出表!AS81&lt;1,"1箇所未満",TEXT(ROUND(市町村抽出表!AS81,0),"###,###")&amp;"箇所")))</f>
        <v>#REF!</v>
      </c>
      <c r="AH81" s="94" t="e">
        <f ca="1">IF(市町村抽出表!AT81="－","－",IF(市町村抽出表!AT81=0,"0世帯",IF(市町村抽出表!AT81&lt;1,"1世帯未満",TEXT(ROUND(市町村抽出表!AT81,0),"###,###")&amp;"世帯")))</f>
        <v>#REF!</v>
      </c>
      <c r="AI81" s="94" t="e">
        <f ca="1">IF(市町村抽出表!AU81="－","－",IF(市町村抽出表!AU81=0,"0人",IF(市町村抽出表!AU81&lt;1,"1人未満",TEXT(ROUND(市町村抽出表!AU81,0),"###,###")&amp;"人")))</f>
        <v>#REF!</v>
      </c>
      <c r="AJ81" s="94" t="e">
        <f ca="1">IF(市町村抽出表!AV81="－","－",IF(市町村抽出表!AV81=0,"0世帯",IF(市町村抽出表!AV81&lt;1,"1世帯未満",TEXT(ROUND(市町村抽出表!AV81,0),"###,###")&amp;"世帯")))</f>
        <v>#REF!</v>
      </c>
      <c r="AK81" s="94" t="e">
        <f ca="1">IF(市町村抽出表!AW81="－","－",IF(市町村抽出表!AW81=0,"0人",IF(市町村抽出表!AW81&lt;1,"1人未満",TEXT(ROUND(市町村抽出表!AW81,0),"###,###")&amp;"人")))</f>
        <v>#REF!</v>
      </c>
      <c r="AL81" s="94" t="e">
        <f ca="1">IF(市町村抽出表!AX81="－","－",IF(市町村抽出表!AX81=0,"0世帯",IF(市町村抽出表!AX81&lt;1,"1世帯未満",TEXT(ROUND(市町村抽出表!AX81,0),"###,###")&amp;"世帯")))</f>
        <v>#REF!</v>
      </c>
      <c r="AM81" s="94" t="e">
        <f ca="1">IF(市町村抽出表!AY81="－","－",IF(市町村抽出表!AY81=0,"0人",IF(市町村抽出表!AY81&lt;1,"1人未満",TEXT(ROUND(市町村抽出表!AY81,0),"###,###")&amp;"人")))</f>
        <v>#REF!</v>
      </c>
      <c r="AN81" s="94" t="s">
        <v>611</v>
      </c>
      <c r="AO81" s="94" t="s">
        <v>611</v>
      </c>
      <c r="AP81" s="94" t="e">
        <f ca="1">IF(市町村抽出表!BB81="－","－",IF(市町村抽出表!BB81=0,"0km",IF(市町村抽出表!BB81&lt;0.1,"0.1km未満",TEXT(ROUND(市町村抽出表!BB81,1),"###,##0.0")&amp;"km")))</f>
        <v>#REF!</v>
      </c>
      <c r="AQ81" s="94" t="e">
        <f ca="1">IF(市町村抽出表!BC81="－","－",IF(市町村抽出表!BC81=0,"0世帯",IF(市町村抽出表!BC81&lt;1,"1世帯未満",TEXT(ROUND(市町村抽出表!BC81,0),"###,###")&amp;"世帯")))</f>
        <v>#REF!</v>
      </c>
      <c r="AR81" s="94" t="e">
        <f ca="1">IF(市町村抽出表!BD81="－","－",IF(市町村抽出表!BD81=0,"0人",IF(市町村抽出表!BD81&lt;1,"1人未満",TEXT(ROUND(市町村抽出表!BD81,0),"###,###")&amp;"人")))</f>
        <v>#REF!</v>
      </c>
      <c r="AS81" s="94" t="s">
        <v>611</v>
      </c>
      <c r="AT81" s="94" t="s">
        <v>611</v>
      </c>
      <c r="AU81" s="94" t="e">
        <f ca="1">IF(市町村抽出表!BG81="－","－",IF(市町村抽出表!BG81=0,"0箇所",IF(市町村抽出表!BG81&lt;1,"1箇所未満",TEXT(ROUND(市町村抽出表!BG81,0),"###,###")&amp;"箇所")))</f>
        <v>#REF!</v>
      </c>
      <c r="AV81" s="94" t="e">
        <f ca="1">IF(市町村抽出表!BH81="－","－",IF(市町村抽出表!BH81=0,"0箇所",IF(市町村抽出表!BH81&lt;1,"1箇所未満",TEXT(ROUND(市町村抽出表!BH81,0),"###,###")&amp;"箇所")))</f>
        <v>#REF!</v>
      </c>
      <c r="AW81" s="94" t="e">
        <f ca="1">IF(市町村抽出表!BI81="－","－",IF(市町村抽出表!BI81=0,"0箇所",IF(市町村抽出表!BI81&lt;1,"1箇所未満",TEXT(ROUND(市町村抽出表!BI81,0),"###,###")&amp;"箇所")))</f>
        <v>#REF!</v>
      </c>
      <c r="AX81" s="94" t="e">
        <f ca="1">IF(市町村抽出表!BJ81="－","－",IF(市町村抽出表!BJ81=0,"0箇所",IF(市町村抽出表!BJ81&lt;1,"1箇所未満",TEXT(ROUND(市町村抽出表!BJ81,0),"###,###")&amp;"箇所")))</f>
        <v>#REF!</v>
      </c>
      <c r="AY81" s="94" t="e">
        <f ca="1">IF(市町村抽出表!BK81="－","－",IF(市町村抽出表!BK81=0,"0箇所",IF(市町村抽出表!BK81&lt;1,"1箇所未満",TEXT(ROUND(市町村抽出表!BK81,0),"###,###")&amp;"箇所")))</f>
        <v>#REF!</v>
      </c>
      <c r="AZ81" s="94" t="e">
        <f ca="1">IF(市町村抽出表!BL81="－","－",IF(市町村抽出表!BL81=0,"0箇所",IF(市町村抽出表!BL81&lt;1,"1箇所未満",TEXT(ROUND(市町村抽出表!BL81,0),"###,###")&amp;"箇所")))</f>
        <v>#REF!</v>
      </c>
      <c r="BH81" s="163"/>
      <c r="BI81" s="163"/>
      <c r="BJ81" s="163"/>
      <c r="BL81" s="164"/>
      <c r="BM81" s="163"/>
      <c r="BN81" s="163"/>
      <c r="BO81" s="163"/>
      <c r="BP81" s="163"/>
      <c r="BX81" s="164"/>
      <c r="BY81" s="163"/>
      <c r="BZ81" s="163"/>
      <c r="CA81" s="163"/>
      <c r="CB81" s="163"/>
      <c r="CN81" s="164"/>
      <c r="CO81" s="163"/>
      <c r="CP81" s="163"/>
      <c r="CQ81" s="163"/>
      <c r="CR81" s="163"/>
    </row>
    <row r="82" spans="1:96" x14ac:dyDescent="0.2">
      <c r="A82" s="82">
        <v>79</v>
      </c>
      <c r="B82" s="74" t="s">
        <v>522</v>
      </c>
      <c r="C82" s="93" t="e">
        <f ca="1">IF(市町村抽出表!D82="－","－",ROUND(市町村抽出表!D82,1))</f>
        <v>#REF!</v>
      </c>
      <c r="D82" s="168" t="e">
        <f ca="1">IF(市町村抽出表!F82="","※2",IF(市町村抽出表!F82="－","－",市町村抽出表!F82&amp;"箇所"))</f>
        <v>#REF!</v>
      </c>
      <c r="E82" s="169" t="e">
        <f ca="1">IF(市町村抽出表!G82="","※2",IF(市町村抽出表!G82="－","－",市町村抽出表!G82&amp;"箇所"))</f>
        <v>#REF!</v>
      </c>
      <c r="F82" s="170" t="e">
        <f ca="1">IF(市町村抽出表!H82="","※2",IF(市町村抽出表!H82="－","－",市町村抽出表!H82&amp;"箇所"))</f>
        <v>#REF!</v>
      </c>
      <c r="G82" s="94" t="e">
        <f ca="1">IF(市町村抽出表!I82="－","－",IF(市町村抽出表!I82=0,"0棟",IF(市町村抽出表!I82&lt;1,"1棟未満",TEXT(ROUND(市町村抽出表!I82,0),"###,###")&amp;"棟")))</f>
        <v>#REF!</v>
      </c>
      <c r="H82" s="94" t="e">
        <f ca="1">IF(市町村抽出表!J82="－","－",IF(市町村抽出表!J82=0,"0棟",IF(市町村抽出表!J82&lt;1,"1棟未満",TEXT(ROUND(市町村抽出表!J82,0),"###,###")&amp;"棟")))</f>
        <v>#REF!</v>
      </c>
      <c r="I82" s="94" t="e">
        <f ca="1">IF(市町村抽出表!O82="－","－",IF(市町村抽出表!O82=0,"0棟",IF(市町村抽出表!O82&lt;1,"1棟未満",TEXT(ROUND(市町村抽出表!O82,0),"###,###")&amp;"棟")))</f>
        <v>#REF!</v>
      </c>
      <c r="J82" s="94" t="e">
        <f ca="1">IF(市町村抽出表!P82="－","－",IF(市町村抽出表!P82=0,"0棟",IF(市町村抽出表!P82&lt;1,"1棟未満",TEXT(ROUND(市町村抽出表!P82,0),"###,###")&amp;"棟")))</f>
        <v>#REF!</v>
      </c>
      <c r="K82" s="157" t="e">
        <f ca="1">IF(市町村抽出表!U82="","※2",IF(市町村抽出表!U82="－","－",IF(市町村抽出表!U82=0,"0棟",IF(市町村抽出表!U82&lt;1,"1棟未満",TEXT(ROUND(市町村抽出表!U82,0),"###,###")&amp;"棟"))))</f>
        <v>#REF!</v>
      </c>
      <c r="L82" s="158" t="e">
        <f ca="1">IF(市町村抽出表!V82="","※2",IF(市町村抽出表!V82="－","－",IF(市町村抽出表!V82=0,"0棟",IF(市町村抽出表!V82&lt;1,"1棟未満",TEXT(ROUND(市町村抽出表!V82,0),"###,###")&amp;"棟"))))</f>
        <v>#REF!</v>
      </c>
      <c r="M82" s="94" t="e">
        <f ca="1">IF(市町村抽出表!W82="－","－",IF(市町村抽出表!W82=0,"0棟",IF(市町村抽出表!W82&lt;1,"1棟未満",TEXT(ROUND(市町村抽出表!W82,0),"###,###")&amp;"棟")))</f>
        <v>#REF!</v>
      </c>
      <c r="N82" s="94" t="e">
        <f ca="1">IF(市町村抽出表!X82="－","－",IF(市町村抽出表!X82=0,"0棟",IF(市町村抽出表!X82&lt;1,"1棟未満",TEXT(ROUND(市町村抽出表!X82,0),"###,###")&amp;"棟")))</f>
        <v>#REF!</v>
      </c>
      <c r="O82" s="94" t="e">
        <f ca="1">IF(市町村抽出表!Z82="－","－",IF(市町村抽出表!Z82=0,"0件",IF(市町村抽出表!Z82&lt;1,"1件未満",TEXT(ROUND(市町村抽出表!Z82,0),"###,###")&amp;"件")))</f>
        <v>#REF!</v>
      </c>
      <c r="P82" s="94" t="e">
        <f ca="1">IF(市町村抽出表!AA82="－","－",IF(市町村抽出表!AA82=0,"0件",IF(市町村抽出表!AA82&lt;1,"1件未満",TEXT(ROUND(市町村抽出表!AA82,0),"###,###")&amp;"件")))</f>
        <v>#REF!</v>
      </c>
      <c r="Q82" s="94" t="e">
        <f ca="1">IF(市町村抽出表!AB82="－","－",IF(市町村抽出表!AB82=0,"0棟",IF(市町村抽出表!AB82&lt;1,"1棟未満",TEXT(ROUND(市町村抽出表!AB82,0),"###,###")&amp;"棟")))</f>
        <v>#REF!</v>
      </c>
      <c r="R82" s="94" t="e">
        <f ca="1">IF(市町村抽出表!AC82="－","－",IF(市町村抽出表!AC82=0,"0人",IF(市町村抽出表!AC82&lt;1,"1人未満",TEXT(ROUND(市町村抽出表!AC82,0),"###,###")&amp;"人")))</f>
        <v>#REF!</v>
      </c>
      <c r="S82" s="94" t="e">
        <f ca="1">IF(市町村抽出表!AD82="－","－",IF(市町村抽出表!AD82=0,"0人",IF(市町村抽出表!AD82&lt;1,"1人未満",TEXT(ROUND(市町村抽出表!AD82,0),"###,###")&amp;"人")))</f>
        <v>#REF!</v>
      </c>
      <c r="T82" s="94" t="e">
        <f ca="1">IF(市町村抽出表!AE82="－","－",IF(市町村抽出表!AE82=0,"0人",IF(市町村抽出表!AE82&lt;1,"1人未満",TEXT(ROUND(市町村抽出表!AE82,0),"###,###")&amp;"人")))</f>
        <v>#REF!</v>
      </c>
      <c r="U82" s="159" t="e">
        <f ca="1">IF(市町村抽出表!AG82="","※2",IF(市町村抽出表!AG82="－","－",IF(市町村抽出表!AG82=0,"0人",IF(市町村抽出表!AG82&lt;1,"1人未満",TEXT(ROUND(市町村抽出表!AG82,0),"###,###")&amp;"人"))))</f>
        <v>#REF!</v>
      </c>
      <c r="V82" s="160" t="e">
        <f ca="1">IF(市町村抽出表!AH82="","※2",IF(市町村抽出表!AH82="－","－",IF(市町村抽出表!AH82=0,"0人",IF(市町村抽出表!AH82&lt;1,"1人未満",TEXT(ROUND(市町村抽出表!AH82,0),"###,###")&amp;"人"))))</f>
        <v>#REF!</v>
      </c>
      <c r="W82" s="161" t="e">
        <f ca="1">IF(市町村抽出表!AI82="","※2",IF(市町村抽出表!AI82="－","－",IF(市町村抽出表!AI82=0,"0人",IF(市町村抽出表!AI82&lt;1,"1人未満",TEXT(ROUND(市町村抽出表!AI82,0),"###,###")&amp;"人"))))</f>
        <v>#REF!</v>
      </c>
      <c r="X82" s="94" t="e">
        <f ca="1">IF(市町村抽出表!AJ82="－","－",IF(市町村抽出表!AJ82=0,"0人",IF(市町村抽出表!AJ82&lt;1,"1人未満",TEXT(ROUND(市町村抽出表!AJ82,0),"###,###")&amp;"人")))</f>
        <v>#REF!</v>
      </c>
      <c r="Y82" s="94" t="e">
        <f ca="1">IF(市町村抽出表!AK82="－","－",IF(市町村抽出表!AK82=0,"0人",IF(市町村抽出表!AK82&lt;1,"1人未満",TEXT(ROUND(市町村抽出表!AK82,0),"###,###")&amp;"人")))</f>
        <v>#REF!</v>
      </c>
      <c r="Z82" s="94" t="e">
        <f ca="1">IF(市町村抽出表!AL82="－","－",IF(市町村抽出表!AL82=0,"0人",IF(市町村抽出表!AL82&lt;1,"1人未満",TEXT(ROUND(市町村抽出表!AL82,0),"###,###")&amp;"人")))</f>
        <v>#REF!</v>
      </c>
      <c r="AA82" s="94" t="e">
        <f ca="1">IF(市町村抽出表!AM82="－","－",IF(市町村抽出表!AM82=0,"0人",IF(市町村抽出表!AM82&lt;1,"1人未満",TEXT(ROUND(市町村抽出表!AM82,0),"###,###")&amp;"人")))</f>
        <v>#REF!</v>
      </c>
      <c r="AB82" s="94" t="e">
        <f ca="1">IF(市町村抽出表!AN82="－","－",IF(市町村抽出表!AN82=0,"0人",IF(市町村抽出表!AN82&lt;1,"1人未満",TEXT(ROUND(市町村抽出表!AN82,0),"###,###")&amp;"人")))</f>
        <v>#REF!</v>
      </c>
      <c r="AC82" s="94" t="e">
        <f ca="1">IF(市町村抽出表!AO82="－","－",IF(市町村抽出表!AO82=0,"0人",IF(市町村抽出表!AO82&lt;1,"1人未満",TEXT(ROUND(市町村抽出表!AO82,0),"###,###")&amp;"人")))</f>
        <v>#REF!</v>
      </c>
      <c r="AD82" s="94" t="e">
        <f ca="1">IF(市町村抽出表!AP82="－","－",IF(市町村抽出表!AP82=0,"0人",IF(市町村抽出表!AP82&lt;1,"1人未満",TEXT(ROUND(市町村抽出表!AP82,0),"###,###")&amp;"人")))</f>
        <v>#REF!</v>
      </c>
      <c r="AE82" s="94" t="e">
        <f ca="1">IF(市町村抽出表!AQ82="－","－",IF(市町村抽出表!AQ82=0,"0人",IF(市町村抽出表!AQ82&lt;1,"1人未満",TEXT(ROUND(市町村抽出表!AQ82,0),"###,###")&amp;"人")))</f>
        <v>#REF!</v>
      </c>
      <c r="AF82" s="94" t="e">
        <f ca="1">IF(市町村抽出表!AR82="－","－",IF(市町村抽出表!AR82=0,"0人",IF(市町村抽出表!AR82&lt;1,"1人未満",TEXT(ROUND(市町村抽出表!AR82,0),"###,###")&amp;"人")))</f>
        <v>#REF!</v>
      </c>
      <c r="AG82" s="94" t="e">
        <f ca="1">IF(市町村抽出表!AS82="－","－",IF(市町村抽出表!AS82=0,"0箇所",IF(市町村抽出表!AS82&lt;1,"1箇所未満",TEXT(ROUND(市町村抽出表!AS82,0),"###,###")&amp;"箇所")))</f>
        <v>#REF!</v>
      </c>
      <c r="AH82" s="94" t="e">
        <f ca="1">IF(市町村抽出表!AT82="－","－",IF(市町村抽出表!AT82=0,"0世帯",IF(市町村抽出表!AT82&lt;1,"1世帯未満",TEXT(ROUND(市町村抽出表!AT82,0),"###,###")&amp;"世帯")))</f>
        <v>#REF!</v>
      </c>
      <c r="AI82" s="94" t="e">
        <f ca="1">IF(市町村抽出表!AU82="－","－",IF(市町村抽出表!AU82=0,"0人",IF(市町村抽出表!AU82&lt;1,"1人未満",TEXT(ROUND(市町村抽出表!AU82,0),"###,###")&amp;"人")))</f>
        <v>#REF!</v>
      </c>
      <c r="AJ82" s="94" t="e">
        <f ca="1">IF(市町村抽出表!AV82="－","－",IF(市町村抽出表!AV82=0,"0世帯",IF(市町村抽出表!AV82&lt;1,"1世帯未満",TEXT(ROUND(市町村抽出表!AV82,0),"###,###")&amp;"世帯")))</f>
        <v>#REF!</v>
      </c>
      <c r="AK82" s="94" t="e">
        <f ca="1">IF(市町村抽出表!AW82="－","－",IF(市町村抽出表!AW82=0,"0人",IF(市町村抽出表!AW82&lt;1,"1人未満",TEXT(ROUND(市町村抽出表!AW82,0),"###,###")&amp;"人")))</f>
        <v>#REF!</v>
      </c>
      <c r="AL82" s="94" t="e">
        <f ca="1">IF(市町村抽出表!AX82="－","－",IF(市町村抽出表!AX82=0,"0世帯",IF(市町村抽出表!AX82&lt;1,"1世帯未満",TEXT(ROUND(市町村抽出表!AX82,0),"###,###")&amp;"世帯")))</f>
        <v>#REF!</v>
      </c>
      <c r="AM82" s="94" t="e">
        <f ca="1">IF(市町村抽出表!AY82="－","－",IF(市町村抽出表!AY82=0,"0人",IF(市町村抽出表!AY82&lt;1,"1人未満",TEXT(ROUND(市町村抽出表!AY82,0),"###,###")&amp;"人")))</f>
        <v>#REF!</v>
      </c>
      <c r="AN82" s="94" t="s">
        <v>611</v>
      </c>
      <c r="AO82" s="94" t="s">
        <v>611</v>
      </c>
      <c r="AP82" s="94" t="e">
        <f ca="1">IF(市町村抽出表!BB82="－","－",IF(市町村抽出表!BB82=0,"0km",IF(市町村抽出表!BB82&lt;0.1,"0.1km未満",TEXT(ROUND(市町村抽出表!BB82,1),"###,##0.0")&amp;"km")))</f>
        <v>#REF!</v>
      </c>
      <c r="AQ82" s="94" t="e">
        <f ca="1">IF(市町村抽出表!BC82="－","－",IF(市町村抽出表!BC82=0,"0世帯",IF(市町村抽出表!BC82&lt;1,"1世帯未満",TEXT(ROUND(市町村抽出表!BC82,0),"###,###")&amp;"世帯")))</f>
        <v>#REF!</v>
      </c>
      <c r="AR82" s="94" t="e">
        <f ca="1">IF(市町村抽出表!BD82="－","－",IF(市町村抽出表!BD82=0,"0人",IF(市町村抽出表!BD82&lt;1,"1人未満",TEXT(ROUND(市町村抽出表!BD82,0),"###,###")&amp;"人")))</f>
        <v>#REF!</v>
      </c>
      <c r="AS82" s="94" t="s">
        <v>611</v>
      </c>
      <c r="AT82" s="94" t="s">
        <v>611</v>
      </c>
      <c r="AU82" s="94" t="e">
        <f ca="1">IF(市町村抽出表!BG82="－","－",IF(市町村抽出表!BG82=0,"0箇所",IF(市町村抽出表!BG82&lt;1,"1箇所未満",TEXT(ROUND(市町村抽出表!BG82,0),"###,###")&amp;"箇所")))</f>
        <v>#REF!</v>
      </c>
      <c r="AV82" s="94" t="e">
        <f ca="1">IF(市町村抽出表!BH82="－","－",IF(市町村抽出表!BH82=0,"0箇所",IF(市町村抽出表!BH82&lt;1,"1箇所未満",TEXT(ROUND(市町村抽出表!BH82,0),"###,###")&amp;"箇所")))</f>
        <v>#REF!</v>
      </c>
      <c r="AW82" s="94" t="e">
        <f ca="1">IF(市町村抽出表!BI82="－","－",IF(市町村抽出表!BI82=0,"0箇所",IF(市町村抽出表!BI82&lt;1,"1箇所未満",TEXT(ROUND(市町村抽出表!BI82,0),"###,###")&amp;"箇所")))</f>
        <v>#REF!</v>
      </c>
      <c r="AX82" s="94" t="e">
        <f ca="1">IF(市町村抽出表!BJ82="－","－",IF(市町村抽出表!BJ82=0,"0箇所",IF(市町村抽出表!BJ82&lt;1,"1箇所未満",TEXT(ROUND(市町村抽出表!BJ82,0),"###,###")&amp;"箇所")))</f>
        <v>#REF!</v>
      </c>
      <c r="AY82" s="94" t="e">
        <f ca="1">IF(市町村抽出表!BK82="－","－",IF(市町村抽出表!BK82=0,"0箇所",IF(市町村抽出表!BK82&lt;1,"1箇所未満",TEXT(ROUND(市町村抽出表!BK82,0),"###,###")&amp;"箇所")))</f>
        <v>#REF!</v>
      </c>
      <c r="AZ82" s="94" t="e">
        <f ca="1">IF(市町村抽出表!BL82="－","－",IF(市町村抽出表!BL82=0,"0箇所",IF(市町村抽出表!BL82&lt;1,"1箇所未満",TEXT(ROUND(市町村抽出表!BL82,0),"###,###")&amp;"箇所")))</f>
        <v>#REF!</v>
      </c>
      <c r="BH82" s="163"/>
      <c r="BI82" s="163"/>
      <c r="BJ82" s="163"/>
      <c r="BL82" s="164"/>
      <c r="BM82" s="163"/>
      <c r="BN82" s="163"/>
      <c r="BO82" s="163"/>
      <c r="BP82" s="163"/>
      <c r="BX82" s="164"/>
      <c r="BY82" s="163"/>
      <c r="BZ82" s="163"/>
      <c r="CA82" s="163"/>
      <c r="CB82" s="163"/>
      <c r="CN82" s="164"/>
      <c r="CO82" s="163"/>
      <c r="CP82" s="163"/>
      <c r="CQ82" s="163"/>
      <c r="CR82" s="163"/>
    </row>
    <row r="83" spans="1:96" x14ac:dyDescent="0.2">
      <c r="A83" s="82">
        <v>80</v>
      </c>
      <c r="B83" s="74" t="s">
        <v>523</v>
      </c>
      <c r="C83" s="93" t="e">
        <f ca="1">IF(市町村抽出表!D83="－","－",ROUND(市町村抽出表!D83,1))</f>
        <v>#REF!</v>
      </c>
      <c r="D83" s="168" t="e">
        <f ca="1">IF(市町村抽出表!F83="","※2",IF(市町村抽出表!F83="－","－",市町村抽出表!F83&amp;"箇所"))</f>
        <v>#REF!</v>
      </c>
      <c r="E83" s="169" t="e">
        <f ca="1">IF(市町村抽出表!G83="","※2",IF(市町村抽出表!G83="－","－",市町村抽出表!G83&amp;"箇所"))</f>
        <v>#REF!</v>
      </c>
      <c r="F83" s="170" t="e">
        <f ca="1">IF(市町村抽出表!H83="","※2",IF(市町村抽出表!H83="－","－",市町村抽出表!H83&amp;"箇所"))</f>
        <v>#REF!</v>
      </c>
      <c r="G83" s="94" t="e">
        <f ca="1">IF(市町村抽出表!I83="－","－",IF(市町村抽出表!I83=0,"0棟",IF(市町村抽出表!I83&lt;1,"1棟未満",TEXT(ROUND(市町村抽出表!I83,0),"###,###")&amp;"棟")))</f>
        <v>#REF!</v>
      </c>
      <c r="H83" s="94" t="e">
        <f ca="1">IF(市町村抽出表!J83="－","－",IF(市町村抽出表!J83=0,"0棟",IF(市町村抽出表!J83&lt;1,"1棟未満",TEXT(ROUND(市町村抽出表!J83,0),"###,###")&amp;"棟")))</f>
        <v>#REF!</v>
      </c>
      <c r="I83" s="94" t="e">
        <f ca="1">IF(市町村抽出表!O83="－","－",IF(市町村抽出表!O83=0,"0棟",IF(市町村抽出表!O83&lt;1,"1棟未満",TEXT(ROUND(市町村抽出表!O83,0),"###,###")&amp;"棟")))</f>
        <v>#REF!</v>
      </c>
      <c r="J83" s="94" t="e">
        <f ca="1">IF(市町村抽出表!P83="－","－",IF(市町村抽出表!P83=0,"0棟",IF(市町村抽出表!P83&lt;1,"1棟未満",TEXT(ROUND(市町村抽出表!P83,0),"###,###")&amp;"棟")))</f>
        <v>#REF!</v>
      </c>
      <c r="K83" s="157" t="e">
        <f ca="1">IF(市町村抽出表!U83="","※2",IF(市町村抽出表!U83="－","－",IF(市町村抽出表!U83=0,"0棟",IF(市町村抽出表!U83&lt;1,"1棟未満",TEXT(ROUND(市町村抽出表!U83,0),"###,###")&amp;"棟"))))</f>
        <v>#REF!</v>
      </c>
      <c r="L83" s="158" t="e">
        <f ca="1">IF(市町村抽出表!V83="","※2",IF(市町村抽出表!V83="－","－",IF(市町村抽出表!V83=0,"0棟",IF(市町村抽出表!V83&lt;1,"1棟未満",TEXT(ROUND(市町村抽出表!V83,0),"###,###")&amp;"棟"))))</f>
        <v>#REF!</v>
      </c>
      <c r="M83" s="94" t="e">
        <f ca="1">IF(市町村抽出表!W83="－","－",IF(市町村抽出表!W83=0,"0棟",IF(市町村抽出表!W83&lt;1,"1棟未満",TEXT(ROUND(市町村抽出表!W83,0),"###,###")&amp;"棟")))</f>
        <v>#REF!</v>
      </c>
      <c r="N83" s="94" t="e">
        <f ca="1">IF(市町村抽出表!X83="－","－",IF(市町村抽出表!X83=0,"0棟",IF(市町村抽出表!X83&lt;1,"1棟未満",TEXT(ROUND(市町村抽出表!X83,0),"###,###")&amp;"棟")))</f>
        <v>#REF!</v>
      </c>
      <c r="O83" s="94" t="e">
        <f ca="1">IF(市町村抽出表!Z83="－","－",IF(市町村抽出表!Z83=0,"0件",IF(市町村抽出表!Z83&lt;1,"1件未満",TEXT(ROUND(市町村抽出表!Z83,0),"###,###")&amp;"件")))</f>
        <v>#REF!</v>
      </c>
      <c r="P83" s="94" t="e">
        <f ca="1">IF(市町村抽出表!AA83="－","－",IF(市町村抽出表!AA83=0,"0件",IF(市町村抽出表!AA83&lt;1,"1件未満",TEXT(ROUND(市町村抽出表!AA83,0),"###,###")&amp;"件")))</f>
        <v>#REF!</v>
      </c>
      <c r="Q83" s="94" t="e">
        <f ca="1">IF(市町村抽出表!AB83="－","－",IF(市町村抽出表!AB83=0,"0棟",IF(市町村抽出表!AB83&lt;1,"1棟未満",TEXT(ROUND(市町村抽出表!AB83,0),"###,###")&amp;"棟")))</f>
        <v>#REF!</v>
      </c>
      <c r="R83" s="94" t="e">
        <f ca="1">IF(市町村抽出表!AC83="－","－",IF(市町村抽出表!AC83=0,"0人",IF(市町村抽出表!AC83&lt;1,"1人未満",TEXT(ROUND(市町村抽出表!AC83,0),"###,###")&amp;"人")))</f>
        <v>#REF!</v>
      </c>
      <c r="S83" s="94" t="e">
        <f ca="1">IF(市町村抽出表!AD83="－","－",IF(市町村抽出表!AD83=0,"0人",IF(市町村抽出表!AD83&lt;1,"1人未満",TEXT(ROUND(市町村抽出表!AD83,0),"###,###")&amp;"人")))</f>
        <v>#REF!</v>
      </c>
      <c r="T83" s="94" t="e">
        <f ca="1">IF(市町村抽出表!AE83="－","－",IF(市町村抽出表!AE83=0,"0人",IF(市町村抽出表!AE83&lt;1,"1人未満",TEXT(ROUND(市町村抽出表!AE83,0),"###,###")&amp;"人")))</f>
        <v>#REF!</v>
      </c>
      <c r="U83" s="159" t="e">
        <f ca="1">IF(市町村抽出表!AG83="","※2",IF(市町村抽出表!AG83="－","－",IF(市町村抽出表!AG83=0,"0人",IF(市町村抽出表!AG83&lt;1,"1人未満",TEXT(ROUND(市町村抽出表!AG83,0),"###,###")&amp;"人"))))</f>
        <v>#REF!</v>
      </c>
      <c r="V83" s="160" t="e">
        <f ca="1">IF(市町村抽出表!AH83="","※2",IF(市町村抽出表!AH83="－","－",IF(市町村抽出表!AH83=0,"0人",IF(市町村抽出表!AH83&lt;1,"1人未満",TEXT(ROUND(市町村抽出表!AH83,0),"###,###")&amp;"人"))))</f>
        <v>#REF!</v>
      </c>
      <c r="W83" s="161" t="e">
        <f ca="1">IF(市町村抽出表!AI83="","※2",IF(市町村抽出表!AI83="－","－",IF(市町村抽出表!AI83=0,"0人",IF(市町村抽出表!AI83&lt;1,"1人未満",TEXT(ROUND(市町村抽出表!AI83,0),"###,###")&amp;"人"))))</f>
        <v>#REF!</v>
      </c>
      <c r="X83" s="94" t="e">
        <f ca="1">IF(市町村抽出表!AJ83="－","－",IF(市町村抽出表!AJ83=0,"0人",IF(市町村抽出表!AJ83&lt;1,"1人未満",TEXT(ROUND(市町村抽出表!AJ83,0),"###,###")&amp;"人")))</f>
        <v>#REF!</v>
      </c>
      <c r="Y83" s="94" t="e">
        <f ca="1">IF(市町村抽出表!AK83="－","－",IF(市町村抽出表!AK83=0,"0人",IF(市町村抽出表!AK83&lt;1,"1人未満",TEXT(ROUND(市町村抽出表!AK83,0),"###,###")&amp;"人")))</f>
        <v>#REF!</v>
      </c>
      <c r="Z83" s="94" t="e">
        <f ca="1">IF(市町村抽出表!AL83="－","－",IF(市町村抽出表!AL83=0,"0人",IF(市町村抽出表!AL83&lt;1,"1人未満",TEXT(ROUND(市町村抽出表!AL83,0),"###,###")&amp;"人")))</f>
        <v>#REF!</v>
      </c>
      <c r="AA83" s="94" t="e">
        <f ca="1">IF(市町村抽出表!AM83="－","－",IF(市町村抽出表!AM83=0,"0人",IF(市町村抽出表!AM83&lt;1,"1人未満",TEXT(ROUND(市町村抽出表!AM83,0),"###,###")&amp;"人")))</f>
        <v>#REF!</v>
      </c>
      <c r="AB83" s="94" t="e">
        <f ca="1">IF(市町村抽出表!AN83="－","－",IF(市町村抽出表!AN83=0,"0人",IF(市町村抽出表!AN83&lt;1,"1人未満",TEXT(ROUND(市町村抽出表!AN83,0),"###,###")&amp;"人")))</f>
        <v>#REF!</v>
      </c>
      <c r="AC83" s="94" t="e">
        <f ca="1">IF(市町村抽出表!AO83="－","－",IF(市町村抽出表!AO83=0,"0人",IF(市町村抽出表!AO83&lt;1,"1人未満",TEXT(ROUND(市町村抽出表!AO83,0),"###,###")&amp;"人")))</f>
        <v>#REF!</v>
      </c>
      <c r="AD83" s="94" t="e">
        <f ca="1">IF(市町村抽出表!AP83="－","－",IF(市町村抽出表!AP83=0,"0人",IF(市町村抽出表!AP83&lt;1,"1人未満",TEXT(ROUND(市町村抽出表!AP83,0),"###,###")&amp;"人")))</f>
        <v>#REF!</v>
      </c>
      <c r="AE83" s="94" t="e">
        <f ca="1">IF(市町村抽出表!AQ83="－","－",IF(市町村抽出表!AQ83=0,"0人",IF(市町村抽出表!AQ83&lt;1,"1人未満",TEXT(ROUND(市町村抽出表!AQ83,0),"###,###")&amp;"人")))</f>
        <v>#REF!</v>
      </c>
      <c r="AF83" s="94" t="e">
        <f ca="1">IF(市町村抽出表!AR83="－","－",IF(市町村抽出表!AR83=0,"0人",IF(市町村抽出表!AR83&lt;1,"1人未満",TEXT(ROUND(市町村抽出表!AR83,0),"###,###")&amp;"人")))</f>
        <v>#REF!</v>
      </c>
      <c r="AG83" s="94" t="e">
        <f ca="1">IF(市町村抽出表!AS83="－","－",IF(市町村抽出表!AS83=0,"0箇所",IF(市町村抽出表!AS83&lt;1,"1箇所未満",TEXT(ROUND(市町村抽出表!AS83,0),"###,###")&amp;"箇所")))</f>
        <v>#REF!</v>
      </c>
      <c r="AH83" s="94" t="e">
        <f ca="1">IF(市町村抽出表!AT83="－","－",IF(市町村抽出表!AT83=0,"0世帯",IF(市町村抽出表!AT83&lt;1,"1世帯未満",TEXT(ROUND(市町村抽出表!AT83,0),"###,###")&amp;"世帯")))</f>
        <v>#REF!</v>
      </c>
      <c r="AI83" s="94" t="e">
        <f ca="1">IF(市町村抽出表!AU83="－","－",IF(市町村抽出表!AU83=0,"0人",IF(市町村抽出表!AU83&lt;1,"1人未満",TEXT(ROUND(市町村抽出表!AU83,0),"###,###")&amp;"人")))</f>
        <v>#REF!</v>
      </c>
      <c r="AJ83" s="94" t="e">
        <f ca="1">IF(市町村抽出表!AV83="－","－",IF(市町村抽出表!AV83=0,"0世帯",IF(市町村抽出表!AV83&lt;1,"1世帯未満",TEXT(ROUND(市町村抽出表!AV83,0),"###,###")&amp;"世帯")))</f>
        <v>#REF!</v>
      </c>
      <c r="AK83" s="94" t="e">
        <f ca="1">IF(市町村抽出表!AW83="－","－",IF(市町村抽出表!AW83=0,"0人",IF(市町村抽出表!AW83&lt;1,"1人未満",TEXT(ROUND(市町村抽出表!AW83,0),"###,###")&amp;"人")))</f>
        <v>#REF!</v>
      </c>
      <c r="AL83" s="94" t="e">
        <f ca="1">IF(市町村抽出表!AX83="－","－",IF(市町村抽出表!AX83=0,"0世帯",IF(市町村抽出表!AX83&lt;1,"1世帯未満",TEXT(ROUND(市町村抽出表!AX83,0),"###,###")&amp;"世帯")))</f>
        <v>#REF!</v>
      </c>
      <c r="AM83" s="94" t="e">
        <f ca="1">IF(市町村抽出表!AY83="－","－",IF(市町村抽出表!AY83=0,"0人",IF(市町村抽出表!AY83&lt;1,"1人未満",TEXT(ROUND(市町村抽出表!AY83,0),"###,###")&amp;"人")))</f>
        <v>#REF!</v>
      </c>
      <c r="AN83" s="94" t="s">
        <v>611</v>
      </c>
      <c r="AO83" s="94" t="s">
        <v>611</v>
      </c>
      <c r="AP83" s="94" t="e">
        <f ca="1">IF(市町村抽出表!BB83="－","－",IF(市町村抽出表!BB83=0,"0km",IF(市町村抽出表!BB83&lt;0.1,"0.1km未満",TEXT(ROUND(市町村抽出表!BB83,1),"###,##0.0")&amp;"km")))</f>
        <v>#REF!</v>
      </c>
      <c r="AQ83" s="94" t="e">
        <f ca="1">IF(市町村抽出表!BC83="－","－",IF(市町村抽出表!BC83=0,"0世帯",IF(市町村抽出表!BC83&lt;1,"1世帯未満",TEXT(ROUND(市町村抽出表!BC83,0),"###,###")&amp;"世帯")))</f>
        <v>#REF!</v>
      </c>
      <c r="AR83" s="94" t="e">
        <f ca="1">IF(市町村抽出表!BD83="－","－",IF(市町村抽出表!BD83=0,"0人",IF(市町村抽出表!BD83&lt;1,"1人未満",TEXT(ROUND(市町村抽出表!BD83,0),"###,###")&amp;"人")))</f>
        <v>#REF!</v>
      </c>
      <c r="AS83" s="94" t="s">
        <v>611</v>
      </c>
      <c r="AT83" s="94" t="s">
        <v>611</v>
      </c>
      <c r="AU83" s="94" t="e">
        <f ca="1">IF(市町村抽出表!BG83="－","－",IF(市町村抽出表!BG83=0,"0箇所",IF(市町村抽出表!BG83&lt;1,"1箇所未満",TEXT(ROUND(市町村抽出表!BG83,0),"###,###")&amp;"箇所")))</f>
        <v>#REF!</v>
      </c>
      <c r="AV83" s="94" t="e">
        <f ca="1">IF(市町村抽出表!BH83="－","－",IF(市町村抽出表!BH83=0,"0箇所",IF(市町村抽出表!BH83&lt;1,"1箇所未満",TEXT(ROUND(市町村抽出表!BH83,0),"###,###")&amp;"箇所")))</f>
        <v>#REF!</v>
      </c>
      <c r="AW83" s="94" t="e">
        <f ca="1">IF(市町村抽出表!BI83="－","－",IF(市町村抽出表!BI83=0,"0箇所",IF(市町村抽出表!BI83&lt;1,"1箇所未満",TEXT(ROUND(市町村抽出表!BI83,0),"###,###")&amp;"箇所")))</f>
        <v>#REF!</v>
      </c>
      <c r="AX83" s="94" t="e">
        <f ca="1">IF(市町村抽出表!BJ83="－","－",IF(市町村抽出表!BJ83=0,"0箇所",IF(市町村抽出表!BJ83&lt;1,"1箇所未満",TEXT(ROUND(市町村抽出表!BJ83,0),"###,###")&amp;"箇所")))</f>
        <v>#REF!</v>
      </c>
      <c r="AY83" s="94" t="e">
        <f ca="1">IF(市町村抽出表!BK83="－","－",IF(市町村抽出表!BK83=0,"0箇所",IF(市町村抽出表!BK83&lt;1,"1箇所未満",TEXT(ROUND(市町村抽出表!BK83,0),"###,###")&amp;"箇所")))</f>
        <v>#REF!</v>
      </c>
      <c r="AZ83" s="94" t="e">
        <f ca="1">IF(市町村抽出表!BL83="－","－",IF(市町村抽出表!BL83=0,"0箇所",IF(市町村抽出表!BL83&lt;1,"1箇所未満",TEXT(ROUND(市町村抽出表!BL83,0),"###,###")&amp;"箇所")))</f>
        <v>#REF!</v>
      </c>
      <c r="BH83" s="163"/>
      <c r="BI83" s="163"/>
      <c r="BJ83" s="163"/>
      <c r="BL83" s="164"/>
      <c r="BM83" s="163"/>
      <c r="BN83" s="163"/>
      <c r="BO83" s="163"/>
      <c r="BP83" s="163"/>
      <c r="BX83" s="164"/>
      <c r="BY83" s="163"/>
      <c r="BZ83" s="163"/>
      <c r="CA83" s="163"/>
      <c r="CB83" s="163"/>
      <c r="CN83" s="164"/>
      <c r="CO83" s="163"/>
      <c r="CP83" s="163"/>
      <c r="CQ83" s="163"/>
      <c r="CR83" s="163"/>
    </row>
    <row r="84" spans="1:96" x14ac:dyDescent="0.2">
      <c r="A84" s="82">
        <v>81</v>
      </c>
      <c r="B84" s="74" t="s">
        <v>524</v>
      </c>
      <c r="C84" s="93" t="e">
        <f ca="1">IF(市町村抽出表!D84="－","－",ROUND(市町村抽出表!D84,1))</f>
        <v>#REF!</v>
      </c>
      <c r="D84" s="168" t="e">
        <f ca="1">IF(市町村抽出表!F84="","※2",IF(市町村抽出表!F84="－","－",市町村抽出表!F84&amp;"箇所"))</f>
        <v>#REF!</v>
      </c>
      <c r="E84" s="169" t="e">
        <f ca="1">IF(市町村抽出表!G84="","※2",IF(市町村抽出表!G84="－","－",市町村抽出表!G84&amp;"箇所"))</f>
        <v>#REF!</v>
      </c>
      <c r="F84" s="170" t="e">
        <f ca="1">IF(市町村抽出表!H84="","※2",IF(市町村抽出表!H84="－","－",市町村抽出表!H84&amp;"箇所"))</f>
        <v>#REF!</v>
      </c>
      <c r="G84" s="94" t="e">
        <f ca="1">IF(市町村抽出表!I84="－","－",IF(市町村抽出表!I84=0,"0棟",IF(市町村抽出表!I84&lt;1,"1棟未満",TEXT(ROUND(市町村抽出表!I84,0),"###,###")&amp;"棟")))</f>
        <v>#REF!</v>
      </c>
      <c r="H84" s="94" t="e">
        <f ca="1">IF(市町村抽出表!J84="－","－",IF(市町村抽出表!J84=0,"0棟",IF(市町村抽出表!J84&lt;1,"1棟未満",TEXT(ROUND(市町村抽出表!J84,0),"###,###")&amp;"棟")))</f>
        <v>#REF!</v>
      </c>
      <c r="I84" s="94" t="e">
        <f ca="1">IF(市町村抽出表!O84="－","－",IF(市町村抽出表!O84=0,"0棟",IF(市町村抽出表!O84&lt;1,"1棟未満",TEXT(ROUND(市町村抽出表!O84,0),"###,###")&amp;"棟")))</f>
        <v>#REF!</v>
      </c>
      <c r="J84" s="94" t="e">
        <f ca="1">IF(市町村抽出表!P84="－","－",IF(市町村抽出表!P84=0,"0棟",IF(市町村抽出表!P84&lt;1,"1棟未満",TEXT(ROUND(市町村抽出表!P84,0),"###,###")&amp;"棟")))</f>
        <v>#REF!</v>
      </c>
      <c r="K84" s="157" t="e">
        <f ca="1">IF(市町村抽出表!U84="","※2",IF(市町村抽出表!U84="－","－",IF(市町村抽出表!U84=0,"0棟",IF(市町村抽出表!U84&lt;1,"1棟未満",TEXT(ROUND(市町村抽出表!U84,0),"###,###")&amp;"棟"))))</f>
        <v>#REF!</v>
      </c>
      <c r="L84" s="158" t="e">
        <f ca="1">IF(市町村抽出表!V84="","※2",IF(市町村抽出表!V84="－","－",IF(市町村抽出表!V84=0,"0棟",IF(市町村抽出表!V84&lt;1,"1棟未満",TEXT(ROUND(市町村抽出表!V84,0),"###,###")&amp;"棟"))))</f>
        <v>#REF!</v>
      </c>
      <c r="M84" s="94" t="e">
        <f ca="1">IF(市町村抽出表!W84="－","－",IF(市町村抽出表!W84=0,"0棟",IF(市町村抽出表!W84&lt;1,"1棟未満",TEXT(ROUND(市町村抽出表!W84,0),"###,###")&amp;"棟")))</f>
        <v>#REF!</v>
      </c>
      <c r="N84" s="94" t="e">
        <f ca="1">IF(市町村抽出表!X84="－","－",IF(市町村抽出表!X84=0,"0棟",IF(市町村抽出表!X84&lt;1,"1棟未満",TEXT(ROUND(市町村抽出表!X84,0),"###,###")&amp;"棟")))</f>
        <v>#REF!</v>
      </c>
      <c r="O84" s="94" t="e">
        <f ca="1">IF(市町村抽出表!Z84="－","－",IF(市町村抽出表!Z84=0,"0件",IF(市町村抽出表!Z84&lt;1,"1件未満",TEXT(ROUND(市町村抽出表!Z84,0),"###,###")&amp;"件")))</f>
        <v>#REF!</v>
      </c>
      <c r="P84" s="94" t="e">
        <f ca="1">IF(市町村抽出表!AA84="－","－",IF(市町村抽出表!AA84=0,"0件",IF(市町村抽出表!AA84&lt;1,"1件未満",TEXT(ROUND(市町村抽出表!AA84,0),"###,###")&amp;"件")))</f>
        <v>#REF!</v>
      </c>
      <c r="Q84" s="94" t="e">
        <f ca="1">IF(市町村抽出表!AB84="－","－",IF(市町村抽出表!AB84=0,"0棟",IF(市町村抽出表!AB84&lt;1,"1棟未満",TEXT(ROUND(市町村抽出表!AB84,0),"###,###")&amp;"棟")))</f>
        <v>#REF!</v>
      </c>
      <c r="R84" s="94" t="e">
        <f ca="1">IF(市町村抽出表!AC84="－","－",IF(市町村抽出表!AC84=0,"0人",IF(市町村抽出表!AC84&lt;1,"1人未満",TEXT(ROUND(市町村抽出表!AC84,0),"###,###")&amp;"人")))</f>
        <v>#REF!</v>
      </c>
      <c r="S84" s="94" t="e">
        <f ca="1">IF(市町村抽出表!AD84="－","－",IF(市町村抽出表!AD84=0,"0人",IF(市町村抽出表!AD84&lt;1,"1人未満",TEXT(ROUND(市町村抽出表!AD84,0),"###,###")&amp;"人")))</f>
        <v>#REF!</v>
      </c>
      <c r="T84" s="94" t="e">
        <f ca="1">IF(市町村抽出表!AE84="－","－",IF(市町村抽出表!AE84=0,"0人",IF(市町村抽出表!AE84&lt;1,"1人未満",TEXT(ROUND(市町村抽出表!AE84,0),"###,###")&amp;"人")))</f>
        <v>#REF!</v>
      </c>
      <c r="U84" s="159" t="e">
        <f ca="1">IF(市町村抽出表!AG84="","※2",IF(市町村抽出表!AG84="－","－",IF(市町村抽出表!AG84=0,"0人",IF(市町村抽出表!AG84&lt;1,"1人未満",TEXT(ROUND(市町村抽出表!AG84,0),"###,###")&amp;"人"))))</f>
        <v>#REF!</v>
      </c>
      <c r="V84" s="160" t="e">
        <f ca="1">IF(市町村抽出表!AH84="","※2",IF(市町村抽出表!AH84="－","－",IF(市町村抽出表!AH84=0,"0人",IF(市町村抽出表!AH84&lt;1,"1人未満",TEXT(ROUND(市町村抽出表!AH84,0),"###,###")&amp;"人"))))</f>
        <v>#REF!</v>
      </c>
      <c r="W84" s="161" t="e">
        <f ca="1">IF(市町村抽出表!AI84="","※2",IF(市町村抽出表!AI84="－","－",IF(市町村抽出表!AI84=0,"0人",IF(市町村抽出表!AI84&lt;1,"1人未満",TEXT(ROUND(市町村抽出表!AI84,0),"###,###")&amp;"人"))))</f>
        <v>#REF!</v>
      </c>
      <c r="X84" s="94" t="e">
        <f ca="1">IF(市町村抽出表!AJ84="－","－",IF(市町村抽出表!AJ84=0,"0人",IF(市町村抽出表!AJ84&lt;1,"1人未満",TEXT(ROUND(市町村抽出表!AJ84,0),"###,###")&amp;"人")))</f>
        <v>#REF!</v>
      </c>
      <c r="Y84" s="94" t="e">
        <f ca="1">IF(市町村抽出表!AK84="－","－",IF(市町村抽出表!AK84=0,"0人",IF(市町村抽出表!AK84&lt;1,"1人未満",TEXT(ROUND(市町村抽出表!AK84,0),"###,###")&amp;"人")))</f>
        <v>#REF!</v>
      </c>
      <c r="Z84" s="94" t="e">
        <f ca="1">IF(市町村抽出表!AL84="－","－",IF(市町村抽出表!AL84=0,"0人",IF(市町村抽出表!AL84&lt;1,"1人未満",TEXT(ROUND(市町村抽出表!AL84,0),"###,###")&amp;"人")))</f>
        <v>#REF!</v>
      </c>
      <c r="AA84" s="94" t="e">
        <f ca="1">IF(市町村抽出表!AM84="－","－",IF(市町村抽出表!AM84=0,"0人",IF(市町村抽出表!AM84&lt;1,"1人未満",TEXT(ROUND(市町村抽出表!AM84,0),"###,###")&amp;"人")))</f>
        <v>#REF!</v>
      </c>
      <c r="AB84" s="94" t="e">
        <f ca="1">IF(市町村抽出表!AN84="－","－",IF(市町村抽出表!AN84=0,"0人",IF(市町村抽出表!AN84&lt;1,"1人未満",TEXT(ROUND(市町村抽出表!AN84,0),"###,###")&amp;"人")))</f>
        <v>#REF!</v>
      </c>
      <c r="AC84" s="94" t="e">
        <f ca="1">IF(市町村抽出表!AO84="－","－",IF(市町村抽出表!AO84=0,"0人",IF(市町村抽出表!AO84&lt;1,"1人未満",TEXT(ROUND(市町村抽出表!AO84,0),"###,###")&amp;"人")))</f>
        <v>#REF!</v>
      </c>
      <c r="AD84" s="94" t="e">
        <f ca="1">IF(市町村抽出表!AP84="－","－",IF(市町村抽出表!AP84=0,"0人",IF(市町村抽出表!AP84&lt;1,"1人未満",TEXT(ROUND(市町村抽出表!AP84,0),"###,###")&amp;"人")))</f>
        <v>#REF!</v>
      </c>
      <c r="AE84" s="94" t="e">
        <f ca="1">IF(市町村抽出表!AQ84="－","－",IF(市町村抽出表!AQ84=0,"0人",IF(市町村抽出表!AQ84&lt;1,"1人未満",TEXT(ROUND(市町村抽出表!AQ84,0),"###,###")&amp;"人")))</f>
        <v>#REF!</v>
      </c>
      <c r="AF84" s="94" t="e">
        <f ca="1">IF(市町村抽出表!AR84="－","－",IF(市町村抽出表!AR84=0,"0人",IF(市町村抽出表!AR84&lt;1,"1人未満",TEXT(ROUND(市町村抽出表!AR84,0),"###,###")&amp;"人")))</f>
        <v>#REF!</v>
      </c>
      <c r="AG84" s="94" t="e">
        <f ca="1">IF(市町村抽出表!AS84="－","－",IF(市町村抽出表!AS84=0,"0箇所",IF(市町村抽出表!AS84&lt;1,"1箇所未満",TEXT(ROUND(市町村抽出表!AS84,0),"###,###")&amp;"箇所")))</f>
        <v>#REF!</v>
      </c>
      <c r="AH84" s="94" t="e">
        <f ca="1">IF(市町村抽出表!AT84="－","－",IF(市町村抽出表!AT84=0,"0世帯",IF(市町村抽出表!AT84&lt;1,"1世帯未満",TEXT(ROUND(市町村抽出表!AT84,0),"###,###")&amp;"世帯")))</f>
        <v>#REF!</v>
      </c>
      <c r="AI84" s="94" t="e">
        <f ca="1">IF(市町村抽出表!AU84="－","－",IF(市町村抽出表!AU84=0,"0人",IF(市町村抽出表!AU84&lt;1,"1人未満",TEXT(ROUND(市町村抽出表!AU84,0),"###,###")&amp;"人")))</f>
        <v>#REF!</v>
      </c>
      <c r="AJ84" s="94" t="e">
        <f ca="1">IF(市町村抽出表!AV84="－","－",IF(市町村抽出表!AV84=0,"0世帯",IF(市町村抽出表!AV84&lt;1,"1世帯未満",TEXT(ROUND(市町村抽出表!AV84,0),"###,###")&amp;"世帯")))</f>
        <v>#REF!</v>
      </c>
      <c r="AK84" s="94" t="e">
        <f ca="1">IF(市町村抽出表!AW84="－","－",IF(市町村抽出表!AW84=0,"0人",IF(市町村抽出表!AW84&lt;1,"1人未満",TEXT(ROUND(市町村抽出表!AW84,0),"###,###")&amp;"人")))</f>
        <v>#REF!</v>
      </c>
      <c r="AL84" s="94" t="e">
        <f ca="1">IF(市町村抽出表!AX84="－","－",IF(市町村抽出表!AX84=0,"0世帯",IF(市町村抽出表!AX84&lt;1,"1世帯未満",TEXT(ROUND(市町村抽出表!AX84,0),"###,###")&amp;"世帯")))</f>
        <v>#REF!</v>
      </c>
      <c r="AM84" s="94" t="e">
        <f ca="1">IF(市町村抽出表!AY84="－","－",IF(市町村抽出表!AY84=0,"0人",IF(市町村抽出表!AY84&lt;1,"1人未満",TEXT(ROUND(市町村抽出表!AY84,0),"###,###")&amp;"人")))</f>
        <v>#REF!</v>
      </c>
      <c r="AN84" s="94" t="s">
        <v>611</v>
      </c>
      <c r="AO84" s="94" t="s">
        <v>611</v>
      </c>
      <c r="AP84" s="94" t="e">
        <f ca="1">IF(市町村抽出表!BB84="－","－",IF(市町村抽出表!BB84=0,"0km",IF(市町村抽出表!BB84&lt;0.1,"0.1km未満",TEXT(ROUND(市町村抽出表!BB84,1),"###,##0.0")&amp;"km")))</f>
        <v>#REF!</v>
      </c>
      <c r="AQ84" s="94" t="e">
        <f ca="1">IF(市町村抽出表!BC84="－","－",IF(市町村抽出表!BC84=0,"0世帯",IF(市町村抽出表!BC84&lt;1,"1世帯未満",TEXT(ROUND(市町村抽出表!BC84,0),"###,###")&amp;"世帯")))</f>
        <v>#REF!</v>
      </c>
      <c r="AR84" s="94" t="e">
        <f ca="1">IF(市町村抽出表!BD84="－","－",IF(市町村抽出表!BD84=0,"0人",IF(市町村抽出表!BD84&lt;1,"1人未満",TEXT(ROUND(市町村抽出表!BD84,0),"###,###")&amp;"人")))</f>
        <v>#REF!</v>
      </c>
      <c r="AS84" s="94" t="s">
        <v>611</v>
      </c>
      <c r="AT84" s="94" t="s">
        <v>611</v>
      </c>
      <c r="AU84" s="94" t="e">
        <f ca="1">IF(市町村抽出表!BG84="－","－",IF(市町村抽出表!BG84=0,"0箇所",IF(市町村抽出表!BG84&lt;1,"1箇所未満",TEXT(ROUND(市町村抽出表!BG84,0),"###,###")&amp;"箇所")))</f>
        <v>#REF!</v>
      </c>
      <c r="AV84" s="94" t="e">
        <f ca="1">IF(市町村抽出表!BH84="－","－",IF(市町村抽出表!BH84=0,"0箇所",IF(市町村抽出表!BH84&lt;1,"1箇所未満",TEXT(ROUND(市町村抽出表!BH84,0),"###,###")&amp;"箇所")))</f>
        <v>#REF!</v>
      </c>
      <c r="AW84" s="94" t="e">
        <f ca="1">IF(市町村抽出表!BI84="－","－",IF(市町村抽出表!BI84=0,"0箇所",IF(市町村抽出表!BI84&lt;1,"1箇所未満",TEXT(ROUND(市町村抽出表!BI84,0),"###,###")&amp;"箇所")))</f>
        <v>#REF!</v>
      </c>
      <c r="AX84" s="94" t="e">
        <f ca="1">IF(市町村抽出表!BJ84="－","－",IF(市町村抽出表!BJ84=0,"0箇所",IF(市町村抽出表!BJ84&lt;1,"1箇所未満",TEXT(ROUND(市町村抽出表!BJ84,0),"###,###")&amp;"箇所")))</f>
        <v>#REF!</v>
      </c>
      <c r="AY84" s="94" t="e">
        <f ca="1">IF(市町村抽出表!BK84="－","－",IF(市町村抽出表!BK84=0,"0箇所",IF(市町村抽出表!BK84&lt;1,"1箇所未満",TEXT(ROUND(市町村抽出表!BK84,0),"###,###")&amp;"箇所")))</f>
        <v>#REF!</v>
      </c>
      <c r="AZ84" s="94" t="e">
        <f ca="1">IF(市町村抽出表!BL84="－","－",IF(市町村抽出表!BL84=0,"0箇所",IF(市町村抽出表!BL84&lt;1,"1箇所未満",TEXT(ROUND(市町村抽出表!BL84,0),"###,###")&amp;"箇所")))</f>
        <v>#REF!</v>
      </c>
      <c r="BH84" s="163"/>
      <c r="BI84" s="163"/>
      <c r="BJ84" s="163"/>
      <c r="BL84" s="164"/>
      <c r="BM84" s="163"/>
      <c r="BN84" s="163"/>
      <c r="BO84" s="163"/>
      <c r="BP84" s="163"/>
      <c r="BX84" s="164"/>
      <c r="BY84" s="163"/>
      <c r="BZ84" s="163"/>
      <c r="CA84" s="163"/>
      <c r="CB84" s="163"/>
      <c r="CN84" s="164"/>
      <c r="CO84" s="163"/>
      <c r="CP84" s="163"/>
      <c r="CQ84" s="163"/>
      <c r="CR84" s="163"/>
    </row>
    <row r="85" spans="1:96" x14ac:dyDescent="0.2">
      <c r="A85" s="82">
        <v>82</v>
      </c>
      <c r="B85" s="74" t="s">
        <v>525</v>
      </c>
      <c r="C85" s="93" t="e">
        <f ca="1">IF(市町村抽出表!D85="－","－",ROUND(市町村抽出表!D85,1))</f>
        <v>#REF!</v>
      </c>
      <c r="D85" s="168" t="e">
        <f ca="1">IF(市町村抽出表!F85="","※2",IF(市町村抽出表!F85="－","－",市町村抽出表!F85&amp;"箇所"))</f>
        <v>#REF!</v>
      </c>
      <c r="E85" s="169" t="e">
        <f ca="1">IF(市町村抽出表!G85="","※2",IF(市町村抽出表!G85="－","－",市町村抽出表!G85&amp;"箇所"))</f>
        <v>#REF!</v>
      </c>
      <c r="F85" s="170" t="e">
        <f ca="1">IF(市町村抽出表!H85="","※2",IF(市町村抽出表!H85="－","－",市町村抽出表!H85&amp;"箇所"))</f>
        <v>#REF!</v>
      </c>
      <c r="G85" s="94" t="e">
        <f ca="1">IF(市町村抽出表!I85="－","－",IF(市町村抽出表!I85=0,"0棟",IF(市町村抽出表!I85&lt;1,"1棟未満",TEXT(ROUND(市町村抽出表!I85,0),"###,###")&amp;"棟")))</f>
        <v>#REF!</v>
      </c>
      <c r="H85" s="94" t="e">
        <f ca="1">IF(市町村抽出表!J85="－","－",IF(市町村抽出表!J85=0,"0棟",IF(市町村抽出表!J85&lt;1,"1棟未満",TEXT(ROUND(市町村抽出表!J85,0),"###,###")&amp;"棟")))</f>
        <v>#REF!</v>
      </c>
      <c r="I85" s="94" t="e">
        <f ca="1">IF(市町村抽出表!O85="－","－",IF(市町村抽出表!O85=0,"0棟",IF(市町村抽出表!O85&lt;1,"1棟未満",TEXT(ROUND(市町村抽出表!O85,0),"###,###")&amp;"棟")))</f>
        <v>#REF!</v>
      </c>
      <c r="J85" s="94" t="e">
        <f ca="1">IF(市町村抽出表!P85="－","－",IF(市町村抽出表!P85=0,"0棟",IF(市町村抽出表!P85&lt;1,"1棟未満",TEXT(ROUND(市町村抽出表!P85,0),"###,###")&amp;"棟")))</f>
        <v>#REF!</v>
      </c>
      <c r="K85" s="157" t="e">
        <f ca="1">IF(市町村抽出表!U85="","※2",IF(市町村抽出表!U85="－","－",IF(市町村抽出表!U85=0,"0棟",IF(市町村抽出表!U85&lt;1,"1棟未満",TEXT(ROUND(市町村抽出表!U85,0),"###,###")&amp;"棟"))))</f>
        <v>#REF!</v>
      </c>
      <c r="L85" s="158" t="e">
        <f ca="1">IF(市町村抽出表!V85="","※2",IF(市町村抽出表!V85="－","－",IF(市町村抽出表!V85=0,"0棟",IF(市町村抽出表!V85&lt;1,"1棟未満",TEXT(ROUND(市町村抽出表!V85,0),"###,###")&amp;"棟"))))</f>
        <v>#REF!</v>
      </c>
      <c r="M85" s="94" t="e">
        <f ca="1">IF(市町村抽出表!W85="－","－",IF(市町村抽出表!W85=0,"0棟",IF(市町村抽出表!W85&lt;1,"1棟未満",TEXT(ROUND(市町村抽出表!W85,0),"###,###")&amp;"棟")))</f>
        <v>#REF!</v>
      </c>
      <c r="N85" s="94" t="e">
        <f ca="1">IF(市町村抽出表!X85="－","－",IF(市町村抽出表!X85=0,"0棟",IF(市町村抽出表!X85&lt;1,"1棟未満",TEXT(ROUND(市町村抽出表!X85,0),"###,###")&amp;"棟")))</f>
        <v>#REF!</v>
      </c>
      <c r="O85" s="94" t="e">
        <f ca="1">IF(市町村抽出表!Z85="－","－",IF(市町村抽出表!Z85=0,"0件",IF(市町村抽出表!Z85&lt;1,"1件未満",TEXT(ROUND(市町村抽出表!Z85,0),"###,###")&amp;"件")))</f>
        <v>#REF!</v>
      </c>
      <c r="P85" s="94" t="e">
        <f ca="1">IF(市町村抽出表!AA85="－","－",IF(市町村抽出表!AA85=0,"0件",IF(市町村抽出表!AA85&lt;1,"1件未満",TEXT(ROUND(市町村抽出表!AA85,0),"###,###")&amp;"件")))</f>
        <v>#REF!</v>
      </c>
      <c r="Q85" s="94" t="e">
        <f ca="1">IF(市町村抽出表!AB85="－","－",IF(市町村抽出表!AB85=0,"0棟",IF(市町村抽出表!AB85&lt;1,"1棟未満",TEXT(ROUND(市町村抽出表!AB85,0),"###,###")&amp;"棟")))</f>
        <v>#REF!</v>
      </c>
      <c r="R85" s="94" t="e">
        <f ca="1">IF(市町村抽出表!AC85="－","－",IF(市町村抽出表!AC85=0,"0人",IF(市町村抽出表!AC85&lt;1,"1人未満",TEXT(ROUND(市町村抽出表!AC85,0),"###,###")&amp;"人")))</f>
        <v>#REF!</v>
      </c>
      <c r="S85" s="94" t="e">
        <f ca="1">IF(市町村抽出表!AD85="－","－",IF(市町村抽出表!AD85=0,"0人",IF(市町村抽出表!AD85&lt;1,"1人未満",TEXT(ROUND(市町村抽出表!AD85,0),"###,###")&amp;"人")))</f>
        <v>#REF!</v>
      </c>
      <c r="T85" s="94" t="e">
        <f ca="1">IF(市町村抽出表!AE85="－","－",IF(市町村抽出表!AE85=0,"0人",IF(市町村抽出表!AE85&lt;1,"1人未満",TEXT(ROUND(市町村抽出表!AE85,0),"###,###")&amp;"人")))</f>
        <v>#REF!</v>
      </c>
      <c r="U85" s="159" t="e">
        <f ca="1">IF(市町村抽出表!AG85="","※2",IF(市町村抽出表!AG85="－","－",IF(市町村抽出表!AG85=0,"0人",IF(市町村抽出表!AG85&lt;1,"1人未満",TEXT(ROUND(市町村抽出表!AG85,0),"###,###")&amp;"人"))))</f>
        <v>#REF!</v>
      </c>
      <c r="V85" s="160" t="e">
        <f ca="1">IF(市町村抽出表!AH85="","※2",IF(市町村抽出表!AH85="－","－",IF(市町村抽出表!AH85=0,"0人",IF(市町村抽出表!AH85&lt;1,"1人未満",TEXT(ROUND(市町村抽出表!AH85,0),"###,###")&amp;"人"))))</f>
        <v>#REF!</v>
      </c>
      <c r="W85" s="161" t="e">
        <f ca="1">IF(市町村抽出表!AI85="","※2",IF(市町村抽出表!AI85="－","－",IF(市町村抽出表!AI85=0,"0人",IF(市町村抽出表!AI85&lt;1,"1人未満",TEXT(ROUND(市町村抽出表!AI85,0),"###,###")&amp;"人"))))</f>
        <v>#REF!</v>
      </c>
      <c r="X85" s="94" t="e">
        <f ca="1">IF(市町村抽出表!AJ85="－","－",IF(市町村抽出表!AJ85=0,"0人",IF(市町村抽出表!AJ85&lt;1,"1人未満",TEXT(ROUND(市町村抽出表!AJ85,0),"###,###")&amp;"人")))</f>
        <v>#REF!</v>
      </c>
      <c r="Y85" s="94" t="e">
        <f ca="1">IF(市町村抽出表!AK85="－","－",IF(市町村抽出表!AK85=0,"0人",IF(市町村抽出表!AK85&lt;1,"1人未満",TEXT(ROUND(市町村抽出表!AK85,0),"###,###")&amp;"人")))</f>
        <v>#REF!</v>
      </c>
      <c r="Z85" s="94" t="e">
        <f ca="1">IF(市町村抽出表!AL85="－","－",IF(市町村抽出表!AL85=0,"0人",IF(市町村抽出表!AL85&lt;1,"1人未満",TEXT(ROUND(市町村抽出表!AL85,0),"###,###")&amp;"人")))</f>
        <v>#REF!</v>
      </c>
      <c r="AA85" s="94" t="e">
        <f ca="1">IF(市町村抽出表!AM85="－","－",IF(市町村抽出表!AM85=0,"0人",IF(市町村抽出表!AM85&lt;1,"1人未満",TEXT(ROUND(市町村抽出表!AM85,0),"###,###")&amp;"人")))</f>
        <v>#REF!</v>
      </c>
      <c r="AB85" s="94" t="e">
        <f ca="1">IF(市町村抽出表!AN85="－","－",IF(市町村抽出表!AN85=0,"0人",IF(市町村抽出表!AN85&lt;1,"1人未満",TEXT(ROUND(市町村抽出表!AN85,0),"###,###")&amp;"人")))</f>
        <v>#REF!</v>
      </c>
      <c r="AC85" s="94" t="e">
        <f ca="1">IF(市町村抽出表!AO85="－","－",IF(市町村抽出表!AO85=0,"0人",IF(市町村抽出表!AO85&lt;1,"1人未満",TEXT(ROUND(市町村抽出表!AO85,0),"###,###")&amp;"人")))</f>
        <v>#REF!</v>
      </c>
      <c r="AD85" s="94" t="e">
        <f ca="1">IF(市町村抽出表!AP85="－","－",IF(市町村抽出表!AP85=0,"0人",IF(市町村抽出表!AP85&lt;1,"1人未満",TEXT(ROUND(市町村抽出表!AP85,0),"###,###")&amp;"人")))</f>
        <v>#REF!</v>
      </c>
      <c r="AE85" s="94" t="e">
        <f ca="1">IF(市町村抽出表!AQ85="－","－",IF(市町村抽出表!AQ85=0,"0人",IF(市町村抽出表!AQ85&lt;1,"1人未満",TEXT(ROUND(市町村抽出表!AQ85,0),"###,###")&amp;"人")))</f>
        <v>#REF!</v>
      </c>
      <c r="AF85" s="94" t="e">
        <f ca="1">IF(市町村抽出表!AR85="－","－",IF(市町村抽出表!AR85=0,"0人",IF(市町村抽出表!AR85&lt;1,"1人未満",TEXT(ROUND(市町村抽出表!AR85,0),"###,###")&amp;"人")))</f>
        <v>#REF!</v>
      </c>
      <c r="AG85" s="94" t="e">
        <f ca="1">IF(市町村抽出表!AS85="－","－",IF(市町村抽出表!AS85=0,"0箇所",IF(市町村抽出表!AS85&lt;1,"1箇所未満",TEXT(ROUND(市町村抽出表!AS85,0),"###,###")&amp;"箇所")))</f>
        <v>#REF!</v>
      </c>
      <c r="AH85" s="94" t="e">
        <f ca="1">IF(市町村抽出表!AT85="－","－",IF(市町村抽出表!AT85=0,"0世帯",IF(市町村抽出表!AT85&lt;1,"1世帯未満",TEXT(ROUND(市町村抽出表!AT85,0),"###,###")&amp;"世帯")))</f>
        <v>#REF!</v>
      </c>
      <c r="AI85" s="94" t="e">
        <f ca="1">IF(市町村抽出表!AU85="－","－",IF(市町村抽出表!AU85=0,"0人",IF(市町村抽出表!AU85&lt;1,"1人未満",TEXT(ROUND(市町村抽出表!AU85,0),"###,###")&amp;"人")))</f>
        <v>#REF!</v>
      </c>
      <c r="AJ85" s="94" t="e">
        <f ca="1">IF(市町村抽出表!AV85="－","－",IF(市町村抽出表!AV85=0,"0世帯",IF(市町村抽出表!AV85&lt;1,"1世帯未満",TEXT(ROUND(市町村抽出表!AV85,0),"###,###")&amp;"世帯")))</f>
        <v>#REF!</v>
      </c>
      <c r="AK85" s="94" t="e">
        <f ca="1">IF(市町村抽出表!AW85="－","－",IF(市町村抽出表!AW85=0,"0人",IF(市町村抽出表!AW85&lt;1,"1人未満",TEXT(ROUND(市町村抽出表!AW85,0),"###,###")&amp;"人")))</f>
        <v>#REF!</v>
      </c>
      <c r="AL85" s="94" t="e">
        <f ca="1">IF(市町村抽出表!AX85="－","－",IF(市町村抽出表!AX85=0,"0世帯",IF(市町村抽出表!AX85&lt;1,"1世帯未満",TEXT(ROUND(市町村抽出表!AX85,0),"###,###")&amp;"世帯")))</f>
        <v>#REF!</v>
      </c>
      <c r="AM85" s="94" t="e">
        <f ca="1">IF(市町村抽出表!AY85="－","－",IF(市町村抽出表!AY85=0,"0人",IF(市町村抽出表!AY85&lt;1,"1人未満",TEXT(ROUND(市町村抽出表!AY85,0),"###,###")&amp;"人")))</f>
        <v>#REF!</v>
      </c>
      <c r="AN85" s="94" t="s">
        <v>611</v>
      </c>
      <c r="AO85" s="94" t="s">
        <v>611</v>
      </c>
      <c r="AP85" s="94" t="e">
        <f ca="1">IF(市町村抽出表!BB85="－","－",IF(市町村抽出表!BB85=0,"0km",IF(市町村抽出表!BB85&lt;0.1,"0.1km未満",TEXT(ROUND(市町村抽出表!BB85,1),"###,##0.0")&amp;"km")))</f>
        <v>#REF!</v>
      </c>
      <c r="AQ85" s="94" t="e">
        <f ca="1">IF(市町村抽出表!BC85="－","－",IF(市町村抽出表!BC85=0,"0世帯",IF(市町村抽出表!BC85&lt;1,"1世帯未満",TEXT(ROUND(市町村抽出表!BC85,0),"###,###")&amp;"世帯")))</f>
        <v>#REF!</v>
      </c>
      <c r="AR85" s="94" t="e">
        <f ca="1">IF(市町村抽出表!BD85="－","－",IF(市町村抽出表!BD85=0,"0人",IF(市町村抽出表!BD85&lt;1,"1人未満",TEXT(ROUND(市町村抽出表!BD85,0),"###,###")&amp;"人")))</f>
        <v>#REF!</v>
      </c>
      <c r="AS85" s="94" t="s">
        <v>611</v>
      </c>
      <c r="AT85" s="94" t="s">
        <v>611</v>
      </c>
      <c r="AU85" s="94" t="e">
        <f ca="1">IF(市町村抽出表!BG85="－","－",IF(市町村抽出表!BG85=0,"0箇所",IF(市町村抽出表!BG85&lt;1,"1箇所未満",TEXT(ROUND(市町村抽出表!BG85,0),"###,###")&amp;"箇所")))</f>
        <v>#REF!</v>
      </c>
      <c r="AV85" s="94" t="e">
        <f ca="1">IF(市町村抽出表!BH85="－","－",IF(市町村抽出表!BH85=0,"0箇所",IF(市町村抽出表!BH85&lt;1,"1箇所未満",TEXT(ROUND(市町村抽出表!BH85,0),"###,###")&amp;"箇所")))</f>
        <v>#REF!</v>
      </c>
      <c r="AW85" s="94" t="e">
        <f ca="1">IF(市町村抽出表!BI85="－","－",IF(市町村抽出表!BI85=0,"0箇所",IF(市町村抽出表!BI85&lt;1,"1箇所未満",TEXT(ROUND(市町村抽出表!BI85,0),"###,###")&amp;"箇所")))</f>
        <v>#REF!</v>
      </c>
      <c r="AX85" s="94" t="e">
        <f ca="1">IF(市町村抽出表!BJ85="－","－",IF(市町村抽出表!BJ85=0,"0箇所",IF(市町村抽出表!BJ85&lt;1,"1箇所未満",TEXT(ROUND(市町村抽出表!BJ85,0),"###,###")&amp;"箇所")))</f>
        <v>#REF!</v>
      </c>
      <c r="AY85" s="94" t="e">
        <f ca="1">IF(市町村抽出表!BK85="－","－",IF(市町村抽出表!BK85=0,"0箇所",IF(市町村抽出表!BK85&lt;1,"1箇所未満",TEXT(ROUND(市町村抽出表!BK85,0),"###,###")&amp;"箇所")))</f>
        <v>#REF!</v>
      </c>
      <c r="AZ85" s="94" t="e">
        <f ca="1">IF(市町村抽出表!BL85="－","－",IF(市町村抽出表!BL85=0,"0箇所",IF(市町村抽出表!BL85&lt;1,"1箇所未満",TEXT(ROUND(市町村抽出表!BL85,0),"###,###")&amp;"箇所")))</f>
        <v>#REF!</v>
      </c>
      <c r="BH85" s="163"/>
      <c r="BI85" s="163"/>
      <c r="BJ85" s="163"/>
      <c r="BL85" s="164"/>
      <c r="BM85" s="163"/>
      <c r="BN85" s="163"/>
      <c r="BO85" s="163"/>
      <c r="BP85" s="163"/>
      <c r="BX85" s="164"/>
      <c r="BY85" s="163"/>
      <c r="BZ85" s="163"/>
      <c r="CA85" s="163"/>
      <c r="CB85" s="163"/>
      <c r="CN85" s="164"/>
      <c r="CO85" s="163"/>
      <c r="CP85" s="163"/>
      <c r="CQ85" s="163"/>
      <c r="CR85" s="163"/>
    </row>
    <row r="86" spans="1:96" x14ac:dyDescent="0.2">
      <c r="A86" s="82">
        <v>83</v>
      </c>
      <c r="B86" s="74" t="s">
        <v>526</v>
      </c>
      <c r="C86" s="93" t="e">
        <f ca="1">IF(市町村抽出表!D86="－","－",ROUND(市町村抽出表!D86,1))</f>
        <v>#REF!</v>
      </c>
      <c r="D86" s="168" t="e">
        <f ca="1">IF(市町村抽出表!F86="","※2",IF(市町村抽出表!F86="－","－",市町村抽出表!F86&amp;"箇所"))</f>
        <v>#REF!</v>
      </c>
      <c r="E86" s="169" t="e">
        <f ca="1">IF(市町村抽出表!G86="","※2",IF(市町村抽出表!G86="－","－",市町村抽出表!G86&amp;"箇所"))</f>
        <v>#REF!</v>
      </c>
      <c r="F86" s="170" t="e">
        <f ca="1">IF(市町村抽出表!H86="","※2",IF(市町村抽出表!H86="－","－",市町村抽出表!H86&amp;"箇所"))</f>
        <v>#REF!</v>
      </c>
      <c r="G86" s="94" t="e">
        <f ca="1">IF(市町村抽出表!I86="－","－",IF(市町村抽出表!I86=0,"0棟",IF(市町村抽出表!I86&lt;1,"1棟未満",TEXT(ROUND(市町村抽出表!I86,0),"###,###")&amp;"棟")))</f>
        <v>#REF!</v>
      </c>
      <c r="H86" s="94" t="e">
        <f ca="1">IF(市町村抽出表!J86="－","－",IF(市町村抽出表!J86=0,"0棟",IF(市町村抽出表!J86&lt;1,"1棟未満",TEXT(ROUND(市町村抽出表!J86,0),"###,###")&amp;"棟")))</f>
        <v>#REF!</v>
      </c>
      <c r="I86" s="94" t="e">
        <f ca="1">IF(市町村抽出表!O86="－","－",IF(市町村抽出表!O86=0,"0棟",IF(市町村抽出表!O86&lt;1,"1棟未満",TEXT(ROUND(市町村抽出表!O86,0),"###,###")&amp;"棟")))</f>
        <v>#REF!</v>
      </c>
      <c r="J86" s="94" t="e">
        <f ca="1">IF(市町村抽出表!P86="－","－",IF(市町村抽出表!P86=0,"0棟",IF(市町村抽出表!P86&lt;1,"1棟未満",TEXT(ROUND(市町村抽出表!P86,0),"###,###")&amp;"棟")))</f>
        <v>#REF!</v>
      </c>
      <c r="K86" s="157" t="e">
        <f ca="1">IF(市町村抽出表!U86="","※2",IF(市町村抽出表!U86="－","－",IF(市町村抽出表!U86=0,"0棟",IF(市町村抽出表!U86&lt;1,"1棟未満",TEXT(ROUND(市町村抽出表!U86,0),"###,###")&amp;"棟"))))</f>
        <v>#REF!</v>
      </c>
      <c r="L86" s="158" t="e">
        <f ca="1">IF(市町村抽出表!V86="","※2",IF(市町村抽出表!V86="－","－",IF(市町村抽出表!V86=0,"0棟",IF(市町村抽出表!V86&lt;1,"1棟未満",TEXT(ROUND(市町村抽出表!V86,0),"###,###")&amp;"棟"))))</f>
        <v>#REF!</v>
      </c>
      <c r="M86" s="94" t="e">
        <f ca="1">IF(市町村抽出表!W86="－","－",IF(市町村抽出表!W86=0,"0棟",IF(市町村抽出表!W86&lt;1,"1棟未満",TEXT(ROUND(市町村抽出表!W86,0),"###,###")&amp;"棟")))</f>
        <v>#REF!</v>
      </c>
      <c r="N86" s="94" t="e">
        <f ca="1">IF(市町村抽出表!X86="－","－",IF(市町村抽出表!X86=0,"0棟",IF(市町村抽出表!X86&lt;1,"1棟未満",TEXT(ROUND(市町村抽出表!X86,0),"###,###")&amp;"棟")))</f>
        <v>#REF!</v>
      </c>
      <c r="O86" s="94" t="e">
        <f ca="1">IF(市町村抽出表!Z86="－","－",IF(市町村抽出表!Z86=0,"0件",IF(市町村抽出表!Z86&lt;1,"1件未満",TEXT(ROUND(市町村抽出表!Z86,0),"###,###")&amp;"件")))</f>
        <v>#REF!</v>
      </c>
      <c r="P86" s="94" t="e">
        <f ca="1">IF(市町村抽出表!AA86="－","－",IF(市町村抽出表!AA86=0,"0件",IF(市町村抽出表!AA86&lt;1,"1件未満",TEXT(ROUND(市町村抽出表!AA86,0),"###,###")&amp;"件")))</f>
        <v>#REF!</v>
      </c>
      <c r="Q86" s="94" t="e">
        <f ca="1">IF(市町村抽出表!AB86="－","－",IF(市町村抽出表!AB86=0,"0棟",IF(市町村抽出表!AB86&lt;1,"1棟未満",TEXT(ROUND(市町村抽出表!AB86,0),"###,###")&amp;"棟")))</f>
        <v>#REF!</v>
      </c>
      <c r="R86" s="94" t="e">
        <f ca="1">IF(市町村抽出表!AC86="－","－",IF(市町村抽出表!AC86=0,"0人",IF(市町村抽出表!AC86&lt;1,"1人未満",TEXT(ROUND(市町村抽出表!AC86,0),"###,###")&amp;"人")))</f>
        <v>#REF!</v>
      </c>
      <c r="S86" s="94" t="e">
        <f ca="1">IF(市町村抽出表!AD86="－","－",IF(市町村抽出表!AD86=0,"0人",IF(市町村抽出表!AD86&lt;1,"1人未満",TEXT(ROUND(市町村抽出表!AD86,0),"###,###")&amp;"人")))</f>
        <v>#REF!</v>
      </c>
      <c r="T86" s="94" t="e">
        <f ca="1">IF(市町村抽出表!AE86="－","－",IF(市町村抽出表!AE86=0,"0人",IF(市町村抽出表!AE86&lt;1,"1人未満",TEXT(ROUND(市町村抽出表!AE86,0),"###,###")&amp;"人")))</f>
        <v>#REF!</v>
      </c>
      <c r="U86" s="159" t="e">
        <f ca="1">IF(市町村抽出表!AG86="","※2",IF(市町村抽出表!AG86="－","－",IF(市町村抽出表!AG86=0,"0人",IF(市町村抽出表!AG86&lt;1,"1人未満",TEXT(ROUND(市町村抽出表!AG86,0),"###,###")&amp;"人"))))</f>
        <v>#REF!</v>
      </c>
      <c r="V86" s="160" t="e">
        <f ca="1">IF(市町村抽出表!AH86="","※2",IF(市町村抽出表!AH86="－","－",IF(市町村抽出表!AH86=0,"0人",IF(市町村抽出表!AH86&lt;1,"1人未満",TEXT(ROUND(市町村抽出表!AH86,0),"###,###")&amp;"人"))))</f>
        <v>#REF!</v>
      </c>
      <c r="W86" s="161" t="e">
        <f ca="1">IF(市町村抽出表!AI86="","※2",IF(市町村抽出表!AI86="－","－",IF(市町村抽出表!AI86=0,"0人",IF(市町村抽出表!AI86&lt;1,"1人未満",TEXT(ROUND(市町村抽出表!AI86,0),"###,###")&amp;"人"))))</f>
        <v>#REF!</v>
      </c>
      <c r="X86" s="94" t="e">
        <f ca="1">IF(市町村抽出表!AJ86="－","－",IF(市町村抽出表!AJ86=0,"0人",IF(市町村抽出表!AJ86&lt;1,"1人未満",TEXT(ROUND(市町村抽出表!AJ86,0),"###,###")&amp;"人")))</f>
        <v>#REF!</v>
      </c>
      <c r="Y86" s="94" t="e">
        <f ca="1">IF(市町村抽出表!AK86="－","－",IF(市町村抽出表!AK86=0,"0人",IF(市町村抽出表!AK86&lt;1,"1人未満",TEXT(ROUND(市町村抽出表!AK86,0),"###,###")&amp;"人")))</f>
        <v>#REF!</v>
      </c>
      <c r="Z86" s="94" t="e">
        <f ca="1">IF(市町村抽出表!AL86="－","－",IF(市町村抽出表!AL86=0,"0人",IF(市町村抽出表!AL86&lt;1,"1人未満",TEXT(ROUND(市町村抽出表!AL86,0),"###,###")&amp;"人")))</f>
        <v>#REF!</v>
      </c>
      <c r="AA86" s="94" t="e">
        <f ca="1">IF(市町村抽出表!AM86="－","－",IF(市町村抽出表!AM86=0,"0人",IF(市町村抽出表!AM86&lt;1,"1人未満",TEXT(ROUND(市町村抽出表!AM86,0),"###,###")&amp;"人")))</f>
        <v>#REF!</v>
      </c>
      <c r="AB86" s="94" t="e">
        <f ca="1">IF(市町村抽出表!AN86="－","－",IF(市町村抽出表!AN86=0,"0人",IF(市町村抽出表!AN86&lt;1,"1人未満",TEXT(ROUND(市町村抽出表!AN86,0),"###,###")&amp;"人")))</f>
        <v>#REF!</v>
      </c>
      <c r="AC86" s="94" t="e">
        <f ca="1">IF(市町村抽出表!AO86="－","－",IF(市町村抽出表!AO86=0,"0人",IF(市町村抽出表!AO86&lt;1,"1人未満",TEXT(ROUND(市町村抽出表!AO86,0),"###,###")&amp;"人")))</f>
        <v>#REF!</v>
      </c>
      <c r="AD86" s="94" t="e">
        <f ca="1">IF(市町村抽出表!AP86="－","－",IF(市町村抽出表!AP86=0,"0人",IF(市町村抽出表!AP86&lt;1,"1人未満",TEXT(ROUND(市町村抽出表!AP86,0),"###,###")&amp;"人")))</f>
        <v>#REF!</v>
      </c>
      <c r="AE86" s="94" t="e">
        <f ca="1">IF(市町村抽出表!AQ86="－","－",IF(市町村抽出表!AQ86=0,"0人",IF(市町村抽出表!AQ86&lt;1,"1人未満",TEXT(ROUND(市町村抽出表!AQ86,0),"###,###")&amp;"人")))</f>
        <v>#REF!</v>
      </c>
      <c r="AF86" s="94" t="e">
        <f ca="1">IF(市町村抽出表!AR86="－","－",IF(市町村抽出表!AR86=0,"0人",IF(市町村抽出表!AR86&lt;1,"1人未満",TEXT(ROUND(市町村抽出表!AR86,0),"###,###")&amp;"人")))</f>
        <v>#REF!</v>
      </c>
      <c r="AG86" s="94" t="e">
        <f ca="1">IF(市町村抽出表!AS86="－","－",IF(市町村抽出表!AS86=0,"0箇所",IF(市町村抽出表!AS86&lt;1,"1箇所未満",TEXT(ROUND(市町村抽出表!AS86,0),"###,###")&amp;"箇所")))</f>
        <v>#REF!</v>
      </c>
      <c r="AH86" s="94" t="e">
        <f ca="1">IF(市町村抽出表!AT86="－","－",IF(市町村抽出表!AT86=0,"0世帯",IF(市町村抽出表!AT86&lt;1,"1世帯未満",TEXT(ROUND(市町村抽出表!AT86,0),"###,###")&amp;"世帯")))</f>
        <v>#REF!</v>
      </c>
      <c r="AI86" s="94" t="e">
        <f ca="1">IF(市町村抽出表!AU86="－","－",IF(市町村抽出表!AU86=0,"0人",IF(市町村抽出表!AU86&lt;1,"1人未満",TEXT(ROUND(市町村抽出表!AU86,0),"###,###")&amp;"人")))</f>
        <v>#REF!</v>
      </c>
      <c r="AJ86" s="94" t="e">
        <f ca="1">IF(市町村抽出表!AV86="－","－",IF(市町村抽出表!AV86=0,"0世帯",IF(市町村抽出表!AV86&lt;1,"1世帯未満",TEXT(ROUND(市町村抽出表!AV86,0),"###,###")&amp;"世帯")))</f>
        <v>#REF!</v>
      </c>
      <c r="AK86" s="94" t="e">
        <f ca="1">IF(市町村抽出表!AW86="－","－",IF(市町村抽出表!AW86=0,"0人",IF(市町村抽出表!AW86&lt;1,"1人未満",TEXT(ROUND(市町村抽出表!AW86,0),"###,###")&amp;"人")))</f>
        <v>#REF!</v>
      </c>
      <c r="AL86" s="94" t="e">
        <f ca="1">IF(市町村抽出表!AX86="－","－",IF(市町村抽出表!AX86=0,"0世帯",IF(市町村抽出表!AX86&lt;1,"1世帯未満",TEXT(ROUND(市町村抽出表!AX86,0),"###,###")&amp;"世帯")))</f>
        <v>#REF!</v>
      </c>
      <c r="AM86" s="94" t="e">
        <f ca="1">IF(市町村抽出表!AY86="－","－",IF(市町村抽出表!AY86=0,"0人",IF(市町村抽出表!AY86&lt;1,"1人未満",TEXT(ROUND(市町村抽出表!AY86,0),"###,###")&amp;"人")))</f>
        <v>#REF!</v>
      </c>
      <c r="AN86" s="94" t="s">
        <v>611</v>
      </c>
      <c r="AO86" s="94" t="s">
        <v>611</v>
      </c>
      <c r="AP86" s="94" t="e">
        <f ca="1">IF(市町村抽出表!BB86="－","－",IF(市町村抽出表!BB86=0,"0km",IF(市町村抽出表!BB86&lt;0.1,"0.1km未満",TEXT(ROUND(市町村抽出表!BB86,1),"###,##0.0")&amp;"km")))</f>
        <v>#REF!</v>
      </c>
      <c r="AQ86" s="94" t="e">
        <f ca="1">IF(市町村抽出表!BC86="－","－",IF(市町村抽出表!BC86=0,"0世帯",IF(市町村抽出表!BC86&lt;1,"1世帯未満",TEXT(ROUND(市町村抽出表!BC86,0),"###,###")&amp;"世帯")))</f>
        <v>#REF!</v>
      </c>
      <c r="AR86" s="94" t="e">
        <f ca="1">IF(市町村抽出表!BD86="－","－",IF(市町村抽出表!BD86=0,"0人",IF(市町村抽出表!BD86&lt;1,"1人未満",TEXT(ROUND(市町村抽出表!BD86,0),"###,###")&amp;"人")))</f>
        <v>#REF!</v>
      </c>
      <c r="AS86" s="94" t="s">
        <v>611</v>
      </c>
      <c r="AT86" s="94" t="s">
        <v>611</v>
      </c>
      <c r="AU86" s="94" t="e">
        <f ca="1">IF(市町村抽出表!BG86="－","－",IF(市町村抽出表!BG86=0,"0箇所",IF(市町村抽出表!BG86&lt;1,"1箇所未満",TEXT(ROUND(市町村抽出表!BG86,0),"###,###")&amp;"箇所")))</f>
        <v>#REF!</v>
      </c>
      <c r="AV86" s="94" t="e">
        <f ca="1">IF(市町村抽出表!BH86="－","－",IF(市町村抽出表!BH86=0,"0箇所",IF(市町村抽出表!BH86&lt;1,"1箇所未満",TEXT(ROUND(市町村抽出表!BH86,0),"###,###")&amp;"箇所")))</f>
        <v>#REF!</v>
      </c>
      <c r="AW86" s="94" t="e">
        <f ca="1">IF(市町村抽出表!BI86="－","－",IF(市町村抽出表!BI86=0,"0箇所",IF(市町村抽出表!BI86&lt;1,"1箇所未満",TEXT(ROUND(市町村抽出表!BI86,0),"###,###")&amp;"箇所")))</f>
        <v>#REF!</v>
      </c>
      <c r="AX86" s="94" t="e">
        <f ca="1">IF(市町村抽出表!BJ86="－","－",IF(市町村抽出表!BJ86=0,"0箇所",IF(市町村抽出表!BJ86&lt;1,"1箇所未満",TEXT(ROUND(市町村抽出表!BJ86,0),"###,###")&amp;"箇所")))</f>
        <v>#REF!</v>
      </c>
      <c r="AY86" s="94" t="e">
        <f ca="1">IF(市町村抽出表!BK86="－","－",IF(市町村抽出表!BK86=0,"0箇所",IF(市町村抽出表!BK86&lt;1,"1箇所未満",TEXT(ROUND(市町村抽出表!BK86,0),"###,###")&amp;"箇所")))</f>
        <v>#REF!</v>
      </c>
      <c r="AZ86" s="94" t="e">
        <f ca="1">IF(市町村抽出表!BL86="－","－",IF(市町村抽出表!BL86=0,"0箇所",IF(市町村抽出表!BL86&lt;1,"1箇所未満",TEXT(ROUND(市町村抽出表!BL86,0),"###,###")&amp;"箇所")))</f>
        <v>#REF!</v>
      </c>
      <c r="BH86" s="163"/>
      <c r="BI86" s="163"/>
      <c r="BJ86" s="163"/>
      <c r="BL86" s="164"/>
      <c r="BM86" s="163"/>
      <c r="BN86" s="163"/>
      <c r="BO86" s="163"/>
      <c r="BP86" s="163"/>
      <c r="BX86" s="164"/>
      <c r="BY86" s="163"/>
      <c r="BZ86" s="163"/>
      <c r="CA86" s="163"/>
      <c r="CB86" s="163"/>
      <c r="CN86" s="164"/>
      <c r="CO86" s="163"/>
      <c r="CP86" s="163"/>
      <c r="CQ86" s="163"/>
      <c r="CR86" s="163"/>
    </row>
    <row r="87" spans="1:96" x14ac:dyDescent="0.2">
      <c r="A87" s="82">
        <v>84</v>
      </c>
      <c r="B87" s="74" t="s">
        <v>527</v>
      </c>
      <c r="C87" s="93" t="e">
        <f ca="1">IF(市町村抽出表!D87="－","－",ROUND(市町村抽出表!D87,1))</f>
        <v>#REF!</v>
      </c>
      <c r="D87" s="168" t="e">
        <f ca="1">IF(市町村抽出表!F87="","※2",IF(市町村抽出表!F87="－","－",市町村抽出表!F87&amp;"箇所"))</f>
        <v>#REF!</v>
      </c>
      <c r="E87" s="169" t="e">
        <f ca="1">IF(市町村抽出表!G87="","※2",IF(市町村抽出表!G87="－","－",市町村抽出表!G87&amp;"箇所"))</f>
        <v>#REF!</v>
      </c>
      <c r="F87" s="170" t="e">
        <f ca="1">IF(市町村抽出表!H87="","※2",IF(市町村抽出表!H87="－","－",市町村抽出表!H87&amp;"箇所"))</f>
        <v>#REF!</v>
      </c>
      <c r="G87" s="94" t="e">
        <f ca="1">IF(市町村抽出表!I87="－","－",IF(市町村抽出表!I87=0,"0棟",IF(市町村抽出表!I87&lt;1,"1棟未満",TEXT(ROUND(市町村抽出表!I87,0),"###,###")&amp;"棟")))</f>
        <v>#REF!</v>
      </c>
      <c r="H87" s="94" t="e">
        <f ca="1">IF(市町村抽出表!J87="－","－",IF(市町村抽出表!J87=0,"0棟",IF(市町村抽出表!J87&lt;1,"1棟未満",TEXT(ROUND(市町村抽出表!J87,0),"###,###")&amp;"棟")))</f>
        <v>#REF!</v>
      </c>
      <c r="I87" s="94" t="e">
        <f ca="1">IF(市町村抽出表!O87="－","－",IF(市町村抽出表!O87=0,"0棟",IF(市町村抽出表!O87&lt;1,"1棟未満",TEXT(ROUND(市町村抽出表!O87,0),"###,###")&amp;"棟")))</f>
        <v>#REF!</v>
      </c>
      <c r="J87" s="94" t="e">
        <f ca="1">IF(市町村抽出表!P87="－","－",IF(市町村抽出表!P87=0,"0棟",IF(市町村抽出表!P87&lt;1,"1棟未満",TEXT(ROUND(市町村抽出表!P87,0),"###,###")&amp;"棟")))</f>
        <v>#REF!</v>
      </c>
      <c r="K87" s="157" t="e">
        <f ca="1">IF(市町村抽出表!U87="","※2",IF(市町村抽出表!U87="－","－",IF(市町村抽出表!U87=0,"0棟",IF(市町村抽出表!U87&lt;1,"1棟未満",TEXT(ROUND(市町村抽出表!U87,0),"###,###")&amp;"棟"))))</f>
        <v>#REF!</v>
      </c>
      <c r="L87" s="158" t="e">
        <f ca="1">IF(市町村抽出表!V87="","※2",IF(市町村抽出表!V87="－","－",IF(市町村抽出表!V87=0,"0棟",IF(市町村抽出表!V87&lt;1,"1棟未満",TEXT(ROUND(市町村抽出表!V87,0),"###,###")&amp;"棟"))))</f>
        <v>#REF!</v>
      </c>
      <c r="M87" s="94" t="e">
        <f ca="1">IF(市町村抽出表!W87="－","－",IF(市町村抽出表!W87=0,"0棟",IF(市町村抽出表!W87&lt;1,"1棟未満",TEXT(ROUND(市町村抽出表!W87,0),"###,###")&amp;"棟")))</f>
        <v>#REF!</v>
      </c>
      <c r="N87" s="94" t="e">
        <f ca="1">IF(市町村抽出表!X87="－","－",IF(市町村抽出表!X87=0,"0棟",IF(市町村抽出表!X87&lt;1,"1棟未満",TEXT(ROUND(市町村抽出表!X87,0),"###,###")&amp;"棟")))</f>
        <v>#REF!</v>
      </c>
      <c r="O87" s="94" t="e">
        <f ca="1">IF(市町村抽出表!Z87="－","－",IF(市町村抽出表!Z87=0,"0件",IF(市町村抽出表!Z87&lt;1,"1件未満",TEXT(ROUND(市町村抽出表!Z87,0),"###,###")&amp;"件")))</f>
        <v>#REF!</v>
      </c>
      <c r="P87" s="94" t="e">
        <f ca="1">IF(市町村抽出表!AA87="－","－",IF(市町村抽出表!AA87=0,"0件",IF(市町村抽出表!AA87&lt;1,"1件未満",TEXT(ROUND(市町村抽出表!AA87,0),"###,###")&amp;"件")))</f>
        <v>#REF!</v>
      </c>
      <c r="Q87" s="94" t="e">
        <f ca="1">IF(市町村抽出表!AB87="－","－",IF(市町村抽出表!AB87=0,"0棟",IF(市町村抽出表!AB87&lt;1,"1棟未満",TEXT(ROUND(市町村抽出表!AB87,0),"###,###")&amp;"棟")))</f>
        <v>#REF!</v>
      </c>
      <c r="R87" s="94" t="e">
        <f ca="1">IF(市町村抽出表!AC87="－","－",IF(市町村抽出表!AC87=0,"0人",IF(市町村抽出表!AC87&lt;1,"1人未満",TEXT(ROUND(市町村抽出表!AC87,0),"###,###")&amp;"人")))</f>
        <v>#REF!</v>
      </c>
      <c r="S87" s="94" t="e">
        <f ca="1">IF(市町村抽出表!AD87="－","－",IF(市町村抽出表!AD87=0,"0人",IF(市町村抽出表!AD87&lt;1,"1人未満",TEXT(ROUND(市町村抽出表!AD87,0),"###,###")&amp;"人")))</f>
        <v>#REF!</v>
      </c>
      <c r="T87" s="94" t="e">
        <f ca="1">IF(市町村抽出表!AE87="－","－",IF(市町村抽出表!AE87=0,"0人",IF(市町村抽出表!AE87&lt;1,"1人未満",TEXT(ROUND(市町村抽出表!AE87,0),"###,###")&amp;"人")))</f>
        <v>#REF!</v>
      </c>
      <c r="U87" s="159" t="e">
        <f ca="1">IF(市町村抽出表!AG87="","※2",IF(市町村抽出表!AG87="－","－",IF(市町村抽出表!AG87=0,"0人",IF(市町村抽出表!AG87&lt;1,"1人未満",TEXT(ROUND(市町村抽出表!AG87,0),"###,###")&amp;"人"))))</f>
        <v>#REF!</v>
      </c>
      <c r="V87" s="160" t="e">
        <f ca="1">IF(市町村抽出表!AH87="","※2",IF(市町村抽出表!AH87="－","－",IF(市町村抽出表!AH87=0,"0人",IF(市町村抽出表!AH87&lt;1,"1人未満",TEXT(ROUND(市町村抽出表!AH87,0),"###,###")&amp;"人"))))</f>
        <v>#REF!</v>
      </c>
      <c r="W87" s="161" t="e">
        <f ca="1">IF(市町村抽出表!AI87="","※2",IF(市町村抽出表!AI87="－","－",IF(市町村抽出表!AI87=0,"0人",IF(市町村抽出表!AI87&lt;1,"1人未満",TEXT(ROUND(市町村抽出表!AI87,0),"###,###")&amp;"人"))))</f>
        <v>#REF!</v>
      </c>
      <c r="X87" s="94" t="e">
        <f ca="1">IF(市町村抽出表!AJ87="－","－",IF(市町村抽出表!AJ87=0,"0人",IF(市町村抽出表!AJ87&lt;1,"1人未満",TEXT(ROUND(市町村抽出表!AJ87,0),"###,###")&amp;"人")))</f>
        <v>#REF!</v>
      </c>
      <c r="Y87" s="94" t="e">
        <f ca="1">IF(市町村抽出表!AK87="－","－",IF(市町村抽出表!AK87=0,"0人",IF(市町村抽出表!AK87&lt;1,"1人未満",TEXT(ROUND(市町村抽出表!AK87,0),"###,###")&amp;"人")))</f>
        <v>#REF!</v>
      </c>
      <c r="Z87" s="94" t="e">
        <f ca="1">IF(市町村抽出表!AL87="－","－",IF(市町村抽出表!AL87=0,"0人",IF(市町村抽出表!AL87&lt;1,"1人未満",TEXT(ROUND(市町村抽出表!AL87,0),"###,###")&amp;"人")))</f>
        <v>#REF!</v>
      </c>
      <c r="AA87" s="94" t="e">
        <f ca="1">IF(市町村抽出表!AM87="－","－",IF(市町村抽出表!AM87=0,"0人",IF(市町村抽出表!AM87&lt;1,"1人未満",TEXT(ROUND(市町村抽出表!AM87,0),"###,###")&amp;"人")))</f>
        <v>#REF!</v>
      </c>
      <c r="AB87" s="94" t="e">
        <f ca="1">IF(市町村抽出表!AN87="－","－",IF(市町村抽出表!AN87=0,"0人",IF(市町村抽出表!AN87&lt;1,"1人未満",TEXT(ROUND(市町村抽出表!AN87,0),"###,###")&amp;"人")))</f>
        <v>#REF!</v>
      </c>
      <c r="AC87" s="94" t="e">
        <f ca="1">IF(市町村抽出表!AO87="－","－",IF(市町村抽出表!AO87=0,"0人",IF(市町村抽出表!AO87&lt;1,"1人未満",TEXT(ROUND(市町村抽出表!AO87,0),"###,###")&amp;"人")))</f>
        <v>#REF!</v>
      </c>
      <c r="AD87" s="94" t="e">
        <f ca="1">IF(市町村抽出表!AP87="－","－",IF(市町村抽出表!AP87=0,"0人",IF(市町村抽出表!AP87&lt;1,"1人未満",TEXT(ROUND(市町村抽出表!AP87,0),"###,###")&amp;"人")))</f>
        <v>#REF!</v>
      </c>
      <c r="AE87" s="94" t="e">
        <f ca="1">IF(市町村抽出表!AQ87="－","－",IF(市町村抽出表!AQ87=0,"0人",IF(市町村抽出表!AQ87&lt;1,"1人未満",TEXT(ROUND(市町村抽出表!AQ87,0),"###,###")&amp;"人")))</f>
        <v>#REF!</v>
      </c>
      <c r="AF87" s="94" t="e">
        <f ca="1">IF(市町村抽出表!AR87="－","－",IF(市町村抽出表!AR87=0,"0人",IF(市町村抽出表!AR87&lt;1,"1人未満",TEXT(ROUND(市町村抽出表!AR87,0),"###,###")&amp;"人")))</f>
        <v>#REF!</v>
      </c>
      <c r="AG87" s="94" t="e">
        <f ca="1">IF(市町村抽出表!AS87="－","－",IF(市町村抽出表!AS87=0,"0箇所",IF(市町村抽出表!AS87&lt;1,"1箇所未満",TEXT(ROUND(市町村抽出表!AS87,0),"###,###")&amp;"箇所")))</f>
        <v>#REF!</v>
      </c>
      <c r="AH87" s="94" t="e">
        <f ca="1">IF(市町村抽出表!AT87="－","－",IF(市町村抽出表!AT87=0,"0世帯",IF(市町村抽出表!AT87&lt;1,"1世帯未満",TEXT(ROUND(市町村抽出表!AT87,0),"###,###")&amp;"世帯")))</f>
        <v>#REF!</v>
      </c>
      <c r="AI87" s="94" t="e">
        <f ca="1">IF(市町村抽出表!AU87="－","－",IF(市町村抽出表!AU87=0,"0人",IF(市町村抽出表!AU87&lt;1,"1人未満",TEXT(ROUND(市町村抽出表!AU87,0),"###,###")&amp;"人")))</f>
        <v>#REF!</v>
      </c>
      <c r="AJ87" s="94" t="e">
        <f ca="1">IF(市町村抽出表!AV87="－","－",IF(市町村抽出表!AV87=0,"0世帯",IF(市町村抽出表!AV87&lt;1,"1世帯未満",TEXT(ROUND(市町村抽出表!AV87,0),"###,###")&amp;"世帯")))</f>
        <v>#REF!</v>
      </c>
      <c r="AK87" s="94" t="e">
        <f ca="1">IF(市町村抽出表!AW87="－","－",IF(市町村抽出表!AW87=0,"0人",IF(市町村抽出表!AW87&lt;1,"1人未満",TEXT(ROUND(市町村抽出表!AW87,0),"###,###")&amp;"人")))</f>
        <v>#REF!</v>
      </c>
      <c r="AL87" s="94" t="e">
        <f ca="1">IF(市町村抽出表!AX87="－","－",IF(市町村抽出表!AX87=0,"0世帯",IF(市町村抽出表!AX87&lt;1,"1世帯未満",TEXT(ROUND(市町村抽出表!AX87,0),"###,###")&amp;"世帯")))</f>
        <v>#REF!</v>
      </c>
      <c r="AM87" s="94" t="e">
        <f ca="1">IF(市町村抽出表!AY87="－","－",IF(市町村抽出表!AY87=0,"0人",IF(市町村抽出表!AY87&lt;1,"1人未満",TEXT(ROUND(市町村抽出表!AY87,0),"###,###")&amp;"人")))</f>
        <v>#REF!</v>
      </c>
      <c r="AN87" s="94" t="s">
        <v>611</v>
      </c>
      <c r="AO87" s="94" t="s">
        <v>611</v>
      </c>
      <c r="AP87" s="94" t="e">
        <f ca="1">IF(市町村抽出表!BB87="－","－",IF(市町村抽出表!BB87=0,"0km",IF(市町村抽出表!BB87&lt;0.1,"0.1km未満",TEXT(ROUND(市町村抽出表!BB87,1),"###,##0.0")&amp;"km")))</f>
        <v>#REF!</v>
      </c>
      <c r="AQ87" s="94" t="e">
        <f ca="1">IF(市町村抽出表!BC87="－","－",IF(市町村抽出表!BC87=0,"0世帯",IF(市町村抽出表!BC87&lt;1,"1世帯未満",TEXT(ROUND(市町村抽出表!BC87,0),"###,###")&amp;"世帯")))</f>
        <v>#REF!</v>
      </c>
      <c r="AR87" s="94" t="e">
        <f ca="1">IF(市町村抽出表!BD87="－","－",IF(市町村抽出表!BD87=0,"0人",IF(市町村抽出表!BD87&lt;1,"1人未満",TEXT(ROUND(市町村抽出表!BD87,0),"###,###")&amp;"人")))</f>
        <v>#REF!</v>
      </c>
      <c r="AS87" s="94" t="s">
        <v>611</v>
      </c>
      <c r="AT87" s="94" t="s">
        <v>611</v>
      </c>
      <c r="AU87" s="94" t="e">
        <f ca="1">IF(市町村抽出表!BG87="－","－",IF(市町村抽出表!BG87=0,"0箇所",IF(市町村抽出表!BG87&lt;1,"1箇所未満",TEXT(ROUND(市町村抽出表!BG87,0),"###,###")&amp;"箇所")))</f>
        <v>#REF!</v>
      </c>
      <c r="AV87" s="94" t="e">
        <f ca="1">IF(市町村抽出表!BH87="－","－",IF(市町村抽出表!BH87=0,"0箇所",IF(市町村抽出表!BH87&lt;1,"1箇所未満",TEXT(ROUND(市町村抽出表!BH87,0),"###,###")&amp;"箇所")))</f>
        <v>#REF!</v>
      </c>
      <c r="AW87" s="94" t="e">
        <f ca="1">IF(市町村抽出表!BI87="－","－",IF(市町村抽出表!BI87=0,"0箇所",IF(市町村抽出表!BI87&lt;1,"1箇所未満",TEXT(ROUND(市町村抽出表!BI87,0),"###,###")&amp;"箇所")))</f>
        <v>#REF!</v>
      </c>
      <c r="AX87" s="94" t="e">
        <f ca="1">IF(市町村抽出表!BJ87="－","－",IF(市町村抽出表!BJ87=0,"0箇所",IF(市町村抽出表!BJ87&lt;1,"1箇所未満",TEXT(ROUND(市町村抽出表!BJ87,0),"###,###")&amp;"箇所")))</f>
        <v>#REF!</v>
      </c>
      <c r="AY87" s="94" t="e">
        <f ca="1">IF(市町村抽出表!BK87="－","－",IF(市町村抽出表!BK87=0,"0箇所",IF(市町村抽出表!BK87&lt;1,"1箇所未満",TEXT(ROUND(市町村抽出表!BK87,0),"###,###")&amp;"箇所")))</f>
        <v>#REF!</v>
      </c>
      <c r="AZ87" s="94" t="e">
        <f ca="1">IF(市町村抽出表!BL87="－","－",IF(市町村抽出表!BL87=0,"0箇所",IF(市町村抽出表!BL87&lt;1,"1箇所未満",TEXT(ROUND(市町村抽出表!BL87,0),"###,###")&amp;"箇所")))</f>
        <v>#REF!</v>
      </c>
      <c r="BH87" s="163"/>
      <c r="BI87" s="163"/>
      <c r="BJ87" s="163"/>
      <c r="BL87" s="164"/>
      <c r="BM87" s="163"/>
      <c r="BN87" s="163"/>
      <c r="BO87" s="163"/>
      <c r="BP87" s="163"/>
      <c r="BX87" s="164"/>
      <c r="BY87" s="163"/>
      <c r="BZ87" s="163"/>
      <c r="CA87" s="163"/>
      <c r="CB87" s="163"/>
      <c r="CN87" s="164"/>
      <c r="CO87" s="163"/>
      <c r="CP87" s="163"/>
      <c r="CQ87" s="163"/>
      <c r="CR87" s="163"/>
    </row>
    <row r="88" spans="1:96" x14ac:dyDescent="0.2">
      <c r="A88" s="82">
        <v>85</v>
      </c>
      <c r="B88" s="74" t="s">
        <v>528</v>
      </c>
      <c r="C88" s="93" t="e">
        <f ca="1">IF(市町村抽出表!D88="－","－",ROUND(市町村抽出表!D88,1))</f>
        <v>#REF!</v>
      </c>
      <c r="D88" s="168" t="e">
        <f ca="1">IF(市町村抽出表!F88="","※2",IF(市町村抽出表!F88="－","－",市町村抽出表!F88&amp;"箇所"))</f>
        <v>#REF!</v>
      </c>
      <c r="E88" s="169" t="e">
        <f ca="1">IF(市町村抽出表!G88="","※2",IF(市町村抽出表!G88="－","－",市町村抽出表!G88&amp;"箇所"))</f>
        <v>#REF!</v>
      </c>
      <c r="F88" s="170" t="e">
        <f ca="1">IF(市町村抽出表!H88="","※2",IF(市町村抽出表!H88="－","－",市町村抽出表!H88&amp;"箇所"))</f>
        <v>#REF!</v>
      </c>
      <c r="G88" s="94" t="e">
        <f ca="1">IF(市町村抽出表!I88="－","－",IF(市町村抽出表!I88=0,"0棟",IF(市町村抽出表!I88&lt;1,"1棟未満",TEXT(ROUND(市町村抽出表!I88,0),"###,###")&amp;"棟")))</f>
        <v>#REF!</v>
      </c>
      <c r="H88" s="94" t="e">
        <f ca="1">IF(市町村抽出表!J88="－","－",IF(市町村抽出表!J88=0,"0棟",IF(市町村抽出表!J88&lt;1,"1棟未満",TEXT(ROUND(市町村抽出表!J88,0),"###,###")&amp;"棟")))</f>
        <v>#REF!</v>
      </c>
      <c r="I88" s="94" t="e">
        <f ca="1">IF(市町村抽出表!O88="－","－",IF(市町村抽出表!O88=0,"0棟",IF(市町村抽出表!O88&lt;1,"1棟未満",TEXT(ROUND(市町村抽出表!O88,0),"###,###")&amp;"棟")))</f>
        <v>#REF!</v>
      </c>
      <c r="J88" s="94" t="e">
        <f ca="1">IF(市町村抽出表!P88="－","－",IF(市町村抽出表!P88=0,"0棟",IF(市町村抽出表!P88&lt;1,"1棟未満",TEXT(ROUND(市町村抽出表!P88,0),"###,###")&amp;"棟")))</f>
        <v>#REF!</v>
      </c>
      <c r="K88" s="157" t="e">
        <f ca="1">IF(市町村抽出表!U88="","※2",IF(市町村抽出表!U88="－","－",IF(市町村抽出表!U88=0,"0棟",IF(市町村抽出表!U88&lt;1,"1棟未満",TEXT(ROUND(市町村抽出表!U88,0),"###,###")&amp;"棟"))))</f>
        <v>#REF!</v>
      </c>
      <c r="L88" s="158" t="e">
        <f ca="1">IF(市町村抽出表!V88="","※2",IF(市町村抽出表!V88="－","－",IF(市町村抽出表!V88=0,"0棟",IF(市町村抽出表!V88&lt;1,"1棟未満",TEXT(ROUND(市町村抽出表!V88,0),"###,###")&amp;"棟"))))</f>
        <v>#REF!</v>
      </c>
      <c r="M88" s="94" t="e">
        <f ca="1">IF(市町村抽出表!W88="－","－",IF(市町村抽出表!W88=0,"0棟",IF(市町村抽出表!W88&lt;1,"1棟未満",TEXT(ROUND(市町村抽出表!W88,0),"###,###")&amp;"棟")))</f>
        <v>#REF!</v>
      </c>
      <c r="N88" s="94" t="e">
        <f ca="1">IF(市町村抽出表!X88="－","－",IF(市町村抽出表!X88=0,"0棟",IF(市町村抽出表!X88&lt;1,"1棟未満",TEXT(ROUND(市町村抽出表!X88,0),"###,###")&amp;"棟")))</f>
        <v>#REF!</v>
      </c>
      <c r="O88" s="94" t="e">
        <f ca="1">IF(市町村抽出表!Z88="－","－",IF(市町村抽出表!Z88=0,"0件",IF(市町村抽出表!Z88&lt;1,"1件未満",TEXT(ROUND(市町村抽出表!Z88,0),"###,###")&amp;"件")))</f>
        <v>#REF!</v>
      </c>
      <c r="P88" s="94" t="e">
        <f ca="1">IF(市町村抽出表!AA88="－","－",IF(市町村抽出表!AA88=0,"0件",IF(市町村抽出表!AA88&lt;1,"1件未満",TEXT(ROUND(市町村抽出表!AA88,0),"###,###")&amp;"件")))</f>
        <v>#REF!</v>
      </c>
      <c r="Q88" s="94" t="e">
        <f ca="1">IF(市町村抽出表!AB88="－","－",IF(市町村抽出表!AB88=0,"0棟",IF(市町村抽出表!AB88&lt;1,"1棟未満",TEXT(ROUND(市町村抽出表!AB88,0),"###,###")&amp;"棟")))</f>
        <v>#REF!</v>
      </c>
      <c r="R88" s="94" t="e">
        <f ca="1">IF(市町村抽出表!AC88="－","－",IF(市町村抽出表!AC88=0,"0人",IF(市町村抽出表!AC88&lt;1,"1人未満",TEXT(ROUND(市町村抽出表!AC88,0),"###,###")&amp;"人")))</f>
        <v>#REF!</v>
      </c>
      <c r="S88" s="94" t="e">
        <f ca="1">IF(市町村抽出表!AD88="－","－",IF(市町村抽出表!AD88=0,"0人",IF(市町村抽出表!AD88&lt;1,"1人未満",TEXT(ROUND(市町村抽出表!AD88,0),"###,###")&amp;"人")))</f>
        <v>#REF!</v>
      </c>
      <c r="T88" s="94" t="e">
        <f ca="1">IF(市町村抽出表!AE88="－","－",IF(市町村抽出表!AE88=0,"0人",IF(市町村抽出表!AE88&lt;1,"1人未満",TEXT(ROUND(市町村抽出表!AE88,0),"###,###")&amp;"人")))</f>
        <v>#REF!</v>
      </c>
      <c r="U88" s="159" t="e">
        <f ca="1">IF(市町村抽出表!AG88="","※2",IF(市町村抽出表!AG88="－","－",IF(市町村抽出表!AG88=0,"0人",IF(市町村抽出表!AG88&lt;1,"1人未満",TEXT(ROUND(市町村抽出表!AG88,0),"###,###")&amp;"人"))))</f>
        <v>#REF!</v>
      </c>
      <c r="V88" s="160" t="e">
        <f ca="1">IF(市町村抽出表!AH88="","※2",IF(市町村抽出表!AH88="－","－",IF(市町村抽出表!AH88=0,"0人",IF(市町村抽出表!AH88&lt;1,"1人未満",TEXT(ROUND(市町村抽出表!AH88,0),"###,###")&amp;"人"))))</f>
        <v>#REF!</v>
      </c>
      <c r="W88" s="161" t="e">
        <f ca="1">IF(市町村抽出表!AI88="","※2",IF(市町村抽出表!AI88="－","－",IF(市町村抽出表!AI88=0,"0人",IF(市町村抽出表!AI88&lt;1,"1人未満",TEXT(ROUND(市町村抽出表!AI88,0),"###,###")&amp;"人"))))</f>
        <v>#REF!</v>
      </c>
      <c r="X88" s="94" t="e">
        <f ca="1">IF(市町村抽出表!AJ88="－","－",IF(市町村抽出表!AJ88=0,"0人",IF(市町村抽出表!AJ88&lt;1,"1人未満",TEXT(ROUND(市町村抽出表!AJ88,0),"###,###")&amp;"人")))</f>
        <v>#REF!</v>
      </c>
      <c r="Y88" s="94" t="e">
        <f ca="1">IF(市町村抽出表!AK88="－","－",IF(市町村抽出表!AK88=0,"0人",IF(市町村抽出表!AK88&lt;1,"1人未満",TEXT(ROUND(市町村抽出表!AK88,0),"###,###")&amp;"人")))</f>
        <v>#REF!</v>
      </c>
      <c r="Z88" s="94" t="e">
        <f ca="1">IF(市町村抽出表!AL88="－","－",IF(市町村抽出表!AL88=0,"0人",IF(市町村抽出表!AL88&lt;1,"1人未満",TEXT(ROUND(市町村抽出表!AL88,0),"###,###")&amp;"人")))</f>
        <v>#REF!</v>
      </c>
      <c r="AA88" s="94" t="e">
        <f ca="1">IF(市町村抽出表!AM88="－","－",IF(市町村抽出表!AM88=0,"0人",IF(市町村抽出表!AM88&lt;1,"1人未満",TEXT(ROUND(市町村抽出表!AM88,0),"###,###")&amp;"人")))</f>
        <v>#REF!</v>
      </c>
      <c r="AB88" s="94" t="e">
        <f ca="1">IF(市町村抽出表!AN88="－","－",IF(市町村抽出表!AN88=0,"0人",IF(市町村抽出表!AN88&lt;1,"1人未満",TEXT(ROUND(市町村抽出表!AN88,0),"###,###")&amp;"人")))</f>
        <v>#REF!</v>
      </c>
      <c r="AC88" s="94" t="e">
        <f ca="1">IF(市町村抽出表!AO88="－","－",IF(市町村抽出表!AO88=0,"0人",IF(市町村抽出表!AO88&lt;1,"1人未満",TEXT(ROUND(市町村抽出表!AO88,0),"###,###")&amp;"人")))</f>
        <v>#REF!</v>
      </c>
      <c r="AD88" s="94" t="e">
        <f ca="1">IF(市町村抽出表!AP88="－","－",IF(市町村抽出表!AP88=0,"0人",IF(市町村抽出表!AP88&lt;1,"1人未満",TEXT(ROUND(市町村抽出表!AP88,0),"###,###")&amp;"人")))</f>
        <v>#REF!</v>
      </c>
      <c r="AE88" s="94" t="e">
        <f ca="1">IF(市町村抽出表!AQ88="－","－",IF(市町村抽出表!AQ88=0,"0人",IF(市町村抽出表!AQ88&lt;1,"1人未満",TEXT(ROUND(市町村抽出表!AQ88,0),"###,###")&amp;"人")))</f>
        <v>#REF!</v>
      </c>
      <c r="AF88" s="94" t="e">
        <f ca="1">IF(市町村抽出表!AR88="－","－",IF(市町村抽出表!AR88=0,"0人",IF(市町村抽出表!AR88&lt;1,"1人未満",TEXT(ROUND(市町村抽出表!AR88,0),"###,###")&amp;"人")))</f>
        <v>#REF!</v>
      </c>
      <c r="AG88" s="94" t="e">
        <f ca="1">IF(市町村抽出表!AS88="－","－",IF(市町村抽出表!AS88=0,"0箇所",IF(市町村抽出表!AS88&lt;1,"1箇所未満",TEXT(ROUND(市町村抽出表!AS88,0),"###,###")&amp;"箇所")))</f>
        <v>#REF!</v>
      </c>
      <c r="AH88" s="94" t="e">
        <f ca="1">IF(市町村抽出表!AT88="－","－",IF(市町村抽出表!AT88=0,"0世帯",IF(市町村抽出表!AT88&lt;1,"1世帯未満",TEXT(ROUND(市町村抽出表!AT88,0),"###,###")&amp;"世帯")))</f>
        <v>#REF!</v>
      </c>
      <c r="AI88" s="94" t="e">
        <f ca="1">IF(市町村抽出表!AU88="－","－",IF(市町村抽出表!AU88=0,"0人",IF(市町村抽出表!AU88&lt;1,"1人未満",TEXT(ROUND(市町村抽出表!AU88,0),"###,###")&amp;"人")))</f>
        <v>#REF!</v>
      </c>
      <c r="AJ88" s="94" t="e">
        <f ca="1">IF(市町村抽出表!AV88="－","－",IF(市町村抽出表!AV88=0,"0世帯",IF(市町村抽出表!AV88&lt;1,"1世帯未満",TEXT(ROUND(市町村抽出表!AV88,0),"###,###")&amp;"世帯")))</f>
        <v>#REF!</v>
      </c>
      <c r="AK88" s="94" t="e">
        <f ca="1">IF(市町村抽出表!AW88="－","－",IF(市町村抽出表!AW88=0,"0人",IF(市町村抽出表!AW88&lt;1,"1人未満",TEXT(ROUND(市町村抽出表!AW88,0),"###,###")&amp;"人")))</f>
        <v>#REF!</v>
      </c>
      <c r="AL88" s="94" t="e">
        <f ca="1">IF(市町村抽出表!AX88="－","－",IF(市町村抽出表!AX88=0,"0世帯",IF(市町村抽出表!AX88&lt;1,"1世帯未満",TEXT(ROUND(市町村抽出表!AX88,0),"###,###")&amp;"世帯")))</f>
        <v>#REF!</v>
      </c>
      <c r="AM88" s="94" t="e">
        <f ca="1">IF(市町村抽出表!AY88="－","－",IF(市町村抽出表!AY88=0,"0人",IF(市町村抽出表!AY88&lt;1,"1人未満",TEXT(ROUND(市町村抽出表!AY88,0),"###,###")&amp;"人")))</f>
        <v>#REF!</v>
      </c>
      <c r="AN88" s="94" t="s">
        <v>611</v>
      </c>
      <c r="AO88" s="94" t="s">
        <v>611</v>
      </c>
      <c r="AP88" s="94" t="e">
        <f ca="1">IF(市町村抽出表!BB88="－","－",IF(市町村抽出表!BB88=0,"0km",IF(市町村抽出表!BB88&lt;0.1,"0.1km未満",TEXT(ROUND(市町村抽出表!BB88,1),"###,##0.0")&amp;"km")))</f>
        <v>#REF!</v>
      </c>
      <c r="AQ88" s="94" t="e">
        <f ca="1">IF(市町村抽出表!BC88="－","－",IF(市町村抽出表!BC88=0,"0世帯",IF(市町村抽出表!BC88&lt;1,"1世帯未満",TEXT(ROUND(市町村抽出表!BC88,0),"###,###")&amp;"世帯")))</f>
        <v>#REF!</v>
      </c>
      <c r="AR88" s="94" t="e">
        <f ca="1">IF(市町村抽出表!BD88="－","－",IF(市町村抽出表!BD88=0,"0人",IF(市町村抽出表!BD88&lt;1,"1人未満",TEXT(ROUND(市町村抽出表!BD88,0),"###,###")&amp;"人")))</f>
        <v>#REF!</v>
      </c>
      <c r="AS88" s="94" t="s">
        <v>611</v>
      </c>
      <c r="AT88" s="94" t="s">
        <v>611</v>
      </c>
      <c r="AU88" s="94" t="e">
        <f ca="1">IF(市町村抽出表!BG88="－","－",IF(市町村抽出表!BG88=0,"0箇所",IF(市町村抽出表!BG88&lt;1,"1箇所未満",TEXT(ROUND(市町村抽出表!BG88,0),"###,###")&amp;"箇所")))</f>
        <v>#REF!</v>
      </c>
      <c r="AV88" s="94" t="e">
        <f ca="1">IF(市町村抽出表!BH88="－","－",IF(市町村抽出表!BH88=0,"0箇所",IF(市町村抽出表!BH88&lt;1,"1箇所未満",TEXT(ROUND(市町村抽出表!BH88,0),"###,###")&amp;"箇所")))</f>
        <v>#REF!</v>
      </c>
      <c r="AW88" s="94" t="e">
        <f ca="1">IF(市町村抽出表!BI88="－","－",IF(市町村抽出表!BI88=0,"0箇所",IF(市町村抽出表!BI88&lt;1,"1箇所未満",TEXT(ROUND(市町村抽出表!BI88,0),"###,###")&amp;"箇所")))</f>
        <v>#REF!</v>
      </c>
      <c r="AX88" s="94" t="e">
        <f ca="1">IF(市町村抽出表!BJ88="－","－",IF(市町村抽出表!BJ88=0,"0箇所",IF(市町村抽出表!BJ88&lt;1,"1箇所未満",TEXT(ROUND(市町村抽出表!BJ88,0),"###,###")&amp;"箇所")))</f>
        <v>#REF!</v>
      </c>
      <c r="AY88" s="94" t="e">
        <f ca="1">IF(市町村抽出表!BK88="－","－",IF(市町村抽出表!BK88=0,"0箇所",IF(市町村抽出表!BK88&lt;1,"1箇所未満",TEXT(ROUND(市町村抽出表!BK88,0),"###,###")&amp;"箇所")))</f>
        <v>#REF!</v>
      </c>
      <c r="AZ88" s="94" t="e">
        <f ca="1">IF(市町村抽出表!BL88="－","－",IF(市町村抽出表!BL88=0,"0箇所",IF(市町村抽出表!BL88&lt;1,"1箇所未満",TEXT(ROUND(市町村抽出表!BL88,0),"###,###")&amp;"箇所")))</f>
        <v>#REF!</v>
      </c>
      <c r="BH88" s="163"/>
      <c r="BI88" s="163"/>
      <c r="BJ88" s="163"/>
      <c r="BL88" s="164"/>
      <c r="BM88" s="163"/>
      <c r="BN88" s="163"/>
      <c r="BO88" s="163"/>
      <c r="BP88" s="163"/>
      <c r="BX88" s="164"/>
      <c r="BY88" s="163"/>
      <c r="BZ88" s="163"/>
      <c r="CA88" s="163"/>
      <c r="CB88" s="163"/>
      <c r="CN88" s="164"/>
      <c r="CO88" s="163"/>
      <c r="CP88" s="163"/>
      <c r="CQ88" s="163"/>
      <c r="CR88" s="163"/>
    </row>
    <row r="89" spans="1:96" x14ac:dyDescent="0.2">
      <c r="A89" s="82">
        <v>86</v>
      </c>
      <c r="B89" s="74" t="s">
        <v>529</v>
      </c>
      <c r="C89" s="93" t="e">
        <f ca="1">IF(市町村抽出表!D89="－","－",ROUND(市町村抽出表!D89,1))</f>
        <v>#REF!</v>
      </c>
      <c r="D89" s="168" t="e">
        <f ca="1">IF(市町村抽出表!F89="","※2",IF(市町村抽出表!F89="－","－",市町村抽出表!F89&amp;"箇所"))</f>
        <v>#REF!</v>
      </c>
      <c r="E89" s="169" t="e">
        <f ca="1">IF(市町村抽出表!G89="","※2",IF(市町村抽出表!G89="－","－",市町村抽出表!G89&amp;"箇所"))</f>
        <v>#REF!</v>
      </c>
      <c r="F89" s="170" t="e">
        <f ca="1">IF(市町村抽出表!H89="","※2",IF(市町村抽出表!H89="－","－",市町村抽出表!H89&amp;"箇所"))</f>
        <v>#REF!</v>
      </c>
      <c r="G89" s="94" t="e">
        <f ca="1">IF(市町村抽出表!I89="－","－",IF(市町村抽出表!I89=0,"0棟",IF(市町村抽出表!I89&lt;1,"1棟未満",TEXT(ROUND(市町村抽出表!I89,0),"###,###")&amp;"棟")))</f>
        <v>#REF!</v>
      </c>
      <c r="H89" s="94" t="e">
        <f ca="1">IF(市町村抽出表!J89="－","－",IF(市町村抽出表!J89=0,"0棟",IF(市町村抽出表!J89&lt;1,"1棟未満",TEXT(ROUND(市町村抽出表!J89,0),"###,###")&amp;"棟")))</f>
        <v>#REF!</v>
      </c>
      <c r="I89" s="94" t="e">
        <f ca="1">IF(市町村抽出表!O89="－","－",IF(市町村抽出表!O89=0,"0棟",IF(市町村抽出表!O89&lt;1,"1棟未満",TEXT(ROUND(市町村抽出表!O89,0),"###,###")&amp;"棟")))</f>
        <v>#REF!</v>
      </c>
      <c r="J89" s="94" t="e">
        <f ca="1">IF(市町村抽出表!P89="－","－",IF(市町村抽出表!P89=0,"0棟",IF(市町村抽出表!P89&lt;1,"1棟未満",TEXT(ROUND(市町村抽出表!P89,0),"###,###")&amp;"棟")))</f>
        <v>#REF!</v>
      </c>
      <c r="K89" s="157" t="e">
        <f ca="1">IF(市町村抽出表!U89="","※2",IF(市町村抽出表!U89="－","－",IF(市町村抽出表!U89=0,"0棟",IF(市町村抽出表!U89&lt;1,"1棟未満",TEXT(ROUND(市町村抽出表!U89,0),"###,###")&amp;"棟"))))</f>
        <v>#REF!</v>
      </c>
      <c r="L89" s="158" t="e">
        <f ca="1">IF(市町村抽出表!V89="","※2",IF(市町村抽出表!V89="－","－",IF(市町村抽出表!V89=0,"0棟",IF(市町村抽出表!V89&lt;1,"1棟未満",TEXT(ROUND(市町村抽出表!V89,0),"###,###")&amp;"棟"))))</f>
        <v>#REF!</v>
      </c>
      <c r="M89" s="94" t="e">
        <f ca="1">IF(市町村抽出表!W89="－","－",IF(市町村抽出表!W89=0,"0棟",IF(市町村抽出表!W89&lt;1,"1棟未満",TEXT(ROUND(市町村抽出表!W89,0),"###,###")&amp;"棟")))</f>
        <v>#REF!</v>
      </c>
      <c r="N89" s="94" t="e">
        <f ca="1">IF(市町村抽出表!X89="－","－",IF(市町村抽出表!X89=0,"0棟",IF(市町村抽出表!X89&lt;1,"1棟未満",TEXT(ROUND(市町村抽出表!X89,0),"###,###")&amp;"棟")))</f>
        <v>#REF!</v>
      </c>
      <c r="O89" s="94" t="e">
        <f ca="1">IF(市町村抽出表!Z89="－","－",IF(市町村抽出表!Z89=0,"0件",IF(市町村抽出表!Z89&lt;1,"1件未満",TEXT(ROUND(市町村抽出表!Z89,0),"###,###")&amp;"件")))</f>
        <v>#REF!</v>
      </c>
      <c r="P89" s="94" t="e">
        <f ca="1">IF(市町村抽出表!AA89="－","－",IF(市町村抽出表!AA89=0,"0件",IF(市町村抽出表!AA89&lt;1,"1件未満",TEXT(ROUND(市町村抽出表!AA89,0),"###,###")&amp;"件")))</f>
        <v>#REF!</v>
      </c>
      <c r="Q89" s="94" t="e">
        <f ca="1">IF(市町村抽出表!AB89="－","－",IF(市町村抽出表!AB89=0,"0棟",IF(市町村抽出表!AB89&lt;1,"1棟未満",TEXT(ROUND(市町村抽出表!AB89,0),"###,###")&amp;"棟")))</f>
        <v>#REF!</v>
      </c>
      <c r="R89" s="94" t="e">
        <f ca="1">IF(市町村抽出表!AC89="－","－",IF(市町村抽出表!AC89=0,"0人",IF(市町村抽出表!AC89&lt;1,"1人未満",TEXT(ROUND(市町村抽出表!AC89,0),"###,###")&amp;"人")))</f>
        <v>#REF!</v>
      </c>
      <c r="S89" s="94" t="e">
        <f ca="1">IF(市町村抽出表!AD89="－","－",IF(市町村抽出表!AD89=0,"0人",IF(市町村抽出表!AD89&lt;1,"1人未満",TEXT(ROUND(市町村抽出表!AD89,0),"###,###")&amp;"人")))</f>
        <v>#REF!</v>
      </c>
      <c r="T89" s="94" t="e">
        <f ca="1">IF(市町村抽出表!AE89="－","－",IF(市町村抽出表!AE89=0,"0人",IF(市町村抽出表!AE89&lt;1,"1人未満",TEXT(ROUND(市町村抽出表!AE89,0),"###,###")&amp;"人")))</f>
        <v>#REF!</v>
      </c>
      <c r="U89" s="159" t="e">
        <f ca="1">IF(市町村抽出表!AG89="","※2",IF(市町村抽出表!AG89="－","－",IF(市町村抽出表!AG89=0,"0人",IF(市町村抽出表!AG89&lt;1,"1人未満",TEXT(ROUND(市町村抽出表!AG89,0),"###,###")&amp;"人"))))</f>
        <v>#REF!</v>
      </c>
      <c r="V89" s="160" t="e">
        <f ca="1">IF(市町村抽出表!AH89="","※2",IF(市町村抽出表!AH89="－","－",IF(市町村抽出表!AH89=0,"0人",IF(市町村抽出表!AH89&lt;1,"1人未満",TEXT(ROUND(市町村抽出表!AH89,0),"###,###")&amp;"人"))))</f>
        <v>#REF!</v>
      </c>
      <c r="W89" s="161" t="e">
        <f ca="1">IF(市町村抽出表!AI89="","※2",IF(市町村抽出表!AI89="－","－",IF(市町村抽出表!AI89=0,"0人",IF(市町村抽出表!AI89&lt;1,"1人未満",TEXT(ROUND(市町村抽出表!AI89,0),"###,###")&amp;"人"))))</f>
        <v>#REF!</v>
      </c>
      <c r="X89" s="94" t="e">
        <f ca="1">IF(市町村抽出表!AJ89="－","－",IF(市町村抽出表!AJ89=0,"0人",IF(市町村抽出表!AJ89&lt;1,"1人未満",TEXT(ROUND(市町村抽出表!AJ89,0),"###,###")&amp;"人")))</f>
        <v>#REF!</v>
      </c>
      <c r="Y89" s="94" t="e">
        <f ca="1">IF(市町村抽出表!AK89="－","－",IF(市町村抽出表!AK89=0,"0人",IF(市町村抽出表!AK89&lt;1,"1人未満",TEXT(ROUND(市町村抽出表!AK89,0),"###,###")&amp;"人")))</f>
        <v>#REF!</v>
      </c>
      <c r="Z89" s="94" t="e">
        <f ca="1">IF(市町村抽出表!AL89="－","－",IF(市町村抽出表!AL89=0,"0人",IF(市町村抽出表!AL89&lt;1,"1人未満",TEXT(ROUND(市町村抽出表!AL89,0),"###,###")&amp;"人")))</f>
        <v>#REF!</v>
      </c>
      <c r="AA89" s="94" t="e">
        <f ca="1">IF(市町村抽出表!AM89="－","－",IF(市町村抽出表!AM89=0,"0人",IF(市町村抽出表!AM89&lt;1,"1人未満",TEXT(ROUND(市町村抽出表!AM89,0),"###,###")&amp;"人")))</f>
        <v>#REF!</v>
      </c>
      <c r="AB89" s="94" t="e">
        <f ca="1">IF(市町村抽出表!AN89="－","－",IF(市町村抽出表!AN89=0,"0人",IF(市町村抽出表!AN89&lt;1,"1人未満",TEXT(ROUND(市町村抽出表!AN89,0),"###,###")&amp;"人")))</f>
        <v>#REF!</v>
      </c>
      <c r="AC89" s="94" t="e">
        <f ca="1">IF(市町村抽出表!AO89="－","－",IF(市町村抽出表!AO89=0,"0人",IF(市町村抽出表!AO89&lt;1,"1人未満",TEXT(ROUND(市町村抽出表!AO89,0),"###,###")&amp;"人")))</f>
        <v>#REF!</v>
      </c>
      <c r="AD89" s="94" t="e">
        <f ca="1">IF(市町村抽出表!AP89="－","－",IF(市町村抽出表!AP89=0,"0人",IF(市町村抽出表!AP89&lt;1,"1人未満",TEXT(ROUND(市町村抽出表!AP89,0),"###,###")&amp;"人")))</f>
        <v>#REF!</v>
      </c>
      <c r="AE89" s="94" t="e">
        <f ca="1">IF(市町村抽出表!AQ89="－","－",IF(市町村抽出表!AQ89=0,"0人",IF(市町村抽出表!AQ89&lt;1,"1人未満",TEXT(ROUND(市町村抽出表!AQ89,0),"###,###")&amp;"人")))</f>
        <v>#REF!</v>
      </c>
      <c r="AF89" s="94" t="e">
        <f ca="1">IF(市町村抽出表!AR89="－","－",IF(市町村抽出表!AR89=0,"0人",IF(市町村抽出表!AR89&lt;1,"1人未満",TEXT(ROUND(市町村抽出表!AR89,0),"###,###")&amp;"人")))</f>
        <v>#REF!</v>
      </c>
      <c r="AG89" s="94" t="e">
        <f ca="1">IF(市町村抽出表!AS89="－","－",IF(市町村抽出表!AS89=0,"0箇所",IF(市町村抽出表!AS89&lt;1,"1箇所未満",TEXT(ROUND(市町村抽出表!AS89,0),"###,###")&amp;"箇所")))</f>
        <v>#REF!</v>
      </c>
      <c r="AH89" s="94" t="e">
        <f ca="1">IF(市町村抽出表!AT89="－","－",IF(市町村抽出表!AT89=0,"0世帯",IF(市町村抽出表!AT89&lt;1,"1世帯未満",TEXT(ROUND(市町村抽出表!AT89,0),"###,###")&amp;"世帯")))</f>
        <v>#REF!</v>
      </c>
      <c r="AI89" s="94" t="e">
        <f ca="1">IF(市町村抽出表!AU89="－","－",IF(市町村抽出表!AU89=0,"0人",IF(市町村抽出表!AU89&lt;1,"1人未満",TEXT(ROUND(市町村抽出表!AU89,0),"###,###")&amp;"人")))</f>
        <v>#REF!</v>
      </c>
      <c r="AJ89" s="94" t="e">
        <f ca="1">IF(市町村抽出表!AV89="－","－",IF(市町村抽出表!AV89=0,"0世帯",IF(市町村抽出表!AV89&lt;1,"1世帯未満",TEXT(ROUND(市町村抽出表!AV89,0),"###,###")&amp;"世帯")))</f>
        <v>#REF!</v>
      </c>
      <c r="AK89" s="94" t="e">
        <f ca="1">IF(市町村抽出表!AW89="－","－",IF(市町村抽出表!AW89=0,"0人",IF(市町村抽出表!AW89&lt;1,"1人未満",TEXT(ROUND(市町村抽出表!AW89,0),"###,###")&amp;"人")))</f>
        <v>#REF!</v>
      </c>
      <c r="AL89" s="94" t="e">
        <f ca="1">IF(市町村抽出表!AX89="－","－",IF(市町村抽出表!AX89=0,"0世帯",IF(市町村抽出表!AX89&lt;1,"1世帯未満",TEXT(ROUND(市町村抽出表!AX89,0),"###,###")&amp;"世帯")))</f>
        <v>#REF!</v>
      </c>
      <c r="AM89" s="94" t="e">
        <f ca="1">IF(市町村抽出表!AY89="－","－",IF(市町村抽出表!AY89=0,"0人",IF(市町村抽出表!AY89&lt;1,"1人未満",TEXT(ROUND(市町村抽出表!AY89,0),"###,###")&amp;"人")))</f>
        <v>#REF!</v>
      </c>
      <c r="AN89" s="94" t="s">
        <v>611</v>
      </c>
      <c r="AO89" s="94" t="s">
        <v>611</v>
      </c>
      <c r="AP89" s="94" t="e">
        <f ca="1">IF(市町村抽出表!BB89="－","－",IF(市町村抽出表!BB89=0,"0km",IF(市町村抽出表!BB89&lt;0.1,"0.1km未満",TEXT(ROUND(市町村抽出表!BB89,1),"###,##0.0")&amp;"km")))</f>
        <v>#REF!</v>
      </c>
      <c r="AQ89" s="94" t="e">
        <f ca="1">IF(市町村抽出表!BC89="－","－",IF(市町村抽出表!BC89=0,"0世帯",IF(市町村抽出表!BC89&lt;1,"1世帯未満",TEXT(ROUND(市町村抽出表!BC89,0),"###,###")&amp;"世帯")))</f>
        <v>#REF!</v>
      </c>
      <c r="AR89" s="94" t="e">
        <f ca="1">IF(市町村抽出表!BD89="－","－",IF(市町村抽出表!BD89=0,"0人",IF(市町村抽出表!BD89&lt;1,"1人未満",TEXT(ROUND(市町村抽出表!BD89,0),"###,###")&amp;"人")))</f>
        <v>#REF!</v>
      </c>
      <c r="AS89" s="94" t="s">
        <v>611</v>
      </c>
      <c r="AT89" s="94" t="s">
        <v>611</v>
      </c>
      <c r="AU89" s="94" t="e">
        <f ca="1">IF(市町村抽出表!BG89="－","－",IF(市町村抽出表!BG89=0,"0箇所",IF(市町村抽出表!BG89&lt;1,"1箇所未満",TEXT(ROUND(市町村抽出表!BG89,0),"###,###")&amp;"箇所")))</f>
        <v>#REF!</v>
      </c>
      <c r="AV89" s="94" t="e">
        <f ca="1">IF(市町村抽出表!BH89="－","－",IF(市町村抽出表!BH89=0,"0箇所",IF(市町村抽出表!BH89&lt;1,"1箇所未満",TEXT(ROUND(市町村抽出表!BH89,0),"###,###")&amp;"箇所")))</f>
        <v>#REF!</v>
      </c>
      <c r="AW89" s="94" t="e">
        <f ca="1">IF(市町村抽出表!BI89="－","－",IF(市町村抽出表!BI89=0,"0箇所",IF(市町村抽出表!BI89&lt;1,"1箇所未満",TEXT(ROUND(市町村抽出表!BI89,0),"###,###")&amp;"箇所")))</f>
        <v>#REF!</v>
      </c>
      <c r="AX89" s="94" t="e">
        <f ca="1">IF(市町村抽出表!BJ89="－","－",IF(市町村抽出表!BJ89=0,"0箇所",IF(市町村抽出表!BJ89&lt;1,"1箇所未満",TEXT(ROUND(市町村抽出表!BJ89,0),"###,###")&amp;"箇所")))</f>
        <v>#REF!</v>
      </c>
      <c r="AY89" s="94" t="e">
        <f ca="1">IF(市町村抽出表!BK89="－","－",IF(市町村抽出表!BK89=0,"0箇所",IF(市町村抽出表!BK89&lt;1,"1箇所未満",TEXT(ROUND(市町村抽出表!BK89,0),"###,###")&amp;"箇所")))</f>
        <v>#REF!</v>
      </c>
      <c r="AZ89" s="94" t="e">
        <f ca="1">IF(市町村抽出表!BL89="－","－",IF(市町村抽出表!BL89=0,"0箇所",IF(市町村抽出表!BL89&lt;1,"1箇所未満",TEXT(ROUND(市町村抽出表!BL89,0),"###,###")&amp;"箇所")))</f>
        <v>#REF!</v>
      </c>
      <c r="BH89" s="163"/>
      <c r="BI89" s="163"/>
      <c r="BJ89" s="163"/>
      <c r="BL89" s="164"/>
      <c r="BM89" s="163"/>
      <c r="BN89" s="163"/>
      <c r="BO89" s="163"/>
      <c r="BP89" s="163"/>
      <c r="BX89" s="164"/>
      <c r="BY89" s="163"/>
      <c r="BZ89" s="163"/>
      <c r="CA89" s="163"/>
      <c r="CB89" s="163"/>
      <c r="CN89" s="164"/>
      <c r="CO89" s="163"/>
      <c r="CP89" s="163"/>
      <c r="CQ89" s="163"/>
      <c r="CR89" s="163"/>
    </row>
    <row r="90" spans="1:96" x14ac:dyDescent="0.2">
      <c r="A90" s="82">
        <v>87</v>
      </c>
      <c r="B90" s="74" t="s">
        <v>530</v>
      </c>
      <c r="C90" s="93" t="e">
        <f ca="1">IF(市町村抽出表!D90="－","－",ROUND(市町村抽出表!D90,1))</f>
        <v>#REF!</v>
      </c>
      <c r="D90" s="168" t="e">
        <f ca="1">IF(市町村抽出表!F90="","※2",IF(市町村抽出表!F90="－","－",市町村抽出表!F90&amp;"箇所"))</f>
        <v>#REF!</v>
      </c>
      <c r="E90" s="169" t="e">
        <f ca="1">IF(市町村抽出表!G90="","※2",IF(市町村抽出表!G90="－","－",市町村抽出表!G90&amp;"箇所"))</f>
        <v>#REF!</v>
      </c>
      <c r="F90" s="170" t="e">
        <f ca="1">IF(市町村抽出表!H90="","※2",IF(市町村抽出表!H90="－","－",市町村抽出表!H90&amp;"箇所"))</f>
        <v>#REF!</v>
      </c>
      <c r="G90" s="94" t="e">
        <f ca="1">IF(市町村抽出表!I90="－","－",IF(市町村抽出表!I90=0,"0棟",IF(市町村抽出表!I90&lt;1,"1棟未満",TEXT(ROUND(市町村抽出表!I90,0),"###,###")&amp;"棟")))</f>
        <v>#REF!</v>
      </c>
      <c r="H90" s="94" t="e">
        <f ca="1">IF(市町村抽出表!J90="－","－",IF(市町村抽出表!J90=0,"0棟",IF(市町村抽出表!J90&lt;1,"1棟未満",TEXT(ROUND(市町村抽出表!J90,0),"###,###")&amp;"棟")))</f>
        <v>#REF!</v>
      </c>
      <c r="I90" s="94" t="e">
        <f ca="1">IF(市町村抽出表!O90="－","－",IF(市町村抽出表!O90=0,"0棟",IF(市町村抽出表!O90&lt;1,"1棟未満",TEXT(ROUND(市町村抽出表!O90,0),"###,###")&amp;"棟")))</f>
        <v>#REF!</v>
      </c>
      <c r="J90" s="94" t="e">
        <f ca="1">IF(市町村抽出表!P90="－","－",IF(市町村抽出表!P90=0,"0棟",IF(市町村抽出表!P90&lt;1,"1棟未満",TEXT(ROUND(市町村抽出表!P90,0),"###,###")&amp;"棟")))</f>
        <v>#REF!</v>
      </c>
      <c r="K90" s="157" t="e">
        <f ca="1">IF(市町村抽出表!U90="","※2",IF(市町村抽出表!U90="－","－",IF(市町村抽出表!U90=0,"0棟",IF(市町村抽出表!U90&lt;1,"1棟未満",TEXT(ROUND(市町村抽出表!U90,0),"###,###")&amp;"棟"))))</f>
        <v>#REF!</v>
      </c>
      <c r="L90" s="158" t="e">
        <f ca="1">IF(市町村抽出表!V90="","※2",IF(市町村抽出表!V90="－","－",IF(市町村抽出表!V90=0,"0棟",IF(市町村抽出表!V90&lt;1,"1棟未満",TEXT(ROUND(市町村抽出表!V90,0),"###,###")&amp;"棟"))))</f>
        <v>#REF!</v>
      </c>
      <c r="M90" s="94" t="e">
        <f ca="1">IF(市町村抽出表!W90="－","－",IF(市町村抽出表!W90=0,"0棟",IF(市町村抽出表!W90&lt;1,"1棟未満",TEXT(ROUND(市町村抽出表!W90,0),"###,###")&amp;"棟")))</f>
        <v>#REF!</v>
      </c>
      <c r="N90" s="94" t="e">
        <f ca="1">IF(市町村抽出表!X90="－","－",IF(市町村抽出表!X90=0,"0棟",IF(市町村抽出表!X90&lt;1,"1棟未満",TEXT(ROUND(市町村抽出表!X90,0),"###,###")&amp;"棟")))</f>
        <v>#REF!</v>
      </c>
      <c r="O90" s="94" t="e">
        <f ca="1">IF(市町村抽出表!Z90="－","－",IF(市町村抽出表!Z90=0,"0件",IF(市町村抽出表!Z90&lt;1,"1件未満",TEXT(ROUND(市町村抽出表!Z90,0),"###,###")&amp;"件")))</f>
        <v>#REF!</v>
      </c>
      <c r="P90" s="94" t="e">
        <f ca="1">IF(市町村抽出表!AA90="－","－",IF(市町村抽出表!AA90=0,"0件",IF(市町村抽出表!AA90&lt;1,"1件未満",TEXT(ROUND(市町村抽出表!AA90,0),"###,###")&amp;"件")))</f>
        <v>#REF!</v>
      </c>
      <c r="Q90" s="94" t="e">
        <f ca="1">IF(市町村抽出表!AB90="－","－",IF(市町村抽出表!AB90=0,"0棟",IF(市町村抽出表!AB90&lt;1,"1棟未満",TEXT(ROUND(市町村抽出表!AB90,0),"###,###")&amp;"棟")))</f>
        <v>#REF!</v>
      </c>
      <c r="R90" s="94" t="e">
        <f ca="1">IF(市町村抽出表!AC90="－","－",IF(市町村抽出表!AC90=0,"0人",IF(市町村抽出表!AC90&lt;1,"1人未満",TEXT(ROUND(市町村抽出表!AC90,0),"###,###")&amp;"人")))</f>
        <v>#REF!</v>
      </c>
      <c r="S90" s="94" t="e">
        <f ca="1">IF(市町村抽出表!AD90="－","－",IF(市町村抽出表!AD90=0,"0人",IF(市町村抽出表!AD90&lt;1,"1人未満",TEXT(ROUND(市町村抽出表!AD90,0),"###,###")&amp;"人")))</f>
        <v>#REF!</v>
      </c>
      <c r="T90" s="94" t="e">
        <f ca="1">IF(市町村抽出表!AE90="－","－",IF(市町村抽出表!AE90=0,"0人",IF(市町村抽出表!AE90&lt;1,"1人未満",TEXT(ROUND(市町村抽出表!AE90,0),"###,###")&amp;"人")))</f>
        <v>#REF!</v>
      </c>
      <c r="U90" s="159" t="e">
        <f ca="1">IF(市町村抽出表!AG90="","※2",IF(市町村抽出表!AG90="－","－",IF(市町村抽出表!AG90=0,"0人",IF(市町村抽出表!AG90&lt;1,"1人未満",TEXT(ROUND(市町村抽出表!AG90,0),"###,###")&amp;"人"))))</f>
        <v>#REF!</v>
      </c>
      <c r="V90" s="160" t="e">
        <f ca="1">IF(市町村抽出表!AH90="","※2",IF(市町村抽出表!AH90="－","－",IF(市町村抽出表!AH90=0,"0人",IF(市町村抽出表!AH90&lt;1,"1人未満",TEXT(ROUND(市町村抽出表!AH90,0),"###,###")&amp;"人"))))</f>
        <v>#REF!</v>
      </c>
      <c r="W90" s="161" t="e">
        <f ca="1">IF(市町村抽出表!AI90="","※2",IF(市町村抽出表!AI90="－","－",IF(市町村抽出表!AI90=0,"0人",IF(市町村抽出表!AI90&lt;1,"1人未満",TEXT(ROUND(市町村抽出表!AI90,0),"###,###")&amp;"人"))))</f>
        <v>#REF!</v>
      </c>
      <c r="X90" s="94" t="e">
        <f ca="1">IF(市町村抽出表!AJ90="－","－",IF(市町村抽出表!AJ90=0,"0人",IF(市町村抽出表!AJ90&lt;1,"1人未満",TEXT(ROUND(市町村抽出表!AJ90,0),"###,###")&amp;"人")))</f>
        <v>#REF!</v>
      </c>
      <c r="Y90" s="94" t="e">
        <f ca="1">IF(市町村抽出表!AK90="－","－",IF(市町村抽出表!AK90=0,"0人",IF(市町村抽出表!AK90&lt;1,"1人未満",TEXT(ROUND(市町村抽出表!AK90,0),"###,###")&amp;"人")))</f>
        <v>#REF!</v>
      </c>
      <c r="Z90" s="94" t="e">
        <f ca="1">IF(市町村抽出表!AL90="－","－",IF(市町村抽出表!AL90=0,"0人",IF(市町村抽出表!AL90&lt;1,"1人未満",TEXT(ROUND(市町村抽出表!AL90,0),"###,###")&amp;"人")))</f>
        <v>#REF!</v>
      </c>
      <c r="AA90" s="94" t="e">
        <f ca="1">IF(市町村抽出表!AM90="－","－",IF(市町村抽出表!AM90=0,"0人",IF(市町村抽出表!AM90&lt;1,"1人未満",TEXT(ROUND(市町村抽出表!AM90,0),"###,###")&amp;"人")))</f>
        <v>#REF!</v>
      </c>
      <c r="AB90" s="94" t="e">
        <f ca="1">IF(市町村抽出表!AN90="－","－",IF(市町村抽出表!AN90=0,"0人",IF(市町村抽出表!AN90&lt;1,"1人未満",TEXT(ROUND(市町村抽出表!AN90,0),"###,###")&amp;"人")))</f>
        <v>#REF!</v>
      </c>
      <c r="AC90" s="94" t="e">
        <f ca="1">IF(市町村抽出表!AO90="－","－",IF(市町村抽出表!AO90=0,"0人",IF(市町村抽出表!AO90&lt;1,"1人未満",TEXT(ROUND(市町村抽出表!AO90,0),"###,###")&amp;"人")))</f>
        <v>#REF!</v>
      </c>
      <c r="AD90" s="94" t="e">
        <f ca="1">IF(市町村抽出表!AP90="－","－",IF(市町村抽出表!AP90=0,"0人",IF(市町村抽出表!AP90&lt;1,"1人未満",TEXT(ROUND(市町村抽出表!AP90,0),"###,###")&amp;"人")))</f>
        <v>#REF!</v>
      </c>
      <c r="AE90" s="94" t="e">
        <f ca="1">IF(市町村抽出表!AQ90="－","－",IF(市町村抽出表!AQ90=0,"0人",IF(市町村抽出表!AQ90&lt;1,"1人未満",TEXT(ROUND(市町村抽出表!AQ90,0),"###,###")&amp;"人")))</f>
        <v>#REF!</v>
      </c>
      <c r="AF90" s="94" t="e">
        <f ca="1">IF(市町村抽出表!AR90="－","－",IF(市町村抽出表!AR90=0,"0人",IF(市町村抽出表!AR90&lt;1,"1人未満",TEXT(ROUND(市町村抽出表!AR90,0),"###,###")&amp;"人")))</f>
        <v>#REF!</v>
      </c>
      <c r="AG90" s="94" t="e">
        <f ca="1">IF(市町村抽出表!AS90="－","－",IF(市町村抽出表!AS90=0,"0箇所",IF(市町村抽出表!AS90&lt;1,"1箇所未満",TEXT(ROUND(市町村抽出表!AS90,0),"###,###")&amp;"箇所")))</f>
        <v>#REF!</v>
      </c>
      <c r="AH90" s="94" t="e">
        <f ca="1">IF(市町村抽出表!AT90="－","－",IF(市町村抽出表!AT90=0,"0世帯",IF(市町村抽出表!AT90&lt;1,"1世帯未満",TEXT(ROUND(市町村抽出表!AT90,0),"###,###")&amp;"世帯")))</f>
        <v>#REF!</v>
      </c>
      <c r="AI90" s="94" t="e">
        <f ca="1">IF(市町村抽出表!AU90="－","－",IF(市町村抽出表!AU90=0,"0人",IF(市町村抽出表!AU90&lt;1,"1人未満",TEXT(ROUND(市町村抽出表!AU90,0),"###,###")&amp;"人")))</f>
        <v>#REF!</v>
      </c>
      <c r="AJ90" s="94" t="e">
        <f ca="1">IF(市町村抽出表!AV90="－","－",IF(市町村抽出表!AV90=0,"0世帯",IF(市町村抽出表!AV90&lt;1,"1世帯未満",TEXT(ROUND(市町村抽出表!AV90,0),"###,###")&amp;"世帯")))</f>
        <v>#REF!</v>
      </c>
      <c r="AK90" s="94" t="e">
        <f ca="1">IF(市町村抽出表!AW90="－","－",IF(市町村抽出表!AW90=0,"0人",IF(市町村抽出表!AW90&lt;1,"1人未満",TEXT(ROUND(市町村抽出表!AW90,0),"###,###")&amp;"人")))</f>
        <v>#REF!</v>
      </c>
      <c r="AL90" s="94" t="e">
        <f ca="1">IF(市町村抽出表!AX90="－","－",IF(市町村抽出表!AX90=0,"0世帯",IF(市町村抽出表!AX90&lt;1,"1世帯未満",TEXT(ROUND(市町村抽出表!AX90,0),"###,###")&amp;"世帯")))</f>
        <v>#REF!</v>
      </c>
      <c r="AM90" s="94" t="e">
        <f ca="1">IF(市町村抽出表!AY90="－","－",IF(市町村抽出表!AY90=0,"0人",IF(市町村抽出表!AY90&lt;1,"1人未満",TEXT(ROUND(市町村抽出表!AY90,0),"###,###")&amp;"人")))</f>
        <v>#REF!</v>
      </c>
      <c r="AN90" s="94" t="s">
        <v>611</v>
      </c>
      <c r="AO90" s="94" t="s">
        <v>611</v>
      </c>
      <c r="AP90" s="94" t="e">
        <f ca="1">IF(市町村抽出表!BB90="－","－",IF(市町村抽出表!BB90=0,"0km",IF(市町村抽出表!BB90&lt;0.1,"0.1km未満",TEXT(ROUND(市町村抽出表!BB90,1),"###,##0.0")&amp;"km")))</f>
        <v>#REF!</v>
      </c>
      <c r="AQ90" s="94" t="e">
        <f ca="1">IF(市町村抽出表!BC90="－","－",IF(市町村抽出表!BC90=0,"0世帯",IF(市町村抽出表!BC90&lt;1,"1世帯未満",TEXT(ROUND(市町村抽出表!BC90,0),"###,###")&amp;"世帯")))</f>
        <v>#REF!</v>
      </c>
      <c r="AR90" s="94" t="e">
        <f ca="1">IF(市町村抽出表!BD90="－","－",IF(市町村抽出表!BD90=0,"0人",IF(市町村抽出表!BD90&lt;1,"1人未満",TEXT(ROUND(市町村抽出表!BD90,0),"###,###")&amp;"人")))</f>
        <v>#REF!</v>
      </c>
      <c r="AS90" s="94" t="s">
        <v>611</v>
      </c>
      <c r="AT90" s="94" t="s">
        <v>611</v>
      </c>
      <c r="AU90" s="94" t="e">
        <f ca="1">IF(市町村抽出表!BG90="－","－",IF(市町村抽出表!BG90=0,"0箇所",IF(市町村抽出表!BG90&lt;1,"1箇所未満",TEXT(ROUND(市町村抽出表!BG90,0),"###,###")&amp;"箇所")))</f>
        <v>#REF!</v>
      </c>
      <c r="AV90" s="94" t="e">
        <f ca="1">IF(市町村抽出表!BH90="－","－",IF(市町村抽出表!BH90=0,"0箇所",IF(市町村抽出表!BH90&lt;1,"1箇所未満",TEXT(ROUND(市町村抽出表!BH90,0),"###,###")&amp;"箇所")))</f>
        <v>#REF!</v>
      </c>
      <c r="AW90" s="94" t="e">
        <f ca="1">IF(市町村抽出表!BI90="－","－",IF(市町村抽出表!BI90=0,"0箇所",IF(市町村抽出表!BI90&lt;1,"1箇所未満",TEXT(ROUND(市町村抽出表!BI90,0),"###,###")&amp;"箇所")))</f>
        <v>#REF!</v>
      </c>
      <c r="AX90" s="94" t="e">
        <f ca="1">IF(市町村抽出表!BJ90="－","－",IF(市町村抽出表!BJ90=0,"0箇所",IF(市町村抽出表!BJ90&lt;1,"1箇所未満",TEXT(ROUND(市町村抽出表!BJ90,0),"###,###")&amp;"箇所")))</f>
        <v>#REF!</v>
      </c>
      <c r="AY90" s="94" t="e">
        <f ca="1">IF(市町村抽出表!BK90="－","－",IF(市町村抽出表!BK90=0,"0箇所",IF(市町村抽出表!BK90&lt;1,"1箇所未満",TEXT(ROUND(市町村抽出表!BK90,0),"###,###")&amp;"箇所")))</f>
        <v>#REF!</v>
      </c>
      <c r="AZ90" s="94" t="e">
        <f ca="1">IF(市町村抽出表!BL90="－","－",IF(市町村抽出表!BL90=0,"0箇所",IF(市町村抽出表!BL90&lt;1,"1箇所未満",TEXT(ROUND(市町村抽出表!BL90,0),"###,###")&amp;"箇所")))</f>
        <v>#REF!</v>
      </c>
      <c r="BH90" s="163"/>
      <c r="BI90" s="163"/>
      <c r="BJ90" s="163"/>
      <c r="BL90" s="164"/>
      <c r="BM90" s="163"/>
      <c r="BN90" s="163"/>
      <c r="BO90" s="163"/>
      <c r="BP90" s="163"/>
      <c r="BX90" s="164"/>
      <c r="BY90" s="163"/>
      <c r="BZ90" s="163"/>
      <c r="CA90" s="163"/>
      <c r="CB90" s="163"/>
      <c r="CN90" s="164"/>
      <c r="CO90" s="163"/>
      <c r="CP90" s="163"/>
      <c r="CQ90" s="163"/>
      <c r="CR90" s="163"/>
    </row>
    <row r="91" spans="1:96" x14ac:dyDescent="0.2">
      <c r="A91" s="82">
        <v>88</v>
      </c>
      <c r="B91" s="74" t="s">
        <v>531</v>
      </c>
      <c r="C91" s="93" t="e">
        <f ca="1">IF(市町村抽出表!D91="－","－",ROUND(市町村抽出表!D91,1))</f>
        <v>#REF!</v>
      </c>
      <c r="D91" s="168" t="e">
        <f ca="1">IF(市町村抽出表!F91="","※2",IF(市町村抽出表!F91="－","－",市町村抽出表!F91&amp;"箇所"))</f>
        <v>#REF!</v>
      </c>
      <c r="E91" s="169" t="e">
        <f ca="1">IF(市町村抽出表!G91="","※2",IF(市町村抽出表!G91="－","－",市町村抽出表!G91&amp;"箇所"))</f>
        <v>#REF!</v>
      </c>
      <c r="F91" s="170" t="e">
        <f ca="1">IF(市町村抽出表!H91="","※2",IF(市町村抽出表!H91="－","－",市町村抽出表!H91&amp;"箇所"))</f>
        <v>#REF!</v>
      </c>
      <c r="G91" s="94" t="e">
        <f ca="1">IF(市町村抽出表!I91="－","－",IF(市町村抽出表!I91=0,"0棟",IF(市町村抽出表!I91&lt;1,"1棟未満",TEXT(ROUND(市町村抽出表!I91,0),"###,###")&amp;"棟")))</f>
        <v>#REF!</v>
      </c>
      <c r="H91" s="94" t="e">
        <f ca="1">IF(市町村抽出表!J91="－","－",IF(市町村抽出表!J91=0,"0棟",IF(市町村抽出表!J91&lt;1,"1棟未満",TEXT(ROUND(市町村抽出表!J91,0),"###,###")&amp;"棟")))</f>
        <v>#REF!</v>
      </c>
      <c r="I91" s="94" t="e">
        <f ca="1">IF(市町村抽出表!O91="－","－",IF(市町村抽出表!O91=0,"0棟",IF(市町村抽出表!O91&lt;1,"1棟未満",TEXT(ROUND(市町村抽出表!O91,0),"###,###")&amp;"棟")))</f>
        <v>#REF!</v>
      </c>
      <c r="J91" s="94" t="e">
        <f ca="1">IF(市町村抽出表!P91="－","－",IF(市町村抽出表!P91=0,"0棟",IF(市町村抽出表!P91&lt;1,"1棟未満",TEXT(ROUND(市町村抽出表!P91,0),"###,###")&amp;"棟")))</f>
        <v>#REF!</v>
      </c>
      <c r="K91" s="157" t="e">
        <f ca="1">IF(市町村抽出表!U91="","※2",IF(市町村抽出表!U91="－","－",IF(市町村抽出表!U91=0,"0棟",IF(市町村抽出表!U91&lt;1,"1棟未満",TEXT(ROUND(市町村抽出表!U91,0),"###,###")&amp;"棟"))))</f>
        <v>#REF!</v>
      </c>
      <c r="L91" s="158" t="e">
        <f ca="1">IF(市町村抽出表!V91="","※2",IF(市町村抽出表!V91="－","－",IF(市町村抽出表!V91=0,"0棟",IF(市町村抽出表!V91&lt;1,"1棟未満",TEXT(ROUND(市町村抽出表!V91,0),"###,###")&amp;"棟"))))</f>
        <v>#REF!</v>
      </c>
      <c r="M91" s="94" t="e">
        <f ca="1">IF(市町村抽出表!W91="－","－",IF(市町村抽出表!W91=0,"0棟",IF(市町村抽出表!W91&lt;1,"1棟未満",TEXT(ROUND(市町村抽出表!W91,0),"###,###")&amp;"棟")))</f>
        <v>#REF!</v>
      </c>
      <c r="N91" s="94" t="e">
        <f ca="1">IF(市町村抽出表!X91="－","－",IF(市町村抽出表!X91=0,"0棟",IF(市町村抽出表!X91&lt;1,"1棟未満",TEXT(ROUND(市町村抽出表!X91,0),"###,###")&amp;"棟")))</f>
        <v>#REF!</v>
      </c>
      <c r="O91" s="94" t="e">
        <f ca="1">IF(市町村抽出表!Z91="－","－",IF(市町村抽出表!Z91=0,"0件",IF(市町村抽出表!Z91&lt;1,"1件未満",TEXT(ROUND(市町村抽出表!Z91,0),"###,###")&amp;"件")))</f>
        <v>#REF!</v>
      </c>
      <c r="P91" s="94" t="e">
        <f ca="1">IF(市町村抽出表!AA91="－","－",IF(市町村抽出表!AA91=0,"0件",IF(市町村抽出表!AA91&lt;1,"1件未満",TEXT(ROUND(市町村抽出表!AA91,0),"###,###")&amp;"件")))</f>
        <v>#REF!</v>
      </c>
      <c r="Q91" s="94" t="e">
        <f ca="1">IF(市町村抽出表!AB91="－","－",IF(市町村抽出表!AB91=0,"0棟",IF(市町村抽出表!AB91&lt;1,"1棟未満",TEXT(ROUND(市町村抽出表!AB91,0),"###,###")&amp;"棟")))</f>
        <v>#REF!</v>
      </c>
      <c r="R91" s="94" t="e">
        <f ca="1">IF(市町村抽出表!AC91="－","－",IF(市町村抽出表!AC91=0,"0人",IF(市町村抽出表!AC91&lt;1,"1人未満",TEXT(ROUND(市町村抽出表!AC91,0),"###,###")&amp;"人")))</f>
        <v>#REF!</v>
      </c>
      <c r="S91" s="94" t="e">
        <f ca="1">IF(市町村抽出表!AD91="－","－",IF(市町村抽出表!AD91=0,"0人",IF(市町村抽出表!AD91&lt;1,"1人未満",TEXT(ROUND(市町村抽出表!AD91,0),"###,###")&amp;"人")))</f>
        <v>#REF!</v>
      </c>
      <c r="T91" s="94" t="e">
        <f ca="1">IF(市町村抽出表!AE91="－","－",IF(市町村抽出表!AE91=0,"0人",IF(市町村抽出表!AE91&lt;1,"1人未満",TEXT(ROUND(市町村抽出表!AE91,0),"###,###")&amp;"人")))</f>
        <v>#REF!</v>
      </c>
      <c r="U91" s="159" t="e">
        <f ca="1">IF(市町村抽出表!AG91="","※2",IF(市町村抽出表!AG91="－","－",IF(市町村抽出表!AG91=0,"0人",IF(市町村抽出表!AG91&lt;1,"1人未満",TEXT(ROUND(市町村抽出表!AG91,0),"###,###")&amp;"人"))))</f>
        <v>#REF!</v>
      </c>
      <c r="V91" s="160" t="e">
        <f ca="1">IF(市町村抽出表!AH91="","※2",IF(市町村抽出表!AH91="－","－",IF(市町村抽出表!AH91=0,"0人",IF(市町村抽出表!AH91&lt;1,"1人未満",TEXT(ROUND(市町村抽出表!AH91,0),"###,###")&amp;"人"))))</f>
        <v>#REF!</v>
      </c>
      <c r="W91" s="161" t="e">
        <f ca="1">IF(市町村抽出表!AI91="","※2",IF(市町村抽出表!AI91="－","－",IF(市町村抽出表!AI91=0,"0人",IF(市町村抽出表!AI91&lt;1,"1人未満",TEXT(ROUND(市町村抽出表!AI91,0),"###,###")&amp;"人"))))</f>
        <v>#REF!</v>
      </c>
      <c r="X91" s="94" t="e">
        <f ca="1">IF(市町村抽出表!AJ91="－","－",IF(市町村抽出表!AJ91=0,"0人",IF(市町村抽出表!AJ91&lt;1,"1人未満",TEXT(ROUND(市町村抽出表!AJ91,0),"###,###")&amp;"人")))</f>
        <v>#REF!</v>
      </c>
      <c r="Y91" s="94" t="e">
        <f ca="1">IF(市町村抽出表!AK91="－","－",IF(市町村抽出表!AK91=0,"0人",IF(市町村抽出表!AK91&lt;1,"1人未満",TEXT(ROUND(市町村抽出表!AK91,0),"###,###")&amp;"人")))</f>
        <v>#REF!</v>
      </c>
      <c r="Z91" s="94" t="e">
        <f ca="1">IF(市町村抽出表!AL91="－","－",IF(市町村抽出表!AL91=0,"0人",IF(市町村抽出表!AL91&lt;1,"1人未満",TEXT(ROUND(市町村抽出表!AL91,0),"###,###")&amp;"人")))</f>
        <v>#REF!</v>
      </c>
      <c r="AA91" s="94" t="e">
        <f ca="1">IF(市町村抽出表!AM91="－","－",IF(市町村抽出表!AM91=0,"0人",IF(市町村抽出表!AM91&lt;1,"1人未満",TEXT(ROUND(市町村抽出表!AM91,0),"###,###")&amp;"人")))</f>
        <v>#REF!</v>
      </c>
      <c r="AB91" s="94" t="e">
        <f ca="1">IF(市町村抽出表!AN91="－","－",IF(市町村抽出表!AN91=0,"0人",IF(市町村抽出表!AN91&lt;1,"1人未満",TEXT(ROUND(市町村抽出表!AN91,0),"###,###")&amp;"人")))</f>
        <v>#REF!</v>
      </c>
      <c r="AC91" s="94" t="e">
        <f ca="1">IF(市町村抽出表!AO91="－","－",IF(市町村抽出表!AO91=0,"0人",IF(市町村抽出表!AO91&lt;1,"1人未満",TEXT(ROUND(市町村抽出表!AO91,0),"###,###")&amp;"人")))</f>
        <v>#REF!</v>
      </c>
      <c r="AD91" s="94" t="e">
        <f ca="1">IF(市町村抽出表!AP91="－","－",IF(市町村抽出表!AP91=0,"0人",IF(市町村抽出表!AP91&lt;1,"1人未満",TEXT(ROUND(市町村抽出表!AP91,0),"###,###")&amp;"人")))</f>
        <v>#REF!</v>
      </c>
      <c r="AE91" s="94" t="e">
        <f ca="1">IF(市町村抽出表!AQ91="－","－",IF(市町村抽出表!AQ91=0,"0人",IF(市町村抽出表!AQ91&lt;1,"1人未満",TEXT(ROUND(市町村抽出表!AQ91,0),"###,###")&amp;"人")))</f>
        <v>#REF!</v>
      </c>
      <c r="AF91" s="94" t="e">
        <f ca="1">IF(市町村抽出表!AR91="－","－",IF(市町村抽出表!AR91=0,"0人",IF(市町村抽出表!AR91&lt;1,"1人未満",TEXT(ROUND(市町村抽出表!AR91,0),"###,###")&amp;"人")))</f>
        <v>#REF!</v>
      </c>
      <c r="AG91" s="94" t="e">
        <f ca="1">IF(市町村抽出表!AS91="－","－",IF(市町村抽出表!AS91=0,"0箇所",IF(市町村抽出表!AS91&lt;1,"1箇所未満",TEXT(ROUND(市町村抽出表!AS91,0),"###,###")&amp;"箇所")))</f>
        <v>#REF!</v>
      </c>
      <c r="AH91" s="94" t="e">
        <f ca="1">IF(市町村抽出表!AT91="－","－",IF(市町村抽出表!AT91=0,"0世帯",IF(市町村抽出表!AT91&lt;1,"1世帯未満",TEXT(ROUND(市町村抽出表!AT91,0),"###,###")&amp;"世帯")))</f>
        <v>#REF!</v>
      </c>
      <c r="AI91" s="94" t="e">
        <f ca="1">IF(市町村抽出表!AU91="－","－",IF(市町村抽出表!AU91=0,"0人",IF(市町村抽出表!AU91&lt;1,"1人未満",TEXT(ROUND(市町村抽出表!AU91,0),"###,###")&amp;"人")))</f>
        <v>#REF!</v>
      </c>
      <c r="AJ91" s="94" t="e">
        <f ca="1">IF(市町村抽出表!AV91="－","－",IF(市町村抽出表!AV91=0,"0世帯",IF(市町村抽出表!AV91&lt;1,"1世帯未満",TEXT(ROUND(市町村抽出表!AV91,0),"###,###")&amp;"世帯")))</f>
        <v>#REF!</v>
      </c>
      <c r="AK91" s="94" t="e">
        <f ca="1">IF(市町村抽出表!AW91="－","－",IF(市町村抽出表!AW91=0,"0人",IF(市町村抽出表!AW91&lt;1,"1人未満",TEXT(ROUND(市町村抽出表!AW91,0),"###,###")&amp;"人")))</f>
        <v>#REF!</v>
      </c>
      <c r="AL91" s="94" t="e">
        <f ca="1">IF(市町村抽出表!AX91="－","－",IF(市町村抽出表!AX91=0,"0世帯",IF(市町村抽出表!AX91&lt;1,"1世帯未満",TEXT(ROUND(市町村抽出表!AX91,0),"###,###")&amp;"世帯")))</f>
        <v>#REF!</v>
      </c>
      <c r="AM91" s="94" t="e">
        <f ca="1">IF(市町村抽出表!AY91="－","－",IF(市町村抽出表!AY91=0,"0人",IF(市町村抽出表!AY91&lt;1,"1人未満",TEXT(ROUND(市町村抽出表!AY91,0),"###,###")&amp;"人")))</f>
        <v>#REF!</v>
      </c>
      <c r="AN91" s="94" t="s">
        <v>611</v>
      </c>
      <c r="AO91" s="94" t="s">
        <v>611</v>
      </c>
      <c r="AP91" s="94" t="e">
        <f ca="1">IF(市町村抽出表!BB91="－","－",IF(市町村抽出表!BB91=0,"0km",IF(市町村抽出表!BB91&lt;0.1,"0.1km未満",TEXT(ROUND(市町村抽出表!BB91,1),"###,##0.0")&amp;"km")))</f>
        <v>#REF!</v>
      </c>
      <c r="AQ91" s="94" t="e">
        <f ca="1">IF(市町村抽出表!BC91="－","－",IF(市町村抽出表!BC91=0,"0世帯",IF(市町村抽出表!BC91&lt;1,"1世帯未満",TEXT(ROUND(市町村抽出表!BC91,0),"###,###")&amp;"世帯")))</f>
        <v>#REF!</v>
      </c>
      <c r="AR91" s="94" t="e">
        <f ca="1">IF(市町村抽出表!BD91="－","－",IF(市町村抽出表!BD91=0,"0人",IF(市町村抽出表!BD91&lt;1,"1人未満",TEXT(ROUND(市町村抽出表!BD91,0),"###,###")&amp;"人")))</f>
        <v>#REF!</v>
      </c>
      <c r="AS91" s="94" t="s">
        <v>611</v>
      </c>
      <c r="AT91" s="94" t="s">
        <v>611</v>
      </c>
      <c r="AU91" s="94" t="e">
        <f ca="1">IF(市町村抽出表!BG91="－","－",IF(市町村抽出表!BG91=0,"0箇所",IF(市町村抽出表!BG91&lt;1,"1箇所未満",TEXT(ROUND(市町村抽出表!BG91,0),"###,###")&amp;"箇所")))</f>
        <v>#REF!</v>
      </c>
      <c r="AV91" s="94" t="e">
        <f ca="1">IF(市町村抽出表!BH91="－","－",IF(市町村抽出表!BH91=0,"0箇所",IF(市町村抽出表!BH91&lt;1,"1箇所未満",TEXT(ROUND(市町村抽出表!BH91,0),"###,###")&amp;"箇所")))</f>
        <v>#REF!</v>
      </c>
      <c r="AW91" s="94" t="e">
        <f ca="1">IF(市町村抽出表!BI91="－","－",IF(市町村抽出表!BI91=0,"0箇所",IF(市町村抽出表!BI91&lt;1,"1箇所未満",TEXT(ROUND(市町村抽出表!BI91,0),"###,###")&amp;"箇所")))</f>
        <v>#REF!</v>
      </c>
      <c r="AX91" s="94" t="e">
        <f ca="1">IF(市町村抽出表!BJ91="－","－",IF(市町村抽出表!BJ91=0,"0箇所",IF(市町村抽出表!BJ91&lt;1,"1箇所未満",TEXT(ROUND(市町村抽出表!BJ91,0),"###,###")&amp;"箇所")))</f>
        <v>#REF!</v>
      </c>
      <c r="AY91" s="94" t="e">
        <f ca="1">IF(市町村抽出表!BK91="－","－",IF(市町村抽出表!BK91=0,"0箇所",IF(市町村抽出表!BK91&lt;1,"1箇所未満",TEXT(ROUND(市町村抽出表!BK91,0),"###,###")&amp;"箇所")))</f>
        <v>#REF!</v>
      </c>
      <c r="AZ91" s="94" t="e">
        <f ca="1">IF(市町村抽出表!BL91="－","－",IF(市町村抽出表!BL91=0,"0箇所",IF(市町村抽出表!BL91&lt;1,"1箇所未満",TEXT(ROUND(市町村抽出表!BL91,0),"###,###")&amp;"箇所")))</f>
        <v>#REF!</v>
      </c>
      <c r="BH91" s="163"/>
      <c r="BI91" s="163"/>
      <c r="BJ91" s="163"/>
      <c r="BL91" s="164"/>
      <c r="BM91" s="163"/>
      <c r="BN91" s="163"/>
      <c r="BO91" s="163"/>
      <c r="BP91" s="163"/>
      <c r="BX91" s="164"/>
      <c r="BY91" s="163"/>
      <c r="BZ91" s="163"/>
      <c r="CA91" s="163"/>
      <c r="CB91" s="163"/>
      <c r="CN91" s="164"/>
      <c r="CO91" s="163"/>
      <c r="CP91" s="163"/>
      <c r="CQ91" s="163"/>
      <c r="CR91" s="163"/>
    </row>
    <row r="92" spans="1:96" x14ac:dyDescent="0.2">
      <c r="A92" s="82">
        <v>89</v>
      </c>
      <c r="B92" s="74" t="s">
        <v>532</v>
      </c>
      <c r="C92" s="93" t="e">
        <f ca="1">IF(市町村抽出表!D92="－","－",ROUND(市町村抽出表!D92,1))</f>
        <v>#REF!</v>
      </c>
      <c r="D92" s="168" t="e">
        <f ca="1">IF(市町村抽出表!F92="","※2",IF(市町村抽出表!F92="－","－",市町村抽出表!F92&amp;"箇所"))</f>
        <v>#REF!</v>
      </c>
      <c r="E92" s="169" t="e">
        <f ca="1">IF(市町村抽出表!G92="","※2",IF(市町村抽出表!G92="－","－",市町村抽出表!G92&amp;"箇所"))</f>
        <v>#REF!</v>
      </c>
      <c r="F92" s="170" t="e">
        <f ca="1">IF(市町村抽出表!H92="","※2",IF(市町村抽出表!H92="－","－",市町村抽出表!H92&amp;"箇所"))</f>
        <v>#REF!</v>
      </c>
      <c r="G92" s="94" t="e">
        <f ca="1">IF(市町村抽出表!I92="－","－",IF(市町村抽出表!I92=0,"0棟",IF(市町村抽出表!I92&lt;1,"1棟未満",TEXT(ROUND(市町村抽出表!I92,0),"###,###")&amp;"棟")))</f>
        <v>#REF!</v>
      </c>
      <c r="H92" s="94" t="e">
        <f ca="1">IF(市町村抽出表!J92="－","－",IF(市町村抽出表!J92=0,"0棟",IF(市町村抽出表!J92&lt;1,"1棟未満",TEXT(ROUND(市町村抽出表!J92,0),"###,###")&amp;"棟")))</f>
        <v>#REF!</v>
      </c>
      <c r="I92" s="94" t="e">
        <f ca="1">IF(市町村抽出表!O92="－","－",IF(市町村抽出表!O92=0,"0棟",IF(市町村抽出表!O92&lt;1,"1棟未満",TEXT(ROUND(市町村抽出表!O92,0),"###,###")&amp;"棟")))</f>
        <v>#REF!</v>
      </c>
      <c r="J92" s="94" t="e">
        <f ca="1">IF(市町村抽出表!P92="－","－",IF(市町村抽出表!P92=0,"0棟",IF(市町村抽出表!P92&lt;1,"1棟未満",TEXT(ROUND(市町村抽出表!P92,0),"###,###")&amp;"棟")))</f>
        <v>#REF!</v>
      </c>
      <c r="K92" s="157" t="e">
        <f ca="1">IF(市町村抽出表!U92="","※2",IF(市町村抽出表!U92="－","－",IF(市町村抽出表!U92=0,"0棟",IF(市町村抽出表!U92&lt;1,"1棟未満",TEXT(ROUND(市町村抽出表!U92,0),"###,###")&amp;"棟"))))</f>
        <v>#REF!</v>
      </c>
      <c r="L92" s="158" t="e">
        <f ca="1">IF(市町村抽出表!V92="","※2",IF(市町村抽出表!V92="－","－",IF(市町村抽出表!V92=0,"0棟",IF(市町村抽出表!V92&lt;1,"1棟未満",TEXT(ROUND(市町村抽出表!V92,0),"###,###")&amp;"棟"))))</f>
        <v>#REF!</v>
      </c>
      <c r="M92" s="94" t="e">
        <f ca="1">IF(市町村抽出表!W92="－","－",IF(市町村抽出表!W92=0,"0棟",IF(市町村抽出表!W92&lt;1,"1棟未満",TEXT(ROUND(市町村抽出表!W92,0),"###,###")&amp;"棟")))</f>
        <v>#REF!</v>
      </c>
      <c r="N92" s="94" t="e">
        <f ca="1">IF(市町村抽出表!X92="－","－",IF(市町村抽出表!X92=0,"0棟",IF(市町村抽出表!X92&lt;1,"1棟未満",TEXT(ROUND(市町村抽出表!X92,0),"###,###")&amp;"棟")))</f>
        <v>#REF!</v>
      </c>
      <c r="O92" s="94" t="e">
        <f ca="1">IF(市町村抽出表!Z92="－","－",IF(市町村抽出表!Z92=0,"0件",IF(市町村抽出表!Z92&lt;1,"1件未満",TEXT(ROUND(市町村抽出表!Z92,0),"###,###")&amp;"件")))</f>
        <v>#REF!</v>
      </c>
      <c r="P92" s="94" t="e">
        <f ca="1">IF(市町村抽出表!AA92="－","－",IF(市町村抽出表!AA92=0,"0件",IF(市町村抽出表!AA92&lt;1,"1件未満",TEXT(ROUND(市町村抽出表!AA92,0),"###,###")&amp;"件")))</f>
        <v>#REF!</v>
      </c>
      <c r="Q92" s="94" t="e">
        <f ca="1">IF(市町村抽出表!AB92="－","－",IF(市町村抽出表!AB92=0,"0棟",IF(市町村抽出表!AB92&lt;1,"1棟未満",TEXT(ROUND(市町村抽出表!AB92,0),"###,###")&amp;"棟")))</f>
        <v>#REF!</v>
      </c>
      <c r="R92" s="94" t="e">
        <f ca="1">IF(市町村抽出表!AC92="－","－",IF(市町村抽出表!AC92=0,"0人",IF(市町村抽出表!AC92&lt;1,"1人未満",TEXT(ROUND(市町村抽出表!AC92,0),"###,###")&amp;"人")))</f>
        <v>#REF!</v>
      </c>
      <c r="S92" s="94" t="e">
        <f ca="1">IF(市町村抽出表!AD92="－","－",IF(市町村抽出表!AD92=0,"0人",IF(市町村抽出表!AD92&lt;1,"1人未満",TEXT(ROUND(市町村抽出表!AD92,0),"###,###")&amp;"人")))</f>
        <v>#REF!</v>
      </c>
      <c r="T92" s="94" t="e">
        <f ca="1">IF(市町村抽出表!AE92="－","－",IF(市町村抽出表!AE92=0,"0人",IF(市町村抽出表!AE92&lt;1,"1人未満",TEXT(ROUND(市町村抽出表!AE92,0),"###,###")&amp;"人")))</f>
        <v>#REF!</v>
      </c>
      <c r="U92" s="159" t="e">
        <f ca="1">IF(市町村抽出表!AG92="","※2",IF(市町村抽出表!AG92="－","－",IF(市町村抽出表!AG92=0,"0人",IF(市町村抽出表!AG92&lt;1,"1人未満",TEXT(ROUND(市町村抽出表!AG92,0),"###,###")&amp;"人"))))</f>
        <v>#REF!</v>
      </c>
      <c r="V92" s="160" t="e">
        <f ca="1">IF(市町村抽出表!AH92="","※2",IF(市町村抽出表!AH92="－","－",IF(市町村抽出表!AH92=0,"0人",IF(市町村抽出表!AH92&lt;1,"1人未満",TEXT(ROUND(市町村抽出表!AH92,0),"###,###")&amp;"人"))))</f>
        <v>#REF!</v>
      </c>
      <c r="W92" s="161" t="e">
        <f ca="1">IF(市町村抽出表!AI92="","※2",IF(市町村抽出表!AI92="－","－",IF(市町村抽出表!AI92=0,"0人",IF(市町村抽出表!AI92&lt;1,"1人未満",TEXT(ROUND(市町村抽出表!AI92,0),"###,###")&amp;"人"))))</f>
        <v>#REF!</v>
      </c>
      <c r="X92" s="94" t="e">
        <f ca="1">IF(市町村抽出表!AJ92="－","－",IF(市町村抽出表!AJ92=0,"0人",IF(市町村抽出表!AJ92&lt;1,"1人未満",TEXT(ROUND(市町村抽出表!AJ92,0),"###,###")&amp;"人")))</f>
        <v>#REF!</v>
      </c>
      <c r="Y92" s="94" t="e">
        <f ca="1">IF(市町村抽出表!AK92="－","－",IF(市町村抽出表!AK92=0,"0人",IF(市町村抽出表!AK92&lt;1,"1人未満",TEXT(ROUND(市町村抽出表!AK92,0),"###,###")&amp;"人")))</f>
        <v>#REF!</v>
      </c>
      <c r="Z92" s="94" t="e">
        <f ca="1">IF(市町村抽出表!AL92="－","－",IF(市町村抽出表!AL92=0,"0人",IF(市町村抽出表!AL92&lt;1,"1人未満",TEXT(ROUND(市町村抽出表!AL92,0),"###,###")&amp;"人")))</f>
        <v>#REF!</v>
      </c>
      <c r="AA92" s="94" t="e">
        <f ca="1">IF(市町村抽出表!AM92="－","－",IF(市町村抽出表!AM92=0,"0人",IF(市町村抽出表!AM92&lt;1,"1人未満",TEXT(ROUND(市町村抽出表!AM92,0),"###,###")&amp;"人")))</f>
        <v>#REF!</v>
      </c>
      <c r="AB92" s="94" t="e">
        <f ca="1">IF(市町村抽出表!AN92="－","－",IF(市町村抽出表!AN92=0,"0人",IF(市町村抽出表!AN92&lt;1,"1人未満",TEXT(ROUND(市町村抽出表!AN92,0),"###,###")&amp;"人")))</f>
        <v>#REF!</v>
      </c>
      <c r="AC92" s="94" t="e">
        <f ca="1">IF(市町村抽出表!AO92="－","－",IF(市町村抽出表!AO92=0,"0人",IF(市町村抽出表!AO92&lt;1,"1人未満",TEXT(ROUND(市町村抽出表!AO92,0),"###,###")&amp;"人")))</f>
        <v>#REF!</v>
      </c>
      <c r="AD92" s="94" t="e">
        <f ca="1">IF(市町村抽出表!AP92="－","－",IF(市町村抽出表!AP92=0,"0人",IF(市町村抽出表!AP92&lt;1,"1人未満",TEXT(ROUND(市町村抽出表!AP92,0),"###,###")&amp;"人")))</f>
        <v>#REF!</v>
      </c>
      <c r="AE92" s="94" t="e">
        <f ca="1">IF(市町村抽出表!AQ92="－","－",IF(市町村抽出表!AQ92=0,"0人",IF(市町村抽出表!AQ92&lt;1,"1人未満",TEXT(ROUND(市町村抽出表!AQ92,0),"###,###")&amp;"人")))</f>
        <v>#REF!</v>
      </c>
      <c r="AF92" s="94" t="e">
        <f ca="1">IF(市町村抽出表!AR92="－","－",IF(市町村抽出表!AR92=0,"0人",IF(市町村抽出表!AR92&lt;1,"1人未満",TEXT(ROUND(市町村抽出表!AR92,0),"###,###")&amp;"人")))</f>
        <v>#REF!</v>
      </c>
      <c r="AG92" s="94" t="e">
        <f ca="1">IF(市町村抽出表!AS92="－","－",IF(市町村抽出表!AS92=0,"0箇所",IF(市町村抽出表!AS92&lt;1,"1箇所未満",TEXT(ROUND(市町村抽出表!AS92,0),"###,###")&amp;"箇所")))</f>
        <v>#REF!</v>
      </c>
      <c r="AH92" s="94" t="e">
        <f ca="1">IF(市町村抽出表!AT92="－","－",IF(市町村抽出表!AT92=0,"0世帯",IF(市町村抽出表!AT92&lt;1,"1世帯未満",TEXT(ROUND(市町村抽出表!AT92,0),"###,###")&amp;"世帯")))</f>
        <v>#REF!</v>
      </c>
      <c r="AI92" s="94" t="e">
        <f ca="1">IF(市町村抽出表!AU92="－","－",IF(市町村抽出表!AU92=0,"0人",IF(市町村抽出表!AU92&lt;1,"1人未満",TEXT(ROUND(市町村抽出表!AU92,0),"###,###")&amp;"人")))</f>
        <v>#REF!</v>
      </c>
      <c r="AJ92" s="94" t="e">
        <f ca="1">IF(市町村抽出表!AV92="－","－",IF(市町村抽出表!AV92=0,"0世帯",IF(市町村抽出表!AV92&lt;1,"1世帯未満",TEXT(ROUND(市町村抽出表!AV92,0),"###,###")&amp;"世帯")))</f>
        <v>#REF!</v>
      </c>
      <c r="AK92" s="94" t="e">
        <f ca="1">IF(市町村抽出表!AW92="－","－",IF(市町村抽出表!AW92=0,"0人",IF(市町村抽出表!AW92&lt;1,"1人未満",TEXT(ROUND(市町村抽出表!AW92,0),"###,###")&amp;"人")))</f>
        <v>#REF!</v>
      </c>
      <c r="AL92" s="94" t="e">
        <f ca="1">IF(市町村抽出表!AX92="－","－",IF(市町村抽出表!AX92=0,"0世帯",IF(市町村抽出表!AX92&lt;1,"1世帯未満",TEXT(ROUND(市町村抽出表!AX92,0),"###,###")&amp;"世帯")))</f>
        <v>#REF!</v>
      </c>
      <c r="AM92" s="94" t="e">
        <f ca="1">IF(市町村抽出表!AY92="－","－",IF(市町村抽出表!AY92=0,"0人",IF(市町村抽出表!AY92&lt;1,"1人未満",TEXT(ROUND(市町村抽出表!AY92,0),"###,###")&amp;"人")))</f>
        <v>#REF!</v>
      </c>
      <c r="AN92" s="94" t="s">
        <v>611</v>
      </c>
      <c r="AO92" s="94" t="s">
        <v>611</v>
      </c>
      <c r="AP92" s="94" t="e">
        <f ca="1">IF(市町村抽出表!BB92="－","－",IF(市町村抽出表!BB92=0,"0km",IF(市町村抽出表!BB92&lt;0.1,"0.1km未満",TEXT(ROUND(市町村抽出表!BB92,1),"###,##0.0")&amp;"km")))</f>
        <v>#REF!</v>
      </c>
      <c r="AQ92" s="94" t="e">
        <f ca="1">IF(市町村抽出表!BC92="－","－",IF(市町村抽出表!BC92=0,"0世帯",IF(市町村抽出表!BC92&lt;1,"1世帯未満",TEXT(ROUND(市町村抽出表!BC92,0),"###,###")&amp;"世帯")))</f>
        <v>#REF!</v>
      </c>
      <c r="AR92" s="94" t="e">
        <f ca="1">IF(市町村抽出表!BD92="－","－",IF(市町村抽出表!BD92=0,"0人",IF(市町村抽出表!BD92&lt;1,"1人未満",TEXT(ROUND(市町村抽出表!BD92,0),"###,###")&amp;"人")))</f>
        <v>#REF!</v>
      </c>
      <c r="AS92" s="94" t="s">
        <v>611</v>
      </c>
      <c r="AT92" s="94" t="s">
        <v>611</v>
      </c>
      <c r="AU92" s="94" t="e">
        <f ca="1">IF(市町村抽出表!BG92="－","－",IF(市町村抽出表!BG92=0,"0箇所",IF(市町村抽出表!BG92&lt;1,"1箇所未満",TEXT(ROUND(市町村抽出表!BG92,0),"###,###")&amp;"箇所")))</f>
        <v>#REF!</v>
      </c>
      <c r="AV92" s="94" t="e">
        <f ca="1">IF(市町村抽出表!BH92="－","－",IF(市町村抽出表!BH92=0,"0箇所",IF(市町村抽出表!BH92&lt;1,"1箇所未満",TEXT(ROUND(市町村抽出表!BH92,0),"###,###")&amp;"箇所")))</f>
        <v>#REF!</v>
      </c>
      <c r="AW92" s="94" t="e">
        <f ca="1">IF(市町村抽出表!BI92="－","－",IF(市町村抽出表!BI92=0,"0箇所",IF(市町村抽出表!BI92&lt;1,"1箇所未満",TEXT(ROUND(市町村抽出表!BI92,0),"###,###")&amp;"箇所")))</f>
        <v>#REF!</v>
      </c>
      <c r="AX92" s="94" t="e">
        <f ca="1">IF(市町村抽出表!BJ92="－","－",IF(市町村抽出表!BJ92=0,"0箇所",IF(市町村抽出表!BJ92&lt;1,"1箇所未満",TEXT(ROUND(市町村抽出表!BJ92,0),"###,###")&amp;"箇所")))</f>
        <v>#REF!</v>
      </c>
      <c r="AY92" s="94" t="e">
        <f ca="1">IF(市町村抽出表!BK92="－","－",IF(市町村抽出表!BK92=0,"0箇所",IF(市町村抽出表!BK92&lt;1,"1箇所未満",TEXT(ROUND(市町村抽出表!BK92,0),"###,###")&amp;"箇所")))</f>
        <v>#REF!</v>
      </c>
      <c r="AZ92" s="94" t="e">
        <f ca="1">IF(市町村抽出表!BL92="－","－",IF(市町村抽出表!BL92=0,"0箇所",IF(市町村抽出表!BL92&lt;1,"1箇所未満",TEXT(ROUND(市町村抽出表!BL92,0),"###,###")&amp;"箇所")))</f>
        <v>#REF!</v>
      </c>
      <c r="BH92" s="163"/>
      <c r="BI92" s="163"/>
      <c r="BJ92" s="163"/>
      <c r="BL92" s="164"/>
      <c r="BM92" s="163"/>
      <c r="BN92" s="163"/>
      <c r="BO92" s="163"/>
      <c r="BP92" s="163"/>
      <c r="BX92" s="164"/>
      <c r="BY92" s="163"/>
      <c r="BZ92" s="163"/>
      <c r="CA92" s="163"/>
      <c r="CB92" s="163"/>
      <c r="CN92" s="164"/>
      <c r="CO92" s="163"/>
      <c r="CP92" s="163"/>
      <c r="CQ92" s="163"/>
      <c r="CR92" s="163"/>
    </row>
    <row r="93" spans="1:96" x14ac:dyDescent="0.2">
      <c r="A93" s="82">
        <v>90</v>
      </c>
      <c r="B93" s="74" t="s">
        <v>533</v>
      </c>
      <c r="C93" s="93" t="e">
        <f ca="1">IF(市町村抽出表!D93="－","－",ROUND(市町村抽出表!D93,1))</f>
        <v>#REF!</v>
      </c>
      <c r="D93" s="168" t="e">
        <f ca="1">IF(市町村抽出表!F93="","※2",IF(市町村抽出表!F93="－","－",市町村抽出表!F93&amp;"箇所"))</f>
        <v>#REF!</v>
      </c>
      <c r="E93" s="169" t="e">
        <f ca="1">IF(市町村抽出表!G93="","※2",IF(市町村抽出表!G93="－","－",市町村抽出表!G93&amp;"箇所"))</f>
        <v>#REF!</v>
      </c>
      <c r="F93" s="170" t="e">
        <f ca="1">IF(市町村抽出表!H93="","※2",IF(市町村抽出表!H93="－","－",市町村抽出表!H93&amp;"箇所"))</f>
        <v>#REF!</v>
      </c>
      <c r="G93" s="94" t="e">
        <f ca="1">IF(市町村抽出表!I93="－","－",IF(市町村抽出表!I93=0,"0棟",IF(市町村抽出表!I93&lt;1,"1棟未満",TEXT(ROUND(市町村抽出表!I93,0),"###,###")&amp;"棟")))</f>
        <v>#REF!</v>
      </c>
      <c r="H93" s="94" t="e">
        <f ca="1">IF(市町村抽出表!J93="－","－",IF(市町村抽出表!J93=0,"0棟",IF(市町村抽出表!J93&lt;1,"1棟未満",TEXT(ROUND(市町村抽出表!J93,0),"###,###")&amp;"棟")))</f>
        <v>#REF!</v>
      </c>
      <c r="I93" s="94" t="e">
        <f ca="1">IF(市町村抽出表!O93="－","－",IF(市町村抽出表!O93=0,"0棟",IF(市町村抽出表!O93&lt;1,"1棟未満",TEXT(ROUND(市町村抽出表!O93,0),"###,###")&amp;"棟")))</f>
        <v>#REF!</v>
      </c>
      <c r="J93" s="94" t="e">
        <f ca="1">IF(市町村抽出表!P93="－","－",IF(市町村抽出表!P93=0,"0棟",IF(市町村抽出表!P93&lt;1,"1棟未満",TEXT(ROUND(市町村抽出表!P93,0),"###,###")&amp;"棟")))</f>
        <v>#REF!</v>
      </c>
      <c r="K93" s="157" t="e">
        <f ca="1">IF(市町村抽出表!U93="","※2",IF(市町村抽出表!U93="－","－",IF(市町村抽出表!U93=0,"0棟",IF(市町村抽出表!U93&lt;1,"1棟未満",TEXT(ROUND(市町村抽出表!U93,0),"###,###")&amp;"棟"))))</f>
        <v>#REF!</v>
      </c>
      <c r="L93" s="158" t="e">
        <f ca="1">IF(市町村抽出表!V93="","※2",IF(市町村抽出表!V93="－","－",IF(市町村抽出表!V93=0,"0棟",IF(市町村抽出表!V93&lt;1,"1棟未満",TEXT(ROUND(市町村抽出表!V93,0),"###,###")&amp;"棟"))))</f>
        <v>#REF!</v>
      </c>
      <c r="M93" s="94" t="e">
        <f ca="1">IF(市町村抽出表!W93="－","－",IF(市町村抽出表!W93=0,"0棟",IF(市町村抽出表!W93&lt;1,"1棟未満",TEXT(ROUND(市町村抽出表!W93,0),"###,###")&amp;"棟")))</f>
        <v>#REF!</v>
      </c>
      <c r="N93" s="94" t="e">
        <f ca="1">IF(市町村抽出表!X93="－","－",IF(市町村抽出表!X93=0,"0棟",IF(市町村抽出表!X93&lt;1,"1棟未満",TEXT(ROUND(市町村抽出表!X93,0),"###,###")&amp;"棟")))</f>
        <v>#REF!</v>
      </c>
      <c r="O93" s="94" t="e">
        <f ca="1">IF(市町村抽出表!Z93="－","－",IF(市町村抽出表!Z93=0,"0件",IF(市町村抽出表!Z93&lt;1,"1件未満",TEXT(ROUND(市町村抽出表!Z93,0),"###,###")&amp;"件")))</f>
        <v>#REF!</v>
      </c>
      <c r="P93" s="94" t="e">
        <f ca="1">IF(市町村抽出表!AA93="－","－",IF(市町村抽出表!AA93=0,"0件",IF(市町村抽出表!AA93&lt;1,"1件未満",TEXT(ROUND(市町村抽出表!AA93,0),"###,###")&amp;"件")))</f>
        <v>#REF!</v>
      </c>
      <c r="Q93" s="94" t="e">
        <f ca="1">IF(市町村抽出表!AB93="－","－",IF(市町村抽出表!AB93=0,"0棟",IF(市町村抽出表!AB93&lt;1,"1棟未満",TEXT(ROUND(市町村抽出表!AB93,0),"###,###")&amp;"棟")))</f>
        <v>#REF!</v>
      </c>
      <c r="R93" s="94" t="e">
        <f ca="1">IF(市町村抽出表!AC93="－","－",IF(市町村抽出表!AC93=0,"0人",IF(市町村抽出表!AC93&lt;1,"1人未満",TEXT(ROUND(市町村抽出表!AC93,0),"###,###")&amp;"人")))</f>
        <v>#REF!</v>
      </c>
      <c r="S93" s="94" t="e">
        <f ca="1">IF(市町村抽出表!AD93="－","－",IF(市町村抽出表!AD93=0,"0人",IF(市町村抽出表!AD93&lt;1,"1人未満",TEXT(ROUND(市町村抽出表!AD93,0),"###,###")&amp;"人")))</f>
        <v>#REF!</v>
      </c>
      <c r="T93" s="94" t="e">
        <f ca="1">IF(市町村抽出表!AE93="－","－",IF(市町村抽出表!AE93=0,"0人",IF(市町村抽出表!AE93&lt;1,"1人未満",TEXT(ROUND(市町村抽出表!AE93,0),"###,###")&amp;"人")))</f>
        <v>#REF!</v>
      </c>
      <c r="U93" s="159" t="e">
        <f ca="1">IF(市町村抽出表!AG93="","※2",IF(市町村抽出表!AG93="－","－",IF(市町村抽出表!AG93=0,"0人",IF(市町村抽出表!AG93&lt;1,"1人未満",TEXT(ROUND(市町村抽出表!AG93,0),"###,###")&amp;"人"))))</f>
        <v>#REF!</v>
      </c>
      <c r="V93" s="160" t="e">
        <f ca="1">IF(市町村抽出表!AH93="","※2",IF(市町村抽出表!AH93="－","－",IF(市町村抽出表!AH93=0,"0人",IF(市町村抽出表!AH93&lt;1,"1人未満",TEXT(ROUND(市町村抽出表!AH93,0),"###,###")&amp;"人"))))</f>
        <v>#REF!</v>
      </c>
      <c r="W93" s="161" t="e">
        <f ca="1">IF(市町村抽出表!AI93="","※2",IF(市町村抽出表!AI93="－","－",IF(市町村抽出表!AI93=0,"0人",IF(市町村抽出表!AI93&lt;1,"1人未満",TEXT(ROUND(市町村抽出表!AI93,0),"###,###")&amp;"人"))))</f>
        <v>#REF!</v>
      </c>
      <c r="X93" s="94" t="e">
        <f ca="1">IF(市町村抽出表!AJ93="－","－",IF(市町村抽出表!AJ93=0,"0人",IF(市町村抽出表!AJ93&lt;1,"1人未満",TEXT(ROUND(市町村抽出表!AJ93,0),"###,###")&amp;"人")))</f>
        <v>#REF!</v>
      </c>
      <c r="Y93" s="94" t="e">
        <f ca="1">IF(市町村抽出表!AK93="－","－",IF(市町村抽出表!AK93=0,"0人",IF(市町村抽出表!AK93&lt;1,"1人未満",TEXT(ROUND(市町村抽出表!AK93,0),"###,###")&amp;"人")))</f>
        <v>#REF!</v>
      </c>
      <c r="Z93" s="94" t="e">
        <f ca="1">IF(市町村抽出表!AL93="－","－",IF(市町村抽出表!AL93=0,"0人",IF(市町村抽出表!AL93&lt;1,"1人未満",TEXT(ROUND(市町村抽出表!AL93,0),"###,###")&amp;"人")))</f>
        <v>#REF!</v>
      </c>
      <c r="AA93" s="94" t="e">
        <f ca="1">IF(市町村抽出表!AM93="－","－",IF(市町村抽出表!AM93=0,"0人",IF(市町村抽出表!AM93&lt;1,"1人未満",TEXT(ROUND(市町村抽出表!AM93,0),"###,###")&amp;"人")))</f>
        <v>#REF!</v>
      </c>
      <c r="AB93" s="94" t="e">
        <f ca="1">IF(市町村抽出表!AN93="－","－",IF(市町村抽出表!AN93=0,"0人",IF(市町村抽出表!AN93&lt;1,"1人未満",TEXT(ROUND(市町村抽出表!AN93,0),"###,###")&amp;"人")))</f>
        <v>#REF!</v>
      </c>
      <c r="AC93" s="94" t="e">
        <f ca="1">IF(市町村抽出表!AO93="－","－",IF(市町村抽出表!AO93=0,"0人",IF(市町村抽出表!AO93&lt;1,"1人未満",TEXT(ROUND(市町村抽出表!AO93,0),"###,###")&amp;"人")))</f>
        <v>#REF!</v>
      </c>
      <c r="AD93" s="94" t="e">
        <f ca="1">IF(市町村抽出表!AP93="－","－",IF(市町村抽出表!AP93=0,"0人",IF(市町村抽出表!AP93&lt;1,"1人未満",TEXT(ROUND(市町村抽出表!AP93,0),"###,###")&amp;"人")))</f>
        <v>#REF!</v>
      </c>
      <c r="AE93" s="94" t="e">
        <f ca="1">IF(市町村抽出表!AQ93="－","－",IF(市町村抽出表!AQ93=0,"0人",IF(市町村抽出表!AQ93&lt;1,"1人未満",TEXT(ROUND(市町村抽出表!AQ93,0),"###,###")&amp;"人")))</f>
        <v>#REF!</v>
      </c>
      <c r="AF93" s="94" t="e">
        <f ca="1">IF(市町村抽出表!AR93="－","－",IF(市町村抽出表!AR93=0,"0人",IF(市町村抽出表!AR93&lt;1,"1人未満",TEXT(ROUND(市町村抽出表!AR93,0),"###,###")&amp;"人")))</f>
        <v>#REF!</v>
      </c>
      <c r="AG93" s="94" t="e">
        <f ca="1">IF(市町村抽出表!AS93="－","－",IF(市町村抽出表!AS93=0,"0箇所",IF(市町村抽出表!AS93&lt;1,"1箇所未満",TEXT(ROUND(市町村抽出表!AS93,0),"###,###")&amp;"箇所")))</f>
        <v>#REF!</v>
      </c>
      <c r="AH93" s="94" t="e">
        <f ca="1">IF(市町村抽出表!AT93="－","－",IF(市町村抽出表!AT93=0,"0世帯",IF(市町村抽出表!AT93&lt;1,"1世帯未満",TEXT(ROUND(市町村抽出表!AT93,0),"###,###")&amp;"世帯")))</f>
        <v>#REF!</v>
      </c>
      <c r="AI93" s="94" t="e">
        <f ca="1">IF(市町村抽出表!AU93="－","－",IF(市町村抽出表!AU93=0,"0人",IF(市町村抽出表!AU93&lt;1,"1人未満",TEXT(ROUND(市町村抽出表!AU93,0),"###,###")&amp;"人")))</f>
        <v>#REF!</v>
      </c>
      <c r="AJ93" s="94" t="e">
        <f ca="1">IF(市町村抽出表!AV93="－","－",IF(市町村抽出表!AV93=0,"0世帯",IF(市町村抽出表!AV93&lt;1,"1世帯未満",TEXT(ROUND(市町村抽出表!AV93,0),"###,###")&amp;"世帯")))</f>
        <v>#REF!</v>
      </c>
      <c r="AK93" s="94" t="e">
        <f ca="1">IF(市町村抽出表!AW93="－","－",IF(市町村抽出表!AW93=0,"0人",IF(市町村抽出表!AW93&lt;1,"1人未満",TEXT(ROUND(市町村抽出表!AW93,0),"###,###")&amp;"人")))</f>
        <v>#REF!</v>
      </c>
      <c r="AL93" s="94" t="e">
        <f ca="1">IF(市町村抽出表!AX93="－","－",IF(市町村抽出表!AX93=0,"0世帯",IF(市町村抽出表!AX93&lt;1,"1世帯未満",TEXT(ROUND(市町村抽出表!AX93,0),"###,###")&amp;"世帯")))</f>
        <v>#REF!</v>
      </c>
      <c r="AM93" s="94" t="e">
        <f ca="1">IF(市町村抽出表!AY93="－","－",IF(市町村抽出表!AY93=0,"0人",IF(市町村抽出表!AY93&lt;1,"1人未満",TEXT(ROUND(市町村抽出表!AY93,0),"###,###")&amp;"人")))</f>
        <v>#REF!</v>
      </c>
      <c r="AN93" s="94" t="s">
        <v>611</v>
      </c>
      <c r="AO93" s="94" t="s">
        <v>611</v>
      </c>
      <c r="AP93" s="94" t="e">
        <f ca="1">IF(市町村抽出表!BB93="－","－",IF(市町村抽出表!BB93=0,"0km",IF(市町村抽出表!BB93&lt;0.1,"0.1km未満",TEXT(ROUND(市町村抽出表!BB93,1),"###,##0.0")&amp;"km")))</f>
        <v>#REF!</v>
      </c>
      <c r="AQ93" s="94" t="e">
        <f ca="1">IF(市町村抽出表!BC93="－","－",IF(市町村抽出表!BC93=0,"0世帯",IF(市町村抽出表!BC93&lt;1,"1世帯未満",TEXT(ROUND(市町村抽出表!BC93,0),"###,###")&amp;"世帯")))</f>
        <v>#REF!</v>
      </c>
      <c r="AR93" s="94" t="e">
        <f ca="1">IF(市町村抽出表!BD93="－","－",IF(市町村抽出表!BD93=0,"0人",IF(市町村抽出表!BD93&lt;1,"1人未満",TEXT(ROUND(市町村抽出表!BD93,0),"###,###")&amp;"人")))</f>
        <v>#REF!</v>
      </c>
      <c r="AS93" s="94" t="s">
        <v>611</v>
      </c>
      <c r="AT93" s="94" t="s">
        <v>611</v>
      </c>
      <c r="AU93" s="94" t="e">
        <f ca="1">IF(市町村抽出表!BG93="－","－",IF(市町村抽出表!BG93=0,"0箇所",IF(市町村抽出表!BG93&lt;1,"1箇所未満",TEXT(ROUND(市町村抽出表!BG93,0),"###,###")&amp;"箇所")))</f>
        <v>#REF!</v>
      </c>
      <c r="AV93" s="94" t="e">
        <f ca="1">IF(市町村抽出表!BH93="－","－",IF(市町村抽出表!BH93=0,"0箇所",IF(市町村抽出表!BH93&lt;1,"1箇所未満",TEXT(ROUND(市町村抽出表!BH93,0),"###,###")&amp;"箇所")))</f>
        <v>#REF!</v>
      </c>
      <c r="AW93" s="94" t="e">
        <f ca="1">IF(市町村抽出表!BI93="－","－",IF(市町村抽出表!BI93=0,"0箇所",IF(市町村抽出表!BI93&lt;1,"1箇所未満",TEXT(ROUND(市町村抽出表!BI93,0),"###,###")&amp;"箇所")))</f>
        <v>#REF!</v>
      </c>
      <c r="AX93" s="94" t="e">
        <f ca="1">IF(市町村抽出表!BJ93="－","－",IF(市町村抽出表!BJ93=0,"0箇所",IF(市町村抽出表!BJ93&lt;1,"1箇所未満",TEXT(ROUND(市町村抽出表!BJ93,0),"###,###")&amp;"箇所")))</f>
        <v>#REF!</v>
      </c>
      <c r="AY93" s="94" t="e">
        <f ca="1">IF(市町村抽出表!BK93="－","－",IF(市町村抽出表!BK93=0,"0箇所",IF(市町村抽出表!BK93&lt;1,"1箇所未満",TEXT(ROUND(市町村抽出表!BK93,0),"###,###")&amp;"箇所")))</f>
        <v>#REF!</v>
      </c>
      <c r="AZ93" s="94" t="e">
        <f ca="1">IF(市町村抽出表!BL93="－","－",IF(市町村抽出表!BL93=0,"0箇所",IF(市町村抽出表!BL93&lt;1,"1箇所未満",TEXT(ROUND(市町村抽出表!BL93,0),"###,###")&amp;"箇所")))</f>
        <v>#REF!</v>
      </c>
      <c r="BH93" s="163"/>
      <c r="BI93" s="163"/>
      <c r="BJ93" s="163"/>
      <c r="BL93" s="164"/>
      <c r="BM93" s="163"/>
      <c r="BN93" s="163"/>
      <c r="BO93" s="163"/>
      <c r="BP93" s="163"/>
      <c r="BX93" s="164"/>
      <c r="BY93" s="163"/>
      <c r="BZ93" s="163"/>
      <c r="CA93" s="163"/>
      <c r="CB93" s="163"/>
      <c r="CN93" s="164"/>
      <c r="CO93" s="163"/>
      <c r="CP93" s="163"/>
      <c r="CQ93" s="163"/>
      <c r="CR93" s="163"/>
    </row>
    <row r="94" spans="1:96" x14ac:dyDescent="0.2">
      <c r="A94" s="82">
        <v>91</v>
      </c>
      <c r="B94" s="74" t="s">
        <v>534</v>
      </c>
      <c r="C94" s="93" t="e">
        <f ca="1">IF(市町村抽出表!D94="－","－",ROUND(市町村抽出表!D94,1))</f>
        <v>#REF!</v>
      </c>
      <c r="D94" s="168" t="e">
        <f ca="1">IF(市町村抽出表!F94="","※2",IF(市町村抽出表!F94="－","－",市町村抽出表!F94&amp;"箇所"))</f>
        <v>#REF!</v>
      </c>
      <c r="E94" s="169" t="e">
        <f ca="1">IF(市町村抽出表!G94="","※2",IF(市町村抽出表!G94="－","－",市町村抽出表!G94&amp;"箇所"))</f>
        <v>#REF!</v>
      </c>
      <c r="F94" s="170" t="e">
        <f ca="1">IF(市町村抽出表!H94="","※2",IF(市町村抽出表!H94="－","－",市町村抽出表!H94&amp;"箇所"))</f>
        <v>#REF!</v>
      </c>
      <c r="G94" s="94" t="e">
        <f ca="1">IF(市町村抽出表!I94="－","－",IF(市町村抽出表!I94=0,"0棟",IF(市町村抽出表!I94&lt;1,"1棟未満",TEXT(ROUND(市町村抽出表!I94,0),"###,###")&amp;"棟")))</f>
        <v>#REF!</v>
      </c>
      <c r="H94" s="94" t="e">
        <f ca="1">IF(市町村抽出表!J94="－","－",IF(市町村抽出表!J94=0,"0棟",IF(市町村抽出表!J94&lt;1,"1棟未満",TEXT(ROUND(市町村抽出表!J94,0),"###,###")&amp;"棟")))</f>
        <v>#REF!</v>
      </c>
      <c r="I94" s="94" t="e">
        <f ca="1">IF(市町村抽出表!O94="－","－",IF(市町村抽出表!O94=0,"0棟",IF(市町村抽出表!O94&lt;1,"1棟未満",TEXT(ROUND(市町村抽出表!O94,0),"###,###")&amp;"棟")))</f>
        <v>#REF!</v>
      </c>
      <c r="J94" s="94" t="e">
        <f ca="1">IF(市町村抽出表!P94="－","－",IF(市町村抽出表!P94=0,"0棟",IF(市町村抽出表!P94&lt;1,"1棟未満",TEXT(ROUND(市町村抽出表!P94,0),"###,###")&amp;"棟")))</f>
        <v>#REF!</v>
      </c>
      <c r="K94" s="157" t="e">
        <f ca="1">IF(市町村抽出表!U94="","※2",IF(市町村抽出表!U94="－","－",IF(市町村抽出表!U94=0,"0棟",IF(市町村抽出表!U94&lt;1,"1棟未満",TEXT(ROUND(市町村抽出表!U94,0),"###,###")&amp;"棟"))))</f>
        <v>#REF!</v>
      </c>
      <c r="L94" s="158" t="e">
        <f ca="1">IF(市町村抽出表!V94="","※2",IF(市町村抽出表!V94="－","－",IF(市町村抽出表!V94=0,"0棟",IF(市町村抽出表!V94&lt;1,"1棟未満",TEXT(ROUND(市町村抽出表!V94,0),"###,###")&amp;"棟"))))</f>
        <v>#REF!</v>
      </c>
      <c r="M94" s="94" t="e">
        <f ca="1">IF(市町村抽出表!W94="－","－",IF(市町村抽出表!W94=0,"0棟",IF(市町村抽出表!W94&lt;1,"1棟未満",TEXT(ROUND(市町村抽出表!W94,0),"###,###")&amp;"棟")))</f>
        <v>#REF!</v>
      </c>
      <c r="N94" s="94" t="e">
        <f ca="1">IF(市町村抽出表!X94="－","－",IF(市町村抽出表!X94=0,"0棟",IF(市町村抽出表!X94&lt;1,"1棟未満",TEXT(ROUND(市町村抽出表!X94,0),"###,###")&amp;"棟")))</f>
        <v>#REF!</v>
      </c>
      <c r="O94" s="94" t="e">
        <f ca="1">IF(市町村抽出表!Z94="－","－",IF(市町村抽出表!Z94=0,"0件",IF(市町村抽出表!Z94&lt;1,"1件未満",TEXT(ROUND(市町村抽出表!Z94,0),"###,###")&amp;"件")))</f>
        <v>#REF!</v>
      </c>
      <c r="P94" s="94" t="e">
        <f ca="1">IF(市町村抽出表!AA94="－","－",IF(市町村抽出表!AA94=0,"0件",IF(市町村抽出表!AA94&lt;1,"1件未満",TEXT(ROUND(市町村抽出表!AA94,0),"###,###")&amp;"件")))</f>
        <v>#REF!</v>
      </c>
      <c r="Q94" s="94" t="e">
        <f ca="1">IF(市町村抽出表!AB94="－","－",IF(市町村抽出表!AB94=0,"0棟",IF(市町村抽出表!AB94&lt;1,"1棟未満",TEXT(ROUND(市町村抽出表!AB94,0),"###,###")&amp;"棟")))</f>
        <v>#REF!</v>
      </c>
      <c r="R94" s="94" t="e">
        <f ca="1">IF(市町村抽出表!AC94="－","－",IF(市町村抽出表!AC94=0,"0人",IF(市町村抽出表!AC94&lt;1,"1人未満",TEXT(ROUND(市町村抽出表!AC94,0),"###,###")&amp;"人")))</f>
        <v>#REF!</v>
      </c>
      <c r="S94" s="94" t="e">
        <f ca="1">IF(市町村抽出表!AD94="－","－",IF(市町村抽出表!AD94=0,"0人",IF(市町村抽出表!AD94&lt;1,"1人未満",TEXT(ROUND(市町村抽出表!AD94,0),"###,###")&amp;"人")))</f>
        <v>#REF!</v>
      </c>
      <c r="T94" s="94" t="e">
        <f ca="1">IF(市町村抽出表!AE94="－","－",IF(市町村抽出表!AE94=0,"0人",IF(市町村抽出表!AE94&lt;1,"1人未満",TEXT(ROUND(市町村抽出表!AE94,0),"###,###")&amp;"人")))</f>
        <v>#REF!</v>
      </c>
      <c r="U94" s="159" t="e">
        <f ca="1">IF(市町村抽出表!AG94="","※2",IF(市町村抽出表!AG94="－","－",IF(市町村抽出表!AG94=0,"0人",IF(市町村抽出表!AG94&lt;1,"1人未満",TEXT(ROUND(市町村抽出表!AG94,0),"###,###")&amp;"人"))))</f>
        <v>#REF!</v>
      </c>
      <c r="V94" s="160" t="e">
        <f ca="1">IF(市町村抽出表!AH94="","※2",IF(市町村抽出表!AH94="－","－",IF(市町村抽出表!AH94=0,"0人",IF(市町村抽出表!AH94&lt;1,"1人未満",TEXT(ROUND(市町村抽出表!AH94,0),"###,###")&amp;"人"))))</f>
        <v>#REF!</v>
      </c>
      <c r="W94" s="161" t="e">
        <f ca="1">IF(市町村抽出表!AI94="","※2",IF(市町村抽出表!AI94="－","－",IF(市町村抽出表!AI94=0,"0人",IF(市町村抽出表!AI94&lt;1,"1人未満",TEXT(ROUND(市町村抽出表!AI94,0),"###,###")&amp;"人"))))</f>
        <v>#REF!</v>
      </c>
      <c r="X94" s="94" t="e">
        <f ca="1">IF(市町村抽出表!AJ94="－","－",IF(市町村抽出表!AJ94=0,"0人",IF(市町村抽出表!AJ94&lt;1,"1人未満",TEXT(ROUND(市町村抽出表!AJ94,0),"###,###")&amp;"人")))</f>
        <v>#REF!</v>
      </c>
      <c r="Y94" s="94" t="e">
        <f ca="1">IF(市町村抽出表!AK94="－","－",IF(市町村抽出表!AK94=0,"0人",IF(市町村抽出表!AK94&lt;1,"1人未満",TEXT(ROUND(市町村抽出表!AK94,0),"###,###")&amp;"人")))</f>
        <v>#REF!</v>
      </c>
      <c r="Z94" s="94" t="e">
        <f ca="1">IF(市町村抽出表!AL94="－","－",IF(市町村抽出表!AL94=0,"0人",IF(市町村抽出表!AL94&lt;1,"1人未満",TEXT(ROUND(市町村抽出表!AL94,0),"###,###")&amp;"人")))</f>
        <v>#REF!</v>
      </c>
      <c r="AA94" s="94" t="e">
        <f ca="1">IF(市町村抽出表!AM94="－","－",IF(市町村抽出表!AM94=0,"0人",IF(市町村抽出表!AM94&lt;1,"1人未満",TEXT(ROUND(市町村抽出表!AM94,0),"###,###")&amp;"人")))</f>
        <v>#REF!</v>
      </c>
      <c r="AB94" s="94" t="e">
        <f ca="1">IF(市町村抽出表!AN94="－","－",IF(市町村抽出表!AN94=0,"0人",IF(市町村抽出表!AN94&lt;1,"1人未満",TEXT(ROUND(市町村抽出表!AN94,0),"###,###")&amp;"人")))</f>
        <v>#REF!</v>
      </c>
      <c r="AC94" s="94" t="e">
        <f ca="1">IF(市町村抽出表!AO94="－","－",IF(市町村抽出表!AO94=0,"0人",IF(市町村抽出表!AO94&lt;1,"1人未満",TEXT(ROUND(市町村抽出表!AO94,0),"###,###")&amp;"人")))</f>
        <v>#REF!</v>
      </c>
      <c r="AD94" s="94" t="e">
        <f ca="1">IF(市町村抽出表!AP94="－","－",IF(市町村抽出表!AP94=0,"0人",IF(市町村抽出表!AP94&lt;1,"1人未満",TEXT(ROUND(市町村抽出表!AP94,0),"###,###")&amp;"人")))</f>
        <v>#REF!</v>
      </c>
      <c r="AE94" s="94" t="e">
        <f ca="1">IF(市町村抽出表!AQ94="－","－",IF(市町村抽出表!AQ94=0,"0人",IF(市町村抽出表!AQ94&lt;1,"1人未満",TEXT(ROUND(市町村抽出表!AQ94,0),"###,###")&amp;"人")))</f>
        <v>#REF!</v>
      </c>
      <c r="AF94" s="94" t="e">
        <f ca="1">IF(市町村抽出表!AR94="－","－",IF(市町村抽出表!AR94=0,"0人",IF(市町村抽出表!AR94&lt;1,"1人未満",TEXT(ROUND(市町村抽出表!AR94,0),"###,###")&amp;"人")))</f>
        <v>#REF!</v>
      </c>
      <c r="AG94" s="94" t="e">
        <f ca="1">IF(市町村抽出表!AS94="－","－",IF(市町村抽出表!AS94=0,"0箇所",IF(市町村抽出表!AS94&lt;1,"1箇所未満",TEXT(ROUND(市町村抽出表!AS94,0),"###,###")&amp;"箇所")))</f>
        <v>#REF!</v>
      </c>
      <c r="AH94" s="94" t="e">
        <f ca="1">IF(市町村抽出表!AT94="－","－",IF(市町村抽出表!AT94=0,"0世帯",IF(市町村抽出表!AT94&lt;1,"1世帯未満",TEXT(ROUND(市町村抽出表!AT94,0),"###,###")&amp;"世帯")))</f>
        <v>#REF!</v>
      </c>
      <c r="AI94" s="94" t="e">
        <f ca="1">IF(市町村抽出表!AU94="－","－",IF(市町村抽出表!AU94=0,"0人",IF(市町村抽出表!AU94&lt;1,"1人未満",TEXT(ROUND(市町村抽出表!AU94,0),"###,###")&amp;"人")))</f>
        <v>#REF!</v>
      </c>
      <c r="AJ94" s="94" t="e">
        <f ca="1">IF(市町村抽出表!AV94="－","－",IF(市町村抽出表!AV94=0,"0世帯",IF(市町村抽出表!AV94&lt;1,"1世帯未満",TEXT(ROUND(市町村抽出表!AV94,0),"###,###")&amp;"世帯")))</f>
        <v>#REF!</v>
      </c>
      <c r="AK94" s="94" t="e">
        <f ca="1">IF(市町村抽出表!AW94="－","－",IF(市町村抽出表!AW94=0,"0人",IF(市町村抽出表!AW94&lt;1,"1人未満",TEXT(ROUND(市町村抽出表!AW94,0),"###,###")&amp;"人")))</f>
        <v>#REF!</v>
      </c>
      <c r="AL94" s="94" t="e">
        <f ca="1">IF(市町村抽出表!AX94="－","－",IF(市町村抽出表!AX94=0,"0世帯",IF(市町村抽出表!AX94&lt;1,"1世帯未満",TEXT(ROUND(市町村抽出表!AX94,0),"###,###")&amp;"世帯")))</f>
        <v>#REF!</v>
      </c>
      <c r="AM94" s="94" t="e">
        <f ca="1">IF(市町村抽出表!AY94="－","－",IF(市町村抽出表!AY94=0,"0人",IF(市町村抽出表!AY94&lt;1,"1人未満",TEXT(ROUND(市町村抽出表!AY94,0),"###,###")&amp;"人")))</f>
        <v>#REF!</v>
      </c>
      <c r="AN94" s="94" t="s">
        <v>611</v>
      </c>
      <c r="AO94" s="94" t="s">
        <v>611</v>
      </c>
      <c r="AP94" s="94" t="e">
        <f ca="1">IF(市町村抽出表!BB94="－","－",IF(市町村抽出表!BB94=0,"0km",IF(市町村抽出表!BB94&lt;0.1,"0.1km未満",TEXT(ROUND(市町村抽出表!BB94,1),"###,##0.0")&amp;"km")))</f>
        <v>#REF!</v>
      </c>
      <c r="AQ94" s="94" t="e">
        <f ca="1">IF(市町村抽出表!BC94="－","－",IF(市町村抽出表!BC94=0,"0世帯",IF(市町村抽出表!BC94&lt;1,"1世帯未満",TEXT(ROUND(市町村抽出表!BC94,0),"###,###")&amp;"世帯")))</f>
        <v>#REF!</v>
      </c>
      <c r="AR94" s="94" t="e">
        <f ca="1">IF(市町村抽出表!BD94="－","－",IF(市町村抽出表!BD94=0,"0人",IF(市町村抽出表!BD94&lt;1,"1人未満",TEXT(ROUND(市町村抽出表!BD94,0),"###,###")&amp;"人")))</f>
        <v>#REF!</v>
      </c>
      <c r="AS94" s="94" t="s">
        <v>611</v>
      </c>
      <c r="AT94" s="94" t="s">
        <v>611</v>
      </c>
      <c r="AU94" s="94" t="e">
        <f ca="1">IF(市町村抽出表!BG94="－","－",IF(市町村抽出表!BG94=0,"0箇所",IF(市町村抽出表!BG94&lt;1,"1箇所未満",TEXT(ROUND(市町村抽出表!BG94,0),"###,###")&amp;"箇所")))</f>
        <v>#REF!</v>
      </c>
      <c r="AV94" s="94" t="e">
        <f ca="1">IF(市町村抽出表!BH94="－","－",IF(市町村抽出表!BH94=0,"0箇所",IF(市町村抽出表!BH94&lt;1,"1箇所未満",TEXT(ROUND(市町村抽出表!BH94,0),"###,###")&amp;"箇所")))</f>
        <v>#REF!</v>
      </c>
      <c r="AW94" s="94" t="e">
        <f ca="1">IF(市町村抽出表!BI94="－","－",IF(市町村抽出表!BI94=0,"0箇所",IF(市町村抽出表!BI94&lt;1,"1箇所未満",TEXT(ROUND(市町村抽出表!BI94,0),"###,###")&amp;"箇所")))</f>
        <v>#REF!</v>
      </c>
      <c r="AX94" s="94" t="e">
        <f ca="1">IF(市町村抽出表!BJ94="－","－",IF(市町村抽出表!BJ94=0,"0箇所",IF(市町村抽出表!BJ94&lt;1,"1箇所未満",TEXT(ROUND(市町村抽出表!BJ94,0),"###,###")&amp;"箇所")))</f>
        <v>#REF!</v>
      </c>
      <c r="AY94" s="94" t="e">
        <f ca="1">IF(市町村抽出表!BK94="－","－",IF(市町村抽出表!BK94=0,"0箇所",IF(市町村抽出表!BK94&lt;1,"1箇所未満",TEXT(ROUND(市町村抽出表!BK94,0),"###,###")&amp;"箇所")))</f>
        <v>#REF!</v>
      </c>
      <c r="AZ94" s="94" t="e">
        <f ca="1">IF(市町村抽出表!BL94="－","－",IF(市町村抽出表!BL94=0,"0箇所",IF(市町村抽出表!BL94&lt;1,"1箇所未満",TEXT(ROUND(市町村抽出表!BL94,0),"###,###")&amp;"箇所")))</f>
        <v>#REF!</v>
      </c>
      <c r="BH94" s="163"/>
      <c r="BI94" s="163"/>
      <c r="BJ94" s="163"/>
      <c r="BL94" s="164"/>
      <c r="BM94" s="163"/>
      <c r="BN94" s="163"/>
      <c r="BO94" s="163"/>
      <c r="BP94" s="163"/>
      <c r="BX94" s="164"/>
      <c r="BY94" s="163"/>
      <c r="BZ94" s="163"/>
      <c r="CA94" s="163"/>
      <c r="CB94" s="163"/>
      <c r="CN94" s="164"/>
      <c r="CO94" s="163"/>
      <c r="CP94" s="163"/>
      <c r="CQ94" s="163"/>
      <c r="CR94" s="163"/>
    </row>
    <row r="95" spans="1:96" x14ac:dyDescent="0.2">
      <c r="A95" s="82">
        <v>92</v>
      </c>
      <c r="B95" s="74" t="s">
        <v>535</v>
      </c>
      <c r="C95" s="93" t="e">
        <f ca="1">IF(市町村抽出表!D95="－","－",ROUND(市町村抽出表!D95,1))</f>
        <v>#REF!</v>
      </c>
      <c r="D95" s="168" t="e">
        <f ca="1">IF(市町村抽出表!F95="","※2",IF(市町村抽出表!F95="－","－",市町村抽出表!F95&amp;"箇所"))</f>
        <v>#REF!</v>
      </c>
      <c r="E95" s="169" t="e">
        <f ca="1">IF(市町村抽出表!G95="","※2",IF(市町村抽出表!G95="－","－",市町村抽出表!G95&amp;"箇所"))</f>
        <v>#REF!</v>
      </c>
      <c r="F95" s="170" t="e">
        <f ca="1">IF(市町村抽出表!H95="","※2",IF(市町村抽出表!H95="－","－",市町村抽出表!H95&amp;"箇所"))</f>
        <v>#REF!</v>
      </c>
      <c r="G95" s="94" t="e">
        <f ca="1">IF(市町村抽出表!I95="－","－",IF(市町村抽出表!I95=0,"0棟",IF(市町村抽出表!I95&lt;1,"1棟未満",TEXT(ROUND(市町村抽出表!I95,0),"###,###")&amp;"棟")))</f>
        <v>#REF!</v>
      </c>
      <c r="H95" s="94" t="e">
        <f ca="1">IF(市町村抽出表!J95="－","－",IF(市町村抽出表!J95=0,"0棟",IF(市町村抽出表!J95&lt;1,"1棟未満",TEXT(ROUND(市町村抽出表!J95,0),"###,###")&amp;"棟")))</f>
        <v>#REF!</v>
      </c>
      <c r="I95" s="94" t="e">
        <f ca="1">IF(市町村抽出表!O95="－","－",IF(市町村抽出表!O95=0,"0棟",IF(市町村抽出表!O95&lt;1,"1棟未満",TEXT(ROUND(市町村抽出表!O95,0),"###,###")&amp;"棟")))</f>
        <v>#REF!</v>
      </c>
      <c r="J95" s="94" t="e">
        <f ca="1">IF(市町村抽出表!P95="－","－",IF(市町村抽出表!P95=0,"0棟",IF(市町村抽出表!P95&lt;1,"1棟未満",TEXT(ROUND(市町村抽出表!P95,0),"###,###")&amp;"棟")))</f>
        <v>#REF!</v>
      </c>
      <c r="K95" s="157" t="e">
        <f ca="1">IF(市町村抽出表!U95="","※2",IF(市町村抽出表!U95="－","－",IF(市町村抽出表!U95=0,"0棟",IF(市町村抽出表!U95&lt;1,"1棟未満",TEXT(ROUND(市町村抽出表!U95,0),"###,###")&amp;"棟"))))</f>
        <v>#REF!</v>
      </c>
      <c r="L95" s="158" t="e">
        <f ca="1">IF(市町村抽出表!V95="","※2",IF(市町村抽出表!V95="－","－",IF(市町村抽出表!V95=0,"0棟",IF(市町村抽出表!V95&lt;1,"1棟未満",TEXT(ROUND(市町村抽出表!V95,0),"###,###")&amp;"棟"))))</f>
        <v>#REF!</v>
      </c>
      <c r="M95" s="94" t="e">
        <f ca="1">IF(市町村抽出表!W95="－","－",IF(市町村抽出表!W95=0,"0棟",IF(市町村抽出表!W95&lt;1,"1棟未満",TEXT(ROUND(市町村抽出表!W95,0),"###,###")&amp;"棟")))</f>
        <v>#REF!</v>
      </c>
      <c r="N95" s="94" t="e">
        <f ca="1">IF(市町村抽出表!X95="－","－",IF(市町村抽出表!X95=0,"0棟",IF(市町村抽出表!X95&lt;1,"1棟未満",TEXT(ROUND(市町村抽出表!X95,0),"###,###")&amp;"棟")))</f>
        <v>#REF!</v>
      </c>
      <c r="O95" s="94" t="e">
        <f ca="1">IF(市町村抽出表!Z95="－","－",IF(市町村抽出表!Z95=0,"0件",IF(市町村抽出表!Z95&lt;1,"1件未満",TEXT(ROUND(市町村抽出表!Z95,0),"###,###")&amp;"件")))</f>
        <v>#REF!</v>
      </c>
      <c r="P95" s="94" t="e">
        <f ca="1">IF(市町村抽出表!AA95="－","－",IF(市町村抽出表!AA95=0,"0件",IF(市町村抽出表!AA95&lt;1,"1件未満",TEXT(ROUND(市町村抽出表!AA95,0),"###,###")&amp;"件")))</f>
        <v>#REF!</v>
      </c>
      <c r="Q95" s="94" t="e">
        <f ca="1">IF(市町村抽出表!AB95="－","－",IF(市町村抽出表!AB95=0,"0棟",IF(市町村抽出表!AB95&lt;1,"1棟未満",TEXT(ROUND(市町村抽出表!AB95,0),"###,###")&amp;"棟")))</f>
        <v>#REF!</v>
      </c>
      <c r="R95" s="94" t="e">
        <f ca="1">IF(市町村抽出表!AC95="－","－",IF(市町村抽出表!AC95=0,"0人",IF(市町村抽出表!AC95&lt;1,"1人未満",TEXT(ROUND(市町村抽出表!AC95,0),"###,###")&amp;"人")))</f>
        <v>#REF!</v>
      </c>
      <c r="S95" s="94" t="e">
        <f ca="1">IF(市町村抽出表!AD95="－","－",IF(市町村抽出表!AD95=0,"0人",IF(市町村抽出表!AD95&lt;1,"1人未満",TEXT(ROUND(市町村抽出表!AD95,0),"###,###")&amp;"人")))</f>
        <v>#REF!</v>
      </c>
      <c r="T95" s="94" t="e">
        <f ca="1">IF(市町村抽出表!AE95="－","－",IF(市町村抽出表!AE95=0,"0人",IF(市町村抽出表!AE95&lt;1,"1人未満",TEXT(ROUND(市町村抽出表!AE95,0),"###,###")&amp;"人")))</f>
        <v>#REF!</v>
      </c>
      <c r="U95" s="159" t="e">
        <f ca="1">IF(市町村抽出表!AG95="","※2",IF(市町村抽出表!AG95="－","－",IF(市町村抽出表!AG95=0,"0人",IF(市町村抽出表!AG95&lt;1,"1人未満",TEXT(ROUND(市町村抽出表!AG95,0),"###,###")&amp;"人"))))</f>
        <v>#REF!</v>
      </c>
      <c r="V95" s="160" t="e">
        <f ca="1">IF(市町村抽出表!AH95="","※2",IF(市町村抽出表!AH95="－","－",IF(市町村抽出表!AH95=0,"0人",IF(市町村抽出表!AH95&lt;1,"1人未満",TEXT(ROUND(市町村抽出表!AH95,0),"###,###")&amp;"人"))))</f>
        <v>#REF!</v>
      </c>
      <c r="W95" s="161" t="e">
        <f ca="1">IF(市町村抽出表!AI95="","※2",IF(市町村抽出表!AI95="－","－",IF(市町村抽出表!AI95=0,"0人",IF(市町村抽出表!AI95&lt;1,"1人未満",TEXT(ROUND(市町村抽出表!AI95,0),"###,###")&amp;"人"))))</f>
        <v>#REF!</v>
      </c>
      <c r="X95" s="94" t="e">
        <f ca="1">IF(市町村抽出表!AJ95="－","－",IF(市町村抽出表!AJ95=0,"0人",IF(市町村抽出表!AJ95&lt;1,"1人未満",TEXT(ROUND(市町村抽出表!AJ95,0),"###,###")&amp;"人")))</f>
        <v>#REF!</v>
      </c>
      <c r="Y95" s="94" t="e">
        <f ca="1">IF(市町村抽出表!AK95="－","－",IF(市町村抽出表!AK95=0,"0人",IF(市町村抽出表!AK95&lt;1,"1人未満",TEXT(ROUND(市町村抽出表!AK95,0),"###,###")&amp;"人")))</f>
        <v>#REF!</v>
      </c>
      <c r="Z95" s="94" t="e">
        <f ca="1">IF(市町村抽出表!AL95="－","－",IF(市町村抽出表!AL95=0,"0人",IF(市町村抽出表!AL95&lt;1,"1人未満",TEXT(ROUND(市町村抽出表!AL95,0),"###,###")&amp;"人")))</f>
        <v>#REF!</v>
      </c>
      <c r="AA95" s="94" t="e">
        <f ca="1">IF(市町村抽出表!AM95="－","－",IF(市町村抽出表!AM95=0,"0人",IF(市町村抽出表!AM95&lt;1,"1人未満",TEXT(ROUND(市町村抽出表!AM95,0),"###,###")&amp;"人")))</f>
        <v>#REF!</v>
      </c>
      <c r="AB95" s="94" t="e">
        <f ca="1">IF(市町村抽出表!AN95="－","－",IF(市町村抽出表!AN95=0,"0人",IF(市町村抽出表!AN95&lt;1,"1人未満",TEXT(ROUND(市町村抽出表!AN95,0),"###,###")&amp;"人")))</f>
        <v>#REF!</v>
      </c>
      <c r="AC95" s="94" t="e">
        <f ca="1">IF(市町村抽出表!AO95="－","－",IF(市町村抽出表!AO95=0,"0人",IF(市町村抽出表!AO95&lt;1,"1人未満",TEXT(ROUND(市町村抽出表!AO95,0),"###,###")&amp;"人")))</f>
        <v>#REF!</v>
      </c>
      <c r="AD95" s="94" t="e">
        <f ca="1">IF(市町村抽出表!AP95="－","－",IF(市町村抽出表!AP95=0,"0人",IF(市町村抽出表!AP95&lt;1,"1人未満",TEXT(ROUND(市町村抽出表!AP95,0),"###,###")&amp;"人")))</f>
        <v>#REF!</v>
      </c>
      <c r="AE95" s="94" t="e">
        <f ca="1">IF(市町村抽出表!AQ95="－","－",IF(市町村抽出表!AQ95=0,"0人",IF(市町村抽出表!AQ95&lt;1,"1人未満",TEXT(ROUND(市町村抽出表!AQ95,0),"###,###")&amp;"人")))</f>
        <v>#REF!</v>
      </c>
      <c r="AF95" s="94" t="e">
        <f ca="1">IF(市町村抽出表!AR95="－","－",IF(市町村抽出表!AR95=0,"0人",IF(市町村抽出表!AR95&lt;1,"1人未満",TEXT(ROUND(市町村抽出表!AR95,0),"###,###")&amp;"人")))</f>
        <v>#REF!</v>
      </c>
      <c r="AG95" s="94" t="e">
        <f ca="1">IF(市町村抽出表!AS95="－","－",IF(市町村抽出表!AS95=0,"0箇所",IF(市町村抽出表!AS95&lt;1,"1箇所未満",TEXT(ROUND(市町村抽出表!AS95,0),"###,###")&amp;"箇所")))</f>
        <v>#REF!</v>
      </c>
      <c r="AH95" s="94" t="e">
        <f ca="1">IF(市町村抽出表!AT95="－","－",IF(市町村抽出表!AT95=0,"0世帯",IF(市町村抽出表!AT95&lt;1,"1世帯未満",TEXT(ROUND(市町村抽出表!AT95,0),"###,###")&amp;"世帯")))</f>
        <v>#REF!</v>
      </c>
      <c r="AI95" s="94" t="e">
        <f ca="1">IF(市町村抽出表!AU95="－","－",IF(市町村抽出表!AU95=0,"0人",IF(市町村抽出表!AU95&lt;1,"1人未満",TEXT(ROUND(市町村抽出表!AU95,0),"###,###")&amp;"人")))</f>
        <v>#REF!</v>
      </c>
      <c r="AJ95" s="94" t="e">
        <f ca="1">IF(市町村抽出表!AV95="－","－",IF(市町村抽出表!AV95=0,"0世帯",IF(市町村抽出表!AV95&lt;1,"1世帯未満",TEXT(ROUND(市町村抽出表!AV95,0),"###,###")&amp;"世帯")))</f>
        <v>#REF!</v>
      </c>
      <c r="AK95" s="94" t="e">
        <f ca="1">IF(市町村抽出表!AW95="－","－",IF(市町村抽出表!AW95=0,"0人",IF(市町村抽出表!AW95&lt;1,"1人未満",TEXT(ROUND(市町村抽出表!AW95,0),"###,###")&amp;"人")))</f>
        <v>#REF!</v>
      </c>
      <c r="AL95" s="94" t="e">
        <f ca="1">IF(市町村抽出表!AX95="－","－",IF(市町村抽出表!AX95=0,"0世帯",IF(市町村抽出表!AX95&lt;1,"1世帯未満",TEXT(ROUND(市町村抽出表!AX95,0),"###,###")&amp;"世帯")))</f>
        <v>#REF!</v>
      </c>
      <c r="AM95" s="94" t="e">
        <f ca="1">IF(市町村抽出表!AY95="－","－",IF(市町村抽出表!AY95=0,"0人",IF(市町村抽出表!AY95&lt;1,"1人未満",TEXT(ROUND(市町村抽出表!AY95,0),"###,###")&amp;"人")))</f>
        <v>#REF!</v>
      </c>
      <c r="AN95" s="94" t="s">
        <v>611</v>
      </c>
      <c r="AO95" s="94" t="s">
        <v>611</v>
      </c>
      <c r="AP95" s="94" t="e">
        <f ca="1">IF(市町村抽出表!BB95="－","－",IF(市町村抽出表!BB95=0,"0km",IF(市町村抽出表!BB95&lt;0.1,"0.1km未満",TEXT(ROUND(市町村抽出表!BB95,1),"###,##0.0")&amp;"km")))</f>
        <v>#REF!</v>
      </c>
      <c r="AQ95" s="94" t="e">
        <f ca="1">IF(市町村抽出表!BC95="－","－",IF(市町村抽出表!BC95=0,"0世帯",IF(市町村抽出表!BC95&lt;1,"1世帯未満",TEXT(ROUND(市町村抽出表!BC95,0),"###,###")&amp;"世帯")))</f>
        <v>#REF!</v>
      </c>
      <c r="AR95" s="94" t="e">
        <f ca="1">IF(市町村抽出表!BD95="－","－",IF(市町村抽出表!BD95=0,"0人",IF(市町村抽出表!BD95&lt;1,"1人未満",TEXT(ROUND(市町村抽出表!BD95,0),"###,###")&amp;"人")))</f>
        <v>#REF!</v>
      </c>
      <c r="AS95" s="94" t="s">
        <v>611</v>
      </c>
      <c r="AT95" s="94" t="s">
        <v>611</v>
      </c>
      <c r="AU95" s="94" t="e">
        <f ca="1">IF(市町村抽出表!BG95="－","－",IF(市町村抽出表!BG95=0,"0箇所",IF(市町村抽出表!BG95&lt;1,"1箇所未満",TEXT(ROUND(市町村抽出表!BG95,0),"###,###")&amp;"箇所")))</f>
        <v>#REF!</v>
      </c>
      <c r="AV95" s="94" t="e">
        <f ca="1">IF(市町村抽出表!BH95="－","－",IF(市町村抽出表!BH95=0,"0箇所",IF(市町村抽出表!BH95&lt;1,"1箇所未満",TEXT(ROUND(市町村抽出表!BH95,0),"###,###")&amp;"箇所")))</f>
        <v>#REF!</v>
      </c>
      <c r="AW95" s="94" t="e">
        <f ca="1">IF(市町村抽出表!BI95="－","－",IF(市町村抽出表!BI95=0,"0箇所",IF(市町村抽出表!BI95&lt;1,"1箇所未満",TEXT(ROUND(市町村抽出表!BI95,0),"###,###")&amp;"箇所")))</f>
        <v>#REF!</v>
      </c>
      <c r="AX95" s="94" t="e">
        <f ca="1">IF(市町村抽出表!BJ95="－","－",IF(市町村抽出表!BJ95=0,"0箇所",IF(市町村抽出表!BJ95&lt;1,"1箇所未満",TEXT(ROUND(市町村抽出表!BJ95,0),"###,###")&amp;"箇所")))</f>
        <v>#REF!</v>
      </c>
      <c r="AY95" s="94" t="e">
        <f ca="1">IF(市町村抽出表!BK95="－","－",IF(市町村抽出表!BK95=0,"0箇所",IF(市町村抽出表!BK95&lt;1,"1箇所未満",TEXT(ROUND(市町村抽出表!BK95,0),"###,###")&amp;"箇所")))</f>
        <v>#REF!</v>
      </c>
      <c r="AZ95" s="94" t="e">
        <f ca="1">IF(市町村抽出表!BL95="－","－",IF(市町村抽出表!BL95=0,"0箇所",IF(市町村抽出表!BL95&lt;1,"1箇所未満",TEXT(ROUND(市町村抽出表!BL95,0),"###,###")&amp;"箇所")))</f>
        <v>#REF!</v>
      </c>
      <c r="BH95" s="163"/>
      <c r="BI95" s="163"/>
      <c r="BJ95" s="163"/>
      <c r="BL95" s="164"/>
      <c r="BM95" s="163"/>
      <c r="BN95" s="163"/>
      <c r="BO95" s="163"/>
      <c r="BP95" s="163"/>
      <c r="BX95" s="164"/>
      <c r="BY95" s="163"/>
      <c r="BZ95" s="163"/>
      <c r="CA95" s="163"/>
      <c r="CB95" s="163"/>
      <c r="CN95" s="164"/>
      <c r="CO95" s="163"/>
      <c r="CP95" s="163"/>
      <c r="CQ95" s="163"/>
      <c r="CR95" s="163"/>
    </row>
    <row r="96" spans="1:96" x14ac:dyDescent="0.2">
      <c r="A96" s="82">
        <v>93</v>
      </c>
      <c r="B96" s="74" t="s">
        <v>536</v>
      </c>
      <c r="C96" s="93" t="e">
        <f ca="1">IF(市町村抽出表!D96="－","－",ROUND(市町村抽出表!D96,1))</f>
        <v>#REF!</v>
      </c>
      <c r="D96" s="168" t="e">
        <f ca="1">IF(市町村抽出表!F96="","※2",IF(市町村抽出表!F96="－","－",市町村抽出表!F96&amp;"箇所"))</f>
        <v>#REF!</v>
      </c>
      <c r="E96" s="169" t="e">
        <f ca="1">IF(市町村抽出表!G96="","※2",IF(市町村抽出表!G96="－","－",市町村抽出表!G96&amp;"箇所"))</f>
        <v>#REF!</v>
      </c>
      <c r="F96" s="170" t="e">
        <f ca="1">IF(市町村抽出表!H96="","※2",IF(市町村抽出表!H96="－","－",市町村抽出表!H96&amp;"箇所"))</f>
        <v>#REF!</v>
      </c>
      <c r="G96" s="94" t="e">
        <f ca="1">IF(市町村抽出表!I96="－","－",IF(市町村抽出表!I96=0,"0棟",IF(市町村抽出表!I96&lt;1,"1棟未満",TEXT(ROUND(市町村抽出表!I96,0),"###,###")&amp;"棟")))</f>
        <v>#REF!</v>
      </c>
      <c r="H96" s="94" t="e">
        <f ca="1">IF(市町村抽出表!J96="－","－",IF(市町村抽出表!J96=0,"0棟",IF(市町村抽出表!J96&lt;1,"1棟未満",TEXT(ROUND(市町村抽出表!J96,0),"###,###")&amp;"棟")))</f>
        <v>#REF!</v>
      </c>
      <c r="I96" s="94" t="e">
        <f ca="1">IF(市町村抽出表!O96="－","－",IF(市町村抽出表!O96=0,"0棟",IF(市町村抽出表!O96&lt;1,"1棟未満",TEXT(ROUND(市町村抽出表!O96,0),"###,###")&amp;"棟")))</f>
        <v>#REF!</v>
      </c>
      <c r="J96" s="94" t="e">
        <f ca="1">IF(市町村抽出表!P96="－","－",IF(市町村抽出表!P96=0,"0棟",IF(市町村抽出表!P96&lt;1,"1棟未満",TEXT(ROUND(市町村抽出表!P96,0),"###,###")&amp;"棟")))</f>
        <v>#REF!</v>
      </c>
      <c r="K96" s="157" t="e">
        <f ca="1">IF(市町村抽出表!U96="","※2",IF(市町村抽出表!U96="－","－",IF(市町村抽出表!U96=0,"0棟",IF(市町村抽出表!U96&lt;1,"1棟未満",TEXT(ROUND(市町村抽出表!U96,0),"###,###")&amp;"棟"))))</f>
        <v>#REF!</v>
      </c>
      <c r="L96" s="158" t="e">
        <f ca="1">IF(市町村抽出表!V96="","※2",IF(市町村抽出表!V96="－","－",IF(市町村抽出表!V96=0,"0棟",IF(市町村抽出表!V96&lt;1,"1棟未満",TEXT(ROUND(市町村抽出表!V96,0),"###,###")&amp;"棟"))))</f>
        <v>#REF!</v>
      </c>
      <c r="M96" s="94" t="e">
        <f ca="1">IF(市町村抽出表!W96="－","－",IF(市町村抽出表!W96=0,"0棟",IF(市町村抽出表!W96&lt;1,"1棟未満",TEXT(ROUND(市町村抽出表!W96,0),"###,###")&amp;"棟")))</f>
        <v>#REF!</v>
      </c>
      <c r="N96" s="94" t="e">
        <f ca="1">IF(市町村抽出表!X96="－","－",IF(市町村抽出表!X96=0,"0棟",IF(市町村抽出表!X96&lt;1,"1棟未満",TEXT(ROUND(市町村抽出表!X96,0),"###,###")&amp;"棟")))</f>
        <v>#REF!</v>
      </c>
      <c r="O96" s="94" t="e">
        <f ca="1">IF(市町村抽出表!Z96="－","－",IF(市町村抽出表!Z96=0,"0件",IF(市町村抽出表!Z96&lt;1,"1件未満",TEXT(ROUND(市町村抽出表!Z96,0),"###,###")&amp;"件")))</f>
        <v>#REF!</v>
      </c>
      <c r="P96" s="94" t="e">
        <f ca="1">IF(市町村抽出表!AA96="－","－",IF(市町村抽出表!AA96=0,"0件",IF(市町村抽出表!AA96&lt;1,"1件未満",TEXT(ROUND(市町村抽出表!AA96,0),"###,###")&amp;"件")))</f>
        <v>#REF!</v>
      </c>
      <c r="Q96" s="94" t="e">
        <f ca="1">IF(市町村抽出表!AB96="－","－",IF(市町村抽出表!AB96=0,"0棟",IF(市町村抽出表!AB96&lt;1,"1棟未満",TEXT(ROUND(市町村抽出表!AB96,0),"###,###")&amp;"棟")))</f>
        <v>#REF!</v>
      </c>
      <c r="R96" s="94" t="e">
        <f ca="1">IF(市町村抽出表!AC96="－","－",IF(市町村抽出表!AC96=0,"0人",IF(市町村抽出表!AC96&lt;1,"1人未満",TEXT(ROUND(市町村抽出表!AC96,0),"###,###")&amp;"人")))</f>
        <v>#REF!</v>
      </c>
      <c r="S96" s="94" t="e">
        <f ca="1">IF(市町村抽出表!AD96="－","－",IF(市町村抽出表!AD96=0,"0人",IF(市町村抽出表!AD96&lt;1,"1人未満",TEXT(ROUND(市町村抽出表!AD96,0),"###,###")&amp;"人")))</f>
        <v>#REF!</v>
      </c>
      <c r="T96" s="94" t="e">
        <f ca="1">IF(市町村抽出表!AE96="－","－",IF(市町村抽出表!AE96=0,"0人",IF(市町村抽出表!AE96&lt;1,"1人未満",TEXT(ROUND(市町村抽出表!AE96,0),"###,###")&amp;"人")))</f>
        <v>#REF!</v>
      </c>
      <c r="U96" s="159" t="e">
        <f ca="1">IF(市町村抽出表!AG96="","※2",IF(市町村抽出表!AG96="－","－",IF(市町村抽出表!AG96=0,"0人",IF(市町村抽出表!AG96&lt;1,"1人未満",TEXT(ROUND(市町村抽出表!AG96,0),"###,###")&amp;"人"))))</f>
        <v>#REF!</v>
      </c>
      <c r="V96" s="160" t="e">
        <f ca="1">IF(市町村抽出表!AH96="","※2",IF(市町村抽出表!AH96="－","－",IF(市町村抽出表!AH96=0,"0人",IF(市町村抽出表!AH96&lt;1,"1人未満",TEXT(ROUND(市町村抽出表!AH96,0),"###,###")&amp;"人"))))</f>
        <v>#REF!</v>
      </c>
      <c r="W96" s="161" t="e">
        <f ca="1">IF(市町村抽出表!AI96="","※2",IF(市町村抽出表!AI96="－","－",IF(市町村抽出表!AI96=0,"0人",IF(市町村抽出表!AI96&lt;1,"1人未満",TEXT(ROUND(市町村抽出表!AI96,0),"###,###")&amp;"人"))))</f>
        <v>#REF!</v>
      </c>
      <c r="X96" s="94" t="e">
        <f ca="1">IF(市町村抽出表!AJ96="－","－",IF(市町村抽出表!AJ96=0,"0人",IF(市町村抽出表!AJ96&lt;1,"1人未満",TEXT(ROUND(市町村抽出表!AJ96,0),"###,###")&amp;"人")))</f>
        <v>#REF!</v>
      </c>
      <c r="Y96" s="94" t="e">
        <f ca="1">IF(市町村抽出表!AK96="－","－",IF(市町村抽出表!AK96=0,"0人",IF(市町村抽出表!AK96&lt;1,"1人未満",TEXT(ROUND(市町村抽出表!AK96,0),"###,###")&amp;"人")))</f>
        <v>#REF!</v>
      </c>
      <c r="Z96" s="94" t="e">
        <f ca="1">IF(市町村抽出表!AL96="－","－",IF(市町村抽出表!AL96=0,"0人",IF(市町村抽出表!AL96&lt;1,"1人未満",TEXT(ROUND(市町村抽出表!AL96,0),"###,###")&amp;"人")))</f>
        <v>#REF!</v>
      </c>
      <c r="AA96" s="94" t="e">
        <f ca="1">IF(市町村抽出表!AM96="－","－",IF(市町村抽出表!AM96=0,"0人",IF(市町村抽出表!AM96&lt;1,"1人未満",TEXT(ROUND(市町村抽出表!AM96,0),"###,###")&amp;"人")))</f>
        <v>#REF!</v>
      </c>
      <c r="AB96" s="94" t="e">
        <f ca="1">IF(市町村抽出表!AN96="－","－",IF(市町村抽出表!AN96=0,"0人",IF(市町村抽出表!AN96&lt;1,"1人未満",TEXT(ROUND(市町村抽出表!AN96,0),"###,###")&amp;"人")))</f>
        <v>#REF!</v>
      </c>
      <c r="AC96" s="94" t="e">
        <f ca="1">IF(市町村抽出表!AO96="－","－",IF(市町村抽出表!AO96=0,"0人",IF(市町村抽出表!AO96&lt;1,"1人未満",TEXT(ROUND(市町村抽出表!AO96,0),"###,###")&amp;"人")))</f>
        <v>#REF!</v>
      </c>
      <c r="AD96" s="94" t="e">
        <f ca="1">IF(市町村抽出表!AP96="－","－",IF(市町村抽出表!AP96=0,"0人",IF(市町村抽出表!AP96&lt;1,"1人未満",TEXT(ROUND(市町村抽出表!AP96,0),"###,###")&amp;"人")))</f>
        <v>#REF!</v>
      </c>
      <c r="AE96" s="94" t="e">
        <f ca="1">IF(市町村抽出表!AQ96="－","－",IF(市町村抽出表!AQ96=0,"0人",IF(市町村抽出表!AQ96&lt;1,"1人未満",TEXT(ROUND(市町村抽出表!AQ96,0),"###,###")&amp;"人")))</f>
        <v>#REF!</v>
      </c>
      <c r="AF96" s="94" t="e">
        <f ca="1">IF(市町村抽出表!AR96="－","－",IF(市町村抽出表!AR96=0,"0人",IF(市町村抽出表!AR96&lt;1,"1人未満",TEXT(ROUND(市町村抽出表!AR96,0),"###,###")&amp;"人")))</f>
        <v>#REF!</v>
      </c>
      <c r="AG96" s="94" t="e">
        <f ca="1">IF(市町村抽出表!AS96="－","－",IF(市町村抽出表!AS96=0,"0箇所",IF(市町村抽出表!AS96&lt;1,"1箇所未満",TEXT(ROUND(市町村抽出表!AS96,0),"###,###")&amp;"箇所")))</f>
        <v>#REF!</v>
      </c>
      <c r="AH96" s="94" t="e">
        <f ca="1">IF(市町村抽出表!AT96="－","－",IF(市町村抽出表!AT96=0,"0世帯",IF(市町村抽出表!AT96&lt;1,"1世帯未満",TEXT(ROUND(市町村抽出表!AT96,0),"###,###")&amp;"世帯")))</f>
        <v>#REF!</v>
      </c>
      <c r="AI96" s="94" t="e">
        <f ca="1">IF(市町村抽出表!AU96="－","－",IF(市町村抽出表!AU96=0,"0人",IF(市町村抽出表!AU96&lt;1,"1人未満",TEXT(ROUND(市町村抽出表!AU96,0),"###,###")&amp;"人")))</f>
        <v>#REF!</v>
      </c>
      <c r="AJ96" s="94" t="e">
        <f ca="1">IF(市町村抽出表!AV96="－","－",IF(市町村抽出表!AV96=0,"0世帯",IF(市町村抽出表!AV96&lt;1,"1世帯未満",TEXT(ROUND(市町村抽出表!AV96,0),"###,###")&amp;"世帯")))</f>
        <v>#REF!</v>
      </c>
      <c r="AK96" s="94" t="e">
        <f ca="1">IF(市町村抽出表!AW96="－","－",IF(市町村抽出表!AW96=0,"0人",IF(市町村抽出表!AW96&lt;1,"1人未満",TEXT(ROUND(市町村抽出表!AW96,0),"###,###")&amp;"人")))</f>
        <v>#REF!</v>
      </c>
      <c r="AL96" s="94" t="e">
        <f ca="1">IF(市町村抽出表!AX96="－","－",IF(市町村抽出表!AX96=0,"0世帯",IF(市町村抽出表!AX96&lt;1,"1世帯未満",TEXT(ROUND(市町村抽出表!AX96,0),"###,###")&amp;"世帯")))</f>
        <v>#REF!</v>
      </c>
      <c r="AM96" s="94" t="e">
        <f ca="1">IF(市町村抽出表!AY96="－","－",IF(市町村抽出表!AY96=0,"0人",IF(市町村抽出表!AY96&lt;1,"1人未満",TEXT(ROUND(市町村抽出表!AY96,0),"###,###")&amp;"人")))</f>
        <v>#REF!</v>
      </c>
      <c r="AN96" s="94" t="s">
        <v>611</v>
      </c>
      <c r="AO96" s="94" t="s">
        <v>611</v>
      </c>
      <c r="AP96" s="94" t="e">
        <f ca="1">IF(市町村抽出表!BB96="－","－",IF(市町村抽出表!BB96=0,"0km",IF(市町村抽出表!BB96&lt;0.1,"0.1km未満",TEXT(ROUND(市町村抽出表!BB96,1),"###,##0.0")&amp;"km")))</f>
        <v>#REF!</v>
      </c>
      <c r="AQ96" s="94" t="e">
        <f ca="1">IF(市町村抽出表!BC96="－","－",IF(市町村抽出表!BC96=0,"0世帯",IF(市町村抽出表!BC96&lt;1,"1世帯未満",TEXT(ROUND(市町村抽出表!BC96,0),"###,###")&amp;"世帯")))</f>
        <v>#REF!</v>
      </c>
      <c r="AR96" s="94" t="e">
        <f ca="1">IF(市町村抽出表!BD96="－","－",IF(市町村抽出表!BD96=0,"0人",IF(市町村抽出表!BD96&lt;1,"1人未満",TEXT(ROUND(市町村抽出表!BD96,0),"###,###")&amp;"人")))</f>
        <v>#REF!</v>
      </c>
      <c r="AS96" s="94" t="s">
        <v>611</v>
      </c>
      <c r="AT96" s="94" t="s">
        <v>611</v>
      </c>
      <c r="AU96" s="94" t="e">
        <f ca="1">IF(市町村抽出表!BG96="－","－",IF(市町村抽出表!BG96=0,"0箇所",IF(市町村抽出表!BG96&lt;1,"1箇所未満",TEXT(ROUND(市町村抽出表!BG96,0),"###,###")&amp;"箇所")))</f>
        <v>#REF!</v>
      </c>
      <c r="AV96" s="94" t="e">
        <f ca="1">IF(市町村抽出表!BH96="－","－",IF(市町村抽出表!BH96=0,"0箇所",IF(市町村抽出表!BH96&lt;1,"1箇所未満",TEXT(ROUND(市町村抽出表!BH96,0),"###,###")&amp;"箇所")))</f>
        <v>#REF!</v>
      </c>
      <c r="AW96" s="94" t="e">
        <f ca="1">IF(市町村抽出表!BI96="－","－",IF(市町村抽出表!BI96=0,"0箇所",IF(市町村抽出表!BI96&lt;1,"1箇所未満",TEXT(ROUND(市町村抽出表!BI96,0),"###,###")&amp;"箇所")))</f>
        <v>#REF!</v>
      </c>
      <c r="AX96" s="94" t="e">
        <f ca="1">IF(市町村抽出表!BJ96="－","－",IF(市町村抽出表!BJ96=0,"0箇所",IF(市町村抽出表!BJ96&lt;1,"1箇所未満",TEXT(ROUND(市町村抽出表!BJ96,0),"###,###")&amp;"箇所")))</f>
        <v>#REF!</v>
      </c>
      <c r="AY96" s="94" t="e">
        <f ca="1">IF(市町村抽出表!BK96="－","－",IF(市町村抽出表!BK96=0,"0箇所",IF(市町村抽出表!BK96&lt;1,"1箇所未満",TEXT(ROUND(市町村抽出表!BK96,0),"###,###")&amp;"箇所")))</f>
        <v>#REF!</v>
      </c>
      <c r="AZ96" s="94" t="e">
        <f ca="1">IF(市町村抽出表!BL96="－","－",IF(市町村抽出表!BL96=0,"0箇所",IF(市町村抽出表!BL96&lt;1,"1箇所未満",TEXT(ROUND(市町村抽出表!BL96,0),"###,###")&amp;"箇所")))</f>
        <v>#REF!</v>
      </c>
      <c r="BH96" s="163"/>
      <c r="BI96" s="163"/>
      <c r="BJ96" s="163"/>
      <c r="BL96" s="164"/>
      <c r="BM96" s="163"/>
      <c r="BN96" s="163"/>
      <c r="BO96" s="163"/>
      <c r="BP96" s="163"/>
      <c r="BX96" s="164"/>
      <c r="BY96" s="163"/>
      <c r="BZ96" s="163"/>
      <c r="CA96" s="163"/>
      <c r="CB96" s="163"/>
      <c r="CN96" s="164"/>
      <c r="CO96" s="163"/>
      <c r="CP96" s="163"/>
      <c r="CQ96" s="163"/>
      <c r="CR96" s="163"/>
    </row>
    <row r="97" spans="1:96" x14ac:dyDescent="0.2">
      <c r="A97" s="82">
        <v>94</v>
      </c>
      <c r="B97" s="74" t="s">
        <v>537</v>
      </c>
      <c r="C97" s="93" t="e">
        <f ca="1">IF(市町村抽出表!D97="－","－",ROUND(市町村抽出表!D97,1))</f>
        <v>#REF!</v>
      </c>
      <c r="D97" s="168" t="e">
        <f ca="1">IF(市町村抽出表!F97="","※2",IF(市町村抽出表!F97="－","－",市町村抽出表!F97&amp;"箇所"))</f>
        <v>#REF!</v>
      </c>
      <c r="E97" s="169" t="e">
        <f ca="1">IF(市町村抽出表!G97="","※2",IF(市町村抽出表!G97="－","－",市町村抽出表!G97&amp;"箇所"))</f>
        <v>#REF!</v>
      </c>
      <c r="F97" s="170" t="e">
        <f ca="1">IF(市町村抽出表!H97="","※2",IF(市町村抽出表!H97="－","－",市町村抽出表!H97&amp;"箇所"))</f>
        <v>#REF!</v>
      </c>
      <c r="G97" s="94" t="e">
        <f ca="1">IF(市町村抽出表!I97="－","－",IF(市町村抽出表!I97=0,"0棟",IF(市町村抽出表!I97&lt;1,"1棟未満",TEXT(ROUND(市町村抽出表!I97,0),"###,###")&amp;"棟")))</f>
        <v>#REF!</v>
      </c>
      <c r="H97" s="94" t="e">
        <f ca="1">IF(市町村抽出表!J97="－","－",IF(市町村抽出表!J97=0,"0棟",IF(市町村抽出表!J97&lt;1,"1棟未満",TEXT(ROUND(市町村抽出表!J97,0),"###,###")&amp;"棟")))</f>
        <v>#REF!</v>
      </c>
      <c r="I97" s="94" t="e">
        <f ca="1">IF(市町村抽出表!O97="－","－",IF(市町村抽出表!O97=0,"0棟",IF(市町村抽出表!O97&lt;1,"1棟未満",TEXT(ROUND(市町村抽出表!O97,0),"###,###")&amp;"棟")))</f>
        <v>#REF!</v>
      </c>
      <c r="J97" s="94" t="e">
        <f ca="1">IF(市町村抽出表!P97="－","－",IF(市町村抽出表!P97=0,"0棟",IF(市町村抽出表!P97&lt;1,"1棟未満",TEXT(ROUND(市町村抽出表!P97,0),"###,###")&amp;"棟")))</f>
        <v>#REF!</v>
      </c>
      <c r="K97" s="157" t="e">
        <f ca="1">IF(市町村抽出表!U97="","※2",IF(市町村抽出表!U97="－","－",IF(市町村抽出表!U97=0,"0棟",IF(市町村抽出表!U97&lt;1,"1棟未満",TEXT(ROUND(市町村抽出表!U97,0),"###,###")&amp;"棟"))))</f>
        <v>#REF!</v>
      </c>
      <c r="L97" s="158" t="e">
        <f ca="1">IF(市町村抽出表!V97="","※2",IF(市町村抽出表!V97="－","－",IF(市町村抽出表!V97=0,"0棟",IF(市町村抽出表!V97&lt;1,"1棟未満",TEXT(ROUND(市町村抽出表!V97,0),"###,###")&amp;"棟"))))</f>
        <v>#REF!</v>
      </c>
      <c r="M97" s="94" t="e">
        <f ca="1">IF(市町村抽出表!W97="－","－",IF(市町村抽出表!W97=0,"0棟",IF(市町村抽出表!W97&lt;1,"1棟未満",TEXT(ROUND(市町村抽出表!W97,0),"###,###")&amp;"棟")))</f>
        <v>#REF!</v>
      </c>
      <c r="N97" s="94" t="e">
        <f ca="1">IF(市町村抽出表!X97="－","－",IF(市町村抽出表!X97=0,"0棟",IF(市町村抽出表!X97&lt;1,"1棟未満",TEXT(ROUND(市町村抽出表!X97,0),"###,###")&amp;"棟")))</f>
        <v>#REF!</v>
      </c>
      <c r="O97" s="94" t="e">
        <f ca="1">IF(市町村抽出表!Z97="－","－",IF(市町村抽出表!Z97=0,"0件",IF(市町村抽出表!Z97&lt;1,"1件未満",TEXT(ROUND(市町村抽出表!Z97,0),"###,###")&amp;"件")))</f>
        <v>#REF!</v>
      </c>
      <c r="P97" s="94" t="e">
        <f ca="1">IF(市町村抽出表!AA97="－","－",IF(市町村抽出表!AA97=0,"0件",IF(市町村抽出表!AA97&lt;1,"1件未満",TEXT(ROUND(市町村抽出表!AA97,0),"###,###")&amp;"件")))</f>
        <v>#REF!</v>
      </c>
      <c r="Q97" s="94" t="e">
        <f ca="1">IF(市町村抽出表!AB97="－","－",IF(市町村抽出表!AB97=0,"0棟",IF(市町村抽出表!AB97&lt;1,"1棟未満",TEXT(ROUND(市町村抽出表!AB97,0),"###,###")&amp;"棟")))</f>
        <v>#REF!</v>
      </c>
      <c r="R97" s="94" t="e">
        <f ca="1">IF(市町村抽出表!AC97="－","－",IF(市町村抽出表!AC97=0,"0人",IF(市町村抽出表!AC97&lt;1,"1人未満",TEXT(ROUND(市町村抽出表!AC97,0),"###,###")&amp;"人")))</f>
        <v>#REF!</v>
      </c>
      <c r="S97" s="94" t="e">
        <f ca="1">IF(市町村抽出表!AD97="－","－",IF(市町村抽出表!AD97=0,"0人",IF(市町村抽出表!AD97&lt;1,"1人未満",TEXT(ROUND(市町村抽出表!AD97,0),"###,###")&amp;"人")))</f>
        <v>#REF!</v>
      </c>
      <c r="T97" s="94" t="e">
        <f ca="1">IF(市町村抽出表!AE97="－","－",IF(市町村抽出表!AE97=0,"0人",IF(市町村抽出表!AE97&lt;1,"1人未満",TEXT(ROUND(市町村抽出表!AE97,0),"###,###")&amp;"人")))</f>
        <v>#REF!</v>
      </c>
      <c r="U97" s="159" t="e">
        <f ca="1">IF(市町村抽出表!AG97="","※2",IF(市町村抽出表!AG97="－","－",IF(市町村抽出表!AG97=0,"0人",IF(市町村抽出表!AG97&lt;1,"1人未満",TEXT(ROUND(市町村抽出表!AG97,0),"###,###")&amp;"人"))))</f>
        <v>#REF!</v>
      </c>
      <c r="V97" s="160" t="e">
        <f ca="1">IF(市町村抽出表!AH97="","※2",IF(市町村抽出表!AH97="－","－",IF(市町村抽出表!AH97=0,"0人",IF(市町村抽出表!AH97&lt;1,"1人未満",TEXT(ROUND(市町村抽出表!AH97,0),"###,###")&amp;"人"))))</f>
        <v>#REF!</v>
      </c>
      <c r="W97" s="161" t="e">
        <f ca="1">IF(市町村抽出表!AI97="","※2",IF(市町村抽出表!AI97="－","－",IF(市町村抽出表!AI97=0,"0人",IF(市町村抽出表!AI97&lt;1,"1人未満",TEXT(ROUND(市町村抽出表!AI97,0),"###,###")&amp;"人"))))</f>
        <v>#REF!</v>
      </c>
      <c r="X97" s="94" t="e">
        <f ca="1">IF(市町村抽出表!AJ97="－","－",IF(市町村抽出表!AJ97=0,"0人",IF(市町村抽出表!AJ97&lt;1,"1人未満",TEXT(ROUND(市町村抽出表!AJ97,0),"###,###")&amp;"人")))</f>
        <v>#REF!</v>
      </c>
      <c r="Y97" s="94" t="e">
        <f ca="1">IF(市町村抽出表!AK97="－","－",IF(市町村抽出表!AK97=0,"0人",IF(市町村抽出表!AK97&lt;1,"1人未満",TEXT(ROUND(市町村抽出表!AK97,0),"###,###")&amp;"人")))</f>
        <v>#REF!</v>
      </c>
      <c r="Z97" s="94" t="e">
        <f ca="1">IF(市町村抽出表!AL97="－","－",IF(市町村抽出表!AL97=0,"0人",IF(市町村抽出表!AL97&lt;1,"1人未満",TEXT(ROUND(市町村抽出表!AL97,0),"###,###")&amp;"人")))</f>
        <v>#REF!</v>
      </c>
      <c r="AA97" s="94" t="e">
        <f ca="1">IF(市町村抽出表!AM97="－","－",IF(市町村抽出表!AM97=0,"0人",IF(市町村抽出表!AM97&lt;1,"1人未満",TEXT(ROUND(市町村抽出表!AM97,0),"###,###")&amp;"人")))</f>
        <v>#REF!</v>
      </c>
      <c r="AB97" s="94" t="e">
        <f ca="1">IF(市町村抽出表!AN97="－","－",IF(市町村抽出表!AN97=0,"0人",IF(市町村抽出表!AN97&lt;1,"1人未満",TEXT(ROUND(市町村抽出表!AN97,0),"###,###")&amp;"人")))</f>
        <v>#REF!</v>
      </c>
      <c r="AC97" s="94" t="e">
        <f ca="1">IF(市町村抽出表!AO97="－","－",IF(市町村抽出表!AO97=0,"0人",IF(市町村抽出表!AO97&lt;1,"1人未満",TEXT(ROUND(市町村抽出表!AO97,0),"###,###")&amp;"人")))</f>
        <v>#REF!</v>
      </c>
      <c r="AD97" s="94" t="e">
        <f ca="1">IF(市町村抽出表!AP97="－","－",IF(市町村抽出表!AP97=0,"0人",IF(市町村抽出表!AP97&lt;1,"1人未満",TEXT(ROUND(市町村抽出表!AP97,0),"###,###")&amp;"人")))</f>
        <v>#REF!</v>
      </c>
      <c r="AE97" s="94" t="e">
        <f ca="1">IF(市町村抽出表!AQ97="－","－",IF(市町村抽出表!AQ97=0,"0人",IF(市町村抽出表!AQ97&lt;1,"1人未満",TEXT(ROUND(市町村抽出表!AQ97,0),"###,###")&amp;"人")))</f>
        <v>#REF!</v>
      </c>
      <c r="AF97" s="94" t="e">
        <f ca="1">IF(市町村抽出表!AR97="－","－",IF(市町村抽出表!AR97=0,"0人",IF(市町村抽出表!AR97&lt;1,"1人未満",TEXT(ROUND(市町村抽出表!AR97,0),"###,###")&amp;"人")))</f>
        <v>#REF!</v>
      </c>
      <c r="AG97" s="94" t="e">
        <f ca="1">IF(市町村抽出表!AS97="－","－",IF(市町村抽出表!AS97=0,"0箇所",IF(市町村抽出表!AS97&lt;1,"1箇所未満",TEXT(ROUND(市町村抽出表!AS97,0),"###,###")&amp;"箇所")))</f>
        <v>#REF!</v>
      </c>
      <c r="AH97" s="94" t="e">
        <f ca="1">IF(市町村抽出表!AT97="－","－",IF(市町村抽出表!AT97=0,"0世帯",IF(市町村抽出表!AT97&lt;1,"1世帯未満",TEXT(ROUND(市町村抽出表!AT97,0),"###,###")&amp;"世帯")))</f>
        <v>#REF!</v>
      </c>
      <c r="AI97" s="94" t="e">
        <f ca="1">IF(市町村抽出表!AU97="－","－",IF(市町村抽出表!AU97=0,"0人",IF(市町村抽出表!AU97&lt;1,"1人未満",TEXT(ROUND(市町村抽出表!AU97,0),"###,###")&amp;"人")))</f>
        <v>#REF!</v>
      </c>
      <c r="AJ97" s="94" t="e">
        <f ca="1">IF(市町村抽出表!AV97="－","－",IF(市町村抽出表!AV97=0,"0世帯",IF(市町村抽出表!AV97&lt;1,"1世帯未満",TEXT(ROUND(市町村抽出表!AV97,0),"###,###")&amp;"世帯")))</f>
        <v>#REF!</v>
      </c>
      <c r="AK97" s="94" t="e">
        <f ca="1">IF(市町村抽出表!AW97="－","－",IF(市町村抽出表!AW97=0,"0人",IF(市町村抽出表!AW97&lt;1,"1人未満",TEXT(ROUND(市町村抽出表!AW97,0),"###,###")&amp;"人")))</f>
        <v>#REF!</v>
      </c>
      <c r="AL97" s="94" t="e">
        <f ca="1">IF(市町村抽出表!AX97="－","－",IF(市町村抽出表!AX97=0,"0世帯",IF(市町村抽出表!AX97&lt;1,"1世帯未満",TEXT(ROUND(市町村抽出表!AX97,0),"###,###")&amp;"世帯")))</f>
        <v>#REF!</v>
      </c>
      <c r="AM97" s="94" t="e">
        <f ca="1">IF(市町村抽出表!AY97="－","－",IF(市町村抽出表!AY97=0,"0人",IF(市町村抽出表!AY97&lt;1,"1人未満",TEXT(ROUND(市町村抽出表!AY97,0),"###,###")&amp;"人")))</f>
        <v>#REF!</v>
      </c>
      <c r="AN97" s="94" t="s">
        <v>611</v>
      </c>
      <c r="AO97" s="94" t="s">
        <v>611</v>
      </c>
      <c r="AP97" s="94" t="e">
        <f ca="1">IF(市町村抽出表!BB97="－","－",IF(市町村抽出表!BB97=0,"0km",IF(市町村抽出表!BB97&lt;0.1,"0.1km未満",TEXT(ROUND(市町村抽出表!BB97,1),"###,##0.0")&amp;"km")))</f>
        <v>#REF!</v>
      </c>
      <c r="AQ97" s="94" t="e">
        <f ca="1">IF(市町村抽出表!BC97="－","－",IF(市町村抽出表!BC97=0,"0世帯",IF(市町村抽出表!BC97&lt;1,"1世帯未満",TEXT(ROUND(市町村抽出表!BC97,0),"###,###")&amp;"世帯")))</f>
        <v>#REF!</v>
      </c>
      <c r="AR97" s="94" t="e">
        <f ca="1">IF(市町村抽出表!BD97="－","－",IF(市町村抽出表!BD97=0,"0人",IF(市町村抽出表!BD97&lt;1,"1人未満",TEXT(ROUND(市町村抽出表!BD97,0),"###,###")&amp;"人")))</f>
        <v>#REF!</v>
      </c>
      <c r="AS97" s="94" t="s">
        <v>611</v>
      </c>
      <c r="AT97" s="94" t="s">
        <v>611</v>
      </c>
      <c r="AU97" s="94" t="e">
        <f ca="1">IF(市町村抽出表!BG97="－","－",IF(市町村抽出表!BG97=0,"0箇所",IF(市町村抽出表!BG97&lt;1,"1箇所未満",TEXT(ROUND(市町村抽出表!BG97,0),"###,###")&amp;"箇所")))</f>
        <v>#REF!</v>
      </c>
      <c r="AV97" s="94" t="e">
        <f ca="1">IF(市町村抽出表!BH97="－","－",IF(市町村抽出表!BH97=0,"0箇所",IF(市町村抽出表!BH97&lt;1,"1箇所未満",TEXT(ROUND(市町村抽出表!BH97,0),"###,###")&amp;"箇所")))</f>
        <v>#REF!</v>
      </c>
      <c r="AW97" s="94" t="e">
        <f ca="1">IF(市町村抽出表!BI97="－","－",IF(市町村抽出表!BI97=0,"0箇所",IF(市町村抽出表!BI97&lt;1,"1箇所未満",TEXT(ROUND(市町村抽出表!BI97,0),"###,###")&amp;"箇所")))</f>
        <v>#REF!</v>
      </c>
      <c r="AX97" s="94" t="e">
        <f ca="1">IF(市町村抽出表!BJ97="－","－",IF(市町村抽出表!BJ97=0,"0箇所",IF(市町村抽出表!BJ97&lt;1,"1箇所未満",TEXT(ROUND(市町村抽出表!BJ97,0),"###,###")&amp;"箇所")))</f>
        <v>#REF!</v>
      </c>
      <c r="AY97" s="94" t="e">
        <f ca="1">IF(市町村抽出表!BK97="－","－",IF(市町村抽出表!BK97=0,"0箇所",IF(市町村抽出表!BK97&lt;1,"1箇所未満",TEXT(ROUND(市町村抽出表!BK97,0),"###,###")&amp;"箇所")))</f>
        <v>#REF!</v>
      </c>
      <c r="AZ97" s="94" t="e">
        <f ca="1">IF(市町村抽出表!BL97="－","－",IF(市町村抽出表!BL97=0,"0箇所",IF(市町村抽出表!BL97&lt;1,"1箇所未満",TEXT(ROUND(市町村抽出表!BL97,0),"###,###")&amp;"箇所")))</f>
        <v>#REF!</v>
      </c>
      <c r="BH97" s="163"/>
      <c r="BI97" s="163"/>
      <c r="BJ97" s="163"/>
      <c r="BL97" s="164"/>
      <c r="BM97" s="163"/>
      <c r="BN97" s="163"/>
      <c r="BO97" s="163"/>
      <c r="BP97" s="163"/>
      <c r="BX97" s="164"/>
      <c r="BY97" s="163"/>
      <c r="BZ97" s="163"/>
      <c r="CA97" s="163"/>
      <c r="CB97" s="163"/>
      <c r="CN97" s="164"/>
      <c r="CO97" s="163"/>
      <c r="CP97" s="163"/>
      <c r="CQ97" s="163"/>
      <c r="CR97" s="163"/>
    </row>
    <row r="98" spans="1:96" x14ac:dyDescent="0.2">
      <c r="A98" s="82">
        <v>95</v>
      </c>
      <c r="B98" s="74" t="s">
        <v>538</v>
      </c>
      <c r="C98" s="93" t="e">
        <f ca="1">IF(市町村抽出表!D98="－","－",ROUND(市町村抽出表!D98,1))</f>
        <v>#REF!</v>
      </c>
      <c r="D98" s="168" t="e">
        <f ca="1">IF(市町村抽出表!F98="","※2",IF(市町村抽出表!F98="－","－",市町村抽出表!F98&amp;"箇所"))</f>
        <v>#REF!</v>
      </c>
      <c r="E98" s="169" t="e">
        <f ca="1">IF(市町村抽出表!G98="","※2",IF(市町村抽出表!G98="－","－",市町村抽出表!G98&amp;"箇所"))</f>
        <v>#REF!</v>
      </c>
      <c r="F98" s="170" t="e">
        <f ca="1">IF(市町村抽出表!H98="","※2",IF(市町村抽出表!H98="－","－",市町村抽出表!H98&amp;"箇所"))</f>
        <v>#REF!</v>
      </c>
      <c r="G98" s="94" t="e">
        <f ca="1">IF(市町村抽出表!I98="－","－",IF(市町村抽出表!I98=0,"0棟",IF(市町村抽出表!I98&lt;1,"1棟未満",TEXT(ROUND(市町村抽出表!I98,0),"###,###")&amp;"棟")))</f>
        <v>#REF!</v>
      </c>
      <c r="H98" s="94" t="e">
        <f ca="1">IF(市町村抽出表!J98="－","－",IF(市町村抽出表!J98=0,"0棟",IF(市町村抽出表!J98&lt;1,"1棟未満",TEXT(ROUND(市町村抽出表!J98,0),"###,###")&amp;"棟")))</f>
        <v>#REF!</v>
      </c>
      <c r="I98" s="94" t="e">
        <f ca="1">IF(市町村抽出表!O98="－","－",IF(市町村抽出表!O98=0,"0棟",IF(市町村抽出表!O98&lt;1,"1棟未満",TEXT(ROUND(市町村抽出表!O98,0),"###,###")&amp;"棟")))</f>
        <v>#REF!</v>
      </c>
      <c r="J98" s="94" t="e">
        <f ca="1">IF(市町村抽出表!P98="－","－",IF(市町村抽出表!P98=0,"0棟",IF(市町村抽出表!P98&lt;1,"1棟未満",TEXT(ROUND(市町村抽出表!P98,0),"###,###")&amp;"棟")))</f>
        <v>#REF!</v>
      </c>
      <c r="K98" s="157" t="e">
        <f ca="1">IF(市町村抽出表!U98="","※2",IF(市町村抽出表!U98="－","－",IF(市町村抽出表!U98=0,"0棟",IF(市町村抽出表!U98&lt;1,"1棟未満",TEXT(ROUND(市町村抽出表!U98,0),"###,###")&amp;"棟"))))</f>
        <v>#REF!</v>
      </c>
      <c r="L98" s="158" t="e">
        <f ca="1">IF(市町村抽出表!V98="","※2",IF(市町村抽出表!V98="－","－",IF(市町村抽出表!V98=0,"0棟",IF(市町村抽出表!V98&lt;1,"1棟未満",TEXT(ROUND(市町村抽出表!V98,0),"###,###")&amp;"棟"))))</f>
        <v>#REF!</v>
      </c>
      <c r="M98" s="94" t="e">
        <f ca="1">IF(市町村抽出表!W98="－","－",IF(市町村抽出表!W98=0,"0棟",IF(市町村抽出表!W98&lt;1,"1棟未満",TEXT(ROUND(市町村抽出表!W98,0),"###,###")&amp;"棟")))</f>
        <v>#REF!</v>
      </c>
      <c r="N98" s="94" t="e">
        <f ca="1">IF(市町村抽出表!X98="－","－",IF(市町村抽出表!X98=0,"0棟",IF(市町村抽出表!X98&lt;1,"1棟未満",TEXT(ROUND(市町村抽出表!X98,0),"###,###")&amp;"棟")))</f>
        <v>#REF!</v>
      </c>
      <c r="O98" s="94" t="e">
        <f ca="1">IF(市町村抽出表!Z98="－","－",IF(市町村抽出表!Z98=0,"0件",IF(市町村抽出表!Z98&lt;1,"1件未満",TEXT(ROUND(市町村抽出表!Z98,0),"###,###")&amp;"件")))</f>
        <v>#REF!</v>
      </c>
      <c r="P98" s="94" t="e">
        <f ca="1">IF(市町村抽出表!AA98="－","－",IF(市町村抽出表!AA98=0,"0件",IF(市町村抽出表!AA98&lt;1,"1件未満",TEXT(ROUND(市町村抽出表!AA98,0),"###,###")&amp;"件")))</f>
        <v>#REF!</v>
      </c>
      <c r="Q98" s="94" t="e">
        <f ca="1">IF(市町村抽出表!AB98="－","－",IF(市町村抽出表!AB98=0,"0棟",IF(市町村抽出表!AB98&lt;1,"1棟未満",TEXT(ROUND(市町村抽出表!AB98,0),"###,###")&amp;"棟")))</f>
        <v>#REF!</v>
      </c>
      <c r="R98" s="94" t="e">
        <f ca="1">IF(市町村抽出表!AC98="－","－",IF(市町村抽出表!AC98=0,"0人",IF(市町村抽出表!AC98&lt;1,"1人未満",TEXT(ROUND(市町村抽出表!AC98,0),"###,###")&amp;"人")))</f>
        <v>#REF!</v>
      </c>
      <c r="S98" s="94" t="e">
        <f ca="1">IF(市町村抽出表!AD98="－","－",IF(市町村抽出表!AD98=0,"0人",IF(市町村抽出表!AD98&lt;1,"1人未満",TEXT(ROUND(市町村抽出表!AD98,0),"###,###")&amp;"人")))</f>
        <v>#REF!</v>
      </c>
      <c r="T98" s="94" t="e">
        <f ca="1">IF(市町村抽出表!AE98="－","－",IF(市町村抽出表!AE98=0,"0人",IF(市町村抽出表!AE98&lt;1,"1人未満",TEXT(ROUND(市町村抽出表!AE98,0),"###,###")&amp;"人")))</f>
        <v>#REF!</v>
      </c>
      <c r="U98" s="159" t="e">
        <f ca="1">IF(市町村抽出表!AG98="","※2",IF(市町村抽出表!AG98="－","－",IF(市町村抽出表!AG98=0,"0人",IF(市町村抽出表!AG98&lt;1,"1人未満",TEXT(ROUND(市町村抽出表!AG98,0),"###,###")&amp;"人"))))</f>
        <v>#REF!</v>
      </c>
      <c r="V98" s="160" t="e">
        <f ca="1">IF(市町村抽出表!AH98="","※2",IF(市町村抽出表!AH98="－","－",IF(市町村抽出表!AH98=0,"0人",IF(市町村抽出表!AH98&lt;1,"1人未満",TEXT(ROUND(市町村抽出表!AH98,0),"###,###")&amp;"人"))))</f>
        <v>#REF!</v>
      </c>
      <c r="W98" s="161" t="e">
        <f ca="1">IF(市町村抽出表!AI98="","※2",IF(市町村抽出表!AI98="－","－",IF(市町村抽出表!AI98=0,"0人",IF(市町村抽出表!AI98&lt;1,"1人未満",TEXT(ROUND(市町村抽出表!AI98,0),"###,###")&amp;"人"))))</f>
        <v>#REF!</v>
      </c>
      <c r="X98" s="94" t="e">
        <f ca="1">IF(市町村抽出表!AJ98="－","－",IF(市町村抽出表!AJ98=0,"0人",IF(市町村抽出表!AJ98&lt;1,"1人未満",TEXT(ROUND(市町村抽出表!AJ98,0),"###,###")&amp;"人")))</f>
        <v>#REF!</v>
      </c>
      <c r="Y98" s="94" t="e">
        <f ca="1">IF(市町村抽出表!AK98="－","－",IF(市町村抽出表!AK98=0,"0人",IF(市町村抽出表!AK98&lt;1,"1人未満",TEXT(ROUND(市町村抽出表!AK98,0),"###,###")&amp;"人")))</f>
        <v>#REF!</v>
      </c>
      <c r="Z98" s="94" t="e">
        <f ca="1">IF(市町村抽出表!AL98="－","－",IF(市町村抽出表!AL98=0,"0人",IF(市町村抽出表!AL98&lt;1,"1人未満",TEXT(ROUND(市町村抽出表!AL98,0),"###,###")&amp;"人")))</f>
        <v>#REF!</v>
      </c>
      <c r="AA98" s="94" t="e">
        <f ca="1">IF(市町村抽出表!AM98="－","－",IF(市町村抽出表!AM98=0,"0人",IF(市町村抽出表!AM98&lt;1,"1人未満",TEXT(ROUND(市町村抽出表!AM98,0),"###,###")&amp;"人")))</f>
        <v>#REF!</v>
      </c>
      <c r="AB98" s="94" t="e">
        <f ca="1">IF(市町村抽出表!AN98="－","－",IF(市町村抽出表!AN98=0,"0人",IF(市町村抽出表!AN98&lt;1,"1人未満",TEXT(ROUND(市町村抽出表!AN98,0),"###,###")&amp;"人")))</f>
        <v>#REF!</v>
      </c>
      <c r="AC98" s="94" t="e">
        <f ca="1">IF(市町村抽出表!AO98="－","－",IF(市町村抽出表!AO98=0,"0人",IF(市町村抽出表!AO98&lt;1,"1人未満",TEXT(ROUND(市町村抽出表!AO98,0),"###,###")&amp;"人")))</f>
        <v>#REF!</v>
      </c>
      <c r="AD98" s="94" t="e">
        <f ca="1">IF(市町村抽出表!AP98="－","－",IF(市町村抽出表!AP98=0,"0人",IF(市町村抽出表!AP98&lt;1,"1人未満",TEXT(ROUND(市町村抽出表!AP98,0),"###,###")&amp;"人")))</f>
        <v>#REF!</v>
      </c>
      <c r="AE98" s="94" t="e">
        <f ca="1">IF(市町村抽出表!AQ98="－","－",IF(市町村抽出表!AQ98=0,"0人",IF(市町村抽出表!AQ98&lt;1,"1人未満",TEXT(ROUND(市町村抽出表!AQ98,0),"###,###")&amp;"人")))</f>
        <v>#REF!</v>
      </c>
      <c r="AF98" s="94" t="e">
        <f ca="1">IF(市町村抽出表!AR98="－","－",IF(市町村抽出表!AR98=0,"0人",IF(市町村抽出表!AR98&lt;1,"1人未満",TEXT(ROUND(市町村抽出表!AR98,0),"###,###")&amp;"人")))</f>
        <v>#REF!</v>
      </c>
      <c r="AG98" s="94" t="e">
        <f ca="1">IF(市町村抽出表!AS98="－","－",IF(市町村抽出表!AS98=0,"0箇所",IF(市町村抽出表!AS98&lt;1,"1箇所未満",TEXT(ROUND(市町村抽出表!AS98,0),"###,###")&amp;"箇所")))</f>
        <v>#REF!</v>
      </c>
      <c r="AH98" s="94" t="e">
        <f ca="1">IF(市町村抽出表!AT98="－","－",IF(市町村抽出表!AT98=0,"0世帯",IF(市町村抽出表!AT98&lt;1,"1世帯未満",TEXT(ROUND(市町村抽出表!AT98,0),"###,###")&amp;"世帯")))</f>
        <v>#REF!</v>
      </c>
      <c r="AI98" s="94" t="e">
        <f ca="1">IF(市町村抽出表!AU98="－","－",IF(市町村抽出表!AU98=0,"0人",IF(市町村抽出表!AU98&lt;1,"1人未満",TEXT(ROUND(市町村抽出表!AU98,0),"###,###")&amp;"人")))</f>
        <v>#REF!</v>
      </c>
      <c r="AJ98" s="94" t="e">
        <f ca="1">IF(市町村抽出表!AV98="－","－",IF(市町村抽出表!AV98=0,"0世帯",IF(市町村抽出表!AV98&lt;1,"1世帯未満",TEXT(ROUND(市町村抽出表!AV98,0),"###,###")&amp;"世帯")))</f>
        <v>#REF!</v>
      </c>
      <c r="AK98" s="94" t="e">
        <f ca="1">IF(市町村抽出表!AW98="－","－",IF(市町村抽出表!AW98=0,"0人",IF(市町村抽出表!AW98&lt;1,"1人未満",TEXT(ROUND(市町村抽出表!AW98,0),"###,###")&amp;"人")))</f>
        <v>#REF!</v>
      </c>
      <c r="AL98" s="94" t="e">
        <f ca="1">IF(市町村抽出表!AX98="－","－",IF(市町村抽出表!AX98=0,"0世帯",IF(市町村抽出表!AX98&lt;1,"1世帯未満",TEXT(ROUND(市町村抽出表!AX98,0),"###,###")&amp;"世帯")))</f>
        <v>#REF!</v>
      </c>
      <c r="AM98" s="94" t="e">
        <f ca="1">IF(市町村抽出表!AY98="－","－",IF(市町村抽出表!AY98=0,"0人",IF(市町村抽出表!AY98&lt;1,"1人未満",TEXT(ROUND(市町村抽出表!AY98,0),"###,###")&amp;"人")))</f>
        <v>#REF!</v>
      </c>
      <c r="AN98" s="94" t="s">
        <v>611</v>
      </c>
      <c r="AO98" s="94" t="s">
        <v>611</v>
      </c>
      <c r="AP98" s="94" t="e">
        <f ca="1">IF(市町村抽出表!BB98="－","－",IF(市町村抽出表!BB98=0,"0km",IF(市町村抽出表!BB98&lt;0.1,"0.1km未満",TEXT(ROUND(市町村抽出表!BB98,1),"###,##0.0")&amp;"km")))</f>
        <v>#REF!</v>
      </c>
      <c r="AQ98" s="94" t="e">
        <f ca="1">IF(市町村抽出表!BC98="－","－",IF(市町村抽出表!BC98=0,"0世帯",IF(市町村抽出表!BC98&lt;1,"1世帯未満",TEXT(ROUND(市町村抽出表!BC98,0),"###,###")&amp;"世帯")))</f>
        <v>#REF!</v>
      </c>
      <c r="AR98" s="94" t="e">
        <f ca="1">IF(市町村抽出表!BD98="－","－",IF(市町村抽出表!BD98=0,"0人",IF(市町村抽出表!BD98&lt;1,"1人未満",TEXT(ROUND(市町村抽出表!BD98,0),"###,###")&amp;"人")))</f>
        <v>#REF!</v>
      </c>
      <c r="AS98" s="94" t="s">
        <v>611</v>
      </c>
      <c r="AT98" s="94" t="s">
        <v>611</v>
      </c>
      <c r="AU98" s="94" t="e">
        <f ca="1">IF(市町村抽出表!BG98="－","－",IF(市町村抽出表!BG98=0,"0箇所",IF(市町村抽出表!BG98&lt;1,"1箇所未満",TEXT(ROUND(市町村抽出表!BG98,0),"###,###")&amp;"箇所")))</f>
        <v>#REF!</v>
      </c>
      <c r="AV98" s="94" t="e">
        <f ca="1">IF(市町村抽出表!BH98="－","－",IF(市町村抽出表!BH98=0,"0箇所",IF(市町村抽出表!BH98&lt;1,"1箇所未満",TEXT(ROUND(市町村抽出表!BH98,0),"###,###")&amp;"箇所")))</f>
        <v>#REF!</v>
      </c>
      <c r="AW98" s="94" t="e">
        <f ca="1">IF(市町村抽出表!BI98="－","－",IF(市町村抽出表!BI98=0,"0箇所",IF(市町村抽出表!BI98&lt;1,"1箇所未満",TEXT(ROUND(市町村抽出表!BI98,0),"###,###")&amp;"箇所")))</f>
        <v>#REF!</v>
      </c>
      <c r="AX98" s="94" t="e">
        <f ca="1">IF(市町村抽出表!BJ98="－","－",IF(市町村抽出表!BJ98=0,"0箇所",IF(市町村抽出表!BJ98&lt;1,"1箇所未満",TEXT(ROUND(市町村抽出表!BJ98,0),"###,###")&amp;"箇所")))</f>
        <v>#REF!</v>
      </c>
      <c r="AY98" s="94" t="e">
        <f ca="1">IF(市町村抽出表!BK98="－","－",IF(市町村抽出表!BK98=0,"0箇所",IF(市町村抽出表!BK98&lt;1,"1箇所未満",TEXT(ROUND(市町村抽出表!BK98,0),"###,###")&amp;"箇所")))</f>
        <v>#REF!</v>
      </c>
      <c r="AZ98" s="94" t="e">
        <f ca="1">IF(市町村抽出表!BL98="－","－",IF(市町村抽出表!BL98=0,"0箇所",IF(市町村抽出表!BL98&lt;1,"1箇所未満",TEXT(ROUND(市町村抽出表!BL98,0),"###,###")&amp;"箇所")))</f>
        <v>#REF!</v>
      </c>
      <c r="BH98" s="163"/>
      <c r="BI98" s="163"/>
      <c r="BJ98" s="163"/>
      <c r="BL98" s="164"/>
      <c r="BM98" s="163"/>
      <c r="BN98" s="163"/>
      <c r="BO98" s="163"/>
      <c r="BP98" s="163"/>
      <c r="BX98" s="164"/>
      <c r="BY98" s="163"/>
      <c r="BZ98" s="163"/>
      <c r="CA98" s="163"/>
      <c r="CB98" s="163"/>
      <c r="CN98" s="164"/>
      <c r="CO98" s="163"/>
      <c r="CP98" s="163"/>
      <c r="CQ98" s="163"/>
      <c r="CR98" s="163"/>
    </row>
    <row r="99" spans="1:96" x14ac:dyDescent="0.2">
      <c r="A99" s="82">
        <v>96</v>
      </c>
      <c r="B99" s="74" t="s">
        <v>539</v>
      </c>
      <c r="C99" s="93" t="e">
        <f ca="1">IF(市町村抽出表!D99="－","－",ROUND(市町村抽出表!D99,1))</f>
        <v>#REF!</v>
      </c>
      <c r="D99" s="168" t="e">
        <f ca="1">IF(市町村抽出表!F99="","※2",IF(市町村抽出表!F99="－","－",市町村抽出表!F99&amp;"箇所"))</f>
        <v>#REF!</v>
      </c>
      <c r="E99" s="169" t="e">
        <f ca="1">IF(市町村抽出表!G99="","※2",IF(市町村抽出表!G99="－","－",市町村抽出表!G99&amp;"箇所"))</f>
        <v>#REF!</v>
      </c>
      <c r="F99" s="170" t="e">
        <f ca="1">IF(市町村抽出表!H99="","※2",IF(市町村抽出表!H99="－","－",市町村抽出表!H99&amp;"箇所"))</f>
        <v>#REF!</v>
      </c>
      <c r="G99" s="94" t="e">
        <f ca="1">IF(市町村抽出表!I99="－","－",IF(市町村抽出表!I99=0,"0棟",IF(市町村抽出表!I99&lt;1,"1棟未満",TEXT(ROUND(市町村抽出表!I99,0),"###,###")&amp;"棟")))</f>
        <v>#REF!</v>
      </c>
      <c r="H99" s="94" t="e">
        <f ca="1">IF(市町村抽出表!J99="－","－",IF(市町村抽出表!J99=0,"0棟",IF(市町村抽出表!J99&lt;1,"1棟未満",TEXT(ROUND(市町村抽出表!J99,0),"###,###")&amp;"棟")))</f>
        <v>#REF!</v>
      </c>
      <c r="I99" s="94" t="e">
        <f ca="1">IF(市町村抽出表!O99="－","－",IF(市町村抽出表!O99=0,"0棟",IF(市町村抽出表!O99&lt;1,"1棟未満",TEXT(ROUND(市町村抽出表!O99,0),"###,###")&amp;"棟")))</f>
        <v>#REF!</v>
      </c>
      <c r="J99" s="94" t="e">
        <f ca="1">IF(市町村抽出表!P99="－","－",IF(市町村抽出表!P99=0,"0棟",IF(市町村抽出表!P99&lt;1,"1棟未満",TEXT(ROUND(市町村抽出表!P99,0),"###,###")&amp;"棟")))</f>
        <v>#REF!</v>
      </c>
      <c r="K99" s="157" t="e">
        <f ca="1">IF(市町村抽出表!U99="","※2",IF(市町村抽出表!U99="－","－",IF(市町村抽出表!U99=0,"0棟",IF(市町村抽出表!U99&lt;1,"1棟未満",TEXT(ROUND(市町村抽出表!U99,0),"###,###")&amp;"棟"))))</f>
        <v>#REF!</v>
      </c>
      <c r="L99" s="158" t="e">
        <f ca="1">IF(市町村抽出表!V99="","※2",IF(市町村抽出表!V99="－","－",IF(市町村抽出表!V99=0,"0棟",IF(市町村抽出表!V99&lt;1,"1棟未満",TEXT(ROUND(市町村抽出表!V99,0),"###,###")&amp;"棟"))))</f>
        <v>#REF!</v>
      </c>
      <c r="M99" s="94" t="e">
        <f ca="1">IF(市町村抽出表!W99="－","－",IF(市町村抽出表!W99=0,"0棟",IF(市町村抽出表!W99&lt;1,"1棟未満",TEXT(ROUND(市町村抽出表!W99,0),"###,###")&amp;"棟")))</f>
        <v>#REF!</v>
      </c>
      <c r="N99" s="94" t="e">
        <f ca="1">IF(市町村抽出表!X99="－","－",IF(市町村抽出表!X99=0,"0棟",IF(市町村抽出表!X99&lt;1,"1棟未満",TEXT(ROUND(市町村抽出表!X99,0),"###,###")&amp;"棟")))</f>
        <v>#REF!</v>
      </c>
      <c r="O99" s="94" t="e">
        <f ca="1">IF(市町村抽出表!Z99="－","－",IF(市町村抽出表!Z99=0,"0件",IF(市町村抽出表!Z99&lt;1,"1件未満",TEXT(ROUND(市町村抽出表!Z99,0),"###,###")&amp;"件")))</f>
        <v>#REF!</v>
      </c>
      <c r="P99" s="94" t="e">
        <f ca="1">IF(市町村抽出表!AA99="－","－",IF(市町村抽出表!AA99=0,"0件",IF(市町村抽出表!AA99&lt;1,"1件未満",TEXT(ROUND(市町村抽出表!AA99,0),"###,###")&amp;"件")))</f>
        <v>#REF!</v>
      </c>
      <c r="Q99" s="94" t="e">
        <f ca="1">IF(市町村抽出表!AB99="－","－",IF(市町村抽出表!AB99=0,"0棟",IF(市町村抽出表!AB99&lt;1,"1棟未満",TEXT(ROUND(市町村抽出表!AB99,0),"###,###")&amp;"棟")))</f>
        <v>#REF!</v>
      </c>
      <c r="R99" s="94" t="e">
        <f ca="1">IF(市町村抽出表!AC99="－","－",IF(市町村抽出表!AC99=0,"0人",IF(市町村抽出表!AC99&lt;1,"1人未満",TEXT(ROUND(市町村抽出表!AC99,0),"###,###")&amp;"人")))</f>
        <v>#REF!</v>
      </c>
      <c r="S99" s="94" t="e">
        <f ca="1">IF(市町村抽出表!AD99="－","－",IF(市町村抽出表!AD99=0,"0人",IF(市町村抽出表!AD99&lt;1,"1人未満",TEXT(ROUND(市町村抽出表!AD99,0),"###,###")&amp;"人")))</f>
        <v>#REF!</v>
      </c>
      <c r="T99" s="94" t="e">
        <f ca="1">IF(市町村抽出表!AE99="－","－",IF(市町村抽出表!AE99=0,"0人",IF(市町村抽出表!AE99&lt;1,"1人未満",TEXT(ROUND(市町村抽出表!AE99,0),"###,###")&amp;"人")))</f>
        <v>#REF!</v>
      </c>
      <c r="U99" s="159" t="e">
        <f ca="1">IF(市町村抽出表!AG99="","※2",IF(市町村抽出表!AG99="－","－",IF(市町村抽出表!AG99=0,"0人",IF(市町村抽出表!AG99&lt;1,"1人未満",TEXT(ROUND(市町村抽出表!AG99,0),"###,###")&amp;"人"))))</f>
        <v>#REF!</v>
      </c>
      <c r="V99" s="160" t="e">
        <f ca="1">IF(市町村抽出表!AH99="","※2",IF(市町村抽出表!AH99="－","－",IF(市町村抽出表!AH99=0,"0人",IF(市町村抽出表!AH99&lt;1,"1人未満",TEXT(ROUND(市町村抽出表!AH99,0),"###,###")&amp;"人"))))</f>
        <v>#REF!</v>
      </c>
      <c r="W99" s="161" t="e">
        <f ca="1">IF(市町村抽出表!AI99="","※2",IF(市町村抽出表!AI99="－","－",IF(市町村抽出表!AI99=0,"0人",IF(市町村抽出表!AI99&lt;1,"1人未満",TEXT(ROUND(市町村抽出表!AI99,0),"###,###")&amp;"人"))))</f>
        <v>#REF!</v>
      </c>
      <c r="X99" s="94" t="e">
        <f ca="1">IF(市町村抽出表!AJ99="－","－",IF(市町村抽出表!AJ99=0,"0人",IF(市町村抽出表!AJ99&lt;1,"1人未満",TEXT(ROUND(市町村抽出表!AJ99,0),"###,###")&amp;"人")))</f>
        <v>#REF!</v>
      </c>
      <c r="Y99" s="94" t="e">
        <f ca="1">IF(市町村抽出表!AK99="－","－",IF(市町村抽出表!AK99=0,"0人",IF(市町村抽出表!AK99&lt;1,"1人未満",TEXT(ROUND(市町村抽出表!AK99,0),"###,###")&amp;"人")))</f>
        <v>#REF!</v>
      </c>
      <c r="Z99" s="94" t="e">
        <f ca="1">IF(市町村抽出表!AL99="－","－",IF(市町村抽出表!AL99=0,"0人",IF(市町村抽出表!AL99&lt;1,"1人未満",TEXT(ROUND(市町村抽出表!AL99,0),"###,###")&amp;"人")))</f>
        <v>#REF!</v>
      </c>
      <c r="AA99" s="94" t="e">
        <f ca="1">IF(市町村抽出表!AM99="－","－",IF(市町村抽出表!AM99=0,"0人",IF(市町村抽出表!AM99&lt;1,"1人未満",TEXT(ROUND(市町村抽出表!AM99,0),"###,###")&amp;"人")))</f>
        <v>#REF!</v>
      </c>
      <c r="AB99" s="94" t="e">
        <f ca="1">IF(市町村抽出表!AN99="－","－",IF(市町村抽出表!AN99=0,"0人",IF(市町村抽出表!AN99&lt;1,"1人未満",TEXT(ROUND(市町村抽出表!AN99,0),"###,###")&amp;"人")))</f>
        <v>#REF!</v>
      </c>
      <c r="AC99" s="94" t="e">
        <f ca="1">IF(市町村抽出表!AO99="－","－",IF(市町村抽出表!AO99=0,"0人",IF(市町村抽出表!AO99&lt;1,"1人未満",TEXT(ROUND(市町村抽出表!AO99,0),"###,###")&amp;"人")))</f>
        <v>#REF!</v>
      </c>
      <c r="AD99" s="94" t="e">
        <f ca="1">IF(市町村抽出表!AP99="－","－",IF(市町村抽出表!AP99=0,"0人",IF(市町村抽出表!AP99&lt;1,"1人未満",TEXT(ROUND(市町村抽出表!AP99,0),"###,###")&amp;"人")))</f>
        <v>#REF!</v>
      </c>
      <c r="AE99" s="94" t="e">
        <f ca="1">IF(市町村抽出表!AQ99="－","－",IF(市町村抽出表!AQ99=0,"0人",IF(市町村抽出表!AQ99&lt;1,"1人未満",TEXT(ROUND(市町村抽出表!AQ99,0),"###,###")&amp;"人")))</f>
        <v>#REF!</v>
      </c>
      <c r="AF99" s="94" t="e">
        <f ca="1">IF(市町村抽出表!AR99="－","－",IF(市町村抽出表!AR99=0,"0人",IF(市町村抽出表!AR99&lt;1,"1人未満",TEXT(ROUND(市町村抽出表!AR99,0),"###,###")&amp;"人")))</f>
        <v>#REF!</v>
      </c>
      <c r="AG99" s="94" t="e">
        <f ca="1">IF(市町村抽出表!AS99="－","－",IF(市町村抽出表!AS99=0,"0箇所",IF(市町村抽出表!AS99&lt;1,"1箇所未満",TEXT(ROUND(市町村抽出表!AS99,0),"###,###")&amp;"箇所")))</f>
        <v>#REF!</v>
      </c>
      <c r="AH99" s="94" t="e">
        <f ca="1">IF(市町村抽出表!AT99="－","－",IF(市町村抽出表!AT99=0,"0世帯",IF(市町村抽出表!AT99&lt;1,"1世帯未満",TEXT(ROUND(市町村抽出表!AT99,0),"###,###")&amp;"世帯")))</f>
        <v>#REF!</v>
      </c>
      <c r="AI99" s="94" t="e">
        <f ca="1">IF(市町村抽出表!AU99="－","－",IF(市町村抽出表!AU99=0,"0人",IF(市町村抽出表!AU99&lt;1,"1人未満",TEXT(ROUND(市町村抽出表!AU99,0),"###,###")&amp;"人")))</f>
        <v>#REF!</v>
      </c>
      <c r="AJ99" s="94" t="e">
        <f ca="1">IF(市町村抽出表!AV99="－","－",IF(市町村抽出表!AV99=0,"0世帯",IF(市町村抽出表!AV99&lt;1,"1世帯未満",TEXT(ROUND(市町村抽出表!AV99,0),"###,###")&amp;"世帯")))</f>
        <v>#REF!</v>
      </c>
      <c r="AK99" s="94" t="e">
        <f ca="1">IF(市町村抽出表!AW99="－","－",IF(市町村抽出表!AW99=0,"0人",IF(市町村抽出表!AW99&lt;1,"1人未満",TEXT(ROUND(市町村抽出表!AW99,0),"###,###")&amp;"人")))</f>
        <v>#REF!</v>
      </c>
      <c r="AL99" s="94" t="e">
        <f ca="1">IF(市町村抽出表!AX99="－","－",IF(市町村抽出表!AX99=0,"0世帯",IF(市町村抽出表!AX99&lt;1,"1世帯未満",TEXT(ROUND(市町村抽出表!AX99,0),"###,###")&amp;"世帯")))</f>
        <v>#REF!</v>
      </c>
      <c r="AM99" s="94" t="e">
        <f ca="1">IF(市町村抽出表!AY99="－","－",IF(市町村抽出表!AY99=0,"0人",IF(市町村抽出表!AY99&lt;1,"1人未満",TEXT(ROUND(市町村抽出表!AY99,0),"###,###")&amp;"人")))</f>
        <v>#REF!</v>
      </c>
      <c r="AN99" s="94" t="s">
        <v>611</v>
      </c>
      <c r="AO99" s="94" t="s">
        <v>611</v>
      </c>
      <c r="AP99" s="94" t="e">
        <f ca="1">IF(市町村抽出表!BB99="－","－",IF(市町村抽出表!BB99=0,"0km",IF(市町村抽出表!BB99&lt;0.1,"0.1km未満",TEXT(ROUND(市町村抽出表!BB99,1),"###,##0.0")&amp;"km")))</f>
        <v>#REF!</v>
      </c>
      <c r="AQ99" s="94" t="e">
        <f ca="1">IF(市町村抽出表!BC99="－","－",IF(市町村抽出表!BC99=0,"0世帯",IF(市町村抽出表!BC99&lt;1,"1世帯未満",TEXT(ROUND(市町村抽出表!BC99,0),"###,###")&amp;"世帯")))</f>
        <v>#REF!</v>
      </c>
      <c r="AR99" s="94" t="e">
        <f ca="1">IF(市町村抽出表!BD99="－","－",IF(市町村抽出表!BD99=0,"0人",IF(市町村抽出表!BD99&lt;1,"1人未満",TEXT(ROUND(市町村抽出表!BD99,0),"###,###")&amp;"人")))</f>
        <v>#REF!</v>
      </c>
      <c r="AS99" s="94" t="s">
        <v>611</v>
      </c>
      <c r="AT99" s="94" t="s">
        <v>611</v>
      </c>
      <c r="AU99" s="94" t="e">
        <f ca="1">IF(市町村抽出表!BG99="－","－",IF(市町村抽出表!BG99=0,"0箇所",IF(市町村抽出表!BG99&lt;1,"1箇所未満",TEXT(ROUND(市町村抽出表!BG99,0),"###,###")&amp;"箇所")))</f>
        <v>#REF!</v>
      </c>
      <c r="AV99" s="94" t="e">
        <f ca="1">IF(市町村抽出表!BH99="－","－",IF(市町村抽出表!BH99=0,"0箇所",IF(市町村抽出表!BH99&lt;1,"1箇所未満",TEXT(ROUND(市町村抽出表!BH99,0),"###,###")&amp;"箇所")))</f>
        <v>#REF!</v>
      </c>
      <c r="AW99" s="94" t="e">
        <f ca="1">IF(市町村抽出表!BI99="－","－",IF(市町村抽出表!BI99=0,"0箇所",IF(市町村抽出表!BI99&lt;1,"1箇所未満",TEXT(ROUND(市町村抽出表!BI99,0),"###,###")&amp;"箇所")))</f>
        <v>#REF!</v>
      </c>
      <c r="AX99" s="94" t="e">
        <f ca="1">IF(市町村抽出表!BJ99="－","－",IF(市町村抽出表!BJ99=0,"0箇所",IF(市町村抽出表!BJ99&lt;1,"1箇所未満",TEXT(ROUND(市町村抽出表!BJ99,0),"###,###")&amp;"箇所")))</f>
        <v>#REF!</v>
      </c>
      <c r="AY99" s="94" t="e">
        <f ca="1">IF(市町村抽出表!BK99="－","－",IF(市町村抽出表!BK99=0,"0箇所",IF(市町村抽出表!BK99&lt;1,"1箇所未満",TEXT(ROUND(市町村抽出表!BK99,0),"###,###")&amp;"箇所")))</f>
        <v>#REF!</v>
      </c>
      <c r="AZ99" s="94" t="e">
        <f ca="1">IF(市町村抽出表!BL99="－","－",IF(市町村抽出表!BL99=0,"0箇所",IF(市町村抽出表!BL99&lt;1,"1箇所未満",TEXT(ROUND(市町村抽出表!BL99,0),"###,###")&amp;"箇所")))</f>
        <v>#REF!</v>
      </c>
      <c r="BH99" s="163"/>
      <c r="BI99" s="163"/>
      <c r="BJ99" s="163"/>
      <c r="BL99" s="164"/>
      <c r="BM99" s="163"/>
      <c r="BN99" s="163"/>
      <c r="BO99" s="163"/>
      <c r="BP99" s="163"/>
      <c r="BX99" s="164"/>
      <c r="BY99" s="163"/>
      <c r="BZ99" s="163"/>
      <c r="CA99" s="163"/>
      <c r="CB99" s="163"/>
      <c r="CN99" s="164"/>
      <c r="CO99" s="163"/>
      <c r="CP99" s="163"/>
      <c r="CQ99" s="163"/>
      <c r="CR99" s="163"/>
    </row>
    <row r="100" spans="1:96" x14ac:dyDescent="0.2">
      <c r="A100" s="82">
        <v>97</v>
      </c>
      <c r="B100" s="74" t="s">
        <v>540</v>
      </c>
      <c r="C100" s="93" t="e">
        <f ca="1">IF(市町村抽出表!D100="－","－",ROUND(市町村抽出表!D100,1))</f>
        <v>#REF!</v>
      </c>
      <c r="D100" s="168" t="e">
        <f ca="1">IF(市町村抽出表!F100="","※2",IF(市町村抽出表!F100="－","－",市町村抽出表!F100&amp;"箇所"))</f>
        <v>#REF!</v>
      </c>
      <c r="E100" s="169" t="e">
        <f ca="1">IF(市町村抽出表!G100="","※2",IF(市町村抽出表!G100="－","－",市町村抽出表!G100&amp;"箇所"))</f>
        <v>#REF!</v>
      </c>
      <c r="F100" s="170" t="e">
        <f ca="1">IF(市町村抽出表!H100="","※2",IF(市町村抽出表!H100="－","－",市町村抽出表!H100&amp;"箇所"))</f>
        <v>#REF!</v>
      </c>
      <c r="G100" s="94" t="e">
        <f ca="1">IF(市町村抽出表!I100="－","－",IF(市町村抽出表!I100=0,"0棟",IF(市町村抽出表!I100&lt;1,"1棟未満",TEXT(ROUND(市町村抽出表!I100,0),"###,###")&amp;"棟")))</f>
        <v>#REF!</v>
      </c>
      <c r="H100" s="94" t="e">
        <f ca="1">IF(市町村抽出表!J100="－","－",IF(市町村抽出表!J100=0,"0棟",IF(市町村抽出表!J100&lt;1,"1棟未満",TEXT(ROUND(市町村抽出表!J100,0),"###,###")&amp;"棟")))</f>
        <v>#REF!</v>
      </c>
      <c r="I100" s="94" t="e">
        <f ca="1">IF(市町村抽出表!O100="－","－",IF(市町村抽出表!O100=0,"0棟",IF(市町村抽出表!O100&lt;1,"1棟未満",TEXT(ROUND(市町村抽出表!O100,0),"###,###")&amp;"棟")))</f>
        <v>#REF!</v>
      </c>
      <c r="J100" s="94" t="e">
        <f ca="1">IF(市町村抽出表!P100="－","－",IF(市町村抽出表!P100=0,"0棟",IF(市町村抽出表!P100&lt;1,"1棟未満",TEXT(ROUND(市町村抽出表!P100,0),"###,###")&amp;"棟")))</f>
        <v>#REF!</v>
      </c>
      <c r="K100" s="157" t="e">
        <f ca="1">IF(市町村抽出表!U100="","※2",IF(市町村抽出表!U100="－","－",IF(市町村抽出表!U100=0,"0棟",IF(市町村抽出表!U100&lt;1,"1棟未満",TEXT(ROUND(市町村抽出表!U100,0),"###,###")&amp;"棟"))))</f>
        <v>#REF!</v>
      </c>
      <c r="L100" s="158" t="e">
        <f ca="1">IF(市町村抽出表!V100="","※2",IF(市町村抽出表!V100="－","－",IF(市町村抽出表!V100=0,"0棟",IF(市町村抽出表!V100&lt;1,"1棟未満",TEXT(ROUND(市町村抽出表!V100,0),"###,###")&amp;"棟"))))</f>
        <v>#REF!</v>
      </c>
      <c r="M100" s="94" t="e">
        <f ca="1">IF(市町村抽出表!W100="－","－",IF(市町村抽出表!W100=0,"0棟",IF(市町村抽出表!W100&lt;1,"1棟未満",TEXT(ROUND(市町村抽出表!W100,0),"###,###")&amp;"棟")))</f>
        <v>#REF!</v>
      </c>
      <c r="N100" s="94" t="e">
        <f ca="1">IF(市町村抽出表!X100="－","－",IF(市町村抽出表!X100=0,"0棟",IF(市町村抽出表!X100&lt;1,"1棟未満",TEXT(ROUND(市町村抽出表!X100,0),"###,###")&amp;"棟")))</f>
        <v>#REF!</v>
      </c>
      <c r="O100" s="94" t="e">
        <f ca="1">IF(市町村抽出表!Z100="－","－",IF(市町村抽出表!Z100=0,"0件",IF(市町村抽出表!Z100&lt;1,"1件未満",TEXT(ROUND(市町村抽出表!Z100,0),"###,###")&amp;"件")))</f>
        <v>#REF!</v>
      </c>
      <c r="P100" s="94" t="e">
        <f ca="1">IF(市町村抽出表!AA100="－","－",IF(市町村抽出表!AA100=0,"0件",IF(市町村抽出表!AA100&lt;1,"1件未満",TEXT(ROUND(市町村抽出表!AA100,0),"###,###")&amp;"件")))</f>
        <v>#REF!</v>
      </c>
      <c r="Q100" s="94" t="e">
        <f ca="1">IF(市町村抽出表!AB100="－","－",IF(市町村抽出表!AB100=0,"0棟",IF(市町村抽出表!AB100&lt;1,"1棟未満",TEXT(ROUND(市町村抽出表!AB100,0),"###,###")&amp;"棟")))</f>
        <v>#REF!</v>
      </c>
      <c r="R100" s="94" t="e">
        <f ca="1">IF(市町村抽出表!AC100="－","－",IF(市町村抽出表!AC100=0,"0人",IF(市町村抽出表!AC100&lt;1,"1人未満",TEXT(ROUND(市町村抽出表!AC100,0),"###,###")&amp;"人")))</f>
        <v>#REF!</v>
      </c>
      <c r="S100" s="94" t="e">
        <f ca="1">IF(市町村抽出表!AD100="－","－",IF(市町村抽出表!AD100=0,"0人",IF(市町村抽出表!AD100&lt;1,"1人未満",TEXT(ROUND(市町村抽出表!AD100,0),"###,###")&amp;"人")))</f>
        <v>#REF!</v>
      </c>
      <c r="T100" s="94" t="e">
        <f ca="1">IF(市町村抽出表!AE100="－","－",IF(市町村抽出表!AE100=0,"0人",IF(市町村抽出表!AE100&lt;1,"1人未満",TEXT(ROUND(市町村抽出表!AE100,0),"###,###")&amp;"人")))</f>
        <v>#REF!</v>
      </c>
      <c r="U100" s="159" t="e">
        <f ca="1">IF(市町村抽出表!AG100="","※2",IF(市町村抽出表!AG100="－","－",IF(市町村抽出表!AG100=0,"0人",IF(市町村抽出表!AG100&lt;1,"1人未満",TEXT(ROUND(市町村抽出表!AG100,0),"###,###")&amp;"人"))))</f>
        <v>#REF!</v>
      </c>
      <c r="V100" s="160" t="e">
        <f ca="1">IF(市町村抽出表!AH100="","※2",IF(市町村抽出表!AH100="－","－",IF(市町村抽出表!AH100=0,"0人",IF(市町村抽出表!AH100&lt;1,"1人未満",TEXT(ROUND(市町村抽出表!AH100,0),"###,###")&amp;"人"))))</f>
        <v>#REF!</v>
      </c>
      <c r="W100" s="161" t="e">
        <f ca="1">IF(市町村抽出表!AI100="","※2",IF(市町村抽出表!AI100="－","－",IF(市町村抽出表!AI100=0,"0人",IF(市町村抽出表!AI100&lt;1,"1人未満",TEXT(ROUND(市町村抽出表!AI100,0),"###,###")&amp;"人"))))</f>
        <v>#REF!</v>
      </c>
      <c r="X100" s="94" t="e">
        <f ca="1">IF(市町村抽出表!AJ100="－","－",IF(市町村抽出表!AJ100=0,"0人",IF(市町村抽出表!AJ100&lt;1,"1人未満",TEXT(ROUND(市町村抽出表!AJ100,0),"###,###")&amp;"人")))</f>
        <v>#REF!</v>
      </c>
      <c r="Y100" s="94" t="e">
        <f ca="1">IF(市町村抽出表!AK100="－","－",IF(市町村抽出表!AK100=0,"0人",IF(市町村抽出表!AK100&lt;1,"1人未満",TEXT(ROUND(市町村抽出表!AK100,0),"###,###")&amp;"人")))</f>
        <v>#REF!</v>
      </c>
      <c r="Z100" s="94" t="e">
        <f ca="1">IF(市町村抽出表!AL100="－","－",IF(市町村抽出表!AL100=0,"0人",IF(市町村抽出表!AL100&lt;1,"1人未満",TEXT(ROUND(市町村抽出表!AL100,0),"###,###")&amp;"人")))</f>
        <v>#REF!</v>
      </c>
      <c r="AA100" s="94" t="e">
        <f ca="1">IF(市町村抽出表!AM100="－","－",IF(市町村抽出表!AM100=0,"0人",IF(市町村抽出表!AM100&lt;1,"1人未満",TEXT(ROUND(市町村抽出表!AM100,0),"###,###")&amp;"人")))</f>
        <v>#REF!</v>
      </c>
      <c r="AB100" s="94" t="e">
        <f ca="1">IF(市町村抽出表!AN100="－","－",IF(市町村抽出表!AN100=0,"0人",IF(市町村抽出表!AN100&lt;1,"1人未満",TEXT(ROUND(市町村抽出表!AN100,0),"###,###")&amp;"人")))</f>
        <v>#REF!</v>
      </c>
      <c r="AC100" s="94" t="e">
        <f ca="1">IF(市町村抽出表!AO100="－","－",IF(市町村抽出表!AO100=0,"0人",IF(市町村抽出表!AO100&lt;1,"1人未満",TEXT(ROUND(市町村抽出表!AO100,0),"###,###")&amp;"人")))</f>
        <v>#REF!</v>
      </c>
      <c r="AD100" s="94" t="e">
        <f ca="1">IF(市町村抽出表!AP100="－","－",IF(市町村抽出表!AP100=0,"0人",IF(市町村抽出表!AP100&lt;1,"1人未満",TEXT(ROUND(市町村抽出表!AP100,0),"###,###")&amp;"人")))</f>
        <v>#REF!</v>
      </c>
      <c r="AE100" s="94" t="e">
        <f ca="1">IF(市町村抽出表!AQ100="－","－",IF(市町村抽出表!AQ100=0,"0人",IF(市町村抽出表!AQ100&lt;1,"1人未満",TEXT(ROUND(市町村抽出表!AQ100,0),"###,###")&amp;"人")))</f>
        <v>#REF!</v>
      </c>
      <c r="AF100" s="94" t="e">
        <f ca="1">IF(市町村抽出表!AR100="－","－",IF(市町村抽出表!AR100=0,"0人",IF(市町村抽出表!AR100&lt;1,"1人未満",TEXT(ROUND(市町村抽出表!AR100,0),"###,###")&amp;"人")))</f>
        <v>#REF!</v>
      </c>
      <c r="AG100" s="94" t="e">
        <f ca="1">IF(市町村抽出表!AS100="－","－",IF(市町村抽出表!AS100=0,"0箇所",IF(市町村抽出表!AS100&lt;1,"1箇所未満",TEXT(ROUND(市町村抽出表!AS100,0),"###,###")&amp;"箇所")))</f>
        <v>#REF!</v>
      </c>
      <c r="AH100" s="94" t="e">
        <f ca="1">IF(市町村抽出表!AT100="－","－",IF(市町村抽出表!AT100=0,"0世帯",IF(市町村抽出表!AT100&lt;1,"1世帯未満",TEXT(ROUND(市町村抽出表!AT100,0),"###,###")&amp;"世帯")))</f>
        <v>#REF!</v>
      </c>
      <c r="AI100" s="94" t="e">
        <f ca="1">IF(市町村抽出表!AU100="－","－",IF(市町村抽出表!AU100=0,"0人",IF(市町村抽出表!AU100&lt;1,"1人未満",TEXT(ROUND(市町村抽出表!AU100,0),"###,###")&amp;"人")))</f>
        <v>#REF!</v>
      </c>
      <c r="AJ100" s="94" t="e">
        <f ca="1">IF(市町村抽出表!AV100="－","－",IF(市町村抽出表!AV100=0,"0世帯",IF(市町村抽出表!AV100&lt;1,"1世帯未満",TEXT(ROUND(市町村抽出表!AV100,0),"###,###")&amp;"世帯")))</f>
        <v>#REF!</v>
      </c>
      <c r="AK100" s="94" t="e">
        <f ca="1">IF(市町村抽出表!AW100="－","－",IF(市町村抽出表!AW100=0,"0人",IF(市町村抽出表!AW100&lt;1,"1人未満",TEXT(ROUND(市町村抽出表!AW100,0),"###,###")&amp;"人")))</f>
        <v>#REF!</v>
      </c>
      <c r="AL100" s="94" t="e">
        <f ca="1">IF(市町村抽出表!AX100="－","－",IF(市町村抽出表!AX100=0,"0世帯",IF(市町村抽出表!AX100&lt;1,"1世帯未満",TEXT(ROUND(市町村抽出表!AX100,0),"###,###")&amp;"世帯")))</f>
        <v>#REF!</v>
      </c>
      <c r="AM100" s="94" t="e">
        <f ca="1">IF(市町村抽出表!AY100="－","－",IF(市町村抽出表!AY100=0,"0人",IF(市町村抽出表!AY100&lt;1,"1人未満",TEXT(ROUND(市町村抽出表!AY100,0),"###,###")&amp;"人")))</f>
        <v>#REF!</v>
      </c>
      <c r="AN100" s="94" t="s">
        <v>611</v>
      </c>
      <c r="AO100" s="94" t="s">
        <v>611</v>
      </c>
      <c r="AP100" s="94" t="e">
        <f ca="1">IF(市町村抽出表!BB100="－","－",IF(市町村抽出表!BB100=0,"0km",IF(市町村抽出表!BB100&lt;0.1,"0.1km未満",TEXT(ROUND(市町村抽出表!BB100,1),"###,##0.0")&amp;"km")))</f>
        <v>#REF!</v>
      </c>
      <c r="AQ100" s="94" t="e">
        <f ca="1">IF(市町村抽出表!BC100="－","－",IF(市町村抽出表!BC100=0,"0世帯",IF(市町村抽出表!BC100&lt;1,"1世帯未満",TEXT(ROUND(市町村抽出表!BC100,0),"###,###")&amp;"世帯")))</f>
        <v>#REF!</v>
      </c>
      <c r="AR100" s="94" t="e">
        <f ca="1">IF(市町村抽出表!BD100="－","－",IF(市町村抽出表!BD100=0,"0人",IF(市町村抽出表!BD100&lt;1,"1人未満",TEXT(ROUND(市町村抽出表!BD100,0),"###,###")&amp;"人")))</f>
        <v>#REF!</v>
      </c>
      <c r="AS100" s="94" t="s">
        <v>611</v>
      </c>
      <c r="AT100" s="94" t="s">
        <v>611</v>
      </c>
      <c r="AU100" s="94" t="e">
        <f ca="1">IF(市町村抽出表!BG100="－","－",IF(市町村抽出表!BG100=0,"0箇所",IF(市町村抽出表!BG100&lt;1,"1箇所未満",TEXT(ROUND(市町村抽出表!BG100,0),"###,###")&amp;"箇所")))</f>
        <v>#REF!</v>
      </c>
      <c r="AV100" s="94" t="e">
        <f ca="1">IF(市町村抽出表!BH100="－","－",IF(市町村抽出表!BH100=0,"0箇所",IF(市町村抽出表!BH100&lt;1,"1箇所未満",TEXT(ROUND(市町村抽出表!BH100,0),"###,###")&amp;"箇所")))</f>
        <v>#REF!</v>
      </c>
      <c r="AW100" s="94" t="e">
        <f ca="1">IF(市町村抽出表!BI100="－","－",IF(市町村抽出表!BI100=0,"0箇所",IF(市町村抽出表!BI100&lt;1,"1箇所未満",TEXT(ROUND(市町村抽出表!BI100,0),"###,###")&amp;"箇所")))</f>
        <v>#REF!</v>
      </c>
      <c r="AX100" s="94" t="e">
        <f ca="1">IF(市町村抽出表!BJ100="－","－",IF(市町村抽出表!BJ100=0,"0箇所",IF(市町村抽出表!BJ100&lt;1,"1箇所未満",TEXT(ROUND(市町村抽出表!BJ100,0),"###,###")&amp;"箇所")))</f>
        <v>#REF!</v>
      </c>
      <c r="AY100" s="94" t="e">
        <f ca="1">IF(市町村抽出表!BK100="－","－",IF(市町村抽出表!BK100=0,"0箇所",IF(市町村抽出表!BK100&lt;1,"1箇所未満",TEXT(ROUND(市町村抽出表!BK100,0),"###,###")&amp;"箇所")))</f>
        <v>#REF!</v>
      </c>
      <c r="AZ100" s="94" t="e">
        <f ca="1">IF(市町村抽出表!BL100="－","－",IF(市町村抽出表!BL100=0,"0箇所",IF(市町村抽出表!BL100&lt;1,"1箇所未満",TEXT(ROUND(市町村抽出表!BL100,0),"###,###")&amp;"箇所")))</f>
        <v>#REF!</v>
      </c>
      <c r="BH100" s="163"/>
      <c r="BI100" s="163"/>
      <c r="BJ100" s="163"/>
      <c r="BL100" s="164"/>
      <c r="BM100" s="163"/>
      <c r="BN100" s="163"/>
      <c r="BO100" s="163"/>
      <c r="BP100" s="163"/>
      <c r="BX100" s="164"/>
      <c r="BY100" s="163"/>
      <c r="BZ100" s="163"/>
      <c r="CA100" s="163"/>
      <c r="CB100" s="163"/>
      <c r="CN100" s="164"/>
      <c r="CO100" s="163"/>
      <c r="CP100" s="163"/>
      <c r="CQ100" s="163"/>
      <c r="CR100" s="163"/>
    </row>
    <row r="101" spans="1:96" x14ac:dyDescent="0.2">
      <c r="A101" s="82">
        <v>98</v>
      </c>
      <c r="B101" s="74" t="s">
        <v>541</v>
      </c>
      <c r="C101" s="93" t="e">
        <f ca="1">IF(市町村抽出表!D101="－","－",ROUND(市町村抽出表!D101,1))</f>
        <v>#REF!</v>
      </c>
      <c r="D101" s="168" t="e">
        <f ca="1">IF(市町村抽出表!F101="","※2",IF(市町村抽出表!F101="－","－",市町村抽出表!F101&amp;"箇所"))</f>
        <v>#REF!</v>
      </c>
      <c r="E101" s="169" t="e">
        <f ca="1">IF(市町村抽出表!G101="","※2",IF(市町村抽出表!G101="－","－",市町村抽出表!G101&amp;"箇所"))</f>
        <v>#REF!</v>
      </c>
      <c r="F101" s="170" t="e">
        <f ca="1">IF(市町村抽出表!H101="","※2",IF(市町村抽出表!H101="－","－",市町村抽出表!H101&amp;"箇所"))</f>
        <v>#REF!</v>
      </c>
      <c r="G101" s="94" t="e">
        <f ca="1">IF(市町村抽出表!I101="－","－",IF(市町村抽出表!I101=0,"0棟",IF(市町村抽出表!I101&lt;1,"1棟未満",TEXT(ROUND(市町村抽出表!I101,0),"###,###")&amp;"棟")))</f>
        <v>#REF!</v>
      </c>
      <c r="H101" s="94" t="e">
        <f ca="1">IF(市町村抽出表!J101="－","－",IF(市町村抽出表!J101=0,"0棟",IF(市町村抽出表!J101&lt;1,"1棟未満",TEXT(ROUND(市町村抽出表!J101,0),"###,###")&amp;"棟")))</f>
        <v>#REF!</v>
      </c>
      <c r="I101" s="94" t="e">
        <f ca="1">IF(市町村抽出表!O101="－","－",IF(市町村抽出表!O101=0,"0棟",IF(市町村抽出表!O101&lt;1,"1棟未満",TEXT(ROUND(市町村抽出表!O101,0),"###,###")&amp;"棟")))</f>
        <v>#REF!</v>
      </c>
      <c r="J101" s="94" t="e">
        <f ca="1">IF(市町村抽出表!P101="－","－",IF(市町村抽出表!P101=0,"0棟",IF(市町村抽出表!P101&lt;1,"1棟未満",TEXT(ROUND(市町村抽出表!P101,0),"###,###")&amp;"棟")))</f>
        <v>#REF!</v>
      </c>
      <c r="K101" s="157" t="e">
        <f ca="1">IF(市町村抽出表!U101="","※2",IF(市町村抽出表!U101="－","－",IF(市町村抽出表!U101=0,"0棟",IF(市町村抽出表!U101&lt;1,"1棟未満",TEXT(ROUND(市町村抽出表!U101,0),"###,###")&amp;"棟"))))</f>
        <v>#REF!</v>
      </c>
      <c r="L101" s="158" t="e">
        <f ca="1">IF(市町村抽出表!V101="","※2",IF(市町村抽出表!V101="－","－",IF(市町村抽出表!V101=0,"0棟",IF(市町村抽出表!V101&lt;1,"1棟未満",TEXT(ROUND(市町村抽出表!V101,0),"###,###")&amp;"棟"))))</f>
        <v>#REF!</v>
      </c>
      <c r="M101" s="94" t="e">
        <f ca="1">IF(市町村抽出表!W101="－","－",IF(市町村抽出表!W101=0,"0棟",IF(市町村抽出表!W101&lt;1,"1棟未満",TEXT(ROUND(市町村抽出表!W101,0),"###,###")&amp;"棟")))</f>
        <v>#REF!</v>
      </c>
      <c r="N101" s="94" t="e">
        <f ca="1">IF(市町村抽出表!X101="－","－",IF(市町村抽出表!X101=0,"0棟",IF(市町村抽出表!X101&lt;1,"1棟未満",TEXT(ROUND(市町村抽出表!X101,0),"###,###")&amp;"棟")))</f>
        <v>#REF!</v>
      </c>
      <c r="O101" s="94" t="e">
        <f ca="1">IF(市町村抽出表!Z101="－","－",IF(市町村抽出表!Z101=0,"0件",IF(市町村抽出表!Z101&lt;1,"1件未満",TEXT(ROUND(市町村抽出表!Z101,0),"###,###")&amp;"件")))</f>
        <v>#REF!</v>
      </c>
      <c r="P101" s="94" t="e">
        <f ca="1">IF(市町村抽出表!AA101="－","－",IF(市町村抽出表!AA101=0,"0件",IF(市町村抽出表!AA101&lt;1,"1件未満",TEXT(ROUND(市町村抽出表!AA101,0),"###,###")&amp;"件")))</f>
        <v>#REF!</v>
      </c>
      <c r="Q101" s="94" t="e">
        <f ca="1">IF(市町村抽出表!AB101="－","－",IF(市町村抽出表!AB101=0,"0棟",IF(市町村抽出表!AB101&lt;1,"1棟未満",TEXT(ROUND(市町村抽出表!AB101,0),"###,###")&amp;"棟")))</f>
        <v>#REF!</v>
      </c>
      <c r="R101" s="94" t="e">
        <f ca="1">IF(市町村抽出表!AC101="－","－",IF(市町村抽出表!AC101=0,"0人",IF(市町村抽出表!AC101&lt;1,"1人未満",TEXT(ROUND(市町村抽出表!AC101,0),"###,###")&amp;"人")))</f>
        <v>#REF!</v>
      </c>
      <c r="S101" s="94" t="e">
        <f ca="1">IF(市町村抽出表!AD101="－","－",IF(市町村抽出表!AD101=0,"0人",IF(市町村抽出表!AD101&lt;1,"1人未満",TEXT(ROUND(市町村抽出表!AD101,0),"###,###")&amp;"人")))</f>
        <v>#REF!</v>
      </c>
      <c r="T101" s="94" t="e">
        <f ca="1">IF(市町村抽出表!AE101="－","－",IF(市町村抽出表!AE101=0,"0人",IF(市町村抽出表!AE101&lt;1,"1人未満",TEXT(ROUND(市町村抽出表!AE101,0),"###,###")&amp;"人")))</f>
        <v>#REF!</v>
      </c>
      <c r="U101" s="159" t="e">
        <f ca="1">IF(市町村抽出表!AG101="","※2",IF(市町村抽出表!AG101="－","－",IF(市町村抽出表!AG101=0,"0人",IF(市町村抽出表!AG101&lt;1,"1人未満",TEXT(ROUND(市町村抽出表!AG101,0),"###,###")&amp;"人"))))</f>
        <v>#REF!</v>
      </c>
      <c r="V101" s="160" t="e">
        <f ca="1">IF(市町村抽出表!AH101="","※2",IF(市町村抽出表!AH101="－","－",IF(市町村抽出表!AH101=0,"0人",IF(市町村抽出表!AH101&lt;1,"1人未満",TEXT(ROUND(市町村抽出表!AH101,0),"###,###")&amp;"人"))))</f>
        <v>#REF!</v>
      </c>
      <c r="W101" s="161" t="e">
        <f ca="1">IF(市町村抽出表!AI101="","※2",IF(市町村抽出表!AI101="－","－",IF(市町村抽出表!AI101=0,"0人",IF(市町村抽出表!AI101&lt;1,"1人未満",TEXT(ROUND(市町村抽出表!AI101,0),"###,###")&amp;"人"))))</f>
        <v>#REF!</v>
      </c>
      <c r="X101" s="94" t="e">
        <f ca="1">IF(市町村抽出表!AJ101="－","－",IF(市町村抽出表!AJ101=0,"0人",IF(市町村抽出表!AJ101&lt;1,"1人未満",TEXT(ROUND(市町村抽出表!AJ101,0),"###,###")&amp;"人")))</f>
        <v>#REF!</v>
      </c>
      <c r="Y101" s="94" t="e">
        <f ca="1">IF(市町村抽出表!AK101="－","－",IF(市町村抽出表!AK101=0,"0人",IF(市町村抽出表!AK101&lt;1,"1人未満",TEXT(ROUND(市町村抽出表!AK101,0),"###,###")&amp;"人")))</f>
        <v>#REF!</v>
      </c>
      <c r="Z101" s="94" t="e">
        <f ca="1">IF(市町村抽出表!AL101="－","－",IF(市町村抽出表!AL101=0,"0人",IF(市町村抽出表!AL101&lt;1,"1人未満",TEXT(ROUND(市町村抽出表!AL101,0),"###,###")&amp;"人")))</f>
        <v>#REF!</v>
      </c>
      <c r="AA101" s="94" t="e">
        <f ca="1">IF(市町村抽出表!AM101="－","－",IF(市町村抽出表!AM101=0,"0人",IF(市町村抽出表!AM101&lt;1,"1人未満",TEXT(ROUND(市町村抽出表!AM101,0),"###,###")&amp;"人")))</f>
        <v>#REF!</v>
      </c>
      <c r="AB101" s="94" t="e">
        <f ca="1">IF(市町村抽出表!AN101="－","－",IF(市町村抽出表!AN101=0,"0人",IF(市町村抽出表!AN101&lt;1,"1人未満",TEXT(ROUND(市町村抽出表!AN101,0),"###,###")&amp;"人")))</f>
        <v>#REF!</v>
      </c>
      <c r="AC101" s="94" t="e">
        <f ca="1">IF(市町村抽出表!AO101="－","－",IF(市町村抽出表!AO101=0,"0人",IF(市町村抽出表!AO101&lt;1,"1人未満",TEXT(ROUND(市町村抽出表!AO101,0),"###,###")&amp;"人")))</f>
        <v>#REF!</v>
      </c>
      <c r="AD101" s="94" t="e">
        <f ca="1">IF(市町村抽出表!AP101="－","－",IF(市町村抽出表!AP101=0,"0人",IF(市町村抽出表!AP101&lt;1,"1人未満",TEXT(ROUND(市町村抽出表!AP101,0),"###,###")&amp;"人")))</f>
        <v>#REF!</v>
      </c>
      <c r="AE101" s="94" t="e">
        <f ca="1">IF(市町村抽出表!AQ101="－","－",IF(市町村抽出表!AQ101=0,"0人",IF(市町村抽出表!AQ101&lt;1,"1人未満",TEXT(ROUND(市町村抽出表!AQ101,0),"###,###")&amp;"人")))</f>
        <v>#REF!</v>
      </c>
      <c r="AF101" s="94" t="e">
        <f ca="1">IF(市町村抽出表!AR101="－","－",IF(市町村抽出表!AR101=0,"0人",IF(市町村抽出表!AR101&lt;1,"1人未満",TEXT(ROUND(市町村抽出表!AR101,0),"###,###")&amp;"人")))</f>
        <v>#REF!</v>
      </c>
      <c r="AG101" s="94" t="e">
        <f ca="1">IF(市町村抽出表!AS101="－","－",IF(市町村抽出表!AS101=0,"0箇所",IF(市町村抽出表!AS101&lt;1,"1箇所未満",TEXT(ROUND(市町村抽出表!AS101,0),"###,###")&amp;"箇所")))</f>
        <v>#REF!</v>
      </c>
      <c r="AH101" s="94" t="e">
        <f ca="1">IF(市町村抽出表!AT101="－","－",IF(市町村抽出表!AT101=0,"0世帯",IF(市町村抽出表!AT101&lt;1,"1世帯未満",TEXT(ROUND(市町村抽出表!AT101,0),"###,###")&amp;"世帯")))</f>
        <v>#REF!</v>
      </c>
      <c r="AI101" s="94" t="e">
        <f ca="1">IF(市町村抽出表!AU101="－","－",IF(市町村抽出表!AU101=0,"0人",IF(市町村抽出表!AU101&lt;1,"1人未満",TEXT(ROUND(市町村抽出表!AU101,0),"###,###")&amp;"人")))</f>
        <v>#REF!</v>
      </c>
      <c r="AJ101" s="94" t="e">
        <f ca="1">IF(市町村抽出表!AV101="－","－",IF(市町村抽出表!AV101=0,"0世帯",IF(市町村抽出表!AV101&lt;1,"1世帯未満",TEXT(ROUND(市町村抽出表!AV101,0),"###,###")&amp;"世帯")))</f>
        <v>#REF!</v>
      </c>
      <c r="AK101" s="94" t="e">
        <f ca="1">IF(市町村抽出表!AW101="－","－",IF(市町村抽出表!AW101=0,"0人",IF(市町村抽出表!AW101&lt;1,"1人未満",TEXT(ROUND(市町村抽出表!AW101,0),"###,###")&amp;"人")))</f>
        <v>#REF!</v>
      </c>
      <c r="AL101" s="94" t="e">
        <f ca="1">IF(市町村抽出表!AX101="－","－",IF(市町村抽出表!AX101=0,"0世帯",IF(市町村抽出表!AX101&lt;1,"1世帯未満",TEXT(ROUND(市町村抽出表!AX101,0),"###,###")&amp;"世帯")))</f>
        <v>#REF!</v>
      </c>
      <c r="AM101" s="94" t="e">
        <f ca="1">IF(市町村抽出表!AY101="－","－",IF(市町村抽出表!AY101=0,"0人",IF(市町村抽出表!AY101&lt;1,"1人未満",TEXT(ROUND(市町村抽出表!AY101,0),"###,###")&amp;"人")))</f>
        <v>#REF!</v>
      </c>
      <c r="AN101" s="94" t="s">
        <v>611</v>
      </c>
      <c r="AO101" s="94" t="s">
        <v>611</v>
      </c>
      <c r="AP101" s="94" t="e">
        <f ca="1">IF(市町村抽出表!BB101="－","－",IF(市町村抽出表!BB101=0,"0km",IF(市町村抽出表!BB101&lt;0.1,"0.1km未満",TEXT(ROUND(市町村抽出表!BB101,1),"###,##0.0")&amp;"km")))</f>
        <v>#REF!</v>
      </c>
      <c r="AQ101" s="94" t="e">
        <f ca="1">IF(市町村抽出表!BC101="－","－",IF(市町村抽出表!BC101=0,"0世帯",IF(市町村抽出表!BC101&lt;1,"1世帯未満",TEXT(ROUND(市町村抽出表!BC101,0),"###,###")&amp;"世帯")))</f>
        <v>#REF!</v>
      </c>
      <c r="AR101" s="94" t="e">
        <f ca="1">IF(市町村抽出表!BD101="－","－",IF(市町村抽出表!BD101=0,"0人",IF(市町村抽出表!BD101&lt;1,"1人未満",TEXT(ROUND(市町村抽出表!BD101,0),"###,###")&amp;"人")))</f>
        <v>#REF!</v>
      </c>
      <c r="AS101" s="94" t="s">
        <v>611</v>
      </c>
      <c r="AT101" s="94" t="s">
        <v>611</v>
      </c>
      <c r="AU101" s="94" t="e">
        <f ca="1">IF(市町村抽出表!BG101="－","－",IF(市町村抽出表!BG101=0,"0箇所",IF(市町村抽出表!BG101&lt;1,"1箇所未満",TEXT(ROUND(市町村抽出表!BG101,0),"###,###")&amp;"箇所")))</f>
        <v>#REF!</v>
      </c>
      <c r="AV101" s="94" t="e">
        <f ca="1">IF(市町村抽出表!BH101="－","－",IF(市町村抽出表!BH101=0,"0箇所",IF(市町村抽出表!BH101&lt;1,"1箇所未満",TEXT(ROUND(市町村抽出表!BH101,0),"###,###")&amp;"箇所")))</f>
        <v>#REF!</v>
      </c>
      <c r="AW101" s="94" t="e">
        <f ca="1">IF(市町村抽出表!BI101="－","－",IF(市町村抽出表!BI101=0,"0箇所",IF(市町村抽出表!BI101&lt;1,"1箇所未満",TEXT(ROUND(市町村抽出表!BI101,0),"###,###")&amp;"箇所")))</f>
        <v>#REF!</v>
      </c>
      <c r="AX101" s="94" t="e">
        <f ca="1">IF(市町村抽出表!BJ101="－","－",IF(市町村抽出表!BJ101=0,"0箇所",IF(市町村抽出表!BJ101&lt;1,"1箇所未満",TEXT(ROUND(市町村抽出表!BJ101,0),"###,###")&amp;"箇所")))</f>
        <v>#REF!</v>
      </c>
      <c r="AY101" s="94" t="e">
        <f ca="1">IF(市町村抽出表!BK101="－","－",IF(市町村抽出表!BK101=0,"0箇所",IF(市町村抽出表!BK101&lt;1,"1箇所未満",TEXT(ROUND(市町村抽出表!BK101,0),"###,###")&amp;"箇所")))</f>
        <v>#REF!</v>
      </c>
      <c r="AZ101" s="94" t="e">
        <f ca="1">IF(市町村抽出表!BL101="－","－",IF(市町村抽出表!BL101=0,"0箇所",IF(市町村抽出表!BL101&lt;1,"1箇所未満",TEXT(ROUND(市町村抽出表!BL101,0),"###,###")&amp;"箇所")))</f>
        <v>#REF!</v>
      </c>
      <c r="BH101" s="163"/>
      <c r="BI101" s="163"/>
      <c r="BJ101" s="163"/>
      <c r="BL101" s="164"/>
      <c r="BM101" s="163"/>
      <c r="BN101" s="163"/>
      <c r="BO101" s="163"/>
      <c r="BP101" s="163"/>
      <c r="BX101" s="164"/>
      <c r="BY101" s="163"/>
      <c r="BZ101" s="163"/>
      <c r="CA101" s="163"/>
      <c r="CB101" s="163"/>
      <c r="CN101" s="164"/>
      <c r="CO101" s="163"/>
      <c r="CP101" s="163"/>
      <c r="CQ101" s="163"/>
      <c r="CR101" s="163"/>
    </row>
    <row r="102" spans="1:96" x14ac:dyDescent="0.2">
      <c r="A102" s="82">
        <v>99</v>
      </c>
      <c r="B102" s="74" t="s">
        <v>542</v>
      </c>
      <c r="C102" s="93" t="e">
        <f ca="1">IF(市町村抽出表!D102="－","－",ROUND(市町村抽出表!D102,1))</f>
        <v>#REF!</v>
      </c>
      <c r="D102" s="168" t="e">
        <f ca="1">IF(市町村抽出表!F102="","※2",IF(市町村抽出表!F102="－","－",市町村抽出表!F102&amp;"箇所"))</f>
        <v>#REF!</v>
      </c>
      <c r="E102" s="169" t="e">
        <f ca="1">IF(市町村抽出表!G102="","※2",IF(市町村抽出表!G102="－","－",市町村抽出表!G102&amp;"箇所"))</f>
        <v>#REF!</v>
      </c>
      <c r="F102" s="170" t="e">
        <f ca="1">IF(市町村抽出表!H102="","※2",IF(市町村抽出表!H102="－","－",市町村抽出表!H102&amp;"箇所"))</f>
        <v>#REF!</v>
      </c>
      <c r="G102" s="94" t="e">
        <f ca="1">IF(市町村抽出表!I102="－","－",IF(市町村抽出表!I102=0,"0棟",IF(市町村抽出表!I102&lt;1,"1棟未満",TEXT(ROUND(市町村抽出表!I102,0),"###,###")&amp;"棟")))</f>
        <v>#REF!</v>
      </c>
      <c r="H102" s="94" t="e">
        <f ca="1">IF(市町村抽出表!J102="－","－",IF(市町村抽出表!J102=0,"0棟",IF(市町村抽出表!J102&lt;1,"1棟未満",TEXT(ROUND(市町村抽出表!J102,0),"###,###")&amp;"棟")))</f>
        <v>#REF!</v>
      </c>
      <c r="I102" s="94" t="e">
        <f ca="1">IF(市町村抽出表!O102="－","－",IF(市町村抽出表!O102=0,"0棟",IF(市町村抽出表!O102&lt;1,"1棟未満",TEXT(ROUND(市町村抽出表!O102,0),"###,###")&amp;"棟")))</f>
        <v>#REF!</v>
      </c>
      <c r="J102" s="94" t="e">
        <f ca="1">IF(市町村抽出表!P102="－","－",IF(市町村抽出表!P102=0,"0棟",IF(市町村抽出表!P102&lt;1,"1棟未満",TEXT(ROUND(市町村抽出表!P102,0),"###,###")&amp;"棟")))</f>
        <v>#REF!</v>
      </c>
      <c r="K102" s="157" t="e">
        <f ca="1">IF(市町村抽出表!U102="","※2",IF(市町村抽出表!U102="－","－",IF(市町村抽出表!U102=0,"0棟",IF(市町村抽出表!U102&lt;1,"1棟未満",TEXT(ROUND(市町村抽出表!U102,0),"###,###")&amp;"棟"))))</f>
        <v>#REF!</v>
      </c>
      <c r="L102" s="158" t="e">
        <f ca="1">IF(市町村抽出表!V102="","※2",IF(市町村抽出表!V102="－","－",IF(市町村抽出表!V102=0,"0棟",IF(市町村抽出表!V102&lt;1,"1棟未満",TEXT(ROUND(市町村抽出表!V102,0),"###,###")&amp;"棟"))))</f>
        <v>#REF!</v>
      </c>
      <c r="M102" s="94" t="e">
        <f ca="1">IF(市町村抽出表!W102="－","－",IF(市町村抽出表!W102=0,"0棟",IF(市町村抽出表!W102&lt;1,"1棟未満",TEXT(ROUND(市町村抽出表!W102,0),"###,###")&amp;"棟")))</f>
        <v>#REF!</v>
      </c>
      <c r="N102" s="94" t="e">
        <f ca="1">IF(市町村抽出表!X102="－","－",IF(市町村抽出表!X102=0,"0棟",IF(市町村抽出表!X102&lt;1,"1棟未満",TEXT(ROUND(市町村抽出表!X102,0),"###,###")&amp;"棟")))</f>
        <v>#REF!</v>
      </c>
      <c r="O102" s="94" t="e">
        <f ca="1">IF(市町村抽出表!Z102="－","－",IF(市町村抽出表!Z102=0,"0件",IF(市町村抽出表!Z102&lt;1,"1件未満",TEXT(ROUND(市町村抽出表!Z102,0),"###,###")&amp;"件")))</f>
        <v>#REF!</v>
      </c>
      <c r="P102" s="94" t="e">
        <f ca="1">IF(市町村抽出表!AA102="－","－",IF(市町村抽出表!AA102=0,"0件",IF(市町村抽出表!AA102&lt;1,"1件未満",TEXT(ROUND(市町村抽出表!AA102,0),"###,###")&amp;"件")))</f>
        <v>#REF!</v>
      </c>
      <c r="Q102" s="94" t="e">
        <f ca="1">IF(市町村抽出表!AB102="－","－",IF(市町村抽出表!AB102=0,"0棟",IF(市町村抽出表!AB102&lt;1,"1棟未満",TEXT(ROUND(市町村抽出表!AB102,0),"###,###")&amp;"棟")))</f>
        <v>#REF!</v>
      </c>
      <c r="R102" s="94" t="e">
        <f ca="1">IF(市町村抽出表!AC102="－","－",IF(市町村抽出表!AC102=0,"0人",IF(市町村抽出表!AC102&lt;1,"1人未満",TEXT(ROUND(市町村抽出表!AC102,0),"###,###")&amp;"人")))</f>
        <v>#REF!</v>
      </c>
      <c r="S102" s="94" t="e">
        <f ca="1">IF(市町村抽出表!AD102="－","－",IF(市町村抽出表!AD102=0,"0人",IF(市町村抽出表!AD102&lt;1,"1人未満",TEXT(ROUND(市町村抽出表!AD102,0),"###,###")&amp;"人")))</f>
        <v>#REF!</v>
      </c>
      <c r="T102" s="94" t="e">
        <f ca="1">IF(市町村抽出表!AE102="－","－",IF(市町村抽出表!AE102=0,"0人",IF(市町村抽出表!AE102&lt;1,"1人未満",TEXT(ROUND(市町村抽出表!AE102,0),"###,###")&amp;"人")))</f>
        <v>#REF!</v>
      </c>
      <c r="U102" s="159" t="e">
        <f ca="1">IF(市町村抽出表!AG102="","※2",IF(市町村抽出表!AG102="－","－",IF(市町村抽出表!AG102=0,"0人",IF(市町村抽出表!AG102&lt;1,"1人未満",TEXT(ROUND(市町村抽出表!AG102,0),"###,###")&amp;"人"))))</f>
        <v>#REF!</v>
      </c>
      <c r="V102" s="160" t="e">
        <f ca="1">IF(市町村抽出表!AH102="","※2",IF(市町村抽出表!AH102="－","－",IF(市町村抽出表!AH102=0,"0人",IF(市町村抽出表!AH102&lt;1,"1人未満",TEXT(ROUND(市町村抽出表!AH102,0),"###,###")&amp;"人"))))</f>
        <v>#REF!</v>
      </c>
      <c r="W102" s="161" t="e">
        <f ca="1">IF(市町村抽出表!AI102="","※2",IF(市町村抽出表!AI102="－","－",IF(市町村抽出表!AI102=0,"0人",IF(市町村抽出表!AI102&lt;1,"1人未満",TEXT(ROUND(市町村抽出表!AI102,0),"###,###")&amp;"人"))))</f>
        <v>#REF!</v>
      </c>
      <c r="X102" s="94" t="e">
        <f ca="1">IF(市町村抽出表!AJ102="－","－",IF(市町村抽出表!AJ102=0,"0人",IF(市町村抽出表!AJ102&lt;1,"1人未満",TEXT(ROUND(市町村抽出表!AJ102,0),"###,###")&amp;"人")))</f>
        <v>#REF!</v>
      </c>
      <c r="Y102" s="94" t="e">
        <f ca="1">IF(市町村抽出表!AK102="－","－",IF(市町村抽出表!AK102=0,"0人",IF(市町村抽出表!AK102&lt;1,"1人未満",TEXT(ROUND(市町村抽出表!AK102,0),"###,###")&amp;"人")))</f>
        <v>#REF!</v>
      </c>
      <c r="Z102" s="94" t="e">
        <f ca="1">IF(市町村抽出表!AL102="－","－",IF(市町村抽出表!AL102=0,"0人",IF(市町村抽出表!AL102&lt;1,"1人未満",TEXT(ROUND(市町村抽出表!AL102,0),"###,###")&amp;"人")))</f>
        <v>#REF!</v>
      </c>
      <c r="AA102" s="94" t="e">
        <f ca="1">IF(市町村抽出表!AM102="－","－",IF(市町村抽出表!AM102=0,"0人",IF(市町村抽出表!AM102&lt;1,"1人未満",TEXT(ROUND(市町村抽出表!AM102,0),"###,###")&amp;"人")))</f>
        <v>#REF!</v>
      </c>
      <c r="AB102" s="94" t="e">
        <f ca="1">IF(市町村抽出表!AN102="－","－",IF(市町村抽出表!AN102=0,"0人",IF(市町村抽出表!AN102&lt;1,"1人未満",TEXT(ROUND(市町村抽出表!AN102,0),"###,###")&amp;"人")))</f>
        <v>#REF!</v>
      </c>
      <c r="AC102" s="94" t="e">
        <f ca="1">IF(市町村抽出表!AO102="－","－",IF(市町村抽出表!AO102=0,"0人",IF(市町村抽出表!AO102&lt;1,"1人未満",TEXT(ROUND(市町村抽出表!AO102,0),"###,###")&amp;"人")))</f>
        <v>#REF!</v>
      </c>
      <c r="AD102" s="94" t="e">
        <f ca="1">IF(市町村抽出表!AP102="－","－",IF(市町村抽出表!AP102=0,"0人",IF(市町村抽出表!AP102&lt;1,"1人未満",TEXT(ROUND(市町村抽出表!AP102,0),"###,###")&amp;"人")))</f>
        <v>#REF!</v>
      </c>
      <c r="AE102" s="94" t="e">
        <f ca="1">IF(市町村抽出表!AQ102="－","－",IF(市町村抽出表!AQ102=0,"0人",IF(市町村抽出表!AQ102&lt;1,"1人未満",TEXT(ROUND(市町村抽出表!AQ102,0),"###,###")&amp;"人")))</f>
        <v>#REF!</v>
      </c>
      <c r="AF102" s="94" t="e">
        <f ca="1">IF(市町村抽出表!AR102="－","－",IF(市町村抽出表!AR102=0,"0人",IF(市町村抽出表!AR102&lt;1,"1人未満",TEXT(ROUND(市町村抽出表!AR102,0),"###,###")&amp;"人")))</f>
        <v>#REF!</v>
      </c>
      <c r="AG102" s="94" t="e">
        <f ca="1">IF(市町村抽出表!AS102="－","－",IF(市町村抽出表!AS102=0,"0箇所",IF(市町村抽出表!AS102&lt;1,"1箇所未満",TEXT(ROUND(市町村抽出表!AS102,0),"###,###")&amp;"箇所")))</f>
        <v>#REF!</v>
      </c>
      <c r="AH102" s="94" t="e">
        <f ca="1">IF(市町村抽出表!AT102="－","－",IF(市町村抽出表!AT102=0,"0世帯",IF(市町村抽出表!AT102&lt;1,"1世帯未満",TEXT(ROUND(市町村抽出表!AT102,0),"###,###")&amp;"世帯")))</f>
        <v>#REF!</v>
      </c>
      <c r="AI102" s="94" t="e">
        <f ca="1">IF(市町村抽出表!AU102="－","－",IF(市町村抽出表!AU102=0,"0人",IF(市町村抽出表!AU102&lt;1,"1人未満",TEXT(ROUND(市町村抽出表!AU102,0),"###,###")&amp;"人")))</f>
        <v>#REF!</v>
      </c>
      <c r="AJ102" s="94" t="e">
        <f ca="1">IF(市町村抽出表!AV102="－","－",IF(市町村抽出表!AV102=0,"0世帯",IF(市町村抽出表!AV102&lt;1,"1世帯未満",TEXT(ROUND(市町村抽出表!AV102,0),"###,###")&amp;"世帯")))</f>
        <v>#REF!</v>
      </c>
      <c r="AK102" s="94" t="e">
        <f ca="1">IF(市町村抽出表!AW102="－","－",IF(市町村抽出表!AW102=0,"0人",IF(市町村抽出表!AW102&lt;1,"1人未満",TEXT(ROUND(市町村抽出表!AW102,0),"###,###")&amp;"人")))</f>
        <v>#REF!</v>
      </c>
      <c r="AL102" s="94" t="e">
        <f ca="1">IF(市町村抽出表!AX102="－","－",IF(市町村抽出表!AX102=0,"0世帯",IF(市町村抽出表!AX102&lt;1,"1世帯未満",TEXT(ROUND(市町村抽出表!AX102,0),"###,###")&amp;"世帯")))</f>
        <v>#REF!</v>
      </c>
      <c r="AM102" s="94" t="e">
        <f ca="1">IF(市町村抽出表!AY102="－","－",IF(市町村抽出表!AY102=0,"0人",IF(市町村抽出表!AY102&lt;1,"1人未満",TEXT(ROUND(市町村抽出表!AY102,0),"###,###")&amp;"人")))</f>
        <v>#REF!</v>
      </c>
      <c r="AN102" s="94" t="s">
        <v>611</v>
      </c>
      <c r="AO102" s="94" t="s">
        <v>611</v>
      </c>
      <c r="AP102" s="94" t="e">
        <f ca="1">IF(市町村抽出表!BB102="－","－",IF(市町村抽出表!BB102=0,"0km",IF(市町村抽出表!BB102&lt;0.1,"0.1km未満",TEXT(ROUND(市町村抽出表!BB102,1),"###,##0.0")&amp;"km")))</f>
        <v>#REF!</v>
      </c>
      <c r="AQ102" s="94" t="e">
        <f ca="1">IF(市町村抽出表!BC102="－","－",IF(市町村抽出表!BC102=0,"0世帯",IF(市町村抽出表!BC102&lt;1,"1世帯未満",TEXT(ROUND(市町村抽出表!BC102,0),"###,###")&amp;"世帯")))</f>
        <v>#REF!</v>
      </c>
      <c r="AR102" s="94" t="e">
        <f ca="1">IF(市町村抽出表!BD102="－","－",IF(市町村抽出表!BD102=0,"0人",IF(市町村抽出表!BD102&lt;1,"1人未満",TEXT(ROUND(市町村抽出表!BD102,0),"###,###")&amp;"人")))</f>
        <v>#REF!</v>
      </c>
      <c r="AS102" s="94" t="s">
        <v>611</v>
      </c>
      <c r="AT102" s="94" t="s">
        <v>611</v>
      </c>
      <c r="AU102" s="94" t="e">
        <f ca="1">IF(市町村抽出表!BG102="－","－",IF(市町村抽出表!BG102=0,"0箇所",IF(市町村抽出表!BG102&lt;1,"1箇所未満",TEXT(ROUND(市町村抽出表!BG102,0),"###,###")&amp;"箇所")))</f>
        <v>#REF!</v>
      </c>
      <c r="AV102" s="94" t="e">
        <f ca="1">IF(市町村抽出表!BH102="－","－",IF(市町村抽出表!BH102=0,"0箇所",IF(市町村抽出表!BH102&lt;1,"1箇所未満",TEXT(ROUND(市町村抽出表!BH102,0),"###,###")&amp;"箇所")))</f>
        <v>#REF!</v>
      </c>
      <c r="AW102" s="94" t="e">
        <f ca="1">IF(市町村抽出表!BI102="－","－",IF(市町村抽出表!BI102=0,"0箇所",IF(市町村抽出表!BI102&lt;1,"1箇所未満",TEXT(ROUND(市町村抽出表!BI102,0),"###,###")&amp;"箇所")))</f>
        <v>#REF!</v>
      </c>
      <c r="AX102" s="94" t="e">
        <f ca="1">IF(市町村抽出表!BJ102="－","－",IF(市町村抽出表!BJ102=0,"0箇所",IF(市町村抽出表!BJ102&lt;1,"1箇所未満",TEXT(ROUND(市町村抽出表!BJ102,0),"###,###")&amp;"箇所")))</f>
        <v>#REF!</v>
      </c>
      <c r="AY102" s="94" t="e">
        <f ca="1">IF(市町村抽出表!BK102="－","－",IF(市町村抽出表!BK102=0,"0箇所",IF(市町村抽出表!BK102&lt;1,"1箇所未満",TEXT(ROUND(市町村抽出表!BK102,0),"###,###")&amp;"箇所")))</f>
        <v>#REF!</v>
      </c>
      <c r="AZ102" s="94" t="e">
        <f ca="1">IF(市町村抽出表!BL102="－","－",IF(市町村抽出表!BL102=0,"0箇所",IF(市町村抽出表!BL102&lt;1,"1箇所未満",TEXT(ROUND(市町村抽出表!BL102,0),"###,###")&amp;"箇所")))</f>
        <v>#REF!</v>
      </c>
      <c r="BH102" s="163"/>
      <c r="BI102" s="163"/>
      <c r="BJ102" s="163"/>
      <c r="BL102" s="164"/>
      <c r="BM102" s="163"/>
      <c r="BN102" s="163"/>
      <c r="BO102" s="163"/>
      <c r="BP102" s="163"/>
      <c r="BX102" s="164"/>
      <c r="BY102" s="163"/>
      <c r="BZ102" s="163"/>
      <c r="CA102" s="163"/>
      <c r="CB102" s="163"/>
      <c r="CN102" s="164"/>
      <c r="CO102" s="163"/>
      <c r="CP102" s="163"/>
      <c r="CQ102" s="163"/>
      <c r="CR102" s="163"/>
    </row>
    <row r="103" spans="1:96" x14ac:dyDescent="0.2">
      <c r="A103" s="82">
        <v>100</v>
      </c>
      <c r="B103" s="74" t="s">
        <v>543</v>
      </c>
      <c r="C103" s="93" t="e">
        <f ca="1">IF(市町村抽出表!D103="－","－",ROUND(市町村抽出表!D103,1))</f>
        <v>#REF!</v>
      </c>
      <c r="D103" s="168" t="e">
        <f ca="1">IF(市町村抽出表!F103="","※2",IF(市町村抽出表!F103="－","－",市町村抽出表!F103&amp;"箇所"))</f>
        <v>#REF!</v>
      </c>
      <c r="E103" s="169" t="e">
        <f ca="1">IF(市町村抽出表!G103="","※2",IF(市町村抽出表!G103="－","－",市町村抽出表!G103&amp;"箇所"))</f>
        <v>#REF!</v>
      </c>
      <c r="F103" s="170" t="e">
        <f ca="1">IF(市町村抽出表!H103="","※2",IF(市町村抽出表!H103="－","－",市町村抽出表!H103&amp;"箇所"))</f>
        <v>#REF!</v>
      </c>
      <c r="G103" s="94" t="e">
        <f ca="1">IF(市町村抽出表!I103="－","－",IF(市町村抽出表!I103=0,"0棟",IF(市町村抽出表!I103&lt;1,"1棟未満",TEXT(ROUND(市町村抽出表!I103,0),"###,###")&amp;"棟")))</f>
        <v>#REF!</v>
      </c>
      <c r="H103" s="94" t="e">
        <f ca="1">IF(市町村抽出表!J103="－","－",IF(市町村抽出表!J103=0,"0棟",IF(市町村抽出表!J103&lt;1,"1棟未満",TEXT(ROUND(市町村抽出表!J103,0),"###,###")&amp;"棟")))</f>
        <v>#REF!</v>
      </c>
      <c r="I103" s="94" t="e">
        <f ca="1">IF(市町村抽出表!O103="－","－",IF(市町村抽出表!O103=0,"0棟",IF(市町村抽出表!O103&lt;1,"1棟未満",TEXT(ROUND(市町村抽出表!O103,0),"###,###")&amp;"棟")))</f>
        <v>#REF!</v>
      </c>
      <c r="J103" s="94" t="e">
        <f ca="1">IF(市町村抽出表!P103="－","－",IF(市町村抽出表!P103=0,"0棟",IF(市町村抽出表!P103&lt;1,"1棟未満",TEXT(ROUND(市町村抽出表!P103,0),"###,###")&amp;"棟")))</f>
        <v>#REF!</v>
      </c>
      <c r="K103" s="157" t="e">
        <f ca="1">IF(市町村抽出表!U103="","※2",IF(市町村抽出表!U103="－","－",IF(市町村抽出表!U103=0,"0棟",IF(市町村抽出表!U103&lt;1,"1棟未満",TEXT(ROUND(市町村抽出表!U103,0),"###,###")&amp;"棟"))))</f>
        <v>#REF!</v>
      </c>
      <c r="L103" s="158" t="e">
        <f ca="1">IF(市町村抽出表!V103="","※2",IF(市町村抽出表!V103="－","－",IF(市町村抽出表!V103=0,"0棟",IF(市町村抽出表!V103&lt;1,"1棟未満",TEXT(ROUND(市町村抽出表!V103,0),"###,###")&amp;"棟"))))</f>
        <v>#REF!</v>
      </c>
      <c r="M103" s="94" t="e">
        <f ca="1">IF(市町村抽出表!W103="－","－",IF(市町村抽出表!W103=0,"0棟",IF(市町村抽出表!W103&lt;1,"1棟未満",TEXT(ROUND(市町村抽出表!W103,0),"###,###")&amp;"棟")))</f>
        <v>#REF!</v>
      </c>
      <c r="N103" s="94" t="e">
        <f ca="1">IF(市町村抽出表!X103="－","－",IF(市町村抽出表!X103=0,"0棟",IF(市町村抽出表!X103&lt;1,"1棟未満",TEXT(ROUND(市町村抽出表!X103,0),"###,###")&amp;"棟")))</f>
        <v>#REF!</v>
      </c>
      <c r="O103" s="94" t="e">
        <f ca="1">IF(市町村抽出表!Z103="－","－",IF(市町村抽出表!Z103=0,"0件",IF(市町村抽出表!Z103&lt;1,"1件未満",TEXT(ROUND(市町村抽出表!Z103,0),"###,###")&amp;"件")))</f>
        <v>#REF!</v>
      </c>
      <c r="P103" s="94" t="e">
        <f ca="1">IF(市町村抽出表!AA103="－","－",IF(市町村抽出表!AA103=0,"0件",IF(市町村抽出表!AA103&lt;1,"1件未満",TEXT(ROUND(市町村抽出表!AA103,0),"###,###")&amp;"件")))</f>
        <v>#REF!</v>
      </c>
      <c r="Q103" s="94" t="e">
        <f ca="1">IF(市町村抽出表!AB103="－","－",IF(市町村抽出表!AB103=0,"0棟",IF(市町村抽出表!AB103&lt;1,"1棟未満",TEXT(ROUND(市町村抽出表!AB103,0),"###,###")&amp;"棟")))</f>
        <v>#REF!</v>
      </c>
      <c r="R103" s="94" t="e">
        <f ca="1">IF(市町村抽出表!AC103="－","－",IF(市町村抽出表!AC103=0,"0人",IF(市町村抽出表!AC103&lt;1,"1人未満",TEXT(ROUND(市町村抽出表!AC103,0),"###,###")&amp;"人")))</f>
        <v>#REF!</v>
      </c>
      <c r="S103" s="94" t="e">
        <f ca="1">IF(市町村抽出表!AD103="－","－",IF(市町村抽出表!AD103=0,"0人",IF(市町村抽出表!AD103&lt;1,"1人未満",TEXT(ROUND(市町村抽出表!AD103,0),"###,###")&amp;"人")))</f>
        <v>#REF!</v>
      </c>
      <c r="T103" s="94" t="e">
        <f ca="1">IF(市町村抽出表!AE103="－","－",IF(市町村抽出表!AE103=0,"0人",IF(市町村抽出表!AE103&lt;1,"1人未満",TEXT(ROUND(市町村抽出表!AE103,0),"###,###")&amp;"人")))</f>
        <v>#REF!</v>
      </c>
      <c r="U103" s="159" t="e">
        <f ca="1">IF(市町村抽出表!AG103="","※2",IF(市町村抽出表!AG103="－","－",IF(市町村抽出表!AG103=0,"0人",IF(市町村抽出表!AG103&lt;1,"1人未満",TEXT(ROUND(市町村抽出表!AG103,0),"###,###")&amp;"人"))))</f>
        <v>#REF!</v>
      </c>
      <c r="V103" s="160" t="e">
        <f ca="1">IF(市町村抽出表!AH103="","※2",IF(市町村抽出表!AH103="－","－",IF(市町村抽出表!AH103=0,"0人",IF(市町村抽出表!AH103&lt;1,"1人未満",TEXT(ROUND(市町村抽出表!AH103,0),"###,###")&amp;"人"))))</f>
        <v>#REF!</v>
      </c>
      <c r="W103" s="161" t="e">
        <f ca="1">IF(市町村抽出表!AI103="","※2",IF(市町村抽出表!AI103="－","－",IF(市町村抽出表!AI103=0,"0人",IF(市町村抽出表!AI103&lt;1,"1人未満",TEXT(ROUND(市町村抽出表!AI103,0),"###,###")&amp;"人"))))</f>
        <v>#REF!</v>
      </c>
      <c r="X103" s="94" t="e">
        <f ca="1">IF(市町村抽出表!AJ103="－","－",IF(市町村抽出表!AJ103=0,"0人",IF(市町村抽出表!AJ103&lt;1,"1人未満",TEXT(ROUND(市町村抽出表!AJ103,0),"###,###")&amp;"人")))</f>
        <v>#REF!</v>
      </c>
      <c r="Y103" s="94" t="e">
        <f ca="1">IF(市町村抽出表!AK103="－","－",IF(市町村抽出表!AK103=0,"0人",IF(市町村抽出表!AK103&lt;1,"1人未満",TEXT(ROUND(市町村抽出表!AK103,0),"###,###")&amp;"人")))</f>
        <v>#REF!</v>
      </c>
      <c r="Z103" s="94" t="e">
        <f ca="1">IF(市町村抽出表!AL103="－","－",IF(市町村抽出表!AL103=0,"0人",IF(市町村抽出表!AL103&lt;1,"1人未満",TEXT(ROUND(市町村抽出表!AL103,0),"###,###")&amp;"人")))</f>
        <v>#REF!</v>
      </c>
      <c r="AA103" s="94" t="e">
        <f ca="1">IF(市町村抽出表!AM103="－","－",IF(市町村抽出表!AM103=0,"0人",IF(市町村抽出表!AM103&lt;1,"1人未満",TEXT(ROUND(市町村抽出表!AM103,0),"###,###")&amp;"人")))</f>
        <v>#REF!</v>
      </c>
      <c r="AB103" s="94" t="e">
        <f ca="1">IF(市町村抽出表!AN103="－","－",IF(市町村抽出表!AN103=0,"0人",IF(市町村抽出表!AN103&lt;1,"1人未満",TEXT(ROUND(市町村抽出表!AN103,0),"###,###")&amp;"人")))</f>
        <v>#REF!</v>
      </c>
      <c r="AC103" s="94" t="e">
        <f ca="1">IF(市町村抽出表!AO103="－","－",IF(市町村抽出表!AO103=0,"0人",IF(市町村抽出表!AO103&lt;1,"1人未満",TEXT(ROUND(市町村抽出表!AO103,0),"###,###")&amp;"人")))</f>
        <v>#REF!</v>
      </c>
      <c r="AD103" s="94" t="e">
        <f ca="1">IF(市町村抽出表!AP103="－","－",IF(市町村抽出表!AP103=0,"0人",IF(市町村抽出表!AP103&lt;1,"1人未満",TEXT(ROUND(市町村抽出表!AP103,0),"###,###")&amp;"人")))</f>
        <v>#REF!</v>
      </c>
      <c r="AE103" s="94" t="e">
        <f ca="1">IF(市町村抽出表!AQ103="－","－",IF(市町村抽出表!AQ103=0,"0人",IF(市町村抽出表!AQ103&lt;1,"1人未満",TEXT(ROUND(市町村抽出表!AQ103,0),"###,###")&amp;"人")))</f>
        <v>#REF!</v>
      </c>
      <c r="AF103" s="94" t="e">
        <f ca="1">IF(市町村抽出表!AR103="－","－",IF(市町村抽出表!AR103=0,"0人",IF(市町村抽出表!AR103&lt;1,"1人未満",TEXT(ROUND(市町村抽出表!AR103,0),"###,###")&amp;"人")))</f>
        <v>#REF!</v>
      </c>
      <c r="AG103" s="94" t="e">
        <f ca="1">IF(市町村抽出表!AS103="－","－",IF(市町村抽出表!AS103=0,"0箇所",IF(市町村抽出表!AS103&lt;1,"1箇所未満",TEXT(ROUND(市町村抽出表!AS103,0),"###,###")&amp;"箇所")))</f>
        <v>#REF!</v>
      </c>
      <c r="AH103" s="94" t="e">
        <f ca="1">IF(市町村抽出表!AT103="－","－",IF(市町村抽出表!AT103=0,"0世帯",IF(市町村抽出表!AT103&lt;1,"1世帯未満",TEXT(ROUND(市町村抽出表!AT103,0),"###,###")&amp;"世帯")))</f>
        <v>#REF!</v>
      </c>
      <c r="AI103" s="94" t="e">
        <f ca="1">IF(市町村抽出表!AU103="－","－",IF(市町村抽出表!AU103=0,"0人",IF(市町村抽出表!AU103&lt;1,"1人未満",TEXT(ROUND(市町村抽出表!AU103,0),"###,###")&amp;"人")))</f>
        <v>#REF!</v>
      </c>
      <c r="AJ103" s="94" t="e">
        <f ca="1">IF(市町村抽出表!AV103="－","－",IF(市町村抽出表!AV103=0,"0世帯",IF(市町村抽出表!AV103&lt;1,"1世帯未満",TEXT(ROUND(市町村抽出表!AV103,0),"###,###")&amp;"世帯")))</f>
        <v>#REF!</v>
      </c>
      <c r="AK103" s="94" t="e">
        <f ca="1">IF(市町村抽出表!AW103="－","－",IF(市町村抽出表!AW103=0,"0人",IF(市町村抽出表!AW103&lt;1,"1人未満",TEXT(ROUND(市町村抽出表!AW103,0),"###,###")&amp;"人")))</f>
        <v>#REF!</v>
      </c>
      <c r="AL103" s="94" t="e">
        <f ca="1">IF(市町村抽出表!AX103="－","－",IF(市町村抽出表!AX103=0,"0世帯",IF(市町村抽出表!AX103&lt;1,"1世帯未満",TEXT(ROUND(市町村抽出表!AX103,0),"###,###")&amp;"世帯")))</f>
        <v>#REF!</v>
      </c>
      <c r="AM103" s="94" t="e">
        <f ca="1">IF(市町村抽出表!AY103="－","－",IF(市町村抽出表!AY103=0,"0人",IF(市町村抽出表!AY103&lt;1,"1人未満",TEXT(ROUND(市町村抽出表!AY103,0),"###,###")&amp;"人")))</f>
        <v>#REF!</v>
      </c>
      <c r="AN103" s="94" t="s">
        <v>611</v>
      </c>
      <c r="AO103" s="94" t="s">
        <v>611</v>
      </c>
      <c r="AP103" s="94" t="e">
        <f ca="1">IF(市町村抽出表!BB103="－","－",IF(市町村抽出表!BB103=0,"0km",IF(市町村抽出表!BB103&lt;0.1,"0.1km未満",TEXT(ROUND(市町村抽出表!BB103,1),"###,##0.0")&amp;"km")))</f>
        <v>#REF!</v>
      </c>
      <c r="AQ103" s="94" t="e">
        <f ca="1">IF(市町村抽出表!BC103="－","－",IF(市町村抽出表!BC103=0,"0世帯",IF(市町村抽出表!BC103&lt;1,"1世帯未満",TEXT(ROUND(市町村抽出表!BC103,0),"###,###")&amp;"世帯")))</f>
        <v>#REF!</v>
      </c>
      <c r="AR103" s="94" t="e">
        <f ca="1">IF(市町村抽出表!BD103="－","－",IF(市町村抽出表!BD103=0,"0人",IF(市町村抽出表!BD103&lt;1,"1人未満",TEXT(ROUND(市町村抽出表!BD103,0),"###,###")&amp;"人")))</f>
        <v>#REF!</v>
      </c>
      <c r="AS103" s="94" t="s">
        <v>611</v>
      </c>
      <c r="AT103" s="94" t="s">
        <v>611</v>
      </c>
      <c r="AU103" s="94" t="e">
        <f ca="1">IF(市町村抽出表!BG103="－","－",IF(市町村抽出表!BG103=0,"0箇所",IF(市町村抽出表!BG103&lt;1,"1箇所未満",TEXT(ROUND(市町村抽出表!BG103,0),"###,###")&amp;"箇所")))</f>
        <v>#REF!</v>
      </c>
      <c r="AV103" s="94" t="e">
        <f ca="1">IF(市町村抽出表!BH103="－","－",IF(市町村抽出表!BH103=0,"0箇所",IF(市町村抽出表!BH103&lt;1,"1箇所未満",TEXT(ROUND(市町村抽出表!BH103,0),"###,###")&amp;"箇所")))</f>
        <v>#REF!</v>
      </c>
      <c r="AW103" s="94" t="e">
        <f ca="1">IF(市町村抽出表!BI103="－","－",IF(市町村抽出表!BI103=0,"0箇所",IF(市町村抽出表!BI103&lt;1,"1箇所未満",TEXT(ROUND(市町村抽出表!BI103,0),"###,###")&amp;"箇所")))</f>
        <v>#REF!</v>
      </c>
      <c r="AX103" s="94" t="e">
        <f ca="1">IF(市町村抽出表!BJ103="－","－",IF(市町村抽出表!BJ103=0,"0箇所",IF(市町村抽出表!BJ103&lt;1,"1箇所未満",TEXT(ROUND(市町村抽出表!BJ103,0),"###,###")&amp;"箇所")))</f>
        <v>#REF!</v>
      </c>
      <c r="AY103" s="94" t="e">
        <f ca="1">IF(市町村抽出表!BK103="－","－",IF(市町村抽出表!BK103=0,"0箇所",IF(市町村抽出表!BK103&lt;1,"1箇所未満",TEXT(ROUND(市町村抽出表!BK103,0),"###,###")&amp;"箇所")))</f>
        <v>#REF!</v>
      </c>
      <c r="AZ103" s="94" t="e">
        <f ca="1">IF(市町村抽出表!BL103="－","－",IF(市町村抽出表!BL103=0,"0箇所",IF(市町村抽出表!BL103&lt;1,"1箇所未満",TEXT(ROUND(市町村抽出表!BL103,0),"###,###")&amp;"箇所")))</f>
        <v>#REF!</v>
      </c>
      <c r="BH103" s="163"/>
      <c r="BI103" s="163"/>
      <c r="BJ103" s="163"/>
      <c r="BL103" s="164"/>
      <c r="BM103" s="163"/>
      <c r="BN103" s="163"/>
      <c r="BO103" s="163"/>
      <c r="BP103" s="163"/>
      <c r="BX103" s="164"/>
      <c r="BY103" s="163"/>
      <c r="BZ103" s="163"/>
      <c r="CA103" s="163"/>
      <c r="CB103" s="163"/>
      <c r="CN103" s="164"/>
      <c r="CO103" s="163"/>
      <c r="CP103" s="163"/>
      <c r="CQ103" s="163"/>
      <c r="CR103" s="163"/>
    </row>
    <row r="104" spans="1:96" x14ac:dyDescent="0.2">
      <c r="A104" s="82">
        <v>101</v>
      </c>
      <c r="B104" s="74" t="s">
        <v>544</v>
      </c>
      <c r="C104" s="93" t="e">
        <f ca="1">IF(市町村抽出表!D104="－","－",ROUND(市町村抽出表!D104,1))</f>
        <v>#REF!</v>
      </c>
      <c r="D104" s="168" t="e">
        <f ca="1">IF(市町村抽出表!F104="","※2",IF(市町村抽出表!F104="－","－",市町村抽出表!F104&amp;"箇所"))</f>
        <v>#REF!</v>
      </c>
      <c r="E104" s="169" t="e">
        <f ca="1">IF(市町村抽出表!G104="","※2",IF(市町村抽出表!G104="－","－",市町村抽出表!G104&amp;"箇所"))</f>
        <v>#REF!</v>
      </c>
      <c r="F104" s="170" t="e">
        <f ca="1">IF(市町村抽出表!H104="","※2",IF(市町村抽出表!H104="－","－",市町村抽出表!H104&amp;"箇所"))</f>
        <v>#REF!</v>
      </c>
      <c r="G104" s="94" t="e">
        <f ca="1">IF(市町村抽出表!I104="－","－",IF(市町村抽出表!I104=0,"0棟",IF(市町村抽出表!I104&lt;1,"1棟未満",TEXT(ROUND(市町村抽出表!I104,0),"###,###")&amp;"棟")))</f>
        <v>#REF!</v>
      </c>
      <c r="H104" s="94" t="e">
        <f ca="1">IF(市町村抽出表!J104="－","－",IF(市町村抽出表!J104=0,"0棟",IF(市町村抽出表!J104&lt;1,"1棟未満",TEXT(ROUND(市町村抽出表!J104,0),"###,###")&amp;"棟")))</f>
        <v>#REF!</v>
      </c>
      <c r="I104" s="94" t="e">
        <f ca="1">IF(市町村抽出表!O104="－","－",IF(市町村抽出表!O104=0,"0棟",IF(市町村抽出表!O104&lt;1,"1棟未満",TEXT(ROUND(市町村抽出表!O104,0),"###,###")&amp;"棟")))</f>
        <v>#REF!</v>
      </c>
      <c r="J104" s="94" t="e">
        <f ca="1">IF(市町村抽出表!P104="－","－",IF(市町村抽出表!P104=0,"0棟",IF(市町村抽出表!P104&lt;1,"1棟未満",TEXT(ROUND(市町村抽出表!P104,0),"###,###")&amp;"棟")))</f>
        <v>#REF!</v>
      </c>
      <c r="K104" s="157" t="e">
        <f ca="1">IF(市町村抽出表!U104="","※2",IF(市町村抽出表!U104="－","－",IF(市町村抽出表!U104=0,"0棟",IF(市町村抽出表!U104&lt;1,"1棟未満",TEXT(ROUND(市町村抽出表!U104,0),"###,###")&amp;"棟"))))</f>
        <v>#REF!</v>
      </c>
      <c r="L104" s="158" t="e">
        <f ca="1">IF(市町村抽出表!V104="","※2",IF(市町村抽出表!V104="－","－",IF(市町村抽出表!V104=0,"0棟",IF(市町村抽出表!V104&lt;1,"1棟未満",TEXT(ROUND(市町村抽出表!V104,0),"###,###")&amp;"棟"))))</f>
        <v>#REF!</v>
      </c>
      <c r="M104" s="94" t="e">
        <f ca="1">IF(市町村抽出表!W104="－","－",IF(市町村抽出表!W104=0,"0棟",IF(市町村抽出表!W104&lt;1,"1棟未満",TEXT(ROUND(市町村抽出表!W104,0),"###,###")&amp;"棟")))</f>
        <v>#REF!</v>
      </c>
      <c r="N104" s="94" t="e">
        <f ca="1">IF(市町村抽出表!X104="－","－",IF(市町村抽出表!X104=0,"0棟",IF(市町村抽出表!X104&lt;1,"1棟未満",TEXT(ROUND(市町村抽出表!X104,0),"###,###")&amp;"棟")))</f>
        <v>#REF!</v>
      </c>
      <c r="O104" s="94" t="e">
        <f ca="1">IF(市町村抽出表!Z104="－","－",IF(市町村抽出表!Z104=0,"0件",IF(市町村抽出表!Z104&lt;1,"1件未満",TEXT(ROUND(市町村抽出表!Z104,0),"###,###")&amp;"件")))</f>
        <v>#REF!</v>
      </c>
      <c r="P104" s="94" t="e">
        <f ca="1">IF(市町村抽出表!AA104="－","－",IF(市町村抽出表!AA104=0,"0件",IF(市町村抽出表!AA104&lt;1,"1件未満",TEXT(ROUND(市町村抽出表!AA104,0),"###,###")&amp;"件")))</f>
        <v>#REF!</v>
      </c>
      <c r="Q104" s="94" t="e">
        <f ca="1">IF(市町村抽出表!AB104="－","－",IF(市町村抽出表!AB104=0,"0棟",IF(市町村抽出表!AB104&lt;1,"1棟未満",TEXT(ROUND(市町村抽出表!AB104,0),"###,###")&amp;"棟")))</f>
        <v>#REF!</v>
      </c>
      <c r="R104" s="94" t="e">
        <f ca="1">IF(市町村抽出表!AC104="－","－",IF(市町村抽出表!AC104=0,"0人",IF(市町村抽出表!AC104&lt;1,"1人未満",TEXT(ROUND(市町村抽出表!AC104,0),"###,###")&amp;"人")))</f>
        <v>#REF!</v>
      </c>
      <c r="S104" s="94" t="e">
        <f ca="1">IF(市町村抽出表!AD104="－","－",IF(市町村抽出表!AD104=0,"0人",IF(市町村抽出表!AD104&lt;1,"1人未満",TEXT(ROUND(市町村抽出表!AD104,0),"###,###")&amp;"人")))</f>
        <v>#REF!</v>
      </c>
      <c r="T104" s="94" t="e">
        <f ca="1">IF(市町村抽出表!AE104="－","－",IF(市町村抽出表!AE104=0,"0人",IF(市町村抽出表!AE104&lt;1,"1人未満",TEXT(ROUND(市町村抽出表!AE104,0),"###,###")&amp;"人")))</f>
        <v>#REF!</v>
      </c>
      <c r="U104" s="159" t="e">
        <f ca="1">IF(市町村抽出表!AG104="","※2",IF(市町村抽出表!AG104="－","－",IF(市町村抽出表!AG104=0,"0人",IF(市町村抽出表!AG104&lt;1,"1人未満",TEXT(ROUND(市町村抽出表!AG104,0),"###,###")&amp;"人"))))</f>
        <v>#REF!</v>
      </c>
      <c r="V104" s="160" t="e">
        <f ca="1">IF(市町村抽出表!AH104="","※2",IF(市町村抽出表!AH104="－","－",IF(市町村抽出表!AH104=0,"0人",IF(市町村抽出表!AH104&lt;1,"1人未満",TEXT(ROUND(市町村抽出表!AH104,0),"###,###")&amp;"人"))))</f>
        <v>#REF!</v>
      </c>
      <c r="W104" s="161" t="e">
        <f ca="1">IF(市町村抽出表!AI104="","※2",IF(市町村抽出表!AI104="－","－",IF(市町村抽出表!AI104=0,"0人",IF(市町村抽出表!AI104&lt;1,"1人未満",TEXT(ROUND(市町村抽出表!AI104,0),"###,###")&amp;"人"))))</f>
        <v>#REF!</v>
      </c>
      <c r="X104" s="94" t="e">
        <f ca="1">IF(市町村抽出表!AJ104="－","－",IF(市町村抽出表!AJ104=0,"0人",IF(市町村抽出表!AJ104&lt;1,"1人未満",TEXT(ROUND(市町村抽出表!AJ104,0),"###,###")&amp;"人")))</f>
        <v>#REF!</v>
      </c>
      <c r="Y104" s="94" t="e">
        <f ca="1">IF(市町村抽出表!AK104="－","－",IF(市町村抽出表!AK104=0,"0人",IF(市町村抽出表!AK104&lt;1,"1人未満",TEXT(ROUND(市町村抽出表!AK104,0),"###,###")&amp;"人")))</f>
        <v>#REF!</v>
      </c>
      <c r="Z104" s="94" t="e">
        <f ca="1">IF(市町村抽出表!AL104="－","－",IF(市町村抽出表!AL104=0,"0人",IF(市町村抽出表!AL104&lt;1,"1人未満",TEXT(ROUND(市町村抽出表!AL104,0),"###,###")&amp;"人")))</f>
        <v>#REF!</v>
      </c>
      <c r="AA104" s="94" t="e">
        <f ca="1">IF(市町村抽出表!AM104="－","－",IF(市町村抽出表!AM104=0,"0人",IF(市町村抽出表!AM104&lt;1,"1人未満",TEXT(ROUND(市町村抽出表!AM104,0),"###,###")&amp;"人")))</f>
        <v>#REF!</v>
      </c>
      <c r="AB104" s="94" t="e">
        <f ca="1">IF(市町村抽出表!AN104="－","－",IF(市町村抽出表!AN104=0,"0人",IF(市町村抽出表!AN104&lt;1,"1人未満",TEXT(ROUND(市町村抽出表!AN104,0),"###,###")&amp;"人")))</f>
        <v>#REF!</v>
      </c>
      <c r="AC104" s="94" t="e">
        <f ca="1">IF(市町村抽出表!AO104="－","－",IF(市町村抽出表!AO104=0,"0人",IF(市町村抽出表!AO104&lt;1,"1人未満",TEXT(ROUND(市町村抽出表!AO104,0),"###,###")&amp;"人")))</f>
        <v>#REF!</v>
      </c>
      <c r="AD104" s="94" t="e">
        <f ca="1">IF(市町村抽出表!AP104="－","－",IF(市町村抽出表!AP104=0,"0人",IF(市町村抽出表!AP104&lt;1,"1人未満",TEXT(ROUND(市町村抽出表!AP104,0),"###,###")&amp;"人")))</f>
        <v>#REF!</v>
      </c>
      <c r="AE104" s="94" t="e">
        <f ca="1">IF(市町村抽出表!AQ104="－","－",IF(市町村抽出表!AQ104=0,"0人",IF(市町村抽出表!AQ104&lt;1,"1人未満",TEXT(ROUND(市町村抽出表!AQ104,0),"###,###")&amp;"人")))</f>
        <v>#REF!</v>
      </c>
      <c r="AF104" s="94" t="e">
        <f ca="1">IF(市町村抽出表!AR104="－","－",IF(市町村抽出表!AR104=0,"0人",IF(市町村抽出表!AR104&lt;1,"1人未満",TEXT(ROUND(市町村抽出表!AR104,0),"###,###")&amp;"人")))</f>
        <v>#REF!</v>
      </c>
      <c r="AG104" s="94" t="e">
        <f ca="1">IF(市町村抽出表!AS104="－","－",IF(市町村抽出表!AS104=0,"0箇所",IF(市町村抽出表!AS104&lt;1,"1箇所未満",TEXT(ROUND(市町村抽出表!AS104,0),"###,###")&amp;"箇所")))</f>
        <v>#REF!</v>
      </c>
      <c r="AH104" s="94" t="e">
        <f ca="1">IF(市町村抽出表!AT104="－","－",IF(市町村抽出表!AT104=0,"0世帯",IF(市町村抽出表!AT104&lt;1,"1世帯未満",TEXT(ROUND(市町村抽出表!AT104,0),"###,###")&amp;"世帯")))</f>
        <v>#REF!</v>
      </c>
      <c r="AI104" s="94" t="e">
        <f ca="1">IF(市町村抽出表!AU104="－","－",IF(市町村抽出表!AU104=0,"0人",IF(市町村抽出表!AU104&lt;1,"1人未満",TEXT(ROUND(市町村抽出表!AU104,0),"###,###")&amp;"人")))</f>
        <v>#REF!</v>
      </c>
      <c r="AJ104" s="94" t="e">
        <f ca="1">IF(市町村抽出表!AV104="－","－",IF(市町村抽出表!AV104=0,"0世帯",IF(市町村抽出表!AV104&lt;1,"1世帯未満",TEXT(ROUND(市町村抽出表!AV104,0),"###,###")&amp;"世帯")))</f>
        <v>#REF!</v>
      </c>
      <c r="AK104" s="94" t="e">
        <f ca="1">IF(市町村抽出表!AW104="－","－",IF(市町村抽出表!AW104=0,"0人",IF(市町村抽出表!AW104&lt;1,"1人未満",TEXT(ROUND(市町村抽出表!AW104,0),"###,###")&amp;"人")))</f>
        <v>#REF!</v>
      </c>
      <c r="AL104" s="94" t="e">
        <f ca="1">IF(市町村抽出表!AX104="－","－",IF(市町村抽出表!AX104=0,"0世帯",IF(市町村抽出表!AX104&lt;1,"1世帯未満",TEXT(ROUND(市町村抽出表!AX104,0),"###,###")&amp;"世帯")))</f>
        <v>#REF!</v>
      </c>
      <c r="AM104" s="94" t="e">
        <f ca="1">IF(市町村抽出表!AY104="－","－",IF(市町村抽出表!AY104=0,"0人",IF(市町村抽出表!AY104&lt;1,"1人未満",TEXT(ROUND(市町村抽出表!AY104,0),"###,###")&amp;"人")))</f>
        <v>#REF!</v>
      </c>
      <c r="AN104" s="94" t="s">
        <v>611</v>
      </c>
      <c r="AO104" s="94" t="s">
        <v>611</v>
      </c>
      <c r="AP104" s="94" t="e">
        <f ca="1">IF(市町村抽出表!BB104="－","－",IF(市町村抽出表!BB104=0,"0km",IF(市町村抽出表!BB104&lt;0.1,"0.1km未満",TEXT(ROUND(市町村抽出表!BB104,1),"###,##0.0")&amp;"km")))</f>
        <v>#REF!</v>
      </c>
      <c r="AQ104" s="94" t="e">
        <f ca="1">IF(市町村抽出表!BC104="－","－",IF(市町村抽出表!BC104=0,"0世帯",IF(市町村抽出表!BC104&lt;1,"1世帯未満",TEXT(ROUND(市町村抽出表!BC104,0),"###,###")&amp;"世帯")))</f>
        <v>#REF!</v>
      </c>
      <c r="AR104" s="94" t="e">
        <f ca="1">IF(市町村抽出表!BD104="－","－",IF(市町村抽出表!BD104=0,"0人",IF(市町村抽出表!BD104&lt;1,"1人未満",TEXT(ROUND(市町村抽出表!BD104,0),"###,###")&amp;"人")))</f>
        <v>#REF!</v>
      </c>
      <c r="AS104" s="94" t="s">
        <v>611</v>
      </c>
      <c r="AT104" s="94" t="s">
        <v>611</v>
      </c>
      <c r="AU104" s="94" t="e">
        <f ca="1">IF(市町村抽出表!BG104="－","－",IF(市町村抽出表!BG104=0,"0箇所",IF(市町村抽出表!BG104&lt;1,"1箇所未満",TEXT(ROUND(市町村抽出表!BG104,0),"###,###")&amp;"箇所")))</f>
        <v>#REF!</v>
      </c>
      <c r="AV104" s="94" t="e">
        <f ca="1">IF(市町村抽出表!BH104="－","－",IF(市町村抽出表!BH104=0,"0箇所",IF(市町村抽出表!BH104&lt;1,"1箇所未満",TEXT(ROUND(市町村抽出表!BH104,0),"###,###")&amp;"箇所")))</f>
        <v>#REF!</v>
      </c>
      <c r="AW104" s="94" t="e">
        <f ca="1">IF(市町村抽出表!BI104="－","－",IF(市町村抽出表!BI104=0,"0箇所",IF(市町村抽出表!BI104&lt;1,"1箇所未満",TEXT(ROUND(市町村抽出表!BI104,0),"###,###")&amp;"箇所")))</f>
        <v>#REF!</v>
      </c>
      <c r="AX104" s="94" t="e">
        <f ca="1">IF(市町村抽出表!BJ104="－","－",IF(市町村抽出表!BJ104=0,"0箇所",IF(市町村抽出表!BJ104&lt;1,"1箇所未満",TEXT(ROUND(市町村抽出表!BJ104,0),"###,###")&amp;"箇所")))</f>
        <v>#REF!</v>
      </c>
      <c r="AY104" s="94" t="e">
        <f ca="1">IF(市町村抽出表!BK104="－","－",IF(市町村抽出表!BK104=0,"0箇所",IF(市町村抽出表!BK104&lt;1,"1箇所未満",TEXT(ROUND(市町村抽出表!BK104,0),"###,###")&amp;"箇所")))</f>
        <v>#REF!</v>
      </c>
      <c r="AZ104" s="94" t="e">
        <f ca="1">IF(市町村抽出表!BL104="－","－",IF(市町村抽出表!BL104=0,"0箇所",IF(市町村抽出表!BL104&lt;1,"1箇所未満",TEXT(ROUND(市町村抽出表!BL104,0),"###,###")&amp;"箇所")))</f>
        <v>#REF!</v>
      </c>
      <c r="BH104" s="163"/>
      <c r="BI104" s="163"/>
      <c r="BJ104" s="163"/>
      <c r="BL104" s="164"/>
      <c r="BM104" s="163"/>
      <c r="BN104" s="163"/>
      <c r="BO104" s="163"/>
      <c r="BP104" s="163"/>
      <c r="BX104" s="164"/>
      <c r="BY104" s="163"/>
      <c r="BZ104" s="163"/>
      <c r="CA104" s="163"/>
      <c r="CB104" s="163"/>
      <c r="CN104" s="164"/>
      <c r="CO104" s="163"/>
      <c r="CP104" s="163"/>
      <c r="CQ104" s="163"/>
      <c r="CR104" s="163"/>
    </row>
    <row r="105" spans="1:96" x14ac:dyDescent="0.2">
      <c r="A105" s="82">
        <v>102</v>
      </c>
      <c r="B105" s="74" t="s">
        <v>545</v>
      </c>
      <c r="C105" s="93" t="e">
        <f ca="1">IF(市町村抽出表!D105="－","－",ROUND(市町村抽出表!D105,1))</f>
        <v>#REF!</v>
      </c>
      <c r="D105" s="168" t="e">
        <f ca="1">IF(市町村抽出表!F105="","※2",IF(市町村抽出表!F105="－","－",市町村抽出表!F105&amp;"箇所"))</f>
        <v>#REF!</v>
      </c>
      <c r="E105" s="169" t="e">
        <f ca="1">IF(市町村抽出表!G105="","※2",IF(市町村抽出表!G105="－","－",市町村抽出表!G105&amp;"箇所"))</f>
        <v>#REF!</v>
      </c>
      <c r="F105" s="170" t="e">
        <f ca="1">IF(市町村抽出表!H105="","※2",IF(市町村抽出表!H105="－","－",市町村抽出表!H105&amp;"箇所"))</f>
        <v>#REF!</v>
      </c>
      <c r="G105" s="94" t="e">
        <f ca="1">IF(市町村抽出表!I105="－","－",IF(市町村抽出表!I105=0,"0棟",IF(市町村抽出表!I105&lt;1,"1棟未満",TEXT(ROUND(市町村抽出表!I105,0),"###,###")&amp;"棟")))</f>
        <v>#REF!</v>
      </c>
      <c r="H105" s="94" t="e">
        <f ca="1">IF(市町村抽出表!J105="－","－",IF(市町村抽出表!J105=0,"0棟",IF(市町村抽出表!J105&lt;1,"1棟未満",TEXT(ROUND(市町村抽出表!J105,0),"###,###")&amp;"棟")))</f>
        <v>#REF!</v>
      </c>
      <c r="I105" s="94" t="e">
        <f ca="1">IF(市町村抽出表!O105="－","－",IF(市町村抽出表!O105=0,"0棟",IF(市町村抽出表!O105&lt;1,"1棟未満",TEXT(ROUND(市町村抽出表!O105,0),"###,###")&amp;"棟")))</f>
        <v>#REF!</v>
      </c>
      <c r="J105" s="94" t="e">
        <f ca="1">IF(市町村抽出表!P105="－","－",IF(市町村抽出表!P105=0,"0棟",IF(市町村抽出表!P105&lt;1,"1棟未満",TEXT(ROUND(市町村抽出表!P105,0),"###,###")&amp;"棟")))</f>
        <v>#REF!</v>
      </c>
      <c r="K105" s="157" t="e">
        <f ca="1">IF(市町村抽出表!U105="","※2",IF(市町村抽出表!U105="－","－",IF(市町村抽出表!U105=0,"0棟",IF(市町村抽出表!U105&lt;1,"1棟未満",TEXT(ROUND(市町村抽出表!U105,0),"###,###")&amp;"棟"))))</f>
        <v>#REF!</v>
      </c>
      <c r="L105" s="158" t="e">
        <f ca="1">IF(市町村抽出表!V105="","※2",IF(市町村抽出表!V105="－","－",IF(市町村抽出表!V105=0,"0棟",IF(市町村抽出表!V105&lt;1,"1棟未満",TEXT(ROUND(市町村抽出表!V105,0),"###,###")&amp;"棟"))))</f>
        <v>#REF!</v>
      </c>
      <c r="M105" s="94" t="e">
        <f ca="1">IF(市町村抽出表!W105="－","－",IF(市町村抽出表!W105=0,"0棟",IF(市町村抽出表!W105&lt;1,"1棟未満",TEXT(ROUND(市町村抽出表!W105,0),"###,###")&amp;"棟")))</f>
        <v>#REF!</v>
      </c>
      <c r="N105" s="94" t="e">
        <f ca="1">IF(市町村抽出表!X105="－","－",IF(市町村抽出表!X105=0,"0棟",IF(市町村抽出表!X105&lt;1,"1棟未満",TEXT(ROUND(市町村抽出表!X105,0),"###,###")&amp;"棟")))</f>
        <v>#REF!</v>
      </c>
      <c r="O105" s="94" t="e">
        <f ca="1">IF(市町村抽出表!Z105="－","－",IF(市町村抽出表!Z105=0,"0件",IF(市町村抽出表!Z105&lt;1,"1件未満",TEXT(ROUND(市町村抽出表!Z105,0),"###,###")&amp;"件")))</f>
        <v>#REF!</v>
      </c>
      <c r="P105" s="94" t="e">
        <f ca="1">IF(市町村抽出表!AA105="－","－",IF(市町村抽出表!AA105=0,"0件",IF(市町村抽出表!AA105&lt;1,"1件未満",TEXT(ROUND(市町村抽出表!AA105,0),"###,###")&amp;"件")))</f>
        <v>#REF!</v>
      </c>
      <c r="Q105" s="94" t="e">
        <f ca="1">IF(市町村抽出表!AB105="－","－",IF(市町村抽出表!AB105=0,"0棟",IF(市町村抽出表!AB105&lt;1,"1棟未満",TEXT(ROUND(市町村抽出表!AB105,0),"###,###")&amp;"棟")))</f>
        <v>#REF!</v>
      </c>
      <c r="R105" s="94" t="e">
        <f ca="1">IF(市町村抽出表!AC105="－","－",IF(市町村抽出表!AC105=0,"0人",IF(市町村抽出表!AC105&lt;1,"1人未満",TEXT(ROUND(市町村抽出表!AC105,0),"###,###")&amp;"人")))</f>
        <v>#REF!</v>
      </c>
      <c r="S105" s="94" t="e">
        <f ca="1">IF(市町村抽出表!AD105="－","－",IF(市町村抽出表!AD105=0,"0人",IF(市町村抽出表!AD105&lt;1,"1人未満",TEXT(ROUND(市町村抽出表!AD105,0),"###,###")&amp;"人")))</f>
        <v>#REF!</v>
      </c>
      <c r="T105" s="94" t="e">
        <f ca="1">IF(市町村抽出表!AE105="－","－",IF(市町村抽出表!AE105=0,"0人",IF(市町村抽出表!AE105&lt;1,"1人未満",TEXT(ROUND(市町村抽出表!AE105,0),"###,###")&amp;"人")))</f>
        <v>#REF!</v>
      </c>
      <c r="U105" s="159" t="e">
        <f ca="1">IF(市町村抽出表!AG105="","※2",IF(市町村抽出表!AG105="－","－",IF(市町村抽出表!AG105=0,"0人",IF(市町村抽出表!AG105&lt;1,"1人未満",TEXT(ROUND(市町村抽出表!AG105,0),"###,###")&amp;"人"))))</f>
        <v>#REF!</v>
      </c>
      <c r="V105" s="160" t="e">
        <f ca="1">IF(市町村抽出表!AH105="","※2",IF(市町村抽出表!AH105="－","－",IF(市町村抽出表!AH105=0,"0人",IF(市町村抽出表!AH105&lt;1,"1人未満",TEXT(ROUND(市町村抽出表!AH105,0),"###,###")&amp;"人"))))</f>
        <v>#REF!</v>
      </c>
      <c r="W105" s="161" t="e">
        <f ca="1">IF(市町村抽出表!AI105="","※2",IF(市町村抽出表!AI105="－","－",IF(市町村抽出表!AI105=0,"0人",IF(市町村抽出表!AI105&lt;1,"1人未満",TEXT(ROUND(市町村抽出表!AI105,0),"###,###")&amp;"人"))))</f>
        <v>#REF!</v>
      </c>
      <c r="X105" s="94" t="e">
        <f ca="1">IF(市町村抽出表!AJ105="－","－",IF(市町村抽出表!AJ105=0,"0人",IF(市町村抽出表!AJ105&lt;1,"1人未満",TEXT(ROUND(市町村抽出表!AJ105,0),"###,###")&amp;"人")))</f>
        <v>#REF!</v>
      </c>
      <c r="Y105" s="94" t="e">
        <f ca="1">IF(市町村抽出表!AK105="－","－",IF(市町村抽出表!AK105=0,"0人",IF(市町村抽出表!AK105&lt;1,"1人未満",TEXT(ROUND(市町村抽出表!AK105,0),"###,###")&amp;"人")))</f>
        <v>#REF!</v>
      </c>
      <c r="Z105" s="94" t="e">
        <f ca="1">IF(市町村抽出表!AL105="－","－",IF(市町村抽出表!AL105=0,"0人",IF(市町村抽出表!AL105&lt;1,"1人未満",TEXT(ROUND(市町村抽出表!AL105,0),"###,###")&amp;"人")))</f>
        <v>#REF!</v>
      </c>
      <c r="AA105" s="94" t="e">
        <f ca="1">IF(市町村抽出表!AM105="－","－",IF(市町村抽出表!AM105=0,"0人",IF(市町村抽出表!AM105&lt;1,"1人未満",TEXT(ROUND(市町村抽出表!AM105,0),"###,###")&amp;"人")))</f>
        <v>#REF!</v>
      </c>
      <c r="AB105" s="94" t="e">
        <f ca="1">IF(市町村抽出表!AN105="－","－",IF(市町村抽出表!AN105=0,"0人",IF(市町村抽出表!AN105&lt;1,"1人未満",TEXT(ROUND(市町村抽出表!AN105,0),"###,###")&amp;"人")))</f>
        <v>#REF!</v>
      </c>
      <c r="AC105" s="94" t="e">
        <f ca="1">IF(市町村抽出表!AO105="－","－",IF(市町村抽出表!AO105=0,"0人",IF(市町村抽出表!AO105&lt;1,"1人未満",TEXT(ROUND(市町村抽出表!AO105,0),"###,###")&amp;"人")))</f>
        <v>#REF!</v>
      </c>
      <c r="AD105" s="94" t="e">
        <f ca="1">IF(市町村抽出表!AP105="－","－",IF(市町村抽出表!AP105=0,"0人",IF(市町村抽出表!AP105&lt;1,"1人未満",TEXT(ROUND(市町村抽出表!AP105,0),"###,###")&amp;"人")))</f>
        <v>#REF!</v>
      </c>
      <c r="AE105" s="94" t="e">
        <f ca="1">IF(市町村抽出表!AQ105="－","－",IF(市町村抽出表!AQ105=0,"0人",IF(市町村抽出表!AQ105&lt;1,"1人未満",TEXT(ROUND(市町村抽出表!AQ105,0),"###,###")&amp;"人")))</f>
        <v>#REF!</v>
      </c>
      <c r="AF105" s="94" t="e">
        <f ca="1">IF(市町村抽出表!AR105="－","－",IF(市町村抽出表!AR105=0,"0人",IF(市町村抽出表!AR105&lt;1,"1人未満",TEXT(ROUND(市町村抽出表!AR105,0),"###,###")&amp;"人")))</f>
        <v>#REF!</v>
      </c>
      <c r="AG105" s="94" t="e">
        <f ca="1">IF(市町村抽出表!AS105="－","－",IF(市町村抽出表!AS105=0,"0箇所",IF(市町村抽出表!AS105&lt;1,"1箇所未満",TEXT(ROUND(市町村抽出表!AS105,0),"###,###")&amp;"箇所")))</f>
        <v>#REF!</v>
      </c>
      <c r="AH105" s="94" t="e">
        <f ca="1">IF(市町村抽出表!AT105="－","－",IF(市町村抽出表!AT105=0,"0世帯",IF(市町村抽出表!AT105&lt;1,"1世帯未満",TEXT(ROUND(市町村抽出表!AT105,0),"###,###")&amp;"世帯")))</f>
        <v>#REF!</v>
      </c>
      <c r="AI105" s="94" t="e">
        <f ca="1">IF(市町村抽出表!AU105="－","－",IF(市町村抽出表!AU105=0,"0人",IF(市町村抽出表!AU105&lt;1,"1人未満",TEXT(ROUND(市町村抽出表!AU105,0),"###,###")&amp;"人")))</f>
        <v>#REF!</v>
      </c>
      <c r="AJ105" s="94" t="e">
        <f ca="1">IF(市町村抽出表!AV105="－","－",IF(市町村抽出表!AV105=0,"0世帯",IF(市町村抽出表!AV105&lt;1,"1世帯未満",TEXT(ROUND(市町村抽出表!AV105,0),"###,###")&amp;"世帯")))</f>
        <v>#REF!</v>
      </c>
      <c r="AK105" s="94" t="e">
        <f ca="1">IF(市町村抽出表!AW105="－","－",IF(市町村抽出表!AW105=0,"0人",IF(市町村抽出表!AW105&lt;1,"1人未満",TEXT(ROUND(市町村抽出表!AW105,0),"###,###")&amp;"人")))</f>
        <v>#REF!</v>
      </c>
      <c r="AL105" s="94" t="e">
        <f ca="1">IF(市町村抽出表!AX105="－","－",IF(市町村抽出表!AX105=0,"0世帯",IF(市町村抽出表!AX105&lt;1,"1世帯未満",TEXT(ROUND(市町村抽出表!AX105,0),"###,###")&amp;"世帯")))</f>
        <v>#REF!</v>
      </c>
      <c r="AM105" s="94" t="e">
        <f ca="1">IF(市町村抽出表!AY105="－","－",IF(市町村抽出表!AY105=0,"0人",IF(市町村抽出表!AY105&lt;1,"1人未満",TEXT(ROUND(市町村抽出表!AY105,0),"###,###")&amp;"人")))</f>
        <v>#REF!</v>
      </c>
      <c r="AN105" s="94" t="s">
        <v>611</v>
      </c>
      <c r="AO105" s="94" t="s">
        <v>611</v>
      </c>
      <c r="AP105" s="94" t="e">
        <f ca="1">IF(市町村抽出表!BB105="－","－",IF(市町村抽出表!BB105=0,"0km",IF(市町村抽出表!BB105&lt;0.1,"0.1km未満",TEXT(ROUND(市町村抽出表!BB105,1),"###,##0.0")&amp;"km")))</f>
        <v>#REF!</v>
      </c>
      <c r="AQ105" s="94" t="e">
        <f ca="1">IF(市町村抽出表!BC105="－","－",IF(市町村抽出表!BC105=0,"0世帯",IF(市町村抽出表!BC105&lt;1,"1世帯未満",TEXT(ROUND(市町村抽出表!BC105,0),"###,###")&amp;"世帯")))</f>
        <v>#REF!</v>
      </c>
      <c r="AR105" s="94" t="e">
        <f ca="1">IF(市町村抽出表!BD105="－","－",IF(市町村抽出表!BD105=0,"0人",IF(市町村抽出表!BD105&lt;1,"1人未満",TEXT(ROUND(市町村抽出表!BD105,0),"###,###")&amp;"人")))</f>
        <v>#REF!</v>
      </c>
      <c r="AS105" s="94" t="s">
        <v>611</v>
      </c>
      <c r="AT105" s="94" t="s">
        <v>611</v>
      </c>
      <c r="AU105" s="94" t="e">
        <f ca="1">IF(市町村抽出表!BG105="－","－",IF(市町村抽出表!BG105=0,"0箇所",IF(市町村抽出表!BG105&lt;1,"1箇所未満",TEXT(ROUND(市町村抽出表!BG105,0),"###,###")&amp;"箇所")))</f>
        <v>#REF!</v>
      </c>
      <c r="AV105" s="94" t="e">
        <f ca="1">IF(市町村抽出表!BH105="－","－",IF(市町村抽出表!BH105=0,"0箇所",IF(市町村抽出表!BH105&lt;1,"1箇所未満",TEXT(ROUND(市町村抽出表!BH105,0),"###,###")&amp;"箇所")))</f>
        <v>#REF!</v>
      </c>
      <c r="AW105" s="94" t="e">
        <f ca="1">IF(市町村抽出表!BI105="－","－",IF(市町村抽出表!BI105=0,"0箇所",IF(市町村抽出表!BI105&lt;1,"1箇所未満",TEXT(ROUND(市町村抽出表!BI105,0),"###,###")&amp;"箇所")))</f>
        <v>#REF!</v>
      </c>
      <c r="AX105" s="94" t="e">
        <f ca="1">IF(市町村抽出表!BJ105="－","－",IF(市町村抽出表!BJ105=0,"0箇所",IF(市町村抽出表!BJ105&lt;1,"1箇所未満",TEXT(ROUND(市町村抽出表!BJ105,0),"###,###")&amp;"箇所")))</f>
        <v>#REF!</v>
      </c>
      <c r="AY105" s="94" t="e">
        <f ca="1">IF(市町村抽出表!BK105="－","－",IF(市町村抽出表!BK105=0,"0箇所",IF(市町村抽出表!BK105&lt;1,"1箇所未満",TEXT(ROUND(市町村抽出表!BK105,0),"###,###")&amp;"箇所")))</f>
        <v>#REF!</v>
      </c>
      <c r="AZ105" s="94" t="e">
        <f ca="1">IF(市町村抽出表!BL105="－","－",IF(市町村抽出表!BL105=0,"0箇所",IF(市町村抽出表!BL105&lt;1,"1箇所未満",TEXT(ROUND(市町村抽出表!BL105,0),"###,###")&amp;"箇所")))</f>
        <v>#REF!</v>
      </c>
      <c r="BH105" s="163"/>
      <c r="BI105" s="163"/>
      <c r="BJ105" s="163"/>
      <c r="BL105" s="164"/>
      <c r="BM105" s="163"/>
      <c r="BN105" s="163"/>
      <c r="BO105" s="163"/>
      <c r="BP105" s="163"/>
      <c r="BX105" s="164"/>
      <c r="BY105" s="163"/>
      <c r="BZ105" s="163"/>
      <c r="CA105" s="163"/>
      <c r="CB105" s="163"/>
      <c r="CN105" s="164"/>
      <c r="CO105" s="163"/>
      <c r="CP105" s="163"/>
      <c r="CQ105" s="163"/>
      <c r="CR105" s="163"/>
    </row>
    <row r="106" spans="1:96" x14ac:dyDescent="0.2">
      <c r="A106" s="82">
        <v>103</v>
      </c>
      <c r="B106" s="74" t="s">
        <v>546</v>
      </c>
      <c r="C106" s="93" t="e">
        <f ca="1">IF(市町村抽出表!D106="－","－",ROUND(市町村抽出表!D106,1))</f>
        <v>#REF!</v>
      </c>
      <c r="D106" s="168" t="e">
        <f ca="1">IF(市町村抽出表!F106="","※2",IF(市町村抽出表!F106="－","－",市町村抽出表!F106&amp;"箇所"))</f>
        <v>#REF!</v>
      </c>
      <c r="E106" s="169" t="e">
        <f ca="1">IF(市町村抽出表!G106="","※2",IF(市町村抽出表!G106="－","－",市町村抽出表!G106&amp;"箇所"))</f>
        <v>#REF!</v>
      </c>
      <c r="F106" s="170" t="e">
        <f ca="1">IF(市町村抽出表!H106="","※2",IF(市町村抽出表!H106="－","－",市町村抽出表!H106&amp;"箇所"))</f>
        <v>#REF!</v>
      </c>
      <c r="G106" s="94" t="e">
        <f ca="1">IF(市町村抽出表!I106="－","－",IF(市町村抽出表!I106=0,"0棟",IF(市町村抽出表!I106&lt;1,"1棟未満",TEXT(ROUND(市町村抽出表!I106,0),"###,###")&amp;"棟")))</f>
        <v>#REF!</v>
      </c>
      <c r="H106" s="94" t="e">
        <f ca="1">IF(市町村抽出表!J106="－","－",IF(市町村抽出表!J106=0,"0棟",IF(市町村抽出表!J106&lt;1,"1棟未満",TEXT(ROUND(市町村抽出表!J106,0),"###,###")&amp;"棟")))</f>
        <v>#REF!</v>
      </c>
      <c r="I106" s="94" t="e">
        <f ca="1">IF(市町村抽出表!O106="－","－",IF(市町村抽出表!O106=0,"0棟",IF(市町村抽出表!O106&lt;1,"1棟未満",TEXT(ROUND(市町村抽出表!O106,0),"###,###")&amp;"棟")))</f>
        <v>#REF!</v>
      </c>
      <c r="J106" s="94" t="e">
        <f ca="1">IF(市町村抽出表!P106="－","－",IF(市町村抽出表!P106=0,"0棟",IF(市町村抽出表!P106&lt;1,"1棟未満",TEXT(ROUND(市町村抽出表!P106,0),"###,###")&amp;"棟")))</f>
        <v>#REF!</v>
      </c>
      <c r="K106" s="157" t="e">
        <f ca="1">IF(市町村抽出表!U106="","※2",IF(市町村抽出表!U106="－","－",IF(市町村抽出表!U106=0,"0棟",IF(市町村抽出表!U106&lt;1,"1棟未満",TEXT(ROUND(市町村抽出表!U106,0),"###,###")&amp;"棟"))))</f>
        <v>#REF!</v>
      </c>
      <c r="L106" s="158" t="e">
        <f ca="1">IF(市町村抽出表!V106="","※2",IF(市町村抽出表!V106="－","－",IF(市町村抽出表!V106=0,"0棟",IF(市町村抽出表!V106&lt;1,"1棟未満",TEXT(ROUND(市町村抽出表!V106,0),"###,###")&amp;"棟"))))</f>
        <v>#REF!</v>
      </c>
      <c r="M106" s="94" t="e">
        <f ca="1">IF(市町村抽出表!W106="－","－",IF(市町村抽出表!W106=0,"0棟",IF(市町村抽出表!W106&lt;1,"1棟未満",TEXT(ROUND(市町村抽出表!W106,0),"###,###")&amp;"棟")))</f>
        <v>#REF!</v>
      </c>
      <c r="N106" s="94" t="e">
        <f ca="1">IF(市町村抽出表!X106="－","－",IF(市町村抽出表!X106=0,"0棟",IF(市町村抽出表!X106&lt;1,"1棟未満",TEXT(ROUND(市町村抽出表!X106,0),"###,###")&amp;"棟")))</f>
        <v>#REF!</v>
      </c>
      <c r="O106" s="94" t="e">
        <f ca="1">IF(市町村抽出表!Z106="－","－",IF(市町村抽出表!Z106=0,"0件",IF(市町村抽出表!Z106&lt;1,"1件未満",TEXT(ROUND(市町村抽出表!Z106,0),"###,###")&amp;"件")))</f>
        <v>#REF!</v>
      </c>
      <c r="P106" s="94" t="e">
        <f ca="1">IF(市町村抽出表!AA106="－","－",IF(市町村抽出表!AA106=0,"0件",IF(市町村抽出表!AA106&lt;1,"1件未満",TEXT(ROUND(市町村抽出表!AA106,0),"###,###")&amp;"件")))</f>
        <v>#REF!</v>
      </c>
      <c r="Q106" s="94" t="e">
        <f ca="1">IF(市町村抽出表!AB106="－","－",IF(市町村抽出表!AB106=0,"0棟",IF(市町村抽出表!AB106&lt;1,"1棟未満",TEXT(ROUND(市町村抽出表!AB106,0),"###,###")&amp;"棟")))</f>
        <v>#REF!</v>
      </c>
      <c r="R106" s="94" t="e">
        <f ca="1">IF(市町村抽出表!AC106="－","－",IF(市町村抽出表!AC106=0,"0人",IF(市町村抽出表!AC106&lt;1,"1人未満",TEXT(ROUND(市町村抽出表!AC106,0),"###,###")&amp;"人")))</f>
        <v>#REF!</v>
      </c>
      <c r="S106" s="94" t="e">
        <f ca="1">IF(市町村抽出表!AD106="－","－",IF(市町村抽出表!AD106=0,"0人",IF(市町村抽出表!AD106&lt;1,"1人未満",TEXT(ROUND(市町村抽出表!AD106,0),"###,###")&amp;"人")))</f>
        <v>#REF!</v>
      </c>
      <c r="T106" s="94" t="e">
        <f ca="1">IF(市町村抽出表!AE106="－","－",IF(市町村抽出表!AE106=0,"0人",IF(市町村抽出表!AE106&lt;1,"1人未満",TEXT(ROUND(市町村抽出表!AE106,0),"###,###")&amp;"人")))</f>
        <v>#REF!</v>
      </c>
      <c r="U106" s="159" t="e">
        <f ca="1">IF(市町村抽出表!AG106="","※2",IF(市町村抽出表!AG106="－","－",IF(市町村抽出表!AG106=0,"0人",IF(市町村抽出表!AG106&lt;1,"1人未満",TEXT(ROUND(市町村抽出表!AG106,0),"###,###")&amp;"人"))))</f>
        <v>#REF!</v>
      </c>
      <c r="V106" s="160" t="e">
        <f ca="1">IF(市町村抽出表!AH106="","※2",IF(市町村抽出表!AH106="－","－",IF(市町村抽出表!AH106=0,"0人",IF(市町村抽出表!AH106&lt;1,"1人未満",TEXT(ROUND(市町村抽出表!AH106,0),"###,###")&amp;"人"))))</f>
        <v>#REF!</v>
      </c>
      <c r="W106" s="161" t="e">
        <f ca="1">IF(市町村抽出表!AI106="","※2",IF(市町村抽出表!AI106="－","－",IF(市町村抽出表!AI106=0,"0人",IF(市町村抽出表!AI106&lt;1,"1人未満",TEXT(ROUND(市町村抽出表!AI106,0),"###,###")&amp;"人"))))</f>
        <v>#REF!</v>
      </c>
      <c r="X106" s="94" t="e">
        <f ca="1">IF(市町村抽出表!AJ106="－","－",IF(市町村抽出表!AJ106=0,"0人",IF(市町村抽出表!AJ106&lt;1,"1人未満",TEXT(ROUND(市町村抽出表!AJ106,0),"###,###")&amp;"人")))</f>
        <v>#REF!</v>
      </c>
      <c r="Y106" s="94" t="e">
        <f ca="1">IF(市町村抽出表!AK106="－","－",IF(市町村抽出表!AK106=0,"0人",IF(市町村抽出表!AK106&lt;1,"1人未満",TEXT(ROUND(市町村抽出表!AK106,0),"###,###")&amp;"人")))</f>
        <v>#REF!</v>
      </c>
      <c r="Z106" s="94" t="e">
        <f ca="1">IF(市町村抽出表!AL106="－","－",IF(市町村抽出表!AL106=0,"0人",IF(市町村抽出表!AL106&lt;1,"1人未満",TEXT(ROUND(市町村抽出表!AL106,0),"###,###")&amp;"人")))</f>
        <v>#REF!</v>
      </c>
      <c r="AA106" s="94" t="e">
        <f ca="1">IF(市町村抽出表!AM106="－","－",IF(市町村抽出表!AM106=0,"0人",IF(市町村抽出表!AM106&lt;1,"1人未満",TEXT(ROUND(市町村抽出表!AM106,0),"###,###")&amp;"人")))</f>
        <v>#REF!</v>
      </c>
      <c r="AB106" s="94" t="e">
        <f ca="1">IF(市町村抽出表!AN106="－","－",IF(市町村抽出表!AN106=0,"0人",IF(市町村抽出表!AN106&lt;1,"1人未満",TEXT(ROUND(市町村抽出表!AN106,0),"###,###")&amp;"人")))</f>
        <v>#REF!</v>
      </c>
      <c r="AC106" s="94" t="e">
        <f ca="1">IF(市町村抽出表!AO106="－","－",IF(市町村抽出表!AO106=0,"0人",IF(市町村抽出表!AO106&lt;1,"1人未満",TEXT(ROUND(市町村抽出表!AO106,0),"###,###")&amp;"人")))</f>
        <v>#REF!</v>
      </c>
      <c r="AD106" s="94" t="e">
        <f ca="1">IF(市町村抽出表!AP106="－","－",IF(市町村抽出表!AP106=0,"0人",IF(市町村抽出表!AP106&lt;1,"1人未満",TEXT(ROUND(市町村抽出表!AP106,0),"###,###")&amp;"人")))</f>
        <v>#REF!</v>
      </c>
      <c r="AE106" s="94" t="e">
        <f ca="1">IF(市町村抽出表!AQ106="－","－",IF(市町村抽出表!AQ106=0,"0人",IF(市町村抽出表!AQ106&lt;1,"1人未満",TEXT(ROUND(市町村抽出表!AQ106,0),"###,###")&amp;"人")))</f>
        <v>#REF!</v>
      </c>
      <c r="AF106" s="94" t="e">
        <f ca="1">IF(市町村抽出表!AR106="－","－",IF(市町村抽出表!AR106=0,"0人",IF(市町村抽出表!AR106&lt;1,"1人未満",TEXT(ROUND(市町村抽出表!AR106,0),"###,###")&amp;"人")))</f>
        <v>#REF!</v>
      </c>
      <c r="AG106" s="94" t="e">
        <f ca="1">IF(市町村抽出表!AS106="－","－",IF(市町村抽出表!AS106=0,"0箇所",IF(市町村抽出表!AS106&lt;1,"1箇所未満",TEXT(ROUND(市町村抽出表!AS106,0),"###,###")&amp;"箇所")))</f>
        <v>#REF!</v>
      </c>
      <c r="AH106" s="94" t="e">
        <f ca="1">IF(市町村抽出表!AT106="－","－",IF(市町村抽出表!AT106=0,"0世帯",IF(市町村抽出表!AT106&lt;1,"1世帯未満",TEXT(ROUND(市町村抽出表!AT106,0),"###,###")&amp;"世帯")))</f>
        <v>#REF!</v>
      </c>
      <c r="AI106" s="94" t="e">
        <f ca="1">IF(市町村抽出表!AU106="－","－",IF(市町村抽出表!AU106=0,"0人",IF(市町村抽出表!AU106&lt;1,"1人未満",TEXT(ROUND(市町村抽出表!AU106,0),"###,###")&amp;"人")))</f>
        <v>#REF!</v>
      </c>
      <c r="AJ106" s="94" t="e">
        <f ca="1">IF(市町村抽出表!AV106="－","－",IF(市町村抽出表!AV106=0,"0世帯",IF(市町村抽出表!AV106&lt;1,"1世帯未満",TEXT(ROUND(市町村抽出表!AV106,0),"###,###")&amp;"世帯")))</f>
        <v>#REF!</v>
      </c>
      <c r="AK106" s="94" t="e">
        <f ca="1">IF(市町村抽出表!AW106="－","－",IF(市町村抽出表!AW106=0,"0人",IF(市町村抽出表!AW106&lt;1,"1人未満",TEXT(ROUND(市町村抽出表!AW106,0),"###,###")&amp;"人")))</f>
        <v>#REF!</v>
      </c>
      <c r="AL106" s="94" t="e">
        <f ca="1">IF(市町村抽出表!AX106="－","－",IF(市町村抽出表!AX106=0,"0世帯",IF(市町村抽出表!AX106&lt;1,"1世帯未満",TEXT(ROUND(市町村抽出表!AX106,0),"###,###")&amp;"世帯")))</f>
        <v>#REF!</v>
      </c>
      <c r="AM106" s="94" t="e">
        <f ca="1">IF(市町村抽出表!AY106="－","－",IF(市町村抽出表!AY106=0,"0人",IF(市町村抽出表!AY106&lt;1,"1人未満",TEXT(ROUND(市町村抽出表!AY106,0),"###,###")&amp;"人")))</f>
        <v>#REF!</v>
      </c>
      <c r="AN106" s="94" t="s">
        <v>611</v>
      </c>
      <c r="AO106" s="94" t="s">
        <v>611</v>
      </c>
      <c r="AP106" s="94" t="e">
        <f ca="1">IF(市町村抽出表!BB106="－","－",IF(市町村抽出表!BB106=0,"0km",IF(市町村抽出表!BB106&lt;0.1,"0.1km未満",TEXT(ROUND(市町村抽出表!BB106,1),"###,##0.0")&amp;"km")))</f>
        <v>#REF!</v>
      </c>
      <c r="AQ106" s="94" t="e">
        <f ca="1">IF(市町村抽出表!BC106="－","－",IF(市町村抽出表!BC106=0,"0世帯",IF(市町村抽出表!BC106&lt;1,"1世帯未満",TEXT(ROUND(市町村抽出表!BC106,0),"###,###")&amp;"世帯")))</f>
        <v>#REF!</v>
      </c>
      <c r="AR106" s="94" t="e">
        <f ca="1">IF(市町村抽出表!BD106="－","－",IF(市町村抽出表!BD106=0,"0人",IF(市町村抽出表!BD106&lt;1,"1人未満",TEXT(ROUND(市町村抽出表!BD106,0),"###,###")&amp;"人")))</f>
        <v>#REF!</v>
      </c>
      <c r="AS106" s="94" t="s">
        <v>611</v>
      </c>
      <c r="AT106" s="94" t="s">
        <v>611</v>
      </c>
      <c r="AU106" s="94" t="e">
        <f ca="1">IF(市町村抽出表!BG106="－","－",IF(市町村抽出表!BG106=0,"0箇所",IF(市町村抽出表!BG106&lt;1,"1箇所未満",TEXT(ROUND(市町村抽出表!BG106,0),"###,###")&amp;"箇所")))</f>
        <v>#REF!</v>
      </c>
      <c r="AV106" s="94" t="e">
        <f ca="1">IF(市町村抽出表!BH106="－","－",IF(市町村抽出表!BH106=0,"0箇所",IF(市町村抽出表!BH106&lt;1,"1箇所未満",TEXT(ROUND(市町村抽出表!BH106,0),"###,###")&amp;"箇所")))</f>
        <v>#REF!</v>
      </c>
      <c r="AW106" s="94" t="e">
        <f ca="1">IF(市町村抽出表!BI106="－","－",IF(市町村抽出表!BI106=0,"0箇所",IF(市町村抽出表!BI106&lt;1,"1箇所未満",TEXT(ROUND(市町村抽出表!BI106,0),"###,###")&amp;"箇所")))</f>
        <v>#REF!</v>
      </c>
      <c r="AX106" s="94" t="e">
        <f ca="1">IF(市町村抽出表!BJ106="－","－",IF(市町村抽出表!BJ106=0,"0箇所",IF(市町村抽出表!BJ106&lt;1,"1箇所未満",TEXT(ROUND(市町村抽出表!BJ106,0),"###,###")&amp;"箇所")))</f>
        <v>#REF!</v>
      </c>
      <c r="AY106" s="94" t="e">
        <f ca="1">IF(市町村抽出表!BK106="－","－",IF(市町村抽出表!BK106=0,"0箇所",IF(市町村抽出表!BK106&lt;1,"1箇所未満",TEXT(ROUND(市町村抽出表!BK106,0),"###,###")&amp;"箇所")))</f>
        <v>#REF!</v>
      </c>
      <c r="AZ106" s="94" t="e">
        <f ca="1">IF(市町村抽出表!BL106="－","－",IF(市町村抽出表!BL106=0,"0箇所",IF(市町村抽出表!BL106&lt;1,"1箇所未満",TEXT(ROUND(市町村抽出表!BL106,0),"###,###")&amp;"箇所")))</f>
        <v>#REF!</v>
      </c>
      <c r="BH106" s="163"/>
      <c r="BI106" s="163"/>
      <c r="BJ106" s="163"/>
      <c r="BL106" s="164"/>
      <c r="BM106" s="163"/>
      <c r="BN106" s="163"/>
      <c r="BO106" s="163"/>
      <c r="BP106" s="163"/>
      <c r="BX106" s="164"/>
      <c r="BY106" s="163"/>
      <c r="BZ106" s="163"/>
      <c r="CA106" s="163"/>
      <c r="CB106" s="163"/>
      <c r="CN106" s="164"/>
      <c r="CO106" s="163"/>
      <c r="CP106" s="163"/>
      <c r="CQ106" s="163"/>
      <c r="CR106" s="163"/>
    </row>
    <row r="107" spans="1:96" x14ac:dyDescent="0.2">
      <c r="A107" s="82">
        <v>104</v>
      </c>
      <c r="B107" s="74" t="s">
        <v>547</v>
      </c>
      <c r="C107" s="93" t="e">
        <f ca="1">IF(市町村抽出表!D107="－","－",ROUND(市町村抽出表!D107,1))</f>
        <v>#REF!</v>
      </c>
      <c r="D107" s="168" t="e">
        <f ca="1">IF(市町村抽出表!F107="","※2",IF(市町村抽出表!F107="－","－",市町村抽出表!F107&amp;"箇所"))</f>
        <v>#REF!</v>
      </c>
      <c r="E107" s="169" t="e">
        <f ca="1">IF(市町村抽出表!G107="","※2",IF(市町村抽出表!G107="－","－",市町村抽出表!G107&amp;"箇所"))</f>
        <v>#REF!</v>
      </c>
      <c r="F107" s="170" t="e">
        <f ca="1">IF(市町村抽出表!H107="","※2",IF(市町村抽出表!H107="－","－",市町村抽出表!H107&amp;"箇所"))</f>
        <v>#REF!</v>
      </c>
      <c r="G107" s="94" t="e">
        <f ca="1">IF(市町村抽出表!I107="－","－",IF(市町村抽出表!I107=0,"0棟",IF(市町村抽出表!I107&lt;1,"1棟未満",TEXT(ROUND(市町村抽出表!I107,0),"###,###")&amp;"棟")))</f>
        <v>#REF!</v>
      </c>
      <c r="H107" s="94" t="e">
        <f ca="1">IF(市町村抽出表!J107="－","－",IF(市町村抽出表!J107=0,"0棟",IF(市町村抽出表!J107&lt;1,"1棟未満",TEXT(ROUND(市町村抽出表!J107,0),"###,###")&amp;"棟")))</f>
        <v>#REF!</v>
      </c>
      <c r="I107" s="94" t="e">
        <f ca="1">IF(市町村抽出表!O107="－","－",IF(市町村抽出表!O107=0,"0棟",IF(市町村抽出表!O107&lt;1,"1棟未満",TEXT(ROUND(市町村抽出表!O107,0),"###,###")&amp;"棟")))</f>
        <v>#REF!</v>
      </c>
      <c r="J107" s="94" t="e">
        <f ca="1">IF(市町村抽出表!P107="－","－",IF(市町村抽出表!P107=0,"0棟",IF(市町村抽出表!P107&lt;1,"1棟未満",TEXT(ROUND(市町村抽出表!P107,0),"###,###")&amp;"棟")))</f>
        <v>#REF!</v>
      </c>
      <c r="K107" s="157" t="e">
        <f ca="1">IF(市町村抽出表!U107="","※2",IF(市町村抽出表!U107="－","－",IF(市町村抽出表!U107=0,"0棟",IF(市町村抽出表!U107&lt;1,"1棟未満",TEXT(ROUND(市町村抽出表!U107,0),"###,###")&amp;"棟"))))</f>
        <v>#REF!</v>
      </c>
      <c r="L107" s="158" t="e">
        <f ca="1">IF(市町村抽出表!V107="","※2",IF(市町村抽出表!V107="－","－",IF(市町村抽出表!V107=0,"0棟",IF(市町村抽出表!V107&lt;1,"1棟未満",TEXT(ROUND(市町村抽出表!V107,0),"###,###")&amp;"棟"))))</f>
        <v>#REF!</v>
      </c>
      <c r="M107" s="94" t="e">
        <f ca="1">IF(市町村抽出表!W107="－","－",IF(市町村抽出表!W107=0,"0棟",IF(市町村抽出表!W107&lt;1,"1棟未満",TEXT(ROUND(市町村抽出表!W107,0),"###,###")&amp;"棟")))</f>
        <v>#REF!</v>
      </c>
      <c r="N107" s="94" t="e">
        <f ca="1">IF(市町村抽出表!X107="－","－",IF(市町村抽出表!X107=0,"0棟",IF(市町村抽出表!X107&lt;1,"1棟未満",TEXT(ROUND(市町村抽出表!X107,0),"###,###")&amp;"棟")))</f>
        <v>#REF!</v>
      </c>
      <c r="O107" s="94" t="e">
        <f ca="1">IF(市町村抽出表!Z107="－","－",IF(市町村抽出表!Z107=0,"0件",IF(市町村抽出表!Z107&lt;1,"1件未満",TEXT(ROUND(市町村抽出表!Z107,0),"###,###")&amp;"件")))</f>
        <v>#REF!</v>
      </c>
      <c r="P107" s="94" t="e">
        <f ca="1">IF(市町村抽出表!AA107="－","－",IF(市町村抽出表!AA107=0,"0件",IF(市町村抽出表!AA107&lt;1,"1件未満",TEXT(ROUND(市町村抽出表!AA107,0),"###,###")&amp;"件")))</f>
        <v>#REF!</v>
      </c>
      <c r="Q107" s="94" t="e">
        <f ca="1">IF(市町村抽出表!AB107="－","－",IF(市町村抽出表!AB107=0,"0棟",IF(市町村抽出表!AB107&lt;1,"1棟未満",TEXT(ROUND(市町村抽出表!AB107,0),"###,###")&amp;"棟")))</f>
        <v>#REF!</v>
      </c>
      <c r="R107" s="94" t="e">
        <f ca="1">IF(市町村抽出表!AC107="－","－",IF(市町村抽出表!AC107=0,"0人",IF(市町村抽出表!AC107&lt;1,"1人未満",TEXT(ROUND(市町村抽出表!AC107,0),"###,###")&amp;"人")))</f>
        <v>#REF!</v>
      </c>
      <c r="S107" s="94" t="e">
        <f ca="1">IF(市町村抽出表!AD107="－","－",IF(市町村抽出表!AD107=0,"0人",IF(市町村抽出表!AD107&lt;1,"1人未満",TEXT(ROUND(市町村抽出表!AD107,0),"###,###")&amp;"人")))</f>
        <v>#REF!</v>
      </c>
      <c r="T107" s="94" t="e">
        <f ca="1">IF(市町村抽出表!AE107="－","－",IF(市町村抽出表!AE107=0,"0人",IF(市町村抽出表!AE107&lt;1,"1人未満",TEXT(ROUND(市町村抽出表!AE107,0),"###,###")&amp;"人")))</f>
        <v>#REF!</v>
      </c>
      <c r="U107" s="159" t="e">
        <f ca="1">IF(市町村抽出表!AG107="","※2",IF(市町村抽出表!AG107="－","－",IF(市町村抽出表!AG107=0,"0人",IF(市町村抽出表!AG107&lt;1,"1人未満",TEXT(ROUND(市町村抽出表!AG107,0),"###,###")&amp;"人"))))</f>
        <v>#REF!</v>
      </c>
      <c r="V107" s="160" t="e">
        <f ca="1">IF(市町村抽出表!AH107="","※2",IF(市町村抽出表!AH107="－","－",IF(市町村抽出表!AH107=0,"0人",IF(市町村抽出表!AH107&lt;1,"1人未満",TEXT(ROUND(市町村抽出表!AH107,0),"###,###")&amp;"人"))))</f>
        <v>#REF!</v>
      </c>
      <c r="W107" s="161" t="e">
        <f ca="1">IF(市町村抽出表!AI107="","※2",IF(市町村抽出表!AI107="－","－",IF(市町村抽出表!AI107=0,"0人",IF(市町村抽出表!AI107&lt;1,"1人未満",TEXT(ROUND(市町村抽出表!AI107,0),"###,###")&amp;"人"))))</f>
        <v>#REF!</v>
      </c>
      <c r="X107" s="94" t="e">
        <f ca="1">IF(市町村抽出表!AJ107="－","－",IF(市町村抽出表!AJ107=0,"0人",IF(市町村抽出表!AJ107&lt;1,"1人未満",TEXT(ROUND(市町村抽出表!AJ107,0),"###,###")&amp;"人")))</f>
        <v>#REF!</v>
      </c>
      <c r="Y107" s="94" t="e">
        <f ca="1">IF(市町村抽出表!AK107="－","－",IF(市町村抽出表!AK107=0,"0人",IF(市町村抽出表!AK107&lt;1,"1人未満",TEXT(ROUND(市町村抽出表!AK107,0),"###,###")&amp;"人")))</f>
        <v>#REF!</v>
      </c>
      <c r="Z107" s="94" t="e">
        <f ca="1">IF(市町村抽出表!AL107="－","－",IF(市町村抽出表!AL107=0,"0人",IF(市町村抽出表!AL107&lt;1,"1人未満",TEXT(ROUND(市町村抽出表!AL107,0),"###,###")&amp;"人")))</f>
        <v>#REF!</v>
      </c>
      <c r="AA107" s="94" t="e">
        <f ca="1">IF(市町村抽出表!AM107="－","－",IF(市町村抽出表!AM107=0,"0人",IF(市町村抽出表!AM107&lt;1,"1人未満",TEXT(ROUND(市町村抽出表!AM107,0),"###,###")&amp;"人")))</f>
        <v>#REF!</v>
      </c>
      <c r="AB107" s="94" t="e">
        <f ca="1">IF(市町村抽出表!AN107="－","－",IF(市町村抽出表!AN107=0,"0人",IF(市町村抽出表!AN107&lt;1,"1人未満",TEXT(ROUND(市町村抽出表!AN107,0),"###,###")&amp;"人")))</f>
        <v>#REF!</v>
      </c>
      <c r="AC107" s="94" t="e">
        <f ca="1">IF(市町村抽出表!AO107="－","－",IF(市町村抽出表!AO107=0,"0人",IF(市町村抽出表!AO107&lt;1,"1人未満",TEXT(ROUND(市町村抽出表!AO107,0),"###,###")&amp;"人")))</f>
        <v>#REF!</v>
      </c>
      <c r="AD107" s="94" t="e">
        <f ca="1">IF(市町村抽出表!AP107="－","－",IF(市町村抽出表!AP107=0,"0人",IF(市町村抽出表!AP107&lt;1,"1人未満",TEXT(ROUND(市町村抽出表!AP107,0),"###,###")&amp;"人")))</f>
        <v>#REF!</v>
      </c>
      <c r="AE107" s="94" t="e">
        <f ca="1">IF(市町村抽出表!AQ107="－","－",IF(市町村抽出表!AQ107=0,"0人",IF(市町村抽出表!AQ107&lt;1,"1人未満",TEXT(ROUND(市町村抽出表!AQ107,0),"###,###")&amp;"人")))</f>
        <v>#REF!</v>
      </c>
      <c r="AF107" s="94" t="e">
        <f ca="1">IF(市町村抽出表!AR107="－","－",IF(市町村抽出表!AR107=0,"0人",IF(市町村抽出表!AR107&lt;1,"1人未満",TEXT(ROUND(市町村抽出表!AR107,0),"###,###")&amp;"人")))</f>
        <v>#REF!</v>
      </c>
      <c r="AG107" s="94" t="e">
        <f ca="1">IF(市町村抽出表!AS107="－","－",IF(市町村抽出表!AS107=0,"0箇所",IF(市町村抽出表!AS107&lt;1,"1箇所未満",TEXT(ROUND(市町村抽出表!AS107,0),"###,###")&amp;"箇所")))</f>
        <v>#REF!</v>
      </c>
      <c r="AH107" s="94" t="e">
        <f ca="1">IF(市町村抽出表!AT107="－","－",IF(市町村抽出表!AT107=0,"0世帯",IF(市町村抽出表!AT107&lt;1,"1世帯未満",TEXT(ROUND(市町村抽出表!AT107,0),"###,###")&amp;"世帯")))</f>
        <v>#REF!</v>
      </c>
      <c r="AI107" s="94" t="e">
        <f ca="1">IF(市町村抽出表!AU107="－","－",IF(市町村抽出表!AU107=0,"0人",IF(市町村抽出表!AU107&lt;1,"1人未満",TEXT(ROUND(市町村抽出表!AU107,0),"###,###")&amp;"人")))</f>
        <v>#REF!</v>
      </c>
      <c r="AJ107" s="94" t="e">
        <f ca="1">IF(市町村抽出表!AV107="－","－",IF(市町村抽出表!AV107=0,"0世帯",IF(市町村抽出表!AV107&lt;1,"1世帯未満",TEXT(ROUND(市町村抽出表!AV107,0),"###,###")&amp;"世帯")))</f>
        <v>#REF!</v>
      </c>
      <c r="AK107" s="94" t="e">
        <f ca="1">IF(市町村抽出表!AW107="－","－",IF(市町村抽出表!AW107=0,"0人",IF(市町村抽出表!AW107&lt;1,"1人未満",TEXT(ROUND(市町村抽出表!AW107,0),"###,###")&amp;"人")))</f>
        <v>#REF!</v>
      </c>
      <c r="AL107" s="94" t="e">
        <f ca="1">IF(市町村抽出表!AX107="－","－",IF(市町村抽出表!AX107=0,"0世帯",IF(市町村抽出表!AX107&lt;1,"1世帯未満",TEXT(ROUND(市町村抽出表!AX107,0),"###,###")&amp;"世帯")))</f>
        <v>#REF!</v>
      </c>
      <c r="AM107" s="94" t="e">
        <f ca="1">IF(市町村抽出表!AY107="－","－",IF(市町村抽出表!AY107=0,"0人",IF(市町村抽出表!AY107&lt;1,"1人未満",TEXT(ROUND(市町村抽出表!AY107,0),"###,###")&amp;"人")))</f>
        <v>#REF!</v>
      </c>
      <c r="AN107" s="94" t="s">
        <v>611</v>
      </c>
      <c r="AO107" s="94" t="s">
        <v>611</v>
      </c>
      <c r="AP107" s="94" t="e">
        <f ca="1">IF(市町村抽出表!BB107="－","－",IF(市町村抽出表!BB107=0,"0km",IF(市町村抽出表!BB107&lt;0.1,"0.1km未満",TEXT(ROUND(市町村抽出表!BB107,1),"###,##0.0")&amp;"km")))</f>
        <v>#REF!</v>
      </c>
      <c r="AQ107" s="94" t="e">
        <f ca="1">IF(市町村抽出表!BC107="－","－",IF(市町村抽出表!BC107=0,"0世帯",IF(市町村抽出表!BC107&lt;1,"1世帯未満",TEXT(ROUND(市町村抽出表!BC107,0),"###,###")&amp;"世帯")))</f>
        <v>#REF!</v>
      </c>
      <c r="AR107" s="94" t="e">
        <f ca="1">IF(市町村抽出表!BD107="－","－",IF(市町村抽出表!BD107=0,"0人",IF(市町村抽出表!BD107&lt;1,"1人未満",TEXT(ROUND(市町村抽出表!BD107,0),"###,###")&amp;"人")))</f>
        <v>#REF!</v>
      </c>
      <c r="AS107" s="94" t="s">
        <v>611</v>
      </c>
      <c r="AT107" s="94" t="s">
        <v>611</v>
      </c>
      <c r="AU107" s="94" t="e">
        <f ca="1">IF(市町村抽出表!BG107="－","－",IF(市町村抽出表!BG107=0,"0箇所",IF(市町村抽出表!BG107&lt;1,"1箇所未満",TEXT(ROUND(市町村抽出表!BG107,0),"###,###")&amp;"箇所")))</f>
        <v>#REF!</v>
      </c>
      <c r="AV107" s="94" t="e">
        <f ca="1">IF(市町村抽出表!BH107="－","－",IF(市町村抽出表!BH107=0,"0箇所",IF(市町村抽出表!BH107&lt;1,"1箇所未満",TEXT(ROUND(市町村抽出表!BH107,0),"###,###")&amp;"箇所")))</f>
        <v>#REF!</v>
      </c>
      <c r="AW107" s="94" t="e">
        <f ca="1">IF(市町村抽出表!BI107="－","－",IF(市町村抽出表!BI107=0,"0箇所",IF(市町村抽出表!BI107&lt;1,"1箇所未満",TEXT(ROUND(市町村抽出表!BI107,0),"###,###")&amp;"箇所")))</f>
        <v>#REF!</v>
      </c>
      <c r="AX107" s="94" t="e">
        <f ca="1">IF(市町村抽出表!BJ107="－","－",IF(市町村抽出表!BJ107=0,"0箇所",IF(市町村抽出表!BJ107&lt;1,"1箇所未満",TEXT(ROUND(市町村抽出表!BJ107,0),"###,###")&amp;"箇所")))</f>
        <v>#REF!</v>
      </c>
      <c r="AY107" s="94" t="e">
        <f ca="1">IF(市町村抽出表!BK107="－","－",IF(市町村抽出表!BK107=0,"0箇所",IF(市町村抽出表!BK107&lt;1,"1箇所未満",TEXT(ROUND(市町村抽出表!BK107,0),"###,###")&amp;"箇所")))</f>
        <v>#REF!</v>
      </c>
      <c r="AZ107" s="94" t="e">
        <f ca="1">IF(市町村抽出表!BL107="－","－",IF(市町村抽出表!BL107=0,"0箇所",IF(市町村抽出表!BL107&lt;1,"1箇所未満",TEXT(ROUND(市町村抽出表!BL107,0),"###,###")&amp;"箇所")))</f>
        <v>#REF!</v>
      </c>
      <c r="BH107" s="163"/>
      <c r="BI107" s="163"/>
      <c r="BJ107" s="163"/>
      <c r="BL107" s="164"/>
      <c r="BM107" s="163"/>
      <c r="BN107" s="163"/>
      <c r="BO107" s="163"/>
      <c r="BP107" s="163"/>
      <c r="BX107" s="164"/>
      <c r="BY107" s="163"/>
      <c r="BZ107" s="163"/>
      <c r="CA107" s="163"/>
      <c r="CB107" s="163"/>
      <c r="CN107" s="164"/>
      <c r="CO107" s="163"/>
      <c r="CP107" s="163"/>
      <c r="CQ107" s="163"/>
      <c r="CR107" s="163"/>
    </row>
    <row r="108" spans="1:96" x14ac:dyDescent="0.2">
      <c r="A108" s="82">
        <v>105</v>
      </c>
      <c r="B108" s="74" t="s">
        <v>548</v>
      </c>
      <c r="C108" s="93" t="e">
        <f ca="1">IF(市町村抽出表!D108="－","－",ROUND(市町村抽出表!D108,1))</f>
        <v>#REF!</v>
      </c>
      <c r="D108" s="168" t="e">
        <f ca="1">IF(市町村抽出表!F108="","※2",IF(市町村抽出表!F108="－","－",市町村抽出表!F108&amp;"箇所"))</f>
        <v>#REF!</v>
      </c>
      <c r="E108" s="169" t="e">
        <f ca="1">IF(市町村抽出表!G108="","※2",IF(市町村抽出表!G108="－","－",市町村抽出表!G108&amp;"箇所"))</f>
        <v>#REF!</v>
      </c>
      <c r="F108" s="170" t="e">
        <f ca="1">IF(市町村抽出表!H108="","※2",IF(市町村抽出表!H108="－","－",市町村抽出表!H108&amp;"箇所"))</f>
        <v>#REF!</v>
      </c>
      <c r="G108" s="94" t="e">
        <f ca="1">IF(市町村抽出表!I108="－","－",IF(市町村抽出表!I108=0,"0棟",IF(市町村抽出表!I108&lt;1,"1棟未満",TEXT(ROUND(市町村抽出表!I108,0),"###,###")&amp;"棟")))</f>
        <v>#REF!</v>
      </c>
      <c r="H108" s="94" t="e">
        <f ca="1">IF(市町村抽出表!J108="－","－",IF(市町村抽出表!J108=0,"0棟",IF(市町村抽出表!J108&lt;1,"1棟未満",TEXT(ROUND(市町村抽出表!J108,0),"###,###")&amp;"棟")))</f>
        <v>#REF!</v>
      </c>
      <c r="I108" s="94" t="e">
        <f ca="1">IF(市町村抽出表!O108="－","－",IF(市町村抽出表!O108=0,"0棟",IF(市町村抽出表!O108&lt;1,"1棟未満",TEXT(ROUND(市町村抽出表!O108,0),"###,###")&amp;"棟")))</f>
        <v>#REF!</v>
      </c>
      <c r="J108" s="94" t="e">
        <f ca="1">IF(市町村抽出表!P108="－","－",IF(市町村抽出表!P108=0,"0棟",IF(市町村抽出表!P108&lt;1,"1棟未満",TEXT(ROUND(市町村抽出表!P108,0),"###,###")&amp;"棟")))</f>
        <v>#REF!</v>
      </c>
      <c r="K108" s="157" t="e">
        <f ca="1">IF(市町村抽出表!U108="","※2",IF(市町村抽出表!U108="－","－",IF(市町村抽出表!U108=0,"0棟",IF(市町村抽出表!U108&lt;1,"1棟未満",TEXT(ROUND(市町村抽出表!U108,0),"###,###")&amp;"棟"))))</f>
        <v>#REF!</v>
      </c>
      <c r="L108" s="158" t="e">
        <f ca="1">IF(市町村抽出表!V108="","※2",IF(市町村抽出表!V108="－","－",IF(市町村抽出表!V108=0,"0棟",IF(市町村抽出表!V108&lt;1,"1棟未満",TEXT(ROUND(市町村抽出表!V108,0),"###,###")&amp;"棟"))))</f>
        <v>#REF!</v>
      </c>
      <c r="M108" s="94" t="e">
        <f ca="1">IF(市町村抽出表!W108="－","－",IF(市町村抽出表!W108=0,"0棟",IF(市町村抽出表!W108&lt;1,"1棟未満",TEXT(ROUND(市町村抽出表!W108,0),"###,###")&amp;"棟")))</f>
        <v>#REF!</v>
      </c>
      <c r="N108" s="94" t="e">
        <f ca="1">IF(市町村抽出表!X108="－","－",IF(市町村抽出表!X108=0,"0棟",IF(市町村抽出表!X108&lt;1,"1棟未満",TEXT(ROUND(市町村抽出表!X108,0),"###,###")&amp;"棟")))</f>
        <v>#REF!</v>
      </c>
      <c r="O108" s="94" t="e">
        <f ca="1">IF(市町村抽出表!Z108="－","－",IF(市町村抽出表!Z108=0,"0件",IF(市町村抽出表!Z108&lt;1,"1件未満",TEXT(ROUND(市町村抽出表!Z108,0),"###,###")&amp;"件")))</f>
        <v>#REF!</v>
      </c>
      <c r="P108" s="94" t="e">
        <f ca="1">IF(市町村抽出表!AA108="－","－",IF(市町村抽出表!AA108=0,"0件",IF(市町村抽出表!AA108&lt;1,"1件未満",TEXT(ROUND(市町村抽出表!AA108,0),"###,###")&amp;"件")))</f>
        <v>#REF!</v>
      </c>
      <c r="Q108" s="94" t="e">
        <f ca="1">IF(市町村抽出表!AB108="－","－",IF(市町村抽出表!AB108=0,"0棟",IF(市町村抽出表!AB108&lt;1,"1棟未満",TEXT(ROUND(市町村抽出表!AB108,0),"###,###")&amp;"棟")))</f>
        <v>#REF!</v>
      </c>
      <c r="R108" s="94" t="e">
        <f ca="1">IF(市町村抽出表!AC108="－","－",IF(市町村抽出表!AC108=0,"0人",IF(市町村抽出表!AC108&lt;1,"1人未満",TEXT(ROUND(市町村抽出表!AC108,0),"###,###")&amp;"人")))</f>
        <v>#REF!</v>
      </c>
      <c r="S108" s="94" t="e">
        <f ca="1">IF(市町村抽出表!AD108="－","－",IF(市町村抽出表!AD108=0,"0人",IF(市町村抽出表!AD108&lt;1,"1人未満",TEXT(ROUND(市町村抽出表!AD108,0),"###,###")&amp;"人")))</f>
        <v>#REF!</v>
      </c>
      <c r="T108" s="94" t="e">
        <f ca="1">IF(市町村抽出表!AE108="－","－",IF(市町村抽出表!AE108=0,"0人",IF(市町村抽出表!AE108&lt;1,"1人未満",TEXT(ROUND(市町村抽出表!AE108,0),"###,###")&amp;"人")))</f>
        <v>#REF!</v>
      </c>
      <c r="U108" s="159" t="e">
        <f ca="1">IF(市町村抽出表!AG108="","※2",IF(市町村抽出表!AG108="－","－",IF(市町村抽出表!AG108=0,"0人",IF(市町村抽出表!AG108&lt;1,"1人未満",TEXT(ROUND(市町村抽出表!AG108,0),"###,###")&amp;"人"))))</f>
        <v>#REF!</v>
      </c>
      <c r="V108" s="160" t="e">
        <f ca="1">IF(市町村抽出表!AH108="","※2",IF(市町村抽出表!AH108="－","－",IF(市町村抽出表!AH108=0,"0人",IF(市町村抽出表!AH108&lt;1,"1人未満",TEXT(ROUND(市町村抽出表!AH108,0),"###,###")&amp;"人"))))</f>
        <v>#REF!</v>
      </c>
      <c r="W108" s="161" t="e">
        <f ca="1">IF(市町村抽出表!AI108="","※2",IF(市町村抽出表!AI108="－","－",IF(市町村抽出表!AI108=0,"0人",IF(市町村抽出表!AI108&lt;1,"1人未満",TEXT(ROUND(市町村抽出表!AI108,0),"###,###")&amp;"人"))))</f>
        <v>#REF!</v>
      </c>
      <c r="X108" s="94" t="e">
        <f ca="1">IF(市町村抽出表!AJ108="－","－",IF(市町村抽出表!AJ108=0,"0人",IF(市町村抽出表!AJ108&lt;1,"1人未満",TEXT(ROUND(市町村抽出表!AJ108,0),"###,###")&amp;"人")))</f>
        <v>#REF!</v>
      </c>
      <c r="Y108" s="94" t="e">
        <f ca="1">IF(市町村抽出表!AK108="－","－",IF(市町村抽出表!AK108=0,"0人",IF(市町村抽出表!AK108&lt;1,"1人未満",TEXT(ROUND(市町村抽出表!AK108,0),"###,###")&amp;"人")))</f>
        <v>#REF!</v>
      </c>
      <c r="Z108" s="94" t="e">
        <f ca="1">IF(市町村抽出表!AL108="－","－",IF(市町村抽出表!AL108=0,"0人",IF(市町村抽出表!AL108&lt;1,"1人未満",TEXT(ROUND(市町村抽出表!AL108,0),"###,###")&amp;"人")))</f>
        <v>#REF!</v>
      </c>
      <c r="AA108" s="94" t="e">
        <f ca="1">IF(市町村抽出表!AM108="－","－",IF(市町村抽出表!AM108=0,"0人",IF(市町村抽出表!AM108&lt;1,"1人未満",TEXT(ROUND(市町村抽出表!AM108,0),"###,###")&amp;"人")))</f>
        <v>#REF!</v>
      </c>
      <c r="AB108" s="94" t="e">
        <f ca="1">IF(市町村抽出表!AN108="－","－",IF(市町村抽出表!AN108=0,"0人",IF(市町村抽出表!AN108&lt;1,"1人未満",TEXT(ROUND(市町村抽出表!AN108,0),"###,###")&amp;"人")))</f>
        <v>#REF!</v>
      </c>
      <c r="AC108" s="94" t="e">
        <f ca="1">IF(市町村抽出表!AO108="－","－",IF(市町村抽出表!AO108=0,"0人",IF(市町村抽出表!AO108&lt;1,"1人未満",TEXT(ROUND(市町村抽出表!AO108,0),"###,###")&amp;"人")))</f>
        <v>#REF!</v>
      </c>
      <c r="AD108" s="94" t="e">
        <f ca="1">IF(市町村抽出表!AP108="－","－",IF(市町村抽出表!AP108=0,"0人",IF(市町村抽出表!AP108&lt;1,"1人未満",TEXT(ROUND(市町村抽出表!AP108,0),"###,###")&amp;"人")))</f>
        <v>#REF!</v>
      </c>
      <c r="AE108" s="94" t="e">
        <f ca="1">IF(市町村抽出表!AQ108="－","－",IF(市町村抽出表!AQ108=0,"0人",IF(市町村抽出表!AQ108&lt;1,"1人未満",TEXT(ROUND(市町村抽出表!AQ108,0),"###,###")&amp;"人")))</f>
        <v>#REF!</v>
      </c>
      <c r="AF108" s="94" t="e">
        <f ca="1">IF(市町村抽出表!AR108="－","－",IF(市町村抽出表!AR108=0,"0人",IF(市町村抽出表!AR108&lt;1,"1人未満",TEXT(ROUND(市町村抽出表!AR108,0),"###,###")&amp;"人")))</f>
        <v>#REF!</v>
      </c>
      <c r="AG108" s="94" t="e">
        <f ca="1">IF(市町村抽出表!AS108="－","－",IF(市町村抽出表!AS108=0,"0箇所",IF(市町村抽出表!AS108&lt;1,"1箇所未満",TEXT(ROUND(市町村抽出表!AS108,0),"###,###")&amp;"箇所")))</f>
        <v>#REF!</v>
      </c>
      <c r="AH108" s="94" t="e">
        <f ca="1">IF(市町村抽出表!AT108="－","－",IF(市町村抽出表!AT108=0,"0世帯",IF(市町村抽出表!AT108&lt;1,"1世帯未満",TEXT(ROUND(市町村抽出表!AT108,0),"###,###")&amp;"世帯")))</f>
        <v>#REF!</v>
      </c>
      <c r="AI108" s="94" t="e">
        <f ca="1">IF(市町村抽出表!AU108="－","－",IF(市町村抽出表!AU108=0,"0人",IF(市町村抽出表!AU108&lt;1,"1人未満",TEXT(ROUND(市町村抽出表!AU108,0),"###,###")&amp;"人")))</f>
        <v>#REF!</v>
      </c>
      <c r="AJ108" s="94" t="e">
        <f ca="1">IF(市町村抽出表!AV108="－","－",IF(市町村抽出表!AV108=0,"0世帯",IF(市町村抽出表!AV108&lt;1,"1世帯未満",TEXT(ROUND(市町村抽出表!AV108,0),"###,###")&amp;"世帯")))</f>
        <v>#REF!</v>
      </c>
      <c r="AK108" s="94" t="e">
        <f ca="1">IF(市町村抽出表!AW108="－","－",IF(市町村抽出表!AW108=0,"0人",IF(市町村抽出表!AW108&lt;1,"1人未満",TEXT(ROUND(市町村抽出表!AW108,0),"###,###")&amp;"人")))</f>
        <v>#REF!</v>
      </c>
      <c r="AL108" s="94" t="e">
        <f ca="1">IF(市町村抽出表!AX108="－","－",IF(市町村抽出表!AX108=0,"0世帯",IF(市町村抽出表!AX108&lt;1,"1世帯未満",TEXT(ROUND(市町村抽出表!AX108,0),"###,###")&amp;"世帯")))</f>
        <v>#REF!</v>
      </c>
      <c r="AM108" s="94" t="e">
        <f ca="1">IF(市町村抽出表!AY108="－","－",IF(市町村抽出表!AY108=0,"0人",IF(市町村抽出表!AY108&lt;1,"1人未満",TEXT(ROUND(市町村抽出表!AY108,0),"###,###")&amp;"人")))</f>
        <v>#REF!</v>
      </c>
      <c r="AN108" s="94" t="s">
        <v>611</v>
      </c>
      <c r="AO108" s="94" t="s">
        <v>611</v>
      </c>
      <c r="AP108" s="94" t="e">
        <f ca="1">IF(市町村抽出表!BB108="－","－",IF(市町村抽出表!BB108=0,"0km",IF(市町村抽出表!BB108&lt;0.1,"0.1km未満",TEXT(ROUND(市町村抽出表!BB108,1),"###,##0.0")&amp;"km")))</f>
        <v>#REF!</v>
      </c>
      <c r="AQ108" s="94" t="e">
        <f ca="1">IF(市町村抽出表!BC108="－","－",IF(市町村抽出表!BC108=0,"0世帯",IF(市町村抽出表!BC108&lt;1,"1世帯未満",TEXT(ROUND(市町村抽出表!BC108,0),"###,###")&amp;"世帯")))</f>
        <v>#REF!</v>
      </c>
      <c r="AR108" s="94" t="e">
        <f ca="1">IF(市町村抽出表!BD108="－","－",IF(市町村抽出表!BD108=0,"0人",IF(市町村抽出表!BD108&lt;1,"1人未満",TEXT(ROUND(市町村抽出表!BD108,0),"###,###")&amp;"人")))</f>
        <v>#REF!</v>
      </c>
      <c r="AS108" s="94" t="s">
        <v>611</v>
      </c>
      <c r="AT108" s="94" t="s">
        <v>611</v>
      </c>
      <c r="AU108" s="94" t="e">
        <f ca="1">IF(市町村抽出表!BG108="－","－",IF(市町村抽出表!BG108=0,"0箇所",IF(市町村抽出表!BG108&lt;1,"1箇所未満",TEXT(ROUND(市町村抽出表!BG108,0),"###,###")&amp;"箇所")))</f>
        <v>#REF!</v>
      </c>
      <c r="AV108" s="94" t="e">
        <f ca="1">IF(市町村抽出表!BH108="－","－",IF(市町村抽出表!BH108=0,"0箇所",IF(市町村抽出表!BH108&lt;1,"1箇所未満",TEXT(ROUND(市町村抽出表!BH108,0),"###,###")&amp;"箇所")))</f>
        <v>#REF!</v>
      </c>
      <c r="AW108" s="94" t="e">
        <f ca="1">IF(市町村抽出表!BI108="－","－",IF(市町村抽出表!BI108=0,"0箇所",IF(市町村抽出表!BI108&lt;1,"1箇所未満",TEXT(ROUND(市町村抽出表!BI108,0),"###,###")&amp;"箇所")))</f>
        <v>#REF!</v>
      </c>
      <c r="AX108" s="94" t="e">
        <f ca="1">IF(市町村抽出表!BJ108="－","－",IF(市町村抽出表!BJ108=0,"0箇所",IF(市町村抽出表!BJ108&lt;1,"1箇所未満",TEXT(ROUND(市町村抽出表!BJ108,0),"###,###")&amp;"箇所")))</f>
        <v>#REF!</v>
      </c>
      <c r="AY108" s="94" t="e">
        <f ca="1">IF(市町村抽出表!BK108="－","－",IF(市町村抽出表!BK108=0,"0箇所",IF(市町村抽出表!BK108&lt;1,"1箇所未満",TEXT(ROUND(市町村抽出表!BK108,0),"###,###")&amp;"箇所")))</f>
        <v>#REF!</v>
      </c>
      <c r="AZ108" s="94" t="e">
        <f ca="1">IF(市町村抽出表!BL108="－","－",IF(市町村抽出表!BL108=0,"0箇所",IF(市町村抽出表!BL108&lt;1,"1箇所未満",TEXT(ROUND(市町村抽出表!BL108,0),"###,###")&amp;"箇所")))</f>
        <v>#REF!</v>
      </c>
      <c r="BH108" s="163"/>
      <c r="BI108" s="163"/>
      <c r="BJ108" s="163"/>
      <c r="BL108" s="164"/>
      <c r="BM108" s="163"/>
      <c r="BN108" s="163"/>
      <c r="BO108" s="163"/>
      <c r="BP108" s="163"/>
      <c r="BX108" s="164"/>
      <c r="BY108" s="163"/>
      <c r="BZ108" s="163"/>
      <c r="CA108" s="163"/>
      <c r="CB108" s="163"/>
      <c r="CN108" s="164"/>
      <c r="CO108" s="163"/>
      <c r="CP108" s="163"/>
      <c r="CQ108" s="163"/>
      <c r="CR108" s="163"/>
    </row>
    <row r="109" spans="1:96" x14ac:dyDescent="0.2">
      <c r="A109" s="82">
        <v>106</v>
      </c>
      <c r="B109" s="74" t="s">
        <v>549</v>
      </c>
      <c r="C109" s="93" t="e">
        <f ca="1">IF(市町村抽出表!D109="－","－",ROUND(市町村抽出表!D109,1))</f>
        <v>#REF!</v>
      </c>
      <c r="D109" s="168" t="e">
        <f ca="1">IF(市町村抽出表!F109="","※2",IF(市町村抽出表!F109="－","－",市町村抽出表!F109&amp;"箇所"))</f>
        <v>#REF!</v>
      </c>
      <c r="E109" s="169" t="e">
        <f ca="1">IF(市町村抽出表!G109="","※2",IF(市町村抽出表!G109="－","－",市町村抽出表!G109&amp;"箇所"))</f>
        <v>#REF!</v>
      </c>
      <c r="F109" s="170" t="e">
        <f ca="1">IF(市町村抽出表!H109="","※2",IF(市町村抽出表!H109="－","－",市町村抽出表!H109&amp;"箇所"))</f>
        <v>#REF!</v>
      </c>
      <c r="G109" s="94" t="e">
        <f ca="1">IF(市町村抽出表!I109="－","－",IF(市町村抽出表!I109=0,"0棟",IF(市町村抽出表!I109&lt;1,"1棟未満",TEXT(ROUND(市町村抽出表!I109,0),"###,###")&amp;"棟")))</f>
        <v>#REF!</v>
      </c>
      <c r="H109" s="94" t="e">
        <f ca="1">IF(市町村抽出表!J109="－","－",IF(市町村抽出表!J109=0,"0棟",IF(市町村抽出表!J109&lt;1,"1棟未満",TEXT(ROUND(市町村抽出表!J109,0),"###,###")&amp;"棟")))</f>
        <v>#REF!</v>
      </c>
      <c r="I109" s="94" t="e">
        <f ca="1">IF(市町村抽出表!O109="－","－",IF(市町村抽出表!O109=0,"0棟",IF(市町村抽出表!O109&lt;1,"1棟未満",TEXT(ROUND(市町村抽出表!O109,0),"###,###")&amp;"棟")))</f>
        <v>#REF!</v>
      </c>
      <c r="J109" s="94" t="e">
        <f ca="1">IF(市町村抽出表!P109="－","－",IF(市町村抽出表!P109=0,"0棟",IF(市町村抽出表!P109&lt;1,"1棟未満",TEXT(ROUND(市町村抽出表!P109,0),"###,###")&amp;"棟")))</f>
        <v>#REF!</v>
      </c>
      <c r="K109" s="157" t="e">
        <f ca="1">IF(市町村抽出表!U109="","※2",IF(市町村抽出表!U109="－","－",IF(市町村抽出表!U109=0,"0棟",IF(市町村抽出表!U109&lt;1,"1棟未満",TEXT(ROUND(市町村抽出表!U109,0),"###,###")&amp;"棟"))))</f>
        <v>#REF!</v>
      </c>
      <c r="L109" s="158" t="e">
        <f ca="1">IF(市町村抽出表!V109="","※2",IF(市町村抽出表!V109="－","－",IF(市町村抽出表!V109=0,"0棟",IF(市町村抽出表!V109&lt;1,"1棟未満",TEXT(ROUND(市町村抽出表!V109,0),"###,###")&amp;"棟"))))</f>
        <v>#REF!</v>
      </c>
      <c r="M109" s="94" t="e">
        <f ca="1">IF(市町村抽出表!W109="－","－",IF(市町村抽出表!W109=0,"0棟",IF(市町村抽出表!W109&lt;1,"1棟未満",TEXT(ROUND(市町村抽出表!W109,0),"###,###")&amp;"棟")))</f>
        <v>#REF!</v>
      </c>
      <c r="N109" s="94" t="e">
        <f ca="1">IF(市町村抽出表!X109="－","－",IF(市町村抽出表!X109=0,"0棟",IF(市町村抽出表!X109&lt;1,"1棟未満",TEXT(ROUND(市町村抽出表!X109,0),"###,###")&amp;"棟")))</f>
        <v>#REF!</v>
      </c>
      <c r="O109" s="94" t="e">
        <f ca="1">IF(市町村抽出表!Z109="－","－",IF(市町村抽出表!Z109=0,"0件",IF(市町村抽出表!Z109&lt;1,"1件未満",TEXT(ROUND(市町村抽出表!Z109,0),"###,###")&amp;"件")))</f>
        <v>#REF!</v>
      </c>
      <c r="P109" s="94" t="e">
        <f ca="1">IF(市町村抽出表!AA109="－","－",IF(市町村抽出表!AA109=0,"0件",IF(市町村抽出表!AA109&lt;1,"1件未満",TEXT(ROUND(市町村抽出表!AA109,0),"###,###")&amp;"件")))</f>
        <v>#REF!</v>
      </c>
      <c r="Q109" s="94" t="e">
        <f ca="1">IF(市町村抽出表!AB109="－","－",IF(市町村抽出表!AB109=0,"0棟",IF(市町村抽出表!AB109&lt;1,"1棟未満",TEXT(ROUND(市町村抽出表!AB109,0),"###,###")&amp;"棟")))</f>
        <v>#REF!</v>
      </c>
      <c r="R109" s="94" t="e">
        <f ca="1">IF(市町村抽出表!AC109="－","－",IF(市町村抽出表!AC109=0,"0人",IF(市町村抽出表!AC109&lt;1,"1人未満",TEXT(ROUND(市町村抽出表!AC109,0),"###,###")&amp;"人")))</f>
        <v>#REF!</v>
      </c>
      <c r="S109" s="94" t="e">
        <f ca="1">IF(市町村抽出表!AD109="－","－",IF(市町村抽出表!AD109=0,"0人",IF(市町村抽出表!AD109&lt;1,"1人未満",TEXT(ROUND(市町村抽出表!AD109,0),"###,###")&amp;"人")))</f>
        <v>#REF!</v>
      </c>
      <c r="T109" s="94" t="e">
        <f ca="1">IF(市町村抽出表!AE109="－","－",IF(市町村抽出表!AE109=0,"0人",IF(市町村抽出表!AE109&lt;1,"1人未満",TEXT(ROUND(市町村抽出表!AE109,0),"###,###")&amp;"人")))</f>
        <v>#REF!</v>
      </c>
      <c r="U109" s="159" t="e">
        <f ca="1">IF(市町村抽出表!AG109="","※2",IF(市町村抽出表!AG109="－","－",IF(市町村抽出表!AG109=0,"0人",IF(市町村抽出表!AG109&lt;1,"1人未満",TEXT(ROUND(市町村抽出表!AG109,0),"###,###")&amp;"人"))))</f>
        <v>#REF!</v>
      </c>
      <c r="V109" s="160" t="e">
        <f ca="1">IF(市町村抽出表!AH109="","※2",IF(市町村抽出表!AH109="－","－",IF(市町村抽出表!AH109=0,"0人",IF(市町村抽出表!AH109&lt;1,"1人未満",TEXT(ROUND(市町村抽出表!AH109,0),"###,###")&amp;"人"))))</f>
        <v>#REF!</v>
      </c>
      <c r="W109" s="161" t="e">
        <f ca="1">IF(市町村抽出表!AI109="","※2",IF(市町村抽出表!AI109="－","－",IF(市町村抽出表!AI109=0,"0人",IF(市町村抽出表!AI109&lt;1,"1人未満",TEXT(ROUND(市町村抽出表!AI109,0),"###,###")&amp;"人"))))</f>
        <v>#REF!</v>
      </c>
      <c r="X109" s="94" t="e">
        <f ca="1">IF(市町村抽出表!AJ109="－","－",IF(市町村抽出表!AJ109=0,"0人",IF(市町村抽出表!AJ109&lt;1,"1人未満",TEXT(ROUND(市町村抽出表!AJ109,0),"###,###")&amp;"人")))</f>
        <v>#REF!</v>
      </c>
      <c r="Y109" s="94" t="e">
        <f ca="1">IF(市町村抽出表!AK109="－","－",IF(市町村抽出表!AK109=0,"0人",IF(市町村抽出表!AK109&lt;1,"1人未満",TEXT(ROUND(市町村抽出表!AK109,0),"###,###")&amp;"人")))</f>
        <v>#REF!</v>
      </c>
      <c r="Z109" s="94" t="e">
        <f ca="1">IF(市町村抽出表!AL109="－","－",IF(市町村抽出表!AL109=0,"0人",IF(市町村抽出表!AL109&lt;1,"1人未満",TEXT(ROUND(市町村抽出表!AL109,0),"###,###")&amp;"人")))</f>
        <v>#REF!</v>
      </c>
      <c r="AA109" s="94" t="e">
        <f ca="1">IF(市町村抽出表!AM109="－","－",IF(市町村抽出表!AM109=0,"0人",IF(市町村抽出表!AM109&lt;1,"1人未満",TEXT(ROUND(市町村抽出表!AM109,0),"###,###")&amp;"人")))</f>
        <v>#REF!</v>
      </c>
      <c r="AB109" s="94" t="e">
        <f ca="1">IF(市町村抽出表!AN109="－","－",IF(市町村抽出表!AN109=0,"0人",IF(市町村抽出表!AN109&lt;1,"1人未満",TEXT(ROUND(市町村抽出表!AN109,0),"###,###")&amp;"人")))</f>
        <v>#REF!</v>
      </c>
      <c r="AC109" s="94" t="e">
        <f ca="1">IF(市町村抽出表!AO109="－","－",IF(市町村抽出表!AO109=0,"0人",IF(市町村抽出表!AO109&lt;1,"1人未満",TEXT(ROUND(市町村抽出表!AO109,0),"###,###")&amp;"人")))</f>
        <v>#REF!</v>
      </c>
      <c r="AD109" s="94" t="e">
        <f ca="1">IF(市町村抽出表!AP109="－","－",IF(市町村抽出表!AP109=0,"0人",IF(市町村抽出表!AP109&lt;1,"1人未満",TEXT(ROUND(市町村抽出表!AP109,0),"###,###")&amp;"人")))</f>
        <v>#REF!</v>
      </c>
      <c r="AE109" s="94" t="e">
        <f ca="1">IF(市町村抽出表!AQ109="－","－",IF(市町村抽出表!AQ109=0,"0人",IF(市町村抽出表!AQ109&lt;1,"1人未満",TEXT(ROUND(市町村抽出表!AQ109,0),"###,###")&amp;"人")))</f>
        <v>#REF!</v>
      </c>
      <c r="AF109" s="94" t="e">
        <f ca="1">IF(市町村抽出表!AR109="－","－",IF(市町村抽出表!AR109=0,"0人",IF(市町村抽出表!AR109&lt;1,"1人未満",TEXT(ROUND(市町村抽出表!AR109,0),"###,###")&amp;"人")))</f>
        <v>#REF!</v>
      </c>
      <c r="AG109" s="94" t="e">
        <f ca="1">IF(市町村抽出表!AS109="－","－",IF(市町村抽出表!AS109=0,"0箇所",IF(市町村抽出表!AS109&lt;1,"1箇所未満",TEXT(ROUND(市町村抽出表!AS109,0),"###,###")&amp;"箇所")))</f>
        <v>#REF!</v>
      </c>
      <c r="AH109" s="94" t="e">
        <f ca="1">IF(市町村抽出表!AT109="－","－",IF(市町村抽出表!AT109=0,"0世帯",IF(市町村抽出表!AT109&lt;1,"1世帯未満",TEXT(ROUND(市町村抽出表!AT109,0),"###,###")&amp;"世帯")))</f>
        <v>#REF!</v>
      </c>
      <c r="AI109" s="94" t="e">
        <f ca="1">IF(市町村抽出表!AU109="－","－",IF(市町村抽出表!AU109=0,"0人",IF(市町村抽出表!AU109&lt;1,"1人未満",TEXT(ROUND(市町村抽出表!AU109,0),"###,###")&amp;"人")))</f>
        <v>#REF!</v>
      </c>
      <c r="AJ109" s="94" t="e">
        <f ca="1">IF(市町村抽出表!AV109="－","－",IF(市町村抽出表!AV109=0,"0世帯",IF(市町村抽出表!AV109&lt;1,"1世帯未満",TEXT(ROUND(市町村抽出表!AV109,0),"###,###")&amp;"世帯")))</f>
        <v>#REF!</v>
      </c>
      <c r="AK109" s="94" t="e">
        <f ca="1">IF(市町村抽出表!AW109="－","－",IF(市町村抽出表!AW109=0,"0人",IF(市町村抽出表!AW109&lt;1,"1人未満",TEXT(ROUND(市町村抽出表!AW109,0),"###,###")&amp;"人")))</f>
        <v>#REF!</v>
      </c>
      <c r="AL109" s="94" t="e">
        <f ca="1">IF(市町村抽出表!AX109="－","－",IF(市町村抽出表!AX109=0,"0世帯",IF(市町村抽出表!AX109&lt;1,"1世帯未満",TEXT(ROUND(市町村抽出表!AX109,0),"###,###")&amp;"世帯")))</f>
        <v>#REF!</v>
      </c>
      <c r="AM109" s="94" t="e">
        <f ca="1">IF(市町村抽出表!AY109="－","－",IF(市町村抽出表!AY109=0,"0人",IF(市町村抽出表!AY109&lt;1,"1人未満",TEXT(ROUND(市町村抽出表!AY109,0),"###,###")&amp;"人")))</f>
        <v>#REF!</v>
      </c>
      <c r="AN109" s="94" t="s">
        <v>611</v>
      </c>
      <c r="AO109" s="94" t="s">
        <v>611</v>
      </c>
      <c r="AP109" s="94" t="e">
        <f ca="1">IF(市町村抽出表!BB109="－","－",IF(市町村抽出表!BB109=0,"0km",IF(市町村抽出表!BB109&lt;0.1,"0.1km未満",TEXT(ROUND(市町村抽出表!BB109,1),"###,##0.0")&amp;"km")))</f>
        <v>#REF!</v>
      </c>
      <c r="AQ109" s="94" t="e">
        <f ca="1">IF(市町村抽出表!BC109="－","－",IF(市町村抽出表!BC109=0,"0世帯",IF(市町村抽出表!BC109&lt;1,"1世帯未満",TEXT(ROUND(市町村抽出表!BC109,0),"###,###")&amp;"世帯")))</f>
        <v>#REF!</v>
      </c>
      <c r="AR109" s="94" t="e">
        <f ca="1">IF(市町村抽出表!BD109="－","－",IF(市町村抽出表!BD109=0,"0人",IF(市町村抽出表!BD109&lt;1,"1人未満",TEXT(ROUND(市町村抽出表!BD109,0),"###,###")&amp;"人")))</f>
        <v>#REF!</v>
      </c>
      <c r="AS109" s="94" t="s">
        <v>611</v>
      </c>
      <c r="AT109" s="94" t="s">
        <v>611</v>
      </c>
      <c r="AU109" s="94" t="e">
        <f ca="1">IF(市町村抽出表!BG109="－","－",IF(市町村抽出表!BG109=0,"0箇所",IF(市町村抽出表!BG109&lt;1,"1箇所未満",TEXT(ROUND(市町村抽出表!BG109,0),"###,###")&amp;"箇所")))</f>
        <v>#REF!</v>
      </c>
      <c r="AV109" s="94" t="e">
        <f ca="1">IF(市町村抽出表!BH109="－","－",IF(市町村抽出表!BH109=0,"0箇所",IF(市町村抽出表!BH109&lt;1,"1箇所未満",TEXT(ROUND(市町村抽出表!BH109,0),"###,###")&amp;"箇所")))</f>
        <v>#REF!</v>
      </c>
      <c r="AW109" s="94" t="e">
        <f ca="1">IF(市町村抽出表!BI109="－","－",IF(市町村抽出表!BI109=0,"0箇所",IF(市町村抽出表!BI109&lt;1,"1箇所未満",TEXT(ROUND(市町村抽出表!BI109,0),"###,###")&amp;"箇所")))</f>
        <v>#REF!</v>
      </c>
      <c r="AX109" s="94" t="e">
        <f ca="1">IF(市町村抽出表!BJ109="－","－",IF(市町村抽出表!BJ109=0,"0箇所",IF(市町村抽出表!BJ109&lt;1,"1箇所未満",TEXT(ROUND(市町村抽出表!BJ109,0),"###,###")&amp;"箇所")))</f>
        <v>#REF!</v>
      </c>
      <c r="AY109" s="94" t="e">
        <f ca="1">IF(市町村抽出表!BK109="－","－",IF(市町村抽出表!BK109=0,"0箇所",IF(市町村抽出表!BK109&lt;1,"1箇所未満",TEXT(ROUND(市町村抽出表!BK109,0),"###,###")&amp;"箇所")))</f>
        <v>#REF!</v>
      </c>
      <c r="AZ109" s="94" t="e">
        <f ca="1">IF(市町村抽出表!BL109="－","－",IF(市町村抽出表!BL109=0,"0箇所",IF(市町村抽出表!BL109&lt;1,"1箇所未満",TEXT(ROUND(市町村抽出表!BL109,0),"###,###")&amp;"箇所")))</f>
        <v>#REF!</v>
      </c>
      <c r="BH109" s="163"/>
      <c r="BI109" s="163"/>
      <c r="BJ109" s="163"/>
      <c r="BL109" s="164"/>
      <c r="BM109" s="163"/>
      <c r="BN109" s="163"/>
      <c r="BO109" s="163"/>
      <c r="BP109" s="163"/>
      <c r="BX109" s="164"/>
      <c r="BY109" s="163"/>
      <c r="BZ109" s="163"/>
      <c r="CA109" s="163"/>
      <c r="CB109" s="163"/>
      <c r="CN109" s="164"/>
      <c r="CO109" s="163"/>
      <c r="CP109" s="163"/>
      <c r="CQ109" s="163"/>
      <c r="CR109" s="163"/>
    </row>
    <row r="110" spans="1:96" x14ac:dyDescent="0.2">
      <c r="A110" s="82">
        <v>107</v>
      </c>
      <c r="B110" s="74" t="s">
        <v>550</v>
      </c>
      <c r="C110" s="93" t="e">
        <f ca="1">IF(市町村抽出表!D110="－","－",ROUND(市町村抽出表!D110,1))</f>
        <v>#REF!</v>
      </c>
      <c r="D110" s="168" t="e">
        <f ca="1">IF(市町村抽出表!F110="","※2",IF(市町村抽出表!F110="－","－",市町村抽出表!F110&amp;"箇所"))</f>
        <v>#REF!</v>
      </c>
      <c r="E110" s="169" t="e">
        <f ca="1">IF(市町村抽出表!G110="","※2",IF(市町村抽出表!G110="－","－",市町村抽出表!G110&amp;"箇所"))</f>
        <v>#REF!</v>
      </c>
      <c r="F110" s="170" t="e">
        <f ca="1">IF(市町村抽出表!H110="","※2",IF(市町村抽出表!H110="－","－",市町村抽出表!H110&amp;"箇所"))</f>
        <v>#REF!</v>
      </c>
      <c r="G110" s="94" t="e">
        <f ca="1">IF(市町村抽出表!I110="－","－",IF(市町村抽出表!I110=0,"0棟",IF(市町村抽出表!I110&lt;1,"1棟未満",TEXT(ROUND(市町村抽出表!I110,0),"###,###")&amp;"棟")))</f>
        <v>#REF!</v>
      </c>
      <c r="H110" s="94" t="e">
        <f ca="1">IF(市町村抽出表!J110="－","－",IF(市町村抽出表!J110=0,"0棟",IF(市町村抽出表!J110&lt;1,"1棟未満",TEXT(ROUND(市町村抽出表!J110,0),"###,###")&amp;"棟")))</f>
        <v>#REF!</v>
      </c>
      <c r="I110" s="94" t="e">
        <f ca="1">IF(市町村抽出表!O110="－","－",IF(市町村抽出表!O110=0,"0棟",IF(市町村抽出表!O110&lt;1,"1棟未満",TEXT(ROUND(市町村抽出表!O110,0),"###,###")&amp;"棟")))</f>
        <v>#REF!</v>
      </c>
      <c r="J110" s="94" t="e">
        <f ca="1">IF(市町村抽出表!P110="－","－",IF(市町村抽出表!P110=0,"0棟",IF(市町村抽出表!P110&lt;1,"1棟未満",TEXT(ROUND(市町村抽出表!P110,0),"###,###")&amp;"棟")))</f>
        <v>#REF!</v>
      </c>
      <c r="K110" s="157" t="e">
        <f ca="1">IF(市町村抽出表!U110="","※2",IF(市町村抽出表!U110="－","－",IF(市町村抽出表!U110=0,"0棟",IF(市町村抽出表!U110&lt;1,"1棟未満",TEXT(ROUND(市町村抽出表!U110,0),"###,###")&amp;"棟"))))</f>
        <v>#REF!</v>
      </c>
      <c r="L110" s="158" t="e">
        <f ca="1">IF(市町村抽出表!V110="","※2",IF(市町村抽出表!V110="－","－",IF(市町村抽出表!V110=0,"0棟",IF(市町村抽出表!V110&lt;1,"1棟未満",TEXT(ROUND(市町村抽出表!V110,0),"###,###")&amp;"棟"))))</f>
        <v>#REF!</v>
      </c>
      <c r="M110" s="94" t="e">
        <f ca="1">IF(市町村抽出表!W110="－","－",IF(市町村抽出表!W110=0,"0棟",IF(市町村抽出表!W110&lt;1,"1棟未満",TEXT(ROUND(市町村抽出表!W110,0),"###,###")&amp;"棟")))</f>
        <v>#REF!</v>
      </c>
      <c r="N110" s="94" t="e">
        <f ca="1">IF(市町村抽出表!X110="－","－",IF(市町村抽出表!X110=0,"0棟",IF(市町村抽出表!X110&lt;1,"1棟未満",TEXT(ROUND(市町村抽出表!X110,0),"###,###")&amp;"棟")))</f>
        <v>#REF!</v>
      </c>
      <c r="O110" s="94" t="e">
        <f ca="1">IF(市町村抽出表!Z110="－","－",IF(市町村抽出表!Z110=0,"0件",IF(市町村抽出表!Z110&lt;1,"1件未満",TEXT(ROUND(市町村抽出表!Z110,0),"###,###")&amp;"件")))</f>
        <v>#REF!</v>
      </c>
      <c r="P110" s="94" t="e">
        <f ca="1">IF(市町村抽出表!AA110="－","－",IF(市町村抽出表!AA110=0,"0件",IF(市町村抽出表!AA110&lt;1,"1件未満",TEXT(ROUND(市町村抽出表!AA110,0),"###,###")&amp;"件")))</f>
        <v>#REF!</v>
      </c>
      <c r="Q110" s="94" t="e">
        <f ca="1">IF(市町村抽出表!AB110="－","－",IF(市町村抽出表!AB110=0,"0棟",IF(市町村抽出表!AB110&lt;1,"1棟未満",TEXT(ROUND(市町村抽出表!AB110,0),"###,###")&amp;"棟")))</f>
        <v>#REF!</v>
      </c>
      <c r="R110" s="94" t="e">
        <f ca="1">IF(市町村抽出表!AC110="－","－",IF(市町村抽出表!AC110=0,"0人",IF(市町村抽出表!AC110&lt;1,"1人未満",TEXT(ROUND(市町村抽出表!AC110,0),"###,###")&amp;"人")))</f>
        <v>#REF!</v>
      </c>
      <c r="S110" s="94" t="e">
        <f ca="1">IF(市町村抽出表!AD110="－","－",IF(市町村抽出表!AD110=0,"0人",IF(市町村抽出表!AD110&lt;1,"1人未満",TEXT(ROUND(市町村抽出表!AD110,0),"###,###")&amp;"人")))</f>
        <v>#REF!</v>
      </c>
      <c r="T110" s="94" t="e">
        <f ca="1">IF(市町村抽出表!AE110="－","－",IF(市町村抽出表!AE110=0,"0人",IF(市町村抽出表!AE110&lt;1,"1人未満",TEXT(ROUND(市町村抽出表!AE110,0),"###,###")&amp;"人")))</f>
        <v>#REF!</v>
      </c>
      <c r="U110" s="159" t="e">
        <f ca="1">IF(市町村抽出表!AG110="","※2",IF(市町村抽出表!AG110="－","－",IF(市町村抽出表!AG110=0,"0人",IF(市町村抽出表!AG110&lt;1,"1人未満",TEXT(ROUND(市町村抽出表!AG110,0),"###,###")&amp;"人"))))</f>
        <v>#REF!</v>
      </c>
      <c r="V110" s="160" t="e">
        <f ca="1">IF(市町村抽出表!AH110="","※2",IF(市町村抽出表!AH110="－","－",IF(市町村抽出表!AH110=0,"0人",IF(市町村抽出表!AH110&lt;1,"1人未満",TEXT(ROUND(市町村抽出表!AH110,0),"###,###")&amp;"人"))))</f>
        <v>#REF!</v>
      </c>
      <c r="W110" s="161" t="e">
        <f ca="1">IF(市町村抽出表!AI110="","※2",IF(市町村抽出表!AI110="－","－",IF(市町村抽出表!AI110=0,"0人",IF(市町村抽出表!AI110&lt;1,"1人未満",TEXT(ROUND(市町村抽出表!AI110,0),"###,###")&amp;"人"))))</f>
        <v>#REF!</v>
      </c>
      <c r="X110" s="94" t="e">
        <f ca="1">IF(市町村抽出表!AJ110="－","－",IF(市町村抽出表!AJ110=0,"0人",IF(市町村抽出表!AJ110&lt;1,"1人未満",TEXT(ROUND(市町村抽出表!AJ110,0),"###,###")&amp;"人")))</f>
        <v>#REF!</v>
      </c>
      <c r="Y110" s="94" t="e">
        <f ca="1">IF(市町村抽出表!AK110="－","－",IF(市町村抽出表!AK110=0,"0人",IF(市町村抽出表!AK110&lt;1,"1人未満",TEXT(ROUND(市町村抽出表!AK110,0),"###,###")&amp;"人")))</f>
        <v>#REF!</v>
      </c>
      <c r="Z110" s="94" t="e">
        <f ca="1">IF(市町村抽出表!AL110="－","－",IF(市町村抽出表!AL110=0,"0人",IF(市町村抽出表!AL110&lt;1,"1人未満",TEXT(ROUND(市町村抽出表!AL110,0),"###,###")&amp;"人")))</f>
        <v>#REF!</v>
      </c>
      <c r="AA110" s="94" t="e">
        <f ca="1">IF(市町村抽出表!AM110="－","－",IF(市町村抽出表!AM110=0,"0人",IF(市町村抽出表!AM110&lt;1,"1人未満",TEXT(ROUND(市町村抽出表!AM110,0),"###,###")&amp;"人")))</f>
        <v>#REF!</v>
      </c>
      <c r="AB110" s="94" t="e">
        <f ca="1">IF(市町村抽出表!AN110="－","－",IF(市町村抽出表!AN110=0,"0人",IF(市町村抽出表!AN110&lt;1,"1人未満",TEXT(ROUND(市町村抽出表!AN110,0),"###,###")&amp;"人")))</f>
        <v>#REF!</v>
      </c>
      <c r="AC110" s="94" t="e">
        <f ca="1">IF(市町村抽出表!AO110="－","－",IF(市町村抽出表!AO110=0,"0人",IF(市町村抽出表!AO110&lt;1,"1人未満",TEXT(ROUND(市町村抽出表!AO110,0),"###,###")&amp;"人")))</f>
        <v>#REF!</v>
      </c>
      <c r="AD110" s="94" t="e">
        <f ca="1">IF(市町村抽出表!AP110="－","－",IF(市町村抽出表!AP110=0,"0人",IF(市町村抽出表!AP110&lt;1,"1人未満",TEXT(ROUND(市町村抽出表!AP110,0),"###,###")&amp;"人")))</f>
        <v>#REF!</v>
      </c>
      <c r="AE110" s="94" t="e">
        <f ca="1">IF(市町村抽出表!AQ110="－","－",IF(市町村抽出表!AQ110=0,"0人",IF(市町村抽出表!AQ110&lt;1,"1人未満",TEXT(ROUND(市町村抽出表!AQ110,0),"###,###")&amp;"人")))</f>
        <v>#REF!</v>
      </c>
      <c r="AF110" s="94" t="e">
        <f ca="1">IF(市町村抽出表!AR110="－","－",IF(市町村抽出表!AR110=0,"0人",IF(市町村抽出表!AR110&lt;1,"1人未満",TEXT(ROUND(市町村抽出表!AR110,0),"###,###")&amp;"人")))</f>
        <v>#REF!</v>
      </c>
      <c r="AG110" s="94" t="e">
        <f ca="1">IF(市町村抽出表!AS110="－","－",IF(市町村抽出表!AS110=0,"0箇所",IF(市町村抽出表!AS110&lt;1,"1箇所未満",TEXT(ROUND(市町村抽出表!AS110,0),"###,###")&amp;"箇所")))</f>
        <v>#REF!</v>
      </c>
      <c r="AH110" s="94" t="e">
        <f ca="1">IF(市町村抽出表!AT110="－","－",IF(市町村抽出表!AT110=0,"0世帯",IF(市町村抽出表!AT110&lt;1,"1世帯未満",TEXT(ROUND(市町村抽出表!AT110,0),"###,###")&amp;"世帯")))</f>
        <v>#REF!</v>
      </c>
      <c r="AI110" s="94" t="e">
        <f ca="1">IF(市町村抽出表!AU110="－","－",IF(市町村抽出表!AU110=0,"0人",IF(市町村抽出表!AU110&lt;1,"1人未満",TEXT(ROUND(市町村抽出表!AU110,0),"###,###")&amp;"人")))</f>
        <v>#REF!</v>
      </c>
      <c r="AJ110" s="94" t="e">
        <f ca="1">IF(市町村抽出表!AV110="－","－",IF(市町村抽出表!AV110=0,"0世帯",IF(市町村抽出表!AV110&lt;1,"1世帯未満",TEXT(ROUND(市町村抽出表!AV110,0),"###,###")&amp;"世帯")))</f>
        <v>#REF!</v>
      </c>
      <c r="AK110" s="94" t="e">
        <f ca="1">IF(市町村抽出表!AW110="－","－",IF(市町村抽出表!AW110=0,"0人",IF(市町村抽出表!AW110&lt;1,"1人未満",TEXT(ROUND(市町村抽出表!AW110,0),"###,###")&amp;"人")))</f>
        <v>#REF!</v>
      </c>
      <c r="AL110" s="94" t="e">
        <f ca="1">IF(市町村抽出表!AX110="－","－",IF(市町村抽出表!AX110=0,"0世帯",IF(市町村抽出表!AX110&lt;1,"1世帯未満",TEXT(ROUND(市町村抽出表!AX110,0),"###,###")&amp;"世帯")))</f>
        <v>#REF!</v>
      </c>
      <c r="AM110" s="94" t="e">
        <f ca="1">IF(市町村抽出表!AY110="－","－",IF(市町村抽出表!AY110=0,"0人",IF(市町村抽出表!AY110&lt;1,"1人未満",TEXT(ROUND(市町村抽出表!AY110,0),"###,###")&amp;"人")))</f>
        <v>#REF!</v>
      </c>
      <c r="AN110" s="94" t="s">
        <v>611</v>
      </c>
      <c r="AO110" s="94" t="s">
        <v>611</v>
      </c>
      <c r="AP110" s="94" t="e">
        <f ca="1">IF(市町村抽出表!BB110="－","－",IF(市町村抽出表!BB110=0,"0km",IF(市町村抽出表!BB110&lt;0.1,"0.1km未満",TEXT(ROUND(市町村抽出表!BB110,1),"###,##0.0")&amp;"km")))</f>
        <v>#REF!</v>
      </c>
      <c r="AQ110" s="94" t="e">
        <f ca="1">IF(市町村抽出表!BC110="－","－",IF(市町村抽出表!BC110=0,"0世帯",IF(市町村抽出表!BC110&lt;1,"1世帯未満",TEXT(ROUND(市町村抽出表!BC110,0),"###,###")&amp;"世帯")))</f>
        <v>#REF!</v>
      </c>
      <c r="AR110" s="94" t="e">
        <f ca="1">IF(市町村抽出表!BD110="－","－",IF(市町村抽出表!BD110=0,"0人",IF(市町村抽出表!BD110&lt;1,"1人未満",TEXT(ROUND(市町村抽出表!BD110,0),"###,###")&amp;"人")))</f>
        <v>#REF!</v>
      </c>
      <c r="AS110" s="94" t="s">
        <v>611</v>
      </c>
      <c r="AT110" s="94" t="s">
        <v>611</v>
      </c>
      <c r="AU110" s="94" t="e">
        <f ca="1">IF(市町村抽出表!BG110="－","－",IF(市町村抽出表!BG110=0,"0箇所",IF(市町村抽出表!BG110&lt;1,"1箇所未満",TEXT(ROUND(市町村抽出表!BG110,0),"###,###")&amp;"箇所")))</f>
        <v>#REF!</v>
      </c>
      <c r="AV110" s="94" t="e">
        <f ca="1">IF(市町村抽出表!BH110="－","－",IF(市町村抽出表!BH110=0,"0箇所",IF(市町村抽出表!BH110&lt;1,"1箇所未満",TEXT(ROUND(市町村抽出表!BH110,0),"###,###")&amp;"箇所")))</f>
        <v>#REF!</v>
      </c>
      <c r="AW110" s="94" t="e">
        <f ca="1">IF(市町村抽出表!BI110="－","－",IF(市町村抽出表!BI110=0,"0箇所",IF(市町村抽出表!BI110&lt;1,"1箇所未満",TEXT(ROUND(市町村抽出表!BI110,0),"###,###")&amp;"箇所")))</f>
        <v>#REF!</v>
      </c>
      <c r="AX110" s="94" t="e">
        <f ca="1">IF(市町村抽出表!BJ110="－","－",IF(市町村抽出表!BJ110=0,"0箇所",IF(市町村抽出表!BJ110&lt;1,"1箇所未満",TEXT(ROUND(市町村抽出表!BJ110,0),"###,###")&amp;"箇所")))</f>
        <v>#REF!</v>
      </c>
      <c r="AY110" s="94" t="e">
        <f ca="1">IF(市町村抽出表!BK110="－","－",IF(市町村抽出表!BK110=0,"0箇所",IF(市町村抽出表!BK110&lt;1,"1箇所未満",TEXT(ROUND(市町村抽出表!BK110,0),"###,###")&amp;"箇所")))</f>
        <v>#REF!</v>
      </c>
      <c r="AZ110" s="94" t="e">
        <f ca="1">IF(市町村抽出表!BL110="－","－",IF(市町村抽出表!BL110=0,"0箇所",IF(市町村抽出表!BL110&lt;1,"1箇所未満",TEXT(ROUND(市町村抽出表!BL110,0),"###,###")&amp;"箇所")))</f>
        <v>#REF!</v>
      </c>
      <c r="BH110" s="163"/>
      <c r="BI110" s="163"/>
      <c r="BJ110" s="163"/>
      <c r="BL110" s="164"/>
      <c r="BM110" s="163"/>
      <c r="BN110" s="163"/>
      <c r="BO110" s="163"/>
      <c r="BP110" s="163"/>
      <c r="BX110" s="164"/>
      <c r="BY110" s="163"/>
      <c r="BZ110" s="163"/>
      <c r="CA110" s="163"/>
      <c r="CB110" s="163"/>
      <c r="CN110" s="164"/>
      <c r="CO110" s="163"/>
      <c r="CP110" s="163"/>
      <c r="CQ110" s="163"/>
      <c r="CR110" s="163"/>
    </row>
    <row r="111" spans="1:96" x14ac:dyDescent="0.2">
      <c r="A111" s="82">
        <v>108</v>
      </c>
      <c r="B111" s="74" t="s">
        <v>551</v>
      </c>
      <c r="C111" s="93" t="e">
        <f ca="1">IF(市町村抽出表!D111="－","－",ROUND(市町村抽出表!D111,1))</f>
        <v>#REF!</v>
      </c>
      <c r="D111" s="168" t="e">
        <f ca="1">IF(市町村抽出表!F111="","※2",IF(市町村抽出表!F111="－","－",市町村抽出表!F111&amp;"箇所"))</f>
        <v>#REF!</v>
      </c>
      <c r="E111" s="169" t="e">
        <f ca="1">IF(市町村抽出表!G111="","※2",IF(市町村抽出表!G111="－","－",市町村抽出表!G111&amp;"箇所"))</f>
        <v>#REF!</v>
      </c>
      <c r="F111" s="170" t="e">
        <f ca="1">IF(市町村抽出表!H111="","※2",IF(市町村抽出表!H111="－","－",市町村抽出表!H111&amp;"箇所"))</f>
        <v>#REF!</v>
      </c>
      <c r="G111" s="94" t="e">
        <f ca="1">IF(市町村抽出表!I111="－","－",IF(市町村抽出表!I111=0,"0棟",IF(市町村抽出表!I111&lt;1,"1棟未満",TEXT(ROUND(市町村抽出表!I111,0),"###,###")&amp;"棟")))</f>
        <v>#REF!</v>
      </c>
      <c r="H111" s="94" t="e">
        <f ca="1">IF(市町村抽出表!J111="－","－",IF(市町村抽出表!J111=0,"0棟",IF(市町村抽出表!J111&lt;1,"1棟未満",TEXT(ROUND(市町村抽出表!J111,0),"###,###")&amp;"棟")))</f>
        <v>#REF!</v>
      </c>
      <c r="I111" s="94" t="e">
        <f ca="1">IF(市町村抽出表!O111="－","－",IF(市町村抽出表!O111=0,"0棟",IF(市町村抽出表!O111&lt;1,"1棟未満",TEXT(ROUND(市町村抽出表!O111,0),"###,###")&amp;"棟")))</f>
        <v>#REF!</v>
      </c>
      <c r="J111" s="94" t="e">
        <f ca="1">IF(市町村抽出表!P111="－","－",IF(市町村抽出表!P111=0,"0棟",IF(市町村抽出表!P111&lt;1,"1棟未満",TEXT(ROUND(市町村抽出表!P111,0),"###,###")&amp;"棟")))</f>
        <v>#REF!</v>
      </c>
      <c r="K111" s="157" t="e">
        <f ca="1">IF(市町村抽出表!U111="","※2",IF(市町村抽出表!U111="－","－",IF(市町村抽出表!U111=0,"0棟",IF(市町村抽出表!U111&lt;1,"1棟未満",TEXT(ROUND(市町村抽出表!U111,0),"###,###")&amp;"棟"))))</f>
        <v>#REF!</v>
      </c>
      <c r="L111" s="158" t="e">
        <f ca="1">IF(市町村抽出表!V111="","※2",IF(市町村抽出表!V111="－","－",IF(市町村抽出表!V111=0,"0棟",IF(市町村抽出表!V111&lt;1,"1棟未満",TEXT(ROUND(市町村抽出表!V111,0),"###,###")&amp;"棟"))))</f>
        <v>#REF!</v>
      </c>
      <c r="M111" s="94" t="e">
        <f ca="1">IF(市町村抽出表!W111="－","－",IF(市町村抽出表!W111=0,"0棟",IF(市町村抽出表!W111&lt;1,"1棟未満",TEXT(ROUND(市町村抽出表!W111,0),"###,###")&amp;"棟")))</f>
        <v>#REF!</v>
      </c>
      <c r="N111" s="94" t="e">
        <f ca="1">IF(市町村抽出表!X111="－","－",IF(市町村抽出表!X111=0,"0棟",IF(市町村抽出表!X111&lt;1,"1棟未満",TEXT(ROUND(市町村抽出表!X111,0),"###,###")&amp;"棟")))</f>
        <v>#REF!</v>
      </c>
      <c r="O111" s="94" t="e">
        <f ca="1">IF(市町村抽出表!Z111="－","－",IF(市町村抽出表!Z111=0,"0件",IF(市町村抽出表!Z111&lt;1,"1件未満",TEXT(ROUND(市町村抽出表!Z111,0),"###,###")&amp;"件")))</f>
        <v>#REF!</v>
      </c>
      <c r="P111" s="94" t="e">
        <f ca="1">IF(市町村抽出表!AA111="－","－",IF(市町村抽出表!AA111=0,"0件",IF(市町村抽出表!AA111&lt;1,"1件未満",TEXT(ROUND(市町村抽出表!AA111,0),"###,###")&amp;"件")))</f>
        <v>#REF!</v>
      </c>
      <c r="Q111" s="94" t="e">
        <f ca="1">IF(市町村抽出表!AB111="－","－",IF(市町村抽出表!AB111=0,"0棟",IF(市町村抽出表!AB111&lt;1,"1棟未満",TEXT(ROUND(市町村抽出表!AB111,0),"###,###")&amp;"棟")))</f>
        <v>#REF!</v>
      </c>
      <c r="R111" s="94" t="e">
        <f ca="1">IF(市町村抽出表!AC111="－","－",IF(市町村抽出表!AC111=0,"0人",IF(市町村抽出表!AC111&lt;1,"1人未満",TEXT(ROUND(市町村抽出表!AC111,0),"###,###")&amp;"人")))</f>
        <v>#REF!</v>
      </c>
      <c r="S111" s="94" t="e">
        <f ca="1">IF(市町村抽出表!AD111="－","－",IF(市町村抽出表!AD111=0,"0人",IF(市町村抽出表!AD111&lt;1,"1人未満",TEXT(ROUND(市町村抽出表!AD111,0),"###,###")&amp;"人")))</f>
        <v>#REF!</v>
      </c>
      <c r="T111" s="94" t="e">
        <f ca="1">IF(市町村抽出表!AE111="－","－",IF(市町村抽出表!AE111=0,"0人",IF(市町村抽出表!AE111&lt;1,"1人未満",TEXT(ROUND(市町村抽出表!AE111,0),"###,###")&amp;"人")))</f>
        <v>#REF!</v>
      </c>
      <c r="U111" s="159" t="e">
        <f ca="1">IF(市町村抽出表!AG111="","※2",IF(市町村抽出表!AG111="－","－",IF(市町村抽出表!AG111=0,"0人",IF(市町村抽出表!AG111&lt;1,"1人未満",TEXT(ROUND(市町村抽出表!AG111,0),"###,###")&amp;"人"))))</f>
        <v>#REF!</v>
      </c>
      <c r="V111" s="160" t="e">
        <f ca="1">IF(市町村抽出表!AH111="","※2",IF(市町村抽出表!AH111="－","－",IF(市町村抽出表!AH111=0,"0人",IF(市町村抽出表!AH111&lt;1,"1人未満",TEXT(ROUND(市町村抽出表!AH111,0),"###,###")&amp;"人"))))</f>
        <v>#REF!</v>
      </c>
      <c r="W111" s="161" t="e">
        <f ca="1">IF(市町村抽出表!AI111="","※2",IF(市町村抽出表!AI111="－","－",IF(市町村抽出表!AI111=0,"0人",IF(市町村抽出表!AI111&lt;1,"1人未満",TEXT(ROUND(市町村抽出表!AI111,0),"###,###")&amp;"人"))))</f>
        <v>#REF!</v>
      </c>
      <c r="X111" s="94" t="e">
        <f ca="1">IF(市町村抽出表!AJ111="－","－",IF(市町村抽出表!AJ111=0,"0人",IF(市町村抽出表!AJ111&lt;1,"1人未満",TEXT(ROUND(市町村抽出表!AJ111,0),"###,###")&amp;"人")))</f>
        <v>#REF!</v>
      </c>
      <c r="Y111" s="94" t="e">
        <f ca="1">IF(市町村抽出表!AK111="－","－",IF(市町村抽出表!AK111=0,"0人",IF(市町村抽出表!AK111&lt;1,"1人未満",TEXT(ROUND(市町村抽出表!AK111,0),"###,###")&amp;"人")))</f>
        <v>#REF!</v>
      </c>
      <c r="Z111" s="94" t="e">
        <f ca="1">IF(市町村抽出表!AL111="－","－",IF(市町村抽出表!AL111=0,"0人",IF(市町村抽出表!AL111&lt;1,"1人未満",TEXT(ROUND(市町村抽出表!AL111,0),"###,###")&amp;"人")))</f>
        <v>#REF!</v>
      </c>
      <c r="AA111" s="94" t="e">
        <f ca="1">IF(市町村抽出表!AM111="－","－",IF(市町村抽出表!AM111=0,"0人",IF(市町村抽出表!AM111&lt;1,"1人未満",TEXT(ROUND(市町村抽出表!AM111,0),"###,###")&amp;"人")))</f>
        <v>#REF!</v>
      </c>
      <c r="AB111" s="94" t="e">
        <f ca="1">IF(市町村抽出表!AN111="－","－",IF(市町村抽出表!AN111=0,"0人",IF(市町村抽出表!AN111&lt;1,"1人未満",TEXT(ROUND(市町村抽出表!AN111,0),"###,###")&amp;"人")))</f>
        <v>#REF!</v>
      </c>
      <c r="AC111" s="94" t="e">
        <f ca="1">IF(市町村抽出表!AO111="－","－",IF(市町村抽出表!AO111=0,"0人",IF(市町村抽出表!AO111&lt;1,"1人未満",TEXT(ROUND(市町村抽出表!AO111,0),"###,###")&amp;"人")))</f>
        <v>#REF!</v>
      </c>
      <c r="AD111" s="94" t="e">
        <f ca="1">IF(市町村抽出表!AP111="－","－",IF(市町村抽出表!AP111=0,"0人",IF(市町村抽出表!AP111&lt;1,"1人未満",TEXT(ROUND(市町村抽出表!AP111,0),"###,###")&amp;"人")))</f>
        <v>#REF!</v>
      </c>
      <c r="AE111" s="94" t="e">
        <f ca="1">IF(市町村抽出表!AQ111="－","－",IF(市町村抽出表!AQ111=0,"0人",IF(市町村抽出表!AQ111&lt;1,"1人未満",TEXT(ROUND(市町村抽出表!AQ111,0),"###,###")&amp;"人")))</f>
        <v>#REF!</v>
      </c>
      <c r="AF111" s="94" t="e">
        <f ca="1">IF(市町村抽出表!AR111="－","－",IF(市町村抽出表!AR111=0,"0人",IF(市町村抽出表!AR111&lt;1,"1人未満",TEXT(ROUND(市町村抽出表!AR111,0),"###,###")&amp;"人")))</f>
        <v>#REF!</v>
      </c>
      <c r="AG111" s="94" t="e">
        <f ca="1">IF(市町村抽出表!AS111="－","－",IF(市町村抽出表!AS111=0,"0箇所",IF(市町村抽出表!AS111&lt;1,"1箇所未満",TEXT(ROUND(市町村抽出表!AS111,0),"###,###")&amp;"箇所")))</f>
        <v>#REF!</v>
      </c>
      <c r="AH111" s="94" t="e">
        <f ca="1">IF(市町村抽出表!AT111="－","－",IF(市町村抽出表!AT111=0,"0世帯",IF(市町村抽出表!AT111&lt;1,"1世帯未満",TEXT(ROUND(市町村抽出表!AT111,0),"###,###")&amp;"世帯")))</f>
        <v>#REF!</v>
      </c>
      <c r="AI111" s="94" t="e">
        <f ca="1">IF(市町村抽出表!AU111="－","－",IF(市町村抽出表!AU111=0,"0人",IF(市町村抽出表!AU111&lt;1,"1人未満",TEXT(ROUND(市町村抽出表!AU111,0),"###,###")&amp;"人")))</f>
        <v>#REF!</v>
      </c>
      <c r="AJ111" s="94" t="e">
        <f ca="1">IF(市町村抽出表!AV111="－","－",IF(市町村抽出表!AV111=0,"0世帯",IF(市町村抽出表!AV111&lt;1,"1世帯未満",TEXT(ROUND(市町村抽出表!AV111,0),"###,###")&amp;"世帯")))</f>
        <v>#REF!</v>
      </c>
      <c r="AK111" s="94" t="e">
        <f ca="1">IF(市町村抽出表!AW111="－","－",IF(市町村抽出表!AW111=0,"0人",IF(市町村抽出表!AW111&lt;1,"1人未満",TEXT(ROUND(市町村抽出表!AW111,0),"###,###")&amp;"人")))</f>
        <v>#REF!</v>
      </c>
      <c r="AL111" s="94" t="e">
        <f ca="1">IF(市町村抽出表!AX111="－","－",IF(市町村抽出表!AX111=0,"0世帯",IF(市町村抽出表!AX111&lt;1,"1世帯未満",TEXT(ROUND(市町村抽出表!AX111,0),"###,###")&amp;"世帯")))</f>
        <v>#REF!</v>
      </c>
      <c r="AM111" s="94" t="e">
        <f ca="1">IF(市町村抽出表!AY111="－","－",IF(市町村抽出表!AY111=0,"0人",IF(市町村抽出表!AY111&lt;1,"1人未満",TEXT(ROUND(市町村抽出表!AY111,0),"###,###")&amp;"人")))</f>
        <v>#REF!</v>
      </c>
      <c r="AN111" s="94" t="s">
        <v>611</v>
      </c>
      <c r="AO111" s="94" t="s">
        <v>611</v>
      </c>
      <c r="AP111" s="94" t="e">
        <f ca="1">IF(市町村抽出表!BB111="－","－",IF(市町村抽出表!BB111=0,"0km",IF(市町村抽出表!BB111&lt;0.1,"0.1km未満",TEXT(ROUND(市町村抽出表!BB111,1),"###,##0.0")&amp;"km")))</f>
        <v>#REF!</v>
      </c>
      <c r="AQ111" s="94" t="e">
        <f ca="1">IF(市町村抽出表!BC111="－","－",IF(市町村抽出表!BC111=0,"0世帯",IF(市町村抽出表!BC111&lt;1,"1世帯未満",TEXT(ROUND(市町村抽出表!BC111,0),"###,###")&amp;"世帯")))</f>
        <v>#REF!</v>
      </c>
      <c r="AR111" s="94" t="e">
        <f ca="1">IF(市町村抽出表!BD111="－","－",IF(市町村抽出表!BD111=0,"0人",IF(市町村抽出表!BD111&lt;1,"1人未満",TEXT(ROUND(市町村抽出表!BD111,0),"###,###")&amp;"人")))</f>
        <v>#REF!</v>
      </c>
      <c r="AS111" s="94" t="s">
        <v>611</v>
      </c>
      <c r="AT111" s="94" t="s">
        <v>611</v>
      </c>
      <c r="AU111" s="94" t="e">
        <f ca="1">IF(市町村抽出表!BG111="－","－",IF(市町村抽出表!BG111=0,"0箇所",IF(市町村抽出表!BG111&lt;1,"1箇所未満",TEXT(ROUND(市町村抽出表!BG111,0),"###,###")&amp;"箇所")))</f>
        <v>#REF!</v>
      </c>
      <c r="AV111" s="94" t="e">
        <f ca="1">IF(市町村抽出表!BH111="－","－",IF(市町村抽出表!BH111=0,"0箇所",IF(市町村抽出表!BH111&lt;1,"1箇所未満",TEXT(ROUND(市町村抽出表!BH111,0),"###,###")&amp;"箇所")))</f>
        <v>#REF!</v>
      </c>
      <c r="AW111" s="94" t="e">
        <f ca="1">IF(市町村抽出表!BI111="－","－",IF(市町村抽出表!BI111=0,"0箇所",IF(市町村抽出表!BI111&lt;1,"1箇所未満",TEXT(ROUND(市町村抽出表!BI111,0),"###,###")&amp;"箇所")))</f>
        <v>#REF!</v>
      </c>
      <c r="AX111" s="94" t="e">
        <f ca="1">IF(市町村抽出表!BJ111="－","－",IF(市町村抽出表!BJ111=0,"0箇所",IF(市町村抽出表!BJ111&lt;1,"1箇所未満",TEXT(ROUND(市町村抽出表!BJ111,0),"###,###")&amp;"箇所")))</f>
        <v>#REF!</v>
      </c>
      <c r="AY111" s="94" t="e">
        <f ca="1">IF(市町村抽出表!BK111="－","－",IF(市町村抽出表!BK111=0,"0箇所",IF(市町村抽出表!BK111&lt;1,"1箇所未満",TEXT(ROUND(市町村抽出表!BK111,0),"###,###")&amp;"箇所")))</f>
        <v>#REF!</v>
      </c>
      <c r="AZ111" s="94" t="e">
        <f ca="1">IF(市町村抽出表!BL111="－","－",IF(市町村抽出表!BL111=0,"0箇所",IF(市町村抽出表!BL111&lt;1,"1箇所未満",TEXT(ROUND(市町村抽出表!BL111,0),"###,###")&amp;"箇所")))</f>
        <v>#REF!</v>
      </c>
      <c r="BH111" s="163"/>
      <c r="BI111" s="163"/>
      <c r="BJ111" s="163"/>
      <c r="BL111" s="164"/>
      <c r="BM111" s="163"/>
      <c r="BN111" s="163"/>
      <c r="BO111" s="163"/>
      <c r="BP111" s="163"/>
      <c r="BX111" s="164"/>
      <c r="BY111" s="163"/>
      <c r="BZ111" s="163"/>
      <c r="CA111" s="163"/>
      <c r="CB111" s="163"/>
      <c r="CN111" s="164"/>
      <c r="CO111" s="163"/>
      <c r="CP111" s="163"/>
      <c r="CQ111" s="163"/>
      <c r="CR111" s="163"/>
    </row>
    <row r="112" spans="1:96" x14ac:dyDescent="0.2">
      <c r="A112" s="82">
        <v>109</v>
      </c>
      <c r="B112" s="74" t="s">
        <v>552</v>
      </c>
      <c r="C112" s="93" t="e">
        <f ca="1">IF(市町村抽出表!D112="－","－",ROUND(市町村抽出表!D112,1))</f>
        <v>#REF!</v>
      </c>
      <c r="D112" s="168" t="e">
        <f ca="1">IF(市町村抽出表!F112="","※2",IF(市町村抽出表!F112="－","－",市町村抽出表!F112&amp;"箇所"))</f>
        <v>#REF!</v>
      </c>
      <c r="E112" s="169" t="e">
        <f ca="1">IF(市町村抽出表!G112="","※2",IF(市町村抽出表!G112="－","－",市町村抽出表!G112&amp;"箇所"))</f>
        <v>#REF!</v>
      </c>
      <c r="F112" s="170" t="e">
        <f ca="1">IF(市町村抽出表!H112="","※2",IF(市町村抽出表!H112="－","－",市町村抽出表!H112&amp;"箇所"))</f>
        <v>#REF!</v>
      </c>
      <c r="G112" s="94" t="e">
        <f ca="1">IF(市町村抽出表!I112="－","－",IF(市町村抽出表!I112=0,"0棟",IF(市町村抽出表!I112&lt;1,"1棟未満",TEXT(ROUND(市町村抽出表!I112,0),"###,###")&amp;"棟")))</f>
        <v>#REF!</v>
      </c>
      <c r="H112" s="94" t="e">
        <f ca="1">IF(市町村抽出表!J112="－","－",IF(市町村抽出表!J112=0,"0棟",IF(市町村抽出表!J112&lt;1,"1棟未満",TEXT(ROUND(市町村抽出表!J112,0),"###,###")&amp;"棟")))</f>
        <v>#REF!</v>
      </c>
      <c r="I112" s="94" t="e">
        <f ca="1">IF(市町村抽出表!O112="－","－",IF(市町村抽出表!O112=0,"0棟",IF(市町村抽出表!O112&lt;1,"1棟未満",TEXT(ROUND(市町村抽出表!O112,0),"###,###")&amp;"棟")))</f>
        <v>#REF!</v>
      </c>
      <c r="J112" s="94" t="e">
        <f ca="1">IF(市町村抽出表!P112="－","－",IF(市町村抽出表!P112=0,"0棟",IF(市町村抽出表!P112&lt;1,"1棟未満",TEXT(ROUND(市町村抽出表!P112,0),"###,###")&amp;"棟")))</f>
        <v>#REF!</v>
      </c>
      <c r="K112" s="157" t="e">
        <f ca="1">IF(市町村抽出表!U112="","※2",IF(市町村抽出表!U112="－","－",IF(市町村抽出表!U112=0,"0棟",IF(市町村抽出表!U112&lt;1,"1棟未満",TEXT(ROUND(市町村抽出表!U112,0),"###,###")&amp;"棟"))))</f>
        <v>#REF!</v>
      </c>
      <c r="L112" s="158" t="e">
        <f ca="1">IF(市町村抽出表!V112="","※2",IF(市町村抽出表!V112="－","－",IF(市町村抽出表!V112=0,"0棟",IF(市町村抽出表!V112&lt;1,"1棟未満",TEXT(ROUND(市町村抽出表!V112,0),"###,###")&amp;"棟"))))</f>
        <v>#REF!</v>
      </c>
      <c r="M112" s="94" t="e">
        <f ca="1">IF(市町村抽出表!W112="－","－",IF(市町村抽出表!W112=0,"0棟",IF(市町村抽出表!W112&lt;1,"1棟未満",TEXT(ROUND(市町村抽出表!W112,0),"###,###")&amp;"棟")))</f>
        <v>#REF!</v>
      </c>
      <c r="N112" s="94" t="e">
        <f ca="1">IF(市町村抽出表!X112="－","－",IF(市町村抽出表!X112=0,"0棟",IF(市町村抽出表!X112&lt;1,"1棟未満",TEXT(ROUND(市町村抽出表!X112,0),"###,###")&amp;"棟")))</f>
        <v>#REF!</v>
      </c>
      <c r="O112" s="94" t="e">
        <f ca="1">IF(市町村抽出表!Z112="－","－",IF(市町村抽出表!Z112=0,"0件",IF(市町村抽出表!Z112&lt;1,"1件未満",TEXT(ROUND(市町村抽出表!Z112,0),"###,###")&amp;"件")))</f>
        <v>#REF!</v>
      </c>
      <c r="P112" s="94" t="e">
        <f ca="1">IF(市町村抽出表!AA112="－","－",IF(市町村抽出表!AA112=0,"0件",IF(市町村抽出表!AA112&lt;1,"1件未満",TEXT(ROUND(市町村抽出表!AA112,0),"###,###")&amp;"件")))</f>
        <v>#REF!</v>
      </c>
      <c r="Q112" s="94" t="e">
        <f ca="1">IF(市町村抽出表!AB112="－","－",IF(市町村抽出表!AB112=0,"0棟",IF(市町村抽出表!AB112&lt;1,"1棟未満",TEXT(ROUND(市町村抽出表!AB112,0),"###,###")&amp;"棟")))</f>
        <v>#REF!</v>
      </c>
      <c r="R112" s="94" t="e">
        <f ca="1">IF(市町村抽出表!AC112="－","－",IF(市町村抽出表!AC112=0,"0人",IF(市町村抽出表!AC112&lt;1,"1人未満",TEXT(ROUND(市町村抽出表!AC112,0),"###,###")&amp;"人")))</f>
        <v>#REF!</v>
      </c>
      <c r="S112" s="94" t="e">
        <f ca="1">IF(市町村抽出表!AD112="－","－",IF(市町村抽出表!AD112=0,"0人",IF(市町村抽出表!AD112&lt;1,"1人未満",TEXT(ROUND(市町村抽出表!AD112,0),"###,###")&amp;"人")))</f>
        <v>#REF!</v>
      </c>
      <c r="T112" s="94" t="e">
        <f ca="1">IF(市町村抽出表!AE112="－","－",IF(市町村抽出表!AE112=0,"0人",IF(市町村抽出表!AE112&lt;1,"1人未満",TEXT(ROUND(市町村抽出表!AE112,0),"###,###")&amp;"人")))</f>
        <v>#REF!</v>
      </c>
      <c r="U112" s="159" t="e">
        <f ca="1">IF(市町村抽出表!AG112="","※2",IF(市町村抽出表!AG112="－","－",IF(市町村抽出表!AG112=0,"0人",IF(市町村抽出表!AG112&lt;1,"1人未満",TEXT(ROUND(市町村抽出表!AG112,0),"###,###")&amp;"人"))))</f>
        <v>#REF!</v>
      </c>
      <c r="V112" s="160" t="e">
        <f ca="1">IF(市町村抽出表!AH112="","※2",IF(市町村抽出表!AH112="－","－",IF(市町村抽出表!AH112=0,"0人",IF(市町村抽出表!AH112&lt;1,"1人未満",TEXT(ROUND(市町村抽出表!AH112,0),"###,###")&amp;"人"))))</f>
        <v>#REF!</v>
      </c>
      <c r="W112" s="161" t="e">
        <f ca="1">IF(市町村抽出表!AI112="","※2",IF(市町村抽出表!AI112="－","－",IF(市町村抽出表!AI112=0,"0人",IF(市町村抽出表!AI112&lt;1,"1人未満",TEXT(ROUND(市町村抽出表!AI112,0),"###,###")&amp;"人"))))</f>
        <v>#REF!</v>
      </c>
      <c r="X112" s="94" t="e">
        <f ca="1">IF(市町村抽出表!AJ112="－","－",IF(市町村抽出表!AJ112=0,"0人",IF(市町村抽出表!AJ112&lt;1,"1人未満",TEXT(ROUND(市町村抽出表!AJ112,0),"###,###")&amp;"人")))</f>
        <v>#REF!</v>
      </c>
      <c r="Y112" s="94" t="e">
        <f ca="1">IF(市町村抽出表!AK112="－","－",IF(市町村抽出表!AK112=0,"0人",IF(市町村抽出表!AK112&lt;1,"1人未満",TEXT(ROUND(市町村抽出表!AK112,0),"###,###")&amp;"人")))</f>
        <v>#REF!</v>
      </c>
      <c r="Z112" s="94" t="e">
        <f ca="1">IF(市町村抽出表!AL112="－","－",IF(市町村抽出表!AL112=0,"0人",IF(市町村抽出表!AL112&lt;1,"1人未満",TEXT(ROUND(市町村抽出表!AL112,0),"###,###")&amp;"人")))</f>
        <v>#REF!</v>
      </c>
      <c r="AA112" s="94" t="e">
        <f ca="1">IF(市町村抽出表!AM112="－","－",IF(市町村抽出表!AM112=0,"0人",IF(市町村抽出表!AM112&lt;1,"1人未満",TEXT(ROUND(市町村抽出表!AM112,0),"###,###")&amp;"人")))</f>
        <v>#REF!</v>
      </c>
      <c r="AB112" s="94" t="e">
        <f ca="1">IF(市町村抽出表!AN112="－","－",IF(市町村抽出表!AN112=0,"0人",IF(市町村抽出表!AN112&lt;1,"1人未満",TEXT(ROUND(市町村抽出表!AN112,0),"###,###")&amp;"人")))</f>
        <v>#REF!</v>
      </c>
      <c r="AC112" s="94" t="e">
        <f ca="1">IF(市町村抽出表!AO112="－","－",IF(市町村抽出表!AO112=0,"0人",IF(市町村抽出表!AO112&lt;1,"1人未満",TEXT(ROUND(市町村抽出表!AO112,0),"###,###")&amp;"人")))</f>
        <v>#REF!</v>
      </c>
      <c r="AD112" s="94" t="e">
        <f ca="1">IF(市町村抽出表!AP112="－","－",IF(市町村抽出表!AP112=0,"0人",IF(市町村抽出表!AP112&lt;1,"1人未満",TEXT(ROUND(市町村抽出表!AP112,0),"###,###")&amp;"人")))</f>
        <v>#REF!</v>
      </c>
      <c r="AE112" s="94" t="e">
        <f ca="1">IF(市町村抽出表!AQ112="－","－",IF(市町村抽出表!AQ112=0,"0人",IF(市町村抽出表!AQ112&lt;1,"1人未満",TEXT(ROUND(市町村抽出表!AQ112,0),"###,###")&amp;"人")))</f>
        <v>#REF!</v>
      </c>
      <c r="AF112" s="94" t="e">
        <f ca="1">IF(市町村抽出表!AR112="－","－",IF(市町村抽出表!AR112=0,"0人",IF(市町村抽出表!AR112&lt;1,"1人未満",TEXT(ROUND(市町村抽出表!AR112,0),"###,###")&amp;"人")))</f>
        <v>#REF!</v>
      </c>
      <c r="AG112" s="94" t="e">
        <f ca="1">IF(市町村抽出表!AS112="－","－",IF(市町村抽出表!AS112=0,"0箇所",IF(市町村抽出表!AS112&lt;1,"1箇所未満",TEXT(ROUND(市町村抽出表!AS112,0),"###,###")&amp;"箇所")))</f>
        <v>#REF!</v>
      </c>
      <c r="AH112" s="94" t="e">
        <f ca="1">IF(市町村抽出表!AT112="－","－",IF(市町村抽出表!AT112=0,"0世帯",IF(市町村抽出表!AT112&lt;1,"1世帯未満",TEXT(ROUND(市町村抽出表!AT112,0),"###,###")&amp;"世帯")))</f>
        <v>#REF!</v>
      </c>
      <c r="AI112" s="94" t="e">
        <f ca="1">IF(市町村抽出表!AU112="－","－",IF(市町村抽出表!AU112=0,"0人",IF(市町村抽出表!AU112&lt;1,"1人未満",TEXT(ROUND(市町村抽出表!AU112,0),"###,###")&amp;"人")))</f>
        <v>#REF!</v>
      </c>
      <c r="AJ112" s="94" t="e">
        <f ca="1">IF(市町村抽出表!AV112="－","－",IF(市町村抽出表!AV112=0,"0世帯",IF(市町村抽出表!AV112&lt;1,"1世帯未満",TEXT(ROUND(市町村抽出表!AV112,0),"###,###")&amp;"世帯")))</f>
        <v>#REF!</v>
      </c>
      <c r="AK112" s="94" t="e">
        <f ca="1">IF(市町村抽出表!AW112="－","－",IF(市町村抽出表!AW112=0,"0人",IF(市町村抽出表!AW112&lt;1,"1人未満",TEXT(ROUND(市町村抽出表!AW112,0),"###,###")&amp;"人")))</f>
        <v>#REF!</v>
      </c>
      <c r="AL112" s="94" t="e">
        <f ca="1">IF(市町村抽出表!AX112="－","－",IF(市町村抽出表!AX112=0,"0世帯",IF(市町村抽出表!AX112&lt;1,"1世帯未満",TEXT(ROUND(市町村抽出表!AX112,0),"###,###")&amp;"世帯")))</f>
        <v>#REF!</v>
      </c>
      <c r="AM112" s="94" t="e">
        <f ca="1">IF(市町村抽出表!AY112="－","－",IF(市町村抽出表!AY112=0,"0人",IF(市町村抽出表!AY112&lt;1,"1人未満",TEXT(ROUND(市町村抽出表!AY112,0),"###,###")&amp;"人")))</f>
        <v>#REF!</v>
      </c>
      <c r="AN112" s="94" t="s">
        <v>611</v>
      </c>
      <c r="AO112" s="94" t="s">
        <v>611</v>
      </c>
      <c r="AP112" s="94" t="e">
        <f ca="1">IF(市町村抽出表!BB112="－","－",IF(市町村抽出表!BB112=0,"0km",IF(市町村抽出表!BB112&lt;0.1,"0.1km未満",TEXT(ROUND(市町村抽出表!BB112,1),"###,##0.0")&amp;"km")))</f>
        <v>#REF!</v>
      </c>
      <c r="AQ112" s="94" t="e">
        <f ca="1">IF(市町村抽出表!BC112="－","－",IF(市町村抽出表!BC112=0,"0世帯",IF(市町村抽出表!BC112&lt;1,"1世帯未満",TEXT(ROUND(市町村抽出表!BC112,0),"###,###")&amp;"世帯")))</f>
        <v>#REF!</v>
      </c>
      <c r="AR112" s="94" t="e">
        <f ca="1">IF(市町村抽出表!BD112="－","－",IF(市町村抽出表!BD112=0,"0人",IF(市町村抽出表!BD112&lt;1,"1人未満",TEXT(ROUND(市町村抽出表!BD112,0),"###,###")&amp;"人")))</f>
        <v>#REF!</v>
      </c>
      <c r="AS112" s="94" t="s">
        <v>611</v>
      </c>
      <c r="AT112" s="94" t="s">
        <v>611</v>
      </c>
      <c r="AU112" s="94" t="e">
        <f ca="1">IF(市町村抽出表!BG112="－","－",IF(市町村抽出表!BG112=0,"0箇所",IF(市町村抽出表!BG112&lt;1,"1箇所未満",TEXT(ROUND(市町村抽出表!BG112,0),"###,###")&amp;"箇所")))</f>
        <v>#REF!</v>
      </c>
      <c r="AV112" s="94" t="e">
        <f ca="1">IF(市町村抽出表!BH112="－","－",IF(市町村抽出表!BH112=0,"0箇所",IF(市町村抽出表!BH112&lt;1,"1箇所未満",TEXT(ROUND(市町村抽出表!BH112,0),"###,###")&amp;"箇所")))</f>
        <v>#REF!</v>
      </c>
      <c r="AW112" s="94" t="e">
        <f ca="1">IF(市町村抽出表!BI112="－","－",IF(市町村抽出表!BI112=0,"0箇所",IF(市町村抽出表!BI112&lt;1,"1箇所未満",TEXT(ROUND(市町村抽出表!BI112,0),"###,###")&amp;"箇所")))</f>
        <v>#REF!</v>
      </c>
      <c r="AX112" s="94" t="e">
        <f ca="1">IF(市町村抽出表!BJ112="－","－",IF(市町村抽出表!BJ112=0,"0箇所",IF(市町村抽出表!BJ112&lt;1,"1箇所未満",TEXT(ROUND(市町村抽出表!BJ112,0),"###,###")&amp;"箇所")))</f>
        <v>#REF!</v>
      </c>
      <c r="AY112" s="94" t="e">
        <f ca="1">IF(市町村抽出表!BK112="－","－",IF(市町村抽出表!BK112=0,"0箇所",IF(市町村抽出表!BK112&lt;1,"1箇所未満",TEXT(ROUND(市町村抽出表!BK112,0),"###,###")&amp;"箇所")))</f>
        <v>#REF!</v>
      </c>
      <c r="AZ112" s="94" t="e">
        <f ca="1">IF(市町村抽出表!BL112="－","－",IF(市町村抽出表!BL112=0,"0箇所",IF(市町村抽出表!BL112&lt;1,"1箇所未満",TEXT(ROUND(市町村抽出表!BL112,0),"###,###")&amp;"箇所")))</f>
        <v>#REF!</v>
      </c>
      <c r="BH112" s="163"/>
      <c r="BI112" s="163"/>
      <c r="BJ112" s="163"/>
      <c r="BL112" s="164"/>
      <c r="BM112" s="163"/>
      <c r="BN112" s="163"/>
      <c r="BO112" s="163"/>
      <c r="BP112" s="163"/>
      <c r="BX112" s="164"/>
      <c r="BY112" s="163"/>
      <c r="BZ112" s="163"/>
      <c r="CA112" s="163"/>
      <c r="CB112" s="163"/>
      <c r="CN112" s="164"/>
      <c r="CO112" s="163"/>
      <c r="CP112" s="163"/>
      <c r="CQ112" s="163"/>
      <c r="CR112" s="163"/>
    </row>
    <row r="113" spans="1:96" x14ac:dyDescent="0.2">
      <c r="A113" s="82">
        <v>110</v>
      </c>
      <c r="B113" s="74" t="s">
        <v>553</v>
      </c>
      <c r="C113" s="93" t="e">
        <f ca="1">IF(市町村抽出表!D113="－","－",ROUND(市町村抽出表!D113,1))</f>
        <v>#REF!</v>
      </c>
      <c r="D113" s="168" t="e">
        <f ca="1">IF(市町村抽出表!F113="","※2",IF(市町村抽出表!F113="－","－",市町村抽出表!F113&amp;"箇所"))</f>
        <v>#REF!</v>
      </c>
      <c r="E113" s="169" t="e">
        <f ca="1">IF(市町村抽出表!G113="","※2",IF(市町村抽出表!G113="－","－",市町村抽出表!G113&amp;"箇所"))</f>
        <v>#REF!</v>
      </c>
      <c r="F113" s="170" t="e">
        <f ca="1">IF(市町村抽出表!H113="","※2",IF(市町村抽出表!H113="－","－",市町村抽出表!H113&amp;"箇所"))</f>
        <v>#REF!</v>
      </c>
      <c r="G113" s="94" t="e">
        <f ca="1">IF(市町村抽出表!I113="－","－",IF(市町村抽出表!I113=0,"0棟",IF(市町村抽出表!I113&lt;1,"1棟未満",TEXT(ROUND(市町村抽出表!I113,0),"###,###")&amp;"棟")))</f>
        <v>#REF!</v>
      </c>
      <c r="H113" s="94" t="e">
        <f ca="1">IF(市町村抽出表!J113="－","－",IF(市町村抽出表!J113=0,"0棟",IF(市町村抽出表!J113&lt;1,"1棟未満",TEXT(ROUND(市町村抽出表!J113,0),"###,###")&amp;"棟")))</f>
        <v>#REF!</v>
      </c>
      <c r="I113" s="94" t="e">
        <f ca="1">IF(市町村抽出表!O113="－","－",IF(市町村抽出表!O113=0,"0棟",IF(市町村抽出表!O113&lt;1,"1棟未満",TEXT(ROUND(市町村抽出表!O113,0),"###,###")&amp;"棟")))</f>
        <v>#REF!</v>
      </c>
      <c r="J113" s="94" t="e">
        <f ca="1">IF(市町村抽出表!P113="－","－",IF(市町村抽出表!P113=0,"0棟",IF(市町村抽出表!P113&lt;1,"1棟未満",TEXT(ROUND(市町村抽出表!P113,0),"###,###")&amp;"棟")))</f>
        <v>#REF!</v>
      </c>
      <c r="K113" s="157" t="e">
        <f ca="1">IF(市町村抽出表!U113="","※2",IF(市町村抽出表!U113="－","－",IF(市町村抽出表!U113=0,"0棟",IF(市町村抽出表!U113&lt;1,"1棟未満",TEXT(ROUND(市町村抽出表!U113,0),"###,###")&amp;"棟"))))</f>
        <v>#REF!</v>
      </c>
      <c r="L113" s="158" t="e">
        <f ca="1">IF(市町村抽出表!V113="","※2",IF(市町村抽出表!V113="－","－",IF(市町村抽出表!V113=0,"0棟",IF(市町村抽出表!V113&lt;1,"1棟未満",TEXT(ROUND(市町村抽出表!V113,0),"###,###")&amp;"棟"))))</f>
        <v>#REF!</v>
      </c>
      <c r="M113" s="94" t="e">
        <f ca="1">IF(市町村抽出表!W113="－","－",IF(市町村抽出表!W113=0,"0棟",IF(市町村抽出表!W113&lt;1,"1棟未満",TEXT(ROUND(市町村抽出表!W113,0),"###,###")&amp;"棟")))</f>
        <v>#REF!</v>
      </c>
      <c r="N113" s="94" t="e">
        <f ca="1">IF(市町村抽出表!X113="－","－",IF(市町村抽出表!X113=0,"0棟",IF(市町村抽出表!X113&lt;1,"1棟未満",TEXT(ROUND(市町村抽出表!X113,0),"###,###")&amp;"棟")))</f>
        <v>#REF!</v>
      </c>
      <c r="O113" s="94" t="e">
        <f ca="1">IF(市町村抽出表!Z113="－","－",IF(市町村抽出表!Z113=0,"0件",IF(市町村抽出表!Z113&lt;1,"1件未満",TEXT(ROUND(市町村抽出表!Z113,0),"###,###")&amp;"件")))</f>
        <v>#REF!</v>
      </c>
      <c r="P113" s="94" t="e">
        <f ca="1">IF(市町村抽出表!AA113="－","－",IF(市町村抽出表!AA113=0,"0件",IF(市町村抽出表!AA113&lt;1,"1件未満",TEXT(ROUND(市町村抽出表!AA113,0),"###,###")&amp;"件")))</f>
        <v>#REF!</v>
      </c>
      <c r="Q113" s="94" t="e">
        <f ca="1">IF(市町村抽出表!AB113="－","－",IF(市町村抽出表!AB113=0,"0棟",IF(市町村抽出表!AB113&lt;1,"1棟未満",TEXT(ROUND(市町村抽出表!AB113,0),"###,###")&amp;"棟")))</f>
        <v>#REF!</v>
      </c>
      <c r="R113" s="94" t="e">
        <f ca="1">IF(市町村抽出表!AC113="－","－",IF(市町村抽出表!AC113=0,"0人",IF(市町村抽出表!AC113&lt;1,"1人未満",TEXT(ROUND(市町村抽出表!AC113,0),"###,###")&amp;"人")))</f>
        <v>#REF!</v>
      </c>
      <c r="S113" s="94" t="e">
        <f ca="1">IF(市町村抽出表!AD113="－","－",IF(市町村抽出表!AD113=0,"0人",IF(市町村抽出表!AD113&lt;1,"1人未満",TEXT(ROUND(市町村抽出表!AD113,0),"###,###")&amp;"人")))</f>
        <v>#REF!</v>
      </c>
      <c r="T113" s="94" t="e">
        <f ca="1">IF(市町村抽出表!AE113="－","－",IF(市町村抽出表!AE113=0,"0人",IF(市町村抽出表!AE113&lt;1,"1人未満",TEXT(ROUND(市町村抽出表!AE113,0),"###,###")&amp;"人")))</f>
        <v>#REF!</v>
      </c>
      <c r="U113" s="159" t="e">
        <f ca="1">IF(市町村抽出表!AG113="","※2",IF(市町村抽出表!AG113="－","－",IF(市町村抽出表!AG113=0,"0人",IF(市町村抽出表!AG113&lt;1,"1人未満",TEXT(ROUND(市町村抽出表!AG113,0),"###,###")&amp;"人"))))</f>
        <v>#REF!</v>
      </c>
      <c r="V113" s="160" t="e">
        <f ca="1">IF(市町村抽出表!AH113="","※2",IF(市町村抽出表!AH113="－","－",IF(市町村抽出表!AH113=0,"0人",IF(市町村抽出表!AH113&lt;1,"1人未満",TEXT(ROUND(市町村抽出表!AH113,0),"###,###")&amp;"人"))))</f>
        <v>#REF!</v>
      </c>
      <c r="W113" s="161" t="e">
        <f ca="1">IF(市町村抽出表!AI113="","※2",IF(市町村抽出表!AI113="－","－",IF(市町村抽出表!AI113=0,"0人",IF(市町村抽出表!AI113&lt;1,"1人未満",TEXT(ROUND(市町村抽出表!AI113,0),"###,###")&amp;"人"))))</f>
        <v>#REF!</v>
      </c>
      <c r="X113" s="94" t="e">
        <f ca="1">IF(市町村抽出表!AJ113="－","－",IF(市町村抽出表!AJ113=0,"0人",IF(市町村抽出表!AJ113&lt;1,"1人未満",TEXT(ROUND(市町村抽出表!AJ113,0),"###,###")&amp;"人")))</f>
        <v>#REF!</v>
      </c>
      <c r="Y113" s="94" t="e">
        <f ca="1">IF(市町村抽出表!AK113="－","－",IF(市町村抽出表!AK113=0,"0人",IF(市町村抽出表!AK113&lt;1,"1人未満",TEXT(ROUND(市町村抽出表!AK113,0),"###,###")&amp;"人")))</f>
        <v>#REF!</v>
      </c>
      <c r="Z113" s="94" t="e">
        <f ca="1">IF(市町村抽出表!AL113="－","－",IF(市町村抽出表!AL113=0,"0人",IF(市町村抽出表!AL113&lt;1,"1人未満",TEXT(ROUND(市町村抽出表!AL113,0),"###,###")&amp;"人")))</f>
        <v>#REF!</v>
      </c>
      <c r="AA113" s="94" t="e">
        <f ca="1">IF(市町村抽出表!AM113="－","－",IF(市町村抽出表!AM113=0,"0人",IF(市町村抽出表!AM113&lt;1,"1人未満",TEXT(ROUND(市町村抽出表!AM113,0),"###,###")&amp;"人")))</f>
        <v>#REF!</v>
      </c>
      <c r="AB113" s="94" t="e">
        <f ca="1">IF(市町村抽出表!AN113="－","－",IF(市町村抽出表!AN113=0,"0人",IF(市町村抽出表!AN113&lt;1,"1人未満",TEXT(ROUND(市町村抽出表!AN113,0),"###,###")&amp;"人")))</f>
        <v>#REF!</v>
      </c>
      <c r="AC113" s="94" t="e">
        <f ca="1">IF(市町村抽出表!AO113="－","－",IF(市町村抽出表!AO113=0,"0人",IF(市町村抽出表!AO113&lt;1,"1人未満",TEXT(ROUND(市町村抽出表!AO113,0),"###,###")&amp;"人")))</f>
        <v>#REF!</v>
      </c>
      <c r="AD113" s="94" t="e">
        <f ca="1">IF(市町村抽出表!AP113="－","－",IF(市町村抽出表!AP113=0,"0人",IF(市町村抽出表!AP113&lt;1,"1人未満",TEXT(ROUND(市町村抽出表!AP113,0),"###,###")&amp;"人")))</f>
        <v>#REF!</v>
      </c>
      <c r="AE113" s="94" t="e">
        <f ca="1">IF(市町村抽出表!AQ113="－","－",IF(市町村抽出表!AQ113=0,"0人",IF(市町村抽出表!AQ113&lt;1,"1人未満",TEXT(ROUND(市町村抽出表!AQ113,0),"###,###")&amp;"人")))</f>
        <v>#REF!</v>
      </c>
      <c r="AF113" s="94" t="e">
        <f ca="1">IF(市町村抽出表!AR113="－","－",IF(市町村抽出表!AR113=0,"0人",IF(市町村抽出表!AR113&lt;1,"1人未満",TEXT(ROUND(市町村抽出表!AR113,0),"###,###")&amp;"人")))</f>
        <v>#REF!</v>
      </c>
      <c r="AG113" s="94" t="e">
        <f ca="1">IF(市町村抽出表!AS113="－","－",IF(市町村抽出表!AS113=0,"0箇所",IF(市町村抽出表!AS113&lt;1,"1箇所未満",TEXT(ROUND(市町村抽出表!AS113,0),"###,###")&amp;"箇所")))</f>
        <v>#REF!</v>
      </c>
      <c r="AH113" s="94" t="e">
        <f ca="1">IF(市町村抽出表!AT113="－","－",IF(市町村抽出表!AT113=0,"0世帯",IF(市町村抽出表!AT113&lt;1,"1世帯未満",TEXT(ROUND(市町村抽出表!AT113,0),"###,###")&amp;"世帯")))</f>
        <v>#REF!</v>
      </c>
      <c r="AI113" s="94" t="e">
        <f ca="1">IF(市町村抽出表!AU113="－","－",IF(市町村抽出表!AU113=0,"0人",IF(市町村抽出表!AU113&lt;1,"1人未満",TEXT(ROUND(市町村抽出表!AU113,0),"###,###")&amp;"人")))</f>
        <v>#REF!</v>
      </c>
      <c r="AJ113" s="94" t="e">
        <f ca="1">IF(市町村抽出表!AV113="－","－",IF(市町村抽出表!AV113=0,"0世帯",IF(市町村抽出表!AV113&lt;1,"1世帯未満",TEXT(ROUND(市町村抽出表!AV113,0),"###,###")&amp;"世帯")))</f>
        <v>#REF!</v>
      </c>
      <c r="AK113" s="94" t="e">
        <f ca="1">IF(市町村抽出表!AW113="－","－",IF(市町村抽出表!AW113=0,"0人",IF(市町村抽出表!AW113&lt;1,"1人未満",TEXT(ROUND(市町村抽出表!AW113,0),"###,###")&amp;"人")))</f>
        <v>#REF!</v>
      </c>
      <c r="AL113" s="94" t="e">
        <f ca="1">IF(市町村抽出表!AX113="－","－",IF(市町村抽出表!AX113=0,"0世帯",IF(市町村抽出表!AX113&lt;1,"1世帯未満",TEXT(ROUND(市町村抽出表!AX113,0),"###,###")&amp;"世帯")))</f>
        <v>#REF!</v>
      </c>
      <c r="AM113" s="94" t="e">
        <f ca="1">IF(市町村抽出表!AY113="－","－",IF(市町村抽出表!AY113=0,"0人",IF(市町村抽出表!AY113&lt;1,"1人未満",TEXT(ROUND(市町村抽出表!AY113,0),"###,###")&amp;"人")))</f>
        <v>#REF!</v>
      </c>
      <c r="AN113" s="94" t="s">
        <v>611</v>
      </c>
      <c r="AO113" s="94" t="s">
        <v>611</v>
      </c>
      <c r="AP113" s="94" t="e">
        <f ca="1">IF(市町村抽出表!BB113="－","－",IF(市町村抽出表!BB113=0,"0km",IF(市町村抽出表!BB113&lt;0.1,"0.1km未満",TEXT(ROUND(市町村抽出表!BB113,1),"###,##0.0")&amp;"km")))</f>
        <v>#REF!</v>
      </c>
      <c r="AQ113" s="94" t="e">
        <f ca="1">IF(市町村抽出表!BC113="－","－",IF(市町村抽出表!BC113=0,"0世帯",IF(市町村抽出表!BC113&lt;1,"1世帯未満",TEXT(ROUND(市町村抽出表!BC113,0),"###,###")&amp;"世帯")))</f>
        <v>#REF!</v>
      </c>
      <c r="AR113" s="94" t="e">
        <f ca="1">IF(市町村抽出表!BD113="－","－",IF(市町村抽出表!BD113=0,"0人",IF(市町村抽出表!BD113&lt;1,"1人未満",TEXT(ROUND(市町村抽出表!BD113,0),"###,###")&amp;"人")))</f>
        <v>#REF!</v>
      </c>
      <c r="AS113" s="94" t="s">
        <v>611</v>
      </c>
      <c r="AT113" s="94" t="s">
        <v>611</v>
      </c>
      <c r="AU113" s="94" t="e">
        <f ca="1">IF(市町村抽出表!BG113="－","－",IF(市町村抽出表!BG113=0,"0箇所",IF(市町村抽出表!BG113&lt;1,"1箇所未満",TEXT(ROUND(市町村抽出表!BG113,0),"###,###")&amp;"箇所")))</f>
        <v>#REF!</v>
      </c>
      <c r="AV113" s="94" t="e">
        <f ca="1">IF(市町村抽出表!BH113="－","－",IF(市町村抽出表!BH113=0,"0箇所",IF(市町村抽出表!BH113&lt;1,"1箇所未満",TEXT(ROUND(市町村抽出表!BH113,0),"###,###")&amp;"箇所")))</f>
        <v>#REF!</v>
      </c>
      <c r="AW113" s="94" t="e">
        <f ca="1">IF(市町村抽出表!BI113="－","－",IF(市町村抽出表!BI113=0,"0箇所",IF(市町村抽出表!BI113&lt;1,"1箇所未満",TEXT(ROUND(市町村抽出表!BI113,0),"###,###")&amp;"箇所")))</f>
        <v>#REF!</v>
      </c>
      <c r="AX113" s="94" t="e">
        <f ca="1">IF(市町村抽出表!BJ113="－","－",IF(市町村抽出表!BJ113=0,"0箇所",IF(市町村抽出表!BJ113&lt;1,"1箇所未満",TEXT(ROUND(市町村抽出表!BJ113,0),"###,###")&amp;"箇所")))</f>
        <v>#REF!</v>
      </c>
      <c r="AY113" s="94" t="e">
        <f ca="1">IF(市町村抽出表!BK113="－","－",IF(市町村抽出表!BK113=0,"0箇所",IF(市町村抽出表!BK113&lt;1,"1箇所未満",TEXT(ROUND(市町村抽出表!BK113,0),"###,###")&amp;"箇所")))</f>
        <v>#REF!</v>
      </c>
      <c r="AZ113" s="94" t="e">
        <f ca="1">IF(市町村抽出表!BL113="－","－",IF(市町村抽出表!BL113=0,"0箇所",IF(市町村抽出表!BL113&lt;1,"1箇所未満",TEXT(ROUND(市町村抽出表!BL113,0),"###,###")&amp;"箇所")))</f>
        <v>#REF!</v>
      </c>
      <c r="BH113" s="163"/>
      <c r="BI113" s="163"/>
      <c r="BJ113" s="163"/>
      <c r="BL113" s="164"/>
      <c r="BM113" s="163"/>
      <c r="BN113" s="163"/>
      <c r="BO113" s="163"/>
      <c r="BP113" s="163"/>
      <c r="BX113" s="164"/>
      <c r="BY113" s="163"/>
      <c r="BZ113" s="163"/>
      <c r="CA113" s="163"/>
      <c r="CB113" s="163"/>
      <c r="CN113" s="164"/>
      <c r="CO113" s="163"/>
      <c r="CP113" s="163"/>
      <c r="CQ113" s="163"/>
      <c r="CR113" s="163"/>
    </row>
    <row r="114" spans="1:96" x14ac:dyDescent="0.2">
      <c r="A114" s="82">
        <v>111</v>
      </c>
      <c r="B114" s="74" t="s">
        <v>554</v>
      </c>
      <c r="C114" s="93" t="e">
        <f ca="1">IF(市町村抽出表!D114="－","－",ROUND(市町村抽出表!D114,1))</f>
        <v>#REF!</v>
      </c>
      <c r="D114" s="168" t="e">
        <f ca="1">IF(市町村抽出表!F114="","※2",IF(市町村抽出表!F114="－","－",市町村抽出表!F114&amp;"箇所"))</f>
        <v>#REF!</v>
      </c>
      <c r="E114" s="169" t="e">
        <f ca="1">IF(市町村抽出表!G114="","※2",IF(市町村抽出表!G114="－","－",市町村抽出表!G114&amp;"箇所"))</f>
        <v>#REF!</v>
      </c>
      <c r="F114" s="170" t="e">
        <f ca="1">IF(市町村抽出表!H114="","※2",IF(市町村抽出表!H114="－","－",市町村抽出表!H114&amp;"箇所"))</f>
        <v>#REF!</v>
      </c>
      <c r="G114" s="94" t="e">
        <f ca="1">IF(市町村抽出表!I114="－","－",IF(市町村抽出表!I114=0,"0棟",IF(市町村抽出表!I114&lt;1,"1棟未満",TEXT(ROUND(市町村抽出表!I114,0),"###,###")&amp;"棟")))</f>
        <v>#REF!</v>
      </c>
      <c r="H114" s="94" t="e">
        <f ca="1">IF(市町村抽出表!J114="－","－",IF(市町村抽出表!J114=0,"0棟",IF(市町村抽出表!J114&lt;1,"1棟未満",TEXT(ROUND(市町村抽出表!J114,0),"###,###")&amp;"棟")))</f>
        <v>#REF!</v>
      </c>
      <c r="I114" s="94" t="e">
        <f ca="1">IF(市町村抽出表!O114="－","－",IF(市町村抽出表!O114=0,"0棟",IF(市町村抽出表!O114&lt;1,"1棟未満",TEXT(ROUND(市町村抽出表!O114,0),"###,###")&amp;"棟")))</f>
        <v>#REF!</v>
      </c>
      <c r="J114" s="94" t="e">
        <f ca="1">IF(市町村抽出表!P114="－","－",IF(市町村抽出表!P114=0,"0棟",IF(市町村抽出表!P114&lt;1,"1棟未満",TEXT(ROUND(市町村抽出表!P114,0),"###,###")&amp;"棟")))</f>
        <v>#REF!</v>
      </c>
      <c r="K114" s="157" t="e">
        <f ca="1">IF(市町村抽出表!U114="","※2",IF(市町村抽出表!U114="－","－",IF(市町村抽出表!U114=0,"0棟",IF(市町村抽出表!U114&lt;1,"1棟未満",TEXT(ROUND(市町村抽出表!U114,0),"###,###")&amp;"棟"))))</f>
        <v>#REF!</v>
      </c>
      <c r="L114" s="158" t="e">
        <f ca="1">IF(市町村抽出表!V114="","※2",IF(市町村抽出表!V114="－","－",IF(市町村抽出表!V114=0,"0棟",IF(市町村抽出表!V114&lt;1,"1棟未満",TEXT(ROUND(市町村抽出表!V114,0),"###,###")&amp;"棟"))))</f>
        <v>#REF!</v>
      </c>
      <c r="M114" s="94" t="e">
        <f ca="1">IF(市町村抽出表!W114="－","－",IF(市町村抽出表!W114=0,"0棟",IF(市町村抽出表!W114&lt;1,"1棟未満",TEXT(ROUND(市町村抽出表!W114,0),"###,###")&amp;"棟")))</f>
        <v>#REF!</v>
      </c>
      <c r="N114" s="94" t="e">
        <f ca="1">IF(市町村抽出表!X114="－","－",IF(市町村抽出表!X114=0,"0棟",IF(市町村抽出表!X114&lt;1,"1棟未満",TEXT(ROUND(市町村抽出表!X114,0),"###,###")&amp;"棟")))</f>
        <v>#REF!</v>
      </c>
      <c r="O114" s="94" t="e">
        <f ca="1">IF(市町村抽出表!Z114="－","－",IF(市町村抽出表!Z114=0,"0件",IF(市町村抽出表!Z114&lt;1,"1件未満",TEXT(ROUND(市町村抽出表!Z114,0),"###,###")&amp;"件")))</f>
        <v>#REF!</v>
      </c>
      <c r="P114" s="94" t="e">
        <f ca="1">IF(市町村抽出表!AA114="－","－",IF(市町村抽出表!AA114=0,"0件",IF(市町村抽出表!AA114&lt;1,"1件未満",TEXT(ROUND(市町村抽出表!AA114,0),"###,###")&amp;"件")))</f>
        <v>#REF!</v>
      </c>
      <c r="Q114" s="94" t="e">
        <f ca="1">IF(市町村抽出表!AB114="－","－",IF(市町村抽出表!AB114=0,"0棟",IF(市町村抽出表!AB114&lt;1,"1棟未満",TEXT(ROUND(市町村抽出表!AB114,0),"###,###")&amp;"棟")))</f>
        <v>#REF!</v>
      </c>
      <c r="R114" s="94" t="e">
        <f ca="1">IF(市町村抽出表!AC114="－","－",IF(市町村抽出表!AC114=0,"0人",IF(市町村抽出表!AC114&lt;1,"1人未満",TEXT(ROUND(市町村抽出表!AC114,0),"###,###")&amp;"人")))</f>
        <v>#REF!</v>
      </c>
      <c r="S114" s="94" t="e">
        <f ca="1">IF(市町村抽出表!AD114="－","－",IF(市町村抽出表!AD114=0,"0人",IF(市町村抽出表!AD114&lt;1,"1人未満",TEXT(ROUND(市町村抽出表!AD114,0),"###,###")&amp;"人")))</f>
        <v>#REF!</v>
      </c>
      <c r="T114" s="94" t="e">
        <f ca="1">IF(市町村抽出表!AE114="－","－",IF(市町村抽出表!AE114=0,"0人",IF(市町村抽出表!AE114&lt;1,"1人未満",TEXT(ROUND(市町村抽出表!AE114,0),"###,###")&amp;"人")))</f>
        <v>#REF!</v>
      </c>
      <c r="U114" s="159" t="e">
        <f ca="1">IF(市町村抽出表!AG114="","※2",IF(市町村抽出表!AG114="－","－",IF(市町村抽出表!AG114=0,"0人",IF(市町村抽出表!AG114&lt;1,"1人未満",TEXT(ROUND(市町村抽出表!AG114,0),"###,###")&amp;"人"))))</f>
        <v>#REF!</v>
      </c>
      <c r="V114" s="160" t="e">
        <f ca="1">IF(市町村抽出表!AH114="","※2",IF(市町村抽出表!AH114="－","－",IF(市町村抽出表!AH114=0,"0人",IF(市町村抽出表!AH114&lt;1,"1人未満",TEXT(ROUND(市町村抽出表!AH114,0),"###,###")&amp;"人"))))</f>
        <v>#REF!</v>
      </c>
      <c r="W114" s="161" t="e">
        <f ca="1">IF(市町村抽出表!AI114="","※2",IF(市町村抽出表!AI114="－","－",IF(市町村抽出表!AI114=0,"0人",IF(市町村抽出表!AI114&lt;1,"1人未満",TEXT(ROUND(市町村抽出表!AI114,0),"###,###")&amp;"人"))))</f>
        <v>#REF!</v>
      </c>
      <c r="X114" s="94" t="e">
        <f ca="1">IF(市町村抽出表!AJ114="－","－",IF(市町村抽出表!AJ114=0,"0人",IF(市町村抽出表!AJ114&lt;1,"1人未満",TEXT(ROUND(市町村抽出表!AJ114,0),"###,###")&amp;"人")))</f>
        <v>#REF!</v>
      </c>
      <c r="Y114" s="94" t="e">
        <f ca="1">IF(市町村抽出表!AK114="－","－",IF(市町村抽出表!AK114=0,"0人",IF(市町村抽出表!AK114&lt;1,"1人未満",TEXT(ROUND(市町村抽出表!AK114,0),"###,###")&amp;"人")))</f>
        <v>#REF!</v>
      </c>
      <c r="Z114" s="94" t="e">
        <f ca="1">IF(市町村抽出表!AL114="－","－",IF(市町村抽出表!AL114=0,"0人",IF(市町村抽出表!AL114&lt;1,"1人未満",TEXT(ROUND(市町村抽出表!AL114,0),"###,###")&amp;"人")))</f>
        <v>#REF!</v>
      </c>
      <c r="AA114" s="94" t="e">
        <f ca="1">IF(市町村抽出表!AM114="－","－",IF(市町村抽出表!AM114=0,"0人",IF(市町村抽出表!AM114&lt;1,"1人未満",TEXT(ROUND(市町村抽出表!AM114,0),"###,###")&amp;"人")))</f>
        <v>#REF!</v>
      </c>
      <c r="AB114" s="94" t="e">
        <f ca="1">IF(市町村抽出表!AN114="－","－",IF(市町村抽出表!AN114=0,"0人",IF(市町村抽出表!AN114&lt;1,"1人未満",TEXT(ROUND(市町村抽出表!AN114,0),"###,###")&amp;"人")))</f>
        <v>#REF!</v>
      </c>
      <c r="AC114" s="94" t="e">
        <f ca="1">IF(市町村抽出表!AO114="－","－",IF(市町村抽出表!AO114=0,"0人",IF(市町村抽出表!AO114&lt;1,"1人未満",TEXT(ROUND(市町村抽出表!AO114,0),"###,###")&amp;"人")))</f>
        <v>#REF!</v>
      </c>
      <c r="AD114" s="94" t="e">
        <f ca="1">IF(市町村抽出表!AP114="－","－",IF(市町村抽出表!AP114=0,"0人",IF(市町村抽出表!AP114&lt;1,"1人未満",TEXT(ROUND(市町村抽出表!AP114,0),"###,###")&amp;"人")))</f>
        <v>#REF!</v>
      </c>
      <c r="AE114" s="94" t="e">
        <f ca="1">IF(市町村抽出表!AQ114="－","－",IF(市町村抽出表!AQ114=0,"0人",IF(市町村抽出表!AQ114&lt;1,"1人未満",TEXT(ROUND(市町村抽出表!AQ114,0),"###,###")&amp;"人")))</f>
        <v>#REF!</v>
      </c>
      <c r="AF114" s="94" t="e">
        <f ca="1">IF(市町村抽出表!AR114="－","－",IF(市町村抽出表!AR114=0,"0人",IF(市町村抽出表!AR114&lt;1,"1人未満",TEXT(ROUND(市町村抽出表!AR114,0),"###,###")&amp;"人")))</f>
        <v>#REF!</v>
      </c>
      <c r="AG114" s="94" t="e">
        <f ca="1">IF(市町村抽出表!AS114="－","－",IF(市町村抽出表!AS114=0,"0箇所",IF(市町村抽出表!AS114&lt;1,"1箇所未満",TEXT(ROUND(市町村抽出表!AS114,0),"###,###")&amp;"箇所")))</f>
        <v>#REF!</v>
      </c>
      <c r="AH114" s="94" t="e">
        <f ca="1">IF(市町村抽出表!AT114="－","－",IF(市町村抽出表!AT114=0,"0世帯",IF(市町村抽出表!AT114&lt;1,"1世帯未満",TEXT(ROUND(市町村抽出表!AT114,0),"###,###")&amp;"世帯")))</f>
        <v>#REF!</v>
      </c>
      <c r="AI114" s="94" t="e">
        <f ca="1">IF(市町村抽出表!AU114="－","－",IF(市町村抽出表!AU114=0,"0人",IF(市町村抽出表!AU114&lt;1,"1人未満",TEXT(ROUND(市町村抽出表!AU114,0),"###,###")&amp;"人")))</f>
        <v>#REF!</v>
      </c>
      <c r="AJ114" s="94" t="e">
        <f ca="1">IF(市町村抽出表!AV114="－","－",IF(市町村抽出表!AV114=0,"0世帯",IF(市町村抽出表!AV114&lt;1,"1世帯未満",TEXT(ROUND(市町村抽出表!AV114,0),"###,###")&amp;"世帯")))</f>
        <v>#REF!</v>
      </c>
      <c r="AK114" s="94" t="e">
        <f ca="1">IF(市町村抽出表!AW114="－","－",IF(市町村抽出表!AW114=0,"0人",IF(市町村抽出表!AW114&lt;1,"1人未満",TEXT(ROUND(市町村抽出表!AW114,0),"###,###")&amp;"人")))</f>
        <v>#REF!</v>
      </c>
      <c r="AL114" s="94" t="e">
        <f ca="1">IF(市町村抽出表!AX114="－","－",IF(市町村抽出表!AX114=0,"0世帯",IF(市町村抽出表!AX114&lt;1,"1世帯未満",TEXT(ROUND(市町村抽出表!AX114,0),"###,###")&amp;"世帯")))</f>
        <v>#REF!</v>
      </c>
      <c r="AM114" s="94" t="e">
        <f ca="1">IF(市町村抽出表!AY114="－","－",IF(市町村抽出表!AY114=0,"0人",IF(市町村抽出表!AY114&lt;1,"1人未満",TEXT(ROUND(市町村抽出表!AY114,0),"###,###")&amp;"人")))</f>
        <v>#REF!</v>
      </c>
      <c r="AN114" s="94" t="s">
        <v>611</v>
      </c>
      <c r="AO114" s="94" t="s">
        <v>611</v>
      </c>
      <c r="AP114" s="94" t="e">
        <f ca="1">IF(市町村抽出表!BB114="－","－",IF(市町村抽出表!BB114=0,"0km",IF(市町村抽出表!BB114&lt;0.1,"0.1km未満",TEXT(ROUND(市町村抽出表!BB114,1),"###,##0.0")&amp;"km")))</f>
        <v>#REF!</v>
      </c>
      <c r="AQ114" s="94" t="e">
        <f ca="1">IF(市町村抽出表!BC114="－","－",IF(市町村抽出表!BC114=0,"0世帯",IF(市町村抽出表!BC114&lt;1,"1世帯未満",TEXT(ROUND(市町村抽出表!BC114,0),"###,###")&amp;"世帯")))</f>
        <v>#REF!</v>
      </c>
      <c r="AR114" s="94" t="e">
        <f ca="1">IF(市町村抽出表!BD114="－","－",IF(市町村抽出表!BD114=0,"0人",IF(市町村抽出表!BD114&lt;1,"1人未満",TEXT(ROUND(市町村抽出表!BD114,0),"###,###")&amp;"人")))</f>
        <v>#REF!</v>
      </c>
      <c r="AS114" s="94" t="s">
        <v>611</v>
      </c>
      <c r="AT114" s="94" t="s">
        <v>611</v>
      </c>
      <c r="AU114" s="94" t="e">
        <f ca="1">IF(市町村抽出表!BG114="－","－",IF(市町村抽出表!BG114=0,"0箇所",IF(市町村抽出表!BG114&lt;1,"1箇所未満",TEXT(ROUND(市町村抽出表!BG114,0),"###,###")&amp;"箇所")))</f>
        <v>#REF!</v>
      </c>
      <c r="AV114" s="94" t="e">
        <f ca="1">IF(市町村抽出表!BH114="－","－",IF(市町村抽出表!BH114=0,"0箇所",IF(市町村抽出表!BH114&lt;1,"1箇所未満",TEXT(ROUND(市町村抽出表!BH114,0),"###,###")&amp;"箇所")))</f>
        <v>#REF!</v>
      </c>
      <c r="AW114" s="94" t="e">
        <f ca="1">IF(市町村抽出表!BI114="－","－",IF(市町村抽出表!BI114=0,"0箇所",IF(市町村抽出表!BI114&lt;1,"1箇所未満",TEXT(ROUND(市町村抽出表!BI114,0),"###,###")&amp;"箇所")))</f>
        <v>#REF!</v>
      </c>
      <c r="AX114" s="94" t="e">
        <f ca="1">IF(市町村抽出表!BJ114="－","－",IF(市町村抽出表!BJ114=0,"0箇所",IF(市町村抽出表!BJ114&lt;1,"1箇所未満",TEXT(ROUND(市町村抽出表!BJ114,0),"###,###")&amp;"箇所")))</f>
        <v>#REF!</v>
      </c>
      <c r="AY114" s="94" t="e">
        <f ca="1">IF(市町村抽出表!BK114="－","－",IF(市町村抽出表!BK114=0,"0箇所",IF(市町村抽出表!BK114&lt;1,"1箇所未満",TEXT(ROUND(市町村抽出表!BK114,0),"###,###")&amp;"箇所")))</f>
        <v>#REF!</v>
      </c>
      <c r="AZ114" s="94" t="e">
        <f ca="1">IF(市町村抽出表!BL114="－","－",IF(市町村抽出表!BL114=0,"0箇所",IF(市町村抽出表!BL114&lt;1,"1箇所未満",TEXT(ROUND(市町村抽出表!BL114,0),"###,###")&amp;"箇所")))</f>
        <v>#REF!</v>
      </c>
      <c r="BH114" s="163"/>
      <c r="BI114" s="163"/>
      <c r="BJ114" s="163"/>
      <c r="BL114" s="164"/>
      <c r="BM114" s="163"/>
      <c r="BN114" s="163"/>
      <c r="BO114" s="163"/>
      <c r="BP114" s="163"/>
      <c r="BX114" s="164"/>
      <c r="BY114" s="163"/>
      <c r="BZ114" s="163"/>
      <c r="CA114" s="163"/>
      <c r="CB114" s="163"/>
      <c r="CN114" s="164"/>
      <c r="CO114" s="163"/>
      <c r="CP114" s="163"/>
      <c r="CQ114" s="163"/>
      <c r="CR114" s="163"/>
    </row>
    <row r="115" spans="1:96" x14ac:dyDescent="0.2">
      <c r="A115" s="82">
        <v>112</v>
      </c>
      <c r="B115" s="74" t="s">
        <v>555</v>
      </c>
      <c r="C115" s="93" t="e">
        <f ca="1">IF(市町村抽出表!D115="－","－",ROUND(市町村抽出表!D115,1))</f>
        <v>#REF!</v>
      </c>
      <c r="D115" s="168" t="e">
        <f ca="1">IF(市町村抽出表!F115="","※2",IF(市町村抽出表!F115="－","－",市町村抽出表!F115&amp;"箇所"))</f>
        <v>#REF!</v>
      </c>
      <c r="E115" s="169" t="e">
        <f ca="1">IF(市町村抽出表!G115="","※2",IF(市町村抽出表!G115="－","－",市町村抽出表!G115&amp;"箇所"))</f>
        <v>#REF!</v>
      </c>
      <c r="F115" s="170" t="e">
        <f ca="1">IF(市町村抽出表!H115="","※2",IF(市町村抽出表!H115="－","－",市町村抽出表!H115&amp;"箇所"))</f>
        <v>#REF!</v>
      </c>
      <c r="G115" s="94" t="e">
        <f ca="1">IF(市町村抽出表!I115="－","－",IF(市町村抽出表!I115=0,"0棟",IF(市町村抽出表!I115&lt;1,"1棟未満",TEXT(ROUND(市町村抽出表!I115,0),"###,###")&amp;"棟")))</f>
        <v>#REF!</v>
      </c>
      <c r="H115" s="94" t="e">
        <f ca="1">IF(市町村抽出表!J115="－","－",IF(市町村抽出表!J115=0,"0棟",IF(市町村抽出表!J115&lt;1,"1棟未満",TEXT(ROUND(市町村抽出表!J115,0),"###,###")&amp;"棟")))</f>
        <v>#REF!</v>
      </c>
      <c r="I115" s="94" t="e">
        <f ca="1">IF(市町村抽出表!O115="－","－",IF(市町村抽出表!O115=0,"0棟",IF(市町村抽出表!O115&lt;1,"1棟未満",TEXT(ROUND(市町村抽出表!O115,0),"###,###")&amp;"棟")))</f>
        <v>#REF!</v>
      </c>
      <c r="J115" s="94" t="e">
        <f ca="1">IF(市町村抽出表!P115="－","－",IF(市町村抽出表!P115=0,"0棟",IF(市町村抽出表!P115&lt;1,"1棟未満",TEXT(ROUND(市町村抽出表!P115,0),"###,###")&amp;"棟")))</f>
        <v>#REF!</v>
      </c>
      <c r="K115" s="157" t="e">
        <f ca="1">IF(市町村抽出表!U115="","※2",IF(市町村抽出表!U115="－","－",IF(市町村抽出表!U115=0,"0棟",IF(市町村抽出表!U115&lt;1,"1棟未満",TEXT(ROUND(市町村抽出表!U115,0),"###,###")&amp;"棟"))))</f>
        <v>#REF!</v>
      </c>
      <c r="L115" s="158" t="e">
        <f ca="1">IF(市町村抽出表!V115="","※2",IF(市町村抽出表!V115="－","－",IF(市町村抽出表!V115=0,"0棟",IF(市町村抽出表!V115&lt;1,"1棟未満",TEXT(ROUND(市町村抽出表!V115,0),"###,###")&amp;"棟"))))</f>
        <v>#REF!</v>
      </c>
      <c r="M115" s="94" t="e">
        <f ca="1">IF(市町村抽出表!W115="－","－",IF(市町村抽出表!W115=0,"0棟",IF(市町村抽出表!W115&lt;1,"1棟未満",TEXT(ROUND(市町村抽出表!W115,0),"###,###")&amp;"棟")))</f>
        <v>#REF!</v>
      </c>
      <c r="N115" s="94" t="e">
        <f ca="1">IF(市町村抽出表!X115="－","－",IF(市町村抽出表!X115=0,"0棟",IF(市町村抽出表!X115&lt;1,"1棟未満",TEXT(ROUND(市町村抽出表!X115,0),"###,###")&amp;"棟")))</f>
        <v>#REF!</v>
      </c>
      <c r="O115" s="94" t="e">
        <f ca="1">IF(市町村抽出表!Z115="－","－",IF(市町村抽出表!Z115=0,"0件",IF(市町村抽出表!Z115&lt;1,"1件未満",TEXT(ROUND(市町村抽出表!Z115,0),"###,###")&amp;"件")))</f>
        <v>#REF!</v>
      </c>
      <c r="P115" s="94" t="e">
        <f ca="1">IF(市町村抽出表!AA115="－","－",IF(市町村抽出表!AA115=0,"0件",IF(市町村抽出表!AA115&lt;1,"1件未満",TEXT(ROUND(市町村抽出表!AA115,0),"###,###")&amp;"件")))</f>
        <v>#REF!</v>
      </c>
      <c r="Q115" s="94" t="e">
        <f ca="1">IF(市町村抽出表!AB115="－","－",IF(市町村抽出表!AB115=0,"0棟",IF(市町村抽出表!AB115&lt;1,"1棟未満",TEXT(ROUND(市町村抽出表!AB115,0),"###,###")&amp;"棟")))</f>
        <v>#REF!</v>
      </c>
      <c r="R115" s="94" t="e">
        <f ca="1">IF(市町村抽出表!AC115="－","－",IF(市町村抽出表!AC115=0,"0人",IF(市町村抽出表!AC115&lt;1,"1人未満",TEXT(ROUND(市町村抽出表!AC115,0),"###,###")&amp;"人")))</f>
        <v>#REF!</v>
      </c>
      <c r="S115" s="94" t="e">
        <f ca="1">IF(市町村抽出表!AD115="－","－",IF(市町村抽出表!AD115=0,"0人",IF(市町村抽出表!AD115&lt;1,"1人未満",TEXT(ROUND(市町村抽出表!AD115,0),"###,###")&amp;"人")))</f>
        <v>#REF!</v>
      </c>
      <c r="T115" s="94" t="e">
        <f ca="1">IF(市町村抽出表!AE115="－","－",IF(市町村抽出表!AE115=0,"0人",IF(市町村抽出表!AE115&lt;1,"1人未満",TEXT(ROUND(市町村抽出表!AE115,0),"###,###")&amp;"人")))</f>
        <v>#REF!</v>
      </c>
      <c r="U115" s="159" t="e">
        <f ca="1">IF(市町村抽出表!AG115="","※2",IF(市町村抽出表!AG115="－","－",IF(市町村抽出表!AG115=0,"0人",IF(市町村抽出表!AG115&lt;1,"1人未満",TEXT(ROUND(市町村抽出表!AG115,0),"###,###")&amp;"人"))))</f>
        <v>#REF!</v>
      </c>
      <c r="V115" s="160" t="e">
        <f ca="1">IF(市町村抽出表!AH115="","※2",IF(市町村抽出表!AH115="－","－",IF(市町村抽出表!AH115=0,"0人",IF(市町村抽出表!AH115&lt;1,"1人未満",TEXT(ROUND(市町村抽出表!AH115,0),"###,###")&amp;"人"))))</f>
        <v>#REF!</v>
      </c>
      <c r="W115" s="161" t="e">
        <f ca="1">IF(市町村抽出表!AI115="","※2",IF(市町村抽出表!AI115="－","－",IF(市町村抽出表!AI115=0,"0人",IF(市町村抽出表!AI115&lt;1,"1人未満",TEXT(ROUND(市町村抽出表!AI115,0),"###,###")&amp;"人"))))</f>
        <v>#REF!</v>
      </c>
      <c r="X115" s="94" t="e">
        <f ca="1">IF(市町村抽出表!AJ115="－","－",IF(市町村抽出表!AJ115=0,"0人",IF(市町村抽出表!AJ115&lt;1,"1人未満",TEXT(ROUND(市町村抽出表!AJ115,0),"###,###")&amp;"人")))</f>
        <v>#REF!</v>
      </c>
      <c r="Y115" s="94" t="e">
        <f ca="1">IF(市町村抽出表!AK115="－","－",IF(市町村抽出表!AK115=0,"0人",IF(市町村抽出表!AK115&lt;1,"1人未満",TEXT(ROUND(市町村抽出表!AK115,0),"###,###")&amp;"人")))</f>
        <v>#REF!</v>
      </c>
      <c r="Z115" s="94" t="e">
        <f ca="1">IF(市町村抽出表!AL115="－","－",IF(市町村抽出表!AL115=0,"0人",IF(市町村抽出表!AL115&lt;1,"1人未満",TEXT(ROUND(市町村抽出表!AL115,0),"###,###")&amp;"人")))</f>
        <v>#REF!</v>
      </c>
      <c r="AA115" s="94" t="e">
        <f ca="1">IF(市町村抽出表!AM115="－","－",IF(市町村抽出表!AM115=0,"0人",IF(市町村抽出表!AM115&lt;1,"1人未満",TEXT(ROUND(市町村抽出表!AM115,0),"###,###")&amp;"人")))</f>
        <v>#REF!</v>
      </c>
      <c r="AB115" s="94" t="e">
        <f ca="1">IF(市町村抽出表!AN115="－","－",IF(市町村抽出表!AN115=0,"0人",IF(市町村抽出表!AN115&lt;1,"1人未満",TEXT(ROUND(市町村抽出表!AN115,0),"###,###")&amp;"人")))</f>
        <v>#REF!</v>
      </c>
      <c r="AC115" s="94" t="e">
        <f ca="1">IF(市町村抽出表!AO115="－","－",IF(市町村抽出表!AO115=0,"0人",IF(市町村抽出表!AO115&lt;1,"1人未満",TEXT(ROUND(市町村抽出表!AO115,0),"###,###")&amp;"人")))</f>
        <v>#REF!</v>
      </c>
      <c r="AD115" s="94" t="e">
        <f ca="1">IF(市町村抽出表!AP115="－","－",IF(市町村抽出表!AP115=0,"0人",IF(市町村抽出表!AP115&lt;1,"1人未満",TEXT(ROUND(市町村抽出表!AP115,0),"###,###")&amp;"人")))</f>
        <v>#REF!</v>
      </c>
      <c r="AE115" s="94" t="e">
        <f ca="1">IF(市町村抽出表!AQ115="－","－",IF(市町村抽出表!AQ115=0,"0人",IF(市町村抽出表!AQ115&lt;1,"1人未満",TEXT(ROUND(市町村抽出表!AQ115,0),"###,###")&amp;"人")))</f>
        <v>#REF!</v>
      </c>
      <c r="AF115" s="94" t="e">
        <f ca="1">IF(市町村抽出表!AR115="－","－",IF(市町村抽出表!AR115=0,"0人",IF(市町村抽出表!AR115&lt;1,"1人未満",TEXT(ROUND(市町村抽出表!AR115,0),"###,###")&amp;"人")))</f>
        <v>#REF!</v>
      </c>
      <c r="AG115" s="94" t="e">
        <f ca="1">IF(市町村抽出表!AS115="－","－",IF(市町村抽出表!AS115=0,"0箇所",IF(市町村抽出表!AS115&lt;1,"1箇所未満",TEXT(ROUND(市町村抽出表!AS115,0),"###,###")&amp;"箇所")))</f>
        <v>#REF!</v>
      </c>
      <c r="AH115" s="94" t="e">
        <f ca="1">IF(市町村抽出表!AT115="－","－",IF(市町村抽出表!AT115=0,"0世帯",IF(市町村抽出表!AT115&lt;1,"1世帯未満",TEXT(ROUND(市町村抽出表!AT115,0),"###,###")&amp;"世帯")))</f>
        <v>#REF!</v>
      </c>
      <c r="AI115" s="94" t="e">
        <f ca="1">IF(市町村抽出表!AU115="－","－",IF(市町村抽出表!AU115=0,"0人",IF(市町村抽出表!AU115&lt;1,"1人未満",TEXT(ROUND(市町村抽出表!AU115,0),"###,###")&amp;"人")))</f>
        <v>#REF!</v>
      </c>
      <c r="AJ115" s="94" t="e">
        <f ca="1">IF(市町村抽出表!AV115="－","－",IF(市町村抽出表!AV115=0,"0世帯",IF(市町村抽出表!AV115&lt;1,"1世帯未満",TEXT(ROUND(市町村抽出表!AV115,0),"###,###")&amp;"世帯")))</f>
        <v>#REF!</v>
      </c>
      <c r="AK115" s="94" t="e">
        <f ca="1">IF(市町村抽出表!AW115="－","－",IF(市町村抽出表!AW115=0,"0人",IF(市町村抽出表!AW115&lt;1,"1人未満",TEXT(ROUND(市町村抽出表!AW115,0),"###,###")&amp;"人")))</f>
        <v>#REF!</v>
      </c>
      <c r="AL115" s="94" t="e">
        <f ca="1">IF(市町村抽出表!AX115="－","－",IF(市町村抽出表!AX115=0,"0世帯",IF(市町村抽出表!AX115&lt;1,"1世帯未満",TEXT(ROUND(市町村抽出表!AX115,0),"###,###")&amp;"世帯")))</f>
        <v>#REF!</v>
      </c>
      <c r="AM115" s="94" t="e">
        <f ca="1">IF(市町村抽出表!AY115="－","－",IF(市町村抽出表!AY115=0,"0人",IF(市町村抽出表!AY115&lt;1,"1人未満",TEXT(ROUND(市町村抽出表!AY115,0),"###,###")&amp;"人")))</f>
        <v>#REF!</v>
      </c>
      <c r="AN115" s="94" t="s">
        <v>611</v>
      </c>
      <c r="AO115" s="94" t="s">
        <v>611</v>
      </c>
      <c r="AP115" s="94" t="e">
        <f ca="1">IF(市町村抽出表!BB115="－","－",IF(市町村抽出表!BB115=0,"0km",IF(市町村抽出表!BB115&lt;0.1,"0.1km未満",TEXT(ROUND(市町村抽出表!BB115,1),"###,##0.0")&amp;"km")))</f>
        <v>#REF!</v>
      </c>
      <c r="AQ115" s="94" t="e">
        <f ca="1">IF(市町村抽出表!BC115="－","－",IF(市町村抽出表!BC115=0,"0世帯",IF(市町村抽出表!BC115&lt;1,"1世帯未満",TEXT(ROUND(市町村抽出表!BC115,0),"###,###")&amp;"世帯")))</f>
        <v>#REF!</v>
      </c>
      <c r="AR115" s="94" t="e">
        <f ca="1">IF(市町村抽出表!BD115="－","－",IF(市町村抽出表!BD115=0,"0人",IF(市町村抽出表!BD115&lt;1,"1人未満",TEXT(ROUND(市町村抽出表!BD115,0),"###,###")&amp;"人")))</f>
        <v>#REF!</v>
      </c>
      <c r="AS115" s="94" t="s">
        <v>611</v>
      </c>
      <c r="AT115" s="94" t="s">
        <v>611</v>
      </c>
      <c r="AU115" s="94" t="e">
        <f ca="1">IF(市町村抽出表!BG115="－","－",IF(市町村抽出表!BG115=0,"0箇所",IF(市町村抽出表!BG115&lt;1,"1箇所未満",TEXT(ROUND(市町村抽出表!BG115,0),"###,###")&amp;"箇所")))</f>
        <v>#REF!</v>
      </c>
      <c r="AV115" s="94" t="e">
        <f ca="1">IF(市町村抽出表!BH115="－","－",IF(市町村抽出表!BH115=0,"0箇所",IF(市町村抽出表!BH115&lt;1,"1箇所未満",TEXT(ROUND(市町村抽出表!BH115,0),"###,###")&amp;"箇所")))</f>
        <v>#REF!</v>
      </c>
      <c r="AW115" s="94" t="e">
        <f ca="1">IF(市町村抽出表!BI115="－","－",IF(市町村抽出表!BI115=0,"0箇所",IF(市町村抽出表!BI115&lt;1,"1箇所未満",TEXT(ROUND(市町村抽出表!BI115,0),"###,###")&amp;"箇所")))</f>
        <v>#REF!</v>
      </c>
      <c r="AX115" s="94" t="e">
        <f ca="1">IF(市町村抽出表!BJ115="－","－",IF(市町村抽出表!BJ115=0,"0箇所",IF(市町村抽出表!BJ115&lt;1,"1箇所未満",TEXT(ROUND(市町村抽出表!BJ115,0),"###,###")&amp;"箇所")))</f>
        <v>#REF!</v>
      </c>
      <c r="AY115" s="94" t="e">
        <f ca="1">IF(市町村抽出表!BK115="－","－",IF(市町村抽出表!BK115=0,"0箇所",IF(市町村抽出表!BK115&lt;1,"1箇所未満",TEXT(ROUND(市町村抽出表!BK115,0),"###,###")&amp;"箇所")))</f>
        <v>#REF!</v>
      </c>
      <c r="AZ115" s="94" t="e">
        <f ca="1">IF(市町村抽出表!BL115="－","－",IF(市町村抽出表!BL115=0,"0箇所",IF(市町村抽出表!BL115&lt;1,"1箇所未満",TEXT(ROUND(市町村抽出表!BL115,0),"###,###")&amp;"箇所")))</f>
        <v>#REF!</v>
      </c>
      <c r="BH115" s="163"/>
      <c r="BI115" s="163"/>
      <c r="BJ115" s="163"/>
      <c r="BL115" s="164"/>
      <c r="BM115" s="163"/>
      <c r="BN115" s="163"/>
      <c r="BO115" s="163"/>
      <c r="BP115" s="163"/>
      <c r="BX115" s="164"/>
      <c r="BY115" s="163"/>
      <c r="BZ115" s="163"/>
      <c r="CA115" s="163"/>
      <c r="CB115" s="163"/>
      <c r="CN115" s="164"/>
      <c r="CO115" s="163"/>
      <c r="CP115" s="163"/>
      <c r="CQ115" s="163"/>
      <c r="CR115" s="163"/>
    </row>
    <row r="116" spans="1:96" x14ac:dyDescent="0.2">
      <c r="A116" s="82">
        <v>113</v>
      </c>
      <c r="B116" s="74" t="s">
        <v>556</v>
      </c>
      <c r="C116" s="93" t="e">
        <f ca="1">IF(市町村抽出表!D116="－","－",ROUND(市町村抽出表!D116,1))</f>
        <v>#REF!</v>
      </c>
      <c r="D116" s="168" t="e">
        <f ca="1">IF(市町村抽出表!F116="","※2",IF(市町村抽出表!F116="－","－",市町村抽出表!F116&amp;"箇所"))</f>
        <v>#REF!</v>
      </c>
      <c r="E116" s="169" t="e">
        <f ca="1">IF(市町村抽出表!G116="","※2",IF(市町村抽出表!G116="－","－",市町村抽出表!G116&amp;"箇所"))</f>
        <v>#REF!</v>
      </c>
      <c r="F116" s="170" t="e">
        <f ca="1">IF(市町村抽出表!H116="","※2",IF(市町村抽出表!H116="－","－",市町村抽出表!H116&amp;"箇所"))</f>
        <v>#REF!</v>
      </c>
      <c r="G116" s="94" t="e">
        <f ca="1">IF(市町村抽出表!I116="－","－",IF(市町村抽出表!I116=0,"0棟",IF(市町村抽出表!I116&lt;1,"1棟未満",TEXT(ROUND(市町村抽出表!I116,0),"###,###")&amp;"棟")))</f>
        <v>#REF!</v>
      </c>
      <c r="H116" s="94" t="e">
        <f ca="1">IF(市町村抽出表!J116="－","－",IF(市町村抽出表!J116=0,"0棟",IF(市町村抽出表!J116&lt;1,"1棟未満",TEXT(ROUND(市町村抽出表!J116,0),"###,###")&amp;"棟")))</f>
        <v>#REF!</v>
      </c>
      <c r="I116" s="94" t="e">
        <f ca="1">IF(市町村抽出表!O116="－","－",IF(市町村抽出表!O116=0,"0棟",IF(市町村抽出表!O116&lt;1,"1棟未満",TEXT(ROUND(市町村抽出表!O116,0),"###,###")&amp;"棟")))</f>
        <v>#REF!</v>
      </c>
      <c r="J116" s="94" t="e">
        <f ca="1">IF(市町村抽出表!P116="－","－",IF(市町村抽出表!P116=0,"0棟",IF(市町村抽出表!P116&lt;1,"1棟未満",TEXT(ROUND(市町村抽出表!P116,0),"###,###")&amp;"棟")))</f>
        <v>#REF!</v>
      </c>
      <c r="K116" s="157" t="e">
        <f ca="1">IF(市町村抽出表!U116="","※2",IF(市町村抽出表!U116="－","－",IF(市町村抽出表!U116=0,"0棟",IF(市町村抽出表!U116&lt;1,"1棟未満",TEXT(ROUND(市町村抽出表!U116,0),"###,###")&amp;"棟"))))</f>
        <v>#REF!</v>
      </c>
      <c r="L116" s="158" t="e">
        <f ca="1">IF(市町村抽出表!V116="","※2",IF(市町村抽出表!V116="－","－",IF(市町村抽出表!V116=0,"0棟",IF(市町村抽出表!V116&lt;1,"1棟未満",TEXT(ROUND(市町村抽出表!V116,0),"###,###")&amp;"棟"))))</f>
        <v>#REF!</v>
      </c>
      <c r="M116" s="94" t="e">
        <f ca="1">IF(市町村抽出表!W116="－","－",IF(市町村抽出表!W116=0,"0棟",IF(市町村抽出表!W116&lt;1,"1棟未満",TEXT(ROUND(市町村抽出表!W116,0),"###,###")&amp;"棟")))</f>
        <v>#REF!</v>
      </c>
      <c r="N116" s="94" t="e">
        <f ca="1">IF(市町村抽出表!X116="－","－",IF(市町村抽出表!X116=0,"0棟",IF(市町村抽出表!X116&lt;1,"1棟未満",TEXT(ROUND(市町村抽出表!X116,0),"###,###")&amp;"棟")))</f>
        <v>#REF!</v>
      </c>
      <c r="O116" s="94" t="e">
        <f ca="1">IF(市町村抽出表!Z116="－","－",IF(市町村抽出表!Z116=0,"0件",IF(市町村抽出表!Z116&lt;1,"1件未満",TEXT(ROUND(市町村抽出表!Z116,0),"###,###")&amp;"件")))</f>
        <v>#REF!</v>
      </c>
      <c r="P116" s="94" t="e">
        <f ca="1">IF(市町村抽出表!AA116="－","－",IF(市町村抽出表!AA116=0,"0件",IF(市町村抽出表!AA116&lt;1,"1件未満",TEXT(ROUND(市町村抽出表!AA116,0),"###,###")&amp;"件")))</f>
        <v>#REF!</v>
      </c>
      <c r="Q116" s="94" t="e">
        <f ca="1">IF(市町村抽出表!AB116="－","－",IF(市町村抽出表!AB116=0,"0棟",IF(市町村抽出表!AB116&lt;1,"1棟未満",TEXT(ROUND(市町村抽出表!AB116,0),"###,###")&amp;"棟")))</f>
        <v>#REF!</v>
      </c>
      <c r="R116" s="94" t="e">
        <f ca="1">IF(市町村抽出表!AC116="－","－",IF(市町村抽出表!AC116=0,"0人",IF(市町村抽出表!AC116&lt;1,"1人未満",TEXT(ROUND(市町村抽出表!AC116,0),"###,###")&amp;"人")))</f>
        <v>#REF!</v>
      </c>
      <c r="S116" s="94" t="e">
        <f ca="1">IF(市町村抽出表!AD116="－","－",IF(市町村抽出表!AD116=0,"0人",IF(市町村抽出表!AD116&lt;1,"1人未満",TEXT(ROUND(市町村抽出表!AD116,0),"###,###")&amp;"人")))</f>
        <v>#REF!</v>
      </c>
      <c r="T116" s="94" t="e">
        <f ca="1">IF(市町村抽出表!AE116="－","－",IF(市町村抽出表!AE116=0,"0人",IF(市町村抽出表!AE116&lt;1,"1人未満",TEXT(ROUND(市町村抽出表!AE116,0),"###,###")&amp;"人")))</f>
        <v>#REF!</v>
      </c>
      <c r="U116" s="159" t="e">
        <f ca="1">IF(市町村抽出表!AG116="","※2",IF(市町村抽出表!AG116="－","－",IF(市町村抽出表!AG116=0,"0人",IF(市町村抽出表!AG116&lt;1,"1人未満",TEXT(ROUND(市町村抽出表!AG116,0),"###,###")&amp;"人"))))</f>
        <v>#REF!</v>
      </c>
      <c r="V116" s="160" t="e">
        <f ca="1">IF(市町村抽出表!AH116="","※2",IF(市町村抽出表!AH116="－","－",IF(市町村抽出表!AH116=0,"0人",IF(市町村抽出表!AH116&lt;1,"1人未満",TEXT(ROUND(市町村抽出表!AH116,0),"###,###")&amp;"人"))))</f>
        <v>#REF!</v>
      </c>
      <c r="W116" s="161" t="e">
        <f ca="1">IF(市町村抽出表!AI116="","※2",IF(市町村抽出表!AI116="－","－",IF(市町村抽出表!AI116=0,"0人",IF(市町村抽出表!AI116&lt;1,"1人未満",TEXT(ROUND(市町村抽出表!AI116,0),"###,###")&amp;"人"))))</f>
        <v>#REF!</v>
      </c>
      <c r="X116" s="94" t="e">
        <f ca="1">IF(市町村抽出表!AJ116="－","－",IF(市町村抽出表!AJ116=0,"0人",IF(市町村抽出表!AJ116&lt;1,"1人未満",TEXT(ROUND(市町村抽出表!AJ116,0),"###,###")&amp;"人")))</f>
        <v>#REF!</v>
      </c>
      <c r="Y116" s="94" t="e">
        <f ca="1">IF(市町村抽出表!AK116="－","－",IF(市町村抽出表!AK116=0,"0人",IF(市町村抽出表!AK116&lt;1,"1人未満",TEXT(ROUND(市町村抽出表!AK116,0),"###,###")&amp;"人")))</f>
        <v>#REF!</v>
      </c>
      <c r="Z116" s="94" t="e">
        <f ca="1">IF(市町村抽出表!AL116="－","－",IF(市町村抽出表!AL116=0,"0人",IF(市町村抽出表!AL116&lt;1,"1人未満",TEXT(ROUND(市町村抽出表!AL116,0),"###,###")&amp;"人")))</f>
        <v>#REF!</v>
      </c>
      <c r="AA116" s="94" t="e">
        <f ca="1">IF(市町村抽出表!AM116="－","－",IF(市町村抽出表!AM116=0,"0人",IF(市町村抽出表!AM116&lt;1,"1人未満",TEXT(ROUND(市町村抽出表!AM116,0),"###,###")&amp;"人")))</f>
        <v>#REF!</v>
      </c>
      <c r="AB116" s="94" t="e">
        <f ca="1">IF(市町村抽出表!AN116="－","－",IF(市町村抽出表!AN116=0,"0人",IF(市町村抽出表!AN116&lt;1,"1人未満",TEXT(ROUND(市町村抽出表!AN116,0),"###,###")&amp;"人")))</f>
        <v>#REF!</v>
      </c>
      <c r="AC116" s="94" t="e">
        <f ca="1">IF(市町村抽出表!AO116="－","－",IF(市町村抽出表!AO116=0,"0人",IF(市町村抽出表!AO116&lt;1,"1人未満",TEXT(ROUND(市町村抽出表!AO116,0),"###,###")&amp;"人")))</f>
        <v>#REF!</v>
      </c>
      <c r="AD116" s="94" t="e">
        <f ca="1">IF(市町村抽出表!AP116="－","－",IF(市町村抽出表!AP116=0,"0人",IF(市町村抽出表!AP116&lt;1,"1人未満",TEXT(ROUND(市町村抽出表!AP116,0),"###,###")&amp;"人")))</f>
        <v>#REF!</v>
      </c>
      <c r="AE116" s="94" t="e">
        <f ca="1">IF(市町村抽出表!AQ116="－","－",IF(市町村抽出表!AQ116=0,"0人",IF(市町村抽出表!AQ116&lt;1,"1人未満",TEXT(ROUND(市町村抽出表!AQ116,0),"###,###")&amp;"人")))</f>
        <v>#REF!</v>
      </c>
      <c r="AF116" s="94" t="e">
        <f ca="1">IF(市町村抽出表!AR116="－","－",IF(市町村抽出表!AR116=0,"0人",IF(市町村抽出表!AR116&lt;1,"1人未満",TEXT(ROUND(市町村抽出表!AR116,0),"###,###")&amp;"人")))</f>
        <v>#REF!</v>
      </c>
      <c r="AG116" s="94" t="e">
        <f ca="1">IF(市町村抽出表!AS116="－","－",IF(市町村抽出表!AS116=0,"0箇所",IF(市町村抽出表!AS116&lt;1,"1箇所未満",TEXT(ROUND(市町村抽出表!AS116,0),"###,###")&amp;"箇所")))</f>
        <v>#REF!</v>
      </c>
      <c r="AH116" s="94" t="e">
        <f ca="1">IF(市町村抽出表!AT116="－","－",IF(市町村抽出表!AT116=0,"0世帯",IF(市町村抽出表!AT116&lt;1,"1世帯未満",TEXT(ROUND(市町村抽出表!AT116,0),"###,###")&amp;"世帯")))</f>
        <v>#REF!</v>
      </c>
      <c r="AI116" s="94" t="e">
        <f ca="1">IF(市町村抽出表!AU116="－","－",IF(市町村抽出表!AU116=0,"0人",IF(市町村抽出表!AU116&lt;1,"1人未満",TEXT(ROUND(市町村抽出表!AU116,0),"###,###")&amp;"人")))</f>
        <v>#REF!</v>
      </c>
      <c r="AJ116" s="94" t="e">
        <f ca="1">IF(市町村抽出表!AV116="－","－",IF(市町村抽出表!AV116=0,"0世帯",IF(市町村抽出表!AV116&lt;1,"1世帯未満",TEXT(ROUND(市町村抽出表!AV116,0),"###,###")&amp;"世帯")))</f>
        <v>#REF!</v>
      </c>
      <c r="AK116" s="94" t="e">
        <f ca="1">IF(市町村抽出表!AW116="－","－",IF(市町村抽出表!AW116=0,"0人",IF(市町村抽出表!AW116&lt;1,"1人未満",TEXT(ROUND(市町村抽出表!AW116,0),"###,###")&amp;"人")))</f>
        <v>#REF!</v>
      </c>
      <c r="AL116" s="94" t="e">
        <f ca="1">IF(市町村抽出表!AX116="－","－",IF(市町村抽出表!AX116=0,"0世帯",IF(市町村抽出表!AX116&lt;1,"1世帯未満",TEXT(ROUND(市町村抽出表!AX116,0),"###,###")&amp;"世帯")))</f>
        <v>#REF!</v>
      </c>
      <c r="AM116" s="94" t="e">
        <f ca="1">IF(市町村抽出表!AY116="－","－",IF(市町村抽出表!AY116=0,"0人",IF(市町村抽出表!AY116&lt;1,"1人未満",TEXT(ROUND(市町村抽出表!AY116,0),"###,###")&amp;"人")))</f>
        <v>#REF!</v>
      </c>
      <c r="AN116" s="94" t="s">
        <v>611</v>
      </c>
      <c r="AO116" s="94" t="s">
        <v>611</v>
      </c>
      <c r="AP116" s="94" t="e">
        <f ca="1">IF(市町村抽出表!BB116="－","－",IF(市町村抽出表!BB116=0,"0km",IF(市町村抽出表!BB116&lt;0.1,"0.1km未満",TEXT(ROUND(市町村抽出表!BB116,1),"###,##0.0")&amp;"km")))</f>
        <v>#REF!</v>
      </c>
      <c r="AQ116" s="94" t="e">
        <f ca="1">IF(市町村抽出表!BC116="－","－",IF(市町村抽出表!BC116=0,"0世帯",IF(市町村抽出表!BC116&lt;1,"1世帯未満",TEXT(ROUND(市町村抽出表!BC116,0),"###,###")&amp;"世帯")))</f>
        <v>#REF!</v>
      </c>
      <c r="AR116" s="94" t="e">
        <f ca="1">IF(市町村抽出表!BD116="－","－",IF(市町村抽出表!BD116=0,"0人",IF(市町村抽出表!BD116&lt;1,"1人未満",TEXT(ROUND(市町村抽出表!BD116,0),"###,###")&amp;"人")))</f>
        <v>#REF!</v>
      </c>
      <c r="AS116" s="94" t="s">
        <v>611</v>
      </c>
      <c r="AT116" s="94" t="s">
        <v>611</v>
      </c>
      <c r="AU116" s="94" t="e">
        <f ca="1">IF(市町村抽出表!BG116="－","－",IF(市町村抽出表!BG116=0,"0箇所",IF(市町村抽出表!BG116&lt;1,"1箇所未満",TEXT(ROUND(市町村抽出表!BG116,0),"###,###")&amp;"箇所")))</f>
        <v>#REF!</v>
      </c>
      <c r="AV116" s="94" t="e">
        <f ca="1">IF(市町村抽出表!BH116="－","－",IF(市町村抽出表!BH116=0,"0箇所",IF(市町村抽出表!BH116&lt;1,"1箇所未満",TEXT(ROUND(市町村抽出表!BH116,0),"###,###")&amp;"箇所")))</f>
        <v>#REF!</v>
      </c>
      <c r="AW116" s="94" t="e">
        <f ca="1">IF(市町村抽出表!BI116="－","－",IF(市町村抽出表!BI116=0,"0箇所",IF(市町村抽出表!BI116&lt;1,"1箇所未満",TEXT(ROUND(市町村抽出表!BI116,0),"###,###")&amp;"箇所")))</f>
        <v>#REF!</v>
      </c>
      <c r="AX116" s="94" t="e">
        <f ca="1">IF(市町村抽出表!BJ116="－","－",IF(市町村抽出表!BJ116=0,"0箇所",IF(市町村抽出表!BJ116&lt;1,"1箇所未満",TEXT(ROUND(市町村抽出表!BJ116,0),"###,###")&amp;"箇所")))</f>
        <v>#REF!</v>
      </c>
      <c r="AY116" s="94" t="e">
        <f ca="1">IF(市町村抽出表!BK116="－","－",IF(市町村抽出表!BK116=0,"0箇所",IF(市町村抽出表!BK116&lt;1,"1箇所未満",TEXT(ROUND(市町村抽出表!BK116,0),"###,###")&amp;"箇所")))</f>
        <v>#REF!</v>
      </c>
      <c r="AZ116" s="94" t="e">
        <f ca="1">IF(市町村抽出表!BL116="－","－",IF(市町村抽出表!BL116=0,"0箇所",IF(市町村抽出表!BL116&lt;1,"1箇所未満",TEXT(ROUND(市町村抽出表!BL116,0),"###,###")&amp;"箇所")))</f>
        <v>#REF!</v>
      </c>
      <c r="BH116" s="163"/>
      <c r="BI116" s="163"/>
      <c r="BJ116" s="163"/>
      <c r="BL116" s="164"/>
      <c r="BM116" s="163"/>
      <c r="BN116" s="163"/>
      <c r="BO116" s="163"/>
      <c r="BP116" s="163"/>
      <c r="BX116" s="164"/>
      <c r="BY116" s="163"/>
      <c r="BZ116" s="163"/>
      <c r="CA116" s="163"/>
      <c r="CB116" s="163"/>
      <c r="CN116" s="164"/>
      <c r="CO116" s="163"/>
      <c r="CP116" s="163"/>
      <c r="CQ116" s="163"/>
      <c r="CR116" s="163"/>
    </row>
    <row r="117" spans="1:96" x14ac:dyDescent="0.2">
      <c r="A117" s="82">
        <v>114</v>
      </c>
      <c r="B117" s="74" t="s">
        <v>557</v>
      </c>
      <c r="C117" s="93" t="e">
        <f ca="1">IF(市町村抽出表!D117="－","－",ROUND(市町村抽出表!D117,1))</f>
        <v>#REF!</v>
      </c>
      <c r="D117" s="168" t="e">
        <f ca="1">IF(市町村抽出表!F117="","※2",IF(市町村抽出表!F117="－","－",市町村抽出表!F117&amp;"箇所"))</f>
        <v>#REF!</v>
      </c>
      <c r="E117" s="169" t="e">
        <f ca="1">IF(市町村抽出表!G117="","※2",IF(市町村抽出表!G117="－","－",市町村抽出表!G117&amp;"箇所"))</f>
        <v>#REF!</v>
      </c>
      <c r="F117" s="170" t="e">
        <f ca="1">IF(市町村抽出表!H117="","※2",IF(市町村抽出表!H117="－","－",市町村抽出表!H117&amp;"箇所"))</f>
        <v>#REF!</v>
      </c>
      <c r="G117" s="94" t="e">
        <f ca="1">IF(市町村抽出表!I117="－","－",IF(市町村抽出表!I117=0,"0棟",IF(市町村抽出表!I117&lt;1,"1棟未満",TEXT(ROUND(市町村抽出表!I117,0),"###,###")&amp;"棟")))</f>
        <v>#REF!</v>
      </c>
      <c r="H117" s="94" t="e">
        <f ca="1">IF(市町村抽出表!J117="－","－",IF(市町村抽出表!J117=0,"0棟",IF(市町村抽出表!J117&lt;1,"1棟未満",TEXT(ROUND(市町村抽出表!J117,0),"###,###")&amp;"棟")))</f>
        <v>#REF!</v>
      </c>
      <c r="I117" s="94" t="e">
        <f ca="1">IF(市町村抽出表!O117="－","－",IF(市町村抽出表!O117=0,"0棟",IF(市町村抽出表!O117&lt;1,"1棟未満",TEXT(ROUND(市町村抽出表!O117,0),"###,###")&amp;"棟")))</f>
        <v>#REF!</v>
      </c>
      <c r="J117" s="94" t="e">
        <f ca="1">IF(市町村抽出表!P117="－","－",IF(市町村抽出表!P117=0,"0棟",IF(市町村抽出表!P117&lt;1,"1棟未満",TEXT(ROUND(市町村抽出表!P117,0),"###,###")&amp;"棟")))</f>
        <v>#REF!</v>
      </c>
      <c r="K117" s="157" t="e">
        <f ca="1">IF(市町村抽出表!U117="","※2",IF(市町村抽出表!U117="－","－",IF(市町村抽出表!U117=0,"0棟",IF(市町村抽出表!U117&lt;1,"1棟未満",TEXT(ROUND(市町村抽出表!U117,0),"###,###")&amp;"棟"))))</f>
        <v>#REF!</v>
      </c>
      <c r="L117" s="158" t="e">
        <f ca="1">IF(市町村抽出表!V117="","※2",IF(市町村抽出表!V117="－","－",IF(市町村抽出表!V117=0,"0棟",IF(市町村抽出表!V117&lt;1,"1棟未満",TEXT(ROUND(市町村抽出表!V117,0),"###,###")&amp;"棟"))))</f>
        <v>#REF!</v>
      </c>
      <c r="M117" s="94" t="e">
        <f ca="1">IF(市町村抽出表!W117="－","－",IF(市町村抽出表!W117=0,"0棟",IF(市町村抽出表!W117&lt;1,"1棟未満",TEXT(ROUND(市町村抽出表!W117,0),"###,###")&amp;"棟")))</f>
        <v>#REF!</v>
      </c>
      <c r="N117" s="94" t="e">
        <f ca="1">IF(市町村抽出表!X117="－","－",IF(市町村抽出表!X117=0,"0棟",IF(市町村抽出表!X117&lt;1,"1棟未満",TEXT(ROUND(市町村抽出表!X117,0),"###,###")&amp;"棟")))</f>
        <v>#REF!</v>
      </c>
      <c r="O117" s="94" t="e">
        <f ca="1">IF(市町村抽出表!Z117="－","－",IF(市町村抽出表!Z117=0,"0件",IF(市町村抽出表!Z117&lt;1,"1件未満",TEXT(ROUND(市町村抽出表!Z117,0),"###,###")&amp;"件")))</f>
        <v>#REF!</v>
      </c>
      <c r="P117" s="94" t="e">
        <f ca="1">IF(市町村抽出表!AA117="－","－",IF(市町村抽出表!AA117=0,"0件",IF(市町村抽出表!AA117&lt;1,"1件未満",TEXT(ROUND(市町村抽出表!AA117,0),"###,###")&amp;"件")))</f>
        <v>#REF!</v>
      </c>
      <c r="Q117" s="94" t="e">
        <f ca="1">IF(市町村抽出表!AB117="－","－",IF(市町村抽出表!AB117=0,"0棟",IF(市町村抽出表!AB117&lt;1,"1棟未満",TEXT(ROUND(市町村抽出表!AB117,0),"###,###")&amp;"棟")))</f>
        <v>#REF!</v>
      </c>
      <c r="R117" s="94" t="e">
        <f ca="1">IF(市町村抽出表!AC117="－","－",IF(市町村抽出表!AC117=0,"0人",IF(市町村抽出表!AC117&lt;1,"1人未満",TEXT(ROUND(市町村抽出表!AC117,0),"###,###")&amp;"人")))</f>
        <v>#REF!</v>
      </c>
      <c r="S117" s="94" t="e">
        <f ca="1">IF(市町村抽出表!AD117="－","－",IF(市町村抽出表!AD117=0,"0人",IF(市町村抽出表!AD117&lt;1,"1人未満",TEXT(ROUND(市町村抽出表!AD117,0),"###,###")&amp;"人")))</f>
        <v>#REF!</v>
      </c>
      <c r="T117" s="94" t="e">
        <f ca="1">IF(市町村抽出表!AE117="－","－",IF(市町村抽出表!AE117=0,"0人",IF(市町村抽出表!AE117&lt;1,"1人未満",TEXT(ROUND(市町村抽出表!AE117,0),"###,###")&amp;"人")))</f>
        <v>#REF!</v>
      </c>
      <c r="U117" s="159" t="e">
        <f ca="1">IF(市町村抽出表!AG117="","※2",IF(市町村抽出表!AG117="－","－",IF(市町村抽出表!AG117=0,"0人",IF(市町村抽出表!AG117&lt;1,"1人未満",TEXT(ROUND(市町村抽出表!AG117,0),"###,###")&amp;"人"))))</f>
        <v>#REF!</v>
      </c>
      <c r="V117" s="160" t="e">
        <f ca="1">IF(市町村抽出表!AH117="","※2",IF(市町村抽出表!AH117="－","－",IF(市町村抽出表!AH117=0,"0人",IF(市町村抽出表!AH117&lt;1,"1人未満",TEXT(ROUND(市町村抽出表!AH117,0),"###,###")&amp;"人"))))</f>
        <v>#REF!</v>
      </c>
      <c r="W117" s="161" t="e">
        <f ca="1">IF(市町村抽出表!AI117="","※2",IF(市町村抽出表!AI117="－","－",IF(市町村抽出表!AI117=0,"0人",IF(市町村抽出表!AI117&lt;1,"1人未満",TEXT(ROUND(市町村抽出表!AI117,0),"###,###")&amp;"人"))))</f>
        <v>#REF!</v>
      </c>
      <c r="X117" s="94" t="e">
        <f ca="1">IF(市町村抽出表!AJ117="－","－",IF(市町村抽出表!AJ117=0,"0人",IF(市町村抽出表!AJ117&lt;1,"1人未満",TEXT(ROUND(市町村抽出表!AJ117,0),"###,###")&amp;"人")))</f>
        <v>#REF!</v>
      </c>
      <c r="Y117" s="94" t="e">
        <f ca="1">IF(市町村抽出表!AK117="－","－",IF(市町村抽出表!AK117=0,"0人",IF(市町村抽出表!AK117&lt;1,"1人未満",TEXT(ROUND(市町村抽出表!AK117,0),"###,###")&amp;"人")))</f>
        <v>#REF!</v>
      </c>
      <c r="Z117" s="94" t="e">
        <f ca="1">IF(市町村抽出表!AL117="－","－",IF(市町村抽出表!AL117=0,"0人",IF(市町村抽出表!AL117&lt;1,"1人未満",TEXT(ROUND(市町村抽出表!AL117,0),"###,###")&amp;"人")))</f>
        <v>#REF!</v>
      </c>
      <c r="AA117" s="94" t="e">
        <f ca="1">IF(市町村抽出表!AM117="－","－",IF(市町村抽出表!AM117=0,"0人",IF(市町村抽出表!AM117&lt;1,"1人未満",TEXT(ROUND(市町村抽出表!AM117,0),"###,###")&amp;"人")))</f>
        <v>#REF!</v>
      </c>
      <c r="AB117" s="94" t="e">
        <f ca="1">IF(市町村抽出表!AN117="－","－",IF(市町村抽出表!AN117=0,"0人",IF(市町村抽出表!AN117&lt;1,"1人未満",TEXT(ROUND(市町村抽出表!AN117,0),"###,###")&amp;"人")))</f>
        <v>#REF!</v>
      </c>
      <c r="AC117" s="94" t="e">
        <f ca="1">IF(市町村抽出表!AO117="－","－",IF(市町村抽出表!AO117=0,"0人",IF(市町村抽出表!AO117&lt;1,"1人未満",TEXT(ROUND(市町村抽出表!AO117,0),"###,###")&amp;"人")))</f>
        <v>#REF!</v>
      </c>
      <c r="AD117" s="94" t="e">
        <f ca="1">IF(市町村抽出表!AP117="－","－",IF(市町村抽出表!AP117=0,"0人",IF(市町村抽出表!AP117&lt;1,"1人未満",TEXT(ROUND(市町村抽出表!AP117,0),"###,###")&amp;"人")))</f>
        <v>#REF!</v>
      </c>
      <c r="AE117" s="94" t="e">
        <f ca="1">IF(市町村抽出表!AQ117="－","－",IF(市町村抽出表!AQ117=0,"0人",IF(市町村抽出表!AQ117&lt;1,"1人未満",TEXT(ROUND(市町村抽出表!AQ117,0),"###,###")&amp;"人")))</f>
        <v>#REF!</v>
      </c>
      <c r="AF117" s="94" t="e">
        <f ca="1">IF(市町村抽出表!AR117="－","－",IF(市町村抽出表!AR117=0,"0人",IF(市町村抽出表!AR117&lt;1,"1人未満",TEXT(ROUND(市町村抽出表!AR117,0),"###,###")&amp;"人")))</f>
        <v>#REF!</v>
      </c>
      <c r="AG117" s="94" t="e">
        <f ca="1">IF(市町村抽出表!AS117="－","－",IF(市町村抽出表!AS117=0,"0箇所",IF(市町村抽出表!AS117&lt;1,"1箇所未満",TEXT(ROUND(市町村抽出表!AS117,0),"###,###")&amp;"箇所")))</f>
        <v>#REF!</v>
      </c>
      <c r="AH117" s="94" t="e">
        <f ca="1">IF(市町村抽出表!AT117="－","－",IF(市町村抽出表!AT117=0,"0世帯",IF(市町村抽出表!AT117&lt;1,"1世帯未満",TEXT(ROUND(市町村抽出表!AT117,0),"###,###")&amp;"世帯")))</f>
        <v>#REF!</v>
      </c>
      <c r="AI117" s="94" t="e">
        <f ca="1">IF(市町村抽出表!AU117="－","－",IF(市町村抽出表!AU117=0,"0人",IF(市町村抽出表!AU117&lt;1,"1人未満",TEXT(ROUND(市町村抽出表!AU117,0),"###,###")&amp;"人")))</f>
        <v>#REF!</v>
      </c>
      <c r="AJ117" s="94" t="e">
        <f ca="1">IF(市町村抽出表!AV117="－","－",IF(市町村抽出表!AV117=0,"0世帯",IF(市町村抽出表!AV117&lt;1,"1世帯未満",TEXT(ROUND(市町村抽出表!AV117,0),"###,###")&amp;"世帯")))</f>
        <v>#REF!</v>
      </c>
      <c r="AK117" s="94" t="e">
        <f ca="1">IF(市町村抽出表!AW117="－","－",IF(市町村抽出表!AW117=0,"0人",IF(市町村抽出表!AW117&lt;1,"1人未満",TEXT(ROUND(市町村抽出表!AW117,0),"###,###")&amp;"人")))</f>
        <v>#REF!</v>
      </c>
      <c r="AL117" s="94" t="e">
        <f ca="1">IF(市町村抽出表!AX117="－","－",IF(市町村抽出表!AX117=0,"0世帯",IF(市町村抽出表!AX117&lt;1,"1世帯未満",TEXT(ROUND(市町村抽出表!AX117,0),"###,###")&amp;"世帯")))</f>
        <v>#REF!</v>
      </c>
      <c r="AM117" s="94" t="e">
        <f ca="1">IF(市町村抽出表!AY117="－","－",IF(市町村抽出表!AY117=0,"0人",IF(市町村抽出表!AY117&lt;1,"1人未満",TEXT(ROUND(市町村抽出表!AY117,0),"###,###")&amp;"人")))</f>
        <v>#REF!</v>
      </c>
      <c r="AN117" s="94" t="s">
        <v>611</v>
      </c>
      <c r="AO117" s="94" t="s">
        <v>611</v>
      </c>
      <c r="AP117" s="94" t="e">
        <f ca="1">IF(市町村抽出表!BB117="－","－",IF(市町村抽出表!BB117=0,"0km",IF(市町村抽出表!BB117&lt;0.1,"0.1km未満",TEXT(ROUND(市町村抽出表!BB117,1),"###,##0.0")&amp;"km")))</f>
        <v>#REF!</v>
      </c>
      <c r="AQ117" s="94" t="e">
        <f ca="1">IF(市町村抽出表!BC117="－","－",IF(市町村抽出表!BC117=0,"0世帯",IF(市町村抽出表!BC117&lt;1,"1世帯未満",TEXT(ROUND(市町村抽出表!BC117,0),"###,###")&amp;"世帯")))</f>
        <v>#REF!</v>
      </c>
      <c r="AR117" s="94" t="e">
        <f ca="1">IF(市町村抽出表!BD117="－","－",IF(市町村抽出表!BD117=0,"0人",IF(市町村抽出表!BD117&lt;1,"1人未満",TEXT(ROUND(市町村抽出表!BD117,0),"###,###")&amp;"人")))</f>
        <v>#REF!</v>
      </c>
      <c r="AS117" s="94" t="s">
        <v>611</v>
      </c>
      <c r="AT117" s="94" t="s">
        <v>611</v>
      </c>
      <c r="AU117" s="94" t="e">
        <f ca="1">IF(市町村抽出表!BG117="－","－",IF(市町村抽出表!BG117=0,"0箇所",IF(市町村抽出表!BG117&lt;1,"1箇所未満",TEXT(ROUND(市町村抽出表!BG117,0),"###,###")&amp;"箇所")))</f>
        <v>#REF!</v>
      </c>
      <c r="AV117" s="94" t="e">
        <f ca="1">IF(市町村抽出表!BH117="－","－",IF(市町村抽出表!BH117=0,"0箇所",IF(市町村抽出表!BH117&lt;1,"1箇所未満",TEXT(ROUND(市町村抽出表!BH117,0),"###,###")&amp;"箇所")))</f>
        <v>#REF!</v>
      </c>
      <c r="AW117" s="94" t="e">
        <f ca="1">IF(市町村抽出表!BI117="－","－",IF(市町村抽出表!BI117=0,"0箇所",IF(市町村抽出表!BI117&lt;1,"1箇所未満",TEXT(ROUND(市町村抽出表!BI117,0),"###,###")&amp;"箇所")))</f>
        <v>#REF!</v>
      </c>
      <c r="AX117" s="94" t="e">
        <f ca="1">IF(市町村抽出表!BJ117="－","－",IF(市町村抽出表!BJ117=0,"0箇所",IF(市町村抽出表!BJ117&lt;1,"1箇所未満",TEXT(ROUND(市町村抽出表!BJ117,0),"###,###")&amp;"箇所")))</f>
        <v>#REF!</v>
      </c>
      <c r="AY117" s="94" t="e">
        <f ca="1">IF(市町村抽出表!BK117="－","－",IF(市町村抽出表!BK117=0,"0箇所",IF(市町村抽出表!BK117&lt;1,"1箇所未満",TEXT(ROUND(市町村抽出表!BK117,0),"###,###")&amp;"箇所")))</f>
        <v>#REF!</v>
      </c>
      <c r="AZ117" s="94" t="e">
        <f ca="1">IF(市町村抽出表!BL117="－","－",IF(市町村抽出表!BL117=0,"0箇所",IF(市町村抽出表!BL117&lt;1,"1箇所未満",TEXT(ROUND(市町村抽出表!BL117,0),"###,###")&amp;"箇所")))</f>
        <v>#REF!</v>
      </c>
      <c r="BH117" s="163"/>
      <c r="BI117" s="163"/>
      <c r="BJ117" s="163"/>
      <c r="BL117" s="164"/>
      <c r="BM117" s="163"/>
      <c r="BN117" s="163"/>
      <c r="BO117" s="163"/>
      <c r="BP117" s="163"/>
      <c r="BX117" s="164"/>
      <c r="BY117" s="163"/>
      <c r="BZ117" s="163"/>
      <c r="CA117" s="163"/>
      <c r="CB117" s="163"/>
      <c r="CN117" s="164"/>
      <c r="CO117" s="163"/>
      <c r="CP117" s="163"/>
      <c r="CQ117" s="163"/>
      <c r="CR117" s="163"/>
    </row>
    <row r="118" spans="1:96" x14ac:dyDescent="0.2">
      <c r="A118" s="82">
        <v>115</v>
      </c>
      <c r="B118" s="74" t="s">
        <v>558</v>
      </c>
      <c r="C118" s="93" t="e">
        <f ca="1">IF(市町村抽出表!D118="－","－",ROUND(市町村抽出表!D118,1))</f>
        <v>#REF!</v>
      </c>
      <c r="D118" s="168" t="e">
        <f ca="1">IF(市町村抽出表!F118="","※2",IF(市町村抽出表!F118="－","－",市町村抽出表!F118&amp;"箇所"))</f>
        <v>#REF!</v>
      </c>
      <c r="E118" s="169" t="e">
        <f ca="1">IF(市町村抽出表!G118="","※2",IF(市町村抽出表!G118="－","－",市町村抽出表!G118&amp;"箇所"))</f>
        <v>#REF!</v>
      </c>
      <c r="F118" s="170" t="e">
        <f ca="1">IF(市町村抽出表!H118="","※2",IF(市町村抽出表!H118="－","－",市町村抽出表!H118&amp;"箇所"))</f>
        <v>#REF!</v>
      </c>
      <c r="G118" s="94" t="e">
        <f ca="1">IF(市町村抽出表!I118="－","－",IF(市町村抽出表!I118=0,"0棟",IF(市町村抽出表!I118&lt;1,"1棟未満",TEXT(ROUND(市町村抽出表!I118,0),"###,###")&amp;"棟")))</f>
        <v>#REF!</v>
      </c>
      <c r="H118" s="94" t="e">
        <f ca="1">IF(市町村抽出表!J118="－","－",IF(市町村抽出表!J118=0,"0棟",IF(市町村抽出表!J118&lt;1,"1棟未満",TEXT(ROUND(市町村抽出表!J118,0),"###,###")&amp;"棟")))</f>
        <v>#REF!</v>
      </c>
      <c r="I118" s="94" t="e">
        <f ca="1">IF(市町村抽出表!O118="－","－",IF(市町村抽出表!O118=0,"0棟",IF(市町村抽出表!O118&lt;1,"1棟未満",TEXT(ROUND(市町村抽出表!O118,0),"###,###")&amp;"棟")))</f>
        <v>#REF!</v>
      </c>
      <c r="J118" s="94" t="e">
        <f ca="1">IF(市町村抽出表!P118="－","－",IF(市町村抽出表!P118=0,"0棟",IF(市町村抽出表!P118&lt;1,"1棟未満",TEXT(ROUND(市町村抽出表!P118,0),"###,###")&amp;"棟")))</f>
        <v>#REF!</v>
      </c>
      <c r="K118" s="157" t="e">
        <f ca="1">IF(市町村抽出表!U118="","※2",IF(市町村抽出表!U118="－","－",IF(市町村抽出表!U118=0,"0棟",IF(市町村抽出表!U118&lt;1,"1棟未満",TEXT(ROUND(市町村抽出表!U118,0),"###,###")&amp;"棟"))))</f>
        <v>#REF!</v>
      </c>
      <c r="L118" s="158" t="e">
        <f ca="1">IF(市町村抽出表!V118="","※2",IF(市町村抽出表!V118="－","－",IF(市町村抽出表!V118=0,"0棟",IF(市町村抽出表!V118&lt;1,"1棟未満",TEXT(ROUND(市町村抽出表!V118,0),"###,###")&amp;"棟"))))</f>
        <v>#REF!</v>
      </c>
      <c r="M118" s="94" t="e">
        <f ca="1">IF(市町村抽出表!W118="－","－",IF(市町村抽出表!W118=0,"0棟",IF(市町村抽出表!W118&lt;1,"1棟未満",TEXT(ROUND(市町村抽出表!W118,0),"###,###")&amp;"棟")))</f>
        <v>#REF!</v>
      </c>
      <c r="N118" s="94" t="e">
        <f ca="1">IF(市町村抽出表!X118="－","－",IF(市町村抽出表!X118=0,"0棟",IF(市町村抽出表!X118&lt;1,"1棟未満",TEXT(ROUND(市町村抽出表!X118,0),"###,###")&amp;"棟")))</f>
        <v>#REF!</v>
      </c>
      <c r="O118" s="94" t="e">
        <f ca="1">IF(市町村抽出表!Z118="－","－",IF(市町村抽出表!Z118=0,"0件",IF(市町村抽出表!Z118&lt;1,"1件未満",TEXT(ROUND(市町村抽出表!Z118,0),"###,###")&amp;"件")))</f>
        <v>#REF!</v>
      </c>
      <c r="P118" s="94" t="e">
        <f ca="1">IF(市町村抽出表!AA118="－","－",IF(市町村抽出表!AA118=0,"0件",IF(市町村抽出表!AA118&lt;1,"1件未満",TEXT(ROUND(市町村抽出表!AA118,0),"###,###")&amp;"件")))</f>
        <v>#REF!</v>
      </c>
      <c r="Q118" s="94" t="e">
        <f ca="1">IF(市町村抽出表!AB118="－","－",IF(市町村抽出表!AB118=0,"0棟",IF(市町村抽出表!AB118&lt;1,"1棟未満",TEXT(ROUND(市町村抽出表!AB118,0),"###,###")&amp;"棟")))</f>
        <v>#REF!</v>
      </c>
      <c r="R118" s="94" t="e">
        <f ca="1">IF(市町村抽出表!AC118="－","－",IF(市町村抽出表!AC118=0,"0人",IF(市町村抽出表!AC118&lt;1,"1人未満",TEXT(ROUND(市町村抽出表!AC118,0),"###,###")&amp;"人")))</f>
        <v>#REF!</v>
      </c>
      <c r="S118" s="94" t="e">
        <f ca="1">IF(市町村抽出表!AD118="－","－",IF(市町村抽出表!AD118=0,"0人",IF(市町村抽出表!AD118&lt;1,"1人未満",TEXT(ROUND(市町村抽出表!AD118,0),"###,###")&amp;"人")))</f>
        <v>#REF!</v>
      </c>
      <c r="T118" s="94" t="e">
        <f ca="1">IF(市町村抽出表!AE118="－","－",IF(市町村抽出表!AE118=0,"0人",IF(市町村抽出表!AE118&lt;1,"1人未満",TEXT(ROUND(市町村抽出表!AE118,0),"###,###")&amp;"人")))</f>
        <v>#REF!</v>
      </c>
      <c r="U118" s="159" t="e">
        <f ca="1">IF(市町村抽出表!AG118="","※2",IF(市町村抽出表!AG118="－","－",IF(市町村抽出表!AG118=0,"0人",IF(市町村抽出表!AG118&lt;1,"1人未満",TEXT(ROUND(市町村抽出表!AG118,0),"###,###")&amp;"人"))))</f>
        <v>#REF!</v>
      </c>
      <c r="V118" s="160" t="e">
        <f ca="1">IF(市町村抽出表!AH118="","※2",IF(市町村抽出表!AH118="－","－",IF(市町村抽出表!AH118=0,"0人",IF(市町村抽出表!AH118&lt;1,"1人未満",TEXT(ROUND(市町村抽出表!AH118,0),"###,###")&amp;"人"))))</f>
        <v>#REF!</v>
      </c>
      <c r="W118" s="161" t="e">
        <f ca="1">IF(市町村抽出表!AI118="","※2",IF(市町村抽出表!AI118="－","－",IF(市町村抽出表!AI118=0,"0人",IF(市町村抽出表!AI118&lt;1,"1人未満",TEXT(ROUND(市町村抽出表!AI118,0),"###,###")&amp;"人"))))</f>
        <v>#REF!</v>
      </c>
      <c r="X118" s="94" t="e">
        <f ca="1">IF(市町村抽出表!AJ118="－","－",IF(市町村抽出表!AJ118=0,"0人",IF(市町村抽出表!AJ118&lt;1,"1人未満",TEXT(ROUND(市町村抽出表!AJ118,0),"###,###")&amp;"人")))</f>
        <v>#REF!</v>
      </c>
      <c r="Y118" s="94" t="e">
        <f ca="1">IF(市町村抽出表!AK118="－","－",IF(市町村抽出表!AK118=0,"0人",IF(市町村抽出表!AK118&lt;1,"1人未満",TEXT(ROUND(市町村抽出表!AK118,0),"###,###")&amp;"人")))</f>
        <v>#REF!</v>
      </c>
      <c r="Z118" s="94" t="e">
        <f ca="1">IF(市町村抽出表!AL118="－","－",IF(市町村抽出表!AL118=0,"0人",IF(市町村抽出表!AL118&lt;1,"1人未満",TEXT(ROUND(市町村抽出表!AL118,0),"###,###")&amp;"人")))</f>
        <v>#REF!</v>
      </c>
      <c r="AA118" s="94" t="e">
        <f ca="1">IF(市町村抽出表!AM118="－","－",IF(市町村抽出表!AM118=0,"0人",IF(市町村抽出表!AM118&lt;1,"1人未満",TEXT(ROUND(市町村抽出表!AM118,0),"###,###")&amp;"人")))</f>
        <v>#REF!</v>
      </c>
      <c r="AB118" s="94" t="e">
        <f ca="1">IF(市町村抽出表!AN118="－","－",IF(市町村抽出表!AN118=0,"0人",IF(市町村抽出表!AN118&lt;1,"1人未満",TEXT(ROUND(市町村抽出表!AN118,0),"###,###")&amp;"人")))</f>
        <v>#REF!</v>
      </c>
      <c r="AC118" s="94" t="e">
        <f ca="1">IF(市町村抽出表!AO118="－","－",IF(市町村抽出表!AO118=0,"0人",IF(市町村抽出表!AO118&lt;1,"1人未満",TEXT(ROUND(市町村抽出表!AO118,0),"###,###")&amp;"人")))</f>
        <v>#REF!</v>
      </c>
      <c r="AD118" s="94" t="e">
        <f ca="1">IF(市町村抽出表!AP118="－","－",IF(市町村抽出表!AP118=0,"0人",IF(市町村抽出表!AP118&lt;1,"1人未満",TEXT(ROUND(市町村抽出表!AP118,0),"###,###")&amp;"人")))</f>
        <v>#REF!</v>
      </c>
      <c r="AE118" s="94" t="e">
        <f ca="1">IF(市町村抽出表!AQ118="－","－",IF(市町村抽出表!AQ118=0,"0人",IF(市町村抽出表!AQ118&lt;1,"1人未満",TEXT(ROUND(市町村抽出表!AQ118,0),"###,###")&amp;"人")))</f>
        <v>#REF!</v>
      </c>
      <c r="AF118" s="94" t="e">
        <f ca="1">IF(市町村抽出表!AR118="－","－",IF(市町村抽出表!AR118=0,"0人",IF(市町村抽出表!AR118&lt;1,"1人未満",TEXT(ROUND(市町村抽出表!AR118,0),"###,###")&amp;"人")))</f>
        <v>#REF!</v>
      </c>
      <c r="AG118" s="94" t="e">
        <f ca="1">IF(市町村抽出表!AS118="－","－",IF(市町村抽出表!AS118=0,"0箇所",IF(市町村抽出表!AS118&lt;1,"1箇所未満",TEXT(ROUND(市町村抽出表!AS118,0),"###,###")&amp;"箇所")))</f>
        <v>#REF!</v>
      </c>
      <c r="AH118" s="94" t="e">
        <f ca="1">IF(市町村抽出表!AT118="－","－",IF(市町村抽出表!AT118=0,"0世帯",IF(市町村抽出表!AT118&lt;1,"1世帯未満",TEXT(ROUND(市町村抽出表!AT118,0),"###,###")&amp;"世帯")))</f>
        <v>#REF!</v>
      </c>
      <c r="AI118" s="94" t="e">
        <f ca="1">IF(市町村抽出表!AU118="－","－",IF(市町村抽出表!AU118=0,"0人",IF(市町村抽出表!AU118&lt;1,"1人未満",TEXT(ROUND(市町村抽出表!AU118,0),"###,###")&amp;"人")))</f>
        <v>#REF!</v>
      </c>
      <c r="AJ118" s="94" t="e">
        <f ca="1">IF(市町村抽出表!AV118="－","－",IF(市町村抽出表!AV118=0,"0世帯",IF(市町村抽出表!AV118&lt;1,"1世帯未満",TEXT(ROUND(市町村抽出表!AV118,0),"###,###")&amp;"世帯")))</f>
        <v>#REF!</v>
      </c>
      <c r="AK118" s="94" t="e">
        <f ca="1">IF(市町村抽出表!AW118="－","－",IF(市町村抽出表!AW118=0,"0人",IF(市町村抽出表!AW118&lt;1,"1人未満",TEXT(ROUND(市町村抽出表!AW118,0),"###,###")&amp;"人")))</f>
        <v>#REF!</v>
      </c>
      <c r="AL118" s="94" t="e">
        <f ca="1">IF(市町村抽出表!AX118="－","－",IF(市町村抽出表!AX118=0,"0世帯",IF(市町村抽出表!AX118&lt;1,"1世帯未満",TEXT(ROUND(市町村抽出表!AX118,0),"###,###")&amp;"世帯")))</f>
        <v>#REF!</v>
      </c>
      <c r="AM118" s="94" t="e">
        <f ca="1">IF(市町村抽出表!AY118="－","－",IF(市町村抽出表!AY118=0,"0人",IF(市町村抽出表!AY118&lt;1,"1人未満",TEXT(ROUND(市町村抽出表!AY118,0),"###,###")&amp;"人")))</f>
        <v>#REF!</v>
      </c>
      <c r="AN118" s="94" t="s">
        <v>611</v>
      </c>
      <c r="AO118" s="94" t="s">
        <v>611</v>
      </c>
      <c r="AP118" s="94" t="e">
        <f ca="1">IF(市町村抽出表!BB118="－","－",IF(市町村抽出表!BB118=0,"0km",IF(市町村抽出表!BB118&lt;0.1,"0.1km未満",TEXT(ROUND(市町村抽出表!BB118,1),"###,##0.0")&amp;"km")))</f>
        <v>#REF!</v>
      </c>
      <c r="AQ118" s="94" t="e">
        <f ca="1">IF(市町村抽出表!BC118="－","－",IF(市町村抽出表!BC118=0,"0世帯",IF(市町村抽出表!BC118&lt;1,"1世帯未満",TEXT(ROUND(市町村抽出表!BC118,0),"###,###")&amp;"世帯")))</f>
        <v>#REF!</v>
      </c>
      <c r="AR118" s="94" t="e">
        <f ca="1">IF(市町村抽出表!BD118="－","－",IF(市町村抽出表!BD118=0,"0人",IF(市町村抽出表!BD118&lt;1,"1人未満",TEXT(ROUND(市町村抽出表!BD118,0),"###,###")&amp;"人")))</f>
        <v>#REF!</v>
      </c>
      <c r="AS118" s="94" t="s">
        <v>611</v>
      </c>
      <c r="AT118" s="94" t="s">
        <v>611</v>
      </c>
      <c r="AU118" s="94" t="e">
        <f ca="1">IF(市町村抽出表!BG118="－","－",IF(市町村抽出表!BG118=0,"0箇所",IF(市町村抽出表!BG118&lt;1,"1箇所未満",TEXT(ROUND(市町村抽出表!BG118,0),"###,###")&amp;"箇所")))</f>
        <v>#REF!</v>
      </c>
      <c r="AV118" s="94" t="e">
        <f ca="1">IF(市町村抽出表!BH118="－","－",IF(市町村抽出表!BH118=0,"0箇所",IF(市町村抽出表!BH118&lt;1,"1箇所未満",TEXT(ROUND(市町村抽出表!BH118,0),"###,###")&amp;"箇所")))</f>
        <v>#REF!</v>
      </c>
      <c r="AW118" s="94" t="e">
        <f ca="1">IF(市町村抽出表!BI118="－","－",IF(市町村抽出表!BI118=0,"0箇所",IF(市町村抽出表!BI118&lt;1,"1箇所未満",TEXT(ROUND(市町村抽出表!BI118,0),"###,###")&amp;"箇所")))</f>
        <v>#REF!</v>
      </c>
      <c r="AX118" s="94" t="e">
        <f ca="1">IF(市町村抽出表!BJ118="－","－",IF(市町村抽出表!BJ118=0,"0箇所",IF(市町村抽出表!BJ118&lt;1,"1箇所未満",TEXT(ROUND(市町村抽出表!BJ118,0),"###,###")&amp;"箇所")))</f>
        <v>#REF!</v>
      </c>
      <c r="AY118" s="94" t="e">
        <f ca="1">IF(市町村抽出表!BK118="－","－",IF(市町村抽出表!BK118=0,"0箇所",IF(市町村抽出表!BK118&lt;1,"1箇所未満",TEXT(ROUND(市町村抽出表!BK118,0),"###,###")&amp;"箇所")))</f>
        <v>#REF!</v>
      </c>
      <c r="AZ118" s="94" t="e">
        <f ca="1">IF(市町村抽出表!BL118="－","－",IF(市町村抽出表!BL118=0,"0箇所",IF(市町村抽出表!BL118&lt;1,"1箇所未満",TEXT(ROUND(市町村抽出表!BL118,0),"###,###")&amp;"箇所")))</f>
        <v>#REF!</v>
      </c>
      <c r="BH118" s="163"/>
      <c r="BI118" s="163"/>
      <c r="BJ118" s="163"/>
      <c r="BL118" s="164"/>
      <c r="BM118" s="163"/>
      <c r="BN118" s="163"/>
      <c r="BO118" s="163"/>
      <c r="BP118" s="163"/>
      <c r="BX118" s="164"/>
      <c r="BY118" s="163"/>
      <c r="BZ118" s="163"/>
      <c r="CA118" s="163"/>
      <c r="CB118" s="163"/>
      <c r="CN118" s="164"/>
      <c r="CO118" s="163"/>
      <c r="CP118" s="163"/>
      <c r="CQ118" s="163"/>
      <c r="CR118" s="163"/>
    </row>
    <row r="119" spans="1:96" x14ac:dyDescent="0.2">
      <c r="A119" s="82">
        <v>116</v>
      </c>
      <c r="B119" s="74" t="s">
        <v>559</v>
      </c>
      <c r="C119" s="93" t="e">
        <f ca="1">IF(市町村抽出表!D119="－","－",ROUND(市町村抽出表!D119,1))</f>
        <v>#REF!</v>
      </c>
      <c r="D119" s="168" t="e">
        <f ca="1">IF(市町村抽出表!F119="","※2",IF(市町村抽出表!F119="－","－",市町村抽出表!F119&amp;"箇所"))</f>
        <v>#REF!</v>
      </c>
      <c r="E119" s="169" t="e">
        <f ca="1">IF(市町村抽出表!G119="","※2",IF(市町村抽出表!G119="－","－",市町村抽出表!G119&amp;"箇所"))</f>
        <v>#REF!</v>
      </c>
      <c r="F119" s="170" t="e">
        <f ca="1">IF(市町村抽出表!H119="","※2",IF(市町村抽出表!H119="－","－",市町村抽出表!H119&amp;"箇所"))</f>
        <v>#REF!</v>
      </c>
      <c r="G119" s="94" t="e">
        <f ca="1">IF(市町村抽出表!I119="－","－",IF(市町村抽出表!I119=0,"0棟",IF(市町村抽出表!I119&lt;1,"1棟未満",TEXT(ROUND(市町村抽出表!I119,0),"###,###")&amp;"棟")))</f>
        <v>#REF!</v>
      </c>
      <c r="H119" s="94" t="e">
        <f ca="1">IF(市町村抽出表!J119="－","－",IF(市町村抽出表!J119=0,"0棟",IF(市町村抽出表!J119&lt;1,"1棟未満",TEXT(ROUND(市町村抽出表!J119,0),"###,###")&amp;"棟")))</f>
        <v>#REF!</v>
      </c>
      <c r="I119" s="94" t="e">
        <f ca="1">IF(市町村抽出表!O119="－","－",IF(市町村抽出表!O119=0,"0棟",IF(市町村抽出表!O119&lt;1,"1棟未満",TEXT(ROUND(市町村抽出表!O119,0),"###,###")&amp;"棟")))</f>
        <v>#REF!</v>
      </c>
      <c r="J119" s="94" t="e">
        <f ca="1">IF(市町村抽出表!P119="－","－",IF(市町村抽出表!P119=0,"0棟",IF(市町村抽出表!P119&lt;1,"1棟未満",TEXT(ROUND(市町村抽出表!P119,0),"###,###")&amp;"棟")))</f>
        <v>#REF!</v>
      </c>
      <c r="K119" s="157" t="e">
        <f ca="1">IF(市町村抽出表!U119="","※2",IF(市町村抽出表!U119="－","－",IF(市町村抽出表!U119=0,"0棟",IF(市町村抽出表!U119&lt;1,"1棟未満",TEXT(ROUND(市町村抽出表!U119,0),"###,###")&amp;"棟"))))</f>
        <v>#REF!</v>
      </c>
      <c r="L119" s="158" t="e">
        <f ca="1">IF(市町村抽出表!V119="","※2",IF(市町村抽出表!V119="－","－",IF(市町村抽出表!V119=0,"0棟",IF(市町村抽出表!V119&lt;1,"1棟未満",TEXT(ROUND(市町村抽出表!V119,0),"###,###")&amp;"棟"))))</f>
        <v>#REF!</v>
      </c>
      <c r="M119" s="94" t="e">
        <f ca="1">IF(市町村抽出表!W119="－","－",IF(市町村抽出表!W119=0,"0棟",IF(市町村抽出表!W119&lt;1,"1棟未満",TEXT(ROUND(市町村抽出表!W119,0),"###,###")&amp;"棟")))</f>
        <v>#REF!</v>
      </c>
      <c r="N119" s="94" t="e">
        <f ca="1">IF(市町村抽出表!X119="－","－",IF(市町村抽出表!X119=0,"0棟",IF(市町村抽出表!X119&lt;1,"1棟未満",TEXT(ROUND(市町村抽出表!X119,0),"###,###")&amp;"棟")))</f>
        <v>#REF!</v>
      </c>
      <c r="O119" s="94" t="e">
        <f ca="1">IF(市町村抽出表!Z119="－","－",IF(市町村抽出表!Z119=0,"0件",IF(市町村抽出表!Z119&lt;1,"1件未満",TEXT(ROUND(市町村抽出表!Z119,0),"###,###")&amp;"件")))</f>
        <v>#REF!</v>
      </c>
      <c r="P119" s="94" t="e">
        <f ca="1">IF(市町村抽出表!AA119="－","－",IF(市町村抽出表!AA119=0,"0件",IF(市町村抽出表!AA119&lt;1,"1件未満",TEXT(ROUND(市町村抽出表!AA119,0),"###,###")&amp;"件")))</f>
        <v>#REF!</v>
      </c>
      <c r="Q119" s="94" t="e">
        <f ca="1">IF(市町村抽出表!AB119="－","－",IF(市町村抽出表!AB119=0,"0棟",IF(市町村抽出表!AB119&lt;1,"1棟未満",TEXT(ROUND(市町村抽出表!AB119,0),"###,###")&amp;"棟")))</f>
        <v>#REF!</v>
      </c>
      <c r="R119" s="94" t="e">
        <f ca="1">IF(市町村抽出表!AC119="－","－",IF(市町村抽出表!AC119=0,"0人",IF(市町村抽出表!AC119&lt;1,"1人未満",TEXT(ROUND(市町村抽出表!AC119,0),"###,###")&amp;"人")))</f>
        <v>#REF!</v>
      </c>
      <c r="S119" s="94" t="e">
        <f ca="1">IF(市町村抽出表!AD119="－","－",IF(市町村抽出表!AD119=0,"0人",IF(市町村抽出表!AD119&lt;1,"1人未満",TEXT(ROUND(市町村抽出表!AD119,0),"###,###")&amp;"人")))</f>
        <v>#REF!</v>
      </c>
      <c r="T119" s="94" t="e">
        <f ca="1">IF(市町村抽出表!AE119="－","－",IF(市町村抽出表!AE119=0,"0人",IF(市町村抽出表!AE119&lt;1,"1人未満",TEXT(ROUND(市町村抽出表!AE119,0),"###,###")&amp;"人")))</f>
        <v>#REF!</v>
      </c>
      <c r="U119" s="159" t="e">
        <f ca="1">IF(市町村抽出表!AG119="","※2",IF(市町村抽出表!AG119="－","－",IF(市町村抽出表!AG119=0,"0人",IF(市町村抽出表!AG119&lt;1,"1人未満",TEXT(ROUND(市町村抽出表!AG119,0),"###,###")&amp;"人"))))</f>
        <v>#REF!</v>
      </c>
      <c r="V119" s="160" t="e">
        <f ca="1">IF(市町村抽出表!AH119="","※2",IF(市町村抽出表!AH119="－","－",IF(市町村抽出表!AH119=0,"0人",IF(市町村抽出表!AH119&lt;1,"1人未満",TEXT(ROUND(市町村抽出表!AH119,0),"###,###")&amp;"人"))))</f>
        <v>#REF!</v>
      </c>
      <c r="W119" s="161" t="e">
        <f ca="1">IF(市町村抽出表!AI119="","※2",IF(市町村抽出表!AI119="－","－",IF(市町村抽出表!AI119=0,"0人",IF(市町村抽出表!AI119&lt;1,"1人未満",TEXT(ROUND(市町村抽出表!AI119,0),"###,###")&amp;"人"))))</f>
        <v>#REF!</v>
      </c>
      <c r="X119" s="94" t="e">
        <f ca="1">IF(市町村抽出表!AJ119="－","－",IF(市町村抽出表!AJ119=0,"0人",IF(市町村抽出表!AJ119&lt;1,"1人未満",TEXT(ROUND(市町村抽出表!AJ119,0),"###,###")&amp;"人")))</f>
        <v>#REF!</v>
      </c>
      <c r="Y119" s="94" t="e">
        <f ca="1">IF(市町村抽出表!AK119="－","－",IF(市町村抽出表!AK119=0,"0人",IF(市町村抽出表!AK119&lt;1,"1人未満",TEXT(ROUND(市町村抽出表!AK119,0),"###,###")&amp;"人")))</f>
        <v>#REF!</v>
      </c>
      <c r="Z119" s="94" t="e">
        <f ca="1">IF(市町村抽出表!AL119="－","－",IF(市町村抽出表!AL119=0,"0人",IF(市町村抽出表!AL119&lt;1,"1人未満",TEXT(ROUND(市町村抽出表!AL119,0),"###,###")&amp;"人")))</f>
        <v>#REF!</v>
      </c>
      <c r="AA119" s="94" t="e">
        <f ca="1">IF(市町村抽出表!AM119="－","－",IF(市町村抽出表!AM119=0,"0人",IF(市町村抽出表!AM119&lt;1,"1人未満",TEXT(ROUND(市町村抽出表!AM119,0),"###,###")&amp;"人")))</f>
        <v>#REF!</v>
      </c>
      <c r="AB119" s="94" t="e">
        <f ca="1">IF(市町村抽出表!AN119="－","－",IF(市町村抽出表!AN119=0,"0人",IF(市町村抽出表!AN119&lt;1,"1人未満",TEXT(ROUND(市町村抽出表!AN119,0),"###,###")&amp;"人")))</f>
        <v>#REF!</v>
      </c>
      <c r="AC119" s="94" t="e">
        <f ca="1">IF(市町村抽出表!AO119="－","－",IF(市町村抽出表!AO119=0,"0人",IF(市町村抽出表!AO119&lt;1,"1人未満",TEXT(ROUND(市町村抽出表!AO119,0),"###,###")&amp;"人")))</f>
        <v>#REF!</v>
      </c>
      <c r="AD119" s="94" t="e">
        <f ca="1">IF(市町村抽出表!AP119="－","－",IF(市町村抽出表!AP119=0,"0人",IF(市町村抽出表!AP119&lt;1,"1人未満",TEXT(ROUND(市町村抽出表!AP119,0),"###,###")&amp;"人")))</f>
        <v>#REF!</v>
      </c>
      <c r="AE119" s="94" t="e">
        <f ca="1">IF(市町村抽出表!AQ119="－","－",IF(市町村抽出表!AQ119=0,"0人",IF(市町村抽出表!AQ119&lt;1,"1人未満",TEXT(ROUND(市町村抽出表!AQ119,0),"###,###")&amp;"人")))</f>
        <v>#REF!</v>
      </c>
      <c r="AF119" s="94" t="e">
        <f ca="1">IF(市町村抽出表!AR119="－","－",IF(市町村抽出表!AR119=0,"0人",IF(市町村抽出表!AR119&lt;1,"1人未満",TEXT(ROUND(市町村抽出表!AR119,0),"###,###")&amp;"人")))</f>
        <v>#REF!</v>
      </c>
      <c r="AG119" s="94" t="e">
        <f ca="1">IF(市町村抽出表!AS119="－","－",IF(市町村抽出表!AS119=0,"0箇所",IF(市町村抽出表!AS119&lt;1,"1箇所未満",TEXT(ROUND(市町村抽出表!AS119,0),"###,###")&amp;"箇所")))</f>
        <v>#REF!</v>
      </c>
      <c r="AH119" s="94" t="e">
        <f ca="1">IF(市町村抽出表!AT119="－","－",IF(市町村抽出表!AT119=0,"0世帯",IF(市町村抽出表!AT119&lt;1,"1世帯未満",TEXT(ROUND(市町村抽出表!AT119,0),"###,###")&amp;"世帯")))</f>
        <v>#REF!</v>
      </c>
      <c r="AI119" s="94" t="e">
        <f ca="1">IF(市町村抽出表!AU119="－","－",IF(市町村抽出表!AU119=0,"0人",IF(市町村抽出表!AU119&lt;1,"1人未満",TEXT(ROUND(市町村抽出表!AU119,0),"###,###")&amp;"人")))</f>
        <v>#REF!</v>
      </c>
      <c r="AJ119" s="94" t="e">
        <f ca="1">IF(市町村抽出表!AV119="－","－",IF(市町村抽出表!AV119=0,"0世帯",IF(市町村抽出表!AV119&lt;1,"1世帯未満",TEXT(ROUND(市町村抽出表!AV119,0),"###,###")&amp;"世帯")))</f>
        <v>#REF!</v>
      </c>
      <c r="AK119" s="94" t="e">
        <f ca="1">IF(市町村抽出表!AW119="－","－",IF(市町村抽出表!AW119=0,"0人",IF(市町村抽出表!AW119&lt;1,"1人未満",TEXT(ROUND(市町村抽出表!AW119,0),"###,###")&amp;"人")))</f>
        <v>#REF!</v>
      </c>
      <c r="AL119" s="94" t="e">
        <f ca="1">IF(市町村抽出表!AX119="－","－",IF(市町村抽出表!AX119=0,"0世帯",IF(市町村抽出表!AX119&lt;1,"1世帯未満",TEXT(ROUND(市町村抽出表!AX119,0),"###,###")&amp;"世帯")))</f>
        <v>#REF!</v>
      </c>
      <c r="AM119" s="94" t="e">
        <f ca="1">IF(市町村抽出表!AY119="－","－",IF(市町村抽出表!AY119=0,"0人",IF(市町村抽出表!AY119&lt;1,"1人未満",TEXT(ROUND(市町村抽出表!AY119,0),"###,###")&amp;"人")))</f>
        <v>#REF!</v>
      </c>
      <c r="AN119" s="94" t="s">
        <v>611</v>
      </c>
      <c r="AO119" s="94" t="s">
        <v>611</v>
      </c>
      <c r="AP119" s="94" t="e">
        <f ca="1">IF(市町村抽出表!BB119="－","－",IF(市町村抽出表!BB119=0,"0km",IF(市町村抽出表!BB119&lt;0.1,"0.1km未満",TEXT(ROUND(市町村抽出表!BB119,1),"###,##0.0")&amp;"km")))</f>
        <v>#REF!</v>
      </c>
      <c r="AQ119" s="94" t="e">
        <f ca="1">IF(市町村抽出表!BC119="－","－",IF(市町村抽出表!BC119=0,"0世帯",IF(市町村抽出表!BC119&lt;1,"1世帯未満",TEXT(ROUND(市町村抽出表!BC119,0),"###,###")&amp;"世帯")))</f>
        <v>#REF!</v>
      </c>
      <c r="AR119" s="94" t="e">
        <f ca="1">IF(市町村抽出表!BD119="－","－",IF(市町村抽出表!BD119=0,"0人",IF(市町村抽出表!BD119&lt;1,"1人未満",TEXT(ROUND(市町村抽出表!BD119,0),"###,###")&amp;"人")))</f>
        <v>#REF!</v>
      </c>
      <c r="AS119" s="94" t="s">
        <v>611</v>
      </c>
      <c r="AT119" s="94" t="s">
        <v>611</v>
      </c>
      <c r="AU119" s="94" t="e">
        <f ca="1">IF(市町村抽出表!BG119="－","－",IF(市町村抽出表!BG119=0,"0箇所",IF(市町村抽出表!BG119&lt;1,"1箇所未満",TEXT(ROUND(市町村抽出表!BG119,0),"###,###")&amp;"箇所")))</f>
        <v>#REF!</v>
      </c>
      <c r="AV119" s="94" t="e">
        <f ca="1">IF(市町村抽出表!BH119="－","－",IF(市町村抽出表!BH119=0,"0箇所",IF(市町村抽出表!BH119&lt;1,"1箇所未満",TEXT(ROUND(市町村抽出表!BH119,0),"###,###")&amp;"箇所")))</f>
        <v>#REF!</v>
      </c>
      <c r="AW119" s="94" t="e">
        <f ca="1">IF(市町村抽出表!BI119="－","－",IF(市町村抽出表!BI119=0,"0箇所",IF(市町村抽出表!BI119&lt;1,"1箇所未満",TEXT(ROUND(市町村抽出表!BI119,0),"###,###")&amp;"箇所")))</f>
        <v>#REF!</v>
      </c>
      <c r="AX119" s="94" t="e">
        <f ca="1">IF(市町村抽出表!BJ119="－","－",IF(市町村抽出表!BJ119=0,"0箇所",IF(市町村抽出表!BJ119&lt;1,"1箇所未満",TEXT(ROUND(市町村抽出表!BJ119,0),"###,###")&amp;"箇所")))</f>
        <v>#REF!</v>
      </c>
      <c r="AY119" s="94" t="e">
        <f ca="1">IF(市町村抽出表!BK119="－","－",IF(市町村抽出表!BK119=0,"0箇所",IF(市町村抽出表!BK119&lt;1,"1箇所未満",TEXT(ROUND(市町村抽出表!BK119,0),"###,###")&amp;"箇所")))</f>
        <v>#REF!</v>
      </c>
      <c r="AZ119" s="94" t="e">
        <f ca="1">IF(市町村抽出表!BL119="－","－",IF(市町村抽出表!BL119=0,"0箇所",IF(市町村抽出表!BL119&lt;1,"1箇所未満",TEXT(ROUND(市町村抽出表!BL119,0),"###,###")&amp;"箇所")))</f>
        <v>#REF!</v>
      </c>
      <c r="BH119" s="163"/>
      <c r="BI119" s="163"/>
      <c r="BJ119" s="163"/>
      <c r="BL119" s="164"/>
      <c r="BM119" s="163"/>
      <c r="BN119" s="163"/>
      <c r="BO119" s="163"/>
      <c r="BP119" s="163"/>
      <c r="BX119" s="164"/>
      <c r="BY119" s="163"/>
      <c r="BZ119" s="163"/>
      <c r="CA119" s="163"/>
      <c r="CB119" s="163"/>
      <c r="CN119" s="164"/>
      <c r="CO119" s="163"/>
      <c r="CP119" s="163"/>
      <c r="CQ119" s="163"/>
      <c r="CR119" s="163"/>
    </row>
    <row r="120" spans="1:96" x14ac:dyDescent="0.2">
      <c r="A120" s="82">
        <v>117</v>
      </c>
      <c r="B120" s="74" t="s">
        <v>560</v>
      </c>
      <c r="C120" s="93" t="e">
        <f ca="1">IF(市町村抽出表!D120="－","－",ROUND(市町村抽出表!D120,1))</f>
        <v>#REF!</v>
      </c>
      <c r="D120" s="168" t="e">
        <f ca="1">IF(市町村抽出表!F120="","※2",IF(市町村抽出表!F120="－","－",市町村抽出表!F120&amp;"箇所"))</f>
        <v>#REF!</v>
      </c>
      <c r="E120" s="169" t="e">
        <f ca="1">IF(市町村抽出表!G120="","※2",IF(市町村抽出表!G120="－","－",市町村抽出表!G120&amp;"箇所"))</f>
        <v>#REF!</v>
      </c>
      <c r="F120" s="170" t="e">
        <f ca="1">IF(市町村抽出表!H120="","※2",IF(市町村抽出表!H120="－","－",市町村抽出表!H120&amp;"箇所"))</f>
        <v>#REF!</v>
      </c>
      <c r="G120" s="94" t="e">
        <f ca="1">IF(市町村抽出表!I120="－","－",IF(市町村抽出表!I120=0,"0棟",IF(市町村抽出表!I120&lt;1,"1棟未満",TEXT(ROUND(市町村抽出表!I120,0),"###,###")&amp;"棟")))</f>
        <v>#REF!</v>
      </c>
      <c r="H120" s="94" t="e">
        <f ca="1">IF(市町村抽出表!J120="－","－",IF(市町村抽出表!J120=0,"0棟",IF(市町村抽出表!J120&lt;1,"1棟未満",TEXT(ROUND(市町村抽出表!J120,0),"###,###")&amp;"棟")))</f>
        <v>#REF!</v>
      </c>
      <c r="I120" s="94" t="e">
        <f ca="1">IF(市町村抽出表!O120="－","－",IF(市町村抽出表!O120=0,"0棟",IF(市町村抽出表!O120&lt;1,"1棟未満",TEXT(ROUND(市町村抽出表!O120,0),"###,###")&amp;"棟")))</f>
        <v>#REF!</v>
      </c>
      <c r="J120" s="94" t="e">
        <f ca="1">IF(市町村抽出表!P120="－","－",IF(市町村抽出表!P120=0,"0棟",IF(市町村抽出表!P120&lt;1,"1棟未満",TEXT(ROUND(市町村抽出表!P120,0),"###,###")&amp;"棟")))</f>
        <v>#REF!</v>
      </c>
      <c r="K120" s="157" t="e">
        <f ca="1">IF(市町村抽出表!U120="","※2",IF(市町村抽出表!U120="－","－",IF(市町村抽出表!U120=0,"0棟",IF(市町村抽出表!U120&lt;1,"1棟未満",TEXT(ROUND(市町村抽出表!U120,0),"###,###")&amp;"棟"))))</f>
        <v>#REF!</v>
      </c>
      <c r="L120" s="158" t="e">
        <f ca="1">IF(市町村抽出表!V120="","※2",IF(市町村抽出表!V120="－","－",IF(市町村抽出表!V120=0,"0棟",IF(市町村抽出表!V120&lt;1,"1棟未満",TEXT(ROUND(市町村抽出表!V120,0),"###,###")&amp;"棟"))))</f>
        <v>#REF!</v>
      </c>
      <c r="M120" s="94" t="e">
        <f ca="1">IF(市町村抽出表!W120="－","－",IF(市町村抽出表!W120=0,"0棟",IF(市町村抽出表!W120&lt;1,"1棟未満",TEXT(ROUND(市町村抽出表!W120,0),"###,###")&amp;"棟")))</f>
        <v>#REF!</v>
      </c>
      <c r="N120" s="94" t="e">
        <f ca="1">IF(市町村抽出表!X120="－","－",IF(市町村抽出表!X120=0,"0棟",IF(市町村抽出表!X120&lt;1,"1棟未満",TEXT(ROUND(市町村抽出表!X120,0),"###,###")&amp;"棟")))</f>
        <v>#REF!</v>
      </c>
      <c r="O120" s="94" t="e">
        <f ca="1">IF(市町村抽出表!Z120="－","－",IF(市町村抽出表!Z120=0,"0件",IF(市町村抽出表!Z120&lt;1,"1件未満",TEXT(ROUND(市町村抽出表!Z120,0),"###,###")&amp;"件")))</f>
        <v>#REF!</v>
      </c>
      <c r="P120" s="94" t="e">
        <f ca="1">IF(市町村抽出表!AA120="－","－",IF(市町村抽出表!AA120=0,"0件",IF(市町村抽出表!AA120&lt;1,"1件未満",TEXT(ROUND(市町村抽出表!AA120,0),"###,###")&amp;"件")))</f>
        <v>#REF!</v>
      </c>
      <c r="Q120" s="94" t="e">
        <f ca="1">IF(市町村抽出表!AB120="－","－",IF(市町村抽出表!AB120=0,"0棟",IF(市町村抽出表!AB120&lt;1,"1棟未満",TEXT(ROUND(市町村抽出表!AB120,0),"###,###")&amp;"棟")))</f>
        <v>#REF!</v>
      </c>
      <c r="R120" s="94" t="e">
        <f ca="1">IF(市町村抽出表!AC120="－","－",IF(市町村抽出表!AC120=0,"0人",IF(市町村抽出表!AC120&lt;1,"1人未満",TEXT(ROUND(市町村抽出表!AC120,0),"###,###")&amp;"人")))</f>
        <v>#REF!</v>
      </c>
      <c r="S120" s="94" t="e">
        <f ca="1">IF(市町村抽出表!AD120="－","－",IF(市町村抽出表!AD120=0,"0人",IF(市町村抽出表!AD120&lt;1,"1人未満",TEXT(ROUND(市町村抽出表!AD120,0),"###,###")&amp;"人")))</f>
        <v>#REF!</v>
      </c>
      <c r="T120" s="94" t="e">
        <f ca="1">IF(市町村抽出表!AE120="－","－",IF(市町村抽出表!AE120=0,"0人",IF(市町村抽出表!AE120&lt;1,"1人未満",TEXT(ROUND(市町村抽出表!AE120,0),"###,###")&amp;"人")))</f>
        <v>#REF!</v>
      </c>
      <c r="U120" s="159" t="e">
        <f ca="1">IF(市町村抽出表!AG120="","※2",IF(市町村抽出表!AG120="－","－",IF(市町村抽出表!AG120=0,"0人",IF(市町村抽出表!AG120&lt;1,"1人未満",TEXT(ROUND(市町村抽出表!AG120,0),"###,###")&amp;"人"))))</f>
        <v>#REF!</v>
      </c>
      <c r="V120" s="160" t="e">
        <f ca="1">IF(市町村抽出表!AH120="","※2",IF(市町村抽出表!AH120="－","－",IF(市町村抽出表!AH120=0,"0人",IF(市町村抽出表!AH120&lt;1,"1人未満",TEXT(ROUND(市町村抽出表!AH120,0),"###,###")&amp;"人"))))</f>
        <v>#REF!</v>
      </c>
      <c r="W120" s="161" t="e">
        <f ca="1">IF(市町村抽出表!AI120="","※2",IF(市町村抽出表!AI120="－","－",IF(市町村抽出表!AI120=0,"0人",IF(市町村抽出表!AI120&lt;1,"1人未満",TEXT(ROUND(市町村抽出表!AI120,0),"###,###")&amp;"人"))))</f>
        <v>#REF!</v>
      </c>
      <c r="X120" s="94" t="e">
        <f ca="1">IF(市町村抽出表!AJ120="－","－",IF(市町村抽出表!AJ120=0,"0人",IF(市町村抽出表!AJ120&lt;1,"1人未満",TEXT(ROUND(市町村抽出表!AJ120,0),"###,###")&amp;"人")))</f>
        <v>#REF!</v>
      </c>
      <c r="Y120" s="94" t="e">
        <f ca="1">IF(市町村抽出表!AK120="－","－",IF(市町村抽出表!AK120=0,"0人",IF(市町村抽出表!AK120&lt;1,"1人未満",TEXT(ROUND(市町村抽出表!AK120,0),"###,###")&amp;"人")))</f>
        <v>#REF!</v>
      </c>
      <c r="Z120" s="94" t="e">
        <f ca="1">IF(市町村抽出表!AL120="－","－",IF(市町村抽出表!AL120=0,"0人",IF(市町村抽出表!AL120&lt;1,"1人未満",TEXT(ROUND(市町村抽出表!AL120,0),"###,###")&amp;"人")))</f>
        <v>#REF!</v>
      </c>
      <c r="AA120" s="94" t="e">
        <f ca="1">IF(市町村抽出表!AM120="－","－",IF(市町村抽出表!AM120=0,"0人",IF(市町村抽出表!AM120&lt;1,"1人未満",TEXT(ROUND(市町村抽出表!AM120,0),"###,###")&amp;"人")))</f>
        <v>#REF!</v>
      </c>
      <c r="AB120" s="94" t="e">
        <f ca="1">IF(市町村抽出表!AN120="－","－",IF(市町村抽出表!AN120=0,"0人",IF(市町村抽出表!AN120&lt;1,"1人未満",TEXT(ROUND(市町村抽出表!AN120,0),"###,###")&amp;"人")))</f>
        <v>#REF!</v>
      </c>
      <c r="AC120" s="94" t="e">
        <f ca="1">IF(市町村抽出表!AO120="－","－",IF(市町村抽出表!AO120=0,"0人",IF(市町村抽出表!AO120&lt;1,"1人未満",TEXT(ROUND(市町村抽出表!AO120,0),"###,###")&amp;"人")))</f>
        <v>#REF!</v>
      </c>
      <c r="AD120" s="94" t="e">
        <f ca="1">IF(市町村抽出表!AP120="－","－",IF(市町村抽出表!AP120=0,"0人",IF(市町村抽出表!AP120&lt;1,"1人未満",TEXT(ROUND(市町村抽出表!AP120,0),"###,###")&amp;"人")))</f>
        <v>#REF!</v>
      </c>
      <c r="AE120" s="94" t="e">
        <f ca="1">IF(市町村抽出表!AQ120="－","－",IF(市町村抽出表!AQ120=0,"0人",IF(市町村抽出表!AQ120&lt;1,"1人未満",TEXT(ROUND(市町村抽出表!AQ120,0),"###,###")&amp;"人")))</f>
        <v>#REF!</v>
      </c>
      <c r="AF120" s="94" t="e">
        <f ca="1">IF(市町村抽出表!AR120="－","－",IF(市町村抽出表!AR120=0,"0人",IF(市町村抽出表!AR120&lt;1,"1人未満",TEXT(ROUND(市町村抽出表!AR120,0),"###,###")&amp;"人")))</f>
        <v>#REF!</v>
      </c>
      <c r="AG120" s="94" t="e">
        <f ca="1">IF(市町村抽出表!AS120="－","－",IF(市町村抽出表!AS120=0,"0箇所",IF(市町村抽出表!AS120&lt;1,"1箇所未満",TEXT(ROUND(市町村抽出表!AS120,0),"###,###")&amp;"箇所")))</f>
        <v>#REF!</v>
      </c>
      <c r="AH120" s="94" t="e">
        <f ca="1">IF(市町村抽出表!AT120="－","－",IF(市町村抽出表!AT120=0,"0世帯",IF(市町村抽出表!AT120&lt;1,"1世帯未満",TEXT(ROUND(市町村抽出表!AT120,0),"###,###")&amp;"世帯")))</f>
        <v>#REF!</v>
      </c>
      <c r="AI120" s="94" t="e">
        <f ca="1">IF(市町村抽出表!AU120="－","－",IF(市町村抽出表!AU120=0,"0人",IF(市町村抽出表!AU120&lt;1,"1人未満",TEXT(ROUND(市町村抽出表!AU120,0),"###,###")&amp;"人")))</f>
        <v>#REF!</v>
      </c>
      <c r="AJ120" s="94" t="e">
        <f ca="1">IF(市町村抽出表!AV120="－","－",IF(市町村抽出表!AV120=0,"0世帯",IF(市町村抽出表!AV120&lt;1,"1世帯未満",TEXT(ROUND(市町村抽出表!AV120,0),"###,###")&amp;"世帯")))</f>
        <v>#REF!</v>
      </c>
      <c r="AK120" s="94" t="e">
        <f ca="1">IF(市町村抽出表!AW120="－","－",IF(市町村抽出表!AW120=0,"0人",IF(市町村抽出表!AW120&lt;1,"1人未満",TEXT(ROUND(市町村抽出表!AW120,0),"###,###")&amp;"人")))</f>
        <v>#REF!</v>
      </c>
      <c r="AL120" s="94" t="e">
        <f ca="1">IF(市町村抽出表!AX120="－","－",IF(市町村抽出表!AX120=0,"0世帯",IF(市町村抽出表!AX120&lt;1,"1世帯未満",TEXT(ROUND(市町村抽出表!AX120,0),"###,###")&amp;"世帯")))</f>
        <v>#REF!</v>
      </c>
      <c r="AM120" s="94" t="e">
        <f ca="1">IF(市町村抽出表!AY120="－","－",IF(市町村抽出表!AY120=0,"0人",IF(市町村抽出表!AY120&lt;1,"1人未満",TEXT(ROUND(市町村抽出表!AY120,0),"###,###")&amp;"人")))</f>
        <v>#REF!</v>
      </c>
      <c r="AN120" s="94" t="s">
        <v>611</v>
      </c>
      <c r="AO120" s="94" t="s">
        <v>611</v>
      </c>
      <c r="AP120" s="94" t="e">
        <f ca="1">IF(市町村抽出表!BB120="－","－",IF(市町村抽出表!BB120=0,"0km",IF(市町村抽出表!BB120&lt;0.1,"0.1km未満",TEXT(ROUND(市町村抽出表!BB120,1),"###,##0.0")&amp;"km")))</f>
        <v>#REF!</v>
      </c>
      <c r="AQ120" s="94" t="e">
        <f ca="1">IF(市町村抽出表!BC120="－","－",IF(市町村抽出表!BC120=0,"0世帯",IF(市町村抽出表!BC120&lt;1,"1世帯未満",TEXT(ROUND(市町村抽出表!BC120,0),"###,###")&amp;"世帯")))</f>
        <v>#REF!</v>
      </c>
      <c r="AR120" s="94" t="e">
        <f ca="1">IF(市町村抽出表!BD120="－","－",IF(市町村抽出表!BD120=0,"0人",IF(市町村抽出表!BD120&lt;1,"1人未満",TEXT(ROUND(市町村抽出表!BD120,0),"###,###")&amp;"人")))</f>
        <v>#REF!</v>
      </c>
      <c r="AS120" s="94" t="s">
        <v>611</v>
      </c>
      <c r="AT120" s="94" t="s">
        <v>611</v>
      </c>
      <c r="AU120" s="94" t="e">
        <f ca="1">IF(市町村抽出表!BG120="－","－",IF(市町村抽出表!BG120=0,"0箇所",IF(市町村抽出表!BG120&lt;1,"1箇所未満",TEXT(ROUND(市町村抽出表!BG120,0),"###,###")&amp;"箇所")))</f>
        <v>#REF!</v>
      </c>
      <c r="AV120" s="94" t="e">
        <f ca="1">IF(市町村抽出表!BH120="－","－",IF(市町村抽出表!BH120=0,"0箇所",IF(市町村抽出表!BH120&lt;1,"1箇所未満",TEXT(ROUND(市町村抽出表!BH120,0),"###,###")&amp;"箇所")))</f>
        <v>#REF!</v>
      </c>
      <c r="AW120" s="94" t="e">
        <f ca="1">IF(市町村抽出表!BI120="－","－",IF(市町村抽出表!BI120=0,"0箇所",IF(市町村抽出表!BI120&lt;1,"1箇所未満",TEXT(ROUND(市町村抽出表!BI120,0),"###,###")&amp;"箇所")))</f>
        <v>#REF!</v>
      </c>
      <c r="AX120" s="94" t="e">
        <f ca="1">IF(市町村抽出表!BJ120="－","－",IF(市町村抽出表!BJ120=0,"0箇所",IF(市町村抽出表!BJ120&lt;1,"1箇所未満",TEXT(ROUND(市町村抽出表!BJ120,0),"###,###")&amp;"箇所")))</f>
        <v>#REF!</v>
      </c>
      <c r="AY120" s="94" t="e">
        <f ca="1">IF(市町村抽出表!BK120="－","－",IF(市町村抽出表!BK120=0,"0箇所",IF(市町村抽出表!BK120&lt;1,"1箇所未満",TEXT(ROUND(市町村抽出表!BK120,0),"###,###")&amp;"箇所")))</f>
        <v>#REF!</v>
      </c>
      <c r="AZ120" s="94" t="e">
        <f ca="1">IF(市町村抽出表!BL120="－","－",IF(市町村抽出表!BL120=0,"0箇所",IF(市町村抽出表!BL120&lt;1,"1箇所未満",TEXT(ROUND(市町村抽出表!BL120,0),"###,###")&amp;"箇所")))</f>
        <v>#REF!</v>
      </c>
      <c r="BH120" s="163"/>
      <c r="BI120" s="163"/>
      <c r="BJ120" s="163"/>
      <c r="BL120" s="164"/>
      <c r="BM120" s="163"/>
      <c r="BN120" s="163"/>
      <c r="BO120" s="163"/>
      <c r="BP120" s="163"/>
      <c r="BX120" s="164"/>
      <c r="BY120" s="163"/>
      <c r="BZ120" s="163"/>
      <c r="CA120" s="163"/>
      <c r="CB120" s="163"/>
      <c r="CN120" s="164"/>
      <c r="CO120" s="163"/>
      <c r="CP120" s="163"/>
      <c r="CQ120" s="163"/>
      <c r="CR120" s="163"/>
    </row>
    <row r="121" spans="1:96" x14ac:dyDescent="0.2">
      <c r="A121" s="82">
        <v>118</v>
      </c>
      <c r="B121" s="74" t="s">
        <v>561</v>
      </c>
      <c r="C121" s="93" t="e">
        <f ca="1">IF(市町村抽出表!D121="－","－",ROUND(市町村抽出表!D121,1))</f>
        <v>#REF!</v>
      </c>
      <c r="D121" s="168" t="e">
        <f ca="1">IF(市町村抽出表!F121="","※2",IF(市町村抽出表!F121="－","－",市町村抽出表!F121&amp;"箇所"))</f>
        <v>#REF!</v>
      </c>
      <c r="E121" s="169" t="e">
        <f ca="1">IF(市町村抽出表!G121="","※2",IF(市町村抽出表!G121="－","－",市町村抽出表!G121&amp;"箇所"))</f>
        <v>#REF!</v>
      </c>
      <c r="F121" s="170" t="e">
        <f ca="1">IF(市町村抽出表!H121="","※2",IF(市町村抽出表!H121="－","－",市町村抽出表!H121&amp;"箇所"))</f>
        <v>#REF!</v>
      </c>
      <c r="G121" s="94" t="e">
        <f ca="1">IF(市町村抽出表!I121="－","－",IF(市町村抽出表!I121=0,"0棟",IF(市町村抽出表!I121&lt;1,"1棟未満",TEXT(ROUND(市町村抽出表!I121,0),"###,###")&amp;"棟")))</f>
        <v>#REF!</v>
      </c>
      <c r="H121" s="94" t="e">
        <f ca="1">IF(市町村抽出表!J121="－","－",IF(市町村抽出表!J121=0,"0棟",IF(市町村抽出表!J121&lt;1,"1棟未満",TEXT(ROUND(市町村抽出表!J121,0),"###,###")&amp;"棟")))</f>
        <v>#REF!</v>
      </c>
      <c r="I121" s="94" t="e">
        <f ca="1">IF(市町村抽出表!O121="－","－",IF(市町村抽出表!O121=0,"0棟",IF(市町村抽出表!O121&lt;1,"1棟未満",TEXT(ROUND(市町村抽出表!O121,0),"###,###")&amp;"棟")))</f>
        <v>#REF!</v>
      </c>
      <c r="J121" s="94" t="e">
        <f ca="1">IF(市町村抽出表!P121="－","－",IF(市町村抽出表!P121=0,"0棟",IF(市町村抽出表!P121&lt;1,"1棟未満",TEXT(ROUND(市町村抽出表!P121,0),"###,###")&amp;"棟")))</f>
        <v>#REF!</v>
      </c>
      <c r="K121" s="157" t="e">
        <f ca="1">IF(市町村抽出表!U121="","※2",IF(市町村抽出表!U121="－","－",IF(市町村抽出表!U121=0,"0棟",IF(市町村抽出表!U121&lt;1,"1棟未満",TEXT(ROUND(市町村抽出表!U121,0),"###,###")&amp;"棟"))))</f>
        <v>#REF!</v>
      </c>
      <c r="L121" s="158" t="e">
        <f ca="1">IF(市町村抽出表!V121="","※2",IF(市町村抽出表!V121="－","－",IF(市町村抽出表!V121=0,"0棟",IF(市町村抽出表!V121&lt;1,"1棟未満",TEXT(ROUND(市町村抽出表!V121,0),"###,###")&amp;"棟"))))</f>
        <v>#REF!</v>
      </c>
      <c r="M121" s="94" t="e">
        <f ca="1">IF(市町村抽出表!W121="－","－",IF(市町村抽出表!W121=0,"0棟",IF(市町村抽出表!W121&lt;1,"1棟未満",TEXT(ROUND(市町村抽出表!W121,0),"###,###")&amp;"棟")))</f>
        <v>#REF!</v>
      </c>
      <c r="N121" s="94" t="e">
        <f ca="1">IF(市町村抽出表!X121="－","－",IF(市町村抽出表!X121=0,"0棟",IF(市町村抽出表!X121&lt;1,"1棟未満",TEXT(ROUND(市町村抽出表!X121,0),"###,###")&amp;"棟")))</f>
        <v>#REF!</v>
      </c>
      <c r="O121" s="94" t="e">
        <f ca="1">IF(市町村抽出表!Z121="－","－",IF(市町村抽出表!Z121=0,"0件",IF(市町村抽出表!Z121&lt;1,"1件未満",TEXT(ROUND(市町村抽出表!Z121,0),"###,###")&amp;"件")))</f>
        <v>#REF!</v>
      </c>
      <c r="P121" s="94" t="e">
        <f ca="1">IF(市町村抽出表!AA121="－","－",IF(市町村抽出表!AA121=0,"0件",IF(市町村抽出表!AA121&lt;1,"1件未満",TEXT(ROUND(市町村抽出表!AA121,0),"###,###")&amp;"件")))</f>
        <v>#REF!</v>
      </c>
      <c r="Q121" s="94" t="e">
        <f ca="1">IF(市町村抽出表!AB121="－","－",IF(市町村抽出表!AB121=0,"0棟",IF(市町村抽出表!AB121&lt;1,"1棟未満",TEXT(ROUND(市町村抽出表!AB121,0),"###,###")&amp;"棟")))</f>
        <v>#REF!</v>
      </c>
      <c r="R121" s="94" t="e">
        <f ca="1">IF(市町村抽出表!AC121="－","－",IF(市町村抽出表!AC121=0,"0人",IF(市町村抽出表!AC121&lt;1,"1人未満",TEXT(ROUND(市町村抽出表!AC121,0),"###,###")&amp;"人")))</f>
        <v>#REF!</v>
      </c>
      <c r="S121" s="94" t="e">
        <f ca="1">IF(市町村抽出表!AD121="－","－",IF(市町村抽出表!AD121=0,"0人",IF(市町村抽出表!AD121&lt;1,"1人未満",TEXT(ROUND(市町村抽出表!AD121,0),"###,###")&amp;"人")))</f>
        <v>#REF!</v>
      </c>
      <c r="T121" s="94" t="e">
        <f ca="1">IF(市町村抽出表!AE121="－","－",IF(市町村抽出表!AE121=0,"0人",IF(市町村抽出表!AE121&lt;1,"1人未満",TEXT(ROUND(市町村抽出表!AE121,0),"###,###")&amp;"人")))</f>
        <v>#REF!</v>
      </c>
      <c r="U121" s="159" t="e">
        <f ca="1">IF(市町村抽出表!AG121="","※2",IF(市町村抽出表!AG121="－","－",IF(市町村抽出表!AG121=0,"0人",IF(市町村抽出表!AG121&lt;1,"1人未満",TEXT(ROUND(市町村抽出表!AG121,0),"###,###")&amp;"人"))))</f>
        <v>#REF!</v>
      </c>
      <c r="V121" s="160" t="e">
        <f ca="1">IF(市町村抽出表!AH121="","※2",IF(市町村抽出表!AH121="－","－",IF(市町村抽出表!AH121=0,"0人",IF(市町村抽出表!AH121&lt;1,"1人未満",TEXT(ROUND(市町村抽出表!AH121,0),"###,###")&amp;"人"))))</f>
        <v>#REF!</v>
      </c>
      <c r="W121" s="161" t="e">
        <f ca="1">IF(市町村抽出表!AI121="","※2",IF(市町村抽出表!AI121="－","－",IF(市町村抽出表!AI121=0,"0人",IF(市町村抽出表!AI121&lt;1,"1人未満",TEXT(ROUND(市町村抽出表!AI121,0),"###,###")&amp;"人"))))</f>
        <v>#REF!</v>
      </c>
      <c r="X121" s="94" t="e">
        <f ca="1">IF(市町村抽出表!AJ121="－","－",IF(市町村抽出表!AJ121=0,"0人",IF(市町村抽出表!AJ121&lt;1,"1人未満",TEXT(ROUND(市町村抽出表!AJ121,0),"###,###")&amp;"人")))</f>
        <v>#REF!</v>
      </c>
      <c r="Y121" s="94" t="e">
        <f ca="1">IF(市町村抽出表!AK121="－","－",IF(市町村抽出表!AK121=0,"0人",IF(市町村抽出表!AK121&lt;1,"1人未満",TEXT(ROUND(市町村抽出表!AK121,0),"###,###")&amp;"人")))</f>
        <v>#REF!</v>
      </c>
      <c r="Z121" s="94" t="e">
        <f ca="1">IF(市町村抽出表!AL121="－","－",IF(市町村抽出表!AL121=0,"0人",IF(市町村抽出表!AL121&lt;1,"1人未満",TEXT(ROUND(市町村抽出表!AL121,0),"###,###")&amp;"人")))</f>
        <v>#REF!</v>
      </c>
      <c r="AA121" s="94" t="e">
        <f ca="1">IF(市町村抽出表!AM121="－","－",IF(市町村抽出表!AM121=0,"0人",IF(市町村抽出表!AM121&lt;1,"1人未満",TEXT(ROUND(市町村抽出表!AM121,0),"###,###")&amp;"人")))</f>
        <v>#REF!</v>
      </c>
      <c r="AB121" s="94" t="e">
        <f ca="1">IF(市町村抽出表!AN121="－","－",IF(市町村抽出表!AN121=0,"0人",IF(市町村抽出表!AN121&lt;1,"1人未満",TEXT(ROUND(市町村抽出表!AN121,0),"###,###")&amp;"人")))</f>
        <v>#REF!</v>
      </c>
      <c r="AC121" s="94" t="e">
        <f ca="1">IF(市町村抽出表!AO121="－","－",IF(市町村抽出表!AO121=0,"0人",IF(市町村抽出表!AO121&lt;1,"1人未満",TEXT(ROUND(市町村抽出表!AO121,0),"###,###")&amp;"人")))</f>
        <v>#REF!</v>
      </c>
      <c r="AD121" s="94" t="e">
        <f ca="1">IF(市町村抽出表!AP121="－","－",IF(市町村抽出表!AP121=0,"0人",IF(市町村抽出表!AP121&lt;1,"1人未満",TEXT(ROUND(市町村抽出表!AP121,0),"###,###")&amp;"人")))</f>
        <v>#REF!</v>
      </c>
      <c r="AE121" s="94" t="e">
        <f ca="1">IF(市町村抽出表!AQ121="－","－",IF(市町村抽出表!AQ121=0,"0人",IF(市町村抽出表!AQ121&lt;1,"1人未満",TEXT(ROUND(市町村抽出表!AQ121,0),"###,###")&amp;"人")))</f>
        <v>#REF!</v>
      </c>
      <c r="AF121" s="94" t="e">
        <f ca="1">IF(市町村抽出表!AR121="－","－",IF(市町村抽出表!AR121=0,"0人",IF(市町村抽出表!AR121&lt;1,"1人未満",TEXT(ROUND(市町村抽出表!AR121,0),"###,###")&amp;"人")))</f>
        <v>#REF!</v>
      </c>
      <c r="AG121" s="94" t="e">
        <f ca="1">IF(市町村抽出表!AS121="－","－",IF(市町村抽出表!AS121=0,"0箇所",IF(市町村抽出表!AS121&lt;1,"1箇所未満",TEXT(ROUND(市町村抽出表!AS121,0),"###,###")&amp;"箇所")))</f>
        <v>#REF!</v>
      </c>
      <c r="AH121" s="94" t="e">
        <f ca="1">IF(市町村抽出表!AT121="－","－",IF(市町村抽出表!AT121=0,"0世帯",IF(市町村抽出表!AT121&lt;1,"1世帯未満",TEXT(ROUND(市町村抽出表!AT121,0),"###,###")&amp;"世帯")))</f>
        <v>#REF!</v>
      </c>
      <c r="AI121" s="94" t="e">
        <f ca="1">IF(市町村抽出表!AU121="－","－",IF(市町村抽出表!AU121=0,"0人",IF(市町村抽出表!AU121&lt;1,"1人未満",TEXT(ROUND(市町村抽出表!AU121,0),"###,###")&amp;"人")))</f>
        <v>#REF!</v>
      </c>
      <c r="AJ121" s="94" t="e">
        <f ca="1">IF(市町村抽出表!AV121="－","－",IF(市町村抽出表!AV121=0,"0世帯",IF(市町村抽出表!AV121&lt;1,"1世帯未満",TEXT(ROUND(市町村抽出表!AV121,0),"###,###")&amp;"世帯")))</f>
        <v>#REF!</v>
      </c>
      <c r="AK121" s="94" t="e">
        <f ca="1">IF(市町村抽出表!AW121="－","－",IF(市町村抽出表!AW121=0,"0人",IF(市町村抽出表!AW121&lt;1,"1人未満",TEXT(ROUND(市町村抽出表!AW121,0),"###,###")&amp;"人")))</f>
        <v>#REF!</v>
      </c>
      <c r="AL121" s="94" t="e">
        <f ca="1">IF(市町村抽出表!AX121="－","－",IF(市町村抽出表!AX121=0,"0世帯",IF(市町村抽出表!AX121&lt;1,"1世帯未満",TEXT(ROUND(市町村抽出表!AX121,0),"###,###")&amp;"世帯")))</f>
        <v>#REF!</v>
      </c>
      <c r="AM121" s="94" t="e">
        <f ca="1">IF(市町村抽出表!AY121="－","－",IF(市町村抽出表!AY121=0,"0人",IF(市町村抽出表!AY121&lt;1,"1人未満",TEXT(ROUND(市町村抽出表!AY121,0),"###,###")&amp;"人")))</f>
        <v>#REF!</v>
      </c>
      <c r="AN121" s="94" t="s">
        <v>611</v>
      </c>
      <c r="AO121" s="94" t="s">
        <v>611</v>
      </c>
      <c r="AP121" s="94" t="e">
        <f ca="1">IF(市町村抽出表!BB121="－","－",IF(市町村抽出表!BB121=0,"0km",IF(市町村抽出表!BB121&lt;0.1,"0.1km未満",TEXT(ROUND(市町村抽出表!BB121,1),"###,##0.0")&amp;"km")))</f>
        <v>#REF!</v>
      </c>
      <c r="AQ121" s="94" t="e">
        <f ca="1">IF(市町村抽出表!BC121="－","－",IF(市町村抽出表!BC121=0,"0世帯",IF(市町村抽出表!BC121&lt;1,"1世帯未満",TEXT(ROUND(市町村抽出表!BC121,0),"###,###")&amp;"世帯")))</f>
        <v>#REF!</v>
      </c>
      <c r="AR121" s="94" t="e">
        <f ca="1">IF(市町村抽出表!BD121="－","－",IF(市町村抽出表!BD121=0,"0人",IF(市町村抽出表!BD121&lt;1,"1人未満",TEXT(ROUND(市町村抽出表!BD121,0),"###,###")&amp;"人")))</f>
        <v>#REF!</v>
      </c>
      <c r="AS121" s="94" t="s">
        <v>611</v>
      </c>
      <c r="AT121" s="94" t="s">
        <v>611</v>
      </c>
      <c r="AU121" s="94" t="e">
        <f ca="1">IF(市町村抽出表!BG121="－","－",IF(市町村抽出表!BG121=0,"0箇所",IF(市町村抽出表!BG121&lt;1,"1箇所未満",TEXT(ROUND(市町村抽出表!BG121,0),"###,###")&amp;"箇所")))</f>
        <v>#REF!</v>
      </c>
      <c r="AV121" s="94" t="e">
        <f ca="1">IF(市町村抽出表!BH121="－","－",IF(市町村抽出表!BH121=0,"0箇所",IF(市町村抽出表!BH121&lt;1,"1箇所未満",TEXT(ROUND(市町村抽出表!BH121,0),"###,###")&amp;"箇所")))</f>
        <v>#REF!</v>
      </c>
      <c r="AW121" s="94" t="e">
        <f ca="1">IF(市町村抽出表!BI121="－","－",IF(市町村抽出表!BI121=0,"0箇所",IF(市町村抽出表!BI121&lt;1,"1箇所未満",TEXT(ROUND(市町村抽出表!BI121,0),"###,###")&amp;"箇所")))</f>
        <v>#REF!</v>
      </c>
      <c r="AX121" s="94" t="e">
        <f ca="1">IF(市町村抽出表!BJ121="－","－",IF(市町村抽出表!BJ121=0,"0箇所",IF(市町村抽出表!BJ121&lt;1,"1箇所未満",TEXT(ROUND(市町村抽出表!BJ121,0),"###,###")&amp;"箇所")))</f>
        <v>#REF!</v>
      </c>
      <c r="AY121" s="94" t="e">
        <f ca="1">IF(市町村抽出表!BK121="－","－",IF(市町村抽出表!BK121=0,"0箇所",IF(市町村抽出表!BK121&lt;1,"1箇所未満",TEXT(ROUND(市町村抽出表!BK121,0),"###,###")&amp;"箇所")))</f>
        <v>#REF!</v>
      </c>
      <c r="AZ121" s="94" t="e">
        <f ca="1">IF(市町村抽出表!BL121="－","－",IF(市町村抽出表!BL121=0,"0箇所",IF(市町村抽出表!BL121&lt;1,"1箇所未満",TEXT(ROUND(市町村抽出表!BL121,0),"###,###")&amp;"箇所")))</f>
        <v>#REF!</v>
      </c>
      <c r="BH121" s="163"/>
      <c r="BI121" s="163"/>
      <c r="BJ121" s="163"/>
      <c r="BL121" s="164"/>
      <c r="BM121" s="163"/>
      <c r="BN121" s="163"/>
      <c r="BO121" s="163"/>
      <c r="BP121" s="163"/>
      <c r="BX121" s="164"/>
      <c r="BY121" s="163"/>
      <c r="BZ121" s="163"/>
      <c r="CA121" s="163"/>
      <c r="CB121" s="163"/>
      <c r="CN121" s="164"/>
      <c r="CO121" s="163"/>
      <c r="CP121" s="163"/>
      <c r="CQ121" s="163"/>
      <c r="CR121" s="163"/>
    </row>
    <row r="122" spans="1:96" x14ac:dyDescent="0.2">
      <c r="A122" s="82">
        <v>119</v>
      </c>
      <c r="B122" s="74" t="s">
        <v>562</v>
      </c>
      <c r="C122" s="93" t="e">
        <f ca="1">IF(市町村抽出表!D122="－","－",ROUND(市町村抽出表!D122,1))</f>
        <v>#REF!</v>
      </c>
      <c r="D122" s="168" t="e">
        <f ca="1">IF(市町村抽出表!F122="","※2",IF(市町村抽出表!F122="－","－",市町村抽出表!F122&amp;"箇所"))</f>
        <v>#REF!</v>
      </c>
      <c r="E122" s="169" t="e">
        <f ca="1">IF(市町村抽出表!G122="","※2",IF(市町村抽出表!G122="－","－",市町村抽出表!G122&amp;"箇所"))</f>
        <v>#REF!</v>
      </c>
      <c r="F122" s="170" t="e">
        <f ca="1">IF(市町村抽出表!H122="","※2",IF(市町村抽出表!H122="－","－",市町村抽出表!H122&amp;"箇所"))</f>
        <v>#REF!</v>
      </c>
      <c r="G122" s="94" t="e">
        <f ca="1">IF(市町村抽出表!I122="－","－",IF(市町村抽出表!I122=0,"0棟",IF(市町村抽出表!I122&lt;1,"1棟未満",TEXT(ROUND(市町村抽出表!I122,0),"###,###")&amp;"棟")))</f>
        <v>#REF!</v>
      </c>
      <c r="H122" s="94" t="e">
        <f ca="1">IF(市町村抽出表!J122="－","－",IF(市町村抽出表!J122=0,"0棟",IF(市町村抽出表!J122&lt;1,"1棟未満",TEXT(ROUND(市町村抽出表!J122,0),"###,###")&amp;"棟")))</f>
        <v>#REF!</v>
      </c>
      <c r="I122" s="94" t="e">
        <f ca="1">IF(市町村抽出表!O122="－","－",IF(市町村抽出表!O122=0,"0棟",IF(市町村抽出表!O122&lt;1,"1棟未満",TEXT(ROUND(市町村抽出表!O122,0),"###,###")&amp;"棟")))</f>
        <v>#REF!</v>
      </c>
      <c r="J122" s="94" t="e">
        <f ca="1">IF(市町村抽出表!P122="－","－",IF(市町村抽出表!P122=0,"0棟",IF(市町村抽出表!P122&lt;1,"1棟未満",TEXT(ROUND(市町村抽出表!P122,0),"###,###")&amp;"棟")))</f>
        <v>#REF!</v>
      </c>
      <c r="K122" s="157" t="e">
        <f ca="1">IF(市町村抽出表!U122="","※2",IF(市町村抽出表!U122="－","－",IF(市町村抽出表!U122=0,"0棟",IF(市町村抽出表!U122&lt;1,"1棟未満",TEXT(ROUND(市町村抽出表!U122,0),"###,###")&amp;"棟"))))</f>
        <v>#REF!</v>
      </c>
      <c r="L122" s="158" t="e">
        <f ca="1">IF(市町村抽出表!V122="","※2",IF(市町村抽出表!V122="－","－",IF(市町村抽出表!V122=0,"0棟",IF(市町村抽出表!V122&lt;1,"1棟未満",TEXT(ROUND(市町村抽出表!V122,0),"###,###")&amp;"棟"))))</f>
        <v>#REF!</v>
      </c>
      <c r="M122" s="94" t="e">
        <f ca="1">IF(市町村抽出表!W122="－","－",IF(市町村抽出表!W122=0,"0棟",IF(市町村抽出表!W122&lt;1,"1棟未満",TEXT(ROUND(市町村抽出表!W122,0),"###,###")&amp;"棟")))</f>
        <v>#REF!</v>
      </c>
      <c r="N122" s="94" t="e">
        <f ca="1">IF(市町村抽出表!X122="－","－",IF(市町村抽出表!X122=0,"0棟",IF(市町村抽出表!X122&lt;1,"1棟未満",TEXT(ROUND(市町村抽出表!X122,0),"###,###")&amp;"棟")))</f>
        <v>#REF!</v>
      </c>
      <c r="O122" s="94" t="e">
        <f ca="1">IF(市町村抽出表!Z122="－","－",IF(市町村抽出表!Z122=0,"0件",IF(市町村抽出表!Z122&lt;1,"1件未満",TEXT(ROUND(市町村抽出表!Z122,0),"###,###")&amp;"件")))</f>
        <v>#REF!</v>
      </c>
      <c r="P122" s="94" t="e">
        <f ca="1">IF(市町村抽出表!AA122="－","－",IF(市町村抽出表!AA122=0,"0件",IF(市町村抽出表!AA122&lt;1,"1件未満",TEXT(ROUND(市町村抽出表!AA122,0),"###,###")&amp;"件")))</f>
        <v>#REF!</v>
      </c>
      <c r="Q122" s="94" t="e">
        <f ca="1">IF(市町村抽出表!AB122="－","－",IF(市町村抽出表!AB122=0,"0棟",IF(市町村抽出表!AB122&lt;1,"1棟未満",TEXT(ROUND(市町村抽出表!AB122,0),"###,###")&amp;"棟")))</f>
        <v>#REF!</v>
      </c>
      <c r="R122" s="94" t="e">
        <f ca="1">IF(市町村抽出表!AC122="－","－",IF(市町村抽出表!AC122=0,"0人",IF(市町村抽出表!AC122&lt;1,"1人未満",TEXT(ROUND(市町村抽出表!AC122,0),"###,###")&amp;"人")))</f>
        <v>#REF!</v>
      </c>
      <c r="S122" s="94" t="e">
        <f ca="1">IF(市町村抽出表!AD122="－","－",IF(市町村抽出表!AD122=0,"0人",IF(市町村抽出表!AD122&lt;1,"1人未満",TEXT(ROUND(市町村抽出表!AD122,0),"###,###")&amp;"人")))</f>
        <v>#REF!</v>
      </c>
      <c r="T122" s="94" t="e">
        <f ca="1">IF(市町村抽出表!AE122="－","－",IF(市町村抽出表!AE122=0,"0人",IF(市町村抽出表!AE122&lt;1,"1人未満",TEXT(ROUND(市町村抽出表!AE122,0),"###,###")&amp;"人")))</f>
        <v>#REF!</v>
      </c>
      <c r="U122" s="159" t="e">
        <f ca="1">IF(市町村抽出表!AG122="","※2",IF(市町村抽出表!AG122="－","－",IF(市町村抽出表!AG122=0,"0人",IF(市町村抽出表!AG122&lt;1,"1人未満",TEXT(ROUND(市町村抽出表!AG122,0),"###,###")&amp;"人"))))</f>
        <v>#REF!</v>
      </c>
      <c r="V122" s="160" t="e">
        <f ca="1">IF(市町村抽出表!AH122="","※2",IF(市町村抽出表!AH122="－","－",IF(市町村抽出表!AH122=0,"0人",IF(市町村抽出表!AH122&lt;1,"1人未満",TEXT(ROUND(市町村抽出表!AH122,0),"###,###")&amp;"人"))))</f>
        <v>#REF!</v>
      </c>
      <c r="W122" s="161" t="e">
        <f ca="1">IF(市町村抽出表!AI122="","※2",IF(市町村抽出表!AI122="－","－",IF(市町村抽出表!AI122=0,"0人",IF(市町村抽出表!AI122&lt;1,"1人未満",TEXT(ROUND(市町村抽出表!AI122,0),"###,###")&amp;"人"))))</f>
        <v>#REF!</v>
      </c>
      <c r="X122" s="94" t="e">
        <f ca="1">IF(市町村抽出表!AJ122="－","－",IF(市町村抽出表!AJ122=0,"0人",IF(市町村抽出表!AJ122&lt;1,"1人未満",TEXT(ROUND(市町村抽出表!AJ122,0),"###,###")&amp;"人")))</f>
        <v>#REF!</v>
      </c>
      <c r="Y122" s="94" t="e">
        <f ca="1">IF(市町村抽出表!AK122="－","－",IF(市町村抽出表!AK122=0,"0人",IF(市町村抽出表!AK122&lt;1,"1人未満",TEXT(ROUND(市町村抽出表!AK122,0),"###,###")&amp;"人")))</f>
        <v>#REF!</v>
      </c>
      <c r="Z122" s="94" t="e">
        <f ca="1">IF(市町村抽出表!AL122="－","－",IF(市町村抽出表!AL122=0,"0人",IF(市町村抽出表!AL122&lt;1,"1人未満",TEXT(ROUND(市町村抽出表!AL122,0),"###,###")&amp;"人")))</f>
        <v>#REF!</v>
      </c>
      <c r="AA122" s="94" t="e">
        <f ca="1">IF(市町村抽出表!AM122="－","－",IF(市町村抽出表!AM122=0,"0人",IF(市町村抽出表!AM122&lt;1,"1人未満",TEXT(ROUND(市町村抽出表!AM122,0),"###,###")&amp;"人")))</f>
        <v>#REF!</v>
      </c>
      <c r="AB122" s="94" t="e">
        <f ca="1">IF(市町村抽出表!AN122="－","－",IF(市町村抽出表!AN122=0,"0人",IF(市町村抽出表!AN122&lt;1,"1人未満",TEXT(ROUND(市町村抽出表!AN122,0),"###,###")&amp;"人")))</f>
        <v>#REF!</v>
      </c>
      <c r="AC122" s="94" t="e">
        <f ca="1">IF(市町村抽出表!AO122="－","－",IF(市町村抽出表!AO122=0,"0人",IF(市町村抽出表!AO122&lt;1,"1人未満",TEXT(ROUND(市町村抽出表!AO122,0),"###,###")&amp;"人")))</f>
        <v>#REF!</v>
      </c>
      <c r="AD122" s="94" t="e">
        <f ca="1">IF(市町村抽出表!AP122="－","－",IF(市町村抽出表!AP122=0,"0人",IF(市町村抽出表!AP122&lt;1,"1人未満",TEXT(ROUND(市町村抽出表!AP122,0),"###,###")&amp;"人")))</f>
        <v>#REF!</v>
      </c>
      <c r="AE122" s="94" t="e">
        <f ca="1">IF(市町村抽出表!AQ122="－","－",IF(市町村抽出表!AQ122=0,"0人",IF(市町村抽出表!AQ122&lt;1,"1人未満",TEXT(ROUND(市町村抽出表!AQ122,0),"###,###")&amp;"人")))</f>
        <v>#REF!</v>
      </c>
      <c r="AF122" s="94" t="e">
        <f ca="1">IF(市町村抽出表!AR122="－","－",IF(市町村抽出表!AR122=0,"0人",IF(市町村抽出表!AR122&lt;1,"1人未満",TEXT(ROUND(市町村抽出表!AR122,0),"###,###")&amp;"人")))</f>
        <v>#REF!</v>
      </c>
      <c r="AG122" s="94" t="e">
        <f ca="1">IF(市町村抽出表!AS122="－","－",IF(市町村抽出表!AS122=0,"0箇所",IF(市町村抽出表!AS122&lt;1,"1箇所未満",TEXT(ROUND(市町村抽出表!AS122,0),"###,###")&amp;"箇所")))</f>
        <v>#REF!</v>
      </c>
      <c r="AH122" s="94" t="e">
        <f ca="1">IF(市町村抽出表!AT122="－","－",IF(市町村抽出表!AT122=0,"0世帯",IF(市町村抽出表!AT122&lt;1,"1世帯未満",TEXT(ROUND(市町村抽出表!AT122,0),"###,###")&amp;"世帯")))</f>
        <v>#REF!</v>
      </c>
      <c r="AI122" s="94" t="e">
        <f ca="1">IF(市町村抽出表!AU122="－","－",IF(市町村抽出表!AU122=0,"0人",IF(市町村抽出表!AU122&lt;1,"1人未満",TEXT(ROUND(市町村抽出表!AU122,0),"###,###")&amp;"人")))</f>
        <v>#REF!</v>
      </c>
      <c r="AJ122" s="94" t="e">
        <f ca="1">IF(市町村抽出表!AV122="－","－",IF(市町村抽出表!AV122=0,"0世帯",IF(市町村抽出表!AV122&lt;1,"1世帯未満",TEXT(ROUND(市町村抽出表!AV122,0),"###,###")&amp;"世帯")))</f>
        <v>#REF!</v>
      </c>
      <c r="AK122" s="94" t="e">
        <f ca="1">IF(市町村抽出表!AW122="－","－",IF(市町村抽出表!AW122=0,"0人",IF(市町村抽出表!AW122&lt;1,"1人未満",TEXT(ROUND(市町村抽出表!AW122,0),"###,###")&amp;"人")))</f>
        <v>#REF!</v>
      </c>
      <c r="AL122" s="94" t="e">
        <f ca="1">IF(市町村抽出表!AX122="－","－",IF(市町村抽出表!AX122=0,"0世帯",IF(市町村抽出表!AX122&lt;1,"1世帯未満",TEXT(ROUND(市町村抽出表!AX122,0),"###,###")&amp;"世帯")))</f>
        <v>#REF!</v>
      </c>
      <c r="AM122" s="94" t="e">
        <f ca="1">IF(市町村抽出表!AY122="－","－",IF(市町村抽出表!AY122=0,"0人",IF(市町村抽出表!AY122&lt;1,"1人未満",TEXT(ROUND(市町村抽出表!AY122,0),"###,###")&amp;"人")))</f>
        <v>#REF!</v>
      </c>
      <c r="AN122" s="94" t="s">
        <v>611</v>
      </c>
      <c r="AO122" s="94" t="s">
        <v>611</v>
      </c>
      <c r="AP122" s="94" t="e">
        <f ca="1">IF(市町村抽出表!BB122="－","－",IF(市町村抽出表!BB122=0,"0km",IF(市町村抽出表!BB122&lt;0.1,"0.1km未満",TEXT(ROUND(市町村抽出表!BB122,1),"###,##0.0")&amp;"km")))</f>
        <v>#REF!</v>
      </c>
      <c r="AQ122" s="94" t="e">
        <f ca="1">IF(市町村抽出表!BC122="－","－",IF(市町村抽出表!BC122=0,"0世帯",IF(市町村抽出表!BC122&lt;1,"1世帯未満",TEXT(ROUND(市町村抽出表!BC122,0),"###,###")&amp;"世帯")))</f>
        <v>#REF!</v>
      </c>
      <c r="AR122" s="94" t="e">
        <f ca="1">IF(市町村抽出表!BD122="－","－",IF(市町村抽出表!BD122=0,"0人",IF(市町村抽出表!BD122&lt;1,"1人未満",TEXT(ROUND(市町村抽出表!BD122,0),"###,###")&amp;"人")))</f>
        <v>#REF!</v>
      </c>
      <c r="AS122" s="94" t="s">
        <v>611</v>
      </c>
      <c r="AT122" s="94" t="s">
        <v>611</v>
      </c>
      <c r="AU122" s="94" t="e">
        <f ca="1">IF(市町村抽出表!BG122="－","－",IF(市町村抽出表!BG122=0,"0箇所",IF(市町村抽出表!BG122&lt;1,"1箇所未満",TEXT(ROUND(市町村抽出表!BG122,0),"###,###")&amp;"箇所")))</f>
        <v>#REF!</v>
      </c>
      <c r="AV122" s="94" t="e">
        <f ca="1">IF(市町村抽出表!BH122="－","－",IF(市町村抽出表!BH122=0,"0箇所",IF(市町村抽出表!BH122&lt;1,"1箇所未満",TEXT(ROUND(市町村抽出表!BH122,0),"###,###")&amp;"箇所")))</f>
        <v>#REF!</v>
      </c>
      <c r="AW122" s="94" t="e">
        <f ca="1">IF(市町村抽出表!BI122="－","－",IF(市町村抽出表!BI122=0,"0箇所",IF(市町村抽出表!BI122&lt;1,"1箇所未満",TEXT(ROUND(市町村抽出表!BI122,0),"###,###")&amp;"箇所")))</f>
        <v>#REF!</v>
      </c>
      <c r="AX122" s="94" t="e">
        <f ca="1">IF(市町村抽出表!BJ122="－","－",IF(市町村抽出表!BJ122=0,"0箇所",IF(市町村抽出表!BJ122&lt;1,"1箇所未満",TEXT(ROUND(市町村抽出表!BJ122,0),"###,###")&amp;"箇所")))</f>
        <v>#REF!</v>
      </c>
      <c r="AY122" s="94" t="e">
        <f ca="1">IF(市町村抽出表!BK122="－","－",IF(市町村抽出表!BK122=0,"0箇所",IF(市町村抽出表!BK122&lt;1,"1箇所未満",TEXT(ROUND(市町村抽出表!BK122,0),"###,###")&amp;"箇所")))</f>
        <v>#REF!</v>
      </c>
      <c r="AZ122" s="94" t="e">
        <f ca="1">IF(市町村抽出表!BL122="－","－",IF(市町村抽出表!BL122=0,"0箇所",IF(市町村抽出表!BL122&lt;1,"1箇所未満",TEXT(ROUND(市町村抽出表!BL122,0),"###,###")&amp;"箇所")))</f>
        <v>#REF!</v>
      </c>
      <c r="BH122" s="163"/>
      <c r="BI122" s="163"/>
      <c r="BJ122" s="163"/>
      <c r="BL122" s="164"/>
      <c r="BM122" s="163"/>
      <c r="BN122" s="163"/>
      <c r="BO122" s="163"/>
      <c r="BP122" s="163"/>
      <c r="BX122" s="164"/>
      <c r="BY122" s="163"/>
      <c r="BZ122" s="163"/>
      <c r="CA122" s="163"/>
      <c r="CB122" s="163"/>
      <c r="CN122" s="164"/>
      <c r="CO122" s="163"/>
      <c r="CP122" s="163"/>
      <c r="CQ122" s="163"/>
      <c r="CR122" s="163"/>
    </row>
    <row r="123" spans="1:96" x14ac:dyDescent="0.2">
      <c r="A123" s="82">
        <v>120</v>
      </c>
      <c r="B123" s="74" t="s">
        <v>563</v>
      </c>
      <c r="C123" s="93" t="e">
        <f ca="1">IF(市町村抽出表!D123="－","－",ROUND(市町村抽出表!D123,1))</f>
        <v>#REF!</v>
      </c>
      <c r="D123" s="168" t="e">
        <f ca="1">IF(市町村抽出表!F123="","※2",IF(市町村抽出表!F123="－","－",市町村抽出表!F123&amp;"箇所"))</f>
        <v>#REF!</v>
      </c>
      <c r="E123" s="169" t="e">
        <f ca="1">IF(市町村抽出表!G123="","※2",IF(市町村抽出表!G123="－","－",市町村抽出表!G123&amp;"箇所"))</f>
        <v>#REF!</v>
      </c>
      <c r="F123" s="170" t="e">
        <f ca="1">IF(市町村抽出表!H123="","※2",IF(市町村抽出表!H123="－","－",市町村抽出表!H123&amp;"箇所"))</f>
        <v>#REF!</v>
      </c>
      <c r="G123" s="94" t="e">
        <f ca="1">IF(市町村抽出表!I123="－","－",IF(市町村抽出表!I123=0,"0棟",IF(市町村抽出表!I123&lt;1,"1棟未満",TEXT(ROUND(市町村抽出表!I123,0),"###,###")&amp;"棟")))</f>
        <v>#REF!</v>
      </c>
      <c r="H123" s="94" t="e">
        <f ca="1">IF(市町村抽出表!J123="－","－",IF(市町村抽出表!J123=0,"0棟",IF(市町村抽出表!J123&lt;1,"1棟未満",TEXT(ROUND(市町村抽出表!J123,0),"###,###")&amp;"棟")))</f>
        <v>#REF!</v>
      </c>
      <c r="I123" s="94" t="e">
        <f ca="1">IF(市町村抽出表!O123="－","－",IF(市町村抽出表!O123=0,"0棟",IF(市町村抽出表!O123&lt;1,"1棟未満",TEXT(ROUND(市町村抽出表!O123,0),"###,###")&amp;"棟")))</f>
        <v>#REF!</v>
      </c>
      <c r="J123" s="94" t="e">
        <f ca="1">IF(市町村抽出表!P123="－","－",IF(市町村抽出表!P123=0,"0棟",IF(市町村抽出表!P123&lt;1,"1棟未満",TEXT(ROUND(市町村抽出表!P123,0),"###,###")&amp;"棟")))</f>
        <v>#REF!</v>
      </c>
      <c r="K123" s="157" t="e">
        <f ca="1">IF(市町村抽出表!U123="","※2",IF(市町村抽出表!U123="－","－",IF(市町村抽出表!U123=0,"0棟",IF(市町村抽出表!U123&lt;1,"1棟未満",TEXT(ROUND(市町村抽出表!U123,0),"###,###")&amp;"棟"))))</f>
        <v>#REF!</v>
      </c>
      <c r="L123" s="158" t="e">
        <f ca="1">IF(市町村抽出表!V123="","※2",IF(市町村抽出表!V123="－","－",IF(市町村抽出表!V123=0,"0棟",IF(市町村抽出表!V123&lt;1,"1棟未満",TEXT(ROUND(市町村抽出表!V123,0),"###,###")&amp;"棟"))))</f>
        <v>#REF!</v>
      </c>
      <c r="M123" s="94" t="e">
        <f ca="1">IF(市町村抽出表!W123="－","－",IF(市町村抽出表!W123=0,"0棟",IF(市町村抽出表!W123&lt;1,"1棟未満",TEXT(ROUND(市町村抽出表!W123,0),"###,###")&amp;"棟")))</f>
        <v>#REF!</v>
      </c>
      <c r="N123" s="94" t="e">
        <f ca="1">IF(市町村抽出表!X123="－","－",IF(市町村抽出表!X123=0,"0棟",IF(市町村抽出表!X123&lt;1,"1棟未満",TEXT(ROUND(市町村抽出表!X123,0),"###,###")&amp;"棟")))</f>
        <v>#REF!</v>
      </c>
      <c r="O123" s="94" t="e">
        <f ca="1">IF(市町村抽出表!Z123="－","－",IF(市町村抽出表!Z123=0,"0件",IF(市町村抽出表!Z123&lt;1,"1件未満",TEXT(ROUND(市町村抽出表!Z123,0),"###,###")&amp;"件")))</f>
        <v>#REF!</v>
      </c>
      <c r="P123" s="94" t="e">
        <f ca="1">IF(市町村抽出表!AA123="－","－",IF(市町村抽出表!AA123=0,"0件",IF(市町村抽出表!AA123&lt;1,"1件未満",TEXT(ROUND(市町村抽出表!AA123,0),"###,###")&amp;"件")))</f>
        <v>#REF!</v>
      </c>
      <c r="Q123" s="94" t="e">
        <f ca="1">IF(市町村抽出表!AB123="－","－",IF(市町村抽出表!AB123=0,"0棟",IF(市町村抽出表!AB123&lt;1,"1棟未満",TEXT(ROUND(市町村抽出表!AB123,0),"###,###")&amp;"棟")))</f>
        <v>#REF!</v>
      </c>
      <c r="R123" s="94" t="e">
        <f ca="1">IF(市町村抽出表!AC123="－","－",IF(市町村抽出表!AC123=0,"0人",IF(市町村抽出表!AC123&lt;1,"1人未満",TEXT(ROUND(市町村抽出表!AC123,0),"###,###")&amp;"人")))</f>
        <v>#REF!</v>
      </c>
      <c r="S123" s="94" t="e">
        <f ca="1">IF(市町村抽出表!AD123="－","－",IF(市町村抽出表!AD123=0,"0人",IF(市町村抽出表!AD123&lt;1,"1人未満",TEXT(ROUND(市町村抽出表!AD123,0),"###,###")&amp;"人")))</f>
        <v>#REF!</v>
      </c>
      <c r="T123" s="94" t="e">
        <f ca="1">IF(市町村抽出表!AE123="－","－",IF(市町村抽出表!AE123=0,"0人",IF(市町村抽出表!AE123&lt;1,"1人未満",TEXT(ROUND(市町村抽出表!AE123,0),"###,###")&amp;"人")))</f>
        <v>#REF!</v>
      </c>
      <c r="U123" s="159" t="e">
        <f ca="1">IF(市町村抽出表!AG123="","※2",IF(市町村抽出表!AG123="－","－",IF(市町村抽出表!AG123=0,"0人",IF(市町村抽出表!AG123&lt;1,"1人未満",TEXT(ROUND(市町村抽出表!AG123,0),"###,###")&amp;"人"))))</f>
        <v>#REF!</v>
      </c>
      <c r="V123" s="160" t="e">
        <f ca="1">IF(市町村抽出表!AH123="","※2",IF(市町村抽出表!AH123="－","－",IF(市町村抽出表!AH123=0,"0人",IF(市町村抽出表!AH123&lt;1,"1人未満",TEXT(ROUND(市町村抽出表!AH123,0),"###,###")&amp;"人"))))</f>
        <v>#REF!</v>
      </c>
      <c r="W123" s="161" t="e">
        <f ca="1">IF(市町村抽出表!AI123="","※2",IF(市町村抽出表!AI123="－","－",IF(市町村抽出表!AI123=0,"0人",IF(市町村抽出表!AI123&lt;1,"1人未満",TEXT(ROUND(市町村抽出表!AI123,0),"###,###")&amp;"人"))))</f>
        <v>#REF!</v>
      </c>
      <c r="X123" s="94" t="e">
        <f ca="1">IF(市町村抽出表!AJ123="－","－",IF(市町村抽出表!AJ123=0,"0人",IF(市町村抽出表!AJ123&lt;1,"1人未満",TEXT(ROUND(市町村抽出表!AJ123,0),"###,###")&amp;"人")))</f>
        <v>#REF!</v>
      </c>
      <c r="Y123" s="94" t="e">
        <f ca="1">IF(市町村抽出表!AK123="－","－",IF(市町村抽出表!AK123=0,"0人",IF(市町村抽出表!AK123&lt;1,"1人未満",TEXT(ROUND(市町村抽出表!AK123,0),"###,###")&amp;"人")))</f>
        <v>#REF!</v>
      </c>
      <c r="Z123" s="94" t="e">
        <f ca="1">IF(市町村抽出表!AL123="－","－",IF(市町村抽出表!AL123=0,"0人",IF(市町村抽出表!AL123&lt;1,"1人未満",TEXT(ROUND(市町村抽出表!AL123,0),"###,###")&amp;"人")))</f>
        <v>#REF!</v>
      </c>
      <c r="AA123" s="94" t="e">
        <f ca="1">IF(市町村抽出表!AM123="－","－",IF(市町村抽出表!AM123=0,"0人",IF(市町村抽出表!AM123&lt;1,"1人未満",TEXT(ROUND(市町村抽出表!AM123,0),"###,###")&amp;"人")))</f>
        <v>#REF!</v>
      </c>
      <c r="AB123" s="94" t="e">
        <f ca="1">IF(市町村抽出表!AN123="－","－",IF(市町村抽出表!AN123=0,"0人",IF(市町村抽出表!AN123&lt;1,"1人未満",TEXT(ROUND(市町村抽出表!AN123,0),"###,###")&amp;"人")))</f>
        <v>#REF!</v>
      </c>
      <c r="AC123" s="94" t="e">
        <f ca="1">IF(市町村抽出表!AO123="－","－",IF(市町村抽出表!AO123=0,"0人",IF(市町村抽出表!AO123&lt;1,"1人未満",TEXT(ROUND(市町村抽出表!AO123,0),"###,###")&amp;"人")))</f>
        <v>#REF!</v>
      </c>
      <c r="AD123" s="94" t="e">
        <f ca="1">IF(市町村抽出表!AP123="－","－",IF(市町村抽出表!AP123=0,"0人",IF(市町村抽出表!AP123&lt;1,"1人未満",TEXT(ROUND(市町村抽出表!AP123,0),"###,###")&amp;"人")))</f>
        <v>#REF!</v>
      </c>
      <c r="AE123" s="94" t="e">
        <f ca="1">IF(市町村抽出表!AQ123="－","－",IF(市町村抽出表!AQ123=0,"0人",IF(市町村抽出表!AQ123&lt;1,"1人未満",TEXT(ROUND(市町村抽出表!AQ123,0),"###,###")&amp;"人")))</f>
        <v>#REF!</v>
      </c>
      <c r="AF123" s="94" t="e">
        <f ca="1">IF(市町村抽出表!AR123="－","－",IF(市町村抽出表!AR123=0,"0人",IF(市町村抽出表!AR123&lt;1,"1人未満",TEXT(ROUND(市町村抽出表!AR123,0),"###,###")&amp;"人")))</f>
        <v>#REF!</v>
      </c>
      <c r="AG123" s="94" t="e">
        <f ca="1">IF(市町村抽出表!AS123="－","－",IF(市町村抽出表!AS123=0,"0箇所",IF(市町村抽出表!AS123&lt;1,"1箇所未満",TEXT(ROUND(市町村抽出表!AS123,0),"###,###")&amp;"箇所")))</f>
        <v>#REF!</v>
      </c>
      <c r="AH123" s="94" t="e">
        <f ca="1">IF(市町村抽出表!AT123="－","－",IF(市町村抽出表!AT123=0,"0世帯",IF(市町村抽出表!AT123&lt;1,"1世帯未満",TEXT(ROUND(市町村抽出表!AT123,0),"###,###")&amp;"世帯")))</f>
        <v>#REF!</v>
      </c>
      <c r="AI123" s="94" t="e">
        <f ca="1">IF(市町村抽出表!AU123="－","－",IF(市町村抽出表!AU123=0,"0人",IF(市町村抽出表!AU123&lt;1,"1人未満",TEXT(ROUND(市町村抽出表!AU123,0),"###,###")&amp;"人")))</f>
        <v>#REF!</v>
      </c>
      <c r="AJ123" s="94" t="e">
        <f ca="1">IF(市町村抽出表!AV123="－","－",IF(市町村抽出表!AV123=0,"0世帯",IF(市町村抽出表!AV123&lt;1,"1世帯未満",TEXT(ROUND(市町村抽出表!AV123,0),"###,###")&amp;"世帯")))</f>
        <v>#REF!</v>
      </c>
      <c r="AK123" s="94" t="e">
        <f ca="1">IF(市町村抽出表!AW123="－","－",IF(市町村抽出表!AW123=0,"0人",IF(市町村抽出表!AW123&lt;1,"1人未満",TEXT(ROUND(市町村抽出表!AW123,0),"###,###")&amp;"人")))</f>
        <v>#REF!</v>
      </c>
      <c r="AL123" s="94" t="e">
        <f ca="1">IF(市町村抽出表!AX123="－","－",IF(市町村抽出表!AX123=0,"0世帯",IF(市町村抽出表!AX123&lt;1,"1世帯未満",TEXT(ROUND(市町村抽出表!AX123,0),"###,###")&amp;"世帯")))</f>
        <v>#REF!</v>
      </c>
      <c r="AM123" s="94" t="e">
        <f ca="1">IF(市町村抽出表!AY123="－","－",IF(市町村抽出表!AY123=0,"0人",IF(市町村抽出表!AY123&lt;1,"1人未満",TEXT(ROUND(市町村抽出表!AY123,0),"###,###")&amp;"人")))</f>
        <v>#REF!</v>
      </c>
      <c r="AN123" s="94" t="s">
        <v>611</v>
      </c>
      <c r="AO123" s="94" t="s">
        <v>611</v>
      </c>
      <c r="AP123" s="94" t="e">
        <f ca="1">IF(市町村抽出表!BB123="－","－",IF(市町村抽出表!BB123=0,"0km",IF(市町村抽出表!BB123&lt;0.1,"0.1km未満",TEXT(ROUND(市町村抽出表!BB123,1),"###,##0.0")&amp;"km")))</f>
        <v>#REF!</v>
      </c>
      <c r="AQ123" s="94" t="e">
        <f ca="1">IF(市町村抽出表!BC123="－","－",IF(市町村抽出表!BC123=0,"0世帯",IF(市町村抽出表!BC123&lt;1,"1世帯未満",TEXT(ROUND(市町村抽出表!BC123,0),"###,###")&amp;"世帯")))</f>
        <v>#REF!</v>
      </c>
      <c r="AR123" s="94" t="e">
        <f ca="1">IF(市町村抽出表!BD123="－","－",IF(市町村抽出表!BD123=0,"0人",IF(市町村抽出表!BD123&lt;1,"1人未満",TEXT(ROUND(市町村抽出表!BD123,0),"###,###")&amp;"人")))</f>
        <v>#REF!</v>
      </c>
      <c r="AS123" s="94" t="s">
        <v>611</v>
      </c>
      <c r="AT123" s="94" t="s">
        <v>611</v>
      </c>
      <c r="AU123" s="94" t="e">
        <f ca="1">IF(市町村抽出表!BG123="－","－",IF(市町村抽出表!BG123=0,"0箇所",IF(市町村抽出表!BG123&lt;1,"1箇所未満",TEXT(ROUND(市町村抽出表!BG123,0),"###,###")&amp;"箇所")))</f>
        <v>#REF!</v>
      </c>
      <c r="AV123" s="94" t="e">
        <f ca="1">IF(市町村抽出表!BH123="－","－",IF(市町村抽出表!BH123=0,"0箇所",IF(市町村抽出表!BH123&lt;1,"1箇所未満",TEXT(ROUND(市町村抽出表!BH123,0),"###,###")&amp;"箇所")))</f>
        <v>#REF!</v>
      </c>
      <c r="AW123" s="94" t="e">
        <f ca="1">IF(市町村抽出表!BI123="－","－",IF(市町村抽出表!BI123=0,"0箇所",IF(市町村抽出表!BI123&lt;1,"1箇所未満",TEXT(ROUND(市町村抽出表!BI123,0),"###,###")&amp;"箇所")))</f>
        <v>#REF!</v>
      </c>
      <c r="AX123" s="94" t="e">
        <f ca="1">IF(市町村抽出表!BJ123="－","－",IF(市町村抽出表!BJ123=0,"0箇所",IF(市町村抽出表!BJ123&lt;1,"1箇所未満",TEXT(ROUND(市町村抽出表!BJ123,0),"###,###")&amp;"箇所")))</f>
        <v>#REF!</v>
      </c>
      <c r="AY123" s="94" t="e">
        <f ca="1">IF(市町村抽出表!BK123="－","－",IF(市町村抽出表!BK123=0,"0箇所",IF(市町村抽出表!BK123&lt;1,"1箇所未満",TEXT(ROUND(市町村抽出表!BK123,0),"###,###")&amp;"箇所")))</f>
        <v>#REF!</v>
      </c>
      <c r="AZ123" s="94" t="e">
        <f ca="1">IF(市町村抽出表!BL123="－","－",IF(市町村抽出表!BL123=0,"0箇所",IF(市町村抽出表!BL123&lt;1,"1箇所未満",TEXT(ROUND(市町村抽出表!BL123,0),"###,###")&amp;"箇所")))</f>
        <v>#REF!</v>
      </c>
      <c r="BH123" s="163"/>
      <c r="BI123" s="163"/>
      <c r="BJ123" s="163"/>
      <c r="BL123" s="164"/>
      <c r="BM123" s="163"/>
      <c r="BN123" s="163"/>
      <c r="BO123" s="163"/>
      <c r="BP123" s="163"/>
      <c r="BX123" s="164"/>
      <c r="BY123" s="163"/>
      <c r="BZ123" s="163"/>
      <c r="CA123" s="163"/>
      <c r="CB123" s="163"/>
      <c r="CN123" s="164"/>
      <c r="CO123" s="163"/>
      <c r="CP123" s="163"/>
      <c r="CQ123" s="163"/>
      <c r="CR123" s="163"/>
    </row>
    <row r="124" spans="1:96" x14ac:dyDescent="0.2">
      <c r="A124" s="82">
        <v>121</v>
      </c>
      <c r="B124" s="74" t="s">
        <v>564</v>
      </c>
      <c r="C124" s="93" t="e">
        <f ca="1">IF(市町村抽出表!D124="－","－",ROUND(市町村抽出表!D124,1))</f>
        <v>#REF!</v>
      </c>
      <c r="D124" s="168" t="e">
        <f ca="1">IF(市町村抽出表!F124="","※2",IF(市町村抽出表!F124="－","－",市町村抽出表!F124&amp;"箇所"))</f>
        <v>#REF!</v>
      </c>
      <c r="E124" s="169" t="e">
        <f ca="1">IF(市町村抽出表!G124="","※2",IF(市町村抽出表!G124="－","－",市町村抽出表!G124&amp;"箇所"))</f>
        <v>#REF!</v>
      </c>
      <c r="F124" s="170" t="e">
        <f ca="1">IF(市町村抽出表!H124="","※2",IF(市町村抽出表!H124="－","－",市町村抽出表!H124&amp;"箇所"))</f>
        <v>#REF!</v>
      </c>
      <c r="G124" s="94" t="e">
        <f ca="1">IF(市町村抽出表!I124="－","－",IF(市町村抽出表!I124=0,"0棟",IF(市町村抽出表!I124&lt;1,"1棟未満",TEXT(ROUND(市町村抽出表!I124,0),"###,###")&amp;"棟")))</f>
        <v>#REF!</v>
      </c>
      <c r="H124" s="94" t="e">
        <f ca="1">IF(市町村抽出表!J124="－","－",IF(市町村抽出表!J124=0,"0棟",IF(市町村抽出表!J124&lt;1,"1棟未満",TEXT(ROUND(市町村抽出表!J124,0),"###,###")&amp;"棟")))</f>
        <v>#REF!</v>
      </c>
      <c r="I124" s="94" t="e">
        <f ca="1">IF(市町村抽出表!O124="－","－",IF(市町村抽出表!O124=0,"0棟",IF(市町村抽出表!O124&lt;1,"1棟未満",TEXT(ROUND(市町村抽出表!O124,0),"###,###")&amp;"棟")))</f>
        <v>#REF!</v>
      </c>
      <c r="J124" s="94" t="e">
        <f ca="1">IF(市町村抽出表!P124="－","－",IF(市町村抽出表!P124=0,"0棟",IF(市町村抽出表!P124&lt;1,"1棟未満",TEXT(ROUND(市町村抽出表!P124,0),"###,###")&amp;"棟")))</f>
        <v>#REF!</v>
      </c>
      <c r="K124" s="157" t="e">
        <f ca="1">IF(市町村抽出表!U124="","※2",IF(市町村抽出表!U124="－","－",IF(市町村抽出表!U124=0,"0棟",IF(市町村抽出表!U124&lt;1,"1棟未満",TEXT(ROUND(市町村抽出表!U124,0),"###,###")&amp;"棟"))))</f>
        <v>#REF!</v>
      </c>
      <c r="L124" s="158" t="e">
        <f ca="1">IF(市町村抽出表!V124="","※2",IF(市町村抽出表!V124="－","－",IF(市町村抽出表!V124=0,"0棟",IF(市町村抽出表!V124&lt;1,"1棟未満",TEXT(ROUND(市町村抽出表!V124,0),"###,###")&amp;"棟"))))</f>
        <v>#REF!</v>
      </c>
      <c r="M124" s="94" t="e">
        <f ca="1">IF(市町村抽出表!W124="－","－",IF(市町村抽出表!W124=0,"0棟",IF(市町村抽出表!W124&lt;1,"1棟未満",TEXT(ROUND(市町村抽出表!W124,0),"###,###")&amp;"棟")))</f>
        <v>#REF!</v>
      </c>
      <c r="N124" s="94" t="e">
        <f ca="1">IF(市町村抽出表!X124="－","－",IF(市町村抽出表!X124=0,"0棟",IF(市町村抽出表!X124&lt;1,"1棟未満",TEXT(ROUND(市町村抽出表!X124,0),"###,###")&amp;"棟")))</f>
        <v>#REF!</v>
      </c>
      <c r="O124" s="94" t="e">
        <f ca="1">IF(市町村抽出表!Z124="－","－",IF(市町村抽出表!Z124=0,"0件",IF(市町村抽出表!Z124&lt;1,"1件未満",TEXT(ROUND(市町村抽出表!Z124,0),"###,###")&amp;"件")))</f>
        <v>#REF!</v>
      </c>
      <c r="P124" s="94" t="e">
        <f ca="1">IF(市町村抽出表!AA124="－","－",IF(市町村抽出表!AA124=0,"0件",IF(市町村抽出表!AA124&lt;1,"1件未満",TEXT(ROUND(市町村抽出表!AA124,0),"###,###")&amp;"件")))</f>
        <v>#REF!</v>
      </c>
      <c r="Q124" s="94" t="e">
        <f ca="1">IF(市町村抽出表!AB124="－","－",IF(市町村抽出表!AB124=0,"0棟",IF(市町村抽出表!AB124&lt;1,"1棟未満",TEXT(ROUND(市町村抽出表!AB124,0),"###,###")&amp;"棟")))</f>
        <v>#REF!</v>
      </c>
      <c r="R124" s="94" t="e">
        <f ca="1">IF(市町村抽出表!AC124="－","－",IF(市町村抽出表!AC124=0,"0人",IF(市町村抽出表!AC124&lt;1,"1人未満",TEXT(ROUND(市町村抽出表!AC124,0),"###,###")&amp;"人")))</f>
        <v>#REF!</v>
      </c>
      <c r="S124" s="94" t="e">
        <f ca="1">IF(市町村抽出表!AD124="－","－",IF(市町村抽出表!AD124=0,"0人",IF(市町村抽出表!AD124&lt;1,"1人未満",TEXT(ROUND(市町村抽出表!AD124,0),"###,###")&amp;"人")))</f>
        <v>#REF!</v>
      </c>
      <c r="T124" s="94" t="e">
        <f ca="1">IF(市町村抽出表!AE124="－","－",IF(市町村抽出表!AE124=0,"0人",IF(市町村抽出表!AE124&lt;1,"1人未満",TEXT(ROUND(市町村抽出表!AE124,0),"###,###")&amp;"人")))</f>
        <v>#REF!</v>
      </c>
      <c r="U124" s="159" t="e">
        <f ca="1">IF(市町村抽出表!AG124="","※2",IF(市町村抽出表!AG124="－","－",IF(市町村抽出表!AG124=0,"0人",IF(市町村抽出表!AG124&lt;1,"1人未満",TEXT(ROUND(市町村抽出表!AG124,0),"###,###")&amp;"人"))))</f>
        <v>#REF!</v>
      </c>
      <c r="V124" s="160" t="e">
        <f ca="1">IF(市町村抽出表!AH124="","※2",IF(市町村抽出表!AH124="－","－",IF(市町村抽出表!AH124=0,"0人",IF(市町村抽出表!AH124&lt;1,"1人未満",TEXT(ROUND(市町村抽出表!AH124,0),"###,###")&amp;"人"))))</f>
        <v>#REF!</v>
      </c>
      <c r="W124" s="161" t="e">
        <f ca="1">IF(市町村抽出表!AI124="","※2",IF(市町村抽出表!AI124="－","－",IF(市町村抽出表!AI124=0,"0人",IF(市町村抽出表!AI124&lt;1,"1人未満",TEXT(ROUND(市町村抽出表!AI124,0),"###,###")&amp;"人"))))</f>
        <v>#REF!</v>
      </c>
      <c r="X124" s="94" t="e">
        <f ca="1">IF(市町村抽出表!AJ124="－","－",IF(市町村抽出表!AJ124=0,"0人",IF(市町村抽出表!AJ124&lt;1,"1人未満",TEXT(ROUND(市町村抽出表!AJ124,0),"###,###")&amp;"人")))</f>
        <v>#REF!</v>
      </c>
      <c r="Y124" s="94" t="e">
        <f ca="1">IF(市町村抽出表!AK124="－","－",IF(市町村抽出表!AK124=0,"0人",IF(市町村抽出表!AK124&lt;1,"1人未満",TEXT(ROUND(市町村抽出表!AK124,0),"###,###")&amp;"人")))</f>
        <v>#REF!</v>
      </c>
      <c r="Z124" s="94" t="e">
        <f ca="1">IF(市町村抽出表!AL124="－","－",IF(市町村抽出表!AL124=0,"0人",IF(市町村抽出表!AL124&lt;1,"1人未満",TEXT(ROUND(市町村抽出表!AL124,0),"###,###")&amp;"人")))</f>
        <v>#REF!</v>
      </c>
      <c r="AA124" s="94" t="e">
        <f ca="1">IF(市町村抽出表!AM124="－","－",IF(市町村抽出表!AM124=0,"0人",IF(市町村抽出表!AM124&lt;1,"1人未満",TEXT(ROUND(市町村抽出表!AM124,0),"###,###")&amp;"人")))</f>
        <v>#REF!</v>
      </c>
      <c r="AB124" s="94" t="e">
        <f ca="1">IF(市町村抽出表!AN124="－","－",IF(市町村抽出表!AN124=0,"0人",IF(市町村抽出表!AN124&lt;1,"1人未満",TEXT(ROUND(市町村抽出表!AN124,0),"###,###")&amp;"人")))</f>
        <v>#REF!</v>
      </c>
      <c r="AC124" s="94" t="e">
        <f ca="1">IF(市町村抽出表!AO124="－","－",IF(市町村抽出表!AO124=0,"0人",IF(市町村抽出表!AO124&lt;1,"1人未満",TEXT(ROUND(市町村抽出表!AO124,0),"###,###")&amp;"人")))</f>
        <v>#REF!</v>
      </c>
      <c r="AD124" s="94" t="e">
        <f ca="1">IF(市町村抽出表!AP124="－","－",IF(市町村抽出表!AP124=0,"0人",IF(市町村抽出表!AP124&lt;1,"1人未満",TEXT(ROUND(市町村抽出表!AP124,0),"###,###")&amp;"人")))</f>
        <v>#REF!</v>
      </c>
      <c r="AE124" s="94" t="e">
        <f ca="1">IF(市町村抽出表!AQ124="－","－",IF(市町村抽出表!AQ124=0,"0人",IF(市町村抽出表!AQ124&lt;1,"1人未満",TEXT(ROUND(市町村抽出表!AQ124,0),"###,###")&amp;"人")))</f>
        <v>#REF!</v>
      </c>
      <c r="AF124" s="94" t="e">
        <f ca="1">IF(市町村抽出表!AR124="－","－",IF(市町村抽出表!AR124=0,"0人",IF(市町村抽出表!AR124&lt;1,"1人未満",TEXT(ROUND(市町村抽出表!AR124,0),"###,###")&amp;"人")))</f>
        <v>#REF!</v>
      </c>
      <c r="AG124" s="94" t="e">
        <f ca="1">IF(市町村抽出表!AS124="－","－",IF(市町村抽出表!AS124=0,"0箇所",IF(市町村抽出表!AS124&lt;1,"1箇所未満",TEXT(ROUND(市町村抽出表!AS124,0),"###,###")&amp;"箇所")))</f>
        <v>#REF!</v>
      </c>
      <c r="AH124" s="94" t="e">
        <f ca="1">IF(市町村抽出表!AT124="－","－",IF(市町村抽出表!AT124=0,"0世帯",IF(市町村抽出表!AT124&lt;1,"1世帯未満",TEXT(ROUND(市町村抽出表!AT124,0),"###,###")&amp;"世帯")))</f>
        <v>#REF!</v>
      </c>
      <c r="AI124" s="94" t="e">
        <f ca="1">IF(市町村抽出表!AU124="－","－",IF(市町村抽出表!AU124=0,"0人",IF(市町村抽出表!AU124&lt;1,"1人未満",TEXT(ROUND(市町村抽出表!AU124,0),"###,###")&amp;"人")))</f>
        <v>#REF!</v>
      </c>
      <c r="AJ124" s="94" t="e">
        <f ca="1">IF(市町村抽出表!AV124="－","－",IF(市町村抽出表!AV124=0,"0世帯",IF(市町村抽出表!AV124&lt;1,"1世帯未満",TEXT(ROUND(市町村抽出表!AV124,0),"###,###")&amp;"世帯")))</f>
        <v>#REF!</v>
      </c>
      <c r="AK124" s="94" t="e">
        <f ca="1">IF(市町村抽出表!AW124="－","－",IF(市町村抽出表!AW124=0,"0人",IF(市町村抽出表!AW124&lt;1,"1人未満",TEXT(ROUND(市町村抽出表!AW124,0),"###,###")&amp;"人")))</f>
        <v>#REF!</v>
      </c>
      <c r="AL124" s="94" t="e">
        <f ca="1">IF(市町村抽出表!AX124="－","－",IF(市町村抽出表!AX124=0,"0世帯",IF(市町村抽出表!AX124&lt;1,"1世帯未満",TEXT(ROUND(市町村抽出表!AX124,0),"###,###")&amp;"世帯")))</f>
        <v>#REF!</v>
      </c>
      <c r="AM124" s="94" t="e">
        <f ca="1">IF(市町村抽出表!AY124="－","－",IF(市町村抽出表!AY124=0,"0人",IF(市町村抽出表!AY124&lt;1,"1人未満",TEXT(ROUND(市町村抽出表!AY124,0),"###,###")&amp;"人")))</f>
        <v>#REF!</v>
      </c>
      <c r="AN124" s="94" t="s">
        <v>611</v>
      </c>
      <c r="AO124" s="94" t="s">
        <v>611</v>
      </c>
      <c r="AP124" s="94" t="e">
        <f ca="1">IF(市町村抽出表!BB124="－","－",IF(市町村抽出表!BB124=0,"0km",IF(市町村抽出表!BB124&lt;0.1,"0.1km未満",TEXT(ROUND(市町村抽出表!BB124,1),"###,##0.0")&amp;"km")))</f>
        <v>#REF!</v>
      </c>
      <c r="AQ124" s="94" t="e">
        <f ca="1">IF(市町村抽出表!BC124="－","－",IF(市町村抽出表!BC124=0,"0世帯",IF(市町村抽出表!BC124&lt;1,"1世帯未満",TEXT(ROUND(市町村抽出表!BC124,0),"###,###")&amp;"世帯")))</f>
        <v>#REF!</v>
      </c>
      <c r="AR124" s="94" t="e">
        <f ca="1">IF(市町村抽出表!BD124="－","－",IF(市町村抽出表!BD124=0,"0人",IF(市町村抽出表!BD124&lt;1,"1人未満",TEXT(ROUND(市町村抽出表!BD124,0),"###,###")&amp;"人")))</f>
        <v>#REF!</v>
      </c>
      <c r="AS124" s="94" t="s">
        <v>611</v>
      </c>
      <c r="AT124" s="94" t="s">
        <v>611</v>
      </c>
      <c r="AU124" s="94" t="e">
        <f ca="1">IF(市町村抽出表!BG124="－","－",IF(市町村抽出表!BG124=0,"0箇所",IF(市町村抽出表!BG124&lt;1,"1箇所未満",TEXT(ROUND(市町村抽出表!BG124,0),"###,###")&amp;"箇所")))</f>
        <v>#REF!</v>
      </c>
      <c r="AV124" s="94" t="e">
        <f ca="1">IF(市町村抽出表!BH124="－","－",IF(市町村抽出表!BH124=0,"0箇所",IF(市町村抽出表!BH124&lt;1,"1箇所未満",TEXT(ROUND(市町村抽出表!BH124,0),"###,###")&amp;"箇所")))</f>
        <v>#REF!</v>
      </c>
      <c r="AW124" s="94" t="e">
        <f ca="1">IF(市町村抽出表!BI124="－","－",IF(市町村抽出表!BI124=0,"0箇所",IF(市町村抽出表!BI124&lt;1,"1箇所未満",TEXT(ROUND(市町村抽出表!BI124,0),"###,###")&amp;"箇所")))</f>
        <v>#REF!</v>
      </c>
      <c r="AX124" s="94" t="e">
        <f ca="1">IF(市町村抽出表!BJ124="－","－",IF(市町村抽出表!BJ124=0,"0箇所",IF(市町村抽出表!BJ124&lt;1,"1箇所未満",TEXT(ROUND(市町村抽出表!BJ124,0),"###,###")&amp;"箇所")))</f>
        <v>#REF!</v>
      </c>
      <c r="AY124" s="94" t="e">
        <f ca="1">IF(市町村抽出表!BK124="－","－",IF(市町村抽出表!BK124=0,"0箇所",IF(市町村抽出表!BK124&lt;1,"1箇所未満",TEXT(ROUND(市町村抽出表!BK124,0),"###,###")&amp;"箇所")))</f>
        <v>#REF!</v>
      </c>
      <c r="AZ124" s="94" t="e">
        <f ca="1">IF(市町村抽出表!BL124="－","－",IF(市町村抽出表!BL124=0,"0箇所",IF(市町村抽出表!BL124&lt;1,"1箇所未満",TEXT(ROUND(市町村抽出表!BL124,0),"###,###")&amp;"箇所")))</f>
        <v>#REF!</v>
      </c>
      <c r="BH124" s="163"/>
      <c r="BI124" s="163"/>
      <c r="BJ124" s="163"/>
      <c r="BL124" s="164"/>
      <c r="BM124" s="163"/>
      <c r="BN124" s="163"/>
      <c r="BO124" s="163"/>
      <c r="BP124" s="163"/>
      <c r="BX124" s="164"/>
      <c r="BY124" s="163"/>
      <c r="BZ124" s="163"/>
      <c r="CA124" s="163"/>
      <c r="CB124" s="163"/>
      <c r="CN124" s="164"/>
      <c r="CO124" s="163"/>
      <c r="CP124" s="163"/>
      <c r="CQ124" s="163"/>
      <c r="CR124" s="163"/>
    </row>
    <row r="125" spans="1:96" x14ac:dyDescent="0.2">
      <c r="A125" s="82">
        <v>122</v>
      </c>
      <c r="B125" s="74" t="s">
        <v>565</v>
      </c>
      <c r="C125" s="93" t="e">
        <f ca="1">IF(市町村抽出表!D125="－","－",ROUND(市町村抽出表!D125,1))</f>
        <v>#REF!</v>
      </c>
      <c r="D125" s="168" t="e">
        <f ca="1">IF(市町村抽出表!F125="","※2",IF(市町村抽出表!F125="－","－",市町村抽出表!F125&amp;"箇所"))</f>
        <v>#REF!</v>
      </c>
      <c r="E125" s="169" t="e">
        <f ca="1">IF(市町村抽出表!G125="","※2",IF(市町村抽出表!G125="－","－",市町村抽出表!G125&amp;"箇所"))</f>
        <v>#REF!</v>
      </c>
      <c r="F125" s="170" t="e">
        <f ca="1">IF(市町村抽出表!H125="","※2",IF(市町村抽出表!H125="－","－",市町村抽出表!H125&amp;"箇所"))</f>
        <v>#REF!</v>
      </c>
      <c r="G125" s="94" t="e">
        <f ca="1">IF(市町村抽出表!I125="－","－",IF(市町村抽出表!I125=0,"0棟",IF(市町村抽出表!I125&lt;1,"1棟未満",TEXT(ROUND(市町村抽出表!I125,0),"###,###")&amp;"棟")))</f>
        <v>#REF!</v>
      </c>
      <c r="H125" s="94" t="e">
        <f ca="1">IF(市町村抽出表!J125="－","－",IF(市町村抽出表!J125=0,"0棟",IF(市町村抽出表!J125&lt;1,"1棟未満",TEXT(ROUND(市町村抽出表!J125,0),"###,###")&amp;"棟")))</f>
        <v>#REF!</v>
      </c>
      <c r="I125" s="94" t="e">
        <f ca="1">IF(市町村抽出表!O125="－","－",IF(市町村抽出表!O125=0,"0棟",IF(市町村抽出表!O125&lt;1,"1棟未満",TEXT(ROUND(市町村抽出表!O125,0),"###,###")&amp;"棟")))</f>
        <v>#REF!</v>
      </c>
      <c r="J125" s="94" t="e">
        <f ca="1">IF(市町村抽出表!P125="－","－",IF(市町村抽出表!P125=0,"0棟",IF(市町村抽出表!P125&lt;1,"1棟未満",TEXT(ROUND(市町村抽出表!P125,0),"###,###")&amp;"棟")))</f>
        <v>#REF!</v>
      </c>
      <c r="K125" s="157" t="e">
        <f ca="1">IF(市町村抽出表!U125="","※2",IF(市町村抽出表!U125="－","－",IF(市町村抽出表!U125=0,"0棟",IF(市町村抽出表!U125&lt;1,"1棟未満",TEXT(ROUND(市町村抽出表!U125,0),"###,###")&amp;"棟"))))</f>
        <v>#REF!</v>
      </c>
      <c r="L125" s="158" t="e">
        <f ca="1">IF(市町村抽出表!V125="","※2",IF(市町村抽出表!V125="－","－",IF(市町村抽出表!V125=0,"0棟",IF(市町村抽出表!V125&lt;1,"1棟未満",TEXT(ROUND(市町村抽出表!V125,0),"###,###")&amp;"棟"))))</f>
        <v>#REF!</v>
      </c>
      <c r="M125" s="94" t="e">
        <f ca="1">IF(市町村抽出表!W125="－","－",IF(市町村抽出表!W125=0,"0棟",IF(市町村抽出表!W125&lt;1,"1棟未満",TEXT(ROUND(市町村抽出表!W125,0),"###,###")&amp;"棟")))</f>
        <v>#REF!</v>
      </c>
      <c r="N125" s="94" t="e">
        <f ca="1">IF(市町村抽出表!X125="－","－",IF(市町村抽出表!X125=0,"0棟",IF(市町村抽出表!X125&lt;1,"1棟未満",TEXT(ROUND(市町村抽出表!X125,0),"###,###")&amp;"棟")))</f>
        <v>#REF!</v>
      </c>
      <c r="O125" s="94" t="e">
        <f ca="1">IF(市町村抽出表!Z125="－","－",IF(市町村抽出表!Z125=0,"0件",IF(市町村抽出表!Z125&lt;1,"1件未満",TEXT(ROUND(市町村抽出表!Z125,0),"###,###")&amp;"件")))</f>
        <v>#REF!</v>
      </c>
      <c r="P125" s="94" t="e">
        <f ca="1">IF(市町村抽出表!AA125="－","－",IF(市町村抽出表!AA125=0,"0件",IF(市町村抽出表!AA125&lt;1,"1件未満",TEXT(ROUND(市町村抽出表!AA125,0),"###,###")&amp;"件")))</f>
        <v>#REF!</v>
      </c>
      <c r="Q125" s="94" t="e">
        <f ca="1">IF(市町村抽出表!AB125="－","－",IF(市町村抽出表!AB125=0,"0棟",IF(市町村抽出表!AB125&lt;1,"1棟未満",TEXT(ROUND(市町村抽出表!AB125,0),"###,###")&amp;"棟")))</f>
        <v>#REF!</v>
      </c>
      <c r="R125" s="94" t="e">
        <f ca="1">IF(市町村抽出表!AC125="－","－",IF(市町村抽出表!AC125=0,"0人",IF(市町村抽出表!AC125&lt;1,"1人未満",TEXT(ROUND(市町村抽出表!AC125,0),"###,###")&amp;"人")))</f>
        <v>#REF!</v>
      </c>
      <c r="S125" s="94" t="e">
        <f ca="1">IF(市町村抽出表!AD125="－","－",IF(市町村抽出表!AD125=0,"0人",IF(市町村抽出表!AD125&lt;1,"1人未満",TEXT(ROUND(市町村抽出表!AD125,0),"###,###")&amp;"人")))</f>
        <v>#REF!</v>
      </c>
      <c r="T125" s="94" t="e">
        <f ca="1">IF(市町村抽出表!AE125="－","－",IF(市町村抽出表!AE125=0,"0人",IF(市町村抽出表!AE125&lt;1,"1人未満",TEXT(ROUND(市町村抽出表!AE125,0),"###,###")&amp;"人")))</f>
        <v>#REF!</v>
      </c>
      <c r="U125" s="159" t="e">
        <f ca="1">IF(市町村抽出表!AG125="","※2",IF(市町村抽出表!AG125="－","－",IF(市町村抽出表!AG125=0,"0人",IF(市町村抽出表!AG125&lt;1,"1人未満",TEXT(ROUND(市町村抽出表!AG125,0),"###,###")&amp;"人"))))</f>
        <v>#REF!</v>
      </c>
      <c r="V125" s="160" t="e">
        <f ca="1">IF(市町村抽出表!AH125="","※2",IF(市町村抽出表!AH125="－","－",IF(市町村抽出表!AH125=0,"0人",IF(市町村抽出表!AH125&lt;1,"1人未満",TEXT(ROUND(市町村抽出表!AH125,0),"###,###")&amp;"人"))))</f>
        <v>#REF!</v>
      </c>
      <c r="W125" s="161" t="e">
        <f ca="1">IF(市町村抽出表!AI125="","※2",IF(市町村抽出表!AI125="－","－",IF(市町村抽出表!AI125=0,"0人",IF(市町村抽出表!AI125&lt;1,"1人未満",TEXT(ROUND(市町村抽出表!AI125,0),"###,###")&amp;"人"))))</f>
        <v>#REF!</v>
      </c>
      <c r="X125" s="94" t="e">
        <f ca="1">IF(市町村抽出表!AJ125="－","－",IF(市町村抽出表!AJ125=0,"0人",IF(市町村抽出表!AJ125&lt;1,"1人未満",TEXT(ROUND(市町村抽出表!AJ125,0),"###,###")&amp;"人")))</f>
        <v>#REF!</v>
      </c>
      <c r="Y125" s="94" t="e">
        <f ca="1">IF(市町村抽出表!AK125="－","－",IF(市町村抽出表!AK125=0,"0人",IF(市町村抽出表!AK125&lt;1,"1人未満",TEXT(ROUND(市町村抽出表!AK125,0),"###,###")&amp;"人")))</f>
        <v>#REF!</v>
      </c>
      <c r="Z125" s="94" t="e">
        <f ca="1">IF(市町村抽出表!AL125="－","－",IF(市町村抽出表!AL125=0,"0人",IF(市町村抽出表!AL125&lt;1,"1人未満",TEXT(ROUND(市町村抽出表!AL125,0),"###,###")&amp;"人")))</f>
        <v>#REF!</v>
      </c>
      <c r="AA125" s="94" t="e">
        <f ca="1">IF(市町村抽出表!AM125="－","－",IF(市町村抽出表!AM125=0,"0人",IF(市町村抽出表!AM125&lt;1,"1人未満",TEXT(ROUND(市町村抽出表!AM125,0),"###,###")&amp;"人")))</f>
        <v>#REF!</v>
      </c>
      <c r="AB125" s="94" t="e">
        <f ca="1">IF(市町村抽出表!AN125="－","－",IF(市町村抽出表!AN125=0,"0人",IF(市町村抽出表!AN125&lt;1,"1人未満",TEXT(ROUND(市町村抽出表!AN125,0),"###,###")&amp;"人")))</f>
        <v>#REF!</v>
      </c>
      <c r="AC125" s="94" t="e">
        <f ca="1">IF(市町村抽出表!AO125="－","－",IF(市町村抽出表!AO125=0,"0人",IF(市町村抽出表!AO125&lt;1,"1人未満",TEXT(ROUND(市町村抽出表!AO125,0),"###,###")&amp;"人")))</f>
        <v>#REF!</v>
      </c>
      <c r="AD125" s="94" t="e">
        <f ca="1">IF(市町村抽出表!AP125="－","－",IF(市町村抽出表!AP125=0,"0人",IF(市町村抽出表!AP125&lt;1,"1人未満",TEXT(ROUND(市町村抽出表!AP125,0),"###,###")&amp;"人")))</f>
        <v>#REF!</v>
      </c>
      <c r="AE125" s="94" t="e">
        <f ca="1">IF(市町村抽出表!AQ125="－","－",IF(市町村抽出表!AQ125=0,"0人",IF(市町村抽出表!AQ125&lt;1,"1人未満",TEXT(ROUND(市町村抽出表!AQ125,0),"###,###")&amp;"人")))</f>
        <v>#REF!</v>
      </c>
      <c r="AF125" s="94" t="e">
        <f ca="1">IF(市町村抽出表!AR125="－","－",IF(市町村抽出表!AR125=0,"0人",IF(市町村抽出表!AR125&lt;1,"1人未満",TEXT(ROUND(市町村抽出表!AR125,0),"###,###")&amp;"人")))</f>
        <v>#REF!</v>
      </c>
      <c r="AG125" s="94" t="e">
        <f ca="1">IF(市町村抽出表!AS125="－","－",IF(市町村抽出表!AS125=0,"0箇所",IF(市町村抽出表!AS125&lt;1,"1箇所未満",TEXT(ROUND(市町村抽出表!AS125,0),"###,###")&amp;"箇所")))</f>
        <v>#REF!</v>
      </c>
      <c r="AH125" s="94" t="e">
        <f ca="1">IF(市町村抽出表!AT125="－","－",IF(市町村抽出表!AT125=0,"0世帯",IF(市町村抽出表!AT125&lt;1,"1世帯未満",TEXT(ROUND(市町村抽出表!AT125,0),"###,###")&amp;"世帯")))</f>
        <v>#REF!</v>
      </c>
      <c r="AI125" s="94" t="e">
        <f ca="1">IF(市町村抽出表!AU125="－","－",IF(市町村抽出表!AU125=0,"0人",IF(市町村抽出表!AU125&lt;1,"1人未満",TEXT(ROUND(市町村抽出表!AU125,0),"###,###")&amp;"人")))</f>
        <v>#REF!</v>
      </c>
      <c r="AJ125" s="94" t="e">
        <f ca="1">IF(市町村抽出表!AV125="－","－",IF(市町村抽出表!AV125=0,"0世帯",IF(市町村抽出表!AV125&lt;1,"1世帯未満",TEXT(ROUND(市町村抽出表!AV125,0),"###,###")&amp;"世帯")))</f>
        <v>#REF!</v>
      </c>
      <c r="AK125" s="94" t="e">
        <f ca="1">IF(市町村抽出表!AW125="－","－",IF(市町村抽出表!AW125=0,"0人",IF(市町村抽出表!AW125&lt;1,"1人未満",TEXT(ROUND(市町村抽出表!AW125,0),"###,###")&amp;"人")))</f>
        <v>#REF!</v>
      </c>
      <c r="AL125" s="94" t="e">
        <f ca="1">IF(市町村抽出表!AX125="－","－",IF(市町村抽出表!AX125=0,"0世帯",IF(市町村抽出表!AX125&lt;1,"1世帯未満",TEXT(ROUND(市町村抽出表!AX125,0),"###,###")&amp;"世帯")))</f>
        <v>#REF!</v>
      </c>
      <c r="AM125" s="94" t="e">
        <f ca="1">IF(市町村抽出表!AY125="－","－",IF(市町村抽出表!AY125=0,"0人",IF(市町村抽出表!AY125&lt;1,"1人未満",TEXT(ROUND(市町村抽出表!AY125,0),"###,###")&amp;"人")))</f>
        <v>#REF!</v>
      </c>
      <c r="AN125" s="94" t="s">
        <v>611</v>
      </c>
      <c r="AO125" s="94" t="s">
        <v>611</v>
      </c>
      <c r="AP125" s="94" t="e">
        <f ca="1">IF(市町村抽出表!BB125="－","－",IF(市町村抽出表!BB125=0,"0km",IF(市町村抽出表!BB125&lt;0.1,"0.1km未満",TEXT(ROUND(市町村抽出表!BB125,1),"###,##0.0")&amp;"km")))</f>
        <v>#REF!</v>
      </c>
      <c r="AQ125" s="94" t="e">
        <f ca="1">IF(市町村抽出表!BC125="－","－",IF(市町村抽出表!BC125=0,"0世帯",IF(市町村抽出表!BC125&lt;1,"1世帯未満",TEXT(ROUND(市町村抽出表!BC125,0),"###,###")&amp;"世帯")))</f>
        <v>#REF!</v>
      </c>
      <c r="AR125" s="94" t="e">
        <f ca="1">IF(市町村抽出表!BD125="－","－",IF(市町村抽出表!BD125=0,"0人",IF(市町村抽出表!BD125&lt;1,"1人未満",TEXT(ROUND(市町村抽出表!BD125,0),"###,###")&amp;"人")))</f>
        <v>#REF!</v>
      </c>
      <c r="AS125" s="94" t="s">
        <v>611</v>
      </c>
      <c r="AT125" s="94" t="s">
        <v>611</v>
      </c>
      <c r="AU125" s="94" t="e">
        <f ca="1">IF(市町村抽出表!BG125="－","－",IF(市町村抽出表!BG125=0,"0箇所",IF(市町村抽出表!BG125&lt;1,"1箇所未満",TEXT(ROUND(市町村抽出表!BG125,0),"###,###")&amp;"箇所")))</f>
        <v>#REF!</v>
      </c>
      <c r="AV125" s="94" t="e">
        <f ca="1">IF(市町村抽出表!BH125="－","－",IF(市町村抽出表!BH125=0,"0箇所",IF(市町村抽出表!BH125&lt;1,"1箇所未満",TEXT(ROUND(市町村抽出表!BH125,0),"###,###")&amp;"箇所")))</f>
        <v>#REF!</v>
      </c>
      <c r="AW125" s="94" t="e">
        <f ca="1">IF(市町村抽出表!BI125="－","－",IF(市町村抽出表!BI125=0,"0箇所",IF(市町村抽出表!BI125&lt;1,"1箇所未満",TEXT(ROUND(市町村抽出表!BI125,0),"###,###")&amp;"箇所")))</f>
        <v>#REF!</v>
      </c>
      <c r="AX125" s="94" t="e">
        <f ca="1">IF(市町村抽出表!BJ125="－","－",IF(市町村抽出表!BJ125=0,"0箇所",IF(市町村抽出表!BJ125&lt;1,"1箇所未満",TEXT(ROUND(市町村抽出表!BJ125,0),"###,###")&amp;"箇所")))</f>
        <v>#REF!</v>
      </c>
      <c r="AY125" s="94" t="e">
        <f ca="1">IF(市町村抽出表!BK125="－","－",IF(市町村抽出表!BK125=0,"0箇所",IF(市町村抽出表!BK125&lt;1,"1箇所未満",TEXT(ROUND(市町村抽出表!BK125,0),"###,###")&amp;"箇所")))</f>
        <v>#REF!</v>
      </c>
      <c r="AZ125" s="94" t="e">
        <f ca="1">IF(市町村抽出表!BL125="－","－",IF(市町村抽出表!BL125=0,"0箇所",IF(市町村抽出表!BL125&lt;1,"1箇所未満",TEXT(ROUND(市町村抽出表!BL125,0),"###,###")&amp;"箇所")))</f>
        <v>#REF!</v>
      </c>
      <c r="BH125" s="163"/>
      <c r="BI125" s="163"/>
      <c r="BJ125" s="163"/>
      <c r="BL125" s="164"/>
      <c r="BM125" s="163"/>
      <c r="BN125" s="163"/>
      <c r="BO125" s="163"/>
      <c r="BP125" s="163"/>
      <c r="BX125" s="164"/>
      <c r="BY125" s="163"/>
      <c r="BZ125" s="163"/>
      <c r="CA125" s="163"/>
      <c r="CB125" s="163"/>
      <c r="CN125" s="164"/>
      <c r="CO125" s="163"/>
      <c r="CP125" s="163"/>
      <c r="CQ125" s="163"/>
      <c r="CR125" s="163"/>
    </row>
    <row r="126" spans="1:96" x14ac:dyDescent="0.2">
      <c r="A126" s="82">
        <v>123</v>
      </c>
      <c r="B126" s="74" t="s">
        <v>566</v>
      </c>
      <c r="C126" s="93" t="e">
        <f ca="1">IF(市町村抽出表!D126="－","－",ROUND(市町村抽出表!D126,1))</f>
        <v>#REF!</v>
      </c>
      <c r="D126" s="168" t="e">
        <f ca="1">IF(市町村抽出表!F126="","※2",IF(市町村抽出表!F126="－","－",市町村抽出表!F126&amp;"箇所"))</f>
        <v>#REF!</v>
      </c>
      <c r="E126" s="169" t="e">
        <f ca="1">IF(市町村抽出表!G126="","※2",IF(市町村抽出表!G126="－","－",市町村抽出表!G126&amp;"箇所"))</f>
        <v>#REF!</v>
      </c>
      <c r="F126" s="170" t="e">
        <f ca="1">IF(市町村抽出表!H126="","※2",IF(市町村抽出表!H126="－","－",市町村抽出表!H126&amp;"箇所"))</f>
        <v>#REF!</v>
      </c>
      <c r="G126" s="94" t="e">
        <f ca="1">IF(市町村抽出表!I126="－","－",IF(市町村抽出表!I126=0,"0棟",IF(市町村抽出表!I126&lt;1,"1棟未満",TEXT(ROUND(市町村抽出表!I126,0),"###,###")&amp;"棟")))</f>
        <v>#REF!</v>
      </c>
      <c r="H126" s="94" t="e">
        <f ca="1">IF(市町村抽出表!J126="－","－",IF(市町村抽出表!J126=0,"0棟",IF(市町村抽出表!J126&lt;1,"1棟未満",TEXT(ROUND(市町村抽出表!J126,0),"###,###")&amp;"棟")))</f>
        <v>#REF!</v>
      </c>
      <c r="I126" s="94" t="e">
        <f ca="1">IF(市町村抽出表!O126="－","－",IF(市町村抽出表!O126=0,"0棟",IF(市町村抽出表!O126&lt;1,"1棟未満",TEXT(ROUND(市町村抽出表!O126,0),"###,###")&amp;"棟")))</f>
        <v>#REF!</v>
      </c>
      <c r="J126" s="94" t="e">
        <f ca="1">IF(市町村抽出表!P126="－","－",IF(市町村抽出表!P126=0,"0棟",IF(市町村抽出表!P126&lt;1,"1棟未満",TEXT(ROUND(市町村抽出表!P126,0),"###,###")&amp;"棟")))</f>
        <v>#REF!</v>
      </c>
      <c r="K126" s="157" t="e">
        <f ca="1">IF(市町村抽出表!U126="","※2",IF(市町村抽出表!U126="－","－",IF(市町村抽出表!U126=0,"0棟",IF(市町村抽出表!U126&lt;1,"1棟未満",TEXT(ROUND(市町村抽出表!U126,0),"###,###")&amp;"棟"))))</f>
        <v>#REF!</v>
      </c>
      <c r="L126" s="158" t="e">
        <f ca="1">IF(市町村抽出表!V126="","※2",IF(市町村抽出表!V126="－","－",IF(市町村抽出表!V126=0,"0棟",IF(市町村抽出表!V126&lt;1,"1棟未満",TEXT(ROUND(市町村抽出表!V126,0),"###,###")&amp;"棟"))))</f>
        <v>#REF!</v>
      </c>
      <c r="M126" s="94" t="e">
        <f ca="1">IF(市町村抽出表!W126="－","－",IF(市町村抽出表!W126=0,"0棟",IF(市町村抽出表!W126&lt;1,"1棟未満",TEXT(ROUND(市町村抽出表!W126,0),"###,###")&amp;"棟")))</f>
        <v>#REF!</v>
      </c>
      <c r="N126" s="94" t="e">
        <f ca="1">IF(市町村抽出表!X126="－","－",IF(市町村抽出表!X126=0,"0棟",IF(市町村抽出表!X126&lt;1,"1棟未満",TEXT(ROUND(市町村抽出表!X126,0),"###,###")&amp;"棟")))</f>
        <v>#REF!</v>
      </c>
      <c r="O126" s="94" t="e">
        <f ca="1">IF(市町村抽出表!Z126="－","－",IF(市町村抽出表!Z126=0,"0件",IF(市町村抽出表!Z126&lt;1,"1件未満",TEXT(ROUND(市町村抽出表!Z126,0),"###,###")&amp;"件")))</f>
        <v>#REF!</v>
      </c>
      <c r="P126" s="94" t="e">
        <f ca="1">IF(市町村抽出表!AA126="－","－",IF(市町村抽出表!AA126=0,"0件",IF(市町村抽出表!AA126&lt;1,"1件未満",TEXT(ROUND(市町村抽出表!AA126,0),"###,###")&amp;"件")))</f>
        <v>#REF!</v>
      </c>
      <c r="Q126" s="94" t="e">
        <f ca="1">IF(市町村抽出表!AB126="－","－",IF(市町村抽出表!AB126=0,"0棟",IF(市町村抽出表!AB126&lt;1,"1棟未満",TEXT(ROUND(市町村抽出表!AB126,0),"###,###")&amp;"棟")))</f>
        <v>#REF!</v>
      </c>
      <c r="R126" s="94" t="e">
        <f ca="1">IF(市町村抽出表!AC126="－","－",IF(市町村抽出表!AC126=0,"0人",IF(市町村抽出表!AC126&lt;1,"1人未満",TEXT(ROUND(市町村抽出表!AC126,0),"###,###")&amp;"人")))</f>
        <v>#REF!</v>
      </c>
      <c r="S126" s="94" t="e">
        <f ca="1">IF(市町村抽出表!AD126="－","－",IF(市町村抽出表!AD126=0,"0人",IF(市町村抽出表!AD126&lt;1,"1人未満",TEXT(ROUND(市町村抽出表!AD126,0),"###,###")&amp;"人")))</f>
        <v>#REF!</v>
      </c>
      <c r="T126" s="94" t="e">
        <f ca="1">IF(市町村抽出表!AE126="－","－",IF(市町村抽出表!AE126=0,"0人",IF(市町村抽出表!AE126&lt;1,"1人未満",TEXT(ROUND(市町村抽出表!AE126,0),"###,###")&amp;"人")))</f>
        <v>#REF!</v>
      </c>
      <c r="U126" s="159" t="e">
        <f ca="1">IF(市町村抽出表!AG126="","※2",IF(市町村抽出表!AG126="－","－",IF(市町村抽出表!AG126=0,"0人",IF(市町村抽出表!AG126&lt;1,"1人未満",TEXT(ROUND(市町村抽出表!AG126,0),"###,###")&amp;"人"))))</f>
        <v>#REF!</v>
      </c>
      <c r="V126" s="160" t="e">
        <f ca="1">IF(市町村抽出表!AH126="","※2",IF(市町村抽出表!AH126="－","－",IF(市町村抽出表!AH126=0,"0人",IF(市町村抽出表!AH126&lt;1,"1人未満",TEXT(ROUND(市町村抽出表!AH126,0),"###,###")&amp;"人"))))</f>
        <v>#REF!</v>
      </c>
      <c r="W126" s="161" t="e">
        <f ca="1">IF(市町村抽出表!AI126="","※2",IF(市町村抽出表!AI126="－","－",IF(市町村抽出表!AI126=0,"0人",IF(市町村抽出表!AI126&lt;1,"1人未満",TEXT(ROUND(市町村抽出表!AI126,0),"###,###")&amp;"人"))))</f>
        <v>#REF!</v>
      </c>
      <c r="X126" s="94" t="e">
        <f ca="1">IF(市町村抽出表!AJ126="－","－",IF(市町村抽出表!AJ126=0,"0人",IF(市町村抽出表!AJ126&lt;1,"1人未満",TEXT(ROUND(市町村抽出表!AJ126,0),"###,###")&amp;"人")))</f>
        <v>#REF!</v>
      </c>
      <c r="Y126" s="94" t="e">
        <f ca="1">IF(市町村抽出表!AK126="－","－",IF(市町村抽出表!AK126=0,"0人",IF(市町村抽出表!AK126&lt;1,"1人未満",TEXT(ROUND(市町村抽出表!AK126,0),"###,###")&amp;"人")))</f>
        <v>#REF!</v>
      </c>
      <c r="Z126" s="94" t="e">
        <f ca="1">IF(市町村抽出表!AL126="－","－",IF(市町村抽出表!AL126=0,"0人",IF(市町村抽出表!AL126&lt;1,"1人未満",TEXT(ROUND(市町村抽出表!AL126,0),"###,###")&amp;"人")))</f>
        <v>#REF!</v>
      </c>
      <c r="AA126" s="94" t="e">
        <f ca="1">IF(市町村抽出表!AM126="－","－",IF(市町村抽出表!AM126=0,"0人",IF(市町村抽出表!AM126&lt;1,"1人未満",TEXT(ROUND(市町村抽出表!AM126,0),"###,###")&amp;"人")))</f>
        <v>#REF!</v>
      </c>
      <c r="AB126" s="94" t="e">
        <f ca="1">IF(市町村抽出表!AN126="－","－",IF(市町村抽出表!AN126=0,"0人",IF(市町村抽出表!AN126&lt;1,"1人未満",TEXT(ROUND(市町村抽出表!AN126,0),"###,###")&amp;"人")))</f>
        <v>#REF!</v>
      </c>
      <c r="AC126" s="94" t="e">
        <f ca="1">IF(市町村抽出表!AO126="－","－",IF(市町村抽出表!AO126=0,"0人",IF(市町村抽出表!AO126&lt;1,"1人未満",TEXT(ROUND(市町村抽出表!AO126,0),"###,###")&amp;"人")))</f>
        <v>#REF!</v>
      </c>
      <c r="AD126" s="94" t="e">
        <f ca="1">IF(市町村抽出表!AP126="－","－",IF(市町村抽出表!AP126=0,"0人",IF(市町村抽出表!AP126&lt;1,"1人未満",TEXT(ROUND(市町村抽出表!AP126,0),"###,###")&amp;"人")))</f>
        <v>#REF!</v>
      </c>
      <c r="AE126" s="94" t="e">
        <f ca="1">IF(市町村抽出表!AQ126="－","－",IF(市町村抽出表!AQ126=0,"0人",IF(市町村抽出表!AQ126&lt;1,"1人未満",TEXT(ROUND(市町村抽出表!AQ126,0),"###,###")&amp;"人")))</f>
        <v>#REF!</v>
      </c>
      <c r="AF126" s="94" t="e">
        <f ca="1">IF(市町村抽出表!AR126="－","－",IF(市町村抽出表!AR126=0,"0人",IF(市町村抽出表!AR126&lt;1,"1人未満",TEXT(ROUND(市町村抽出表!AR126,0),"###,###")&amp;"人")))</f>
        <v>#REF!</v>
      </c>
      <c r="AG126" s="94" t="e">
        <f ca="1">IF(市町村抽出表!AS126="－","－",IF(市町村抽出表!AS126=0,"0箇所",IF(市町村抽出表!AS126&lt;1,"1箇所未満",TEXT(ROUND(市町村抽出表!AS126,0),"###,###")&amp;"箇所")))</f>
        <v>#REF!</v>
      </c>
      <c r="AH126" s="94" t="e">
        <f ca="1">IF(市町村抽出表!AT126="－","－",IF(市町村抽出表!AT126=0,"0世帯",IF(市町村抽出表!AT126&lt;1,"1世帯未満",TEXT(ROUND(市町村抽出表!AT126,0),"###,###")&amp;"世帯")))</f>
        <v>#REF!</v>
      </c>
      <c r="AI126" s="94" t="e">
        <f ca="1">IF(市町村抽出表!AU126="－","－",IF(市町村抽出表!AU126=0,"0人",IF(市町村抽出表!AU126&lt;1,"1人未満",TEXT(ROUND(市町村抽出表!AU126,0),"###,###")&amp;"人")))</f>
        <v>#REF!</v>
      </c>
      <c r="AJ126" s="94" t="e">
        <f ca="1">IF(市町村抽出表!AV126="－","－",IF(市町村抽出表!AV126=0,"0世帯",IF(市町村抽出表!AV126&lt;1,"1世帯未満",TEXT(ROUND(市町村抽出表!AV126,0),"###,###")&amp;"世帯")))</f>
        <v>#REF!</v>
      </c>
      <c r="AK126" s="94" t="e">
        <f ca="1">IF(市町村抽出表!AW126="－","－",IF(市町村抽出表!AW126=0,"0人",IF(市町村抽出表!AW126&lt;1,"1人未満",TEXT(ROUND(市町村抽出表!AW126,0),"###,###")&amp;"人")))</f>
        <v>#REF!</v>
      </c>
      <c r="AL126" s="94" t="e">
        <f ca="1">IF(市町村抽出表!AX126="－","－",IF(市町村抽出表!AX126=0,"0世帯",IF(市町村抽出表!AX126&lt;1,"1世帯未満",TEXT(ROUND(市町村抽出表!AX126,0),"###,###")&amp;"世帯")))</f>
        <v>#REF!</v>
      </c>
      <c r="AM126" s="94" t="e">
        <f ca="1">IF(市町村抽出表!AY126="－","－",IF(市町村抽出表!AY126=0,"0人",IF(市町村抽出表!AY126&lt;1,"1人未満",TEXT(ROUND(市町村抽出表!AY126,0),"###,###")&amp;"人")))</f>
        <v>#REF!</v>
      </c>
      <c r="AN126" s="94" t="s">
        <v>611</v>
      </c>
      <c r="AO126" s="94" t="s">
        <v>611</v>
      </c>
      <c r="AP126" s="94" t="e">
        <f ca="1">IF(市町村抽出表!BB126="－","－",IF(市町村抽出表!BB126=0,"0km",IF(市町村抽出表!BB126&lt;0.1,"0.1km未満",TEXT(ROUND(市町村抽出表!BB126,1),"###,##0.0")&amp;"km")))</f>
        <v>#REF!</v>
      </c>
      <c r="AQ126" s="94" t="e">
        <f ca="1">IF(市町村抽出表!BC126="－","－",IF(市町村抽出表!BC126=0,"0世帯",IF(市町村抽出表!BC126&lt;1,"1世帯未満",TEXT(ROUND(市町村抽出表!BC126,0),"###,###")&amp;"世帯")))</f>
        <v>#REF!</v>
      </c>
      <c r="AR126" s="94" t="e">
        <f ca="1">IF(市町村抽出表!BD126="－","－",IF(市町村抽出表!BD126=0,"0人",IF(市町村抽出表!BD126&lt;1,"1人未満",TEXT(ROUND(市町村抽出表!BD126,0),"###,###")&amp;"人")))</f>
        <v>#REF!</v>
      </c>
      <c r="AS126" s="94" t="s">
        <v>611</v>
      </c>
      <c r="AT126" s="94" t="s">
        <v>611</v>
      </c>
      <c r="AU126" s="94" t="e">
        <f ca="1">IF(市町村抽出表!BG126="－","－",IF(市町村抽出表!BG126=0,"0箇所",IF(市町村抽出表!BG126&lt;1,"1箇所未満",TEXT(ROUND(市町村抽出表!BG126,0),"###,###")&amp;"箇所")))</f>
        <v>#REF!</v>
      </c>
      <c r="AV126" s="94" t="e">
        <f ca="1">IF(市町村抽出表!BH126="－","－",IF(市町村抽出表!BH126=0,"0箇所",IF(市町村抽出表!BH126&lt;1,"1箇所未満",TEXT(ROUND(市町村抽出表!BH126,0),"###,###")&amp;"箇所")))</f>
        <v>#REF!</v>
      </c>
      <c r="AW126" s="94" t="e">
        <f ca="1">IF(市町村抽出表!BI126="－","－",IF(市町村抽出表!BI126=0,"0箇所",IF(市町村抽出表!BI126&lt;1,"1箇所未満",TEXT(ROUND(市町村抽出表!BI126,0),"###,###")&amp;"箇所")))</f>
        <v>#REF!</v>
      </c>
      <c r="AX126" s="94" t="e">
        <f ca="1">IF(市町村抽出表!BJ126="－","－",IF(市町村抽出表!BJ126=0,"0箇所",IF(市町村抽出表!BJ126&lt;1,"1箇所未満",TEXT(ROUND(市町村抽出表!BJ126,0),"###,###")&amp;"箇所")))</f>
        <v>#REF!</v>
      </c>
      <c r="AY126" s="94" t="e">
        <f ca="1">IF(市町村抽出表!BK126="－","－",IF(市町村抽出表!BK126=0,"0箇所",IF(市町村抽出表!BK126&lt;1,"1箇所未満",TEXT(ROUND(市町村抽出表!BK126,0),"###,###")&amp;"箇所")))</f>
        <v>#REF!</v>
      </c>
      <c r="AZ126" s="94" t="e">
        <f ca="1">IF(市町村抽出表!BL126="－","－",IF(市町村抽出表!BL126=0,"0箇所",IF(市町村抽出表!BL126&lt;1,"1箇所未満",TEXT(ROUND(市町村抽出表!BL126,0),"###,###")&amp;"箇所")))</f>
        <v>#REF!</v>
      </c>
      <c r="BH126" s="163"/>
      <c r="BI126" s="163"/>
      <c r="BJ126" s="163"/>
      <c r="BL126" s="164"/>
      <c r="BM126" s="163"/>
      <c r="BN126" s="163"/>
      <c r="BO126" s="163"/>
      <c r="BP126" s="163"/>
      <c r="BX126" s="164"/>
      <c r="BY126" s="163"/>
      <c r="BZ126" s="163"/>
      <c r="CA126" s="163"/>
      <c r="CB126" s="163"/>
      <c r="CN126" s="164"/>
      <c r="CO126" s="163"/>
      <c r="CP126" s="163"/>
      <c r="CQ126" s="163"/>
      <c r="CR126" s="163"/>
    </row>
    <row r="127" spans="1:96" x14ac:dyDescent="0.2">
      <c r="A127" s="82">
        <v>124</v>
      </c>
      <c r="B127" s="74" t="s">
        <v>567</v>
      </c>
      <c r="C127" s="93" t="e">
        <f ca="1">IF(市町村抽出表!D127="－","－",ROUND(市町村抽出表!D127,1))</f>
        <v>#REF!</v>
      </c>
      <c r="D127" s="168" t="e">
        <f ca="1">IF(市町村抽出表!F127="","※2",IF(市町村抽出表!F127="－","－",市町村抽出表!F127&amp;"箇所"))</f>
        <v>#REF!</v>
      </c>
      <c r="E127" s="169" t="e">
        <f ca="1">IF(市町村抽出表!G127="","※2",IF(市町村抽出表!G127="－","－",市町村抽出表!G127&amp;"箇所"))</f>
        <v>#REF!</v>
      </c>
      <c r="F127" s="170" t="e">
        <f ca="1">IF(市町村抽出表!H127="","※2",IF(市町村抽出表!H127="－","－",市町村抽出表!H127&amp;"箇所"))</f>
        <v>#REF!</v>
      </c>
      <c r="G127" s="94" t="e">
        <f ca="1">IF(市町村抽出表!I127="－","－",IF(市町村抽出表!I127=0,"0棟",IF(市町村抽出表!I127&lt;1,"1棟未満",TEXT(ROUND(市町村抽出表!I127,0),"###,###")&amp;"棟")))</f>
        <v>#REF!</v>
      </c>
      <c r="H127" s="94" t="e">
        <f ca="1">IF(市町村抽出表!J127="－","－",IF(市町村抽出表!J127=0,"0棟",IF(市町村抽出表!J127&lt;1,"1棟未満",TEXT(ROUND(市町村抽出表!J127,0),"###,###")&amp;"棟")))</f>
        <v>#REF!</v>
      </c>
      <c r="I127" s="94" t="e">
        <f ca="1">IF(市町村抽出表!O127="－","－",IF(市町村抽出表!O127=0,"0棟",IF(市町村抽出表!O127&lt;1,"1棟未満",TEXT(ROUND(市町村抽出表!O127,0),"###,###")&amp;"棟")))</f>
        <v>#REF!</v>
      </c>
      <c r="J127" s="94" t="e">
        <f ca="1">IF(市町村抽出表!P127="－","－",IF(市町村抽出表!P127=0,"0棟",IF(市町村抽出表!P127&lt;1,"1棟未満",TEXT(ROUND(市町村抽出表!P127,0),"###,###")&amp;"棟")))</f>
        <v>#REF!</v>
      </c>
      <c r="K127" s="157" t="e">
        <f ca="1">IF(市町村抽出表!U127="","※2",IF(市町村抽出表!U127="－","－",IF(市町村抽出表!U127=0,"0棟",IF(市町村抽出表!U127&lt;1,"1棟未満",TEXT(ROUND(市町村抽出表!U127,0),"###,###")&amp;"棟"))))</f>
        <v>#REF!</v>
      </c>
      <c r="L127" s="158" t="e">
        <f ca="1">IF(市町村抽出表!V127="","※2",IF(市町村抽出表!V127="－","－",IF(市町村抽出表!V127=0,"0棟",IF(市町村抽出表!V127&lt;1,"1棟未満",TEXT(ROUND(市町村抽出表!V127,0),"###,###")&amp;"棟"))))</f>
        <v>#REF!</v>
      </c>
      <c r="M127" s="94" t="e">
        <f ca="1">IF(市町村抽出表!W127="－","－",IF(市町村抽出表!W127=0,"0棟",IF(市町村抽出表!W127&lt;1,"1棟未満",TEXT(ROUND(市町村抽出表!W127,0),"###,###")&amp;"棟")))</f>
        <v>#REF!</v>
      </c>
      <c r="N127" s="94" t="e">
        <f ca="1">IF(市町村抽出表!X127="－","－",IF(市町村抽出表!X127=0,"0棟",IF(市町村抽出表!X127&lt;1,"1棟未満",TEXT(ROUND(市町村抽出表!X127,0),"###,###")&amp;"棟")))</f>
        <v>#REF!</v>
      </c>
      <c r="O127" s="94" t="e">
        <f ca="1">IF(市町村抽出表!Z127="－","－",IF(市町村抽出表!Z127=0,"0件",IF(市町村抽出表!Z127&lt;1,"1件未満",TEXT(ROUND(市町村抽出表!Z127,0),"###,###")&amp;"件")))</f>
        <v>#REF!</v>
      </c>
      <c r="P127" s="94" t="e">
        <f ca="1">IF(市町村抽出表!AA127="－","－",IF(市町村抽出表!AA127=0,"0件",IF(市町村抽出表!AA127&lt;1,"1件未満",TEXT(ROUND(市町村抽出表!AA127,0),"###,###")&amp;"件")))</f>
        <v>#REF!</v>
      </c>
      <c r="Q127" s="94" t="e">
        <f ca="1">IF(市町村抽出表!AB127="－","－",IF(市町村抽出表!AB127=0,"0棟",IF(市町村抽出表!AB127&lt;1,"1棟未満",TEXT(ROUND(市町村抽出表!AB127,0),"###,###")&amp;"棟")))</f>
        <v>#REF!</v>
      </c>
      <c r="R127" s="94" t="e">
        <f ca="1">IF(市町村抽出表!AC127="－","－",IF(市町村抽出表!AC127=0,"0人",IF(市町村抽出表!AC127&lt;1,"1人未満",TEXT(ROUND(市町村抽出表!AC127,0),"###,###")&amp;"人")))</f>
        <v>#REF!</v>
      </c>
      <c r="S127" s="94" t="e">
        <f ca="1">IF(市町村抽出表!AD127="－","－",IF(市町村抽出表!AD127=0,"0人",IF(市町村抽出表!AD127&lt;1,"1人未満",TEXT(ROUND(市町村抽出表!AD127,0),"###,###")&amp;"人")))</f>
        <v>#REF!</v>
      </c>
      <c r="T127" s="94" t="e">
        <f ca="1">IF(市町村抽出表!AE127="－","－",IF(市町村抽出表!AE127=0,"0人",IF(市町村抽出表!AE127&lt;1,"1人未満",TEXT(ROUND(市町村抽出表!AE127,0),"###,###")&amp;"人")))</f>
        <v>#REF!</v>
      </c>
      <c r="U127" s="159" t="e">
        <f ca="1">IF(市町村抽出表!AG127="","※2",IF(市町村抽出表!AG127="－","－",IF(市町村抽出表!AG127=0,"0人",IF(市町村抽出表!AG127&lt;1,"1人未満",TEXT(ROUND(市町村抽出表!AG127,0),"###,###")&amp;"人"))))</f>
        <v>#REF!</v>
      </c>
      <c r="V127" s="160" t="e">
        <f ca="1">IF(市町村抽出表!AH127="","※2",IF(市町村抽出表!AH127="－","－",IF(市町村抽出表!AH127=0,"0人",IF(市町村抽出表!AH127&lt;1,"1人未満",TEXT(ROUND(市町村抽出表!AH127,0),"###,###")&amp;"人"))))</f>
        <v>#REF!</v>
      </c>
      <c r="W127" s="161" t="e">
        <f ca="1">IF(市町村抽出表!AI127="","※2",IF(市町村抽出表!AI127="－","－",IF(市町村抽出表!AI127=0,"0人",IF(市町村抽出表!AI127&lt;1,"1人未満",TEXT(ROUND(市町村抽出表!AI127,0),"###,###")&amp;"人"))))</f>
        <v>#REF!</v>
      </c>
      <c r="X127" s="94" t="e">
        <f ca="1">IF(市町村抽出表!AJ127="－","－",IF(市町村抽出表!AJ127=0,"0人",IF(市町村抽出表!AJ127&lt;1,"1人未満",TEXT(ROUND(市町村抽出表!AJ127,0),"###,###")&amp;"人")))</f>
        <v>#REF!</v>
      </c>
      <c r="Y127" s="94" t="e">
        <f ca="1">IF(市町村抽出表!AK127="－","－",IF(市町村抽出表!AK127=0,"0人",IF(市町村抽出表!AK127&lt;1,"1人未満",TEXT(ROUND(市町村抽出表!AK127,0),"###,###")&amp;"人")))</f>
        <v>#REF!</v>
      </c>
      <c r="Z127" s="94" t="e">
        <f ca="1">IF(市町村抽出表!AL127="－","－",IF(市町村抽出表!AL127=0,"0人",IF(市町村抽出表!AL127&lt;1,"1人未満",TEXT(ROUND(市町村抽出表!AL127,0),"###,###")&amp;"人")))</f>
        <v>#REF!</v>
      </c>
      <c r="AA127" s="94" t="e">
        <f ca="1">IF(市町村抽出表!AM127="－","－",IF(市町村抽出表!AM127=0,"0人",IF(市町村抽出表!AM127&lt;1,"1人未満",TEXT(ROUND(市町村抽出表!AM127,0),"###,###")&amp;"人")))</f>
        <v>#REF!</v>
      </c>
      <c r="AB127" s="94" t="e">
        <f ca="1">IF(市町村抽出表!AN127="－","－",IF(市町村抽出表!AN127=0,"0人",IF(市町村抽出表!AN127&lt;1,"1人未満",TEXT(ROUND(市町村抽出表!AN127,0),"###,###")&amp;"人")))</f>
        <v>#REF!</v>
      </c>
      <c r="AC127" s="94" t="e">
        <f ca="1">IF(市町村抽出表!AO127="－","－",IF(市町村抽出表!AO127=0,"0人",IF(市町村抽出表!AO127&lt;1,"1人未満",TEXT(ROUND(市町村抽出表!AO127,0),"###,###")&amp;"人")))</f>
        <v>#REF!</v>
      </c>
      <c r="AD127" s="94" t="e">
        <f ca="1">IF(市町村抽出表!AP127="－","－",IF(市町村抽出表!AP127=0,"0人",IF(市町村抽出表!AP127&lt;1,"1人未満",TEXT(ROUND(市町村抽出表!AP127,0),"###,###")&amp;"人")))</f>
        <v>#REF!</v>
      </c>
      <c r="AE127" s="94" t="e">
        <f ca="1">IF(市町村抽出表!AQ127="－","－",IF(市町村抽出表!AQ127=0,"0人",IF(市町村抽出表!AQ127&lt;1,"1人未満",TEXT(ROUND(市町村抽出表!AQ127,0),"###,###")&amp;"人")))</f>
        <v>#REF!</v>
      </c>
      <c r="AF127" s="94" t="e">
        <f ca="1">IF(市町村抽出表!AR127="－","－",IF(市町村抽出表!AR127=0,"0人",IF(市町村抽出表!AR127&lt;1,"1人未満",TEXT(ROUND(市町村抽出表!AR127,0),"###,###")&amp;"人")))</f>
        <v>#REF!</v>
      </c>
      <c r="AG127" s="94" t="e">
        <f ca="1">IF(市町村抽出表!AS127="－","－",IF(市町村抽出表!AS127=0,"0箇所",IF(市町村抽出表!AS127&lt;1,"1箇所未満",TEXT(ROUND(市町村抽出表!AS127,0),"###,###")&amp;"箇所")))</f>
        <v>#REF!</v>
      </c>
      <c r="AH127" s="94" t="e">
        <f ca="1">IF(市町村抽出表!AT127="－","－",IF(市町村抽出表!AT127=0,"0世帯",IF(市町村抽出表!AT127&lt;1,"1世帯未満",TEXT(ROUND(市町村抽出表!AT127,0),"###,###")&amp;"世帯")))</f>
        <v>#REF!</v>
      </c>
      <c r="AI127" s="94" t="e">
        <f ca="1">IF(市町村抽出表!AU127="－","－",IF(市町村抽出表!AU127=0,"0人",IF(市町村抽出表!AU127&lt;1,"1人未満",TEXT(ROUND(市町村抽出表!AU127,0),"###,###")&amp;"人")))</f>
        <v>#REF!</v>
      </c>
      <c r="AJ127" s="94" t="e">
        <f ca="1">IF(市町村抽出表!AV127="－","－",IF(市町村抽出表!AV127=0,"0世帯",IF(市町村抽出表!AV127&lt;1,"1世帯未満",TEXT(ROUND(市町村抽出表!AV127,0),"###,###")&amp;"世帯")))</f>
        <v>#REF!</v>
      </c>
      <c r="AK127" s="94" t="e">
        <f ca="1">IF(市町村抽出表!AW127="－","－",IF(市町村抽出表!AW127=0,"0人",IF(市町村抽出表!AW127&lt;1,"1人未満",TEXT(ROUND(市町村抽出表!AW127,0),"###,###")&amp;"人")))</f>
        <v>#REF!</v>
      </c>
      <c r="AL127" s="94" t="e">
        <f ca="1">IF(市町村抽出表!AX127="－","－",IF(市町村抽出表!AX127=0,"0世帯",IF(市町村抽出表!AX127&lt;1,"1世帯未満",TEXT(ROUND(市町村抽出表!AX127,0),"###,###")&amp;"世帯")))</f>
        <v>#REF!</v>
      </c>
      <c r="AM127" s="94" t="e">
        <f ca="1">IF(市町村抽出表!AY127="－","－",IF(市町村抽出表!AY127=0,"0人",IF(市町村抽出表!AY127&lt;1,"1人未満",TEXT(ROUND(市町村抽出表!AY127,0),"###,###")&amp;"人")))</f>
        <v>#REF!</v>
      </c>
      <c r="AN127" s="94" t="s">
        <v>611</v>
      </c>
      <c r="AO127" s="94" t="s">
        <v>611</v>
      </c>
      <c r="AP127" s="94" t="e">
        <f ca="1">IF(市町村抽出表!BB127="－","－",IF(市町村抽出表!BB127=0,"0km",IF(市町村抽出表!BB127&lt;0.1,"0.1km未満",TEXT(ROUND(市町村抽出表!BB127,1),"###,##0.0")&amp;"km")))</f>
        <v>#REF!</v>
      </c>
      <c r="AQ127" s="94" t="e">
        <f ca="1">IF(市町村抽出表!BC127="－","－",IF(市町村抽出表!BC127=0,"0世帯",IF(市町村抽出表!BC127&lt;1,"1世帯未満",TEXT(ROUND(市町村抽出表!BC127,0),"###,###")&amp;"世帯")))</f>
        <v>#REF!</v>
      </c>
      <c r="AR127" s="94" t="e">
        <f ca="1">IF(市町村抽出表!BD127="－","－",IF(市町村抽出表!BD127=0,"0人",IF(市町村抽出表!BD127&lt;1,"1人未満",TEXT(ROUND(市町村抽出表!BD127,0),"###,###")&amp;"人")))</f>
        <v>#REF!</v>
      </c>
      <c r="AS127" s="94" t="s">
        <v>611</v>
      </c>
      <c r="AT127" s="94" t="s">
        <v>611</v>
      </c>
      <c r="AU127" s="94" t="e">
        <f ca="1">IF(市町村抽出表!BG127="－","－",IF(市町村抽出表!BG127=0,"0箇所",IF(市町村抽出表!BG127&lt;1,"1箇所未満",TEXT(ROUND(市町村抽出表!BG127,0),"###,###")&amp;"箇所")))</f>
        <v>#REF!</v>
      </c>
      <c r="AV127" s="94" t="e">
        <f ca="1">IF(市町村抽出表!BH127="－","－",IF(市町村抽出表!BH127=0,"0箇所",IF(市町村抽出表!BH127&lt;1,"1箇所未満",TEXT(ROUND(市町村抽出表!BH127,0),"###,###")&amp;"箇所")))</f>
        <v>#REF!</v>
      </c>
      <c r="AW127" s="94" t="e">
        <f ca="1">IF(市町村抽出表!BI127="－","－",IF(市町村抽出表!BI127=0,"0箇所",IF(市町村抽出表!BI127&lt;1,"1箇所未満",TEXT(ROUND(市町村抽出表!BI127,0),"###,###")&amp;"箇所")))</f>
        <v>#REF!</v>
      </c>
      <c r="AX127" s="94" t="e">
        <f ca="1">IF(市町村抽出表!BJ127="－","－",IF(市町村抽出表!BJ127=0,"0箇所",IF(市町村抽出表!BJ127&lt;1,"1箇所未満",TEXT(ROUND(市町村抽出表!BJ127,0),"###,###")&amp;"箇所")))</f>
        <v>#REF!</v>
      </c>
      <c r="AY127" s="94" t="e">
        <f ca="1">IF(市町村抽出表!BK127="－","－",IF(市町村抽出表!BK127=0,"0箇所",IF(市町村抽出表!BK127&lt;1,"1箇所未満",TEXT(ROUND(市町村抽出表!BK127,0),"###,###")&amp;"箇所")))</f>
        <v>#REF!</v>
      </c>
      <c r="AZ127" s="94" t="e">
        <f ca="1">IF(市町村抽出表!BL127="－","－",IF(市町村抽出表!BL127=0,"0箇所",IF(市町村抽出表!BL127&lt;1,"1箇所未満",TEXT(ROUND(市町村抽出表!BL127,0),"###,###")&amp;"箇所")))</f>
        <v>#REF!</v>
      </c>
      <c r="BH127" s="163"/>
      <c r="BI127" s="163"/>
      <c r="BJ127" s="163"/>
      <c r="BL127" s="164"/>
      <c r="BM127" s="163"/>
      <c r="BN127" s="163"/>
      <c r="BO127" s="163"/>
      <c r="BP127" s="163"/>
      <c r="BX127" s="164"/>
      <c r="BY127" s="163"/>
      <c r="BZ127" s="163"/>
      <c r="CA127" s="163"/>
      <c r="CB127" s="163"/>
      <c r="CN127" s="164"/>
      <c r="CO127" s="163"/>
      <c r="CP127" s="163"/>
      <c r="CQ127" s="163"/>
      <c r="CR127" s="163"/>
    </row>
    <row r="128" spans="1:96" x14ac:dyDescent="0.2">
      <c r="A128" s="82">
        <v>125</v>
      </c>
      <c r="B128" s="74" t="s">
        <v>568</v>
      </c>
      <c r="C128" s="93" t="e">
        <f ca="1">IF(市町村抽出表!D128="－","－",ROUND(市町村抽出表!D128,1))</f>
        <v>#REF!</v>
      </c>
      <c r="D128" s="168" t="e">
        <f ca="1">IF(市町村抽出表!F128="","※2",IF(市町村抽出表!F128="－","－",市町村抽出表!F128&amp;"箇所"))</f>
        <v>#REF!</v>
      </c>
      <c r="E128" s="169" t="e">
        <f ca="1">IF(市町村抽出表!G128="","※2",IF(市町村抽出表!G128="－","－",市町村抽出表!G128&amp;"箇所"))</f>
        <v>#REF!</v>
      </c>
      <c r="F128" s="170" t="e">
        <f ca="1">IF(市町村抽出表!H128="","※2",IF(市町村抽出表!H128="－","－",市町村抽出表!H128&amp;"箇所"))</f>
        <v>#REF!</v>
      </c>
      <c r="G128" s="94" t="e">
        <f ca="1">IF(市町村抽出表!I128="－","－",IF(市町村抽出表!I128=0,"0棟",IF(市町村抽出表!I128&lt;1,"1棟未満",TEXT(ROUND(市町村抽出表!I128,0),"###,###")&amp;"棟")))</f>
        <v>#REF!</v>
      </c>
      <c r="H128" s="94" t="e">
        <f ca="1">IF(市町村抽出表!J128="－","－",IF(市町村抽出表!J128=0,"0棟",IF(市町村抽出表!J128&lt;1,"1棟未満",TEXT(ROUND(市町村抽出表!J128,0),"###,###")&amp;"棟")))</f>
        <v>#REF!</v>
      </c>
      <c r="I128" s="94" t="e">
        <f ca="1">IF(市町村抽出表!O128="－","－",IF(市町村抽出表!O128=0,"0棟",IF(市町村抽出表!O128&lt;1,"1棟未満",TEXT(ROUND(市町村抽出表!O128,0),"###,###")&amp;"棟")))</f>
        <v>#REF!</v>
      </c>
      <c r="J128" s="94" t="e">
        <f ca="1">IF(市町村抽出表!P128="－","－",IF(市町村抽出表!P128=0,"0棟",IF(市町村抽出表!P128&lt;1,"1棟未満",TEXT(ROUND(市町村抽出表!P128,0),"###,###")&amp;"棟")))</f>
        <v>#REF!</v>
      </c>
      <c r="K128" s="157" t="e">
        <f ca="1">IF(市町村抽出表!U128="","※2",IF(市町村抽出表!U128="－","－",IF(市町村抽出表!U128=0,"0棟",IF(市町村抽出表!U128&lt;1,"1棟未満",TEXT(ROUND(市町村抽出表!U128,0),"###,###")&amp;"棟"))))</f>
        <v>#REF!</v>
      </c>
      <c r="L128" s="158" t="e">
        <f ca="1">IF(市町村抽出表!V128="","※2",IF(市町村抽出表!V128="－","－",IF(市町村抽出表!V128=0,"0棟",IF(市町村抽出表!V128&lt;1,"1棟未満",TEXT(ROUND(市町村抽出表!V128,0),"###,###")&amp;"棟"))))</f>
        <v>#REF!</v>
      </c>
      <c r="M128" s="94" t="e">
        <f ca="1">IF(市町村抽出表!W128="－","－",IF(市町村抽出表!W128=0,"0棟",IF(市町村抽出表!W128&lt;1,"1棟未満",TEXT(ROUND(市町村抽出表!W128,0),"###,###")&amp;"棟")))</f>
        <v>#REF!</v>
      </c>
      <c r="N128" s="94" t="e">
        <f ca="1">IF(市町村抽出表!X128="－","－",IF(市町村抽出表!X128=0,"0棟",IF(市町村抽出表!X128&lt;1,"1棟未満",TEXT(ROUND(市町村抽出表!X128,0),"###,###")&amp;"棟")))</f>
        <v>#REF!</v>
      </c>
      <c r="O128" s="94" t="e">
        <f ca="1">IF(市町村抽出表!Z128="－","－",IF(市町村抽出表!Z128=0,"0件",IF(市町村抽出表!Z128&lt;1,"1件未満",TEXT(ROUND(市町村抽出表!Z128,0),"###,###")&amp;"件")))</f>
        <v>#REF!</v>
      </c>
      <c r="P128" s="94" t="e">
        <f ca="1">IF(市町村抽出表!AA128="－","－",IF(市町村抽出表!AA128=0,"0件",IF(市町村抽出表!AA128&lt;1,"1件未満",TEXT(ROUND(市町村抽出表!AA128,0),"###,###")&amp;"件")))</f>
        <v>#REF!</v>
      </c>
      <c r="Q128" s="94" t="e">
        <f ca="1">IF(市町村抽出表!AB128="－","－",IF(市町村抽出表!AB128=0,"0棟",IF(市町村抽出表!AB128&lt;1,"1棟未満",TEXT(ROUND(市町村抽出表!AB128,0),"###,###")&amp;"棟")))</f>
        <v>#REF!</v>
      </c>
      <c r="R128" s="94" t="e">
        <f ca="1">IF(市町村抽出表!AC128="－","－",IF(市町村抽出表!AC128=0,"0人",IF(市町村抽出表!AC128&lt;1,"1人未満",TEXT(ROUND(市町村抽出表!AC128,0),"###,###")&amp;"人")))</f>
        <v>#REF!</v>
      </c>
      <c r="S128" s="94" t="e">
        <f ca="1">IF(市町村抽出表!AD128="－","－",IF(市町村抽出表!AD128=0,"0人",IF(市町村抽出表!AD128&lt;1,"1人未満",TEXT(ROUND(市町村抽出表!AD128,0),"###,###")&amp;"人")))</f>
        <v>#REF!</v>
      </c>
      <c r="T128" s="94" t="e">
        <f ca="1">IF(市町村抽出表!AE128="－","－",IF(市町村抽出表!AE128=0,"0人",IF(市町村抽出表!AE128&lt;1,"1人未満",TEXT(ROUND(市町村抽出表!AE128,0),"###,###")&amp;"人")))</f>
        <v>#REF!</v>
      </c>
      <c r="U128" s="159" t="e">
        <f ca="1">IF(市町村抽出表!AG128="","※2",IF(市町村抽出表!AG128="－","－",IF(市町村抽出表!AG128=0,"0人",IF(市町村抽出表!AG128&lt;1,"1人未満",TEXT(ROUND(市町村抽出表!AG128,0),"###,###")&amp;"人"))))</f>
        <v>#REF!</v>
      </c>
      <c r="V128" s="160" t="e">
        <f ca="1">IF(市町村抽出表!AH128="","※2",IF(市町村抽出表!AH128="－","－",IF(市町村抽出表!AH128=0,"0人",IF(市町村抽出表!AH128&lt;1,"1人未満",TEXT(ROUND(市町村抽出表!AH128,0),"###,###")&amp;"人"))))</f>
        <v>#REF!</v>
      </c>
      <c r="W128" s="161" t="e">
        <f ca="1">IF(市町村抽出表!AI128="","※2",IF(市町村抽出表!AI128="－","－",IF(市町村抽出表!AI128=0,"0人",IF(市町村抽出表!AI128&lt;1,"1人未満",TEXT(ROUND(市町村抽出表!AI128,0),"###,###")&amp;"人"))))</f>
        <v>#REF!</v>
      </c>
      <c r="X128" s="94" t="e">
        <f ca="1">IF(市町村抽出表!AJ128="－","－",IF(市町村抽出表!AJ128=0,"0人",IF(市町村抽出表!AJ128&lt;1,"1人未満",TEXT(ROUND(市町村抽出表!AJ128,0),"###,###")&amp;"人")))</f>
        <v>#REF!</v>
      </c>
      <c r="Y128" s="94" t="e">
        <f ca="1">IF(市町村抽出表!AK128="－","－",IF(市町村抽出表!AK128=0,"0人",IF(市町村抽出表!AK128&lt;1,"1人未満",TEXT(ROUND(市町村抽出表!AK128,0),"###,###")&amp;"人")))</f>
        <v>#REF!</v>
      </c>
      <c r="Z128" s="94" t="e">
        <f ca="1">IF(市町村抽出表!AL128="－","－",IF(市町村抽出表!AL128=0,"0人",IF(市町村抽出表!AL128&lt;1,"1人未満",TEXT(ROUND(市町村抽出表!AL128,0),"###,###")&amp;"人")))</f>
        <v>#REF!</v>
      </c>
      <c r="AA128" s="94" t="e">
        <f ca="1">IF(市町村抽出表!AM128="－","－",IF(市町村抽出表!AM128=0,"0人",IF(市町村抽出表!AM128&lt;1,"1人未満",TEXT(ROUND(市町村抽出表!AM128,0),"###,###")&amp;"人")))</f>
        <v>#REF!</v>
      </c>
      <c r="AB128" s="94" t="e">
        <f ca="1">IF(市町村抽出表!AN128="－","－",IF(市町村抽出表!AN128=0,"0人",IF(市町村抽出表!AN128&lt;1,"1人未満",TEXT(ROUND(市町村抽出表!AN128,0),"###,###")&amp;"人")))</f>
        <v>#REF!</v>
      </c>
      <c r="AC128" s="94" t="e">
        <f ca="1">IF(市町村抽出表!AO128="－","－",IF(市町村抽出表!AO128=0,"0人",IF(市町村抽出表!AO128&lt;1,"1人未満",TEXT(ROUND(市町村抽出表!AO128,0),"###,###")&amp;"人")))</f>
        <v>#REF!</v>
      </c>
      <c r="AD128" s="94" t="e">
        <f ca="1">IF(市町村抽出表!AP128="－","－",IF(市町村抽出表!AP128=0,"0人",IF(市町村抽出表!AP128&lt;1,"1人未満",TEXT(ROUND(市町村抽出表!AP128,0),"###,###")&amp;"人")))</f>
        <v>#REF!</v>
      </c>
      <c r="AE128" s="94" t="e">
        <f ca="1">IF(市町村抽出表!AQ128="－","－",IF(市町村抽出表!AQ128=0,"0人",IF(市町村抽出表!AQ128&lt;1,"1人未満",TEXT(ROUND(市町村抽出表!AQ128,0),"###,###")&amp;"人")))</f>
        <v>#REF!</v>
      </c>
      <c r="AF128" s="94" t="e">
        <f ca="1">IF(市町村抽出表!AR128="－","－",IF(市町村抽出表!AR128=0,"0人",IF(市町村抽出表!AR128&lt;1,"1人未満",TEXT(ROUND(市町村抽出表!AR128,0),"###,###")&amp;"人")))</f>
        <v>#REF!</v>
      </c>
      <c r="AG128" s="94" t="e">
        <f ca="1">IF(市町村抽出表!AS128="－","－",IF(市町村抽出表!AS128=0,"0箇所",IF(市町村抽出表!AS128&lt;1,"1箇所未満",TEXT(ROUND(市町村抽出表!AS128,0),"###,###")&amp;"箇所")))</f>
        <v>#REF!</v>
      </c>
      <c r="AH128" s="94" t="e">
        <f ca="1">IF(市町村抽出表!AT128="－","－",IF(市町村抽出表!AT128=0,"0世帯",IF(市町村抽出表!AT128&lt;1,"1世帯未満",TEXT(ROUND(市町村抽出表!AT128,0),"###,###")&amp;"世帯")))</f>
        <v>#REF!</v>
      </c>
      <c r="AI128" s="94" t="e">
        <f ca="1">IF(市町村抽出表!AU128="－","－",IF(市町村抽出表!AU128=0,"0人",IF(市町村抽出表!AU128&lt;1,"1人未満",TEXT(ROUND(市町村抽出表!AU128,0),"###,###")&amp;"人")))</f>
        <v>#REF!</v>
      </c>
      <c r="AJ128" s="94" t="e">
        <f ca="1">IF(市町村抽出表!AV128="－","－",IF(市町村抽出表!AV128=0,"0世帯",IF(市町村抽出表!AV128&lt;1,"1世帯未満",TEXT(ROUND(市町村抽出表!AV128,0),"###,###")&amp;"世帯")))</f>
        <v>#REF!</v>
      </c>
      <c r="AK128" s="94" t="e">
        <f ca="1">IF(市町村抽出表!AW128="－","－",IF(市町村抽出表!AW128=0,"0人",IF(市町村抽出表!AW128&lt;1,"1人未満",TEXT(ROUND(市町村抽出表!AW128,0),"###,###")&amp;"人")))</f>
        <v>#REF!</v>
      </c>
      <c r="AL128" s="94" t="e">
        <f ca="1">IF(市町村抽出表!AX128="－","－",IF(市町村抽出表!AX128=0,"0世帯",IF(市町村抽出表!AX128&lt;1,"1世帯未満",TEXT(ROUND(市町村抽出表!AX128,0),"###,###")&amp;"世帯")))</f>
        <v>#REF!</v>
      </c>
      <c r="AM128" s="94" t="e">
        <f ca="1">IF(市町村抽出表!AY128="－","－",IF(市町村抽出表!AY128=0,"0人",IF(市町村抽出表!AY128&lt;1,"1人未満",TEXT(ROUND(市町村抽出表!AY128,0),"###,###")&amp;"人")))</f>
        <v>#REF!</v>
      </c>
      <c r="AN128" s="94" t="s">
        <v>611</v>
      </c>
      <c r="AO128" s="94" t="s">
        <v>611</v>
      </c>
      <c r="AP128" s="94" t="e">
        <f ca="1">IF(市町村抽出表!BB128="－","－",IF(市町村抽出表!BB128=0,"0km",IF(市町村抽出表!BB128&lt;0.1,"0.1km未満",TEXT(ROUND(市町村抽出表!BB128,1),"###,##0.0")&amp;"km")))</f>
        <v>#REF!</v>
      </c>
      <c r="AQ128" s="94" t="e">
        <f ca="1">IF(市町村抽出表!BC128="－","－",IF(市町村抽出表!BC128=0,"0世帯",IF(市町村抽出表!BC128&lt;1,"1世帯未満",TEXT(ROUND(市町村抽出表!BC128,0),"###,###")&amp;"世帯")))</f>
        <v>#REF!</v>
      </c>
      <c r="AR128" s="94" t="e">
        <f ca="1">IF(市町村抽出表!BD128="－","－",IF(市町村抽出表!BD128=0,"0人",IF(市町村抽出表!BD128&lt;1,"1人未満",TEXT(ROUND(市町村抽出表!BD128,0),"###,###")&amp;"人")))</f>
        <v>#REF!</v>
      </c>
      <c r="AS128" s="94" t="s">
        <v>611</v>
      </c>
      <c r="AT128" s="94" t="s">
        <v>611</v>
      </c>
      <c r="AU128" s="94" t="e">
        <f ca="1">IF(市町村抽出表!BG128="－","－",IF(市町村抽出表!BG128=0,"0箇所",IF(市町村抽出表!BG128&lt;1,"1箇所未満",TEXT(ROUND(市町村抽出表!BG128,0),"###,###")&amp;"箇所")))</f>
        <v>#REF!</v>
      </c>
      <c r="AV128" s="94" t="e">
        <f ca="1">IF(市町村抽出表!BH128="－","－",IF(市町村抽出表!BH128=0,"0箇所",IF(市町村抽出表!BH128&lt;1,"1箇所未満",TEXT(ROUND(市町村抽出表!BH128,0),"###,###")&amp;"箇所")))</f>
        <v>#REF!</v>
      </c>
      <c r="AW128" s="94" t="e">
        <f ca="1">IF(市町村抽出表!BI128="－","－",IF(市町村抽出表!BI128=0,"0箇所",IF(市町村抽出表!BI128&lt;1,"1箇所未満",TEXT(ROUND(市町村抽出表!BI128,0),"###,###")&amp;"箇所")))</f>
        <v>#REF!</v>
      </c>
      <c r="AX128" s="94" t="e">
        <f ca="1">IF(市町村抽出表!BJ128="－","－",IF(市町村抽出表!BJ128=0,"0箇所",IF(市町村抽出表!BJ128&lt;1,"1箇所未満",TEXT(ROUND(市町村抽出表!BJ128,0),"###,###")&amp;"箇所")))</f>
        <v>#REF!</v>
      </c>
      <c r="AY128" s="94" t="e">
        <f ca="1">IF(市町村抽出表!BK128="－","－",IF(市町村抽出表!BK128=0,"0箇所",IF(市町村抽出表!BK128&lt;1,"1箇所未満",TEXT(ROUND(市町村抽出表!BK128,0),"###,###")&amp;"箇所")))</f>
        <v>#REF!</v>
      </c>
      <c r="AZ128" s="94" t="e">
        <f ca="1">IF(市町村抽出表!BL128="－","－",IF(市町村抽出表!BL128=0,"0箇所",IF(市町村抽出表!BL128&lt;1,"1箇所未満",TEXT(ROUND(市町村抽出表!BL128,0),"###,###")&amp;"箇所")))</f>
        <v>#REF!</v>
      </c>
      <c r="BH128" s="163"/>
      <c r="BI128" s="163"/>
      <c r="BJ128" s="163"/>
      <c r="BL128" s="164"/>
      <c r="BM128" s="163"/>
      <c r="BN128" s="163"/>
      <c r="BO128" s="163"/>
      <c r="BP128" s="163"/>
      <c r="BX128" s="164"/>
      <c r="BY128" s="163"/>
      <c r="BZ128" s="163"/>
      <c r="CA128" s="163"/>
      <c r="CB128" s="163"/>
      <c r="CN128" s="164"/>
      <c r="CO128" s="163"/>
      <c r="CP128" s="163"/>
      <c r="CQ128" s="163"/>
      <c r="CR128" s="163"/>
    </row>
    <row r="129" spans="1:96" x14ac:dyDescent="0.2">
      <c r="A129" s="82">
        <v>126</v>
      </c>
      <c r="B129" s="74" t="s">
        <v>569</v>
      </c>
      <c r="C129" s="93" t="e">
        <f ca="1">IF(市町村抽出表!D129="－","－",ROUND(市町村抽出表!D129,1))</f>
        <v>#REF!</v>
      </c>
      <c r="D129" s="168" t="e">
        <f ca="1">IF(市町村抽出表!F129="","※2",IF(市町村抽出表!F129="－","－",市町村抽出表!F129&amp;"箇所"))</f>
        <v>#REF!</v>
      </c>
      <c r="E129" s="169" t="e">
        <f ca="1">IF(市町村抽出表!G129="","※2",IF(市町村抽出表!G129="－","－",市町村抽出表!G129&amp;"箇所"))</f>
        <v>#REF!</v>
      </c>
      <c r="F129" s="170" t="e">
        <f ca="1">IF(市町村抽出表!H129="","※2",IF(市町村抽出表!H129="－","－",市町村抽出表!H129&amp;"箇所"))</f>
        <v>#REF!</v>
      </c>
      <c r="G129" s="94" t="e">
        <f ca="1">IF(市町村抽出表!I129="－","－",IF(市町村抽出表!I129=0,"0棟",IF(市町村抽出表!I129&lt;1,"1棟未満",TEXT(ROUND(市町村抽出表!I129,0),"###,###")&amp;"棟")))</f>
        <v>#REF!</v>
      </c>
      <c r="H129" s="94" t="e">
        <f ca="1">IF(市町村抽出表!J129="－","－",IF(市町村抽出表!J129=0,"0棟",IF(市町村抽出表!J129&lt;1,"1棟未満",TEXT(ROUND(市町村抽出表!J129,0),"###,###")&amp;"棟")))</f>
        <v>#REF!</v>
      </c>
      <c r="I129" s="94" t="e">
        <f ca="1">IF(市町村抽出表!O129="－","－",IF(市町村抽出表!O129=0,"0棟",IF(市町村抽出表!O129&lt;1,"1棟未満",TEXT(ROUND(市町村抽出表!O129,0),"###,###")&amp;"棟")))</f>
        <v>#REF!</v>
      </c>
      <c r="J129" s="94" t="e">
        <f ca="1">IF(市町村抽出表!P129="－","－",IF(市町村抽出表!P129=0,"0棟",IF(市町村抽出表!P129&lt;1,"1棟未満",TEXT(ROUND(市町村抽出表!P129,0),"###,###")&amp;"棟")))</f>
        <v>#REF!</v>
      </c>
      <c r="K129" s="157" t="e">
        <f ca="1">IF(市町村抽出表!U129="","※2",IF(市町村抽出表!U129="－","－",IF(市町村抽出表!U129=0,"0棟",IF(市町村抽出表!U129&lt;1,"1棟未満",TEXT(ROUND(市町村抽出表!U129,0),"###,###")&amp;"棟"))))</f>
        <v>#REF!</v>
      </c>
      <c r="L129" s="158" t="e">
        <f ca="1">IF(市町村抽出表!V129="","※2",IF(市町村抽出表!V129="－","－",IF(市町村抽出表!V129=0,"0棟",IF(市町村抽出表!V129&lt;1,"1棟未満",TEXT(ROUND(市町村抽出表!V129,0),"###,###")&amp;"棟"))))</f>
        <v>#REF!</v>
      </c>
      <c r="M129" s="94" t="e">
        <f ca="1">IF(市町村抽出表!W129="－","－",IF(市町村抽出表!W129=0,"0棟",IF(市町村抽出表!W129&lt;1,"1棟未満",TEXT(ROUND(市町村抽出表!W129,0),"###,###")&amp;"棟")))</f>
        <v>#REF!</v>
      </c>
      <c r="N129" s="94" t="e">
        <f ca="1">IF(市町村抽出表!X129="－","－",IF(市町村抽出表!X129=0,"0棟",IF(市町村抽出表!X129&lt;1,"1棟未満",TEXT(ROUND(市町村抽出表!X129,0),"###,###")&amp;"棟")))</f>
        <v>#REF!</v>
      </c>
      <c r="O129" s="94" t="e">
        <f ca="1">IF(市町村抽出表!Z129="－","－",IF(市町村抽出表!Z129=0,"0件",IF(市町村抽出表!Z129&lt;1,"1件未満",TEXT(ROUND(市町村抽出表!Z129,0),"###,###")&amp;"件")))</f>
        <v>#REF!</v>
      </c>
      <c r="P129" s="94" t="e">
        <f ca="1">IF(市町村抽出表!AA129="－","－",IF(市町村抽出表!AA129=0,"0件",IF(市町村抽出表!AA129&lt;1,"1件未満",TEXT(ROUND(市町村抽出表!AA129,0),"###,###")&amp;"件")))</f>
        <v>#REF!</v>
      </c>
      <c r="Q129" s="94" t="e">
        <f ca="1">IF(市町村抽出表!AB129="－","－",IF(市町村抽出表!AB129=0,"0棟",IF(市町村抽出表!AB129&lt;1,"1棟未満",TEXT(ROUND(市町村抽出表!AB129,0),"###,###")&amp;"棟")))</f>
        <v>#REF!</v>
      </c>
      <c r="R129" s="94" t="e">
        <f ca="1">IF(市町村抽出表!AC129="－","－",IF(市町村抽出表!AC129=0,"0人",IF(市町村抽出表!AC129&lt;1,"1人未満",TEXT(ROUND(市町村抽出表!AC129,0),"###,###")&amp;"人")))</f>
        <v>#REF!</v>
      </c>
      <c r="S129" s="94" t="e">
        <f ca="1">IF(市町村抽出表!AD129="－","－",IF(市町村抽出表!AD129=0,"0人",IF(市町村抽出表!AD129&lt;1,"1人未満",TEXT(ROUND(市町村抽出表!AD129,0),"###,###")&amp;"人")))</f>
        <v>#REF!</v>
      </c>
      <c r="T129" s="94" t="e">
        <f ca="1">IF(市町村抽出表!AE129="－","－",IF(市町村抽出表!AE129=0,"0人",IF(市町村抽出表!AE129&lt;1,"1人未満",TEXT(ROUND(市町村抽出表!AE129,0),"###,###")&amp;"人")))</f>
        <v>#REF!</v>
      </c>
      <c r="U129" s="159" t="e">
        <f ca="1">IF(市町村抽出表!AG129="","※2",IF(市町村抽出表!AG129="－","－",IF(市町村抽出表!AG129=0,"0人",IF(市町村抽出表!AG129&lt;1,"1人未満",TEXT(ROUND(市町村抽出表!AG129,0),"###,###")&amp;"人"))))</f>
        <v>#REF!</v>
      </c>
      <c r="V129" s="160" t="e">
        <f ca="1">IF(市町村抽出表!AH129="","※2",IF(市町村抽出表!AH129="－","－",IF(市町村抽出表!AH129=0,"0人",IF(市町村抽出表!AH129&lt;1,"1人未満",TEXT(ROUND(市町村抽出表!AH129,0),"###,###")&amp;"人"))))</f>
        <v>#REF!</v>
      </c>
      <c r="W129" s="161" t="e">
        <f ca="1">IF(市町村抽出表!AI129="","※2",IF(市町村抽出表!AI129="－","－",IF(市町村抽出表!AI129=0,"0人",IF(市町村抽出表!AI129&lt;1,"1人未満",TEXT(ROUND(市町村抽出表!AI129,0),"###,###")&amp;"人"))))</f>
        <v>#REF!</v>
      </c>
      <c r="X129" s="94" t="e">
        <f ca="1">IF(市町村抽出表!AJ129="－","－",IF(市町村抽出表!AJ129=0,"0人",IF(市町村抽出表!AJ129&lt;1,"1人未満",TEXT(ROUND(市町村抽出表!AJ129,0),"###,###")&amp;"人")))</f>
        <v>#REF!</v>
      </c>
      <c r="Y129" s="94" t="e">
        <f ca="1">IF(市町村抽出表!AK129="－","－",IF(市町村抽出表!AK129=0,"0人",IF(市町村抽出表!AK129&lt;1,"1人未満",TEXT(ROUND(市町村抽出表!AK129,0),"###,###")&amp;"人")))</f>
        <v>#REF!</v>
      </c>
      <c r="Z129" s="94" t="e">
        <f ca="1">IF(市町村抽出表!AL129="－","－",IF(市町村抽出表!AL129=0,"0人",IF(市町村抽出表!AL129&lt;1,"1人未満",TEXT(ROUND(市町村抽出表!AL129,0),"###,###")&amp;"人")))</f>
        <v>#REF!</v>
      </c>
      <c r="AA129" s="94" t="e">
        <f ca="1">IF(市町村抽出表!AM129="－","－",IF(市町村抽出表!AM129=0,"0人",IF(市町村抽出表!AM129&lt;1,"1人未満",TEXT(ROUND(市町村抽出表!AM129,0),"###,###")&amp;"人")))</f>
        <v>#REF!</v>
      </c>
      <c r="AB129" s="94" t="e">
        <f ca="1">IF(市町村抽出表!AN129="－","－",IF(市町村抽出表!AN129=0,"0人",IF(市町村抽出表!AN129&lt;1,"1人未満",TEXT(ROUND(市町村抽出表!AN129,0),"###,###")&amp;"人")))</f>
        <v>#REF!</v>
      </c>
      <c r="AC129" s="94" t="e">
        <f ca="1">IF(市町村抽出表!AO129="－","－",IF(市町村抽出表!AO129=0,"0人",IF(市町村抽出表!AO129&lt;1,"1人未満",TEXT(ROUND(市町村抽出表!AO129,0),"###,###")&amp;"人")))</f>
        <v>#REF!</v>
      </c>
      <c r="AD129" s="94" t="e">
        <f ca="1">IF(市町村抽出表!AP129="－","－",IF(市町村抽出表!AP129=0,"0人",IF(市町村抽出表!AP129&lt;1,"1人未満",TEXT(ROUND(市町村抽出表!AP129,0),"###,###")&amp;"人")))</f>
        <v>#REF!</v>
      </c>
      <c r="AE129" s="94" t="e">
        <f ca="1">IF(市町村抽出表!AQ129="－","－",IF(市町村抽出表!AQ129=0,"0人",IF(市町村抽出表!AQ129&lt;1,"1人未満",TEXT(ROUND(市町村抽出表!AQ129,0),"###,###")&amp;"人")))</f>
        <v>#REF!</v>
      </c>
      <c r="AF129" s="94" t="e">
        <f ca="1">IF(市町村抽出表!AR129="－","－",IF(市町村抽出表!AR129=0,"0人",IF(市町村抽出表!AR129&lt;1,"1人未満",TEXT(ROUND(市町村抽出表!AR129,0),"###,###")&amp;"人")))</f>
        <v>#REF!</v>
      </c>
      <c r="AG129" s="94" t="e">
        <f ca="1">IF(市町村抽出表!AS129="－","－",IF(市町村抽出表!AS129=0,"0箇所",IF(市町村抽出表!AS129&lt;1,"1箇所未満",TEXT(ROUND(市町村抽出表!AS129,0),"###,###")&amp;"箇所")))</f>
        <v>#REF!</v>
      </c>
      <c r="AH129" s="94" t="e">
        <f ca="1">IF(市町村抽出表!AT129="－","－",IF(市町村抽出表!AT129=0,"0世帯",IF(市町村抽出表!AT129&lt;1,"1世帯未満",TEXT(ROUND(市町村抽出表!AT129,0),"###,###")&amp;"世帯")))</f>
        <v>#REF!</v>
      </c>
      <c r="AI129" s="94" t="e">
        <f ca="1">IF(市町村抽出表!AU129="－","－",IF(市町村抽出表!AU129=0,"0人",IF(市町村抽出表!AU129&lt;1,"1人未満",TEXT(ROUND(市町村抽出表!AU129,0),"###,###")&amp;"人")))</f>
        <v>#REF!</v>
      </c>
      <c r="AJ129" s="94" t="e">
        <f ca="1">IF(市町村抽出表!AV129="－","－",IF(市町村抽出表!AV129=0,"0世帯",IF(市町村抽出表!AV129&lt;1,"1世帯未満",TEXT(ROUND(市町村抽出表!AV129,0),"###,###")&amp;"世帯")))</f>
        <v>#REF!</v>
      </c>
      <c r="AK129" s="94" t="e">
        <f ca="1">IF(市町村抽出表!AW129="－","－",IF(市町村抽出表!AW129=0,"0人",IF(市町村抽出表!AW129&lt;1,"1人未満",TEXT(ROUND(市町村抽出表!AW129,0),"###,###")&amp;"人")))</f>
        <v>#REF!</v>
      </c>
      <c r="AL129" s="94" t="e">
        <f ca="1">IF(市町村抽出表!AX129="－","－",IF(市町村抽出表!AX129=0,"0世帯",IF(市町村抽出表!AX129&lt;1,"1世帯未満",TEXT(ROUND(市町村抽出表!AX129,0),"###,###")&amp;"世帯")))</f>
        <v>#REF!</v>
      </c>
      <c r="AM129" s="94" t="e">
        <f ca="1">IF(市町村抽出表!AY129="－","－",IF(市町村抽出表!AY129=0,"0人",IF(市町村抽出表!AY129&lt;1,"1人未満",TEXT(ROUND(市町村抽出表!AY129,0),"###,###")&amp;"人")))</f>
        <v>#REF!</v>
      </c>
      <c r="AN129" s="94" t="s">
        <v>611</v>
      </c>
      <c r="AO129" s="94" t="s">
        <v>611</v>
      </c>
      <c r="AP129" s="94" t="e">
        <f ca="1">IF(市町村抽出表!BB129="－","－",IF(市町村抽出表!BB129=0,"0km",IF(市町村抽出表!BB129&lt;0.1,"0.1km未満",TEXT(ROUND(市町村抽出表!BB129,1),"###,##0.0")&amp;"km")))</f>
        <v>#REF!</v>
      </c>
      <c r="AQ129" s="94" t="e">
        <f ca="1">IF(市町村抽出表!BC129="－","－",IF(市町村抽出表!BC129=0,"0世帯",IF(市町村抽出表!BC129&lt;1,"1世帯未満",TEXT(ROUND(市町村抽出表!BC129,0),"###,###")&amp;"世帯")))</f>
        <v>#REF!</v>
      </c>
      <c r="AR129" s="94" t="e">
        <f ca="1">IF(市町村抽出表!BD129="－","－",IF(市町村抽出表!BD129=0,"0人",IF(市町村抽出表!BD129&lt;1,"1人未満",TEXT(ROUND(市町村抽出表!BD129,0),"###,###")&amp;"人")))</f>
        <v>#REF!</v>
      </c>
      <c r="AS129" s="94" t="s">
        <v>611</v>
      </c>
      <c r="AT129" s="94" t="s">
        <v>611</v>
      </c>
      <c r="AU129" s="94" t="e">
        <f ca="1">IF(市町村抽出表!BG129="－","－",IF(市町村抽出表!BG129=0,"0箇所",IF(市町村抽出表!BG129&lt;1,"1箇所未満",TEXT(ROUND(市町村抽出表!BG129,0),"###,###")&amp;"箇所")))</f>
        <v>#REF!</v>
      </c>
      <c r="AV129" s="94" t="e">
        <f ca="1">IF(市町村抽出表!BH129="－","－",IF(市町村抽出表!BH129=0,"0箇所",IF(市町村抽出表!BH129&lt;1,"1箇所未満",TEXT(ROUND(市町村抽出表!BH129,0),"###,###")&amp;"箇所")))</f>
        <v>#REF!</v>
      </c>
      <c r="AW129" s="94" t="e">
        <f ca="1">IF(市町村抽出表!BI129="－","－",IF(市町村抽出表!BI129=0,"0箇所",IF(市町村抽出表!BI129&lt;1,"1箇所未満",TEXT(ROUND(市町村抽出表!BI129,0),"###,###")&amp;"箇所")))</f>
        <v>#REF!</v>
      </c>
      <c r="AX129" s="94" t="e">
        <f ca="1">IF(市町村抽出表!BJ129="－","－",IF(市町村抽出表!BJ129=0,"0箇所",IF(市町村抽出表!BJ129&lt;1,"1箇所未満",TEXT(ROUND(市町村抽出表!BJ129,0),"###,###")&amp;"箇所")))</f>
        <v>#REF!</v>
      </c>
      <c r="AY129" s="94" t="e">
        <f ca="1">IF(市町村抽出表!BK129="－","－",IF(市町村抽出表!BK129=0,"0箇所",IF(市町村抽出表!BK129&lt;1,"1箇所未満",TEXT(ROUND(市町村抽出表!BK129,0),"###,###")&amp;"箇所")))</f>
        <v>#REF!</v>
      </c>
      <c r="AZ129" s="94" t="e">
        <f ca="1">IF(市町村抽出表!BL129="－","－",IF(市町村抽出表!BL129=0,"0箇所",IF(市町村抽出表!BL129&lt;1,"1箇所未満",TEXT(ROUND(市町村抽出表!BL129,0),"###,###")&amp;"箇所")))</f>
        <v>#REF!</v>
      </c>
      <c r="BH129" s="163"/>
      <c r="BI129" s="163"/>
      <c r="BJ129" s="163"/>
      <c r="BL129" s="164"/>
      <c r="BM129" s="163"/>
      <c r="BN129" s="163"/>
      <c r="BO129" s="163"/>
      <c r="BP129" s="163"/>
      <c r="BX129" s="164"/>
      <c r="BY129" s="163"/>
      <c r="BZ129" s="163"/>
      <c r="CA129" s="163"/>
      <c r="CB129" s="163"/>
      <c r="CN129" s="164"/>
      <c r="CO129" s="163"/>
      <c r="CP129" s="163"/>
      <c r="CQ129" s="163"/>
      <c r="CR129" s="163"/>
    </row>
    <row r="130" spans="1:96" x14ac:dyDescent="0.2">
      <c r="A130" s="82">
        <v>127</v>
      </c>
      <c r="B130" s="74" t="s">
        <v>570</v>
      </c>
      <c r="C130" s="93" t="e">
        <f ca="1">IF(市町村抽出表!D130="－","－",ROUND(市町村抽出表!D130,1))</f>
        <v>#REF!</v>
      </c>
      <c r="D130" s="168" t="e">
        <f ca="1">IF(市町村抽出表!F130="","※2",IF(市町村抽出表!F130="－","－",市町村抽出表!F130&amp;"箇所"))</f>
        <v>#REF!</v>
      </c>
      <c r="E130" s="169" t="e">
        <f ca="1">IF(市町村抽出表!G130="","※2",IF(市町村抽出表!G130="－","－",市町村抽出表!G130&amp;"箇所"))</f>
        <v>#REF!</v>
      </c>
      <c r="F130" s="170" t="e">
        <f ca="1">IF(市町村抽出表!H130="","※2",IF(市町村抽出表!H130="－","－",市町村抽出表!H130&amp;"箇所"))</f>
        <v>#REF!</v>
      </c>
      <c r="G130" s="94" t="e">
        <f ca="1">IF(市町村抽出表!I130="－","－",IF(市町村抽出表!I130=0,"0棟",IF(市町村抽出表!I130&lt;1,"1棟未満",TEXT(ROUND(市町村抽出表!I130,0),"###,###")&amp;"棟")))</f>
        <v>#REF!</v>
      </c>
      <c r="H130" s="94" t="e">
        <f ca="1">IF(市町村抽出表!J130="－","－",IF(市町村抽出表!J130=0,"0棟",IF(市町村抽出表!J130&lt;1,"1棟未満",TEXT(ROUND(市町村抽出表!J130,0),"###,###")&amp;"棟")))</f>
        <v>#REF!</v>
      </c>
      <c r="I130" s="94" t="e">
        <f ca="1">IF(市町村抽出表!O130="－","－",IF(市町村抽出表!O130=0,"0棟",IF(市町村抽出表!O130&lt;1,"1棟未満",TEXT(ROUND(市町村抽出表!O130,0),"###,###")&amp;"棟")))</f>
        <v>#REF!</v>
      </c>
      <c r="J130" s="94" t="e">
        <f ca="1">IF(市町村抽出表!P130="－","－",IF(市町村抽出表!P130=0,"0棟",IF(市町村抽出表!P130&lt;1,"1棟未満",TEXT(ROUND(市町村抽出表!P130,0),"###,###")&amp;"棟")))</f>
        <v>#REF!</v>
      </c>
      <c r="K130" s="157" t="e">
        <f ca="1">IF(市町村抽出表!U130="","※2",IF(市町村抽出表!U130="－","－",IF(市町村抽出表!U130=0,"0棟",IF(市町村抽出表!U130&lt;1,"1棟未満",TEXT(ROUND(市町村抽出表!U130,0),"###,###")&amp;"棟"))))</f>
        <v>#REF!</v>
      </c>
      <c r="L130" s="158" t="e">
        <f ca="1">IF(市町村抽出表!V130="","※2",IF(市町村抽出表!V130="－","－",IF(市町村抽出表!V130=0,"0棟",IF(市町村抽出表!V130&lt;1,"1棟未満",TEXT(ROUND(市町村抽出表!V130,0),"###,###")&amp;"棟"))))</f>
        <v>#REF!</v>
      </c>
      <c r="M130" s="94" t="e">
        <f ca="1">IF(市町村抽出表!W130="－","－",IF(市町村抽出表!W130=0,"0棟",IF(市町村抽出表!W130&lt;1,"1棟未満",TEXT(ROUND(市町村抽出表!W130,0),"###,###")&amp;"棟")))</f>
        <v>#REF!</v>
      </c>
      <c r="N130" s="94" t="e">
        <f ca="1">IF(市町村抽出表!X130="－","－",IF(市町村抽出表!X130=0,"0棟",IF(市町村抽出表!X130&lt;1,"1棟未満",TEXT(ROUND(市町村抽出表!X130,0),"###,###")&amp;"棟")))</f>
        <v>#REF!</v>
      </c>
      <c r="O130" s="94" t="e">
        <f ca="1">IF(市町村抽出表!Z130="－","－",IF(市町村抽出表!Z130=0,"0件",IF(市町村抽出表!Z130&lt;1,"1件未満",TEXT(ROUND(市町村抽出表!Z130,0),"###,###")&amp;"件")))</f>
        <v>#REF!</v>
      </c>
      <c r="P130" s="94" t="e">
        <f ca="1">IF(市町村抽出表!AA130="－","－",IF(市町村抽出表!AA130=0,"0件",IF(市町村抽出表!AA130&lt;1,"1件未満",TEXT(ROUND(市町村抽出表!AA130,0),"###,###")&amp;"件")))</f>
        <v>#REF!</v>
      </c>
      <c r="Q130" s="94" t="e">
        <f ca="1">IF(市町村抽出表!AB130="－","－",IF(市町村抽出表!AB130=0,"0棟",IF(市町村抽出表!AB130&lt;1,"1棟未満",TEXT(ROUND(市町村抽出表!AB130,0),"###,###")&amp;"棟")))</f>
        <v>#REF!</v>
      </c>
      <c r="R130" s="94" t="e">
        <f ca="1">IF(市町村抽出表!AC130="－","－",IF(市町村抽出表!AC130=0,"0人",IF(市町村抽出表!AC130&lt;1,"1人未満",TEXT(ROUND(市町村抽出表!AC130,0),"###,###")&amp;"人")))</f>
        <v>#REF!</v>
      </c>
      <c r="S130" s="94" t="e">
        <f ca="1">IF(市町村抽出表!AD130="－","－",IF(市町村抽出表!AD130=0,"0人",IF(市町村抽出表!AD130&lt;1,"1人未満",TEXT(ROUND(市町村抽出表!AD130,0),"###,###")&amp;"人")))</f>
        <v>#REF!</v>
      </c>
      <c r="T130" s="94" t="e">
        <f ca="1">IF(市町村抽出表!AE130="－","－",IF(市町村抽出表!AE130=0,"0人",IF(市町村抽出表!AE130&lt;1,"1人未満",TEXT(ROUND(市町村抽出表!AE130,0),"###,###")&amp;"人")))</f>
        <v>#REF!</v>
      </c>
      <c r="U130" s="159" t="e">
        <f ca="1">IF(市町村抽出表!AG130="","※2",IF(市町村抽出表!AG130="－","－",IF(市町村抽出表!AG130=0,"0人",IF(市町村抽出表!AG130&lt;1,"1人未満",TEXT(ROUND(市町村抽出表!AG130,0),"###,###")&amp;"人"))))</f>
        <v>#REF!</v>
      </c>
      <c r="V130" s="160" t="e">
        <f ca="1">IF(市町村抽出表!AH130="","※2",IF(市町村抽出表!AH130="－","－",IF(市町村抽出表!AH130=0,"0人",IF(市町村抽出表!AH130&lt;1,"1人未満",TEXT(ROUND(市町村抽出表!AH130,0),"###,###")&amp;"人"))))</f>
        <v>#REF!</v>
      </c>
      <c r="W130" s="161" t="e">
        <f ca="1">IF(市町村抽出表!AI130="","※2",IF(市町村抽出表!AI130="－","－",IF(市町村抽出表!AI130=0,"0人",IF(市町村抽出表!AI130&lt;1,"1人未満",TEXT(ROUND(市町村抽出表!AI130,0),"###,###")&amp;"人"))))</f>
        <v>#REF!</v>
      </c>
      <c r="X130" s="94" t="e">
        <f ca="1">IF(市町村抽出表!AJ130="－","－",IF(市町村抽出表!AJ130=0,"0人",IF(市町村抽出表!AJ130&lt;1,"1人未満",TEXT(ROUND(市町村抽出表!AJ130,0),"###,###")&amp;"人")))</f>
        <v>#REF!</v>
      </c>
      <c r="Y130" s="94" t="e">
        <f ca="1">IF(市町村抽出表!AK130="－","－",IF(市町村抽出表!AK130=0,"0人",IF(市町村抽出表!AK130&lt;1,"1人未満",TEXT(ROUND(市町村抽出表!AK130,0),"###,###")&amp;"人")))</f>
        <v>#REF!</v>
      </c>
      <c r="Z130" s="94" t="e">
        <f ca="1">IF(市町村抽出表!AL130="－","－",IF(市町村抽出表!AL130=0,"0人",IF(市町村抽出表!AL130&lt;1,"1人未満",TEXT(ROUND(市町村抽出表!AL130,0),"###,###")&amp;"人")))</f>
        <v>#REF!</v>
      </c>
      <c r="AA130" s="94" t="e">
        <f ca="1">IF(市町村抽出表!AM130="－","－",IF(市町村抽出表!AM130=0,"0人",IF(市町村抽出表!AM130&lt;1,"1人未満",TEXT(ROUND(市町村抽出表!AM130,0),"###,###")&amp;"人")))</f>
        <v>#REF!</v>
      </c>
      <c r="AB130" s="94" t="e">
        <f ca="1">IF(市町村抽出表!AN130="－","－",IF(市町村抽出表!AN130=0,"0人",IF(市町村抽出表!AN130&lt;1,"1人未満",TEXT(ROUND(市町村抽出表!AN130,0),"###,###")&amp;"人")))</f>
        <v>#REF!</v>
      </c>
      <c r="AC130" s="94" t="e">
        <f ca="1">IF(市町村抽出表!AO130="－","－",IF(市町村抽出表!AO130=0,"0人",IF(市町村抽出表!AO130&lt;1,"1人未満",TEXT(ROUND(市町村抽出表!AO130,0),"###,###")&amp;"人")))</f>
        <v>#REF!</v>
      </c>
      <c r="AD130" s="94" t="e">
        <f ca="1">IF(市町村抽出表!AP130="－","－",IF(市町村抽出表!AP130=0,"0人",IF(市町村抽出表!AP130&lt;1,"1人未満",TEXT(ROUND(市町村抽出表!AP130,0),"###,###")&amp;"人")))</f>
        <v>#REF!</v>
      </c>
      <c r="AE130" s="94" t="e">
        <f ca="1">IF(市町村抽出表!AQ130="－","－",IF(市町村抽出表!AQ130=0,"0人",IF(市町村抽出表!AQ130&lt;1,"1人未満",TEXT(ROUND(市町村抽出表!AQ130,0),"###,###")&amp;"人")))</f>
        <v>#REF!</v>
      </c>
      <c r="AF130" s="94" t="e">
        <f ca="1">IF(市町村抽出表!AR130="－","－",IF(市町村抽出表!AR130=0,"0人",IF(市町村抽出表!AR130&lt;1,"1人未満",TEXT(ROUND(市町村抽出表!AR130,0),"###,###")&amp;"人")))</f>
        <v>#REF!</v>
      </c>
      <c r="AG130" s="94" t="e">
        <f ca="1">IF(市町村抽出表!AS130="－","－",IF(市町村抽出表!AS130=0,"0箇所",IF(市町村抽出表!AS130&lt;1,"1箇所未満",TEXT(ROUND(市町村抽出表!AS130,0),"###,###")&amp;"箇所")))</f>
        <v>#REF!</v>
      </c>
      <c r="AH130" s="94" t="e">
        <f ca="1">IF(市町村抽出表!AT130="－","－",IF(市町村抽出表!AT130=0,"0世帯",IF(市町村抽出表!AT130&lt;1,"1世帯未満",TEXT(ROUND(市町村抽出表!AT130,0),"###,###")&amp;"世帯")))</f>
        <v>#REF!</v>
      </c>
      <c r="AI130" s="94" t="e">
        <f ca="1">IF(市町村抽出表!AU130="－","－",IF(市町村抽出表!AU130=0,"0人",IF(市町村抽出表!AU130&lt;1,"1人未満",TEXT(ROUND(市町村抽出表!AU130,0),"###,###")&amp;"人")))</f>
        <v>#REF!</v>
      </c>
      <c r="AJ130" s="94" t="e">
        <f ca="1">IF(市町村抽出表!AV130="－","－",IF(市町村抽出表!AV130=0,"0世帯",IF(市町村抽出表!AV130&lt;1,"1世帯未満",TEXT(ROUND(市町村抽出表!AV130,0),"###,###")&amp;"世帯")))</f>
        <v>#REF!</v>
      </c>
      <c r="AK130" s="94" t="e">
        <f ca="1">IF(市町村抽出表!AW130="－","－",IF(市町村抽出表!AW130=0,"0人",IF(市町村抽出表!AW130&lt;1,"1人未満",TEXT(ROUND(市町村抽出表!AW130,0),"###,###")&amp;"人")))</f>
        <v>#REF!</v>
      </c>
      <c r="AL130" s="94" t="e">
        <f ca="1">IF(市町村抽出表!AX130="－","－",IF(市町村抽出表!AX130=0,"0世帯",IF(市町村抽出表!AX130&lt;1,"1世帯未満",TEXT(ROUND(市町村抽出表!AX130,0),"###,###")&amp;"世帯")))</f>
        <v>#REF!</v>
      </c>
      <c r="AM130" s="94" t="e">
        <f ca="1">IF(市町村抽出表!AY130="－","－",IF(市町村抽出表!AY130=0,"0人",IF(市町村抽出表!AY130&lt;1,"1人未満",TEXT(ROUND(市町村抽出表!AY130,0),"###,###")&amp;"人")))</f>
        <v>#REF!</v>
      </c>
      <c r="AN130" s="94" t="s">
        <v>611</v>
      </c>
      <c r="AO130" s="94" t="s">
        <v>611</v>
      </c>
      <c r="AP130" s="94" t="e">
        <f ca="1">IF(市町村抽出表!BB130="－","－",IF(市町村抽出表!BB130=0,"0km",IF(市町村抽出表!BB130&lt;0.1,"0.1km未満",TEXT(ROUND(市町村抽出表!BB130,1),"###,##0.0")&amp;"km")))</f>
        <v>#REF!</v>
      </c>
      <c r="AQ130" s="94" t="e">
        <f ca="1">IF(市町村抽出表!BC130="－","－",IF(市町村抽出表!BC130=0,"0世帯",IF(市町村抽出表!BC130&lt;1,"1世帯未満",TEXT(ROUND(市町村抽出表!BC130,0),"###,###")&amp;"世帯")))</f>
        <v>#REF!</v>
      </c>
      <c r="AR130" s="94" t="e">
        <f ca="1">IF(市町村抽出表!BD130="－","－",IF(市町村抽出表!BD130=0,"0人",IF(市町村抽出表!BD130&lt;1,"1人未満",TEXT(ROUND(市町村抽出表!BD130,0),"###,###")&amp;"人")))</f>
        <v>#REF!</v>
      </c>
      <c r="AS130" s="94" t="s">
        <v>611</v>
      </c>
      <c r="AT130" s="94" t="s">
        <v>611</v>
      </c>
      <c r="AU130" s="94" t="e">
        <f ca="1">IF(市町村抽出表!BG130="－","－",IF(市町村抽出表!BG130=0,"0箇所",IF(市町村抽出表!BG130&lt;1,"1箇所未満",TEXT(ROUND(市町村抽出表!BG130,0),"###,###")&amp;"箇所")))</f>
        <v>#REF!</v>
      </c>
      <c r="AV130" s="94" t="e">
        <f ca="1">IF(市町村抽出表!BH130="－","－",IF(市町村抽出表!BH130=0,"0箇所",IF(市町村抽出表!BH130&lt;1,"1箇所未満",TEXT(ROUND(市町村抽出表!BH130,0),"###,###")&amp;"箇所")))</f>
        <v>#REF!</v>
      </c>
      <c r="AW130" s="94" t="e">
        <f ca="1">IF(市町村抽出表!BI130="－","－",IF(市町村抽出表!BI130=0,"0箇所",IF(市町村抽出表!BI130&lt;1,"1箇所未満",TEXT(ROUND(市町村抽出表!BI130,0),"###,###")&amp;"箇所")))</f>
        <v>#REF!</v>
      </c>
      <c r="AX130" s="94" t="e">
        <f ca="1">IF(市町村抽出表!BJ130="－","－",IF(市町村抽出表!BJ130=0,"0箇所",IF(市町村抽出表!BJ130&lt;1,"1箇所未満",TEXT(ROUND(市町村抽出表!BJ130,0),"###,###")&amp;"箇所")))</f>
        <v>#REF!</v>
      </c>
      <c r="AY130" s="94" t="e">
        <f ca="1">IF(市町村抽出表!BK130="－","－",IF(市町村抽出表!BK130=0,"0箇所",IF(市町村抽出表!BK130&lt;1,"1箇所未満",TEXT(ROUND(市町村抽出表!BK130,0),"###,###")&amp;"箇所")))</f>
        <v>#REF!</v>
      </c>
      <c r="AZ130" s="94" t="e">
        <f ca="1">IF(市町村抽出表!BL130="－","－",IF(市町村抽出表!BL130=0,"0箇所",IF(市町村抽出表!BL130&lt;1,"1箇所未満",TEXT(ROUND(市町村抽出表!BL130,0),"###,###")&amp;"箇所")))</f>
        <v>#REF!</v>
      </c>
      <c r="BH130" s="163"/>
      <c r="BI130" s="163"/>
      <c r="BJ130" s="163"/>
      <c r="BL130" s="164"/>
      <c r="BM130" s="163"/>
      <c r="BN130" s="163"/>
      <c r="BO130" s="163"/>
      <c r="BP130" s="163"/>
      <c r="BX130" s="164"/>
      <c r="BY130" s="163"/>
      <c r="BZ130" s="163"/>
      <c r="CA130" s="163"/>
      <c r="CB130" s="163"/>
      <c r="CN130" s="164"/>
      <c r="CO130" s="163"/>
      <c r="CP130" s="163"/>
      <c r="CQ130" s="163"/>
      <c r="CR130" s="163"/>
    </row>
    <row r="131" spans="1:96" x14ac:dyDescent="0.2">
      <c r="A131" s="82">
        <v>128</v>
      </c>
      <c r="B131" s="74" t="s">
        <v>571</v>
      </c>
      <c r="C131" s="93" t="e">
        <f ca="1">IF(市町村抽出表!D131="－","－",ROUND(市町村抽出表!D131,1))</f>
        <v>#REF!</v>
      </c>
      <c r="D131" s="168" t="e">
        <f ca="1">IF(市町村抽出表!F131="","※2",IF(市町村抽出表!F131="－","－",市町村抽出表!F131&amp;"箇所"))</f>
        <v>#REF!</v>
      </c>
      <c r="E131" s="169" t="e">
        <f ca="1">IF(市町村抽出表!G131="","※2",IF(市町村抽出表!G131="－","－",市町村抽出表!G131&amp;"箇所"))</f>
        <v>#REF!</v>
      </c>
      <c r="F131" s="170" t="e">
        <f ca="1">IF(市町村抽出表!H131="","※2",IF(市町村抽出表!H131="－","－",市町村抽出表!H131&amp;"箇所"))</f>
        <v>#REF!</v>
      </c>
      <c r="G131" s="94" t="e">
        <f ca="1">IF(市町村抽出表!I131="－","－",IF(市町村抽出表!I131=0,"0棟",IF(市町村抽出表!I131&lt;1,"1棟未満",TEXT(ROUND(市町村抽出表!I131,0),"###,###")&amp;"棟")))</f>
        <v>#REF!</v>
      </c>
      <c r="H131" s="94" t="e">
        <f ca="1">IF(市町村抽出表!J131="－","－",IF(市町村抽出表!J131=0,"0棟",IF(市町村抽出表!J131&lt;1,"1棟未満",TEXT(ROUND(市町村抽出表!J131,0),"###,###")&amp;"棟")))</f>
        <v>#REF!</v>
      </c>
      <c r="I131" s="94" t="e">
        <f ca="1">IF(市町村抽出表!O131="－","－",IF(市町村抽出表!O131=0,"0棟",IF(市町村抽出表!O131&lt;1,"1棟未満",TEXT(ROUND(市町村抽出表!O131,0),"###,###")&amp;"棟")))</f>
        <v>#REF!</v>
      </c>
      <c r="J131" s="94" t="e">
        <f ca="1">IF(市町村抽出表!P131="－","－",IF(市町村抽出表!P131=0,"0棟",IF(市町村抽出表!P131&lt;1,"1棟未満",TEXT(ROUND(市町村抽出表!P131,0),"###,###")&amp;"棟")))</f>
        <v>#REF!</v>
      </c>
      <c r="K131" s="157" t="e">
        <f ca="1">IF(市町村抽出表!U131="","※2",IF(市町村抽出表!U131="－","－",IF(市町村抽出表!U131=0,"0棟",IF(市町村抽出表!U131&lt;1,"1棟未満",TEXT(ROUND(市町村抽出表!U131,0),"###,###")&amp;"棟"))))</f>
        <v>#REF!</v>
      </c>
      <c r="L131" s="158" t="e">
        <f ca="1">IF(市町村抽出表!V131="","※2",IF(市町村抽出表!V131="－","－",IF(市町村抽出表!V131=0,"0棟",IF(市町村抽出表!V131&lt;1,"1棟未満",TEXT(ROUND(市町村抽出表!V131,0),"###,###")&amp;"棟"))))</f>
        <v>#REF!</v>
      </c>
      <c r="M131" s="94" t="e">
        <f ca="1">IF(市町村抽出表!W131="－","－",IF(市町村抽出表!W131=0,"0棟",IF(市町村抽出表!W131&lt;1,"1棟未満",TEXT(ROUND(市町村抽出表!W131,0),"###,###")&amp;"棟")))</f>
        <v>#REF!</v>
      </c>
      <c r="N131" s="94" t="e">
        <f ca="1">IF(市町村抽出表!X131="－","－",IF(市町村抽出表!X131=0,"0棟",IF(市町村抽出表!X131&lt;1,"1棟未満",TEXT(ROUND(市町村抽出表!X131,0),"###,###")&amp;"棟")))</f>
        <v>#REF!</v>
      </c>
      <c r="O131" s="94" t="e">
        <f ca="1">IF(市町村抽出表!Z131="－","－",IF(市町村抽出表!Z131=0,"0件",IF(市町村抽出表!Z131&lt;1,"1件未満",TEXT(ROUND(市町村抽出表!Z131,0),"###,###")&amp;"件")))</f>
        <v>#REF!</v>
      </c>
      <c r="P131" s="94" t="e">
        <f ca="1">IF(市町村抽出表!AA131="－","－",IF(市町村抽出表!AA131=0,"0件",IF(市町村抽出表!AA131&lt;1,"1件未満",TEXT(ROUND(市町村抽出表!AA131,0),"###,###")&amp;"件")))</f>
        <v>#REF!</v>
      </c>
      <c r="Q131" s="94" t="e">
        <f ca="1">IF(市町村抽出表!AB131="－","－",IF(市町村抽出表!AB131=0,"0棟",IF(市町村抽出表!AB131&lt;1,"1棟未満",TEXT(ROUND(市町村抽出表!AB131,0),"###,###")&amp;"棟")))</f>
        <v>#REF!</v>
      </c>
      <c r="R131" s="94" t="e">
        <f ca="1">IF(市町村抽出表!AC131="－","－",IF(市町村抽出表!AC131=0,"0人",IF(市町村抽出表!AC131&lt;1,"1人未満",TEXT(ROUND(市町村抽出表!AC131,0),"###,###")&amp;"人")))</f>
        <v>#REF!</v>
      </c>
      <c r="S131" s="94" t="e">
        <f ca="1">IF(市町村抽出表!AD131="－","－",IF(市町村抽出表!AD131=0,"0人",IF(市町村抽出表!AD131&lt;1,"1人未満",TEXT(ROUND(市町村抽出表!AD131,0),"###,###")&amp;"人")))</f>
        <v>#REF!</v>
      </c>
      <c r="T131" s="94" t="e">
        <f ca="1">IF(市町村抽出表!AE131="－","－",IF(市町村抽出表!AE131=0,"0人",IF(市町村抽出表!AE131&lt;1,"1人未満",TEXT(ROUND(市町村抽出表!AE131,0),"###,###")&amp;"人")))</f>
        <v>#REF!</v>
      </c>
      <c r="U131" s="159" t="e">
        <f ca="1">IF(市町村抽出表!AG131="","※2",IF(市町村抽出表!AG131="－","－",IF(市町村抽出表!AG131=0,"0人",IF(市町村抽出表!AG131&lt;1,"1人未満",TEXT(ROUND(市町村抽出表!AG131,0),"###,###")&amp;"人"))))</f>
        <v>#REF!</v>
      </c>
      <c r="V131" s="160" t="e">
        <f ca="1">IF(市町村抽出表!AH131="","※2",IF(市町村抽出表!AH131="－","－",IF(市町村抽出表!AH131=0,"0人",IF(市町村抽出表!AH131&lt;1,"1人未満",TEXT(ROUND(市町村抽出表!AH131,0),"###,###")&amp;"人"))))</f>
        <v>#REF!</v>
      </c>
      <c r="W131" s="161" t="e">
        <f ca="1">IF(市町村抽出表!AI131="","※2",IF(市町村抽出表!AI131="－","－",IF(市町村抽出表!AI131=0,"0人",IF(市町村抽出表!AI131&lt;1,"1人未満",TEXT(ROUND(市町村抽出表!AI131,0),"###,###")&amp;"人"))))</f>
        <v>#REF!</v>
      </c>
      <c r="X131" s="94" t="e">
        <f ca="1">IF(市町村抽出表!AJ131="－","－",IF(市町村抽出表!AJ131=0,"0人",IF(市町村抽出表!AJ131&lt;1,"1人未満",TEXT(ROUND(市町村抽出表!AJ131,0),"###,###")&amp;"人")))</f>
        <v>#REF!</v>
      </c>
      <c r="Y131" s="94" t="e">
        <f ca="1">IF(市町村抽出表!AK131="－","－",IF(市町村抽出表!AK131=0,"0人",IF(市町村抽出表!AK131&lt;1,"1人未満",TEXT(ROUND(市町村抽出表!AK131,0),"###,###")&amp;"人")))</f>
        <v>#REF!</v>
      </c>
      <c r="Z131" s="94" t="e">
        <f ca="1">IF(市町村抽出表!AL131="－","－",IF(市町村抽出表!AL131=0,"0人",IF(市町村抽出表!AL131&lt;1,"1人未満",TEXT(ROUND(市町村抽出表!AL131,0),"###,###")&amp;"人")))</f>
        <v>#REF!</v>
      </c>
      <c r="AA131" s="94" t="e">
        <f ca="1">IF(市町村抽出表!AM131="－","－",IF(市町村抽出表!AM131=0,"0人",IF(市町村抽出表!AM131&lt;1,"1人未満",TEXT(ROUND(市町村抽出表!AM131,0),"###,###")&amp;"人")))</f>
        <v>#REF!</v>
      </c>
      <c r="AB131" s="94" t="e">
        <f ca="1">IF(市町村抽出表!AN131="－","－",IF(市町村抽出表!AN131=0,"0人",IF(市町村抽出表!AN131&lt;1,"1人未満",TEXT(ROUND(市町村抽出表!AN131,0),"###,###")&amp;"人")))</f>
        <v>#REF!</v>
      </c>
      <c r="AC131" s="94" t="e">
        <f ca="1">IF(市町村抽出表!AO131="－","－",IF(市町村抽出表!AO131=0,"0人",IF(市町村抽出表!AO131&lt;1,"1人未満",TEXT(ROUND(市町村抽出表!AO131,0),"###,###")&amp;"人")))</f>
        <v>#REF!</v>
      </c>
      <c r="AD131" s="94" t="e">
        <f ca="1">IF(市町村抽出表!AP131="－","－",IF(市町村抽出表!AP131=0,"0人",IF(市町村抽出表!AP131&lt;1,"1人未満",TEXT(ROUND(市町村抽出表!AP131,0),"###,###")&amp;"人")))</f>
        <v>#REF!</v>
      </c>
      <c r="AE131" s="94" t="e">
        <f ca="1">IF(市町村抽出表!AQ131="－","－",IF(市町村抽出表!AQ131=0,"0人",IF(市町村抽出表!AQ131&lt;1,"1人未満",TEXT(ROUND(市町村抽出表!AQ131,0),"###,###")&amp;"人")))</f>
        <v>#REF!</v>
      </c>
      <c r="AF131" s="94" t="e">
        <f ca="1">IF(市町村抽出表!AR131="－","－",IF(市町村抽出表!AR131=0,"0人",IF(市町村抽出表!AR131&lt;1,"1人未満",TEXT(ROUND(市町村抽出表!AR131,0),"###,###")&amp;"人")))</f>
        <v>#REF!</v>
      </c>
      <c r="AG131" s="94" t="e">
        <f ca="1">IF(市町村抽出表!AS131="－","－",IF(市町村抽出表!AS131=0,"0箇所",IF(市町村抽出表!AS131&lt;1,"1箇所未満",TEXT(ROUND(市町村抽出表!AS131,0),"###,###")&amp;"箇所")))</f>
        <v>#REF!</v>
      </c>
      <c r="AH131" s="94" t="e">
        <f ca="1">IF(市町村抽出表!AT131="－","－",IF(市町村抽出表!AT131=0,"0世帯",IF(市町村抽出表!AT131&lt;1,"1世帯未満",TEXT(ROUND(市町村抽出表!AT131,0),"###,###")&amp;"世帯")))</f>
        <v>#REF!</v>
      </c>
      <c r="AI131" s="94" t="e">
        <f ca="1">IF(市町村抽出表!AU131="－","－",IF(市町村抽出表!AU131=0,"0人",IF(市町村抽出表!AU131&lt;1,"1人未満",TEXT(ROUND(市町村抽出表!AU131,0),"###,###")&amp;"人")))</f>
        <v>#REF!</v>
      </c>
      <c r="AJ131" s="94" t="e">
        <f ca="1">IF(市町村抽出表!AV131="－","－",IF(市町村抽出表!AV131=0,"0世帯",IF(市町村抽出表!AV131&lt;1,"1世帯未満",TEXT(ROUND(市町村抽出表!AV131,0),"###,###")&amp;"世帯")))</f>
        <v>#REF!</v>
      </c>
      <c r="AK131" s="94" t="e">
        <f ca="1">IF(市町村抽出表!AW131="－","－",IF(市町村抽出表!AW131=0,"0人",IF(市町村抽出表!AW131&lt;1,"1人未満",TEXT(ROUND(市町村抽出表!AW131,0),"###,###")&amp;"人")))</f>
        <v>#REF!</v>
      </c>
      <c r="AL131" s="94" t="e">
        <f ca="1">IF(市町村抽出表!AX131="－","－",IF(市町村抽出表!AX131=0,"0世帯",IF(市町村抽出表!AX131&lt;1,"1世帯未満",TEXT(ROUND(市町村抽出表!AX131,0),"###,###")&amp;"世帯")))</f>
        <v>#REF!</v>
      </c>
      <c r="AM131" s="94" t="e">
        <f ca="1">IF(市町村抽出表!AY131="－","－",IF(市町村抽出表!AY131=0,"0人",IF(市町村抽出表!AY131&lt;1,"1人未満",TEXT(ROUND(市町村抽出表!AY131,0),"###,###")&amp;"人")))</f>
        <v>#REF!</v>
      </c>
      <c r="AN131" s="94" t="s">
        <v>611</v>
      </c>
      <c r="AO131" s="94" t="s">
        <v>611</v>
      </c>
      <c r="AP131" s="94" t="e">
        <f ca="1">IF(市町村抽出表!BB131="－","－",IF(市町村抽出表!BB131=0,"0km",IF(市町村抽出表!BB131&lt;0.1,"0.1km未満",TEXT(ROUND(市町村抽出表!BB131,1),"###,##0.0")&amp;"km")))</f>
        <v>#REF!</v>
      </c>
      <c r="AQ131" s="94" t="e">
        <f ca="1">IF(市町村抽出表!BC131="－","－",IF(市町村抽出表!BC131=0,"0世帯",IF(市町村抽出表!BC131&lt;1,"1世帯未満",TEXT(ROUND(市町村抽出表!BC131,0),"###,###")&amp;"世帯")))</f>
        <v>#REF!</v>
      </c>
      <c r="AR131" s="94" t="e">
        <f ca="1">IF(市町村抽出表!BD131="－","－",IF(市町村抽出表!BD131=0,"0人",IF(市町村抽出表!BD131&lt;1,"1人未満",TEXT(ROUND(市町村抽出表!BD131,0),"###,###")&amp;"人")))</f>
        <v>#REF!</v>
      </c>
      <c r="AS131" s="94" t="s">
        <v>611</v>
      </c>
      <c r="AT131" s="94" t="s">
        <v>611</v>
      </c>
      <c r="AU131" s="94" t="e">
        <f ca="1">IF(市町村抽出表!BG131="－","－",IF(市町村抽出表!BG131=0,"0箇所",IF(市町村抽出表!BG131&lt;1,"1箇所未満",TEXT(ROUND(市町村抽出表!BG131,0),"###,###")&amp;"箇所")))</f>
        <v>#REF!</v>
      </c>
      <c r="AV131" s="94" t="e">
        <f ca="1">IF(市町村抽出表!BH131="－","－",IF(市町村抽出表!BH131=0,"0箇所",IF(市町村抽出表!BH131&lt;1,"1箇所未満",TEXT(ROUND(市町村抽出表!BH131,0),"###,###")&amp;"箇所")))</f>
        <v>#REF!</v>
      </c>
      <c r="AW131" s="94" t="e">
        <f ca="1">IF(市町村抽出表!BI131="－","－",IF(市町村抽出表!BI131=0,"0箇所",IF(市町村抽出表!BI131&lt;1,"1箇所未満",TEXT(ROUND(市町村抽出表!BI131,0),"###,###")&amp;"箇所")))</f>
        <v>#REF!</v>
      </c>
      <c r="AX131" s="94" t="e">
        <f ca="1">IF(市町村抽出表!BJ131="－","－",IF(市町村抽出表!BJ131=0,"0箇所",IF(市町村抽出表!BJ131&lt;1,"1箇所未満",TEXT(ROUND(市町村抽出表!BJ131,0),"###,###")&amp;"箇所")))</f>
        <v>#REF!</v>
      </c>
      <c r="AY131" s="94" t="e">
        <f ca="1">IF(市町村抽出表!BK131="－","－",IF(市町村抽出表!BK131=0,"0箇所",IF(市町村抽出表!BK131&lt;1,"1箇所未満",TEXT(ROUND(市町村抽出表!BK131,0),"###,###")&amp;"箇所")))</f>
        <v>#REF!</v>
      </c>
      <c r="AZ131" s="94" t="e">
        <f ca="1">IF(市町村抽出表!BL131="－","－",IF(市町村抽出表!BL131=0,"0箇所",IF(市町村抽出表!BL131&lt;1,"1箇所未満",TEXT(ROUND(市町村抽出表!BL131,0),"###,###")&amp;"箇所")))</f>
        <v>#REF!</v>
      </c>
      <c r="BH131" s="163"/>
      <c r="BI131" s="163"/>
      <c r="BJ131" s="163"/>
      <c r="BL131" s="164"/>
      <c r="BM131" s="163"/>
      <c r="BN131" s="163"/>
      <c r="BO131" s="163"/>
      <c r="BP131" s="163"/>
      <c r="BX131" s="164"/>
      <c r="BY131" s="163"/>
      <c r="BZ131" s="163"/>
      <c r="CA131" s="163"/>
      <c r="CB131" s="163"/>
      <c r="CN131" s="164"/>
      <c r="CO131" s="163"/>
      <c r="CP131" s="163"/>
      <c r="CQ131" s="163"/>
      <c r="CR131" s="163"/>
    </row>
    <row r="132" spans="1:96" x14ac:dyDescent="0.2">
      <c r="A132" s="82">
        <v>129</v>
      </c>
      <c r="B132" s="74" t="s">
        <v>572</v>
      </c>
      <c r="C132" s="93" t="e">
        <f ca="1">IF(市町村抽出表!D132="－","－",ROUND(市町村抽出表!D132,1))</f>
        <v>#REF!</v>
      </c>
      <c r="D132" s="168" t="e">
        <f ca="1">IF(市町村抽出表!F132="","※2",IF(市町村抽出表!F132="－","－",市町村抽出表!F132&amp;"箇所"))</f>
        <v>#REF!</v>
      </c>
      <c r="E132" s="169" t="e">
        <f ca="1">IF(市町村抽出表!G132="","※2",IF(市町村抽出表!G132="－","－",市町村抽出表!G132&amp;"箇所"))</f>
        <v>#REF!</v>
      </c>
      <c r="F132" s="170" t="e">
        <f ca="1">IF(市町村抽出表!H132="","※2",IF(市町村抽出表!H132="－","－",市町村抽出表!H132&amp;"箇所"))</f>
        <v>#REF!</v>
      </c>
      <c r="G132" s="94" t="e">
        <f ca="1">IF(市町村抽出表!I132="－","－",IF(市町村抽出表!I132=0,"0棟",IF(市町村抽出表!I132&lt;1,"1棟未満",TEXT(ROUND(市町村抽出表!I132,0),"###,###")&amp;"棟")))</f>
        <v>#REF!</v>
      </c>
      <c r="H132" s="94" t="e">
        <f ca="1">IF(市町村抽出表!J132="－","－",IF(市町村抽出表!J132=0,"0棟",IF(市町村抽出表!J132&lt;1,"1棟未満",TEXT(ROUND(市町村抽出表!J132,0),"###,###")&amp;"棟")))</f>
        <v>#REF!</v>
      </c>
      <c r="I132" s="94" t="e">
        <f ca="1">IF(市町村抽出表!O132="－","－",IF(市町村抽出表!O132=0,"0棟",IF(市町村抽出表!O132&lt;1,"1棟未満",TEXT(ROUND(市町村抽出表!O132,0),"###,###")&amp;"棟")))</f>
        <v>#REF!</v>
      </c>
      <c r="J132" s="94" t="e">
        <f ca="1">IF(市町村抽出表!P132="－","－",IF(市町村抽出表!P132=0,"0棟",IF(市町村抽出表!P132&lt;1,"1棟未満",TEXT(ROUND(市町村抽出表!P132,0),"###,###")&amp;"棟")))</f>
        <v>#REF!</v>
      </c>
      <c r="K132" s="157" t="e">
        <f ca="1">IF(市町村抽出表!U132="","※2",IF(市町村抽出表!U132="－","－",IF(市町村抽出表!U132=0,"0棟",IF(市町村抽出表!U132&lt;1,"1棟未満",TEXT(ROUND(市町村抽出表!U132,0),"###,###")&amp;"棟"))))</f>
        <v>#REF!</v>
      </c>
      <c r="L132" s="158" t="e">
        <f ca="1">IF(市町村抽出表!V132="","※2",IF(市町村抽出表!V132="－","－",IF(市町村抽出表!V132=0,"0棟",IF(市町村抽出表!V132&lt;1,"1棟未満",TEXT(ROUND(市町村抽出表!V132,0),"###,###")&amp;"棟"))))</f>
        <v>#REF!</v>
      </c>
      <c r="M132" s="94" t="e">
        <f ca="1">IF(市町村抽出表!W132="－","－",IF(市町村抽出表!W132=0,"0棟",IF(市町村抽出表!W132&lt;1,"1棟未満",TEXT(ROUND(市町村抽出表!W132,0),"###,###")&amp;"棟")))</f>
        <v>#REF!</v>
      </c>
      <c r="N132" s="94" t="e">
        <f ca="1">IF(市町村抽出表!X132="－","－",IF(市町村抽出表!X132=0,"0棟",IF(市町村抽出表!X132&lt;1,"1棟未満",TEXT(ROUND(市町村抽出表!X132,0),"###,###")&amp;"棟")))</f>
        <v>#REF!</v>
      </c>
      <c r="O132" s="94" t="e">
        <f ca="1">IF(市町村抽出表!Z132="－","－",IF(市町村抽出表!Z132=0,"0件",IF(市町村抽出表!Z132&lt;1,"1件未満",TEXT(ROUND(市町村抽出表!Z132,0),"###,###")&amp;"件")))</f>
        <v>#REF!</v>
      </c>
      <c r="P132" s="94" t="e">
        <f ca="1">IF(市町村抽出表!AA132="－","－",IF(市町村抽出表!AA132=0,"0件",IF(市町村抽出表!AA132&lt;1,"1件未満",TEXT(ROUND(市町村抽出表!AA132,0),"###,###")&amp;"件")))</f>
        <v>#REF!</v>
      </c>
      <c r="Q132" s="94" t="e">
        <f ca="1">IF(市町村抽出表!AB132="－","－",IF(市町村抽出表!AB132=0,"0棟",IF(市町村抽出表!AB132&lt;1,"1棟未満",TEXT(ROUND(市町村抽出表!AB132,0),"###,###")&amp;"棟")))</f>
        <v>#REF!</v>
      </c>
      <c r="R132" s="94" t="e">
        <f ca="1">IF(市町村抽出表!AC132="－","－",IF(市町村抽出表!AC132=0,"0人",IF(市町村抽出表!AC132&lt;1,"1人未満",TEXT(ROUND(市町村抽出表!AC132,0),"###,###")&amp;"人")))</f>
        <v>#REF!</v>
      </c>
      <c r="S132" s="94" t="e">
        <f ca="1">IF(市町村抽出表!AD132="－","－",IF(市町村抽出表!AD132=0,"0人",IF(市町村抽出表!AD132&lt;1,"1人未満",TEXT(ROUND(市町村抽出表!AD132,0),"###,###")&amp;"人")))</f>
        <v>#REF!</v>
      </c>
      <c r="T132" s="94" t="e">
        <f ca="1">IF(市町村抽出表!AE132="－","－",IF(市町村抽出表!AE132=0,"0人",IF(市町村抽出表!AE132&lt;1,"1人未満",TEXT(ROUND(市町村抽出表!AE132,0),"###,###")&amp;"人")))</f>
        <v>#REF!</v>
      </c>
      <c r="U132" s="159" t="e">
        <f ca="1">IF(市町村抽出表!AG132="","※2",IF(市町村抽出表!AG132="－","－",IF(市町村抽出表!AG132=0,"0人",IF(市町村抽出表!AG132&lt;1,"1人未満",TEXT(ROUND(市町村抽出表!AG132,0),"###,###")&amp;"人"))))</f>
        <v>#REF!</v>
      </c>
      <c r="V132" s="160" t="e">
        <f ca="1">IF(市町村抽出表!AH132="","※2",IF(市町村抽出表!AH132="－","－",IF(市町村抽出表!AH132=0,"0人",IF(市町村抽出表!AH132&lt;1,"1人未満",TEXT(ROUND(市町村抽出表!AH132,0),"###,###")&amp;"人"))))</f>
        <v>#REF!</v>
      </c>
      <c r="W132" s="161" t="e">
        <f ca="1">IF(市町村抽出表!AI132="","※2",IF(市町村抽出表!AI132="－","－",IF(市町村抽出表!AI132=0,"0人",IF(市町村抽出表!AI132&lt;1,"1人未満",TEXT(ROUND(市町村抽出表!AI132,0),"###,###")&amp;"人"))))</f>
        <v>#REF!</v>
      </c>
      <c r="X132" s="94" t="e">
        <f ca="1">IF(市町村抽出表!AJ132="－","－",IF(市町村抽出表!AJ132=0,"0人",IF(市町村抽出表!AJ132&lt;1,"1人未満",TEXT(ROUND(市町村抽出表!AJ132,0),"###,###")&amp;"人")))</f>
        <v>#REF!</v>
      </c>
      <c r="Y132" s="94" t="e">
        <f ca="1">IF(市町村抽出表!AK132="－","－",IF(市町村抽出表!AK132=0,"0人",IF(市町村抽出表!AK132&lt;1,"1人未満",TEXT(ROUND(市町村抽出表!AK132,0),"###,###")&amp;"人")))</f>
        <v>#REF!</v>
      </c>
      <c r="Z132" s="94" t="e">
        <f ca="1">IF(市町村抽出表!AL132="－","－",IF(市町村抽出表!AL132=0,"0人",IF(市町村抽出表!AL132&lt;1,"1人未満",TEXT(ROUND(市町村抽出表!AL132,0),"###,###")&amp;"人")))</f>
        <v>#REF!</v>
      </c>
      <c r="AA132" s="94" t="e">
        <f ca="1">IF(市町村抽出表!AM132="－","－",IF(市町村抽出表!AM132=0,"0人",IF(市町村抽出表!AM132&lt;1,"1人未満",TEXT(ROUND(市町村抽出表!AM132,0),"###,###")&amp;"人")))</f>
        <v>#REF!</v>
      </c>
      <c r="AB132" s="94" t="e">
        <f ca="1">IF(市町村抽出表!AN132="－","－",IF(市町村抽出表!AN132=0,"0人",IF(市町村抽出表!AN132&lt;1,"1人未満",TEXT(ROUND(市町村抽出表!AN132,0),"###,###")&amp;"人")))</f>
        <v>#REF!</v>
      </c>
      <c r="AC132" s="94" t="e">
        <f ca="1">IF(市町村抽出表!AO132="－","－",IF(市町村抽出表!AO132=0,"0人",IF(市町村抽出表!AO132&lt;1,"1人未満",TEXT(ROUND(市町村抽出表!AO132,0),"###,###")&amp;"人")))</f>
        <v>#REF!</v>
      </c>
      <c r="AD132" s="94" t="e">
        <f ca="1">IF(市町村抽出表!AP132="－","－",IF(市町村抽出表!AP132=0,"0人",IF(市町村抽出表!AP132&lt;1,"1人未満",TEXT(ROUND(市町村抽出表!AP132,0),"###,###")&amp;"人")))</f>
        <v>#REF!</v>
      </c>
      <c r="AE132" s="94" t="e">
        <f ca="1">IF(市町村抽出表!AQ132="－","－",IF(市町村抽出表!AQ132=0,"0人",IF(市町村抽出表!AQ132&lt;1,"1人未満",TEXT(ROUND(市町村抽出表!AQ132,0),"###,###")&amp;"人")))</f>
        <v>#REF!</v>
      </c>
      <c r="AF132" s="94" t="e">
        <f ca="1">IF(市町村抽出表!AR132="－","－",IF(市町村抽出表!AR132=0,"0人",IF(市町村抽出表!AR132&lt;1,"1人未満",TEXT(ROUND(市町村抽出表!AR132,0),"###,###")&amp;"人")))</f>
        <v>#REF!</v>
      </c>
      <c r="AG132" s="94" t="e">
        <f ca="1">IF(市町村抽出表!AS132="－","－",IF(市町村抽出表!AS132=0,"0箇所",IF(市町村抽出表!AS132&lt;1,"1箇所未満",TEXT(ROUND(市町村抽出表!AS132,0),"###,###")&amp;"箇所")))</f>
        <v>#REF!</v>
      </c>
      <c r="AH132" s="94" t="e">
        <f ca="1">IF(市町村抽出表!AT132="－","－",IF(市町村抽出表!AT132=0,"0世帯",IF(市町村抽出表!AT132&lt;1,"1世帯未満",TEXT(ROUND(市町村抽出表!AT132,0),"###,###")&amp;"世帯")))</f>
        <v>#REF!</v>
      </c>
      <c r="AI132" s="94" t="e">
        <f ca="1">IF(市町村抽出表!AU132="－","－",IF(市町村抽出表!AU132=0,"0人",IF(市町村抽出表!AU132&lt;1,"1人未満",TEXT(ROUND(市町村抽出表!AU132,0),"###,###")&amp;"人")))</f>
        <v>#REF!</v>
      </c>
      <c r="AJ132" s="94" t="e">
        <f ca="1">IF(市町村抽出表!AV132="－","－",IF(市町村抽出表!AV132=0,"0世帯",IF(市町村抽出表!AV132&lt;1,"1世帯未満",TEXT(ROUND(市町村抽出表!AV132,0),"###,###")&amp;"世帯")))</f>
        <v>#REF!</v>
      </c>
      <c r="AK132" s="94" t="e">
        <f ca="1">IF(市町村抽出表!AW132="－","－",IF(市町村抽出表!AW132=0,"0人",IF(市町村抽出表!AW132&lt;1,"1人未満",TEXT(ROUND(市町村抽出表!AW132,0),"###,###")&amp;"人")))</f>
        <v>#REF!</v>
      </c>
      <c r="AL132" s="94" t="e">
        <f ca="1">IF(市町村抽出表!AX132="－","－",IF(市町村抽出表!AX132=0,"0世帯",IF(市町村抽出表!AX132&lt;1,"1世帯未満",TEXT(ROUND(市町村抽出表!AX132,0),"###,###")&amp;"世帯")))</f>
        <v>#REF!</v>
      </c>
      <c r="AM132" s="94" t="e">
        <f ca="1">IF(市町村抽出表!AY132="－","－",IF(市町村抽出表!AY132=0,"0人",IF(市町村抽出表!AY132&lt;1,"1人未満",TEXT(ROUND(市町村抽出表!AY132,0),"###,###")&amp;"人")))</f>
        <v>#REF!</v>
      </c>
      <c r="AN132" s="94" t="s">
        <v>611</v>
      </c>
      <c r="AO132" s="94" t="s">
        <v>611</v>
      </c>
      <c r="AP132" s="94" t="e">
        <f ca="1">IF(市町村抽出表!BB132="－","－",IF(市町村抽出表!BB132=0,"0km",IF(市町村抽出表!BB132&lt;0.1,"0.1km未満",TEXT(ROUND(市町村抽出表!BB132,1),"###,##0.0")&amp;"km")))</f>
        <v>#REF!</v>
      </c>
      <c r="AQ132" s="94" t="e">
        <f ca="1">IF(市町村抽出表!BC132="－","－",IF(市町村抽出表!BC132=0,"0世帯",IF(市町村抽出表!BC132&lt;1,"1世帯未満",TEXT(ROUND(市町村抽出表!BC132,0),"###,###")&amp;"世帯")))</f>
        <v>#REF!</v>
      </c>
      <c r="AR132" s="94" t="e">
        <f ca="1">IF(市町村抽出表!BD132="－","－",IF(市町村抽出表!BD132=0,"0人",IF(市町村抽出表!BD132&lt;1,"1人未満",TEXT(ROUND(市町村抽出表!BD132,0),"###,###")&amp;"人")))</f>
        <v>#REF!</v>
      </c>
      <c r="AS132" s="94" t="s">
        <v>611</v>
      </c>
      <c r="AT132" s="94" t="s">
        <v>611</v>
      </c>
      <c r="AU132" s="94" t="e">
        <f ca="1">IF(市町村抽出表!BG132="－","－",IF(市町村抽出表!BG132=0,"0箇所",IF(市町村抽出表!BG132&lt;1,"1箇所未満",TEXT(ROUND(市町村抽出表!BG132,0),"###,###")&amp;"箇所")))</f>
        <v>#REF!</v>
      </c>
      <c r="AV132" s="94" t="e">
        <f ca="1">IF(市町村抽出表!BH132="－","－",IF(市町村抽出表!BH132=0,"0箇所",IF(市町村抽出表!BH132&lt;1,"1箇所未満",TEXT(ROUND(市町村抽出表!BH132,0),"###,###")&amp;"箇所")))</f>
        <v>#REF!</v>
      </c>
      <c r="AW132" s="94" t="e">
        <f ca="1">IF(市町村抽出表!BI132="－","－",IF(市町村抽出表!BI132=0,"0箇所",IF(市町村抽出表!BI132&lt;1,"1箇所未満",TEXT(ROUND(市町村抽出表!BI132,0),"###,###")&amp;"箇所")))</f>
        <v>#REF!</v>
      </c>
      <c r="AX132" s="94" t="e">
        <f ca="1">IF(市町村抽出表!BJ132="－","－",IF(市町村抽出表!BJ132=0,"0箇所",IF(市町村抽出表!BJ132&lt;1,"1箇所未満",TEXT(ROUND(市町村抽出表!BJ132,0),"###,###")&amp;"箇所")))</f>
        <v>#REF!</v>
      </c>
      <c r="AY132" s="94" t="e">
        <f ca="1">IF(市町村抽出表!BK132="－","－",IF(市町村抽出表!BK132=0,"0箇所",IF(市町村抽出表!BK132&lt;1,"1箇所未満",TEXT(ROUND(市町村抽出表!BK132,0),"###,###")&amp;"箇所")))</f>
        <v>#REF!</v>
      </c>
      <c r="AZ132" s="94" t="e">
        <f ca="1">IF(市町村抽出表!BL132="－","－",IF(市町村抽出表!BL132=0,"0箇所",IF(市町村抽出表!BL132&lt;1,"1箇所未満",TEXT(ROUND(市町村抽出表!BL132,0),"###,###")&amp;"箇所")))</f>
        <v>#REF!</v>
      </c>
      <c r="BH132" s="163"/>
      <c r="BI132" s="163"/>
      <c r="BJ132" s="163"/>
      <c r="BL132" s="164"/>
      <c r="BM132" s="163"/>
      <c r="BN132" s="163"/>
      <c r="BO132" s="163"/>
      <c r="BP132" s="163"/>
      <c r="BX132" s="164"/>
      <c r="BY132" s="163"/>
      <c r="BZ132" s="163"/>
      <c r="CA132" s="163"/>
      <c r="CB132" s="163"/>
      <c r="CN132" s="164"/>
      <c r="CO132" s="163"/>
      <c r="CP132" s="163"/>
      <c r="CQ132" s="163"/>
      <c r="CR132" s="163"/>
    </row>
    <row r="133" spans="1:96" x14ac:dyDescent="0.2">
      <c r="A133" s="82">
        <v>130</v>
      </c>
      <c r="B133" s="74" t="s">
        <v>573</v>
      </c>
      <c r="C133" s="93" t="e">
        <f ca="1">IF(市町村抽出表!D133="－","－",ROUND(市町村抽出表!D133,1))</f>
        <v>#REF!</v>
      </c>
      <c r="D133" s="168" t="e">
        <f ca="1">IF(市町村抽出表!F133="","※2",IF(市町村抽出表!F133="－","－",市町村抽出表!F133&amp;"箇所"))</f>
        <v>#REF!</v>
      </c>
      <c r="E133" s="169" t="e">
        <f ca="1">IF(市町村抽出表!G133="","※2",IF(市町村抽出表!G133="－","－",市町村抽出表!G133&amp;"箇所"))</f>
        <v>#REF!</v>
      </c>
      <c r="F133" s="170" t="e">
        <f ca="1">IF(市町村抽出表!H133="","※2",IF(市町村抽出表!H133="－","－",市町村抽出表!H133&amp;"箇所"))</f>
        <v>#REF!</v>
      </c>
      <c r="G133" s="94" t="e">
        <f ca="1">IF(市町村抽出表!I133="－","－",IF(市町村抽出表!I133=0,"0棟",IF(市町村抽出表!I133&lt;1,"1棟未満",TEXT(ROUND(市町村抽出表!I133,0),"###,###")&amp;"棟")))</f>
        <v>#REF!</v>
      </c>
      <c r="H133" s="94" t="e">
        <f ca="1">IF(市町村抽出表!J133="－","－",IF(市町村抽出表!J133=0,"0棟",IF(市町村抽出表!J133&lt;1,"1棟未満",TEXT(ROUND(市町村抽出表!J133,0),"###,###")&amp;"棟")))</f>
        <v>#REF!</v>
      </c>
      <c r="I133" s="94" t="e">
        <f ca="1">IF(市町村抽出表!O133="－","－",IF(市町村抽出表!O133=0,"0棟",IF(市町村抽出表!O133&lt;1,"1棟未満",TEXT(ROUND(市町村抽出表!O133,0),"###,###")&amp;"棟")))</f>
        <v>#REF!</v>
      </c>
      <c r="J133" s="94" t="e">
        <f ca="1">IF(市町村抽出表!P133="－","－",IF(市町村抽出表!P133=0,"0棟",IF(市町村抽出表!P133&lt;1,"1棟未満",TEXT(ROUND(市町村抽出表!P133,0),"###,###")&amp;"棟")))</f>
        <v>#REF!</v>
      </c>
      <c r="K133" s="157" t="e">
        <f ca="1">IF(市町村抽出表!U133="","※2",IF(市町村抽出表!U133="－","－",IF(市町村抽出表!U133=0,"0棟",IF(市町村抽出表!U133&lt;1,"1棟未満",TEXT(ROUND(市町村抽出表!U133,0),"###,###")&amp;"棟"))))</f>
        <v>#REF!</v>
      </c>
      <c r="L133" s="158" t="e">
        <f ca="1">IF(市町村抽出表!V133="","※2",IF(市町村抽出表!V133="－","－",IF(市町村抽出表!V133=0,"0棟",IF(市町村抽出表!V133&lt;1,"1棟未満",TEXT(ROUND(市町村抽出表!V133,0),"###,###")&amp;"棟"))))</f>
        <v>#REF!</v>
      </c>
      <c r="M133" s="94" t="e">
        <f ca="1">IF(市町村抽出表!W133="－","－",IF(市町村抽出表!W133=0,"0棟",IF(市町村抽出表!W133&lt;1,"1棟未満",TEXT(ROUND(市町村抽出表!W133,0),"###,###")&amp;"棟")))</f>
        <v>#REF!</v>
      </c>
      <c r="N133" s="94" t="e">
        <f ca="1">IF(市町村抽出表!X133="－","－",IF(市町村抽出表!X133=0,"0棟",IF(市町村抽出表!X133&lt;1,"1棟未満",TEXT(ROUND(市町村抽出表!X133,0),"###,###")&amp;"棟")))</f>
        <v>#REF!</v>
      </c>
      <c r="O133" s="94" t="e">
        <f ca="1">IF(市町村抽出表!Z133="－","－",IF(市町村抽出表!Z133=0,"0件",IF(市町村抽出表!Z133&lt;1,"1件未満",TEXT(ROUND(市町村抽出表!Z133,0),"###,###")&amp;"件")))</f>
        <v>#REF!</v>
      </c>
      <c r="P133" s="94" t="e">
        <f ca="1">IF(市町村抽出表!AA133="－","－",IF(市町村抽出表!AA133=0,"0件",IF(市町村抽出表!AA133&lt;1,"1件未満",TEXT(ROUND(市町村抽出表!AA133,0),"###,###")&amp;"件")))</f>
        <v>#REF!</v>
      </c>
      <c r="Q133" s="94" t="e">
        <f ca="1">IF(市町村抽出表!AB133="－","－",IF(市町村抽出表!AB133=0,"0棟",IF(市町村抽出表!AB133&lt;1,"1棟未満",TEXT(ROUND(市町村抽出表!AB133,0),"###,###")&amp;"棟")))</f>
        <v>#REF!</v>
      </c>
      <c r="R133" s="94" t="e">
        <f ca="1">IF(市町村抽出表!AC133="－","－",IF(市町村抽出表!AC133=0,"0人",IF(市町村抽出表!AC133&lt;1,"1人未満",TEXT(ROUND(市町村抽出表!AC133,0),"###,###")&amp;"人")))</f>
        <v>#REF!</v>
      </c>
      <c r="S133" s="94" t="e">
        <f ca="1">IF(市町村抽出表!AD133="－","－",IF(市町村抽出表!AD133=0,"0人",IF(市町村抽出表!AD133&lt;1,"1人未満",TEXT(ROUND(市町村抽出表!AD133,0),"###,###")&amp;"人")))</f>
        <v>#REF!</v>
      </c>
      <c r="T133" s="94" t="e">
        <f ca="1">IF(市町村抽出表!AE133="－","－",IF(市町村抽出表!AE133=0,"0人",IF(市町村抽出表!AE133&lt;1,"1人未満",TEXT(ROUND(市町村抽出表!AE133,0),"###,###")&amp;"人")))</f>
        <v>#REF!</v>
      </c>
      <c r="U133" s="159" t="e">
        <f ca="1">IF(市町村抽出表!AG133="","※2",IF(市町村抽出表!AG133="－","－",IF(市町村抽出表!AG133=0,"0人",IF(市町村抽出表!AG133&lt;1,"1人未満",TEXT(ROUND(市町村抽出表!AG133,0),"###,###")&amp;"人"))))</f>
        <v>#REF!</v>
      </c>
      <c r="V133" s="160" t="e">
        <f ca="1">IF(市町村抽出表!AH133="","※2",IF(市町村抽出表!AH133="－","－",IF(市町村抽出表!AH133=0,"0人",IF(市町村抽出表!AH133&lt;1,"1人未満",TEXT(ROUND(市町村抽出表!AH133,0),"###,###")&amp;"人"))))</f>
        <v>#REF!</v>
      </c>
      <c r="W133" s="161" t="e">
        <f ca="1">IF(市町村抽出表!AI133="","※2",IF(市町村抽出表!AI133="－","－",IF(市町村抽出表!AI133=0,"0人",IF(市町村抽出表!AI133&lt;1,"1人未満",TEXT(ROUND(市町村抽出表!AI133,0),"###,###")&amp;"人"))))</f>
        <v>#REF!</v>
      </c>
      <c r="X133" s="94" t="e">
        <f ca="1">IF(市町村抽出表!AJ133="－","－",IF(市町村抽出表!AJ133=0,"0人",IF(市町村抽出表!AJ133&lt;1,"1人未満",TEXT(ROUND(市町村抽出表!AJ133,0),"###,###")&amp;"人")))</f>
        <v>#REF!</v>
      </c>
      <c r="Y133" s="94" t="e">
        <f ca="1">IF(市町村抽出表!AK133="－","－",IF(市町村抽出表!AK133=0,"0人",IF(市町村抽出表!AK133&lt;1,"1人未満",TEXT(ROUND(市町村抽出表!AK133,0),"###,###")&amp;"人")))</f>
        <v>#REF!</v>
      </c>
      <c r="Z133" s="94" t="e">
        <f ca="1">IF(市町村抽出表!AL133="－","－",IF(市町村抽出表!AL133=0,"0人",IF(市町村抽出表!AL133&lt;1,"1人未満",TEXT(ROUND(市町村抽出表!AL133,0),"###,###")&amp;"人")))</f>
        <v>#REF!</v>
      </c>
      <c r="AA133" s="94" t="e">
        <f ca="1">IF(市町村抽出表!AM133="－","－",IF(市町村抽出表!AM133=0,"0人",IF(市町村抽出表!AM133&lt;1,"1人未満",TEXT(ROUND(市町村抽出表!AM133,0),"###,###")&amp;"人")))</f>
        <v>#REF!</v>
      </c>
      <c r="AB133" s="94" t="e">
        <f ca="1">IF(市町村抽出表!AN133="－","－",IF(市町村抽出表!AN133=0,"0人",IF(市町村抽出表!AN133&lt;1,"1人未満",TEXT(ROUND(市町村抽出表!AN133,0),"###,###")&amp;"人")))</f>
        <v>#REF!</v>
      </c>
      <c r="AC133" s="94" t="e">
        <f ca="1">IF(市町村抽出表!AO133="－","－",IF(市町村抽出表!AO133=0,"0人",IF(市町村抽出表!AO133&lt;1,"1人未満",TEXT(ROUND(市町村抽出表!AO133,0),"###,###")&amp;"人")))</f>
        <v>#REF!</v>
      </c>
      <c r="AD133" s="94" t="e">
        <f ca="1">IF(市町村抽出表!AP133="－","－",IF(市町村抽出表!AP133=0,"0人",IF(市町村抽出表!AP133&lt;1,"1人未満",TEXT(ROUND(市町村抽出表!AP133,0),"###,###")&amp;"人")))</f>
        <v>#REF!</v>
      </c>
      <c r="AE133" s="94" t="e">
        <f ca="1">IF(市町村抽出表!AQ133="－","－",IF(市町村抽出表!AQ133=0,"0人",IF(市町村抽出表!AQ133&lt;1,"1人未満",TEXT(ROUND(市町村抽出表!AQ133,0),"###,###")&amp;"人")))</f>
        <v>#REF!</v>
      </c>
      <c r="AF133" s="94" t="e">
        <f ca="1">IF(市町村抽出表!AR133="－","－",IF(市町村抽出表!AR133=0,"0人",IF(市町村抽出表!AR133&lt;1,"1人未満",TEXT(ROUND(市町村抽出表!AR133,0),"###,###")&amp;"人")))</f>
        <v>#REF!</v>
      </c>
      <c r="AG133" s="94" t="e">
        <f ca="1">IF(市町村抽出表!AS133="－","－",IF(市町村抽出表!AS133=0,"0箇所",IF(市町村抽出表!AS133&lt;1,"1箇所未満",TEXT(ROUND(市町村抽出表!AS133,0),"###,###")&amp;"箇所")))</f>
        <v>#REF!</v>
      </c>
      <c r="AH133" s="94" t="e">
        <f ca="1">IF(市町村抽出表!AT133="－","－",IF(市町村抽出表!AT133=0,"0世帯",IF(市町村抽出表!AT133&lt;1,"1世帯未満",TEXT(ROUND(市町村抽出表!AT133,0),"###,###")&amp;"世帯")))</f>
        <v>#REF!</v>
      </c>
      <c r="AI133" s="94" t="e">
        <f ca="1">IF(市町村抽出表!AU133="－","－",IF(市町村抽出表!AU133=0,"0人",IF(市町村抽出表!AU133&lt;1,"1人未満",TEXT(ROUND(市町村抽出表!AU133,0),"###,###")&amp;"人")))</f>
        <v>#REF!</v>
      </c>
      <c r="AJ133" s="94" t="e">
        <f ca="1">IF(市町村抽出表!AV133="－","－",IF(市町村抽出表!AV133=0,"0世帯",IF(市町村抽出表!AV133&lt;1,"1世帯未満",TEXT(ROUND(市町村抽出表!AV133,0),"###,###")&amp;"世帯")))</f>
        <v>#REF!</v>
      </c>
      <c r="AK133" s="94" t="e">
        <f ca="1">IF(市町村抽出表!AW133="－","－",IF(市町村抽出表!AW133=0,"0人",IF(市町村抽出表!AW133&lt;1,"1人未満",TEXT(ROUND(市町村抽出表!AW133,0),"###,###")&amp;"人")))</f>
        <v>#REF!</v>
      </c>
      <c r="AL133" s="94" t="e">
        <f ca="1">IF(市町村抽出表!AX133="－","－",IF(市町村抽出表!AX133=0,"0世帯",IF(市町村抽出表!AX133&lt;1,"1世帯未満",TEXT(ROUND(市町村抽出表!AX133,0),"###,###")&amp;"世帯")))</f>
        <v>#REF!</v>
      </c>
      <c r="AM133" s="94" t="e">
        <f ca="1">IF(市町村抽出表!AY133="－","－",IF(市町村抽出表!AY133=0,"0人",IF(市町村抽出表!AY133&lt;1,"1人未満",TEXT(ROUND(市町村抽出表!AY133,0),"###,###")&amp;"人")))</f>
        <v>#REF!</v>
      </c>
      <c r="AN133" s="94" t="s">
        <v>611</v>
      </c>
      <c r="AO133" s="94" t="s">
        <v>611</v>
      </c>
      <c r="AP133" s="94" t="e">
        <f ca="1">IF(市町村抽出表!BB133="－","－",IF(市町村抽出表!BB133=0,"0km",IF(市町村抽出表!BB133&lt;0.1,"0.1km未満",TEXT(ROUND(市町村抽出表!BB133,1),"###,##0.0")&amp;"km")))</f>
        <v>#REF!</v>
      </c>
      <c r="AQ133" s="94" t="e">
        <f ca="1">IF(市町村抽出表!BC133="－","－",IF(市町村抽出表!BC133=0,"0世帯",IF(市町村抽出表!BC133&lt;1,"1世帯未満",TEXT(ROUND(市町村抽出表!BC133,0),"###,###")&amp;"世帯")))</f>
        <v>#REF!</v>
      </c>
      <c r="AR133" s="94" t="e">
        <f ca="1">IF(市町村抽出表!BD133="－","－",IF(市町村抽出表!BD133=0,"0人",IF(市町村抽出表!BD133&lt;1,"1人未満",TEXT(ROUND(市町村抽出表!BD133,0),"###,###")&amp;"人")))</f>
        <v>#REF!</v>
      </c>
      <c r="AS133" s="94" t="s">
        <v>611</v>
      </c>
      <c r="AT133" s="94" t="s">
        <v>611</v>
      </c>
      <c r="AU133" s="94" t="e">
        <f ca="1">IF(市町村抽出表!BG133="－","－",IF(市町村抽出表!BG133=0,"0箇所",IF(市町村抽出表!BG133&lt;1,"1箇所未満",TEXT(ROUND(市町村抽出表!BG133,0),"###,###")&amp;"箇所")))</f>
        <v>#REF!</v>
      </c>
      <c r="AV133" s="94" t="e">
        <f ca="1">IF(市町村抽出表!BH133="－","－",IF(市町村抽出表!BH133=0,"0箇所",IF(市町村抽出表!BH133&lt;1,"1箇所未満",TEXT(ROUND(市町村抽出表!BH133,0),"###,###")&amp;"箇所")))</f>
        <v>#REF!</v>
      </c>
      <c r="AW133" s="94" t="e">
        <f ca="1">IF(市町村抽出表!BI133="－","－",IF(市町村抽出表!BI133=0,"0箇所",IF(市町村抽出表!BI133&lt;1,"1箇所未満",TEXT(ROUND(市町村抽出表!BI133,0),"###,###")&amp;"箇所")))</f>
        <v>#REF!</v>
      </c>
      <c r="AX133" s="94" t="e">
        <f ca="1">IF(市町村抽出表!BJ133="－","－",IF(市町村抽出表!BJ133=0,"0箇所",IF(市町村抽出表!BJ133&lt;1,"1箇所未満",TEXT(ROUND(市町村抽出表!BJ133,0),"###,###")&amp;"箇所")))</f>
        <v>#REF!</v>
      </c>
      <c r="AY133" s="94" t="e">
        <f ca="1">IF(市町村抽出表!BK133="－","－",IF(市町村抽出表!BK133=0,"0箇所",IF(市町村抽出表!BK133&lt;1,"1箇所未満",TEXT(ROUND(市町村抽出表!BK133,0),"###,###")&amp;"箇所")))</f>
        <v>#REF!</v>
      </c>
      <c r="AZ133" s="94" t="e">
        <f ca="1">IF(市町村抽出表!BL133="－","－",IF(市町村抽出表!BL133=0,"0箇所",IF(市町村抽出表!BL133&lt;1,"1箇所未満",TEXT(ROUND(市町村抽出表!BL133,0),"###,###")&amp;"箇所")))</f>
        <v>#REF!</v>
      </c>
      <c r="BH133" s="163"/>
      <c r="BI133" s="163"/>
      <c r="BJ133" s="163"/>
      <c r="BL133" s="164"/>
      <c r="BM133" s="163"/>
      <c r="BN133" s="163"/>
      <c r="BO133" s="163"/>
      <c r="BP133" s="163"/>
      <c r="BX133" s="164"/>
      <c r="BY133" s="163"/>
      <c r="BZ133" s="163"/>
      <c r="CA133" s="163"/>
      <c r="CB133" s="163"/>
      <c r="CN133" s="164"/>
      <c r="CO133" s="163"/>
      <c r="CP133" s="163"/>
      <c r="CQ133" s="163"/>
      <c r="CR133" s="163"/>
    </row>
    <row r="134" spans="1:96" x14ac:dyDescent="0.2">
      <c r="A134" s="82">
        <v>131</v>
      </c>
      <c r="B134" s="74" t="s">
        <v>574</v>
      </c>
      <c r="C134" s="93" t="e">
        <f ca="1">IF(市町村抽出表!D134="－","－",ROUND(市町村抽出表!D134,1))</f>
        <v>#REF!</v>
      </c>
      <c r="D134" s="168" t="e">
        <f ca="1">IF(市町村抽出表!F134="","※2",IF(市町村抽出表!F134="－","－",市町村抽出表!F134&amp;"箇所"))</f>
        <v>#REF!</v>
      </c>
      <c r="E134" s="169" t="e">
        <f ca="1">IF(市町村抽出表!G134="","※2",IF(市町村抽出表!G134="－","－",市町村抽出表!G134&amp;"箇所"))</f>
        <v>#REF!</v>
      </c>
      <c r="F134" s="170" t="e">
        <f ca="1">IF(市町村抽出表!H134="","※2",IF(市町村抽出表!H134="－","－",市町村抽出表!H134&amp;"箇所"))</f>
        <v>#REF!</v>
      </c>
      <c r="G134" s="94" t="e">
        <f ca="1">IF(市町村抽出表!I134="－","－",IF(市町村抽出表!I134=0,"0棟",IF(市町村抽出表!I134&lt;1,"1棟未満",TEXT(ROUND(市町村抽出表!I134,0),"###,###")&amp;"棟")))</f>
        <v>#REF!</v>
      </c>
      <c r="H134" s="94" t="e">
        <f ca="1">IF(市町村抽出表!J134="－","－",IF(市町村抽出表!J134=0,"0棟",IF(市町村抽出表!J134&lt;1,"1棟未満",TEXT(ROUND(市町村抽出表!J134,0),"###,###")&amp;"棟")))</f>
        <v>#REF!</v>
      </c>
      <c r="I134" s="94" t="e">
        <f ca="1">IF(市町村抽出表!O134="－","－",IF(市町村抽出表!O134=0,"0棟",IF(市町村抽出表!O134&lt;1,"1棟未満",TEXT(ROUND(市町村抽出表!O134,0),"###,###")&amp;"棟")))</f>
        <v>#REF!</v>
      </c>
      <c r="J134" s="94" t="e">
        <f ca="1">IF(市町村抽出表!P134="－","－",IF(市町村抽出表!P134=0,"0棟",IF(市町村抽出表!P134&lt;1,"1棟未満",TEXT(ROUND(市町村抽出表!P134,0),"###,###")&amp;"棟")))</f>
        <v>#REF!</v>
      </c>
      <c r="K134" s="157" t="e">
        <f ca="1">IF(市町村抽出表!U134="","※2",IF(市町村抽出表!U134="－","－",IF(市町村抽出表!U134=0,"0棟",IF(市町村抽出表!U134&lt;1,"1棟未満",TEXT(ROUND(市町村抽出表!U134,0),"###,###")&amp;"棟"))))</f>
        <v>#REF!</v>
      </c>
      <c r="L134" s="158" t="e">
        <f ca="1">IF(市町村抽出表!V134="","※2",IF(市町村抽出表!V134="－","－",IF(市町村抽出表!V134=0,"0棟",IF(市町村抽出表!V134&lt;1,"1棟未満",TEXT(ROUND(市町村抽出表!V134,0),"###,###")&amp;"棟"))))</f>
        <v>#REF!</v>
      </c>
      <c r="M134" s="94" t="e">
        <f ca="1">IF(市町村抽出表!W134="－","－",IF(市町村抽出表!W134=0,"0棟",IF(市町村抽出表!W134&lt;1,"1棟未満",TEXT(ROUND(市町村抽出表!W134,0),"###,###")&amp;"棟")))</f>
        <v>#REF!</v>
      </c>
      <c r="N134" s="94" t="e">
        <f ca="1">IF(市町村抽出表!X134="－","－",IF(市町村抽出表!X134=0,"0棟",IF(市町村抽出表!X134&lt;1,"1棟未満",TEXT(ROUND(市町村抽出表!X134,0),"###,###")&amp;"棟")))</f>
        <v>#REF!</v>
      </c>
      <c r="O134" s="94" t="e">
        <f ca="1">IF(市町村抽出表!Z134="－","－",IF(市町村抽出表!Z134=0,"0件",IF(市町村抽出表!Z134&lt;1,"1件未満",TEXT(ROUND(市町村抽出表!Z134,0),"###,###")&amp;"件")))</f>
        <v>#REF!</v>
      </c>
      <c r="P134" s="94" t="e">
        <f ca="1">IF(市町村抽出表!AA134="－","－",IF(市町村抽出表!AA134=0,"0件",IF(市町村抽出表!AA134&lt;1,"1件未満",TEXT(ROUND(市町村抽出表!AA134,0),"###,###")&amp;"件")))</f>
        <v>#REF!</v>
      </c>
      <c r="Q134" s="94" t="e">
        <f ca="1">IF(市町村抽出表!AB134="－","－",IF(市町村抽出表!AB134=0,"0棟",IF(市町村抽出表!AB134&lt;1,"1棟未満",TEXT(ROUND(市町村抽出表!AB134,0),"###,###")&amp;"棟")))</f>
        <v>#REF!</v>
      </c>
      <c r="R134" s="94" t="e">
        <f ca="1">IF(市町村抽出表!AC134="－","－",IF(市町村抽出表!AC134=0,"0人",IF(市町村抽出表!AC134&lt;1,"1人未満",TEXT(ROUND(市町村抽出表!AC134,0),"###,###")&amp;"人")))</f>
        <v>#REF!</v>
      </c>
      <c r="S134" s="94" t="e">
        <f ca="1">IF(市町村抽出表!AD134="－","－",IF(市町村抽出表!AD134=0,"0人",IF(市町村抽出表!AD134&lt;1,"1人未満",TEXT(ROUND(市町村抽出表!AD134,0),"###,###")&amp;"人")))</f>
        <v>#REF!</v>
      </c>
      <c r="T134" s="94" t="e">
        <f ca="1">IF(市町村抽出表!AE134="－","－",IF(市町村抽出表!AE134=0,"0人",IF(市町村抽出表!AE134&lt;1,"1人未満",TEXT(ROUND(市町村抽出表!AE134,0),"###,###")&amp;"人")))</f>
        <v>#REF!</v>
      </c>
      <c r="U134" s="159" t="e">
        <f ca="1">IF(市町村抽出表!AG134="","※2",IF(市町村抽出表!AG134="－","－",IF(市町村抽出表!AG134=0,"0人",IF(市町村抽出表!AG134&lt;1,"1人未満",TEXT(ROUND(市町村抽出表!AG134,0),"###,###")&amp;"人"))))</f>
        <v>#REF!</v>
      </c>
      <c r="V134" s="160" t="e">
        <f ca="1">IF(市町村抽出表!AH134="","※2",IF(市町村抽出表!AH134="－","－",IF(市町村抽出表!AH134=0,"0人",IF(市町村抽出表!AH134&lt;1,"1人未満",TEXT(ROUND(市町村抽出表!AH134,0),"###,###")&amp;"人"))))</f>
        <v>#REF!</v>
      </c>
      <c r="W134" s="161" t="e">
        <f ca="1">IF(市町村抽出表!AI134="","※2",IF(市町村抽出表!AI134="－","－",IF(市町村抽出表!AI134=0,"0人",IF(市町村抽出表!AI134&lt;1,"1人未満",TEXT(ROUND(市町村抽出表!AI134,0),"###,###")&amp;"人"))))</f>
        <v>#REF!</v>
      </c>
      <c r="X134" s="94" t="e">
        <f ca="1">IF(市町村抽出表!AJ134="－","－",IF(市町村抽出表!AJ134=0,"0人",IF(市町村抽出表!AJ134&lt;1,"1人未満",TEXT(ROUND(市町村抽出表!AJ134,0),"###,###")&amp;"人")))</f>
        <v>#REF!</v>
      </c>
      <c r="Y134" s="94" t="e">
        <f ca="1">IF(市町村抽出表!AK134="－","－",IF(市町村抽出表!AK134=0,"0人",IF(市町村抽出表!AK134&lt;1,"1人未満",TEXT(ROUND(市町村抽出表!AK134,0),"###,###")&amp;"人")))</f>
        <v>#REF!</v>
      </c>
      <c r="Z134" s="94" t="e">
        <f ca="1">IF(市町村抽出表!AL134="－","－",IF(市町村抽出表!AL134=0,"0人",IF(市町村抽出表!AL134&lt;1,"1人未満",TEXT(ROUND(市町村抽出表!AL134,0),"###,###")&amp;"人")))</f>
        <v>#REF!</v>
      </c>
      <c r="AA134" s="94" t="e">
        <f ca="1">IF(市町村抽出表!AM134="－","－",IF(市町村抽出表!AM134=0,"0人",IF(市町村抽出表!AM134&lt;1,"1人未満",TEXT(ROUND(市町村抽出表!AM134,0),"###,###")&amp;"人")))</f>
        <v>#REF!</v>
      </c>
      <c r="AB134" s="94" t="e">
        <f ca="1">IF(市町村抽出表!AN134="－","－",IF(市町村抽出表!AN134=0,"0人",IF(市町村抽出表!AN134&lt;1,"1人未満",TEXT(ROUND(市町村抽出表!AN134,0),"###,###")&amp;"人")))</f>
        <v>#REF!</v>
      </c>
      <c r="AC134" s="94" t="e">
        <f ca="1">IF(市町村抽出表!AO134="－","－",IF(市町村抽出表!AO134=0,"0人",IF(市町村抽出表!AO134&lt;1,"1人未満",TEXT(ROUND(市町村抽出表!AO134,0),"###,###")&amp;"人")))</f>
        <v>#REF!</v>
      </c>
      <c r="AD134" s="94" t="e">
        <f ca="1">IF(市町村抽出表!AP134="－","－",IF(市町村抽出表!AP134=0,"0人",IF(市町村抽出表!AP134&lt;1,"1人未満",TEXT(ROUND(市町村抽出表!AP134,0),"###,###")&amp;"人")))</f>
        <v>#REF!</v>
      </c>
      <c r="AE134" s="94" t="e">
        <f ca="1">IF(市町村抽出表!AQ134="－","－",IF(市町村抽出表!AQ134=0,"0人",IF(市町村抽出表!AQ134&lt;1,"1人未満",TEXT(ROUND(市町村抽出表!AQ134,0),"###,###")&amp;"人")))</f>
        <v>#REF!</v>
      </c>
      <c r="AF134" s="94" t="e">
        <f ca="1">IF(市町村抽出表!AR134="－","－",IF(市町村抽出表!AR134=0,"0人",IF(市町村抽出表!AR134&lt;1,"1人未満",TEXT(ROUND(市町村抽出表!AR134,0),"###,###")&amp;"人")))</f>
        <v>#REF!</v>
      </c>
      <c r="AG134" s="94" t="e">
        <f ca="1">IF(市町村抽出表!AS134="－","－",IF(市町村抽出表!AS134=0,"0箇所",IF(市町村抽出表!AS134&lt;1,"1箇所未満",TEXT(ROUND(市町村抽出表!AS134,0),"###,###")&amp;"箇所")))</f>
        <v>#REF!</v>
      </c>
      <c r="AH134" s="94" t="e">
        <f ca="1">IF(市町村抽出表!AT134="－","－",IF(市町村抽出表!AT134=0,"0世帯",IF(市町村抽出表!AT134&lt;1,"1世帯未満",TEXT(ROUND(市町村抽出表!AT134,0),"###,###")&amp;"世帯")))</f>
        <v>#REF!</v>
      </c>
      <c r="AI134" s="94" t="e">
        <f ca="1">IF(市町村抽出表!AU134="－","－",IF(市町村抽出表!AU134=0,"0人",IF(市町村抽出表!AU134&lt;1,"1人未満",TEXT(ROUND(市町村抽出表!AU134,0),"###,###")&amp;"人")))</f>
        <v>#REF!</v>
      </c>
      <c r="AJ134" s="94" t="e">
        <f ca="1">IF(市町村抽出表!AV134="－","－",IF(市町村抽出表!AV134=0,"0世帯",IF(市町村抽出表!AV134&lt;1,"1世帯未満",TEXT(ROUND(市町村抽出表!AV134,0),"###,###")&amp;"世帯")))</f>
        <v>#REF!</v>
      </c>
      <c r="AK134" s="94" t="e">
        <f ca="1">IF(市町村抽出表!AW134="－","－",IF(市町村抽出表!AW134=0,"0人",IF(市町村抽出表!AW134&lt;1,"1人未満",TEXT(ROUND(市町村抽出表!AW134,0),"###,###")&amp;"人")))</f>
        <v>#REF!</v>
      </c>
      <c r="AL134" s="94" t="e">
        <f ca="1">IF(市町村抽出表!AX134="－","－",IF(市町村抽出表!AX134=0,"0世帯",IF(市町村抽出表!AX134&lt;1,"1世帯未満",TEXT(ROUND(市町村抽出表!AX134,0),"###,###")&amp;"世帯")))</f>
        <v>#REF!</v>
      </c>
      <c r="AM134" s="94" t="e">
        <f ca="1">IF(市町村抽出表!AY134="－","－",IF(市町村抽出表!AY134=0,"0人",IF(市町村抽出表!AY134&lt;1,"1人未満",TEXT(ROUND(市町村抽出表!AY134,0),"###,###")&amp;"人")))</f>
        <v>#REF!</v>
      </c>
      <c r="AN134" s="94" t="s">
        <v>611</v>
      </c>
      <c r="AO134" s="94" t="s">
        <v>611</v>
      </c>
      <c r="AP134" s="94" t="e">
        <f ca="1">IF(市町村抽出表!BB134="－","－",IF(市町村抽出表!BB134=0,"0km",IF(市町村抽出表!BB134&lt;0.1,"0.1km未満",TEXT(ROUND(市町村抽出表!BB134,1),"###,##0.0")&amp;"km")))</f>
        <v>#REF!</v>
      </c>
      <c r="AQ134" s="94" t="e">
        <f ca="1">IF(市町村抽出表!BC134="－","－",IF(市町村抽出表!BC134=0,"0世帯",IF(市町村抽出表!BC134&lt;1,"1世帯未満",TEXT(ROUND(市町村抽出表!BC134,0),"###,###")&amp;"世帯")))</f>
        <v>#REF!</v>
      </c>
      <c r="AR134" s="94" t="e">
        <f ca="1">IF(市町村抽出表!BD134="－","－",IF(市町村抽出表!BD134=0,"0人",IF(市町村抽出表!BD134&lt;1,"1人未満",TEXT(ROUND(市町村抽出表!BD134,0),"###,###")&amp;"人")))</f>
        <v>#REF!</v>
      </c>
      <c r="AS134" s="94" t="s">
        <v>611</v>
      </c>
      <c r="AT134" s="94" t="s">
        <v>611</v>
      </c>
      <c r="AU134" s="94" t="e">
        <f ca="1">IF(市町村抽出表!BG134="－","－",IF(市町村抽出表!BG134=0,"0箇所",IF(市町村抽出表!BG134&lt;1,"1箇所未満",TEXT(ROUND(市町村抽出表!BG134,0),"###,###")&amp;"箇所")))</f>
        <v>#REF!</v>
      </c>
      <c r="AV134" s="94" t="e">
        <f ca="1">IF(市町村抽出表!BH134="－","－",IF(市町村抽出表!BH134=0,"0箇所",IF(市町村抽出表!BH134&lt;1,"1箇所未満",TEXT(ROUND(市町村抽出表!BH134,0),"###,###")&amp;"箇所")))</f>
        <v>#REF!</v>
      </c>
      <c r="AW134" s="94" t="e">
        <f ca="1">IF(市町村抽出表!BI134="－","－",IF(市町村抽出表!BI134=0,"0箇所",IF(市町村抽出表!BI134&lt;1,"1箇所未満",TEXT(ROUND(市町村抽出表!BI134,0),"###,###")&amp;"箇所")))</f>
        <v>#REF!</v>
      </c>
      <c r="AX134" s="94" t="e">
        <f ca="1">IF(市町村抽出表!BJ134="－","－",IF(市町村抽出表!BJ134=0,"0箇所",IF(市町村抽出表!BJ134&lt;1,"1箇所未満",TEXT(ROUND(市町村抽出表!BJ134,0),"###,###")&amp;"箇所")))</f>
        <v>#REF!</v>
      </c>
      <c r="AY134" s="94" t="e">
        <f ca="1">IF(市町村抽出表!BK134="－","－",IF(市町村抽出表!BK134=0,"0箇所",IF(市町村抽出表!BK134&lt;1,"1箇所未満",TEXT(ROUND(市町村抽出表!BK134,0),"###,###")&amp;"箇所")))</f>
        <v>#REF!</v>
      </c>
      <c r="AZ134" s="94" t="e">
        <f ca="1">IF(市町村抽出表!BL134="－","－",IF(市町村抽出表!BL134=0,"0箇所",IF(市町村抽出表!BL134&lt;1,"1箇所未満",TEXT(ROUND(市町村抽出表!BL134,0),"###,###")&amp;"箇所")))</f>
        <v>#REF!</v>
      </c>
      <c r="BH134" s="163"/>
      <c r="BI134" s="163"/>
      <c r="BJ134" s="163"/>
      <c r="BL134" s="164"/>
      <c r="BM134" s="163"/>
      <c r="BN134" s="163"/>
      <c r="BO134" s="163"/>
      <c r="BP134" s="163"/>
      <c r="BX134" s="164"/>
      <c r="BY134" s="163"/>
      <c r="BZ134" s="163"/>
      <c r="CA134" s="163"/>
      <c r="CB134" s="163"/>
      <c r="CN134" s="164"/>
      <c r="CO134" s="163"/>
      <c r="CP134" s="163"/>
      <c r="CQ134" s="163"/>
      <c r="CR134" s="163"/>
    </row>
    <row r="135" spans="1:96" x14ac:dyDescent="0.2">
      <c r="A135" s="82">
        <v>132</v>
      </c>
      <c r="B135" s="74" t="s">
        <v>575</v>
      </c>
      <c r="C135" s="93" t="e">
        <f ca="1">IF(市町村抽出表!D135="－","－",ROUND(市町村抽出表!D135,1))</f>
        <v>#REF!</v>
      </c>
      <c r="D135" s="168" t="e">
        <f ca="1">IF(市町村抽出表!F135="","※2",IF(市町村抽出表!F135="－","－",市町村抽出表!F135&amp;"箇所"))</f>
        <v>#REF!</v>
      </c>
      <c r="E135" s="169" t="e">
        <f ca="1">IF(市町村抽出表!G135="","※2",IF(市町村抽出表!G135="－","－",市町村抽出表!G135&amp;"箇所"))</f>
        <v>#REF!</v>
      </c>
      <c r="F135" s="170" t="e">
        <f ca="1">IF(市町村抽出表!H135="","※2",IF(市町村抽出表!H135="－","－",市町村抽出表!H135&amp;"箇所"))</f>
        <v>#REF!</v>
      </c>
      <c r="G135" s="94" t="e">
        <f ca="1">IF(市町村抽出表!I135="－","－",IF(市町村抽出表!I135=0,"0棟",IF(市町村抽出表!I135&lt;1,"1棟未満",TEXT(ROUND(市町村抽出表!I135,0),"###,###")&amp;"棟")))</f>
        <v>#REF!</v>
      </c>
      <c r="H135" s="94" t="e">
        <f ca="1">IF(市町村抽出表!J135="－","－",IF(市町村抽出表!J135=0,"0棟",IF(市町村抽出表!J135&lt;1,"1棟未満",TEXT(ROUND(市町村抽出表!J135,0),"###,###")&amp;"棟")))</f>
        <v>#REF!</v>
      </c>
      <c r="I135" s="94" t="e">
        <f ca="1">IF(市町村抽出表!O135="－","－",IF(市町村抽出表!O135=0,"0棟",IF(市町村抽出表!O135&lt;1,"1棟未満",TEXT(ROUND(市町村抽出表!O135,0),"###,###")&amp;"棟")))</f>
        <v>#REF!</v>
      </c>
      <c r="J135" s="94" t="e">
        <f ca="1">IF(市町村抽出表!P135="－","－",IF(市町村抽出表!P135=0,"0棟",IF(市町村抽出表!P135&lt;1,"1棟未満",TEXT(ROUND(市町村抽出表!P135,0),"###,###")&amp;"棟")))</f>
        <v>#REF!</v>
      </c>
      <c r="K135" s="157" t="e">
        <f ca="1">IF(市町村抽出表!U135="","※2",IF(市町村抽出表!U135="－","－",IF(市町村抽出表!U135=0,"0棟",IF(市町村抽出表!U135&lt;1,"1棟未満",TEXT(ROUND(市町村抽出表!U135,0),"###,###")&amp;"棟"))))</f>
        <v>#REF!</v>
      </c>
      <c r="L135" s="158" t="e">
        <f ca="1">IF(市町村抽出表!V135="","※2",IF(市町村抽出表!V135="－","－",IF(市町村抽出表!V135=0,"0棟",IF(市町村抽出表!V135&lt;1,"1棟未満",TEXT(ROUND(市町村抽出表!V135,0),"###,###")&amp;"棟"))))</f>
        <v>#REF!</v>
      </c>
      <c r="M135" s="94" t="e">
        <f ca="1">IF(市町村抽出表!W135="－","－",IF(市町村抽出表!W135=0,"0棟",IF(市町村抽出表!W135&lt;1,"1棟未満",TEXT(ROUND(市町村抽出表!W135,0),"###,###")&amp;"棟")))</f>
        <v>#REF!</v>
      </c>
      <c r="N135" s="94" t="e">
        <f ca="1">IF(市町村抽出表!X135="－","－",IF(市町村抽出表!X135=0,"0棟",IF(市町村抽出表!X135&lt;1,"1棟未満",TEXT(ROUND(市町村抽出表!X135,0),"###,###")&amp;"棟")))</f>
        <v>#REF!</v>
      </c>
      <c r="O135" s="94" t="e">
        <f ca="1">IF(市町村抽出表!Z135="－","－",IF(市町村抽出表!Z135=0,"0件",IF(市町村抽出表!Z135&lt;1,"1件未満",TEXT(ROUND(市町村抽出表!Z135,0),"###,###")&amp;"件")))</f>
        <v>#REF!</v>
      </c>
      <c r="P135" s="94" t="e">
        <f ca="1">IF(市町村抽出表!AA135="－","－",IF(市町村抽出表!AA135=0,"0件",IF(市町村抽出表!AA135&lt;1,"1件未満",TEXT(ROUND(市町村抽出表!AA135,0),"###,###")&amp;"件")))</f>
        <v>#REF!</v>
      </c>
      <c r="Q135" s="94" t="e">
        <f ca="1">IF(市町村抽出表!AB135="－","－",IF(市町村抽出表!AB135=0,"0棟",IF(市町村抽出表!AB135&lt;1,"1棟未満",TEXT(ROUND(市町村抽出表!AB135,0),"###,###")&amp;"棟")))</f>
        <v>#REF!</v>
      </c>
      <c r="R135" s="94" t="e">
        <f ca="1">IF(市町村抽出表!AC135="－","－",IF(市町村抽出表!AC135=0,"0人",IF(市町村抽出表!AC135&lt;1,"1人未満",TEXT(ROUND(市町村抽出表!AC135,0),"###,###")&amp;"人")))</f>
        <v>#REF!</v>
      </c>
      <c r="S135" s="94" t="e">
        <f ca="1">IF(市町村抽出表!AD135="－","－",IF(市町村抽出表!AD135=0,"0人",IF(市町村抽出表!AD135&lt;1,"1人未満",TEXT(ROUND(市町村抽出表!AD135,0),"###,###")&amp;"人")))</f>
        <v>#REF!</v>
      </c>
      <c r="T135" s="94" t="e">
        <f ca="1">IF(市町村抽出表!AE135="－","－",IF(市町村抽出表!AE135=0,"0人",IF(市町村抽出表!AE135&lt;1,"1人未満",TEXT(ROUND(市町村抽出表!AE135,0),"###,###")&amp;"人")))</f>
        <v>#REF!</v>
      </c>
      <c r="U135" s="159" t="e">
        <f ca="1">IF(市町村抽出表!AG135="","※2",IF(市町村抽出表!AG135="－","－",IF(市町村抽出表!AG135=0,"0人",IF(市町村抽出表!AG135&lt;1,"1人未満",TEXT(ROUND(市町村抽出表!AG135,0),"###,###")&amp;"人"))))</f>
        <v>#REF!</v>
      </c>
      <c r="V135" s="160" t="e">
        <f ca="1">IF(市町村抽出表!AH135="","※2",IF(市町村抽出表!AH135="－","－",IF(市町村抽出表!AH135=0,"0人",IF(市町村抽出表!AH135&lt;1,"1人未満",TEXT(ROUND(市町村抽出表!AH135,0),"###,###")&amp;"人"))))</f>
        <v>#REF!</v>
      </c>
      <c r="W135" s="161" t="e">
        <f ca="1">IF(市町村抽出表!AI135="","※2",IF(市町村抽出表!AI135="－","－",IF(市町村抽出表!AI135=0,"0人",IF(市町村抽出表!AI135&lt;1,"1人未満",TEXT(ROUND(市町村抽出表!AI135,0),"###,###")&amp;"人"))))</f>
        <v>#REF!</v>
      </c>
      <c r="X135" s="94" t="e">
        <f ca="1">IF(市町村抽出表!AJ135="－","－",IF(市町村抽出表!AJ135=0,"0人",IF(市町村抽出表!AJ135&lt;1,"1人未満",TEXT(ROUND(市町村抽出表!AJ135,0),"###,###")&amp;"人")))</f>
        <v>#REF!</v>
      </c>
      <c r="Y135" s="94" t="e">
        <f ca="1">IF(市町村抽出表!AK135="－","－",IF(市町村抽出表!AK135=0,"0人",IF(市町村抽出表!AK135&lt;1,"1人未満",TEXT(ROUND(市町村抽出表!AK135,0),"###,###")&amp;"人")))</f>
        <v>#REF!</v>
      </c>
      <c r="Z135" s="94" t="e">
        <f ca="1">IF(市町村抽出表!AL135="－","－",IF(市町村抽出表!AL135=0,"0人",IF(市町村抽出表!AL135&lt;1,"1人未満",TEXT(ROUND(市町村抽出表!AL135,0),"###,###")&amp;"人")))</f>
        <v>#REF!</v>
      </c>
      <c r="AA135" s="94" t="e">
        <f ca="1">IF(市町村抽出表!AM135="－","－",IF(市町村抽出表!AM135=0,"0人",IF(市町村抽出表!AM135&lt;1,"1人未満",TEXT(ROUND(市町村抽出表!AM135,0),"###,###")&amp;"人")))</f>
        <v>#REF!</v>
      </c>
      <c r="AB135" s="94" t="e">
        <f ca="1">IF(市町村抽出表!AN135="－","－",IF(市町村抽出表!AN135=0,"0人",IF(市町村抽出表!AN135&lt;1,"1人未満",TEXT(ROUND(市町村抽出表!AN135,0),"###,###")&amp;"人")))</f>
        <v>#REF!</v>
      </c>
      <c r="AC135" s="94" t="e">
        <f ca="1">IF(市町村抽出表!AO135="－","－",IF(市町村抽出表!AO135=0,"0人",IF(市町村抽出表!AO135&lt;1,"1人未満",TEXT(ROUND(市町村抽出表!AO135,0),"###,###")&amp;"人")))</f>
        <v>#REF!</v>
      </c>
      <c r="AD135" s="94" t="e">
        <f ca="1">IF(市町村抽出表!AP135="－","－",IF(市町村抽出表!AP135=0,"0人",IF(市町村抽出表!AP135&lt;1,"1人未満",TEXT(ROUND(市町村抽出表!AP135,0),"###,###")&amp;"人")))</f>
        <v>#REF!</v>
      </c>
      <c r="AE135" s="94" t="e">
        <f ca="1">IF(市町村抽出表!AQ135="－","－",IF(市町村抽出表!AQ135=0,"0人",IF(市町村抽出表!AQ135&lt;1,"1人未満",TEXT(ROUND(市町村抽出表!AQ135,0),"###,###")&amp;"人")))</f>
        <v>#REF!</v>
      </c>
      <c r="AF135" s="94" t="e">
        <f ca="1">IF(市町村抽出表!AR135="－","－",IF(市町村抽出表!AR135=0,"0人",IF(市町村抽出表!AR135&lt;1,"1人未満",TEXT(ROUND(市町村抽出表!AR135,0),"###,###")&amp;"人")))</f>
        <v>#REF!</v>
      </c>
      <c r="AG135" s="94" t="e">
        <f ca="1">IF(市町村抽出表!AS135="－","－",IF(市町村抽出表!AS135=0,"0箇所",IF(市町村抽出表!AS135&lt;1,"1箇所未満",TEXT(ROUND(市町村抽出表!AS135,0),"###,###")&amp;"箇所")))</f>
        <v>#REF!</v>
      </c>
      <c r="AH135" s="94" t="e">
        <f ca="1">IF(市町村抽出表!AT135="－","－",IF(市町村抽出表!AT135=0,"0世帯",IF(市町村抽出表!AT135&lt;1,"1世帯未満",TEXT(ROUND(市町村抽出表!AT135,0),"###,###")&amp;"世帯")))</f>
        <v>#REF!</v>
      </c>
      <c r="AI135" s="94" t="e">
        <f ca="1">IF(市町村抽出表!AU135="－","－",IF(市町村抽出表!AU135=0,"0人",IF(市町村抽出表!AU135&lt;1,"1人未満",TEXT(ROUND(市町村抽出表!AU135,0),"###,###")&amp;"人")))</f>
        <v>#REF!</v>
      </c>
      <c r="AJ135" s="94" t="e">
        <f ca="1">IF(市町村抽出表!AV135="－","－",IF(市町村抽出表!AV135=0,"0世帯",IF(市町村抽出表!AV135&lt;1,"1世帯未満",TEXT(ROUND(市町村抽出表!AV135,0),"###,###")&amp;"世帯")))</f>
        <v>#REF!</v>
      </c>
      <c r="AK135" s="94" t="e">
        <f ca="1">IF(市町村抽出表!AW135="－","－",IF(市町村抽出表!AW135=0,"0人",IF(市町村抽出表!AW135&lt;1,"1人未満",TEXT(ROUND(市町村抽出表!AW135,0),"###,###")&amp;"人")))</f>
        <v>#REF!</v>
      </c>
      <c r="AL135" s="94" t="e">
        <f ca="1">IF(市町村抽出表!AX135="－","－",IF(市町村抽出表!AX135=0,"0世帯",IF(市町村抽出表!AX135&lt;1,"1世帯未満",TEXT(ROUND(市町村抽出表!AX135,0),"###,###")&amp;"世帯")))</f>
        <v>#REF!</v>
      </c>
      <c r="AM135" s="94" t="e">
        <f ca="1">IF(市町村抽出表!AY135="－","－",IF(市町村抽出表!AY135=0,"0人",IF(市町村抽出表!AY135&lt;1,"1人未満",TEXT(ROUND(市町村抽出表!AY135,0),"###,###")&amp;"人")))</f>
        <v>#REF!</v>
      </c>
      <c r="AN135" s="94" t="s">
        <v>611</v>
      </c>
      <c r="AO135" s="94" t="s">
        <v>611</v>
      </c>
      <c r="AP135" s="94" t="e">
        <f ca="1">IF(市町村抽出表!BB135="－","－",IF(市町村抽出表!BB135=0,"0km",IF(市町村抽出表!BB135&lt;0.1,"0.1km未満",TEXT(ROUND(市町村抽出表!BB135,1),"###,##0.0")&amp;"km")))</f>
        <v>#REF!</v>
      </c>
      <c r="AQ135" s="94" t="e">
        <f ca="1">IF(市町村抽出表!BC135="－","－",IF(市町村抽出表!BC135=0,"0世帯",IF(市町村抽出表!BC135&lt;1,"1世帯未満",TEXT(ROUND(市町村抽出表!BC135,0),"###,###")&amp;"世帯")))</f>
        <v>#REF!</v>
      </c>
      <c r="AR135" s="94" t="e">
        <f ca="1">IF(市町村抽出表!BD135="－","－",IF(市町村抽出表!BD135=0,"0人",IF(市町村抽出表!BD135&lt;1,"1人未満",TEXT(ROUND(市町村抽出表!BD135,0),"###,###")&amp;"人")))</f>
        <v>#REF!</v>
      </c>
      <c r="AS135" s="94" t="s">
        <v>611</v>
      </c>
      <c r="AT135" s="94" t="s">
        <v>611</v>
      </c>
      <c r="AU135" s="94" t="e">
        <f ca="1">IF(市町村抽出表!BG135="－","－",IF(市町村抽出表!BG135=0,"0箇所",IF(市町村抽出表!BG135&lt;1,"1箇所未満",TEXT(ROUND(市町村抽出表!BG135,0),"###,###")&amp;"箇所")))</f>
        <v>#REF!</v>
      </c>
      <c r="AV135" s="94" t="e">
        <f ca="1">IF(市町村抽出表!BH135="－","－",IF(市町村抽出表!BH135=0,"0箇所",IF(市町村抽出表!BH135&lt;1,"1箇所未満",TEXT(ROUND(市町村抽出表!BH135,0),"###,###")&amp;"箇所")))</f>
        <v>#REF!</v>
      </c>
      <c r="AW135" s="94" t="e">
        <f ca="1">IF(市町村抽出表!BI135="－","－",IF(市町村抽出表!BI135=0,"0箇所",IF(市町村抽出表!BI135&lt;1,"1箇所未満",TEXT(ROUND(市町村抽出表!BI135,0),"###,###")&amp;"箇所")))</f>
        <v>#REF!</v>
      </c>
      <c r="AX135" s="94" t="e">
        <f ca="1">IF(市町村抽出表!BJ135="－","－",IF(市町村抽出表!BJ135=0,"0箇所",IF(市町村抽出表!BJ135&lt;1,"1箇所未満",TEXT(ROUND(市町村抽出表!BJ135,0),"###,###")&amp;"箇所")))</f>
        <v>#REF!</v>
      </c>
      <c r="AY135" s="94" t="e">
        <f ca="1">IF(市町村抽出表!BK135="－","－",IF(市町村抽出表!BK135=0,"0箇所",IF(市町村抽出表!BK135&lt;1,"1箇所未満",TEXT(ROUND(市町村抽出表!BK135,0),"###,###")&amp;"箇所")))</f>
        <v>#REF!</v>
      </c>
      <c r="AZ135" s="94" t="e">
        <f ca="1">IF(市町村抽出表!BL135="－","－",IF(市町村抽出表!BL135=0,"0箇所",IF(市町村抽出表!BL135&lt;1,"1箇所未満",TEXT(ROUND(市町村抽出表!BL135,0),"###,###")&amp;"箇所")))</f>
        <v>#REF!</v>
      </c>
      <c r="BH135" s="163"/>
      <c r="BI135" s="163"/>
      <c r="BJ135" s="163"/>
      <c r="BL135" s="164"/>
      <c r="BM135" s="163"/>
      <c r="BN135" s="163"/>
      <c r="BO135" s="163"/>
      <c r="BP135" s="163"/>
      <c r="BX135" s="164"/>
      <c r="BY135" s="163"/>
      <c r="BZ135" s="163"/>
      <c r="CA135" s="163"/>
      <c r="CB135" s="163"/>
      <c r="CN135" s="164"/>
      <c r="CO135" s="163"/>
      <c r="CP135" s="163"/>
      <c r="CQ135" s="163"/>
      <c r="CR135" s="163"/>
    </row>
    <row r="136" spans="1:96" x14ac:dyDescent="0.2">
      <c r="A136" s="82">
        <v>133</v>
      </c>
      <c r="B136" s="74" t="s">
        <v>576</v>
      </c>
      <c r="C136" s="93" t="e">
        <f ca="1">IF(市町村抽出表!D136="－","－",ROUND(市町村抽出表!D136,1))</f>
        <v>#REF!</v>
      </c>
      <c r="D136" s="168" t="e">
        <f ca="1">IF(市町村抽出表!F136="","※2",IF(市町村抽出表!F136="－","－",市町村抽出表!F136&amp;"箇所"))</f>
        <v>#REF!</v>
      </c>
      <c r="E136" s="169" t="e">
        <f ca="1">IF(市町村抽出表!G136="","※2",IF(市町村抽出表!G136="－","－",市町村抽出表!G136&amp;"箇所"))</f>
        <v>#REF!</v>
      </c>
      <c r="F136" s="170" t="e">
        <f ca="1">IF(市町村抽出表!H136="","※2",IF(市町村抽出表!H136="－","－",市町村抽出表!H136&amp;"箇所"))</f>
        <v>#REF!</v>
      </c>
      <c r="G136" s="94" t="e">
        <f ca="1">IF(市町村抽出表!I136="－","－",IF(市町村抽出表!I136=0,"0棟",IF(市町村抽出表!I136&lt;1,"1棟未満",TEXT(ROUND(市町村抽出表!I136,0),"###,###")&amp;"棟")))</f>
        <v>#REF!</v>
      </c>
      <c r="H136" s="94" t="e">
        <f ca="1">IF(市町村抽出表!J136="－","－",IF(市町村抽出表!J136=0,"0棟",IF(市町村抽出表!J136&lt;1,"1棟未満",TEXT(ROUND(市町村抽出表!J136,0),"###,###")&amp;"棟")))</f>
        <v>#REF!</v>
      </c>
      <c r="I136" s="94" t="e">
        <f ca="1">IF(市町村抽出表!O136="－","－",IF(市町村抽出表!O136=0,"0棟",IF(市町村抽出表!O136&lt;1,"1棟未満",TEXT(ROUND(市町村抽出表!O136,0),"###,###")&amp;"棟")))</f>
        <v>#REF!</v>
      </c>
      <c r="J136" s="94" t="e">
        <f ca="1">IF(市町村抽出表!P136="－","－",IF(市町村抽出表!P136=0,"0棟",IF(市町村抽出表!P136&lt;1,"1棟未満",TEXT(ROUND(市町村抽出表!P136,0),"###,###")&amp;"棟")))</f>
        <v>#REF!</v>
      </c>
      <c r="K136" s="157" t="e">
        <f ca="1">IF(市町村抽出表!U136="","※2",IF(市町村抽出表!U136="－","－",IF(市町村抽出表!U136=0,"0棟",IF(市町村抽出表!U136&lt;1,"1棟未満",TEXT(ROUND(市町村抽出表!U136,0),"###,###")&amp;"棟"))))</f>
        <v>#REF!</v>
      </c>
      <c r="L136" s="158" t="e">
        <f ca="1">IF(市町村抽出表!V136="","※2",IF(市町村抽出表!V136="－","－",IF(市町村抽出表!V136=0,"0棟",IF(市町村抽出表!V136&lt;1,"1棟未満",TEXT(ROUND(市町村抽出表!V136,0),"###,###")&amp;"棟"))))</f>
        <v>#REF!</v>
      </c>
      <c r="M136" s="94" t="e">
        <f ca="1">IF(市町村抽出表!W136="－","－",IF(市町村抽出表!W136=0,"0棟",IF(市町村抽出表!W136&lt;1,"1棟未満",TEXT(ROUND(市町村抽出表!W136,0),"###,###")&amp;"棟")))</f>
        <v>#REF!</v>
      </c>
      <c r="N136" s="94" t="e">
        <f ca="1">IF(市町村抽出表!X136="－","－",IF(市町村抽出表!X136=0,"0棟",IF(市町村抽出表!X136&lt;1,"1棟未満",TEXT(ROUND(市町村抽出表!X136,0),"###,###")&amp;"棟")))</f>
        <v>#REF!</v>
      </c>
      <c r="O136" s="94" t="e">
        <f ca="1">IF(市町村抽出表!Z136="－","－",IF(市町村抽出表!Z136=0,"0件",IF(市町村抽出表!Z136&lt;1,"1件未満",TEXT(ROUND(市町村抽出表!Z136,0),"###,###")&amp;"件")))</f>
        <v>#REF!</v>
      </c>
      <c r="P136" s="94" t="e">
        <f ca="1">IF(市町村抽出表!AA136="－","－",IF(市町村抽出表!AA136=0,"0件",IF(市町村抽出表!AA136&lt;1,"1件未満",TEXT(ROUND(市町村抽出表!AA136,0),"###,###")&amp;"件")))</f>
        <v>#REF!</v>
      </c>
      <c r="Q136" s="94" t="e">
        <f ca="1">IF(市町村抽出表!AB136="－","－",IF(市町村抽出表!AB136=0,"0棟",IF(市町村抽出表!AB136&lt;1,"1棟未満",TEXT(ROUND(市町村抽出表!AB136,0),"###,###")&amp;"棟")))</f>
        <v>#REF!</v>
      </c>
      <c r="R136" s="94" t="e">
        <f ca="1">IF(市町村抽出表!AC136="－","－",IF(市町村抽出表!AC136=0,"0人",IF(市町村抽出表!AC136&lt;1,"1人未満",TEXT(ROUND(市町村抽出表!AC136,0),"###,###")&amp;"人")))</f>
        <v>#REF!</v>
      </c>
      <c r="S136" s="94" t="e">
        <f ca="1">IF(市町村抽出表!AD136="－","－",IF(市町村抽出表!AD136=0,"0人",IF(市町村抽出表!AD136&lt;1,"1人未満",TEXT(ROUND(市町村抽出表!AD136,0),"###,###")&amp;"人")))</f>
        <v>#REF!</v>
      </c>
      <c r="T136" s="94" t="e">
        <f ca="1">IF(市町村抽出表!AE136="－","－",IF(市町村抽出表!AE136=0,"0人",IF(市町村抽出表!AE136&lt;1,"1人未満",TEXT(ROUND(市町村抽出表!AE136,0),"###,###")&amp;"人")))</f>
        <v>#REF!</v>
      </c>
      <c r="U136" s="159" t="e">
        <f ca="1">IF(市町村抽出表!AG136="","※2",IF(市町村抽出表!AG136="－","－",IF(市町村抽出表!AG136=0,"0人",IF(市町村抽出表!AG136&lt;1,"1人未満",TEXT(ROUND(市町村抽出表!AG136,0),"###,###")&amp;"人"))))</f>
        <v>#REF!</v>
      </c>
      <c r="V136" s="160" t="e">
        <f ca="1">IF(市町村抽出表!AH136="","※2",IF(市町村抽出表!AH136="－","－",IF(市町村抽出表!AH136=0,"0人",IF(市町村抽出表!AH136&lt;1,"1人未満",TEXT(ROUND(市町村抽出表!AH136,0),"###,###")&amp;"人"))))</f>
        <v>#REF!</v>
      </c>
      <c r="W136" s="161" t="e">
        <f ca="1">IF(市町村抽出表!AI136="","※2",IF(市町村抽出表!AI136="－","－",IF(市町村抽出表!AI136=0,"0人",IF(市町村抽出表!AI136&lt;1,"1人未満",TEXT(ROUND(市町村抽出表!AI136,0),"###,###")&amp;"人"))))</f>
        <v>#REF!</v>
      </c>
      <c r="X136" s="94" t="e">
        <f ca="1">IF(市町村抽出表!AJ136="－","－",IF(市町村抽出表!AJ136=0,"0人",IF(市町村抽出表!AJ136&lt;1,"1人未満",TEXT(ROUND(市町村抽出表!AJ136,0),"###,###")&amp;"人")))</f>
        <v>#REF!</v>
      </c>
      <c r="Y136" s="94" t="e">
        <f ca="1">IF(市町村抽出表!AK136="－","－",IF(市町村抽出表!AK136=0,"0人",IF(市町村抽出表!AK136&lt;1,"1人未満",TEXT(ROUND(市町村抽出表!AK136,0),"###,###")&amp;"人")))</f>
        <v>#REF!</v>
      </c>
      <c r="Z136" s="94" t="e">
        <f ca="1">IF(市町村抽出表!AL136="－","－",IF(市町村抽出表!AL136=0,"0人",IF(市町村抽出表!AL136&lt;1,"1人未満",TEXT(ROUND(市町村抽出表!AL136,0),"###,###")&amp;"人")))</f>
        <v>#REF!</v>
      </c>
      <c r="AA136" s="94" t="e">
        <f ca="1">IF(市町村抽出表!AM136="－","－",IF(市町村抽出表!AM136=0,"0人",IF(市町村抽出表!AM136&lt;1,"1人未満",TEXT(ROUND(市町村抽出表!AM136,0),"###,###")&amp;"人")))</f>
        <v>#REF!</v>
      </c>
      <c r="AB136" s="94" t="e">
        <f ca="1">IF(市町村抽出表!AN136="－","－",IF(市町村抽出表!AN136=0,"0人",IF(市町村抽出表!AN136&lt;1,"1人未満",TEXT(ROUND(市町村抽出表!AN136,0),"###,###")&amp;"人")))</f>
        <v>#REF!</v>
      </c>
      <c r="AC136" s="94" t="e">
        <f ca="1">IF(市町村抽出表!AO136="－","－",IF(市町村抽出表!AO136=0,"0人",IF(市町村抽出表!AO136&lt;1,"1人未満",TEXT(ROUND(市町村抽出表!AO136,0),"###,###")&amp;"人")))</f>
        <v>#REF!</v>
      </c>
      <c r="AD136" s="94" t="e">
        <f ca="1">IF(市町村抽出表!AP136="－","－",IF(市町村抽出表!AP136=0,"0人",IF(市町村抽出表!AP136&lt;1,"1人未満",TEXT(ROUND(市町村抽出表!AP136,0),"###,###")&amp;"人")))</f>
        <v>#REF!</v>
      </c>
      <c r="AE136" s="94" t="e">
        <f ca="1">IF(市町村抽出表!AQ136="－","－",IF(市町村抽出表!AQ136=0,"0人",IF(市町村抽出表!AQ136&lt;1,"1人未満",TEXT(ROUND(市町村抽出表!AQ136,0),"###,###")&amp;"人")))</f>
        <v>#REF!</v>
      </c>
      <c r="AF136" s="94" t="e">
        <f ca="1">IF(市町村抽出表!AR136="－","－",IF(市町村抽出表!AR136=0,"0人",IF(市町村抽出表!AR136&lt;1,"1人未満",TEXT(ROUND(市町村抽出表!AR136,0),"###,###")&amp;"人")))</f>
        <v>#REF!</v>
      </c>
      <c r="AG136" s="94" t="e">
        <f ca="1">IF(市町村抽出表!AS136="－","－",IF(市町村抽出表!AS136=0,"0箇所",IF(市町村抽出表!AS136&lt;1,"1箇所未満",TEXT(ROUND(市町村抽出表!AS136,0),"###,###")&amp;"箇所")))</f>
        <v>#REF!</v>
      </c>
      <c r="AH136" s="94" t="e">
        <f ca="1">IF(市町村抽出表!AT136="－","－",IF(市町村抽出表!AT136=0,"0世帯",IF(市町村抽出表!AT136&lt;1,"1世帯未満",TEXT(ROUND(市町村抽出表!AT136,0),"###,###")&amp;"世帯")))</f>
        <v>#REF!</v>
      </c>
      <c r="AI136" s="94" t="e">
        <f ca="1">IF(市町村抽出表!AU136="－","－",IF(市町村抽出表!AU136=0,"0人",IF(市町村抽出表!AU136&lt;1,"1人未満",TEXT(ROUND(市町村抽出表!AU136,0),"###,###")&amp;"人")))</f>
        <v>#REF!</v>
      </c>
      <c r="AJ136" s="94" t="e">
        <f ca="1">IF(市町村抽出表!AV136="－","－",IF(市町村抽出表!AV136=0,"0世帯",IF(市町村抽出表!AV136&lt;1,"1世帯未満",TEXT(ROUND(市町村抽出表!AV136,0),"###,###")&amp;"世帯")))</f>
        <v>#REF!</v>
      </c>
      <c r="AK136" s="94" t="e">
        <f ca="1">IF(市町村抽出表!AW136="－","－",IF(市町村抽出表!AW136=0,"0人",IF(市町村抽出表!AW136&lt;1,"1人未満",TEXT(ROUND(市町村抽出表!AW136,0),"###,###")&amp;"人")))</f>
        <v>#REF!</v>
      </c>
      <c r="AL136" s="94" t="e">
        <f ca="1">IF(市町村抽出表!AX136="－","－",IF(市町村抽出表!AX136=0,"0世帯",IF(市町村抽出表!AX136&lt;1,"1世帯未満",TEXT(ROUND(市町村抽出表!AX136,0),"###,###")&amp;"世帯")))</f>
        <v>#REF!</v>
      </c>
      <c r="AM136" s="94" t="e">
        <f ca="1">IF(市町村抽出表!AY136="－","－",IF(市町村抽出表!AY136=0,"0人",IF(市町村抽出表!AY136&lt;1,"1人未満",TEXT(ROUND(市町村抽出表!AY136,0),"###,###")&amp;"人")))</f>
        <v>#REF!</v>
      </c>
      <c r="AN136" s="94" t="s">
        <v>611</v>
      </c>
      <c r="AO136" s="94" t="s">
        <v>611</v>
      </c>
      <c r="AP136" s="94" t="e">
        <f ca="1">IF(市町村抽出表!BB136="－","－",IF(市町村抽出表!BB136=0,"0km",IF(市町村抽出表!BB136&lt;0.1,"0.1km未満",TEXT(ROUND(市町村抽出表!BB136,1),"###,##0.0")&amp;"km")))</f>
        <v>#REF!</v>
      </c>
      <c r="AQ136" s="94" t="e">
        <f ca="1">IF(市町村抽出表!BC136="－","－",IF(市町村抽出表!BC136=0,"0世帯",IF(市町村抽出表!BC136&lt;1,"1世帯未満",TEXT(ROUND(市町村抽出表!BC136,0),"###,###")&amp;"世帯")))</f>
        <v>#REF!</v>
      </c>
      <c r="AR136" s="94" t="e">
        <f ca="1">IF(市町村抽出表!BD136="－","－",IF(市町村抽出表!BD136=0,"0人",IF(市町村抽出表!BD136&lt;1,"1人未満",TEXT(ROUND(市町村抽出表!BD136,0),"###,###")&amp;"人")))</f>
        <v>#REF!</v>
      </c>
      <c r="AS136" s="94" t="s">
        <v>611</v>
      </c>
      <c r="AT136" s="94" t="s">
        <v>611</v>
      </c>
      <c r="AU136" s="94" t="e">
        <f ca="1">IF(市町村抽出表!BG136="－","－",IF(市町村抽出表!BG136=0,"0箇所",IF(市町村抽出表!BG136&lt;1,"1箇所未満",TEXT(ROUND(市町村抽出表!BG136,0),"###,###")&amp;"箇所")))</f>
        <v>#REF!</v>
      </c>
      <c r="AV136" s="94" t="e">
        <f ca="1">IF(市町村抽出表!BH136="－","－",IF(市町村抽出表!BH136=0,"0箇所",IF(市町村抽出表!BH136&lt;1,"1箇所未満",TEXT(ROUND(市町村抽出表!BH136,0),"###,###")&amp;"箇所")))</f>
        <v>#REF!</v>
      </c>
      <c r="AW136" s="94" t="e">
        <f ca="1">IF(市町村抽出表!BI136="－","－",IF(市町村抽出表!BI136=0,"0箇所",IF(市町村抽出表!BI136&lt;1,"1箇所未満",TEXT(ROUND(市町村抽出表!BI136,0),"###,###")&amp;"箇所")))</f>
        <v>#REF!</v>
      </c>
      <c r="AX136" s="94" t="e">
        <f ca="1">IF(市町村抽出表!BJ136="－","－",IF(市町村抽出表!BJ136=0,"0箇所",IF(市町村抽出表!BJ136&lt;1,"1箇所未満",TEXT(ROUND(市町村抽出表!BJ136,0),"###,###")&amp;"箇所")))</f>
        <v>#REF!</v>
      </c>
      <c r="AY136" s="94" t="e">
        <f ca="1">IF(市町村抽出表!BK136="－","－",IF(市町村抽出表!BK136=0,"0箇所",IF(市町村抽出表!BK136&lt;1,"1箇所未満",TEXT(ROUND(市町村抽出表!BK136,0),"###,###")&amp;"箇所")))</f>
        <v>#REF!</v>
      </c>
      <c r="AZ136" s="94" t="e">
        <f ca="1">IF(市町村抽出表!BL136="－","－",IF(市町村抽出表!BL136=0,"0箇所",IF(市町村抽出表!BL136&lt;1,"1箇所未満",TEXT(ROUND(市町村抽出表!BL136,0),"###,###")&amp;"箇所")))</f>
        <v>#REF!</v>
      </c>
      <c r="BH136" s="163"/>
      <c r="BI136" s="163"/>
      <c r="BJ136" s="163"/>
      <c r="BL136" s="164"/>
      <c r="BM136" s="163"/>
      <c r="BN136" s="163"/>
      <c r="BO136" s="163"/>
      <c r="BP136" s="163"/>
      <c r="BX136" s="164"/>
      <c r="BY136" s="163"/>
      <c r="BZ136" s="163"/>
      <c r="CA136" s="163"/>
      <c r="CB136" s="163"/>
      <c r="CN136" s="164"/>
      <c r="CO136" s="163"/>
      <c r="CP136" s="163"/>
      <c r="CQ136" s="163"/>
      <c r="CR136" s="163"/>
    </row>
    <row r="137" spans="1:96" x14ac:dyDescent="0.2">
      <c r="A137" s="82">
        <v>134</v>
      </c>
      <c r="B137" s="74" t="s">
        <v>577</v>
      </c>
      <c r="C137" s="93" t="e">
        <f ca="1">IF(市町村抽出表!D137="－","－",ROUND(市町村抽出表!D137,1))</f>
        <v>#REF!</v>
      </c>
      <c r="D137" s="168" t="e">
        <f ca="1">IF(市町村抽出表!F137="","※2",IF(市町村抽出表!F137="－","－",市町村抽出表!F137&amp;"箇所"))</f>
        <v>#REF!</v>
      </c>
      <c r="E137" s="169" t="e">
        <f ca="1">IF(市町村抽出表!G137="","※2",IF(市町村抽出表!G137="－","－",市町村抽出表!G137&amp;"箇所"))</f>
        <v>#REF!</v>
      </c>
      <c r="F137" s="170" t="e">
        <f ca="1">IF(市町村抽出表!H137="","※2",IF(市町村抽出表!H137="－","－",市町村抽出表!H137&amp;"箇所"))</f>
        <v>#REF!</v>
      </c>
      <c r="G137" s="94" t="e">
        <f ca="1">IF(市町村抽出表!I137="－","－",IF(市町村抽出表!I137=0,"0棟",IF(市町村抽出表!I137&lt;1,"1棟未満",TEXT(ROUND(市町村抽出表!I137,0),"###,###")&amp;"棟")))</f>
        <v>#REF!</v>
      </c>
      <c r="H137" s="94" t="e">
        <f ca="1">IF(市町村抽出表!J137="－","－",IF(市町村抽出表!J137=0,"0棟",IF(市町村抽出表!J137&lt;1,"1棟未満",TEXT(ROUND(市町村抽出表!J137,0),"###,###")&amp;"棟")))</f>
        <v>#REF!</v>
      </c>
      <c r="I137" s="94" t="e">
        <f ca="1">IF(市町村抽出表!O137="－","－",IF(市町村抽出表!O137=0,"0棟",IF(市町村抽出表!O137&lt;1,"1棟未満",TEXT(ROUND(市町村抽出表!O137,0),"###,###")&amp;"棟")))</f>
        <v>#REF!</v>
      </c>
      <c r="J137" s="94" t="e">
        <f ca="1">IF(市町村抽出表!P137="－","－",IF(市町村抽出表!P137=0,"0棟",IF(市町村抽出表!P137&lt;1,"1棟未満",TEXT(ROUND(市町村抽出表!P137,0),"###,###")&amp;"棟")))</f>
        <v>#REF!</v>
      </c>
      <c r="K137" s="157" t="e">
        <f ca="1">IF(市町村抽出表!U137="","※2",IF(市町村抽出表!U137="－","－",IF(市町村抽出表!U137=0,"0棟",IF(市町村抽出表!U137&lt;1,"1棟未満",TEXT(ROUND(市町村抽出表!U137,0),"###,###")&amp;"棟"))))</f>
        <v>#REF!</v>
      </c>
      <c r="L137" s="158" t="e">
        <f ca="1">IF(市町村抽出表!V137="","※2",IF(市町村抽出表!V137="－","－",IF(市町村抽出表!V137=0,"0棟",IF(市町村抽出表!V137&lt;1,"1棟未満",TEXT(ROUND(市町村抽出表!V137,0),"###,###")&amp;"棟"))))</f>
        <v>#REF!</v>
      </c>
      <c r="M137" s="94" t="e">
        <f ca="1">IF(市町村抽出表!W137="－","－",IF(市町村抽出表!W137=0,"0棟",IF(市町村抽出表!W137&lt;1,"1棟未満",TEXT(ROUND(市町村抽出表!W137,0),"###,###")&amp;"棟")))</f>
        <v>#REF!</v>
      </c>
      <c r="N137" s="94" t="e">
        <f ca="1">IF(市町村抽出表!X137="－","－",IF(市町村抽出表!X137=0,"0棟",IF(市町村抽出表!X137&lt;1,"1棟未満",TEXT(ROUND(市町村抽出表!X137,0),"###,###")&amp;"棟")))</f>
        <v>#REF!</v>
      </c>
      <c r="O137" s="94" t="e">
        <f ca="1">IF(市町村抽出表!Z137="－","－",IF(市町村抽出表!Z137=0,"0件",IF(市町村抽出表!Z137&lt;1,"1件未満",TEXT(ROUND(市町村抽出表!Z137,0),"###,###")&amp;"件")))</f>
        <v>#REF!</v>
      </c>
      <c r="P137" s="94" t="e">
        <f ca="1">IF(市町村抽出表!AA137="－","－",IF(市町村抽出表!AA137=0,"0件",IF(市町村抽出表!AA137&lt;1,"1件未満",TEXT(ROUND(市町村抽出表!AA137,0),"###,###")&amp;"件")))</f>
        <v>#REF!</v>
      </c>
      <c r="Q137" s="94" t="e">
        <f ca="1">IF(市町村抽出表!AB137="－","－",IF(市町村抽出表!AB137=0,"0棟",IF(市町村抽出表!AB137&lt;1,"1棟未満",TEXT(ROUND(市町村抽出表!AB137,0),"###,###")&amp;"棟")))</f>
        <v>#REF!</v>
      </c>
      <c r="R137" s="94" t="e">
        <f ca="1">IF(市町村抽出表!AC137="－","－",IF(市町村抽出表!AC137=0,"0人",IF(市町村抽出表!AC137&lt;1,"1人未満",TEXT(ROUND(市町村抽出表!AC137,0),"###,###")&amp;"人")))</f>
        <v>#REF!</v>
      </c>
      <c r="S137" s="94" t="e">
        <f ca="1">IF(市町村抽出表!AD137="－","－",IF(市町村抽出表!AD137=0,"0人",IF(市町村抽出表!AD137&lt;1,"1人未満",TEXT(ROUND(市町村抽出表!AD137,0),"###,###")&amp;"人")))</f>
        <v>#REF!</v>
      </c>
      <c r="T137" s="94" t="e">
        <f ca="1">IF(市町村抽出表!AE137="－","－",IF(市町村抽出表!AE137=0,"0人",IF(市町村抽出表!AE137&lt;1,"1人未満",TEXT(ROUND(市町村抽出表!AE137,0),"###,###")&amp;"人")))</f>
        <v>#REF!</v>
      </c>
      <c r="U137" s="159" t="e">
        <f ca="1">IF(市町村抽出表!AG137="","※2",IF(市町村抽出表!AG137="－","－",IF(市町村抽出表!AG137=0,"0人",IF(市町村抽出表!AG137&lt;1,"1人未満",TEXT(ROUND(市町村抽出表!AG137,0),"###,###")&amp;"人"))))</f>
        <v>#REF!</v>
      </c>
      <c r="V137" s="160" t="e">
        <f ca="1">IF(市町村抽出表!AH137="","※2",IF(市町村抽出表!AH137="－","－",IF(市町村抽出表!AH137=0,"0人",IF(市町村抽出表!AH137&lt;1,"1人未満",TEXT(ROUND(市町村抽出表!AH137,0),"###,###")&amp;"人"))))</f>
        <v>#REF!</v>
      </c>
      <c r="W137" s="161" t="e">
        <f ca="1">IF(市町村抽出表!AI137="","※2",IF(市町村抽出表!AI137="－","－",IF(市町村抽出表!AI137=0,"0人",IF(市町村抽出表!AI137&lt;1,"1人未満",TEXT(ROUND(市町村抽出表!AI137,0),"###,###")&amp;"人"))))</f>
        <v>#REF!</v>
      </c>
      <c r="X137" s="94" t="e">
        <f ca="1">IF(市町村抽出表!AJ137="－","－",IF(市町村抽出表!AJ137=0,"0人",IF(市町村抽出表!AJ137&lt;1,"1人未満",TEXT(ROUND(市町村抽出表!AJ137,0),"###,###")&amp;"人")))</f>
        <v>#REF!</v>
      </c>
      <c r="Y137" s="94" t="e">
        <f ca="1">IF(市町村抽出表!AK137="－","－",IF(市町村抽出表!AK137=0,"0人",IF(市町村抽出表!AK137&lt;1,"1人未満",TEXT(ROUND(市町村抽出表!AK137,0),"###,###")&amp;"人")))</f>
        <v>#REF!</v>
      </c>
      <c r="Z137" s="94" t="e">
        <f ca="1">IF(市町村抽出表!AL137="－","－",IF(市町村抽出表!AL137=0,"0人",IF(市町村抽出表!AL137&lt;1,"1人未満",TEXT(ROUND(市町村抽出表!AL137,0),"###,###")&amp;"人")))</f>
        <v>#REF!</v>
      </c>
      <c r="AA137" s="94" t="e">
        <f ca="1">IF(市町村抽出表!AM137="－","－",IF(市町村抽出表!AM137=0,"0人",IF(市町村抽出表!AM137&lt;1,"1人未満",TEXT(ROUND(市町村抽出表!AM137,0),"###,###")&amp;"人")))</f>
        <v>#REF!</v>
      </c>
      <c r="AB137" s="94" t="e">
        <f ca="1">IF(市町村抽出表!AN137="－","－",IF(市町村抽出表!AN137=0,"0人",IF(市町村抽出表!AN137&lt;1,"1人未満",TEXT(ROUND(市町村抽出表!AN137,0),"###,###")&amp;"人")))</f>
        <v>#REF!</v>
      </c>
      <c r="AC137" s="94" t="e">
        <f ca="1">IF(市町村抽出表!AO137="－","－",IF(市町村抽出表!AO137=0,"0人",IF(市町村抽出表!AO137&lt;1,"1人未満",TEXT(ROUND(市町村抽出表!AO137,0),"###,###")&amp;"人")))</f>
        <v>#REF!</v>
      </c>
      <c r="AD137" s="94" t="e">
        <f ca="1">IF(市町村抽出表!AP137="－","－",IF(市町村抽出表!AP137=0,"0人",IF(市町村抽出表!AP137&lt;1,"1人未満",TEXT(ROUND(市町村抽出表!AP137,0),"###,###")&amp;"人")))</f>
        <v>#REF!</v>
      </c>
      <c r="AE137" s="94" t="e">
        <f ca="1">IF(市町村抽出表!AQ137="－","－",IF(市町村抽出表!AQ137=0,"0人",IF(市町村抽出表!AQ137&lt;1,"1人未満",TEXT(ROUND(市町村抽出表!AQ137,0),"###,###")&amp;"人")))</f>
        <v>#REF!</v>
      </c>
      <c r="AF137" s="94" t="e">
        <f ca="1">IF(市町村抽出表!AR137="－","－",IF(市町村抽出表!AR137=0,"0人",IF(市町村抽出表!AR137&lt;1,"1人未満",TEXT(ROUND(市町村抽出表!AR137,0),"###,###")&amp;"人")))</f>
        <v>#REF!</v>
      </c>
      <c r="AG137" s="94" t="e">
        <f ca="1">IF(市町村抽出表!AS137="－","－",IF(市町村抽出表!AS137=0,"0箇所",IF(市町村抽出表!AS137&lt;1,"1箇所未満",TEXT(ROUND(市町村抽出表!AS137,0),"###,###")&amp;"箇所")))</f>
        <v>#REF!</v>
      </c>
      <c r="AH137" s="94" t="e">
        <f ca="1">IF(市町村抽出表!AT137="－","－",IF(市町村抽出表!AT137=0,"0世帯",IF(市町村抽出表!AT137&lt;1,"1世帯未満",TEXT(ROUND(市町村抽出表!AT137,0),"###,###")&amp;"世帯")))</f>
        <v>#REF!</v>
      </c>
      <c r="AI137" s="94" t="e">
        <f ca="1">IF(市町村抽出表!AU137="－","－",IF(市町村抽出表!AU137=0,"0人",IF(市町村抽出表!AU137&lt;1,"1人未満",TEXT(ROUND(市町村抽出表!AU137,0),"###,###")&amp;"人")))</f>
        <v>#REF!</v>
      </c>
      <c r="AJ137" s="94" t="e">
        <f ca="1">IF(市町村抽出表!AV137="－","－",IF(市町村抽出表!AV137=0,"0世帯",IF(市町村抽出表!AV137&lt;1,"1世帯未満",TEXT(ROUND(市町村抽出表!AV137,0),"###,###")&amp;"世帯")))</f>
        <v>#REF!</v>
      </c>
      <c r="AK137" s="94" t="e">
        <f ca="1">IF(市町村抽出表!AW137="－","－",IF(市町村抽出表!AW137=0,"0人",IF(市町村抽出表!AW137&lt;1,"1人未満",TEXT(ROUND(市町村抽出表!AW137,0),"###,###")&amp;"人")))</f>
        <v>#REF!</v>
      </c>
      <c r="AL137" s="94" t="e">
        <f ca="1">IF(市町村抽出表!AX137="－","－",IF(市町村抽出表!AX137=0,"0世帯",IF(市町村抽出表!AX137&lt;1,"1世帯未満",TEXT(ROUND(市町村抽出表!AX137,0),"###,###")&amp;"世帯")))</f>
        <v>#REF!</v>
      </c>
      <c r="AM137" s="94" t="e">
        <f ca="1">IF(市町村抽出表!AY137="－","－",IF(市町村抽出表!AY137=0,"0人",IF(市町村抽出表!AY137&lt;1,"1人未満",TEXT(ROUND(市町村抽出表!AY137,0),"###,###")&amp;"人")))</f>
        <v>#REF!</v>
      </c>
      <c r="AN137" s="94" t="s">
        <v>611</v>
      </c>
      <c r="AO137" s="94" t="s">
        <v>611</v>
      </c>
      <c r="AP137" s="94" t="e">
        <f ca="1">IF(市町村抽出表!BB137="－","－",IF(市町村抽出表!BB137=0,"0km",IF(市町村抽出表!BB137&lt;0.1,"0.1km未満",TEXT(ROUND(市町村抽出表!BB137,1),"###,##0.0")&amp;"km")))</f>
        <v>#REF!</v>
      </c>
      <c r="AQ137" s="94" t="e">
        <f ca="1">IF(市町村抽出表!BC137="－","－",IF(市町村抽出表!BC137=0,"0世帯",IF(市町村抽出表!BC137&lt;1,"1世帯未満",TEXT(ROUND(市町村抽出表!BC137,0),"###,###")&amp;"世帯")))</f>
        <v>#REF!</v>
      </c>
      <c r="AR137" s="94" t="e">
        <f ca="1">IF(市町村抽出表!BD137="－","－",IF(市町村抽出表!BD137=0,"0人",IF(市町村抽出表!BD137&lt;1,"1人未満",TEXT(ROUND(市町村抽出表!BD137,0),"###,###")&amp;"人")))</f>
        <v>#REF!</v>
      </c>
      <c r="AS137" s="94" t="s">
        <v>611</v>
      </c>
      <c r="AT137" s="94" t="s">
        <v>611</v>
      </c>
      <c r="AU137" s="94" t="e">
        <f ca="1">IF(市町村抽出表!BG137="－","－",IF(市町村抽出表!BG137=0,"0箇所",IF(市町村抽出表!BG137&lt;1,"1箇所未満",TEXT(ROUND(市町村抽出表!BG137,0),"###,###")&amp;"箇所")))</f>
        <v>#REF!</v>
      </c>
      <c r="AV137" s="94" t="e">
        <f ca="1">IF(市町村抽出表!BH137="－","－",IF(市町村抽出表!BH137=0,"0箇所",IF(市町村抽出表!BH137&lt;1,"1箇所未満",TEXT(ROUND(市町村抽出表!BH137,0),"###,###")&amp;"箇所")))</f>
        <v>#REF!</v>
      </c>
      <c r="AW137" s="94" t="e">
        <f ca="1">IF(市町村抽出表!BI137="－","－",IF(市町村抽出表!BI137=0,"0箇所",IF(市町村抽出表!BI137&lt;1,"1箇所未満",TEXT(ROUND(市町村抽出表!BI137,0),"###,###")&amp;"箇所")))</f>
        <v>#REF!</v>
      </c>
      <c r="AX137" s="94" t="e">
        <f ca="1">IF(市町村抽出表!BJ137="－","－",IF(市町村抽出表!BJ137=0,"0箇所",IF(市町村抽出表!BJ137&lt;1,"1箇所未満",TEXT(ROUND(市町村抽出表!BJ137,0),"###,###")&amp;"箇所")))</f>
        <v>#REF!</v>
      </c>
      <c r="AY137" s="94" t="e">
        <f ca="1">IF(市町村抽出表!BK137="－","－",IF(市町村抽出表!BK137=0,"0箇所",IF(市町村抽出表!BK137&lt;1,"1箇所未満",TEXT(ROUND(市町村抽出表!BK137,0),"###,###")&amp;"箇所")))</f>
        <v>#REF!</v>
      </c>
      <c r="AZ137" s="94" t="e">
        <f ca="1">IF(市町村抽出表!BL137="－","－",IF(市町村抽出表!BL137=0,"0箇所",IF(市町村抽出表!BL137&lt;1,"1箇所未満",TEXT(ROUND(市町村抽出表!BL137,0),"###,###")&amp;"箇所")))</f>
        <v>#REF!</v>
      </c>
      <c r="BH137" s="163"/>
      <c r="BI137" s="163"/>
      <c r="BJ137" s="163"/>
      <c r="BL137" s="164"/>
      <c r="BM137" s="163"/>
      <c r="BN137" s="163"/>
      <c r="BO137" s="163"/>
      <c r="BP137" s="163"/>
      <c r="BX137" s="164"/>
      <c r="BY137" s="163"/>
      <c r="BZ137" s="163"/>
      <c r="CA137" s="163"/>
      <c r="CB137" s="163"/>
      <c r="CN137" s="164"/>
      <c r="CO137" s="163"/>
      <c r="CP137" s="163"/>
      <c r="CQ137" s="163"/>
      <c r="CR137" s="163"/>
    </row>
    <row r="138" spans="1:96" x14ac:dyDescent="0.2">
      <c r="A138" s="82">
        <v>135</v>
      </c>
      <c r="B138" s="74" t="s">
        <v>578</v>
      </c>
      <c r="C138" s="93" t="e">
        <f ca="1">IF(市町村抽出表!D138="－","－",ROUND(市町村抽出表!D138,1))</f>
        <v>#REF!</v>
      </c>
      <c r="D138" s="168" t="e">
        <f ca="1">IF(市町村抽出表!F138="","※2",IF(市町村抽出表!F138="－","－",市町村抽出表!F138&amp;"箇所"))</f>
        <v>#REF!</v>
      </c>
      <c r="E138" s="169" t="e">
        <f ca="1">IF(市町村抽出表!G138="","※2",IF(市町村抽出表!G138="－","－",市町村抽出表!G138&amp;"箇所"))</f>
        <v>#REF!</v>
      </c>
      <c r="F138" s="170" t="e">
        <f ca="1">IF(市町村抽出表!H138="","※2",IF(市町村抽出表!H138="－","－",市町村抽出表!H138&amp;"箇所"))</f>
        <v>#REF!</v>
      </c>
      <c r="G138" s="94" t="e">
        <f ca="1">IF(市町村抽出表!I138="－","－",IF(市町村抽出表!I138=0,"0棟",IF(市町村抽出表!I138&lt;1,"1棟未満",TEXT(ROUND(市町村抽出表!I138,0),"###,###")&amp;"棟")))</f>
        <v>#REF!</v>
      </c>
      <c r="H138" s="94" t="e">
        <f ca="1">IF(市町村抽出表!J138="－","－",IF(市町村抽出表!J138=0,"0棟",IF(市町村抽出表!J138&lt;1,"1棟未満",TEXT(ROUND(市町村抽出表!J138,0),"###,###")&amp;"棟")))</f>
        <v>#REF!</v>
      </c>
      <c r="I138" s="94" t="e">
        <f ca="1">IF(市町村抽出表!O138="－","－",IF(市町村抽出表!O138=0,"0棟",IF(市町村抽出表!O138&lt;1,"1棟未満",TEXT(ROUND(市町村抽出表!O138,0),"###,###")&amp;"棟")))</f>
        <v>#REF!</v>
      </c>
      <c r="J138" s="94" t="e">
        <f ca="1">IF(市町村抽出表!P138="－","－",IF(市町村抽出表!P138=0,"0棟",IF(市町村抽出表!P138&lt;1,"1棟未満",TEXT(ROUND(市町村抽出表!P138,0),"###,###")&amp;"棟")))</f>
        <v>#REF!</v>
      </c>
      <c r="K138" s="157" t="e">
        <f ca="1">IF(市町村抽出表!U138="","※2",IF(市町村抽出表!U138="－","－",IF(市町村抽出表!U138=0,"0棟",IF(市町村抽出表!U138&lt;1,"1棟未満",TEXT(ROUND(市町村抽出表!U138,0),"###,###")&amp;"棟"))))</f>
        <v>#REF!</v>
      </c>
      <c r="L138" s="158" t="e">
        <f ca="1">IF(市町村抽出表!V138="","※2",IF(市町村抽出表!V138="－","－",IF(市町村抽出表!V138=0,"0棟",IF(市町村抽出表!V138&lt;1,"1棟未満",TEXT(ROUND(市町村抽出表!V138,0),"###,###")&amp;"棟"))))</f>
        <v>#REF!</v>
      </c>
      <c r="M138" s="94" t="e">
        <f ca="1">IF(市町村抽出表!W138="－","－",IF(市町村抽出表!W138=0,"0棟",IF(市町村抽出表!W138&lt;1,"1棟未満",TEXT(ROUND(市町村抽出表!W138,0),"###,###")&amp;"棟")))</f>
        <v>#REF!</v>
      </c>
      <c r="N138" s="94" t="e">
        <f ca="1">IF(市町村抽出表!X138="－","－",IF(市町村抽出表!X138=0,"0棟",IF(市町村抽出表!X138&lt;1,"1棟未満",TEXT(ROUND(市町村抽出表!X138,0),"###,###")&amp;"棟")))</f>
        <v>#REF!</v>
      </c>
      <c r="O138" s="94" t="e">
        <f ca="1">IF(市町村抽出表!Z138="－","－",IF(市町村抽出表!Z138=0,"0件",IF(市町村抽出表!Z138&lt;1,"1件未満",TEXT(ROUND(市町村抽出表!Z138,0),"###,###")&amp;"件")))</f>
        <v>#REF!</v>
      </c>
      <c r="P138" s="94" t="e">
        <f ca="1">IF(市町村抽出表!AA138="－","－",IF(市町村抽出表!AA138=0,"0件",IF(市町村抽出表!AA138&lt;1,"1件未満",TEXT(ROUND(市町村抽出表!AA138,0),"###,###")&amp;"件")))</f>
        <v>#REF!</v>
      </c>
      <c r="Q138" s="94" t="e">
        <f ca="1">IF(市町村抽出表!AB138="－","－",IF(市町村抽出表!AB138=0,"0棟",IF(市町村抽出表!AB138&lt;1,"1棟未満",TEXT(ROUND(市町村抽出表!AB138,0),"###,###")&amp;"棟")))</f>
        <v>#REF!</v>
      </c>
      <c r="R138" s="94" t="e">
        <f ca="1">IF(市町村抽出表!AC138="－","－",IF(市町村抽出表!AC138=0,"0人",IF(市町村抽出表!AC138&lt;1,"1人未満",TEXT(ROUND(市町村抽出表!AC138,0),"###,###")&amp;"人")))</f>
        <v>#REF!</v>
      </c>
      <c r="S138" s="94" t="e">
        <f ca="1">IF(市町村抽出表!AD138="－","－",IF(市町村抽出表!AD138=0,"0人",IF(市町村抽出表!AD138&lt;1,"1人未満",TEXT(ROUND(市町村抽出表!AD138,0),"###,###")&amp;"人")))</f>
        <v>#REF!</v>
      </c>
      <c r="T138" s="94" t="e">
        <f ca="1">IF(市町村抽出表!AE138="－","－",IF(市町村抽出表!AE138=0,"0人",IF(市町村抽出表!AE138&lt;1,"1人未満",TEXT(ROUND(市町村抽出表!AE138,0),"###,###")&amp;"人")))</f>
        <v>#REF!</v>
      </c>
      <c r="U138" s="159" t="e">
        <f ca="1">IF(市町村抽出表!AG138="","※2",IF(市町村抽出表!AG138="－","－",IF(市町村抽出表!AG138=0,"0人",IF(市町村抽出表!AG138&lt;1,"1人未満",TEXT(ROUND(市町村抽出表!AG138,0),"###,###")&amp;"人"))))</f>
        <v>#REF!</v>
      </c>
      <c r="V138" s="160" t="e">
        <f ca="1">IF(市町村抽出表!AH138="","※2",IF(市町村抽出表!AH138="－","－",IF(市町村抽出表!AH138=0,"0人",IF(市町村抽出表!AH138&lt;1,"1人未満",TEXT(ROUND(市町村抽出表!AH138,0),"###,###")&amp;"人"))))</f>
        <v>#REF!</v>
      </c>
      <c r="W138" s="161" t="e">
        <f ca="1">IF(市町村抽出表!AI138="","※2",IF(市町村抽出表!AI138="－","－",IF(市町村抽出表!AI138=0,"0人",IF(市町村抽出表!AI138&lt;1,"1人未満",TEXT(ROUND(市町村抽出表!AI138,0),"###,###")&amp;"人"))))</f>
        <v>#REF!</v>
      </c>
      <c r="X138" s="94" t="e">
        <f ca="1">IF(市町村抽出表!AJ138="－","－",IF(市町村抽出表!AJ138=0,"0人",IF(市町村抽出表!AJ138&lt;1,"1人未満",TEXT(ROUND(市町村抽出表!AJ138,0),"###,###")&amp;"人")))</f>
        <v>#REF!</v>
      </c>
      <c r="Y138" s="94" t="e">
        <f ca="1">IF(市町村抽出表!AK138="－","－",IF(市町村抽出表!AK138=0,"0人",IF(市町村抽出表!AK138&lt;1,"1人未満",TEXT(ROUND(市町村抽出表!AK138,0),"###,###")&amp;"人")))</f>
        <v>#REF!</v>
      </c>
      <c r="Z138" s="94" t="e">
        <f ca="1">IF(市町村抽出表!AL138="－","－",IF(市町村抽出表!AL138=0,"0人",IF(市町村抽出表!AL138&lt;1,"1人未満",TEXT(ROUND(市町村抽出表!AL138,0),"###,###")&amp;"人")))</f>
        <v>#REF!</v>
      </c>
      <c r="AA138" s="94" t="e">
        <f ca="1">IF(市町村抽出表!AM138="－","－",IF(市町村抽出表!AM138=0,"0人",IF(市町村抽出表!AM138&lt;1,"1人未満",TEXT(ROUND(市町村抽出表!AM138,0),"###,###")&amp;"人")))</f>
        <v>#REF!</v>
      </c>
      <c r="AB138" s="94" t="e">
        <f ca="1">IF(市町村抽出表!AN138="－","－",IF(市町村抽出表!AN138=0,"0人",IF(市町村抽出表!AN138&lt;1,"1人未満",TEXT(ROUND(市町村抽出表!AN138,0),"###,###")&amp;"人")))</f>
        <v>#REF!</v>
      </c>
      <c r="AC138" s="94" t="e">
        <f ca="1">IF(市町村抽出表!AO138="－","－",IF(市町村抽出表!AO138=0,"0人",IF(市町村抽出表!AO138&lt;1,"1人未満",TEXT(ROUND(市町村抽出表!AO138,0),"###,###")&amp;"人")))</f>
        <v>#REF!</v>
      </c>
      <c r="AD138" s="94" t="e">
        <f ca="1">IF(市町村抽出表!AP138="－","－",IF(市町村抽出表!AP138=0,"0人",IF(市町村抽出表!AP138&lt;1,"1人未満",TEXT(ROUND(市町村抽出表!AP138,0),"###,###")&amp;"人")))</f>
        <v>#REF!</v>
      </c>
      <c r="AE138" s="94" t="e">
        <f ca="1">IF(市町村抽出表!AQ138="－","－",IF(市町村抽出表!AQ138=0,"0人",IF(市町村抽出表!AQ138&lt;1,"1人未満",TEXT(ROUND(市町村抽出表!AQ138,0),"###,###")&amp;"人")))</f>
        <v>#REF!</v>
      </c>
      <c r="AF138" s="94" t="e">
        <f ca="1">IF(市町村抽出表!AR138="－","－",IF(市町村抽出表!AR138=0,"0人",IF(市町村抽出表!AR138&lt;1,"1人未満",TEXT(ROUND(市町村抽出表!AR138,0),"###,###")&amp;"人")))</f>
        <v>#REF!</v>
      </c>
      <c r="AG138" s="94" t="e">
        <f ca="1">IF(市町村抽出表!AS138="－","－",IF(市町村抽出表!AS138=0,"0箇所",IF(市町村抽出表!AS138&lt;1,"1箇所未満",TEXT(ROUND(市町村抽出表!AS138,0),"###,###")&amp;"箇所")))</f>
        <v>#REF!</v>
      </c>
      <c r="AH138" s="94" t="e">
        <f ca="1">IF(市町村抽出表!AT138="－","－",IF(市町村抽出表!AT138=0,"0世帯",IF(市町村抽出表!AT138&lt;1,"1世帯未満",TEXT(ROUND(市町村抽出表!AT138,0),"###,###")&amp;"世帯")))</f>
        <v>#REF!</v>
      </c>
      <c r="AI138" s="94" t="e">
        <f ca="1">IF(市町村抽出表!AU138="－","－",IF(市町村抽出表!AU138=0,"0人",IF(市町村抽出表!AU138&lt;1,"1人未満",TEXT(ROUND(市町村抽出表!AU138,0),"###,###")&amp;"人")))</f>
        <v>#REF!</v>
      </c>
      <c r="AJ138" s="94" t="e">
        <f ca="1">IF(市町村抽出表!AV138="－","－",IF(市町村抽出表!AV138=0,"0世帯",IF(市町村抽出表!AV138&lt;1,"1世帯未満",TEXT(ROUND(市町村抽出表!AV138,0),"###,###")&amp;"世帯")))</f>
        <v>#REF!</v>
      </c>
      <c r="AK138" s="94" t="e">
        <f ca="1">IF(市町村抽出表!AW138="－","－",IF(市町村抽出表!AW138=0,"0人",IF(市町村抽出表!AW138&lt;1,"1人未満",TEXT(ROUND(市町村抽出表!AW138,0),"###,###")&amp;"人")))</f>
        <v>#REF!</v>
      </c>
      <c r="AL138" s="94" t="e">
        <f ca="1">IF(市町村抽出表!AX138="－","－",IF(市町村抽出表!AX138=0,"0世帯",IF(市町村抽出表!AX138&lt;1,"1世帯未満",TEXT(ROUND(市町村抽出表!AX138,0),"###,###")&amp;"世帯")))</f>
        <v>#REF!</v>
      </c>
      <c r="AM138" s="94" t="e">
        <f ca="1">IF(市町村抽出表!AY138="－","－",IF(市町村抽出表!AY138=0,"0人",IF(市町村抽出表!AY138&lt;1,"1人未満",TEXT(ROUND(市町村抽出表!AY138,0),"###,###")&amp;"人")))</f>
        <v>#REF!</v>
      </c>
      <c r="AN138" s="94" t="s">
        <v>611</v>
      </c>
      <c r="AO138" s="94" t="s">
        <v>611</v>
      </c>
      <c r="AP138" s="94" t="e">
        <f ca="1">IF(市町村抽出表!BB138="－","－",IF(市町村抽出表!BB138=0,"0km",IF(市町村抽出表!BB138&lt;0.1,"0.1km未満",TEXT(ROUND(市町村抽出表!BB138,1),"###,##0.0")&amp;"km")))</f>
        <v>#REF!</v>
      </c>
      <c r="AQ138" s="94" t="e">
        <f ca="1">IF(市町村抽出表!BC138="－","－",IF(市町村抽出表!BC138=0,"0世帯",IF(市町村抽出表!BC138&lt;1,"1世帯未満",TEXT(ROUND(市町村抽出表!BC138,0),"###,###")&amp;"世帯")))</f>
        <v>#REF!</v>
      </c>
      <c r="AR138" s="94" t="e">
        <f ca="1">IF(市町村抽出表!BD138="－","－",IF(市町村抽出表!BD138=0,"0人",IF(市町村抽出表!BD138&lt;1,"1人未満",TEXT(ROUND(市町村抽出表!BD138,0),"###,###")&amp;"人")))</f>
        <v>#REF!</v>
      </c>
      <c r="AS138" s="94" t="s">
        <v>611</v>
      </c>
      <c r="AT138" s="94" t="s">
        <v>611</v>
      </c>
      <c r="AU138" s="94" t="e">
        <f ca="1">IF(市町村抽出表!BG138="－","－",IF(市町村抽出表!BG138=0,"0箇所",IF(市町村抽出表!BG138&lt;1,"1箇所未満",TEXT(ROUND(市町村抽出表!BG138,0),"###,###")&amp;"箇所")))</f>
        <v>#REF!</v>
      </c>
      <c r="AV138" s="94" t="e">
        <f ca="1">IF(市町村抽出表!BH138="－","－",IF(市町村抽出表!BH138=0,"0箇所",IF(市町村抽出表!BH138&lt;1,"1箇所未満",TEXT(ROUND(市町村抽出表!BH138,0),"###,###")&amp;"箇所")))</f>
        <v>#REF!</v>
      </c>
      <c r="AW138" s="94" t="e">
        <f ca="1">IF(市町村抽出表!BI138="－","－",IF(市町村抽出表!BI138=0,"0箇所",IF(市町村抽出表!BI138&lt;1,"1箇所未満",TEXT(ROUND(市町村抽出表!BI138,0),"###,###")&amp;"箇所")))</f>
        <v>#REF!</v>
      </c>
      <c r="AX138" s="94" t="e">
        <f ca="1">IF(市町村抽出表!BJ138="－","－",IF(市町村抽出表!BJ138=0,"0箇所",IF(市町村抽出表!BJ138&lt;1,"1箇所未満",TEXT(ROUND(市町村抽出表!BJ138,0),"###,###")&amp;"箇所")))</f>
        <v>#REF!</v>
      </c>
      <c r="AY138" s="94" t="e">
        <f ca="1">IF(市町村抽出表!BK138="－","－",IF(市町村抽出表!BK138=0,"0箇所",IF(市町村抽出表!BK138&lt;1,"1箇所未満",TEXT(ROUND(市町村抽出表!BK138,0),"###,###")&amp;"箇所")))</f>
        <v>#REF!</v>
      </c>
      <c r="AZ138" s="94" t="e">
        <f ca="1">IF(市町村抽出表!BL138="－","－",IF(市町村抽出表!BL138=0,"0箇所",IF(市町村抽出表!BL138&lt;1,"1箇所未満",TEXT(ROUND(市町村抽出表!BL138,0),"###,###")&amp;"箇所")))</f>
        <v>#REF!</v>
      </c>
      <c r="BH138" s="163"/>
      <c r="BI138" s="163"/>
      <c r="BJ138" s="163"/>
      <c r="BL138" s="164"/>
      <c r="BM138" s="163"/>
      <c r="BN138" s="163"/>
      <c r="BO138" s="163"/>
      <c r="BP138" s="163"/>
      <c r="BX138" s="164"/>
      <c r="BY138" s="163"/>
      <c r="BZ138" s="163"/>
      <c r="CA138" s="163"/>
      <c r="CB138" s="163"/>
      <c r="CN138" s="164"/>
      <c r="CO138" s="163"/>
      <c r="CP138" s="163"/>
      <c r="CQ138" s="163"/>
      <c r="CR138" s="163"/>
    </row>
    <row r="139" spans="1:96" x14ac:dyDescent="0.2">
      <c r="A139" s="82">
        <v>136</v>
      </c>
      <c r="B139" s="74" t="s">
        <v>579</v>
      </c>
      <c r="C139" s="93" t="e">
        <f ca="1">IF(市町村抽出表!D139="－","－",ROUND(市町村抽出表!D139,1))</f>
        <v>#REF!</v>
      </c>
      <c r="D139" s="168" t="e">
        <f ca="1">IF(市町村抽出表!F139="","※2",IF(市町村抽出表!F139="－","－",市町村抽出表!F139&amp;"箇所"))</f>
        <v>#REF!</v>
      </c>
      <c r="E139" s="169" t="e">
        <f ca="1">IF(市町村抽出表!G139="","※2",IF(市町村抽出表!G139="－","－",市町村抽出表!G139&amp;"箇所"))</f>
        <v>#REF!</v>
      </c>
      <c r="F139" s="170" t="e">
        <f ca="1">IF(市町村抽出表!H139="","※2",IF(市町村抽出表!H139="－","－",市町村抽出表!H139&amp;"箇所"))</f>
        <v>#REF!</v>
      </c>
      <c r="G139" s="94" t="e">
        <f ca="1">IF(市町村抽出表!I139="－","－",IF(市町村抽出表!I139=0,"0棟",IF(市町村抽出表!I139&lt;1,"1棟未満",TEXT(ROUND(市町村抽出表!I139,0),"###,###")&amp;"棟")))</f>
        <v>#REF!</v>
      </c>
      <c r="H139" s="94" t="e">
        <f ca="1">IF(市町村抽出表!J139="－","－",IF(市町村抽出表!J139=0,"0棟",IF(市町村抽出表!J139&lt;1,"1棟未満",TEXT(ROUND(市町村抽出表!J139,0),"###,###")&amp;"棟")))</f>
        <v>#REF!</v>
      </c>
      <c r="I139" s="94" t="e">
        <f ca="1">IF(市町村抽出表!O139="－","－",IF(市町村抽出表!O139=0,"0棟",IF(市町村抽出表!O139&lt;1,"1棟未満",TEXT(ROUND(市町村抽出表!O139,0),"###,###")&amp;"棟")))</f>
        <v>#REF!</v>
      </c>
      <c r="J139" s="94" t="e">
        <f ca="1">IF(市町村抽出表!P139="－","－",IF(市町村抽出表!P139=0,"0棟",IF(市町村抽出表!P139&lt;1,"1棟未満",TEXT(ROUND(市町村抽出表!P139,0),"###,###")&amp;"棟")))</f>
        <v>#REF!</v>
      </c>
      <c r="K139" s="157" t="e">
        <f ca="1">IF(市町村抽出表!U139="","※2",IF(市町村抽出表!U139="－","－",IF(市町村抽出表!U139=0,"0棟",IF(市町村抽出表!U139&lt;1,"1棟未満",TEXT(ROUND(市町村抽出表!U139,0),"###,###")&amp;"棟"))))</f>
        <v>#REF!</v>
      </c>
      <c r="L139" s="158" t="e">
        <f ca="1">IF(市町村抽出表!V139="","※2",IF(市町村抽出表!V139="－","－",IF(市町村抽出表!V139=0,"0棟",IF(市町村抽出表!V139&lt;1,"1棟未満",TEXT(ROUND(市町村抽出表!V139,0),"###,###")&amp;"棟"))))</f>
        <v>#REF!</v>
      </c>
      <c r="M139" s="94" t="e">
        <f ca="1">IF(市町村抽出表!W139="－","－",IF(市町村抽出表!W139=0,"0棟",IF(市町村抽出表!W139&lt;1,"1棟未満",TEXT(ROUND(市町村抽出表!W139,0),"###,###")&amp;"棟")))</f>
        <v>#REF!</v>
      </c>
      <c r="N139" s="94" t="e">
        <f ca="1">IF(市町村抽出表!X139="－","－",IF(市町村抽出表!X139=0,"0棟",IF(市町村抽出表!X139&lt;1,"1棟未満",TEXT(ROUND(市町村抽出表!X139,0),"###,###")&amp;"棟")))</f>
        <v>#REF!</v>
      </c>
      <c r="O139" s="94" t="e">
        <f ca="1">IF(市町村抽出表!Z139="－","－",IF(市町村抽出表!Z139=0,"0件",IF(市町村抽出表!Z139&lt;1,"1件未満",TEXT(ROUND(市町村抽出表!Z139,0),"###,###")&amp;"件")))</f>
        <v>#REF!</v>
      </c>
      <c r="P139" s="94" t="e">
        <f ca="1">IF(市町村抽出表!AA139="－","－",IF(市町村抽出表!AA139=0,"0件",IF(市町村抽出表!AA139&lt;1,"1件未満",TEXT(ROUND(市町村抽出表!AA139,0),"###,###")&amp;"件")))</f>
        <v>#REF!</v>
      </c>
      <c r="Q139" s="94" t="e">
        <f ca="1">IF(市町村抽出表!AB139="－","－",IF(市町村抽出表!AB139=0,"0棟",IF(市町村抽出表!AB139&lt;1,"1棟未満",TEXT(ROUND(市町村抽出表!AB139,0),"###,###")&amp;"棟")))</f>
        <v>#REF!</v>
      </c>
      <c r="R139" s="94" t="e">
        <f ca="1">IF(市町村抽出表!AC139="－","－",IF(市町村抽出表!AC139=0,"0人",IF(市町村抽出表!AC139&lt;1,"1人未満",TEXT(ROUND(市町村抽出表!AC139,0),"###,###")&amp;"人")))</f>
        <v>#REF!</v>
      </c>
      <c r="S139" s="94" t="e">
        <f ca="1">IF(市町村抽出表!AD139="－","－",IF(市町村抽出表!AD139=0,"0人",IF(市町村抽出表!AD139&lt;1,"1人未満",TEXT(ROUND(市町村抽出表!AD139,0),"###,###")&amp;"人")))</f>
        <v>#REF!</v>
      </c>
      <c r="T139" s="94" t="e">
        <f ca="1">IF(市町村抽出表!AE139="－","－",IF(市町村抽出表!AE139=0,"0人",IF(市町村抽出表!AE139&lt;1,"1人未満",TEXT(ROUND(市町村抽出表!AE139,0),"###,###")&amp;"人")))</f>
        <v>#REF!</v>
      </c>
      <c r="U139" s="159" t="e">
        <f ca="1">IF(市町村抽出表!AG139="","※2",IF(市町村抽出表!AG139="－","－",IF(市町村抽出表!AG139=0,"0人",IF(市町村抽出表!AG139&lt;1,"1人未満",TEXT(ROUND(市町村抽出表!AG139,0),"###,###")&amp;"人"))))</f>
        <v>#REF!</v>
      </c>
      <c r="V139" s="160" t="e">
        <f ca="1">IF(市町村抽出表!AH139="","※2",IF(市町村抽出表!AH139="－","－",IF(市町村抽出表!AH139=0,"0人",IF(市町村抽出表!AH139&lt;1,"1人未満",TEXT(ROUND(市町村抽出表!AH139,0),"###,###")&amp;"人"))))</f>
        <v>#REF!</v>
      </c>
      <c r="W139" s="161" t="e">
        <f ca="1">IF(市町村抽出表!AI139="","※2",IF(市町村抽出表!AI139="－","－",IF(市町村抽出表!AI139=0,"0人",IF(市町村抽出表!AI139&lt;1,"1人未満",TEXT(ROUND(市町村抽出表!AI139,0),"###,###")&amp;"人"))))</f>
        <v>#REF!</v>
      </c>
      <c r="X139" s="94" t="e">
        <f ca="1">IF(市町村抽出表!AJ139="－","－",IF(市町村抽出表!AJ139=0,"0人",IF(市町村抽出表!AJ139&lt;1,"1人未満",TEXT(ROUND(市町村抽出表!AJ139,0),"###,###")&amp;"人")))</f>
        <v>#REF!</v>
      </c>
      <c r="Y139" s="94" t="e">
        <f ca="1">IF(市町村抽出表!AK139="－","－",IF(市町村抽出表!AK139=0,"0人",IF(市町村抽出表!AK139&lt;1,"1人未満",TEXT(ROUND(市町村抽出表!AK139,0),"###,###")&amp;"人")))</f>
        <v>#REF!</v>
      </c>
      <c r="Z139" s="94" t="e">
        <f ca="1">IF(市町村抽出表!AL139="－","－",IF(市町村抽出表!AL139=0,"0人",IF(市町村抽出表!AL139&lt;1,"1人未満",TEXT(ROUND(市町村抽出表!AL139,0),"###,###")&amp;"人")))</f>
        <v>#REF!</v>
      </c>
      <c r="AA139" s="94" t="e">
        <f ca="1">IF(市町村抽出表!AM139="－","－",IF(市町村抽出表!AM139=0,"0人",IF(市町村抽出表!AM139&lt;1,"1人未満",TEXT(ROUND(市町村抽出表!AM139,0),"###,###")&amp;"人")))</f>
        <v>#REF!</v>
      </c>
      <c r="AB139" s="94" t="e">
        <f ca="1">IF(市町村抽出表!AN139="－","－",IF(市町村抽出表!AN139=0,"0人",IF(市町村抽出表!AN139&lt;1,"1人未満",TEXT(ROUND(市町村抽出表!AN139,0),"###,###")&amp;"人")))</f>
        <v>#REF!</v>
      </c>
      <c r="AC139" s="94" t="e">
        <f ca="1">IF(市町村抽出表!AO139="－","－",IF(市町村抽出表!AO139=0,"0人",IF(市町村抽出表!AO139&lt;1,"1人未満",TEXT(ROUND(市町村抽出表!AO139,0),"###,###")&amp;"人")))</f>
        <v>#REF!</v>
      </c>
      <c r="AD139" s="94" t="e">
        <f ca="1">IF(市町村抽出表!AP139="－","－",IF(市町村抽出表!AP139=0,"0人",IF(市町村抽出表!AP139&lt;1,"1人未満",TEXT(ROUND(市町村抽出表!AP139,0),"###,###")&amp;"人")))</f>
        <v>#REF!</v>
      </c>
      <c r="AE139" s="94" t="e">
        <f ca="1">IF(市町村抽出表!AQ139="－","－",IF(市町村抽出表!AQ139=0,"0人",IF(市町村抽出表!AQ139&lt;1,"1人未満",TEXT(ROUND(市町村抽出表!AQ139,0),"###,###")&amp;"人")))</f>
        <v>#REF!</v>
      </c>
      <c r="AF139" s="94" t="e">
        <f ca="1">IF(市町村抽出表!AR139="－","－",IF(市町村抽出表!AR139=0,"0人",IF(市町村抽出表!AR139&lt;1,"1人未満",TEXT(ROUND(市町村抽出表!AR139,0),"###,###")&amp;"人")))</f>
        <v>#REF!</v>
      </c>
      <c r="AG139" s="94" t="e">
        <f ca="1">IF(市町村抽出表!AS139="－","－",IF(市町村抽出表!AS139=0,"0箇所",IF(市町村抽出表!AS139&lt;1,"1箇所未満",TEXT(ROUND(市町村抽出表!AS139,0),"###,###")&amp;"箇所")))</f>
        <v>#REF!</v>
      </c>
      <c r="AH139" s="94" t="e">
        <f ca="1">IF(市町村抽出表!AT139="－","－",IF(市町村抽出表!AT139=0,"0世帯",IF(市町村抽出表!AT139&lt;1,"1世帯未満",TEXT(ROUND(市町村抽出表!AT139,0),"###,###")&amp;"世帯")))</f>
        <v>#REF!</v>
      </c>
      <c r="AI139" s="94" t="e">
        <f ca="1">IF(市町村抽出表!AU139="－","－",IF(市町村抽出表!AU139=0,"0人",IF(市町村抽出表!AU139&lt;1,"1人未満",TEXT(ROUND(市町村抽出表!AU139,0),"###,###")&amp;"人")))</f>
        <v>#REF!</v>
      </c>
      <c r="AJ139" s="94" t="e">
        <f ca="1">IF(市町村抽出表!AV139="－","－",IF(市町村抽出表!AV139=0,"0世帯",IF(市町村抽出表!AV139&lt;1,"1世帯未満",TEXT(ROUND(市町村抽出表!AV139,0),"###,###")&amp;"世帯")))</f>
        <v>#REF!</v>
      </c>
      <c r="AK139" s="94" t="e">
        <f ca="1">IF(市町村抽出表!AW139="－","－",IF(市町村抽出表!AW139=0,"0人",IF(市町村抽出表!AW139&lt;1,"1人未満",TEXT(ROUND(市町村抽出表!AW139,0),"###,###")&amp;"人")))</f>
        <v>#REF!</v>
      </c>
      <c r="AL139" s="94" t="e">
        <f ca="1">IF(市町村抽出表!AX139="－","－",IF(市町村抽出表!AX139=0,"0世帯",IF(市町村抽出表!AX139&lt;1,"1世帯未満",TEXT(ROUND(市町村抽出表!AX139,0),"###,###")&amp;"世帯")))</f>
        <v>#REF!</v>
      </c>
      <c r="AM139" s="94" t="e">
        <f ca="1">IF(市町村抽出表!AY139="－","－",IF(市町村抽出表!AY139=0,"0人",IF(市町村抽出表!AY139&lt;1,"1人未満",TEXT(ROUND(市町村抽出表!AY139,0),"###,###")&amp;"人")))</f>
        <v>#REF!</v>
      </c>
      <c r="AN139" s="94" t="s">
        <v>611</v>
      </c>
      <c r="AO139" s="94" t="s">
        <v>611</v>
      </c>
      <c r="AP139" s="94" t="e">
        <f ca="1">IF(市町村抽出表!BB139="－","－",IF(市町村抽出表!BB139=0,"0km",IF(市町村抽出表!BB139&lt;0.1,"0.1km未満",TEXT(ROUND(市町村抽出表!BB139,1),"###,##0.0")&amp;"km")))</f>
        <v>#REF!</v>
      </c>
      <c r="AQ139" s="94" t="e">
        <f ca="1">IF(市町村抽出表!BC139="－","－",IF(市町村抽出表!BC139=0,"0世帯",IF(市町村抽出表!BC139&lt;1,"1世帯未満",TEXT(ROUND(市町村抽出表!BC139,0),"###,###")&amp;"世帯")))</f>
        <v>#REF!</v>
      </c>
      <c r="AR139" s="94" t="e">
        <f ca="1">IF(市町村抽出表!BD139="－","－",IF(市町村抽出表!BD139=0,"0人",IF(市町村抽出表!BD139&lt;1,"1人未満",TEXT(ROUND(市町村抽出表!BD139,0),"###,###")&amp;"人")))</f>
        <v>#REF!</v>
      </c>
      <c r="AS139" s="94" t="s">
        <v>611</v>
      </c>
      <c r="AT139" s="94" t="s">
        <v>611</v>
      </c>
      <c r="AU139" s="94" t="e">
        <f ca="1">IF(市町村抽出表!BG139="－","－",IF(市町村抽出表!BG139=0,"0箇所",IF(市町村抽出表!BG139&lt;1,"1箇所未満",TEXT(ROUND(市町村抽出表!BG139,0),"###,###")&amp;"箇所")))</f>
        <v>#REF!</v>
      </c>
      <c r="AV139" s="94" t="e">
        <f ca="1">IF(市町村抽出表!BH139="－","－",IF(市町村抽出表!BH139=0,"0箇所",IF(市町村抽出表!BH139&lt;1,"1箇所未満",TEXT(ROUND(市町村抽出表!BH139,0),"###,###")&amp;"箇所")))</f>
        <v>#REF!</v>
      </c>
      <c r="AW139" s="94" t="e">
        <f ca="1">IF(市町村抽出表!BI139="－","－",IF(市町村抽出表!BI139=0,"0箇所",IF(市町村抽出表!BI139&lt;1,"1箇所未満",TEXT(ROUND(市町村抽出表!BI139,0),"###,###")&amp;"箇所")))</f>
        <v>#REF!</v>
      </c>
      <c r="AX139" s="94" t="e">
        <f ca="1">IF(市町村抽出表!BJ139="－","－",IF(市町村抽出表!BJ139=0,"0箇所",IF(市町村抽出表!BJ139&lt;1,"1箇所未満",TEXT(ROUND(市町村抽出表!BJ139,0),"###,###")&amp;"箇所")))</f>
        <v>#REF!</v>
      </c>
      <c r="AY139" s="94" t="e">
        <f ca="1">IF(市町村抽出表!BK139="－","－",IF(市町村抽出表!BK139=0,"0箇所",IF(市町村抽出表!BK139&lt;1,"1箇所未満",TEXT(ROUND(市町村抽出表!BK139,0),"###,###")&amp;"箇所")))</f>
        <v>#REF!</v>
      </c>
      <c r="AZ139" s="94" t="e">
        <f ca="1">IF(市町村抽出表!BL139="－","－",IF(市町村抽出表!BL139=0,"0箇所",IF(市町村抽出表!BL139&lt;1,"1箇所未満",TEXT(ROUND(市町村抽出表!BL139,0),"###,###")&amp;"箇所")))</f>
        <v>#REF!</v>
      </c>
      <c r="BH139" s="163"/>
      <c r="BI139" s="163"/>
      <c r="BJ139" s="163"/>
      <c r="BL139" s="164"/>
      <c r="BM139" s="163"/>
      <c r="BN139" s="163"/>
      <c r="BO139" s="163"/>
      <c r="BP139" s="163"/>
      <c r="BX139" s="164"/>
      <c r="BY139" s="163"/>
      <c r="BZ139" s="163"/>
      <c r="CA139" s="163"/>
      <c r="CB139" s="163"/>
      <c r="CN139" s="164"/>
      <c r="CO139" s="163"/>
      <c r="CP139" s="163"/>
      <c r="CQ139" s="163"/>
      <c r="CR139" s="163"/>
    </row>
    <row r="140" spans="1:96" x14ac:dyDescent="0.2">
      <c r="A140" s="82">
        <v>137</v>
      </c>
      <c r="B140" s="74" t="s">
        <v>580</v>
      </c>
      <c r="C140" s="93" t="e">
        <f ca="1">IF(市町村抽出表!D140="－","－",ROUND(市町村抽出表!D140,1))</f>
        <v>#REF!</v>
      </c>
      <c r="D140" s="168" t="e">
        <f ca="1">IF(市町村抽出表!F140="","※2",IF(市町村抽出表!F140="－","－",市町村抽出表!F140&amp;"箇所"))</f>
        <v>#REF!</v>
      </c>
      <c r="E140" s="169" t="e">
        <f ca="1">IF(市町村抽出表!G140="","※2",IF(市町村抽出表!G140="－","－",市町村抽出表!G140&amp;"箇所"))</f>
        <v>#REF!</v>
      </c>
      <c r="F140" s="170" t="e">
        <f ca="1">IF(市町村抽出表!H140="","※2",IF(市町村抽出表!H140="－","－",市町村抽出表!H140&amp;"箇所"))</f>
        <v>#REF!</v>
      </c>
      <c r="G140" s="94" t="e">
        <f ca="1">IF(市町村抽出表!I140="－","－",IF(市町村抽出表!I140=0,"0棟",IF(市町村抽出表!I140&lt;1,"1棟未満",TEXT(ROUND(市町村抽出表!I140,0),"###,###")&amp;"棟")))</f>
        <v>#REF!</v>
      </c>
      <c r="H140" s="94" t="e">
        <f ca="1">IF(市町村抽出表!J140="－","－",IF(市町村抽出表!J140=0,"0棟",IF(市町村抽出表!J140&lt;1,"1棟未満",TEXT(ROUND(市町村抽出表!J140,0),"###,###")&amp;"棟")))</f>
        <v>#REF!</v>
      </c>
      <c r="I140" s="94" t="e">
        <f ca="1">IF(市町村抽出表!O140="－","－",IF(市町村抽出表!O140=0,"0棟",IF(市町村抽出表!O140&lt;1,"1棟未満",TEXT(ROUND(市町村抽出表!O140,0),"###,###")&amp;"棟")))</f>
        <v>#REF!</v>
      </c>
      <c r="J140" s="94" t="e">
        <f ca="1">IF(市町村抽出表!P140="－","－",IF(市町村抽出表!P140=0,"0棟",IF(市町村抽出表!P140&lt;1,"1棟未満",TEXT(ROUND(市町村抽出表!P140,0),"###,###")&amp;"棟")))</f>
        <v>#REF!</v>
      </c>
      <c r="K140" s="157" t="e">
        <f ca="1">IF(市町村抽出表!U140="","※2",IF(市町村抽出表!U140="－","－",IF(市町村抽出表!U140=0,"0棟",IF(市町村抽出表!U140&lt;1,"1棟未満",TEXT(ROUND(市町村抽出表!U140,0),"###,###")&amp;"棟"))))</f>
        <v>#REF!</v>
      </c>
      <c r="L140" s="158" t="e">
        <f ca="1">IF(市町村抽出表!V140="","※2",IF(市町村抽出表!V140="－","－",IF(市町村抽出表!V140=0,"0棟",IF(市町村抽出表!V140&lt;1,"1棟未満",TEXT(ROUND(市町村抽出表!V140,0),"###,###")&amp;"棟"))))</f>
        <v>#REF!</v>
      </c>
      <c r="M140" s="94" t="e">
        <f ca="1">IF(市町村抽出表!W140="－","－",IF(市町村抽出表!W140=0,"0棟",IF(市町村抽出表!W140&lt;1,"1棟未満",TEXT(ROUND(市町村抽出表!W140,0),"###,###")&amp;"棟")))</f>
        <v>#REF!</v>
      </c>
      <c r="N140" s="94" t="e">
        <f ca="1">IF(市町村抽出表!X140="－","－",IF(市町村抽出表!X140=0,"0棟",IF(市町村抽出表!X140&lt;1,"1棟未満",TEXT(ROUND(市町村抽出表!X140,0),"###,###")&amp;"棟")))</f>
        <v>#REF!</v>
      </c>
      <c r="O140" s="94" t="e">
        <f ca="1">IF(市町村抽出表!Z140="－","－",IF(市町村抽出表!Z140=0,"0件",IF(市町村抽出表!Z140&lt;1,"1件未満",TEXT(ROUND(市町村抽出表!Z140,0),"###,###")&amp;"件")))</f>
        <v>#REF!</v>
      </c>
      <c r="P140" s="94" t="e">
        <f ca="1">IF(市町村抽出表!AA140="－","－",IF(市町村抽出表!AA140=0,"0件",IF(市町村抽出表!AA140&lt;1,"1件未満",TEXT(ROUND(市町村抽出表!AA140,0),"###,###")&amp;"件")))</f>
        <v>#REF!</v>
      </c>
      <c r="Q140" s="94" t="e">
        <f ca="1">IF(市町村抽出表!AB140="－","－",IF(市町村抽出表!AB140=0,"0棟",IF(市町村抽出表!AB140&lt;1,"1棟未満",TEXT(ROUND(市町村抽出表!AB140,0),"###,###")&amp;"棟")))</f>
        <v>#REF!</v>
      </c>
      <c r="R140" s="94" t="e">
        <f ca="1">IF(市町村抽出表!AC140="－","－",IF(市町村抽出表!AC140=0,"0人",IF(市町村抽出表!AC140&lt;1,"1人未満",TEXT(ROUND(市町村抽出表!AC140,0),"###,###")&amp;"人")))</f>
        <v>#REF!</v>
      </c>
      <c r="S140" s="94" t="e">
        <f ca="1">IF(市町村抽出表!AD140="－","－",IF(市町村抽出表!AD140=0,"0人",IF(市町村抽出表!AD140&lt;1,"1人未満",TEXT(ROUND(市町村抽出表!AD140,0),"###,###")&amp;"人")))</f>
        <v>#REF!</v>
      </c>
      <c r="T140" s="94" t="e">
        <f ca="1">IF(市町村抽出表!AE140="－","－",IF(市町村抽出表!AE140=0,"0人",IF(市町村抽出表!AE140&lt;1,"1人未満",TEXT(ROUND(市町村抽出表!AE140,0),"###,###")&amp;"人")))</f>
        <v>#REF!</v>
      </c>
      <c r="U140" s="159" t="e">
        <f ca="1">IF(市町村抽出表!AG140="","※2",IF(市町村抽出表!AG140="－","－",IF(市町村抽出表!AG140=0,"0人",IF(市町村抽出表!AG140&lt;1,"1人未満",TEXT(ROUND(市町村抽出表!AG140,0),"###,###")&amp;"人"))))</f>
        <v>#REF!</v>
      </c>
      <c r="V140" s="160" t="e">
        <f ca="1">IF(市町村抽出表!AH140="","※2",IF(市町村抽出表!AH140="－","－",IF(市町村抽出表!AH140=0,"0人",IF(市町村抽出表!AH140&lt;1,"1人未満",TEXT(ROUND(市町村抽出表!AH140,0),"###,###")&amp;"人"))))</f>
        <v>#REF!</v>
      </c>
      <c r="W140" s="161" t="e">
        <f ca="1">IF(市町村抽出表!AI140="","※2",IF(市町村抽出表!AI140="－","－",IF(市町村抽出表!AI140=0,"0人",IF(市町村抽出表!AI140&lt;1,"1人未満",TEXT(ROUND(市町村抽出表!AI140,0),"###,###")&amp;"人"))))</f>
        <v>#REF!</v>
      </c>
      <c r="X140" s="94" t="e">
        <f ca="1">IF(市町村抽出表!AJ140="－","－",IF(市町村抽出表!AJ140=0,"0人",IF(市町村抽出表!AJ140&lt;1,"1人未満",TEXT(ROUND(市町村抽出表!AJ140,0),"###,###")&amp;"人")))</f>
        <v>#REF!</v>
      </c>
      <c r="Y140" s="94" t="e">
        <f ca="1">IF(市町村抽出表!AK140="－","－",IF(市町村抽出表!AK140=0,"0人",IF(市町村抽出表!AK140&lt;1,"1人未満",TEXT(ROUND(市町村抽出表!AK140,0),"###,###")&amp;"人")))</f>
        <v>#REF!</v>
      </c>
      <c r="Z140" s="94" t="e">
        <f ca="1">IF(市町村抽出表!AL140="－","－",IF(市町村抽出表!AL140=0,"0人",IF(市町村抽出表!AL140&lt;1,"1人未満",TEXT(ROUND(市町村抽出表!AL140,0),"###,###")&amp;"人")))</f>
        <v>#REF!</v>
      </c>
      <c r="AA140" s="94" t="e">
        <f ca="1">IF(市町村抽出表!AM140="－","－",IF(市町村抽出表!AM140=0,"0人",IF(市町村抽出表!AM140&lt;1,"1人未満",TEXT(ROUND(市町村抽出表!AM140,0),"###,###")&amp;"人")))</f>
        <v>#REF!</v>
      </c>
      <c r="AB140" s="94" t="e">
        <f ca="1">IF(市町村抽出表!AN140="－","－",IF(市町村抽出表!AN140=0,"0人",IF(市町村抽出表!AN140&lt;1,"1人未満",TEXT(ROUND(市町村抽出表!AN140,0),"###,###")&amp;"人")))</f>
        <v>#REF!</v>
      </c>
      <c r="AC140" s="94" t="e">
        <f ca="1">IF(市町村抽出表!AO140="－","－",IF(市町村抽出表!AO140=0,"0人",IF(市町村抽出表!AO140&lt;1,"1人未満",TEXT(ROUND(市町村抽出表!AO140,0),"###,###")&amp;"人")))</f>
        <v>#REF!</v>
      </c>
      <c r="AD140" s="94" t="e">
        <f ca="1">IF(市町村抽出表!AP140="－","－",IF(市町村抽出表!AP140=0,"0人",IF(市町村抽出表!AP140&lt;1,"1人未満",TEXT(ROUND(市町村抽出表!AP140,0),"###,###")&amp;"人")))</f>
        <v>#REF!</v>
      </c>
      <c r="AE140" s="94" t="e">
        <f ca="1">IF(市町村抽出表!AQ140="－","－",IF(市町村抽出表!AQ140=0,"0人",IF(市町村抽出表!AQ140&lt;1,"1人未満",TEXT(ROUND(市町村抽出表!AQ140,0),"###,###")&amp;"人")))</f>
        <v>#REF!</v>
      </c>
      <c r="AF140" s="94" t="e">
        <f ca="1">IF(市町村抽出表!AR140="－","－",IF(市町村抽出表!AR140=0,"0人",IF(市町村抽出表!AR140&lt;1,"1人未満",TEXT(ROUND(市町村抽出表!AR140,0),"###,###")&amp;"人")))</f>
        <v>#REF!</v>
      </c>
      <c r="AG140" s="94" t="e">
        <f ca="1">IF(市町村抽出表!AS140="－","－",IF(市町村抽出表!AS140=0,"0箇所",IF(市町村抽出表!AS140&lt;1,"1箇所未満",TEXT(ROUND(市町村抽出表!AS140,0),"###,###")&amp;"箇所")))</f>
        <v>#REF!</v>
      </c>
      <c r="AH140" s="94" t="e">
        <f ca="1">IF(市町村抽出表!AT140="－","－",IF(市町村抽出表!AT140=0,"0世帯",IF(市町村抽出表!AT140&lt;1,"1世帯未満",TEXT(ROUND(市町村抽出表!AT140,0),"###,###")&amp;"世帯")))</f>
        <v>#REF!</v>
      </c>
      <c r="AI140" s="94" t="e">
        <f ca="1">IF(市町村抽出表!AU140="－","－",IF(市町村抽出表!AU140=0,"0人",IF(市町村抽出表!AU140&lt;1,"1人未満",TEXT(ROUND(市町村抽出表!AU140,0),"###,###")&amp;"人")))</f>
        <v>#REF!</v>
      </c>
      <c r="AJ140" s="94" t="e">
        <f ca="1">IF(市町村抽出表!AV140="－","－",IF(市町村抽出表!AV140=0,"0世帯",IF(市町村抽出表!AV140&lt;1,"1世帯未満",TEXT(ROUND(市町村抽出表!AV140,0),"###,###")&amp;"世帯")))</f>
        <v>#REF!</v>
      </c>
      <c r="AK140" s="94" t="e">
        <f ca="1">IF(市町村抽出表!AW140="－","－",IF(市町村抽出表!AW140=0,"0人",IF(市町村抽出表!AW140&lt;1,"1人未満",TEXT(ROUND(市町村抽出表!AW140,0),"###,###")&amp;"人")))</f>
        <v>#REF!</v>
      </c>
      <c r="AL140" s="94" t="e">
        <f ca="1">IF(市町村抽出表!AX140="－","－",IF(市町村抽出表!AX140=0,"0世帯",IF(市町村抽出表!AX140&lt;1,"1世帯未満",TEXT(ROUND(市町村抽出表!AX140,0),"###,###")&amp;"世帯")))</f>
        <v>#REF!</v>
      </c>
      <c r="AM140" s="94" t="e">
        <f ca="1">IF(市町村抽出表!AY140="－","－",IF(市町村抽出表!AY140=0,"0人",IF(市町村抽出表!AY140&lt;1,"1人未満",TEXT(ROUND(市町村抽出表!AY140,0),"###,###")&amp;"人")))</f>
        <v>#REF!</v>
      </c>
      <c r="AN140" s="94" t="s">
        <v>611</v>
      </c>
      <c r="AO140" s="94" t="s">
        <v>611</v>
      </c>
      <c r="AP140" s="94" t="e">
        <f ca="1">IF(市町村抽出表!BB140="－","－",IF(市町村抽出表!BB140=0,"0km",IF(市町村抽出表!BB140&lt;0.1,"0.1km未満",TEXT(ROUND(市町村抽出表!BB140,1),"###,##0.0")&amp;"km")))</f>
        <v>#REF!</v>
      </c>
      <c r="AQ140" s="94" t="e">
        <f ca="1">IF(市町村抽出表!BC140="－","－",IF(市町村抽出表!BC140=0,"0世帯",IF(市町村抽出表!BC140&lt;1,"1世帯未満",TEXT(ROUND(市町村抽出表!BC140,0),"###,###")&amp;"世帯")))</f>
        <v>#REF!</v>
      </c>
      <c r="AR140" s="94" t="e">
        <f ca="1">IF(市町村抽出表!BD140="－","－",IF(市町村抽出表!BD140=0,"0人",IF(市町村抽出表!BD140&lt;1,"1人未満",TEXT(ROUND(市町村抽出表!BD140,0),"###,###")&amp;"人")))</f>
        <v>#REF!</v>
      </c>
      <c r="AS140" s="94" t="s">
        <v>611</v>
      </c>
      <c r="AT140" s="94" t="s">
        <v>611</v>
      </c>
      <c r="AU140" s="94" t="e">
        <f ca="1">IF(市町村抽出表!BG140="－","－",IF(市町村抽出表!BG140=0,"0箇所",IF(市町村抽出表!BG140&lt;1,"1箇所未満",TEXT(ROUND(市町村抽出表!BG140,0),"###,###")&amp;"箇所")))</f>
        <v>#REF!</v>
      </c>
      <c r="AV140" s="94" t="e">
        <f ca="1">IF(市町村抽出表!BH140="－","－",IF(市町村抽出表!BH140=0,"0箇所",IF(市町村抽出表!BH140&lt;1,"1箇所未満",TEXT(ROUND(市町村抽出表!BH140,0),"###,###")&amp;"箇所")))</f>
        <v>#REF!</v>
      </c>
      <c r="AW140" s="94" t="e">
        <f ca="1">IF(市町村抽出表!BI140="－","－",IF(市町村抽出表!BI140=0,"0箇所",IF(市町村抽出表!BI140&lt;1,"1箇所未満",TEXT(ROUND(市町村抽出表!BI140,0),"###,###")&amp;"箇所")))</f>
        <v>#REF!</v>
      </c>
      <c r="AX140" s="94" t="e">
        <f ca="1">IF(市町村抽出表!BJ140="－","－",IF(市町村抽出表!BJ140=0,"0箇所",IF(市町村抽出表!BJ140&lt;1,"1箇所未満",TEXT(ROUND(市町村抽出表!BJ140,0),"###,###")&amp;"箇所")))</f>
        <v>#REF!</v>
      </c>
      <c r="AY140" s="94" t="e">
        <f ca="1">IF(市町村抽出表!BK140="－","－",IF(市町村抽出表!BK140=0,"0箇所",IF(市町村抽出表!BK140&lt;1,"1箇所未満",TEXT(ROUND(市町村抽出表!BK140,0),"###,###")&amp;"箇所")))</f>
        <v>#REF!</v>
      </c>
      <c r="AZ140" s="94" t="e">
        <f ca="1">IF(市町村抽出表!BL140="－","－",IF(市町村抽出表!BL140=0,"0箇所",IF(市町村抽出表!BL140&lt;1,"1箇所未満",TEXT(ROUND(市町村抽出表!BL140,0),"###,###")&amp;"箇所")))</f>
        <v>#REF!</v>
      </c>
      <c r="BH140" s="163"/>
      <c r="BI140" s="163"/>
      <c r="BJ140" s="163"/>
      <c r="BL140" s="164"/>
      <c r="BM140" s="163"/>
      <c r="BN140" s="163"/>
      <c r="BO140" s="163"/>
      <c r="BP140" s="163"/>
      <c r="BX140" s="164"/>
      <c r="BY140" s="163"/>
      <c r="BZ140" s="163"/>
      <c r="CA140" s="163"/>
      <c r="CB140" s="163"/>
      <c r="CN140" s="164"/>
      <c r="CO140" s="163"/>
      <c r="CP140" s="163"/>
      <c r="CQ140" s="163"/>
      <c r="CR140" s="163"/>
    </row>
    <row r="141" spans="1:96" x14ac:dyDescent="0.2">
      <c r="A141" s="82">
        <v>138</v>
      </c>
      <c r="B141" s="74" t="s">
        <v>581</v>
      </c>
      <c r="C141" s="93" t="e">
        <f ca="1">IF(市町村抽出表!D141="－","－",ROUND(市町村抽出表!D141,1))</f>
        <v>#REF!</v>
      </c>
      <c r="D141" s="168" t="e">
        <f ca="1">IF(市町村抽出表!F141="","※2",IF(市町村抽出表!F141="－","－",市町村抽出表!F141&amp;"箇所"))</f>
        <v>#REF!</v>
      </c>
      <c r="E141" s="169" t="e">
        <f ca="1">IF(市町村抽出表!G141="","※2",IF(市町村抽出表!G141="－","－",市町村抽出表!G141&amp;"箇所"))</f>
        <v>#REF!</v>
      </c>
      <c r="F141" s="170" t="e">
        <f ca="1">IF(市町村抽出表!H141="","※2",IF(市町村抽出表!H141="－","－",市町村抽出表!H141&amp;"箇所"))</f>
        <v>#REF!</v>
      </c>
      <c r="G141" s="94" t="e">
        <f ca="1">IF(市町村抽出表!I141="－","－",IF(市町村抽出表!I141=0,"0棟",IF(市町村抽出表!I141&lt;1,"1棟未満",TEXT(ROUND(市町村抽出表!I141,0),"###,###")&amp;"棟")))</f>
        <v>#REF!</v>
      </c>
      <c r="H141" s="94" t="e">
        <f ca="1">IF(市町村抽出表!J141="－","－",IF(市町村抽出表!J141=0,"0棟",IF(市町村抽出表!J141&lt;1,"1棟未満",TEXT(ROUND(市町村抽出表!J141,0),"###,###")&amp;"棟")))</f>
        <v>#REF!</v>
      </c>
      <c r="I141" s="94" t="e">
        <f ca="1">IF(市町村抽出表!O141="－","－",IF(市町村抽出表!O141=0,"0棟",IF(市町村抽出表!O141&lt;1,"1棟未満",TEXT(ROUND(市町村抽出表!O141,0),"###,###")&amp;"棟")))</f>
        <v>#REF!</v>
      </c>
      <c r="J141" s="94" t="e">
        <f ca="1">IF(市町村抽出表!P141="－","－",IF(市町村抽出表!P141=0,"0棟",IF(市町村抽出表!P141&lt;1,"1棟未満",TEXT(ROUND(市町村抽出表!P141,0),"###,###")&amp;"棟")))</f>
        <v>#REF!</v>
      </c>
      <c r="K141" s="157" t="e">
        <f ca="1">IF(市町村抽出表!U141="","※2",IF(市町村抽出表!U141="－","－",IF(市町村抽出表!U141=0,"0棟",IF(市町村抽出表!U141&lt;1,"1棟未満",TEXT(ROUND(市町村抽出表!U141,0),"###,###")&amp;"棟"))))</f>
        <v>#REF!</v>
      </c>
      <c r="L141" s="158" t="e">
        <f ca="1">IF(市町村抽出表!V141="","※2",IF(市町村抽出表!V141="－","－",IF(市町村抽出表!V141=0,"0棟",IF(市町村抽出表!V141&lt;1,"1棟未満",TEXT(ROUND(市町村抽出表!V141,0),"###,###")&amp;"棟"))))</f>
        <v>#REF!</v>
      </c>
      <c r="M141" s="94" t="e">
        <f ca="1">IF(市町村抽出表!W141="－","－",IF(市町村抽出表!W141=0,"0棟",IF(市町村抽出表!W141&lt;1,"1棟未満",TEXT(ROUND(市町村抽出表!W141,0),"###,###")&amp;"棟")))</f>
        <v>#REF!</v>
      </c>
      <c r="N141" s="94" t="e">
        <f ca="1">IF(市町村抽出表!X141="－","－",IF(市町村抽出表!X141=0,"0棟",IF(市町村抽出表!X141&lt;1,"1棟未満",TEXT(ROUND(市町村抽出表!X141,0),"###,###")&amp;"棟")))</f>
        <v>#REF!</v>
      </c>
      <c r="O141" s="94" t="e">
        <f ca="1">IF(市町村抽出表!Z141="－","－",IF(市町村抽出表!Z141=0,"0件",IF(市町村抽出表!Z141&lt;1,"1件未満",TEXT(ROUND(市町村抽出表!Z141,0),"###,###")&amp;"件")))</f>
        <v>#REF!</v>
      </c>
      <c r="P141" s="94" t="e">
        <f ca="1">IF(市町村抽出表!AA141="－","－",IF(市町村抽出表!AA141=0,"0件",IF(市町村抽出表!AA141&lt;1,"1件未満",TEXT(ROUND(市町村抽出表!AA141,0),"###,###")&amp;"件")))</f>
        <v>#REF!</v>
      </c>
      <c r="Q141" s="94" t="e">
        <f ca="1">IF(市町村抽出表!AB141="－","－",IF(市町村抽出表!AB141=0,"0棟",IF(市町村抽出表!AB141&lt;1,"1棟未満",TEXT(ROUND(市町村抽出表!AB141,0),"###,###")&amp;"棟")))</f>
        <v>#REF!</v>
      </c>
      <c r="R141" s="94" t="e">
        <f ca="1">IF(市町村抽出表!AC141="－","－",IF(市町村抽出表!AC141=0,"0人",IF(市町村抽出表!AC141&lt;1,"1人未満",TEXT(ROUND(市町村抽出表!AC141,0),"###,###")&amp;"人")))</f>
        <v>#REF!</v>
      </c>
      <c r="S141" s="94" t="e">
        <f ca="1">IF(市町村抽出表!AD141="－","－",IF(市町村抽出表!AD141=0,"0人",IF(市町村抽出表!AD141&lt;1,"1人未満",TEXT(ROUND(市町村抽出表!AD141,0),"###,###")&amp;"人")))</f>
        <v>#REF!</v>
      </c>
      <c r="T141" s="94" t="e">
        <f ca="1">IF(市町村抽出表!AE141="－","－",IF(市町村抽出表!AE141=0,"0人",IF(市町村抽出表!AE141&lt;1,"1人未満",TEXT(ROUND(市町村抽出表!AE141,0),"###,###")&amp;"人")))</f>
        <v>#REF!</v>
      </c>
      <c r="U141" s="159" t="e">
        <f ca="1">IF(市町村抽出表!AG141="","※2",IF(市町村抽出表!AG141="－","－",IF(市町村抽出表!AG141=0,"0人",IF(市町村抽出表!AG141&lt;1,"1人未満",TEXT(ROUND(市町村抽出表!AG141,0),"###,###")&amp;"人"))))</f>
        <v>#REF!</v>
      </c>
      <c r="V141" s="160" t="e">
        <f ca="1">IF(市町村抽出表!AH141="","※2",IF(市町村抽出表!AH141="－","－",IF(市町村抽出表!AH141=0,"0人",IF(市町村抽出表!AH141&lt;1,"1人未満",TEXT(ROUND(市町村抽出表!AH141,0),"###,###")&amp;"人"))))</f>
        <v>#REF!</v>
      </c>
      <c r="W141" s="161" t="e">
        <f ca="1">IF(市町村抽出表!AI141="","※2",IF(市町村抽出表!AI141="－","－",IF(市町村抽出表!AI141=0,"0人",IF(市町村抽出表!AI141&lt;1,"1人未満",TEXT(ROUND(市町村抽出表!AI141,0),"###,###")&amp;"人"))))</f>
        <v>#REF!</v>
      </c>
      <c r="X141" s="94" t="e">
        <f ca="1">IF(市町村抽出表!AJ141="－","－",IF(市町村抽出表!AJ141=0,"0人",IF(市町村抽出表!AJ141&lt;1,"1人未満",TEXT(ROUND(市町村抽出表!AJ141,0),"###,###")&amp;"人")))</f>
        <v>#REF!</v>
      </c>
      <c r="Y141" s="94" t="e">
        <f ca="1">IF(市町村抽出表!AK141="－","－",IF(市町村抽出表!AK141=0,"0人",IF(市町村抽出表!AK141&lt;1,"1人未満",TEXT(ROUND(市町村抽出表!AK141,0),"###,###")&amp;"人")))</f>
        <v>#REF!</v>
      </c>
      <c r="Z141" s="94" t="e">
        <f ca="1">IF(市町村抽出表!AL141="－","－",IF(市町村抽出表!AL141=0,"0人",IF(市町村抽出表!AL141&lt;1,"1人未満",TEXT(ROUND(市町村抽出表!AL141,0),"###,###")&amp;"人")))</f>
        <v>#REF!</v>
      </c>
      <c r="AA141" s="94" t="e">
        <f ca="1">IF(市町村抽出表!AM141="－","－",IF(市町村抽出表!AM141=0,"0人",IF(市町村抽出表!AM141&lt;1,"1人未満",TEXT(ROUND(市町村抽出表!AM141,0),"###,###")&amp;"人")))</f>
        <v>#REF!</v>
      </c>
      <c r="AB141" s="94" t="e">
        <f ca="1">IF(市町村抽出表!AN141="－","－",IF(市町村抽出表!AN141=0,"0人",IF(市町村抽出表!AN141&lt;1,"1人未満",TEXT(ROUND(市町村抽出表!AN141,0),"###,###")&amp;"人")))</f>
        <v>#REF!</v>
      </c>
      <c r="AC141" s="94" t="e">
        <f ca="1">IF(市町村抽出表!AO141="－","－",IF(市町村抽出表!AO141=0,"0人",IF(市町村抽出表!AO141&lt;1,"1人未満",TEXT(ROUND(市町村抽出表!AO141,0),"###,###")&amp;"人")))</f>
        <v>#REF!</v>
      </c>
      <c r="AD141" s="94" t="e">
        <f ca="1">IF(市町村抽出表!AP141="－","－",IF(市町村抽出表!AP141=0,"0人",IF(市町村抽出表!AP141&lt;1,"1人未満",TEXT(ROUND(市町村抽出表!AP141,0),"###,###")&amp;"人")))</f>
        <v>#REF!</v>
      </c>
      <c r="AE141" s="94" t="e">
        <f ca="1">IF(市町村抽出表!AQ141="－","－",IF(市町村抽出表!AQ141=0,"0人",IF(市町村抽出表!AQ141&lt;1,"1人未満",TEXT(ROUND(市町村抽出表!AQ141,0),"###,###")&amp;"人")))</f>
        <v>#REF!</v>
      </c>
      <c r="AF141" s="94" t="e">
        <f ca="1">IF(市町村抽出表!AR141="－","－",IF(市町村抽出表!AR141=0,"0人",IF(市町村抽出表!AR141&lt;1,"1人未満",TEXT(ROUND(市町村抽出表!AR141,0),"###,###")&amp;"人")))</f>
        <v>#REF!</v>
      </c>
      <c r="AG141" s="94" t="e">
        <f ca="1">IF(市町村抽出表!AS141="－","－",IF(市町村抽出表!AS141=0,"0箇所",IF(市町村抽出表!AS141&lt;1,"1箇所未満",TEXT(ROUND(市町村抽出表!AS141,0),"###,###")&amp;"箇所")))</f>
        <v>#REF!</v>
      </c>
      <c r="AH141" s="94" t="e">
        <f ca="1">IF(市町村抽出表!AT141="－","－",IF(市町村抽出表!AT141=0,"0世帯",IF(市町村抽出表!AT141&lt;1,"1世帯未満",TEXT(ROUND(市町村抽出表!AT141,0),"###,###")&amp;"世帯")))</f>
        <v>#REF!</v>
      </c>
      <c r="AI141" s="94" t="e">
        <f ca="1">IF(市町村抽出表!AU141="－","－",IF(市町村抽出表!AU141=0,"0人",IF(市町村抽出表!AU141&lt;1,"1人未満",TEXT(ROUND(市町村抽出表!AU141,0),"###,###")&amp;"人")))</f>
        <v>#REF!</v>
      </c>
      <c r="AJ141" s="94" t="e">
        <f ca="1">IF(市町村抽出表!AV141="－","－",IF(市町村抽出表!AV141=0,"0世帯",IF(市町村抽出表!AV141&lt;1,"1世帯未満",TEXT(ROUND(市町村抽出表!AV141,0),"###,###")&amp;"世帯")))</f>
        <v>#REF!</v>
      </c>
      <c r="AK141" s="94" t="e">
        <f ca="1">IF(市町村抽出表!AW141="－","－",IF(市町村抽出表!AW141=0,"0人",IF(市町村抽出表!AW141&lt;1,"1人未満",TEXT(ROUND(市町村抽出表!AW141,0),"###,###")&amp;"人")))</f>
        <v>#REF!</v>
      </c>
      <c r="AL141" s="94" t="e">
        <f ca="1">IF(市町村抽出表!AX141="－","－",IF(市町村抽出表!AX141=0,"0世帯",IF(市町村抽出表!AX141&lt;1,"1世帯未満",TEXT(ROUND(市町村抽出表!AX141,0),"###,###")&amp;"世帯")))</f>
        <v>#REF!</v>
      </c>
      <c r="AM141" s="94" t="e">
        <f ca="1">IF(市町村抽出表!AY141="－","－",IF(市町村抽出表!AY141=0,"0人",IF(市町村抽出表!AY141&lt;1,"1人未満",TEXT(ROUND(市町村抽出表!AY141,0),"###,###")&amp;"人")))</f>
        <v>#REF!</v>
      </c>
      <c r="AN141" s="94" t="s">
        <v>611</v>
      </c>
      <c r="AO141" s="94" t="s">
        <v>611</v>
      </c>
      <c r="AP141" s="94" t="e">
        <f ca="1">IF(市町村抽出表!BB141="－","－",IF(市町村抽出表!BB141=0,"0km",IF(市町村抽出表!BB141&lt;0.1,"0.1km未満",TEXT(ROUND(市町村抽出表!BB141,1),"###,##0.0")&amp;"km")))</f>
        <v>#REF!</v>
      </c>
      <c r="AQ141" s="94" t="e">
        <f ca="1">IF(市町村抽出表!BC141="－","－",IF(市町村抽出表!BC141=0,"0世帯",IF(市町村抽出表!BC141&lt;1,"1世帯未満",TEXT(ROUND(市町村抽出表!BC141,0),"###,###")&amp;"世帯")))</f>
        <v>#REF!</v>
      </c>
      <c r="AR141" s="94" t="e">
        <f ca="1">IF(市町村抽出表!BD141="－","－",IF(市町村抽出表!BD141=0,"0人",IF(市町村抽出表!BD141&lt;1,"1人未満",TEXT(ROUND(市町村抽出表!BD141,0),"###,###")&amp;"人")))</f>
        <v>#REF!</v>
      </c>
      <c r="AS141" s="94" t="s">
        <v>611</v>
      </c>
      <c r="AT141" s="94" t="s">
        <v>611</v>
      </c>
      <c r="AU141" s="94" t="e">
        <f ca="1">IF(市町村抽出表!BG141="－","－",IF(市町村抽出表!BG141=0,"0箇所",IF(市町村抽出表!BG141&lt;1,"1箇所未満",TEXT(ROUND(市町村抽出表!BG141,0),"###,###")&amp;"箇所")))</f>
        <v>#REF!</v>
      </c>
      <c r="AV141" s="94" t="e">
        <f ca="1">IF(市町村抽出表!BH141="－","－",IF(市町村抽出表!BH141=0,"0箇所",IF(市町村抽出表!BH141&lt;1,"1箇所未満",TEXT(ROUND(市町村抽出表!BH141,0),"###,###")&amp;"箇所")))</f>
        <v>#REF!</v>
      </c>
      <c r="AW141" s="94" t="e">
        <f ca="1">IF(市町村抽出表!BI141="－","－",IF(市町村抽出表!BI141=0,"0箇所",IF(市町村抽出表!BI141&lt;1,"1箇所未満",TEXT(ROUND(市町村抽出表!BI141,0),"###,###")&amp;"箇所")))</f>
        <v>#REF!</v>
      </c>
      <c r="AX141" s="94" t="e">
        <f ca="1">IF(市町村抽出表!BJ141="－","－",IF(市町村抽出表!BJ141=0,"0箇所",IF(市町村抽出表!BJ141&lt;1,"1箇所未満",TEXT(ROUND(市町村抽出表!BJ141,0),"###,###")&amp;"箇所")))</f>
        <v>#REF!</v>
      </c>
      <c r="AY141" s="94" t="e">
        <f ca="1">IF(市町村抽出表!BK141="－","－",IF(市町村抽出表!BK141=0,"0箇所",IF(市町村抽出表!BK141&lt;1,"1箇所未満",TEXT(ROUND(市町村抽出表!BK141,0),"###,###")&amp;"箇所")))</f>
        <v>#REF!</v>
      </c>
      <c r="AZ141" s="94" t="e">
        <f ca="1">IF(市町村抽出表!BL141="－","－",IF(市町村抽出表!BL141=0,"0箇所",IF(市町村抽出表!BL141&lt;1,"1箇所未満",TEXT(ROUND(市町村抽出表!BL141,0),"###,###")&amp;"箇所")))</f>
        <v>#REF!</v>
      </c>
      <c r="BH141" s="163"/>
      <c r="BI141" s="163"/>
      <c r="BJ141" s="163"/>
      <c r="BL141" s="164"/>
      <c r="BM141" s="163"/>
      <c r="BN141" s="163"/>
      <c r="BO141" s="163"/>
      <c r="BP141" s="163"/>
      <c r="BX141" s="164"/>
      <c r="BY141" s="163"/>
      <c r="BZ141" s="163"/>
      <c r="CA141" s="163"/>
      <c r="CB141" s="163"/>
      <c r="CN141" s="164"/>
      <c r="CO141" s="163"/>
      <c r="CP141" s="163"/>
      <c r="CQ141" s="163"/>
      <c r="CR141" s="163"/>
    </row>
    <row r="142" spans="1:96" x14ac:dyDescent="0.2">
      <c r="A142" s="82">
        <v>139</v>
      </c>
      <c r="B142" s="74" t="s">
        <v>582</v>
      </c>
      <c r="C142" s="93" t="e">
        <f ca="1">IF(市町村抽出表!D142="－","－",ROUND(市町村抽出表!D142,1))</f>
        <v>#REF!</v>
      </c>
      <c r="D142" s="168" t="e">
        <f ca="1">IF(市町村抽出表!F142="","※2",IF(市町村抽出表!F142="－","－",市町村抽出表!F142&amp;"箇所"))</f>
        <v>#REF!</v>
      </c>
      <c r="E142" s="169" t="e">
        <f ca="1">IF(市町村抽出表!G142="","※2",IF(市町村抽出表!G142="－","－",市町村抽出表!G142&amp;"箇所"))</f>
        <v>#REF!</v>
      </c>
      <c r="F142" s="170" t="e">
        <f ca="1">IF(市町村抽出表!H142="","※2",IF(市町村抽出表!H142="－","－",市町村抽出表!H142&amp;"箇所"))</f>
        <v>#REF!</v>
      </c>
      <c r="G142" s="94" t="e">
        <f ca="1">IF(市町村抽出表!I142="－","－",IF(市町村抽出表!I142=0,"0棟",IF(市町村抽出表!I142&lt;1,"1棟未満",TEXT(ROUND(市町村抽出表!I142,0),"###,###")&amp;"棟")))</f>
        <v>#REF!</v>
      </c>
      <c r="H142" s="94" t="e">
        <f ca="1">IF(市町村抽出表!J142="－","－",IF(市町村抽出表!J142=0,"0棟",IF(市町村抽出表!J142&lt;1,"1棟未満",TEXT(ROUND(市町村抽出表!J142,0),"###,###")&amp;"棟")))</f>
        <v>#REF!</v>
      </c>
      <c r="I142" s="94" t="e">
        <f ca="1">IF(市町村抽出表!O142="－","－",IF(市町村抽出表!O142=0,"0棟",IF(市町村抽出表!O142&lt;1,"1棟未満",TEXT(ROUND(市町村抽出表!O142,0),"###,###")&amp;"棟")))</f>
        <v>#REF!</v>
      </c>
      <c r="J142" s="94" t="e">
        <f ca="1">IF(市町村抽出表!P142="－","－",IF(市町村抽出表!P142=0,"0棟",IF(市町村抽出表!P142&lt;1,"1棟未満",TEXT(ROUND(市町村抽出表!P142,0),"###,###")&amp;"棟")))</f>
        <v>#REF!</v>
      </c>
      <c r="K142" s="157" t="e">
        <f ca="1">IF(市町村抽出表!U142="","※2",IF(市町村抽出表!U142="－","－",IF(市町村抽出表!U142=0,"0棟",IF(市町村抽出表!U142&lt;1,"1棟未満",TEXT(ROUND(市町村抽出表!U142,0),"###,###")&amp;"棟"))))</f>
        <v>#REF!</v>
      </c>
      <c r="L142" s="158" t="e">
        <f ca="1">IF(市町村抽出表!V142="","※2",IF(市町村抽出表!V142="－","－",IF(市町村抽出表!V142=0,"0棟",IF(市町村抽出表!V142&lt;1,"1棟未満",TEXT(ROUND(市町村抽出表!V142,0),"###,###")&amp;"棟"))))</f>
        <v>#REF!</v>
      </c>
      <c r="M142" s="94" t="e">
        <f ca="1">IF(市町村抽出表!W142="－","－",IF(市町村抽出表!W142=0,"0棟",IF(市町村抽出表!W142&lt;1,"1棟未満",TEXT(ROUND(市町村抽出表!W142,0),"###,###")&amp;"棟")))</f>
        <v>#REF!</v>
      </c>
      <c r="N142" s="94" t="e">
        <f ca="1">IF(市町村抽出表!X142="－","－",IF(市町村抽出表!X142=0,"0棟",IF(市町村抽出表!X142&lt;1,"1棟未満",TEXT(ROUND(市町村抽出表!X142,0),"###,###")&amp;"棟")))</f>
        <v>#REF!</v>
      </c>
      <c r="O142" s="94" t="e">
        <f ca="1">IF(市町村抽出表!Z142="－","－",IF(市町村抽出表!Z142=0,"0件",IF(市町村抽出表!Z142&lt;1,"1件未満",TEXT(ROUND(市町村抽出表!Z142,0),"###,###")&amp;"件")))</f>
        <v>#REF!</v>
      </c>
      <c r="P142" s="94" t="e">
        <f ca="1">IF(市町村抽出表!AA142="－","－",IF(市町村抽出表!AA142=0,"0件",IF(市町村抽出表!AA142&lt;1,"1件未満",TEXT(ROUND(市町村抽出表!AA142,0),"###,###")&amp;"件")))</f>
        <v>#REF!</v>
      </c>
      <c r="Q142" s="94" t="e">
        <f ca="1">IF(市町村抽出表!AB142="－","－",IF(市町村抽出表!AB142=0,"0棟",IF(市町村抽出表!AB142&lt;1,"1棟未満",TEXT(ROUND(市町村抽出表!AB142,0),"###,###")&amp;"棟")))</f>
        <v>#REF!</v>
      </c>
      <c r="R142" s="94" t="e">
        <f ca="1">IF(市町村抽出表!AC142="－","－",IF(市町村抽出表!AC142=0,"0人",IF(市町村抽出表!AC142&lt;1,"1人未満",TEXT(ROUND(市町村抽出表!AC142,0),"###,###")&amp;"人")))</f>
        <v>#REF!</v>
      </c>
      <c r="S142" s="94" t="e">
        <f ca="1">IF(市町村抽出表!AD142="－","－",IF(市町村抽出表!AD142=0,"0人",IF(市町村抽出表!AD142&lt;1,"1人未満",TEXT(ROUND(市町村抽出表!AD142,0),"###,###")&amp;"人")))</f>
        <v>#REF!</v>
      </c>
      <c r="T142" s="94" t="e">
        <f ca="1">IF(市町村抽出表!AE142="－","－",IF(市町村抽出表!AE142=0,"0人",IF(市町村抽出表!AE142&lt;1,"1人未満",TEXT(ROUND(市町村抽出表!AE142,0),"###,###")&amp;"人")))</f>
        <v>#REF!</v>
      </c>
      <c r="U142" s="159" t="e">
        <f ca="1">IF(市町村抽出表!AG142="","※2",IF(市町村抽出表!AG142="－","－",IF(市町村抽出表!AG142=0,"0人",IF(市町村抽出表!AG142&lt;1,"1人未満",TEXT(ROUND(市町村抽出表!AG142,0),"###,###")&amp;"人"))))</f>
        <v>#REF!</v>
      </c>
      <c r="V142" s="160" t="e">
        <f ca="1">IF(市町村抽出表!AH142="","※2",IF(市町村抽出表!AH142="－","－",IF(市町村抽出表!AH142=0,"0人",IF(市町村抽出表!AH142&lt;1,"1人未満",TEXT(ROUND(市町村抽出表!AH142,0),"###,###")&amp;"人"))))</f>
        <v>#REF!</v>
      </c>
      <c r="W142" s="161" t="e">
        <f ca="1">IF(市町村抽出表!AI142="","※2",IF(市町村抽出表!AI142="－","－",IF(市町村抽出表!AI142=0,"0人",IF(市町村抽出表!AI142&lt;1,"1人未満",TEXT(ROUND(市町村抽出表!AI142,0),"###,###")&amp;"人"))))</f>
        <v>#REF!</v>
      </c>
      <c r="X142" s="94" t="e">
        <f ca="1">IF(市町村抽出表!AJ142="－","－",IF(市町村抽出表!AJ142=0,"0人",IF(市町村抽出表!AJ142&lt;1,"1人未満",TEXT(ROUND(市町村抽出表!AJ142,0),"###,###")&amp;"人")))</f>
        <v>#REF!</v>
      </c>
      <c r="Y142" s="94" t="e">
        <f ca="1">IF(市町村抽出表!AK142="－","－",IF(市町村抽出表!AK142=0,"0人",IF(市町村抽出表!AK142&lt;1,"1人未満",TEXT(ROUND(市町村抽出表!AK142,0),"###,###")&amp;"人")))</f>
        <v>#REF!</v>
      </c>
      <c r="Z142" s="94" t="e">
        <f ca="1">IF(市町村抽出表!AL142="－","－",IF(市町村抽出表!AL142=0,"0人",IF(市町村抽出表!AL142&lt;1,"1人未満",TEXT(ROUND(市町村抽出表!AL142,0),"###,###")&amp;"人")))</f>
        <v>#REF!</v>
      </c>
      <c r="AA142" s="94" t="e">
        <f ca="1">IF(市町村抽出表!AM142="－","－",IF(市町村抽出表!AM142=0,"0人",IF(市町村抽出表!AM142&lt;1,"1人未満",TEXT(ROUND(市町村抽出表!AM142,0),"###,###")&amp;"人")))</f>
        <v>#REF!</v>
      </c>
      <c r="AB142" s="94" t="e">
        <f ca="1">IF(市町村抽出表!AN142="－","－",IF(市町村抽出表!AN142=0,"0人",IF(市町村抽出表!AN142&lt;1,"1人未満",TEXT(ROUND(市町村抽出表!AN142,0),"###,###")&amp;"人")))</f>
        <v>#REF!</v>
      </c>
      <c r="AC142" s="94" t="e">
        <f ca="1">IF(市町村抽出表!AO142="－","－",IF(市町村抽出表!AO142=0,"0人",IF(市町村抽出表!AO142&lt;1,"1人未満",TEXT(ROUND(市町村抽出表!AO142,0),"###,###")&amp;"人")))</f>
        <v>#REF!</v>
      </c>
      <c r="AD142" s="94" t="e">
        <f ca="1">IF(市町村抽出表!AP142="－","－",IF(市町村抽出表!AP142=0,"0人",IF(市町村抽出表!AP142&lt;1,"1人未満",TEXT(ROUND(市町村抽出表!AP142,0),"###,###")&amp;"人")))</f>
        <v>#REF!</v>
      </c>
      <c r="AE142" s="94" t="e">
        <f ca="1">IF(市町村抽出表!AQ142="－","－",IF(市町村抽出表!AQ142=0,"0人",IF(市町村抽出表!AQ142&lt;1,"1人未満",TEXT(ROUND(市町村抽出表!AQ142,0),"###,###")&amp;"人")))</f>
        <v>#REF!</v>
      </c>
      <c r="AF142" s="94" t="e">
        <f ca="1">IF(市町村抽出表!AR142="－","－",IF(市町村抽出表!AR142=0,"0人",IF(市町村抽出表!AR142&lt;1,"1人未満",TEXT(ROUND(市町村抽出表!AR142,0),"###,###")&amp;"人")))</f>
        <v>#REF!</v>
      </c>
      <c r="AG142" s="94" t="e">
        <f ca="1">IF(市町村抽出表!AS142="－","－",IF(市町村抽出表!AS142=0,"0箇所",IF(市町村抽出表!AS142&lt;1,"1箇所未満",TEXT(ROUND(市町村抽出表!AS142,0),"###,###")&amp;"箇所")))</f>
        <v>#REF!</v>
      </c>
      <c r="AH142" s="94" t="e">
        <f ca="1">IF(市町村抽出表!AT142="－","－",IF(市町村抽出表!AT142=0,"0世帯",IF(市町村抽出表!AT142&lt;1,"1世帯未満",TEXT(ROUND(市町村抽出表!AT142,0),"###,###")&amp;"世帯")))</f>
        <v>#REF!</v>
      </c>
      <c r="AI142" s="94" t="e">
        <f ca="1">IF(市町村抽出表!AU142="－","－",IF(市町村抽出表!AU142=0,"0人",IF(市町村抽出表!AU142&lt;1,"1人未満",TEXT(ROUND(市町村抽出表!AU142,0),"###,###")&amp;"人")))</f>
        <v>#REF!</v>
      </c>
      <c r="AJ142" s="94" t="e">
        <f ca="1">IF(市町村抽出表!AV142="－","－",IF(市町村抽出表!AV142=0,"0世帯",IF(市町村抽出表!AV142&lt;1,"1世帯未満",TEXT(ROUND(市町村抽出表!AV142,0),"###,###")&amp;"世帯")))</f>
        <v>#REF!</v>
      </c>
      <c r="AK142" s="94" t="e">
        <f ca="1">IF(市町村抽出表!AW142="－","－",IF(市町村抽出表!AW142=0,"0人",IF(市町村抽出表!AW142&lt;1,"1人未満",TEXT(ROUND(市町村抽出表!AW142,0),"###,###")&amp;"人")))</f>
        <v>#REF!</v>
      </c>
      <c r="AL142" s="94" t="e">
        <f ca="1">IF(市町村抽出表!AX142="－","－",IF(市町村抽出表!AX142=0,"0世帯",IF(市町村抽出表!AX142&lt;1,"1世帯未満",TEXT(ROUND(市町村抽出表!AX142,0),"###,###")&amp;"世帯")))</f>
        <v>#REF!</v>
      </c>
      <c r="AM142" s="94" t="e">
        <f ca="1">IF(市町村抽出表!AY142="－","－",IF(市町村抽出表!AY142=0,"0人",IF(市町村抽出表!AY142&lt;1,"1人未満",TEXT(ROUND(市町村抽出表!AY142,0),"###,###")&amp;"人")))</f>
        <v>#REF!</v>
      </c>
      <c r="AN142" s="94" t="s">
        <v>611</v>
      </c>
      <c r="AO142" s="94" t="s">
        <v>611</v>
      </c>
      <c r="AP142" s="94" t="e">
        <f ca="1">IF(市町村抽出表!BB142="－","－",IF(市町村抽出表!BB142=0,"0km",IF(市町村抽出表!BB142&lt;0.1,"0.1km未満",TEXT(ROUND(市町村抽出表!BB142,1),"###,##0.0")&amp;"km")))</f>
        <v>#REF!</v>
      </c>
      <c r="AQ142" s="94" t="e">
        <f ca="1">IF(市町村抽出表!BC142="－","－",IF(市町村抽出表!BC142=0,"0世帯",IF(市町村抽出表!BC142&lt;1,"1世帯未満",TEXT(ROUND(市町村抽出表!BC142,0),"###,###")&amp;"世帯")))</f>
        <v>#REF!</v>
      </c>
      <c r="AR142" s="94" t="e">
        <f ca="1">IF(市町村抽出表!BD142="－","－",IF(市町村抽出表!BD142=0,"0人",IF(市町村抽出表!BD142&lt;1,"1人未満",TEXT(ROUND(市町村抽出表!BD142,0),"###,###")&amp;"人")))</f>
        <v>#REF!</v>
      </c>
      <c r="AS142" s="94" t="s">
        <v>611</v>
      </c>
      <c r="AT142" s="94" t="s">
        <v>611</v>
      </c>
      <c r="AU142" s="94" t="e">
        <f ca="1">IF(市町村抽出表!BG142="－","－",IF(市町村抽出表!BG142=0,"0箇所",IF(市町村抽出表!BG142&lt;1,"1箇所未満",TEXT(ROUND(市町村抽出表!BG142,0),"###,###")&amp;"箇所")))</f>
        <v>#REF!</v>
      </c>
      <c r="AV142" s="94" t="e">
        <f ca="1">IF(市町村抽出表!BH142="－","－",IF(市町村抽出表!BH142=0,"0箇所",IF(市町村抽出表!BH142&lt;1,"1箇所未満",TEXT(ROUND(市町村抽出表!BH142,0),"###,###")&amp;"箇所")))</f>
        <v>#REF!</v>
      </c>
      <c r="AW142" s="94" t="e">
        <f ca="1">IF(市町村抽出表!BI142="－","－",IF(市町村抽出表!BI142=0,"0箇所",IF(市町村抽出表!BI142&lt;1,"1箇所未満",TEXT(ROUND(市町村抽出表!BI142,0),"###,###")&amp;"箇所")))</f>
        <v>#REF!</v>
      </c>
      <c r="AX142" s="94" t="e">
        <f ca="1">IF(市町村抽出表!BJ142="－","－",IF(市町村抽出表!BJ142=0,"0箇所",IF(市町村抽出表!BJ142&lt;1,"1箇所未満",TEXT(ROUND(市町村抽出表!BJ142,0),"###,###")&amp;"箇所")))</f>
        <v>#REF!</v>
      </c>
      <c r="AY142" s="94" t="e">
        <f ca="1">IF(市町村抽出表!BK142="－","－",IF(市町村抽出表!BK142=0,"0箇所",IF(市町村抽出表!BK142&lt;1,"1箇所未満",TEXT(ROUND(市町村抽出表!BK142,0),"###,###")&amp;"箇所")))</f>
        <v>#REF!</v>
      </c>
      <c r="AZ142" s="94" t="e">
        <f ca="1">IF(市町村抽出表!BL142="－","－",IF(市町村抽出表!BL142=0,"0箇所",IF(市町村抽出表!BL142&lt;1,"1箇所未満",TEXT(ROUND(市町村抽出表!BL142,0),"###,###")&amp;"箇所")))</f>
        <v>#REF!</v>
      </c>
      <c r="BH142" s="163"/>
      <c r="BI142" s="163"/>
      <c r="BJ142" s="163"/>
      <c r="BL142" s="164"/>
      <c r="BM142" s="163"/>
      <c r="BN142" s="163"/>
      <c r="BO142" s="163"/>
      <c r="BP142" s="163"/>
      <c r="BX142" s="164"/>
      <c r="BY142" s="163"/>
      <c r="BZ142" s="163"/>
      <c r="CA142" s="163"/>
      <c r="CB142" s="163"/>
      <c r="CN142" s="164"/>
      <c r="CO142" s="163"/>
      <c r="CP142" s="163"/>
      <c r="CQ142" s="163"/>
      <c r="CR142" s="163"/>
    </row>
    <row r="143" spans="1:96" x14ac:dyDescent="0.2">
      <c r="A143" s="82">
        <v>140</v>
      </c>
      <c r="B143" s="74" t="s">
        <v>583</v>
      </c>
      <c r="C143" s="93" t="e">
        <f ca="1">IF(市町村抽出表!D143="－","－",ROUND(市町村抽出表!D143,1))</f>
        <v>#REF!</v>
      </c>
      <c r="D143" s="168" t="e">
        <f ca="1">IF(市町村抽出表!F143="","※2",IF(市町村抽出表!F143="－","－",市町村抽出表!F143&amp;"箇所"))</f>
        <v>#REF!</v>
      </c>
      <c r="E143" s="169" t="e">
        <f ca="1">IF(市町村抽出表!G143="","※2",IF(市町村抽出表!G143="－","－",市町村抽出表!G143&amp;"箇所"))</f>
        <v>#REF!</v>
      </c>
      <c r="F143" s="170" t="e">
        <f ca="1">IF(市町村抽出表!H143="","※2",IF(市町村抽出表!H143="－","－",市町村抽出表!H143&amp;"箇所"))</f>
        <v>#REF!</v>
      </c>
      <c r="G143" s="94" t="e">
        <f ca="1">IF(市町村抽出表!I143="－","－",IF(市町村抽出表!I143=0,"0棟",IF(市町村抽出表!I143&lt;1,"1棟未満",TEXT(ROUND(市町村抽出表!I143,0),"###,###")&amp;"棟")))</f>
        <v>#REF!</v>
      </c>
      <c r="H143" s="94" t="e">
        <f ca="1">IF(市町村抽出表!J143="－","－",IF(市町村抽出表!J143=0,"0棟",IF(市町村抽出表!J143&lt;1,"1棟未満",TEXT(ROUND(市町村抽出表!J143,0),"###,###")&amp;"棟")))</f>
        <v>#REF!</v>
      </c>
      <c r="I143" s="94" t="e">
        <f ca="1">IF(市町村抽出表!O143="－","－",IF(市町村抽出表!O143=0,"0棟",IF(市町村抽出表!O143&lt;1,"1棟未満",TEXT(ROUND(市町村抽出表!O143,0),"###,###")&amp;"棟")))</f>
        <v>#REF!</v>
      </c>
      <c r="J143" s="94" t="e">
        <f ca="1">IF(市町村抽出表!P143="－","－",IF(市町村抽出表!P143=0,"0棟",IF(市町村抽出表!P143&lt;1,"1棟未満",TEXT(ROUND(市町村抽出表!P143,0),"###,###")&amp;"棟")))</f>
        <v>#REF!</v>
      </c>
      <c r="K143" s="157" t="e">
        <f ca="1">IF(市町村抽出表!U143="","※2",IF(市町村抽出表!U143="－","－",IF(市町村抽出表!U143=0,"0棟",IF(市町村抽出表!U143&lt;1,"1棟未満",TEXT(ROUND(市町村抽出表!U143,0),"###,###")&amp;"棟"))))</f>
        <v>#REF!</v>
      </c>
      <c r="L143" s="158" t="e">
        <f ca="1">IF(市町村抽出表!V143="","※2",IF(市町村抽出表!V143="－","－",IF(市町村抽出表!V143=0,"0棟",IF(市町村抽出表!V143&lt;1,"1棟未満",TEXT(ROUND(市町村抽出表!V143,0),"###,###")&amp;"棟"))))</f>
        <v>#REF!</v>
      </c>
      <c r="M143" s="94" t="e">
        <f ca="1">IF(市町村抽出表!W143="－","－",IF(市町村抽出表!W143=0,"0棟",IF(市町村抽出表!W143&lt;1,"1棟未満",TEXT(ROUND(市町村抽出表!W143,0),"###,###")&amp;"棟")))</f>
        <v>#REF!</v>
      </c>
      <c r="N143" s="94" t="e">
        <f ca="1">IF(市町村抽出表!X143="－","－",IF(市町村抽出表!X143=0,"0棟",IF(市町村抽出表!X143&lt;1,"1棟未満",TEXT(ROUND(市町村抽出表!X143,0),"###,###")&amp;"棟")))</f>
        <v>#REF!</v>
      </c>
      <c r="O143" s="94" t="e">
        <f ca="1">IF(市町村抽出表!Z143="－","－",IF(市町村抽出表!Z143=0,"0件",IF(市町村抽出表!Z143&lt;1,"1件未満",TEXT(ROUND(市町村抽出表!Z143,0),"###,###")&amp;"件")))</f>
        <v>#REF!</v>
      </c>
      <c r="P143" s="94" t="e">
        <f ca="1">IF(市町村抽出表!AA143="－","－",IF(市町村抽出表!AA143=0,"0件",IF(市町村抽出表!AA143&lt;1,"1件未満",TEXT(ROUND(市町村抽出表!AA143,0),"###,###")&amp;"件")))</f>
        <v>#REF!</v>
      </c>
      <c r="Q143" s="94" t="e">
        <f ca="1">IF(市町村抽出表!AB143="－","－",IF(市町村抽出表!AB143=0,"0棟",IF(市町村抽出表!AB143&lt;1,"1棟未満",TEXT(ROUND(市町村抽出表!AB143,0),"###,###")&amp;"棟")))</f>
        <v>#REF!</v>
      </c>
      <c r="R143" s="94" t="e">
        <f ca="1">IF(市町村抽出表!AC143="－","－",IF(市町村抽出表!AC143=0,"0人",IF(市町村抽出表!AC143&lt;1,"1人未満",TEXT(ROUND(市町村抽出表!AC143,0),"###,###")&amp;"人")))</f>
        <v>#REF!</v>
      </c>
      <c r="S143" s="94" t="e">
        <f ca="1">IF(市町村抽出表!AD143="－","－",IF(市町村抽出表!AD143=0,"0人",IF(市町村抽出表!AD143&lt;1,"1人未満",TEXT(ROUND(市町村抽出表!AD143,0),"###,###")&amp;"人")))</f>
        <v>#REF!</v>
      </c>
      <c r="T143" s="94" t="e">
        <f ca="1">IF(市町村抽出表!AE143="－","－",IF(市町村抽出表!AE143=0,"0人",IF(市町村抽出表!AE143&lt;1,"1人未満",TEXT(ROUND(市町村抽出表!AE143,0),"###,###")&amp;"人")))</f>
        <v>#REF!</v>
      </c>
      <c r="U143" s="159" t="e">
        <f ca="1">IF(市町村抽出表!AG143="","※2",IF(市町村抽出表!AG143="－","－",IF(市町村抽出表!AG143=0,"0人",IF(市町村抽出表!AG143&lt;1,"1人未満",TEXT(ROUND(市町村抽出表!AG143,0),"###,###")&amp;"人"))))</f>
        <v>#REF!</v>
      </c>
      <c r="V143" s="160" t="e">
        <f ca="1">IF(市町村抽出表!AH143="","※2",IF(市町村抽出表!AH143="－","－",IF(市町村抽出表!AH143=0,"0人",IF(市町村抽出表!AH143&lt;1,"1人未満",TEXT(ROUND(市町村抽出表!AH143,0),"###,###")&amp;"人"))))</f>
        <v>#REF!</v>
      </c>
      <c r="W143" s="161" t="e">
        <f ca="1">IF(市町村抽出表!AI143="","※2",IF(市町村抽出表!AI143="－","－",IF(市町村抽出表!AI143=0,"0人",IF(市町村抽出表!AI143&lt;1,"1人未満",TEXT(ROUND(市町村抽出表!AI143,0),"###,###")&amp;"人"))))</f>
        <v>#REF!</v>
      </c>
      <c r="X143" s="94" t="e">
        <f ca="1">IF(市町村抽出表!AJ143="－","－",IF(市町村抽出表!AJ143=0,"0人",IF(市町村抽出表!AJ143&lt;1,"1人未満",TEXT(ROUND(市町村抽出表!AJ143,0),"###,###")&amp;"人")))</f>
        <v>#REF!</v>
      </c>
      <c r="Y143" s="94" t="e">
        <f ca="1">IF(市町村抽出表!AK143="－","－",IF(市町村抽出表!AK143=0,"0人",IF(市町村抽出表!AK143&lt;1,"1人未満",TEXT(ROUND(市町村抽出表!AK143,0),"###,###")&amp;"人")))</f>
        <v>#REF!</v>
      </c>
      <c r="Z143" s="94" t="e">
        <f ca="1">IF(市町村抽出表!AL143="－","－",IF(市町村抽出表!AL143=0,"0人",IF(市町村抽出表!AL143&lt;1,"1人未満",TEXT(ROUND(市町村抽出表!AL143,0),"###,###")&amp;"人")))</f>
        <v>#REF!</v>
      </c>
      <c r="AA143" s="94" t="e">
        <f ca="1">IF(市町村抽出表!AM143="－","－",IF(市町村抽出表!AM143=0,"0人",IF(市町村抽出表!AM143&lt;1,"1人未満",TEXT(ROUND(市町村抽出表!AM143,0),"###,###")&amp;"人")))</f>
        <v>#REF!</v>
      </c>
      <c r="AB143" s="94" t="e">
        <f ca="1">IF(市町村抽出表!AN143="－","－",IF(市町村抽出表!AN143=0,"0人",IF(市町村抽出表!AN143&lt;1,"1人未満",TEXT(ROUND(市町村抽出表!AN143,0),"###,###")&amp;"人")))</f>
        <v>#REF!</v>
      </c>
      <c r="AC143" s="94" t="e">
        <f ca="1">IF(市町村抽出表!AO143="－","－",IF(市町村抽出表!AO143=0,"0人",IF(市町村抽出表!AO143&lt;1,"1人未満",TEXT(ROUND(市町村抽出表!AO143,0),"###,###")&amp;"人")))</f>
        <v>#REF!</v>
      </c>
      <c r="AD143" s="94" t="e">
        <f ca="1">IF(市町村抽出表!AP143="－","－",IF(市町村抽出表!AP143=0,"0人",IF(市町村抽出表!AP143&lt;1,"1人未満",TEXT(ROUND(市町村抽出表!AP143,0),"###,###")&amp;"人")))</f>
        <v>#REF!</v>
      </c>
      <c r="AE143" s="94" t="e">
        <f ca="1">IF(市町村抽出表!AQ143="－","－",IF(市町村抽出表!AQ143=0,"0人",IF(市町村抽出表!AQ143&lt;1,"1人未満",TEXT(ROUND(市町村抽出表!AQ143,0),"###,###")&amp;"人")))</f>
        <v>#REF!</v>
      </c>
      <c r="AF143" s="94" t="e">
        <f ca="1">IF(市町村抽出表!AR143="－","－",IF(市町村抽出表!AR143=0,"0人",IF(市町村抽出表!AR143&lt;1,"1人未満",TEXT(ROUND(市町村抽出表!AR143,0),"###,###")&amp;"人")))</f>
        <v>#REF!</v>
      </c>
      <c r="AG143" s="94" t="e">
        <f ca="1">IF(市町村抽出表!AS143="－","－",IF(市町村抽出表!AS143=0,"0箇所",IF(市町村抽出表!AS143&lt;1,"1箇所未満",TEXT(ROUND(市町村抽出表!AS143,0),"###,###")&amp;"箇所")))</f>
        <v>#REF!</v>
      </c>
      <c r="AH143" s="94" t="e">
        <f ca="1">IF(市町村抽出表!AT143="－","－",IF(市町村抽出表!AT143=0,"0世帯",IF(市町村抽出表!AT143&lt;1,"1世帯未満",TEXT(ROUND(市町村抽出表!AT143,0),"###,###")&amp;"世帯")))</f>
        <v>#REF!</v>
      </c>
      <c r="AI143" s="94" t="e">
        <f ca="1">IF(市町村抽出表!AU143="－","－",IF(市町村抽出表!AU143=0,"0人",IF(市町村抽出表!AU143&lt;1,"1人未満",TEXT(ROUND(市町村抽出表!AU143,0),"###,###")&amp;"人")))</f>
        <v>#REF!</v>
      </c>
      <c r="AJ143" s="94" t="e">
        <f ca="1">IF(市町村抽出表!AV143="－","－",IF(市町村抽出表!AV143=0,"0世帯",IF(市町村抽出表!AV143&lt;1,"1世帯未満",TEXT(ROUND(市町村抽出表!AV143,0),"###,###")&amp;"世帯")))</f>
        <v>#REF!</v>
      </c>
      <c r="AK143" s="94" t="e">
        <f ca="1">IF(市町村抽出表!AW143="－","－",IF(市町村抽出表!AW143=0,"0人",IF(市町村抽出表!AW143&lt;1,"1人未満",TEXT(ROUND(市町村抽出表!AW143,0),"###,###")&amp;"人")))</f>
        <v>#REF!</v>
      </c>
      <c r="AL143" s="94" t="e">
        <f ca="1">IF(市町村抽出表!AX143="－","－",IF(市町村抽出表!AX143=0,"0世帯",IF(市町村抽出表!AX143&lt;1,"1世帯未満",TEXT(ROUND(市町村抽出表!AX143,0),"###,###")&amp;"世帯")))</f>
        <v>#REF!</v>
      </c>
      <c r="AM143" s="94" t="e">
        <f ca="1">IF(市町村抽出表!AY143="－","－",IF(市町村抽出表!AY143=0,"0人",IF(市町村抽出表!AY143&lt;1,"1人未満",TEXT(ROUND(市町村抽出表!AY143,0),"###,###")&amp;"人")))</f>
        <v>#REF!</v>
      </c>
      <c r="AN143" s="94" t="s">
        <v>611</v>
      </c>
      <c r="AO143" s="94" t="s">
        <v>611</v>
      </c>
      <c r="AP143" s="94" t="e">
        <f ca="1">IF(市町村抽出表!BB143="－","－",IF(市町村抽出表!BB143=0,"0km",IF(市町村抽出表!BB143&lt;0.1,"0.1km未満",TEXT(ROUND(市町村抽出表!BB143,1),"###,##0.0")&amp;"km")))</f>
        <v>#REF!</v>
      </c>
      <c r="AQ143" s="94" t="e">
        <f ca="1">IF(市町村抽出表!BC143="－","－",IF(市町村抽出表!BC143=0,"0世帯",IF(市町村抽出表!BC143&lt;1,"1世帯未満",TEXT(ROUND(市町村抽出表!BC143,0),"###,###")&amp;"世帯")))</f>
        <v>#REF!</v>
      </c>
      <c r="AR143" s="94" t="e">
        <f ca="1">IF(市町村抽出表!BD143="－","－",IF(市町村抽出表!BD143=0,"0人",IF(市町村抽出表!BD143&lt;1,"1人未満",TEXT(ROUND(市町村抽出表!BD143,0),"###,###")&amp;"人")))</f>
        <v>#REF!</v>
      </c>
      <c r="AS143" s="94" t="s">
        <v>611</v>
      </c>
      <c r="AT143" s="94" t="s">
        <v>611</v>
      </c>
      <c r="AU143" s="94" t="e">
        <f ca="1">IF(市町村抽出表!BG143="－","－",IF(市町村抽出表!BG143=0,"0箇所",IF(市町村抽出表!BG143&lt;1,"1箇所未満",TEXT(ROUND(市町村抽出表!BG143,0),"###,###")&amp;"箇所")))</f>
        <v>#REF!</v>
      </c>
      <c r="AV143" s="94" t="e">
        <f ca="1">IF(市町村抽出表!BH143="－","－",IF(市町村抽出表!BH143=0,"0箇所",IF(市町村抽出表!BH143&lt;1,"1箇所未満",TEXT(ROUND(市町村抽出表!BH143,0),"###,###")&amp;"箇所")))</f>
        <v>#REF!</v>
      </c>
      <c r="AW143" s="94" t="e">
        <f ca="1">IF(市町村抽出表!BI143="－","－",IF(市町村抽出表!BI143=0,"0箇所",IF(市町村抽出表!BI143&lt;1,"1箇所未満",TEXT(ROUND(市町村抽出表!BI143,0),"###,###")&amp;"箇所")))</f>
        <v>#REF!</v>
      </c>
      <c r="AX143" s="94" t="e">
        <f ca="1">IF(市町村抽出表!BJ143="－","－",IF(市町村抽出表!BJ143=0,"0箇所",IF(市町村抽出表!BJ143&lt;1,"1箇所未満",TEXT(ROUND(市町村抽出表!BJ143,0),"###,###")&amp;"箇所")))</f>
        <v>#REF!</v>
      </c>
      <c r="AY143" s="94" t="e">
        <f ca="1">IF(市町村抽出表!BK143="－","－",IF(市町村抽出表!BK143=0,"0箇所",IF(市町村抽出表!BK143&lt;1,"1箇所未満",TEXT(ROUND(市町村抽出表!BK143,0),"###,###")&amp;"箇所")))</f>
        <v>#REF!</v>
      </c>
      <c r="AZ143" s="94" t="e">
        <f ca="1">IF(市町村抽出表!BL143="－","－",IF(市町村抽出表!BL143=0,"0箇所",IF(市町村抽出表!BL143&lt;1,"1箇所未満",TEXT(ROUND(市町村抽出表!BL143,0),"###,###")&amp;"箇所")))</f>
        <v>#REF!</v>
      </c>
      <c r="BH143" s="163"/>
      <c r="BI143" s="163"/>
      <c r="BJ143" s="163"/>
      <c r="BL143" s="164"/>
      <c r="BM143" s="163"/>
      <c r="BN143" s="163"/>
      <c r="BO143" s="163"/>
      <c r="BP143" s="163"/>
      <c r="BX143" s="164"/>
      <c r="BY143" s="163"/>
      <c r="BZ143" s="163"/>
      <c r="CA143" s="163"/>
      <c r="CB143" s="163"/>
      <c r="CN143" s="164"/>
      <c r="CO143" s="163"/>
      <c r="CP143" s="163"/>
      <c r="CQ143" s="163"/>
      <c r="CR143" s="163"/>
    </row>
    <row r="144" spans="1:96" x14ac:dyDescent="0.2">
      <c r="A144" s="82">
        <v>141</v>
      </c>
      <c r="B144" s="74" t="s">
        <v>584</v>
      </c>
      <c r="C144" s="93" t="e">
        <f ca="1">IF(市町村抽出表!D144="－","－",ROUND(市町村抽出表!D144,1))</f>
        <v>#REF!</v>
      </c>
      <c r="D144" s="168" t="e">
        <f ca="1">IF(市町村抽出表!F144="","※2",IF(市町村抽出表!F144="－","－",市町村抽出表!F144&amp;"箇所"))</f>
        <v>#REF!</v>
      </c>
      <c r="E144" s="169" t="e">
        <f ca="1">IF(市町村抽出表!G144="","※2",IF(市町村抽出表!G144="－","－",市町村抽出表!G144&amp;"箇所"))</f>
        <v>#REF!</v>
      </c>
      <c r="F144" s="170" t="e">
        <f ca="1">IF(市町村抽出表!H144="","※2",IF(市町村抽出表!H144="－","－",市町村抽出表!H144&amp;"箇所"))</f>
        <v>#REF!</v>
      </c>
      <c r="G144" s="94" t="e">
        <f ca="1">IF(市町村抽出表!I144="－","－",IF(市町村抽出表!I144=0,"0棟",IF(市町村抽出表!I144&lt;1,"1棟未満",TEXT(ROUND(市町村抽出表!I144,0),"###,###")&amp;"棟")))</f>
        <v>#REF!</v>
      </c>
      <c r="H144" s="94" t="e">
        <f ca="1">IF(市町村抽出表!J144="－","－",IF(市町村抽出表!J144=0,"0棟",IF(市町村抽出表!J144&lt;1,"1棟未満",TEXT(ROUND(市町村抽出表!J144,0),"###,###")&amp;"棟")))</f>
        <v>#REF!</v>
      </c>
      <c r="I144" s="94" t="e">
        <f ca="1">IF(市町村抽出表!O144="－","－",IF(市町村抽出表!O144=0,"0棟",IF(市町村抽出表!O144&lt;1,"1棟未満",TEXT(ROUND(市町村抽出表!O144,0),"###,###")&amp;"棟")))</f>
        <v>#REF!</v>
      </c>
      <c r="J144" s="94" t="e">
        <f ca="1">IF(市町村抽出表!P144="－","－",IF(市町村抽出表!P144=0,"0棟",IF(市町村抽出表!P144&lt;1,"1棟未満",TEXT(ROUND(市町村抽出表!P144,0),"###,###")&amp;"棟")))</f>
        <v>#REF!</v>
      </c>
      <c r="K144" s="157" t="e">
        <f ca="1">IF(市町村抽出表!U144="","※2",IF(市町村抽出表!U144="－","－",IF(市町村抽出表!U144=0,"0棟",IF(市町村抽出表!U144&lt;1,"1棟未満",TEXT(ROUND(市町村抽出表!U144,0),"###,###")&amp;"棟"))))</f>
        <v>#REF!</v>
      </c>
      <c r="L144" s="158" t="e">
        <f ca="1">IF(市町村抽出表!V144="","※2",IF(市町村抽出表!V144="－","－",IF(市町村抽出表!V144=0,"0棟",IF(市町村抽出表!V144&lt;1,"1棟未満",TEXT(ROUND(市町村抽出表!V144,0),"###,###")&amp;"棟"))))</f>
        <v>#REF!</v>
      </c>
      <c r="M144" s="94" t="e">
        <f ca="1">IF(市町村抽出表!W144="－","－",IF(市町村抽出表!W144=0,"0棟",IF(市町村抽出表!W144&lt;1,"1棟未満",TEXT(ROUND(市町村抽出表!W144,0),"###,###")&amp;"棟")))</f>
        <v>#REF!</v>
      </c>
      <c r="N144" s="94" t="e">
        <f ca="1">IF(市町村抽出表!X144="－","－",IF(市町村抽出表!X144=0,"0棟",IF(市町村抽出表!X144&lt;1,"1棟未満",TEXT(ROUND(市町村抽出表!X144,0),"###,###")&amp;"棟")))</f>
        <v>#REF!</v>
      </c>
      <c r="O144" s="94" t="e">
        <f ca="1">IF(市町村抽出表!Z144="－","－",IF(市町村抽出表!Z144=0,"0件",IF(市町村抽出表!Z144&lt;1,"1件未満",TEXT(ROUND(市町村抽出表!Z144,0),"###,###")&amp;"件")))</f>
        <v>#REF!</v>
      </c>
      <c r="P144" s="94" t="e">
        <f ca="1">IF(市町村抽出表!AA144="－","－",IF(市町村抽出表!AA144=0,"0件",IF(市町村抽出表!AA144&lt;1,"1件未満",TEXT(ROUND(市町村抽出表!AA144,0),"###,###")&amp;"件")))</f>
        <v>#REF!</v>
      </c>
      <c r="Q144" s="94" t="e">
        <f ca="1">IF(市町村抽出表!AB144="－","－",IF(市町村抽出表!AB144=0,"0棟",IF(市町村抽出表!AB144&lt;1,"1棟未満",TEXT(ROUND(市町村抽出表!AB144,0),"###,###")&amp;"棟")))</f>
        <v>#REF!</v>
      </c>
      <c r="R144" s="94" t="e">
        <f ca="1">IF(市町村抽出表!AC144="－","－",IF(市町村抽出表!AC144=0,"0人",IF(市町村抽出表!AC144&lt;1,"1人未満",TEXT(ROUND(市町村抽出表!AC144,0),"###,###")&amp;"人")))</f>
        <v>#REF!</v>
      </c>
      <c r="S144" s="94" t="e">
        <f ca="1">IF(市町村抽出表!AD144="－","－",IF(市町村抽出表!AD144=0,"0人",IF(市町村抽出表!AD144&lt;1,"1人未満",TEXT(ROUND(市町村抽出表!AD144,0),"###,###")&amp;"人")))</f>
        <v>#REF!</v>
      </c>
      <c r="T144" s="94" t="e">
        <f ca="1">IF(市町村抽出表!AE144="－","－",IF(市町村抽出表!AE144=0,"0人",IF(市町村抽出表!AE144&lt;1,"1人未満",TEXT(ROUND(市町村抽出表!AE144,0),"###,###")&amp;"人")))</f>
        <v>#REF!</v>
      </c>
      <c r="U144" s="159" t="e">
        <f ca="1">IF(市町村抽出表!AG144="","※2",IF(市町村抽出表!AG144="－","－",IF(市町村抽出表!AG144=0,"0人",IF(市町村抽出表!AG144&lt;1,"1人未満",TEXT(ROUND(市町村抽出表!AG144,0),"###,###")&amp;"人"))))</f>
        <v>#REF!</v>
      </c>
      <c r="V144" s="160" t="e">
        <f ca="1">IF(市町村抽出表!AH144="","※2",IF(市町村抽出表!AH144="－","－",IF(市町村抽出表!AH144=0,"0人",IF(市町村抽出表!AH144&lt;1,"1人未満",TEXT(ROUND(市町村抽出表!AH144,0),"###,###")&amp;"人"))))</f>
        <v>#REF!</v>
      </c>
      <c r="W144" s="161" t="e">
        <f ca="1">IF(市町村抽出表!AI144="","※2",IF(市町村抽出表!AI144="－","－",IF(市町村抽出表!AI144=0,"0人",IF(市町村抽出表!AI144&lt;1,"1人未満",TEXT(ROUND(市町村抽出表!AI144,0),"###,###")&amp;"人"))))</f>
        <v>#REF!</v>
      </c>
      <c r="X144" s="94" t="e">
        <f ca="1">IF(市町村抽出表!AJ144="－","－",IF(市町村抽出表!AJ144=0,"0人",IF(市町村抽出表!AJ144&lt;1,"1人未満",TEXT(ROUND(市町村抽出表!AJ144,0),"###,###")&amp;"人")))</f>
        <v>#REF!</v>
      </c>
      <c r="Y144" s="94" t="e">
        <f ca="1">IF(市町村抽出表!AK144="－","－",IF(市町村抽出表!AK144=0,"0人",IF(市町村抽出表!AK144&lt;1,"1人未満",TEXT(ROUND(市町村抽出表!AK144,0),"###,###")&amp;"人")))</f>
        <v>#REF!</v>
      </c>
      <c r="Z144" s="94" t="e">
        <f ca="1">IF(市町村抽出表!AL144="－","－",IF(市町村抽出表!AL144=0,"0人",IF(市町村抽出表!AL144&lt;1,"1人未満",TEXT(ROUND(市町村抽出表!AL144,0),"###,###")&amp;"人")))</f>
        <v>#REF!</v>
      </c>
      <c r="AA144" s="94" t="e">
        <f ca="1">IF(市町村抽出表!AM144="－","－",IF(市町村抽出表!AM144=0,"0人",IF(市町村抽出表!AM144&lt;1,"1人未満",TEXT(ROUND(市町村抽出表!AM144,0),"###,###")&amp;"人")))</f>
        <v>#REF!</v>
      </c>
      <c r="AB144" s="94" t="e">
        <f ca="1">IF(市町村抽出表!AN144="－","－",IF(市町村抽出表!AN144=0,"0人",IF(市町村抽出表!AN144&lt;1,"1人未満",TEXT(ROUND(市町村抽出表!AN144,0),"###,###")&amp;"人")))</f>
        <v>#REF!</v>
      </c>
      <c r="AC144" s="94" t="e">
        <f ca="1">IF(市町村抽出表!AO144="－","－",IF(市町村抽出表!AO144=0,"0人",IF(市町村抽出表!AO144&lt;1,"1人未満",TEXT(ROUND(市町村抽出表!AO144,0),"###,###")&amp;"人")))</f>
        <v>#REF!</v>
      </c>
      <c r="AD144" s="94" t="e">
        <f ca="1">IF(市町村抽出表!AP144="－","－",IF(市町村抽出表!AP144=0,"0人",IF(市町村抽出表!AP144&lt;1,"1人未満",TEXT(ROUND(市町村抽出表!AP144,0),"###,###")&amp;"人")))</f>
        <v>#REF!</v>
      </c>
      <c r="AE144" s="94" t="e">
        <f ca="1">IF(市町村抽出表!AQ144="－","－",IF(市町村抽出表!AQ144=0,"0人",IF(市町村抽出表!AQ144&lt;1,"1人未満",TEXT(ROUND(市町村抽出表!AQ144,0),"###,###")&amp;"人")))</f>
        <v>#REF!</v>
      </c>
      <c r="AF144" s="94" t="e">
        <f ca="1">IF(市町村抽出表!AR144="－","－",IF(市町村抽出表!AR144=0,"0人",IF(市町村抽出表!AR144&lt;1,"1人未満",TEXT(ROUND(市町村抽出表!AR144,0),"###,###")&amp;"人")))</f>
        <v>#REF!</v>
      </c>
      <c r="AG144" s="94" t="e">
        <f ca="1">IF(市町村抽出表!AS144="－","－",IF(市町村抽出表!AS144=0,"0箇所",IF(市町村抽出表!AS144&lt;1,"1箇所未満",TEXT(ROUND(市町村抽出表!AS144,0),"###,###")&amp;"箇所")))</f>
        <v>#REF!</v>
      </c>
      <c r="AH144" s="94" t="e">
        <f ca="1">IF(市町村抽出表!AT144="－","－",IF(市町村抽出表!AT144=0,"0世帯",IF(市町村抽出表!AT144&lt;1,"1世帯未満",TEXT(ROUND(市町村抽出表!AT144,0),"###,###")&amp;"世帯")))</f>
        <v>#REF!</v>
      </c>
      <c r="AI144" s="94" t="e">
        <f ca="1">IF(市町村抽出表!AU144="－","－",IF(市町村抽出表!AU144=0,"0人",IF(市町村抽出表!AU144&lt;1,"1人未満",TEXT(ROUND(市町村抽出表!AU144,0),"###,###")&amp;"人")))</f>
        <v>#REF!</v>
      </c>
      <c r="AJ144" s="94" t="e">
        <f ca="1">IF(市町村抽出表!AV144="－","－",IF(市町村抽出表!AV144=0,"0世帯",IF(市町村抽出表!AV144&lt;1,"1世帯未満",TEXT(ROUND(市町村抽出表!AV144,0),"###,###")&amp;"世帯")))</f>
        <v>#REF!</v>
      </c>
      <c r="AK144" s="94" t="e">
        <f ca="1">IF(市町村抽出表!AW144="－","－",IF(市町村抽出表!AW144=0,"0人",IF(市町村抽出表!AW144&lt;1,"1人未満",TEXT(ROUND(市町村抽出表!AW144,0),"###,###")&amp;"人")))</f>
        <v>#REF!</v>
      </c>
      <c r="AL144" s="94" t="e">
        <f ca="1">IF(市町村抽出表!AX144="－","－",IF(市町村抽出表!AX144=0,"0世帯",IF(市町村抽出表!AX144&lt;1,"1世帯未満",TEXT(ROUND(市町村抽出表!AX144,0),"###,###")&amp;"世帯")))</f>
        <v>#REF!</v>
      </c>
      <c r="AM144" s="94" t="e">
        <f ca="1">IF(市町村抽出表!AY144="－","－",IF(市町村抽出表!AY144=0,"0人",IF(市町村抽出表!AY144&lt;1,"1人未満",TEXT(ROUND(市町村抽出表!AY144,0),"###,###")&amp;"人")))</f>
        <v>#REF!</v>
      </c>
      <c r="AN144" s="94" t="s">
        <v>611</v>
      </c>
      <c r="AO144" s="94" t="s">
        <v>611</v>
      </c>
      <c r="AP144" s="94" t="e">
        <f ca="1">IF(市町村抽出表!BB144="－","－",IF(市町村抽出表!BB144=0,"0km",IF(市町村抽出表!BB144&lt;0.1,"0.1km未満",TEXT(ROUND(市町村抽出表!BB144,1),"###,##0.0")&amp;"km")))</f>
        <v>#REF!</v>
      </c>
      <c r="AQ144" s="94" t="e">
        <f ca="1">IF(市町村抽出表!BC144="－","－",IF(市町村抽出表!BC144=0,"0世帯",IF(市町村抽出表!BC144&lt;1,"1世帯未満",TEXT(ROUND(市町村抽出表!BC144,0),"###,###")&amp;"世帯")))</f>
        <v>#REF!</v>
      </c>
      <c r="AR144" s="94" t="e">
        <f ca="1">IF(市町村抽出表!BD144="－","－",IF(市町村抽出表!BD144=0,"0人",IF(市町村抽出表!BD144&lt;1,"1人未満",TEXT(ROUND(市町村抽出表!BD144,0),"###,###")&amp;"人")))</f>
        <v>#REF!</v>
      </c>
      <c r="AS144" s="94" t="s">
        <v>611</v>
      </c>
      <c r="AT144" s="94" t="s">
        <v>611</v>
      </c>
      <c r="AU144" s="94" t="e">
        <f ca="1">IF(市町村抽出表!BG144="－","－",IF(市町村抽出表!BG144=0,"0箇所",IF(市町村抽出表!BG144&lt;1,"1箇所未満",TEXT(ROUND(市町村抽出表!BG144,0),"###,###")&amp;"箇所")))</f>
        <v>#REF!</v>
      </c>
      <c r="AV144" s="94" t="e">
        <f ca="1">IF(市町村抽出表!BH144="－","－",IF(市町村抽出表!BH144=0,"0箇所",IF(市町村抽出表!BH144&lt;1,"1箇所未満",TEXT(ROUND(市町村抽出表!BH144,0),"###,###")&amp;"箇所")))</f>
        <v>#REF!</v>
      </c>
      <c r="AW144" s="94" t="e">
        <f ca="1">IF(市町村抽出表!BI144="－","－",IF(市町村抽出表!BI144=0,"0箇所",IF(市町村抽出表!BI144&lt;1,"1箇所未満",TEXT(ROUND(市町村抽出表!BI144,0),"###,###")&amp;"箇所")))</f>
        <v>#REF!</v>
      </c>
      <c r="AX144" s="94" t="e">
        <f ca="1">IF(市町村抽出表!BJ144="－","－",IF(市町村抽出表!BJ144=0,"0箇所",IF(市町村抽出表!BJ144&lt;1,"1箇所未満",TEXT(ROUND(市町村抽出表!BJ144,0),"###,###")&amp;"箇所")))</f>
        <v>#REF!</v>
      </c>
      <c r="AY144" s="94" t="e">
        <f ca="1">IF(市町村抽出表!BK144="－","－",IF(市町村抽出表!BK144=0,"0箇所",IF(市町村抽出表!BK144&lt;1,"1箇所未満",TEXT(ROUND(市町村抽出表!BK144,0),"###,###")&amp;"箇所")))</f>
        <v>#REF!</v>
      </c>
      <c r="AZ144" s="94" t="e">
        <f ca="1">IF(市町村抽出表!BL144="－","－",IF(市町村抽出表!BL144=0,"0箇所",IF(市町村抽出表!BL144&lt;1,"1箇所未満",TEXT(ROUND(市町村抽出表!BL144,0),"###,###")&amp;"箇所")))</f>
        <v>#REF!</v>
      </c>
      <c r="BH144" s="163"/>
      <c r="BI144" s="163"/>
      <c r="BJ144" s="163"/>
      <c r="BL144" s="164"/>
      <c r="BM144" s="163"/>
      <c r="BN144" s="163"/>
      <c r="BO144" s="163"/>
      <c r="BP144" s="163"/>
      <c r="BX144" s="164"/>
      <c r="BY144" s="163"/>
      <c r="BZ144" s="163"/>
      <c r="CA144" s="163"/>
      <c r="CB144" s="163"/>
      <c r="CN144" s="164"/>
      <c r="CO144" s="163"/>
      <c r="CP144" s="163"/>
      <c r="CQ144" s="163"/>
      <c r="CR144" s="163"/>
    </row>
    <row r="145" spans="1:96" x14ac:dyDescent="0.2">
      <c r="A145" s="82">
        <v>142</v>
      </c>
      <c r="B145" s="74" t="s">
        <v>585</v>
      </c>
      <c r="C145" s="93" t="e">
        <f ca="1">IF(市町村抽出表!D145="－","－",ROUND(市町村抽出表!D145,1))</f>
        <v>#REF!</v>
      </c>
      <c r="D145" s="168" t="e">
        <f ca="1">IF(市町村抽出表!F145="","※2",IF(市町村抽出表!F145="－","－",市町村抽出表!F145&amp;"箇所"))</f>
        <v>#REF!</v>
      </c>
      <c r="E145" s="169" t="e">
        <f ca="1">IF(市町村抽出表!G145="","※2",IF(市町村抽出表!G145="－","－",市町村抽出表!G145&amp;"箇所"))</f>
        <v>#REF!</v>
      </c>
      <c r="F145" s="170" t="e">
        <f ca="1">IF(市町村抽出表!H145="","※2",IF(市町村抽出表!H145="－","－",市町村抽出表!H145&amp;"箇所"))</f>
        <v>#REF!</v>
      </c>
      <c r="G145" s="94" t="e">
        <f ca="1">IF(市町村抽出表!I145="－","－",IF(市町村抽出表!I145=0,"0棟",IF(市町村抽出表!I145&lt;1,"1棟未満",TEXT(ROUND(市町村抽出表!I145,0),"###,###")&amp;"棟")))</f>
        <v>#REF!</v>
      </c>
      <c r="H145" s="94" t="e">
        <f ca="1">IF(市町村抽出表!J145="－","－",IF(市町村抽出表!J145=0,"0棟",IF(市町村抽出表!J145&lt;1,"1棟未満",TEXT(ROUND(市町村抽出表!J145,0),"###,###")&amp;"棟")))</f>
        <v>#REF!</v>
      </c>
      <c r="I145" s="94" t="e">
        <f ca="1">IF(市町村抽出表!O145="－","－",IF(市町村抽出表!O145=0,"0棟",IF(市町村抽出表!O145&lt;1,"1棟未満",TEXT(ROUND(市町村抽出表!O145,0),"###,###")&amp;"棟")))</f>
        <v>#REF!</v>
      </c>
      <c r="J145" s="94" t="e">
        <f ca="1">IF(市町村抽出表!P145="－","－",IF(市町村抽出表!P145=0,"0棟",IF(市町村抽出表!P145&lt;1,"1棟未満",TEXT(ROUND(市町村抽出表!P145,0),"###,###")&amp;"棟")))</f>
        <v>#REF!</v>
      </c>
      <c r="K145" s="157" t="e">
        <f ca="1">IF(市町村抽出表!U145="","※2",IF(市町村抽出表!U145="－","－",IF(市町村抽出表!U145=0,"0棟",IF(市町村抽出表!U145&lt;1,"1棟未満",TEXT(ROUND(市町村抽出表!U145,0),"###,###")&amp;"棟"))))</f>
        <v>#REF!</v>
      </c>
      <c r="L145" s="158" t="e">
        <f ca="1">IF(市町村抽出表!V145="","※2",IF(市町村抽出表!V145="－","－",IF(市町村抽出表!V145=0,"0棟",IF(市町村抽出表!V145&lt;1,"1棟未満",TEXT(ROUND(市町村抽出表!V145,0),"###,###")&amp;"棟"))))</f>
        <v>#REF!</v>
      </c>
      <c r="M145" s="94" t="e">
        <f ca="1">IF(市町村抽出表!W145="－","－",IF(市町村抽出表!W145=0,"0棟",IF(市町村抽出表!W145&lt;1,"1棟未満",TEXT(ROUND(市町村抽出表!W145,0),"###,###")&amp;"棟")))</f>
        <v>#REF!</v>
      </c>
      <c r="N145" s="94" t="e">
        <f ca="1">IF(市町村抽出表!X145="－","－",IF(市町村抽出表!X145=0,"0棟",IF(市町村抽出表!X145&lt;1,"1棟未満",TEXT(ROUND(市町村抽出表!X145,0),"###,###")&amp;"棟")))</f>
        <v>#REF!</v>
      </c>
      <c r="O145" s="94" t="e">
        <f ca="1">IF(市町村抽出表!Z145="－","－",IF(市町村抽出表!Z145=0,"0件",IF(市町村抽出表!Z145&lt;1,"1件未満",TEXT(ROUND(市町村抽出表!Z145,0),"###,###")&amp;"件")))</f>
        <v>#REF!</v>
      </c>
      <c r="P145" s="94" t="e">
        <f ca="1">IF(市町村抽出表!AA145="－","－",IF(市町村抽出表!AA145=0,"0件",IF(市町村抽出表!AA145&lt;1,"1件未満",TEXT(ROUND(市町村抽出表!AA145,0),"###,###")&amp;"件")))</f>
        <v>#REF!</v>
      </c>
      <c r="Q145" s="94" t="e">
        <f ca="1">IF(市町村抽出表!AB145="－","－",IF(市町村抽出表!AB145=0,"0棟",IF(市町村抽出表!AB145&lt;1,"1棟未満",TEXT(ROUND(市町村抽出表!AB145,0),"###,###")&amp;"棟")))</f>
        <v>#REF!</v>
      </c>
      <c r="R145" s="94" t="e">
        <f ca="1">IF(市町村抽出表!AC145="－","－",IF(市町村抽出表!AC145=0,"0人",IF(市町村抽出表!AC145&lt;1,"1人未満",TEXT(ROUND(市町村抽出表!AC145,0),"###,###")&amp;"人")))</f>
        <v>#REF!</v>
      </c>
      <c r="S145" s="94" t="e">
        <f ca="1">IF(市町村抽出表!AD145="－","－",IF(市町村抽出表!AD145=0,"0人",IF(市町村抽出表!AD145&lt;1,"1人未満",TEXT(ROUND(市町村抽出表!AD145,0),"###,###")&amp;"人")))</f>
        <v>#REF!</v>
      </c>
      <c r="T145" s="94" t="e">
        <f ca="1">IF(市町村抽出表!AE145="－","－",IF(市町村抽出表!AE145=0,"0人",IF(市町村抽出表!AE145&lt;1,"1人未満",TEXT(ROUND(市町村抽出表!AE145,0),"###,###")&amp;"人")))</f>
        <v>#REF!</v>
      </c>
      <c r="U145" s="159" t="e">
        <f ca="1">IF(市町村抽出表!AG145="","※2",IF(市町村抽出表!AG145="－","－",IF(市町村抽出表!AG145=0,"0人",IF(市町村抽出表!AG145&lt;1,"1人未満",TEXT(ROUND(市町村抽出表!AG145,0),"###,###")&amp;"人"))))</f>
        <v>#REF!</v>
      </c>
      <c r="V145" s="160" t="e">
        <f ca="1">IF(市町村抽出表!AH145="","※2",IF(市町村抽出表!AH145="－","－",IF(市町村抽出表!AH145=0,"0人",IF(市町村抽出表!AH145&lt;1,"1人未満",TEXT(ROUND(市町村抽出表!AH145,0),"###,###")&amp;"人"))))</f>
        <v>#REF!</v>
      </c>
      <c r="W145" s="161" t="e">
        <f ca="1">IF(市町村抽出表!AI145="","※2",IF(市町村抽出表!AI145="－","－",IF(市町村抽出表!AI145=0,"0人",IF(市町村抽出表!AI145&lt;1,"1人未満",TEXT(ROUND(市町村抽出表!AI145,0),"###,###")&amp;"人"))))</f>
        <v>#REF!</v>
      </c>
      <c r="X145" s="94" t="e">
        <f ca="1">IF(市町村抽出表!AJ145="－","－",IF(市町村抽出表!AJ145=0,"0人",IF(市町村抽出表!AJ145&lt;1,"1人未満",TEXT(ROUND(市町村抽出表!AJ145,0),"###,###")&amp;"人")))</f>
        <v>#REF!</v>
      </c>
      <c r="Y145" s="94" t="e">
        <f ca="1">IF(市町村抽出表!AK145="－","－",IF(市町村抽出表!AK145=0,"0人",IF(市町村抽出表!AK145&lt;1,"1人未満",TEXT(ROUND(市町村抽出表!AK145,0),"###,###")&amp;"人")))</f>
        <v>#REF!</v>
      </c>
      <c r="Z145" s="94" t="e">
        <f ca="1">IF(市町村抽出表!AL145="－","－",IF(市町村抽出表!AL145=0,"0人",IF(市町村抽出表!AL145&lt;1,"1人未満",TEXT(ROUND(市町村抽出表!AL145,0),"###,###")&amp;"人")))</f>
        <v>#REF!</v>
      </c>
      <c r="AA145" s="94" t="e">
        <f ca="1">IF(市町村抽出表!AM145="－","－",IF(市町村抽出表!AM145=0,"0人",IF(市町村抽出表!AM145&lt;1,"1人未満",TEXT(ROUND(市町村抽出表!AM145,0),"###,###")&amp;"人")))</f>
        <v>#REF!</v>
      </c>
      <c r="AB145" s="94" t="e">
        <f ca="1">IF(市町村抽出表!AN145="－","－",IF(市町村抽出表!AN145=0,"0人",IF(市町村抽出表!AN145&lt;1,"1人未満",TEXT(ROUND(市町村抽出表!AN145,0),"###,###")&amp;"人")))</f>
        <v>#REF!</v>
      </c>
      <c r="AC145" s="94" t="e">
        <f ca="1">IF(市町村抽出表!AO145="－","－",IF(市町村抽出表!AO145=0,"0人",IF(市町村抽出表!AO145&lt;1,"1人未満",TEXT(ROUND(市町村抽出表!AO145,0),"###,###")&amp;"人")))</f>
        <v>#REF!</v>
      </c>
      <c r="AD145" s="94" t="e">
        <f ca="1">IF(市町村抽出表!AP145="－","－",IF(市町村抽出表!AP145=0,"0人",IF(市町村抽出表!AP145&lt;1,"1人未満",TEXT(ROUND(市町村抽出表!AP145,0),"###,###")&amp;"人")))</f>
        <v>#REF!</v>
      </c>
      <c r="AE145" s="94" t="e">
        <f ca="1">IF(市町村抽出表!AQ145="－","－",IF(市町村抽出表!AQ145=0,"0人",IF(市町村抽出表!AQ145&lt;1,"1人未満",TEXT(ROUND(市町村抽出表!AQ145,0),"###,###")&amp;"人")))</f>
        <v>#REF!</v>
      </c>
      <c r="AF145" s="94" t="e">
        <f ca="1">IF(市町村抽出表!AR145="－","－",IF(市町村抽出表!AR145=0,"0人",IF(市町村抽出表!AR145&lt;1,"1人未満",TEXT(ROUND(市町村抽出表!AR145,0),"###,###")&amp;"人")))</f>
        <v>#REF!</v>
      </c>
      <c r="AG145" s="94" t="e">
        <f ca="1">IF(市町村抽出表!AS145="－","－",IF(市町村抽出表!AS145=0,"0箇所",IF(市町村抽出表!AS145&lt;1,"1箇所未満",TEXT(ROUND(市町村抽出表!AS145,0),"###,###")&amp;"箇所")))</f>
        <v>#REF!</v>
      </c>
      <c r="AH145" s="94" t="e">
        <f ca="1">IF(市町村抽出表!AT145="－","－",IF(市町村抽出表!AT145=0,"0世帯",IF(市町村抽出表!AT145&lt;1,"1世帯未満",TEXT(ROUND(市町村抽出表!AT145,0),"###,###")&amp;"世帯")))</f>
        <v>#REF!</v>
      </c>
      <c r="AI145" s="94" t="e">
        <f ca="1">IF(市町村抽出表!AU145="－","－",IF(市町村抽出表!AU145=0,"0人",IF(市町村抽出表!AU145&lt;1,"1人未満",TEXT(ROUND(市町村抽出表!AU145,0),"###,###")&amp;"人")))</f>
        <v>#REF!</v>
      </c>
      <c r="AJ145" s="94" t="e">
        <f ca="1">IF(市町村抽出表!AV145="－","－",IF(市町村抽出表!AV145=0,"0世帯",IF(市町村抽出表!AV145&lt;1,"1世帯未満",TEXT(ROUND(市町村抽出表!AV145,0),"###,###")&amp;"世帯")))</f>
        <v>#REF!</v>
      </c>
      <c r="AK145" s="94" t="e">
        <f ca="1">IF(市町村抽出表!AW145="－","－",IF(市町村抽出表!AW145=0,"0人",IF(市町村抽出表!AW145&lt;1,"1人未満",TEXT(ROUND(市町村抽出表!AW145,0),"###,###")&amp;"人")))</f>
        <v>#REF!</v>
      </c>
      <c r="AL145" s="94" t="e">
        <f ca="1">IF(市町村抽出表!AX145="－","－",IF(市町村抽出表!AX145=0,"0世帯",IF(市町村抽出表!AX145&lt;1,"1世帯未満",TEXT(ROUND(市町村抽出表!AX145,0),"###,###")&amp;"世帯")))</f>
        <v>#REF!</v>
      </c>
      <c r="AM145" s="94" t="e">
        <f ca="1">IF(市町村抽出表!AY145="－","－",IF(市町村抽出表!AY145=0,"0人",IF(市町村抽出表!AY145&lt;1,"1人未満",TEXT(ROUND(市町村抽出表!AY145,0),"###,###")&amp;"人")))</f>
        <v>#REF!</v>
      </c>
      <c r="AN145" s="94" t="s">
        <v>611</v>
      </c>
      <c r="AO145" s="94" t="s">
        <v>611</v>
      </c>
      <c r="AP145" s="94" t="e">
        <f ca="1">IF(市町村抽出表!BB145="－","－",IF(市町村抽出表!BB145=0,"0km",IF(市町村抽出表!BB145&lt;0.1,"0.1km未満",TEXT(ROUND(市町村抽出表!BB145,1),"###,##0.0")&amp;"km")))</f>
        <v>#REF!</v>
      </c>
      <c r="AQ145" s="94" t="e">
        <f ca="1">IF(市町村抽出表!BC145="－","－",IF(市町村抽出表!BC145=0,"0世帯",IF(市町村抽出表!BC145&lt;1,"1世帯未満",TEXT(ROUND(市町村抽出表!BC145,0),"###,###")&amp;"世帯")))</f>
        <v>#REF!</v>
      </c>
      <c r="AR145" s="94" t="e">
        <f ca="1">IF(市町村抽出表!BD145="－","－",IF(市町村抽出表!BD145=0,"0人",IF(市町村抽出表!BD145&lt;1,"1人未満",TEXT(ROUND(市町村抽出表!BD145,0),"###,###")&amp;"人")))</f>
        <v>#REF!</v>
      </c>
      <c r="AS145" s="94" t="s">
        <v>611</v>
      </c>
      <c r="AT145" s="94" t="s">
        <v>611</v>
      </c>
      <c r="AU145" s="94" t="e">
        <f ca="1">IF(市町村抽出表!BG145="－","－",IF(市町村抽出表!BG145=0,"0箇所",IF(市町村抽出表!BG145&lt;1,"1箇所未満",TEXT(ROUND(市町村抽出表!BG145,0),"###,###")&amp;"箇所")))</f>
        <v>#REF!</v>
      </c>
      <c r="AV145" s="94" t="e">
        <f ca="1">IF(市町村抽出表!BH145="－","－",IF(市町村抽出表!BH145=0,"0箇所",IF(市町村抽出表!BH145&lt;1,"1箇所未満",TEXT(ROUND(市町村抽出表!BH145,0),"###,###")&amp;"箇所")))</f>
        <v>#REF!</v>
      </c>
      <c r="AW145" s="94" t="e">
        <f ca="1">IF(市町村抽出表!BI145="－","－",IF(市町村抽出表!BI145=0,"0箇所",IF(市町村抽出表!BI145&lt;1,"1箇所未満",TEXT(ROUND(市町村抽出表!BI145,0),"###,###")&amp;"箇所")))</f>
        <v>#REF!</v>
      </c>
      <c r="AX145" s="94" t="e">
        <f ca="1">IF(市町村抽出表!BJ145="－","－",IF(市町村抽出表!BJ145=0,"0箇所",IF(市町村抽出表!BJ145&lt;1,"1箇所未満",TEXT(ROUND(市町村抽出表!BJ145,0),"###,###")&amp;"箇所")))</f>
        <v>#REF!</v>
      </c>
      <c r="AY145" s="94" t="e">
        <f ca="1">IF(市町村抽出表!BK145="－","－",IF(市町村抽出表!BK145=0,"0箇所",IF(市町村抽出表!BK145&lt;1,"1箇所未満",TEXT(ROUND(市町村抽出表!BK145,0),"###,###")&amp;"箇所")))</f>
        <v>#REF!</v>
      </c>
      <c r="AZ145" s="94" t="e">
        <f ca="1">IF(市町村抽出表!BL145="－","－",IF(市町村抽出表!BL145=0,"0箇所",IF(市町村抽出表!BL145&lt;1,"1箇所未満",TEXT(ROUND(市町村抽出表!BL145,0),"###,###")&amp;"箇所")))</f>
        <v>#REF!</v>
      </c>
      <c r="BH145" s="163"/>
      <c r="BI145" s="163"/>
      <c r="BJ145" s="163"/>
      <c r="BL145" s="164"/>
      <c r="BM145" s="163"/>
      <c r="BN145" s="163"/>
      <c r="BO145" s="163"/>
      <c r="BP145" s="163"/>
      <c r="BX145" s="164"/>
      <c r="BY145" s="163"/>
      <c r="BZ145" s="163"/>
      <c r="CA145" s="163"/>
      <c r="CB145" s="163"/>
      <c r="CN145" s="164"/>
      <c r="CO145" s="163"/>
      <c r="CP145" s="163"/>
      <c r="CQ145" s="163"/>
      <c r="CR145" s="163"/>
    </row>
    <row r="146" spans="1:96" x14ac:dyDescent="0.2">
      <c r="A146" s="82">
        <v>143</v>
      </c>
      <c r="B146" s="74" t="s">
        <v>586</v>
      </c>
      <c r="C146" s="93" t="e">
        <f ca="1">IF(市町村抽出表!D146="－","－",ROUND(市町村抽出表!D146,1))</f>
        <v>#REF!</v>
      </c>
      <c r="D146" s="168" t="e">
        <f ca="1">IF(市町村抽出表!F146="","※2",IF(市町村抽出表!F146="－","－",市町村抽出表!F146&amp;"箇所"))</f>
        <v>#REF!</v>
      </c>
      <c r="E146" s="169" t="e">
        <f ca="1">IF(市町村抽出表!G146="","※2",IF(市町村抽出表!G146="－","－",市町村抽出表!G146&amp;"箇所"))</f>
        <v>#REF!</v>
      </c>
      <c r="F146" s="170" t="e">
        <f ca="1">IF(市町村抽出表!H146="","※2",IF(市町村抽出表!H146="－","－",市町村抽出表!H146&amp;"箇所"))</f>
        <v>#REF!</v>
      </c>
      <c r="G146" s="94" t="e">
        <f ca="1">IF(市町村抽出表!I146="－","－",IF(市町村抽出表!I146=0,"0棟",IF(市町村抽出表!I146&lt;1,"1棟未満",TEXT(ROUND(市町村抽出表!I146,0),"###,###")&amp;"棟")))</f>
        <v>#REF!</v>
      </c>
      <c r="H146" s="94" t="e">
        <f ca="1">IF(市町村抽出表!J146="－","－",IF(市町村抽出表!J146=0,"0棟",IF(市町村抽出表!J146&lt;1,"1棟未満",TEXT(ROUND(市町村抽出表!J146,0),"###,###")&amp;"棟")))</f>
        <v>#REF!</v>
      </c>
      <c r="I146" s="94" t="e">
        <f ca="1">IF(市町村抽出表!O146="－","－",IF(市町村抽出表!O146=0,"0棟",IF(市町村抽出表!O146&lt;1,"1棟未満",TEXT(ROUND(市町村抽出表!O146,0),"###,###")&amp;"棟")))</f>
        <v>#REF!</v>
      </c>
      <c r="J146" s="94" t="e">
        <f ca="1">IF(市町村抽出表!P146="－","－",IF(市町村抽出表!P146=0,"0棟",IF(市町村抽出表!P146&lt;1,"1棟未満",TEXT(ROUND(市町村抽出表!P146,0),"###,###")&amp;"棟")))</f>
        <v>#REF!</v>
      </c>
      <c r="K146" s="157" t="e">
        <f ca="1">IF(市町村抽出表!U146="","※2",IF(市町村抽出表!U146="－","－",IF(市町村抽出表!U146=0,"0棟",IF(市町村抽出表!U146&lt;1,"1棟未満",TEXT(ROUND(市町村抽出表!U146,0),"###,###")&amp;"棟"))))</f>
        <v>#REF!</v>
      </c>
      <c r="L146" s="158" t="e">
        <f ca="1">IF(市町村抽出表!V146="","※2",IF(市町村抽出表!V146="－","－",IF(市町村抽出表!V146=0,"0棟",IF(市町村抽出表!V146&lt;1,"1棟未満",TEXT(ROUND(市町村抽出表!V146,0),"###,###")&amp;"棟"))))</f>
        <v>#REF!</v>
      </c>
      <c r="M146" s="94" t="e">
        <f ca="1">IF(市町村抽出表!W146="－","－",IF(市町村抽出表!W146=0,"0棟",IF(市町村抽出表!W146&lt;1,"1棟未満",TEXT(ROUND(市町村抽出表!W146,0),"###,###")&amp;"棟")))</f>
        <v>#REF!</v>
      </c>
      <c r="N146" s="94" t="e">
        <f ca="1">IF(市町村抽出表!X146="－","－",IF(市町村抽出表!X146=0,"0棟",IF(市町村抽出表!X146&lt;1,"1棟未満",TEXT(ROUND(市町村抽出表!X146,0),"###,###")&amp;"棟")))</f>
        <v>#REF!</v>
      </c>
      <c r="O146" s="94" t="e">
        <f ca="1">IF(市町村抽出表!Z146="－","－",IF(市町村抽出表!Z146=0,"0件",IF(市町村抽出表!Z146&lt;1,"1件未満",TEXT(ROUND(市町村抽出表!Z146,0),"###,###")&amp;"件")))</f>
        <v>#REF!</v>
      </c>
      <c r="P146" s="94" t="e">
        <f ca="1">IF(市町村抽出表!AA146="－","－",IF(市町村抽出表!AA146=0,"0件",IF(市町村抽出表!AA146&lt;1,"1件未満",TEXT(ROUND(市町村抽出表!AA146,0),"###,###")&amp;"件")))</f>
        <v>#REF!</v>
      </c>
      <c r="Q146" s="94" t="e">
        <f ca="1">IF(市町村抽出表!AB146="－","－",IF(市町村抽出表!AB146=0,"0棟",IF(市町村抽出表!AB146&lt;1,"1棟未満",TEXT(ROUND(市町村抽出表!AB146,0),"###,###")&amp;"棟")))</f>
        <v>#REF!</v>
      </c>
      <c r="R146" s="94" t="e">
        <f ca="1">IF(市町村抽出表!AC146="－","－",IF(市町村抽出表!AC146=0,"0人",IF(市町村抽出表!AC146&lt;1,"1人未満",TEXT(ROUND(市町村抽出表!AC146,0),"###,###")&amp;"人")))</f>
        <v>#REF!</v>
      </c>
      <c r="S146" s="94" t="e">
        <f ca="1">IF(市町村抽出表!AD146="－","－",IF(市町村抽出表!AD146=0,"0人",IF(市町村抽出表!AD146&lt;1,"1人未満",TEXT(ROUND(市町村抽出表!AD146,0),"###,###")&amp;"人")))</f>
        <v>#REF!</v>
      </c>
      <c r="T146" s="94" t="e">
        <f ca="1">IF(市町村抽出表!AE146="－","－",IF(市町村抽出表!AE146=0,"0人",IF(市町村抽出表!AE146&lt;1,"1人未満",TEXT(ROUND(市町村抽出表!AE146,0),"###,###")&amp;"人")))</f>
        <v>#REF!</v>
      </c>
      <c r="U146" s="159" t="e">
        <f ca="1">IF(市町村抽出表!AG146="","※2",IF(市町村抽出表!AG146="－","－",IF(市町村抽出表!AG146=0,"0人",IF(市町村抽出表!AG146&lt;1,"1人未満",TEXT(ROUND(市町村抽出表!AG146,0),"###,###")&amp;"人"))))</f>
        <v>#REF!</v>
      </c>
      <c r="V146" s="160" t="e">
        <f ca="1">IF(市町村抽出表!AH146="","※2",IF(市町村抽出表!AH146="－","－",IF(市町村抽出表!AH146=0,"0人",IF(市町村抽出表!AH146&lt;1,"1人未満",TEXT(ROUND(市町村抽出表!AH146,0),"###,###")&amp;"人"))))</f>
        <v>#REF!</v>
      </c>
      <c r="W146" s="161" t="e">
        <f ca="1">IF(市町村抽出表!AI146="","※2",IF(市町村抽出表!AI146="－","－",IF(市町村抽出表!AI146=0,"0人",IF(市町村抽出表!AI146&lt;1,"1人未満",TEXT(ROUND(市町村抽出表!AI146,0),"###,###")&amp;"人"))))</f>
        <v>#REF!</v>
      </c>
      <c r="X146" s="94" t="e">
        <f ca="1">IF(市町村抽出表!AJ146="－","－",IF(市町村抽出表!AJ146=0,"0人",IF(市町村抽出表!AJ146&lt;1,"1人未満",TEXT(ROUND(市町村抽出表!AJ146,0),"###,###")&amp;"人")))</f>
        <v>#REF!</v>
      </c>
      <c r="Y146" s="94" t="e">
        <f ca="1">IF(市町村抽出表!AK146="－","－",IF(市町村抽出表!AK146=0,"0人",IF(市町村抽出表!AK146&lt;1,"1人未満",TEXT(ROUND(市町村抽出表!AK146,0),"###,###")&amp;"人")))</f>
        <v>#REF!</v>
      </c>
      <c r="Z146" s="94" t="e">
        <f ca="1">IF(市町村抽出表!AL146="－","－",IF(市町村抽出表!AL146=0,"0人",IF(市町村抽出表!AL146&lt;1,"1人未満",TEXT(ROUND(市町村抽出表!AL146,0),"###,###")&amp;"人")))</f>
        <v>#REF!</v>
      </c>
      <c r="AA146" s="94" t="e">
        <f ca="1">IF(市町村抽出表!AM146="－","－",IF(市町村抽出表!AM146=0,"0人",IF(市町村抽出表!AM146&lt;1,"1人未満",TEXT(ROUND(市町村抽出表!AM146,0),"###,###")&amp;"人")))</f>
        <v>#REF!</v>
      </c>
      <c r="AB146" s="94" t="e">
        <f ca="1">IF(市町村抽出表!AN146="－","－",IF(市町村抽出表!AN146=0,"0人",IF(市町村抽出表!AN146&lt;1,"1人未満",TEXT(ROUND(市町村抽出表!AN146,0),"###,###")&amp;"人")))</f>
        <v>#REF!</v>
      </c>
      <c r="AC146" s="94" t="e">
        <f ca="1">IF(市町村抽出表!AO146="－","－",IF(市町村抽出表!AO146=0,"0人",IF(市町村抽出表!AO146&lt;1,"1人未満",TEXT(ROUND(市町村抽出表!AO146,0),"###,###")&amp;"人")))</f>
        <v>#REF!</v>
      </c>
      <c r="AD146" s="94" t="e">
        <f ca="1">IF(市町村抽出表!AP146="－","－",IF(市町村抽出表!AP146=0,"0人",IF(市町村抽出表!AP146&lt;1,"1人未満",TEXT(ROUND(市町村抽出表!AP146,0),"###,###")&amp;"人")))</f>
        <v>#REF!</v>
      </c>
      <c r="AE146" s="94" t="e">
        <f ca="1">IF(市町村抽出表!AQ146="－","－",IF(市町村抽出表!AQ146=0,"0人",IF(市町村抽出表!AQ146&lt;1,"1人未満",TEXT(ROUND(市町村抽出表!AQ146,0),"###,###")&amp;"人")))</f>
        <v>#REF!</v>
      </c>
      <c r="AF146" s="94" t="e">
        <f ca="1">IF(市町村抽出表!AR146="－","－",IF(市町村抽出表!AR146=0,"0人",IF(市町村抽出表!AR146&lt;1,"1人未満",TEXT(ROUND(市町村抽出表!AR146,0),"###,###")&amp;"人")))</f>
        <v>#REF!</v>
      </c>
      <c r="AG146" s="94" t="e">
        <f ca="1">IF(市町村抽出表!AS146="－","－",IF(市町村抽出表!AS146=0,"0箇所",IF(市町村抽出表!AS146&lt;1,"1箇所未満",TEXT(ROUND(市町村抽出表!AS146,0),"###,###")&amp;"箇所")))</f>
        <v>#REF!</v>
      </c>
      <c r="AH146" s="94" t="e">
        <f ca="1">IF(市町村抽出表!AT146="－","－",IF(市町村抽出表!AT146=0,"0世帯",IF(市町村抽出表!AT146&lt;1,"1世帯未満",TEXT(ROUND(市町村抽出表!AT146,0),"###,###")&amp;"世帯")))</f>
        <v>#REF!</v>
      </c>
      <c r="AI146" s="94" t="e">
        <f ca="1">IF(市町村抽出表!AU146="－","－",IF(市町村抽出表!AU146=0,"0人",IF(市町村抽出表!AU146&lt;1,"1人未満",TEXT(ROUND(市町村抽出表!AU146,0),"###,###")&amp;"人")))</f>
        <v>#REF!</v>
      </c>
      <c r="AJ146" s="94" t="e">
        <f ca="1">IF(市町村抽出表!AV146="－","－",IF(市町村抽出表!AV146=0,"0世帯",IF(市町村抽出表!AV146&lt;1,"1世帯未満",TEXT(ROUND(市町村抽出表!AV146,0),"###,###")&amp;"世帯")))</f>
        <v>#REF!</v>
      </c>
      <c r="AK146" s="94" t="e">
        <f ca="1">IF(市町村抽出表!AW146="－","－",IF(市町村抽出表!AW146=0,"0人",IF(市町村抽出表!AW146&lt;1,"1人未満",TEXT(ROUND(市町村抽出表!AW146,0),"###,###")&amp;"人")))</f>
        <v>#REF!</v>
      </c>
      <c r="AL146" s="94" t="e">
        <f ca="1">IF(市町村抽出表!AX146="－","－",IF(市町村抽出表!AX146=0,"0世帯",IF(市町村抽出表!AX146&lt;1,"1世帯未満",TEXT(ROUND(市町村抽出表!AX146,0),"###,###")&amp;"世帯")))</f>
        <v>#REF!</v>
      </c>
      <c r="AM146" s="94" t="e">
        <f ca="1">IF(市町村抽出表!AY146="－","－",IF(市町村抽出表!AY146=0,"0人",IF(市町村抽出表!AY146&lt;1,"1人未満",TEXT(ROUND(市町村抽出表!AY146,0),"###,###")&amp;"人")))</f>
        <v>#REF!</v>
      </c>
      <c r="AN146" s="94" t="s">
        <v>611</v>
      </c>
      <c r="AO146" s="94" t="s">
        <v>611</v>
      </c>
      <c r="AP146" s="94" t="e">
        <f ca="1">IF(市町村抽出表!BB146="－","－",IF(市町村抽出表!BB146=0,"0km",IF(市町村抽出表!BB146&lt;0.1,"0.1km未満",TEXT(ROUND(市町村抽出表!BB146,1),"###,##0.0")&amp;"km")))</f>
        <v>#REF!</v>
      </c>
      <c r="AQ146" s="94" t="e">
        <f ca="1">IF(市町村抽出表!BC146="－","－",IF(市町村抽出表!BC146=0,"0世帯",IF(市町村抽出表!BC146&lt;1,"1世帯未満",TEXT(ROUND(市町村抽出表!BC146,0),"###,###")&amp;"世帯")))</f>
        <v>#REF!</v>
      </c>
      <c r="AR146" s="94" t="e">
        <f ca="1">IF(市町村抽出表!BD146="－","－",IF(市町村抽出表!BD146=0,"0人",IF(市町村抽出表!BD146&lt;1,"1人未満",TEXT(ROUND(市町村抽出表!BD146,0),"###,###")&amp;"人")))</f>
        <v>#REF!</v>
      </c>
      <c r="AS146" s="94" t="s">
        <v>611</v>
      </c>
      <c r="AT146" s="94" t="s">
        <v>611</v>
      </c>
      <c r="AU146" s="94" t="e">
        <f ca="1">IF(市町村抽出表!BG146="－","－",IF(市町村抽出表!BG146=0,"0箇所",IF(市町村抽出表!BG146&lt;1,"1箇所未満",TEXT(ROUND(市町村抽出表!BG146,0),"###,###")&amp;"箇所")))</f>
        <v>#REF!</v>
      </c>
      <c r="AV146" s="94" t="e">
        <f ca="1">IF(市町村抽出表!BH146="－","－",IF(市町村抽出表!BH146=0,"0箇所",IF(市町村抽出表!BH146&lt;1,"1箇所未満",TEXT(ROUND(市町村抽出表!BH146,0),"###,###")&amp;"箇所")))</f>
        <v>#REF!</v>
      </c>
      <c r="AW146" s="94" t="e">
        <f ca="1">IF(市町村抽出表!BI146="－","－",IF(市町村抽出表!BI146=0,"0箇所",IF(市町村抽出表!BI146&lt;1,"1箇所未満",TEXT(ROUND(市町村抽出表!BI146,0),"###,###")&amp;"箇所")))</f>
        <v>#REF!</v>
      </c>
      <c r="AX146" s="94" t="e">
        <f ca="1">IF(市町村抽出表!BJ146="－","－",IF(市町村抽出表!BJ146=0,"0箇所",IF(市町村抽出表!BJ146&lt;1,"1箇所未満",TEXT(ROUND(市町村抽出表!BJ146,0),"###,###")&amp;"箇所")))</f>
        <v>#REF!</v>
      </c>
      <c r="AY146" s="94" t="e">
        <f ca="1">IF(市町村抽出表!BK146="－","－",IF(市町村抽出表!BK146=0,"0箇所",IF(市町村抽出表!BK146&lt;1,"1箇所未満",TEXT(ROUND(市町村抽出表!BK146,0),"###,###")&amp;"箇所")))</f>
        <v>#REF!</v>
      </c>
      <c r="AZ146" s="94" t="e">
        <f ca="1">IF(市町村抽出表!BL146="－","－",IF(市町村抽出表!BL146=0,"0箇所",IF(市町村抽出表!BL146&lt;1,"1箇所未満",TEXT(ROUND(市町村抽出表!BL146,0),"###,###")&amp;"箇所")))</f>
        <v>#REF!</v>
      </c>
      <c r="BH146" s="163"/>
      <c r="BI146" s="163"/>
      <c r="BJ146" s="163"/>
      <c r="BL146" s="164"/>
      <c r="BM146" s="163"/>
      <c r="BN146" s="163"/>
      <c r="BO146" s="163"/>
      <c r="BP146" s="163"/>
      <c r="BX146" s="164"/>
      <c r="BY146" s="163"/>
      <c r="BZ146" s="163"/>
      <c r="CA146" s="163"/>
      <c r="CB146" s="163"/>
      <c r="CN146" s="164"/>
      <c r="CO146" s="163"/>
      <c r="CP146" s="163"/>
      <c r="CQ146" s="163"/>
      <c r="CR146" s="163"/>
    </row>
    <row r="147" spans="1:96" x14ac:dyDescent="0.2">
      <c r="A147" s="82">
        <v>144</v>
      </c>
      <c r="B147" s="74" t="s">
        <v>587</v>
      </c>
      <c r="C147" s="93" t="e">
        <f ca="1">IF(市町村抽出表!D147="－","－",ROUND(市町村抽出表!D147,1))</f>
        <v>#REF!</v>
      </c>
      <c r="D147" s="168" t="e">
        <f ca="1">IF(市町村抽出表!F147="","※2",IF(市町村抽出表!F147="－","－",市町村抽出表!F147&amp;"箇所"))</f>
        <v>#REF!</v>
      </c>
      <c r="E147" s="169" t="e">
        <f ca="1">IF(市町村抽出表!G147="","※2",IF(市町村抽出表!G147="－","－",市町村抽出表!G147&amp;"箇所"))</f>
        <v>#REF!</v>
      </c>
      <c r="F147" s="170" t="e">
        <f ca="1">IF(市町村抽出表!H147="","※2",IF(市町村抽出表!H147="－","－",市町村抽出表!H147&amp;"箇所"))</f>
        <v>#REF!</v>
      </c>
      <c r="G147" s="94" t="e">
        <f ca="1">IF(市町村抽出表!I147="－","－",IF(市町村抽出表!I147=0,"0棟",IF(市町村抽出表!I147&lt;1,"1棟未満",TEXT(ROUND(市町村抽出表!I147,0),"###,###")&amp;"棟")))</f>
        <v>#REF!</v>
      </c>
      <c r="H147" s="94" t="e">
        <f ca="1">IF(市町村抽出表!J147="－","－",IF(市町村抽出表!J147=0,"0棟",IF(市町村抽出表!J147&lt;1,"1棟未満",TEXT(ROUND(市町村抽出表!J147,0),"###,###")&amp;"棟")))</f>
        <v>#REF!</v>
      </c>
      <c r="I147" s="94" t="e">
        <f ca="1">IF(市町村抽出表!O147="－","－",IF(市町村抽出表!O147=0,"0棟",IF(市町村抽出表!O147&lt;1,"1棟未満",TEXT(ROUND(市町村抽出表!O147,0),"###,###")&amp;"棟")))</f>
        <v>#REF!</v>
      </c>
      <c r="J147" s="94" t="e">
        <f ca="1">IF(市町村抽出表!P147="－","－",IF(市町村抽出表!P147=0,"0棟",IF(市町村抽出表!P147&lt;1,"1棟未満",TEXT(ROUND(市町村抽出表!P147,0),"###,###")&amp;"棟")))</f>
        <v>#REF!</v>
      </c>
      <c r="K147" s="157" t="e">
        <f ca="1">IF(市町村抽出表!U147="","※2",IF(市町村抽出表!U147="－","－",IF(市町村抽出表!U147=0,"0棟",IF(市町村抽出表!U147&lt;1,"1棟未満",TEXT(ROUND(市町村抽出表!U147,0),"###,###")&amp;"棟"))))</f>
        <v>#REF!</v>
      </c>
      <c r="L147" s="158" t="e">
        <f ca="1">IF(市町村抽出表!V147="","※2",IF(市町村抽出表!V147="－","－",IF(市町村抽出表!V147=0,"0棟",IF(市町村抽出表!V147&lt;1,"1棟未満",TEXT(ROUND(市町村抽出表!V147,0),"###,###")&amp;"棟"))))</f>
        <v>#REF!</v>
      </c>
      <c r="M147" s="94" t="e">
        <f ca="1">IF(市町村抽出表!W147="－","－",IF(市町村抽出表!W147=0,"0棟",IF(市町村抽出表!W147&lt;1,"1棟未満",TEXT(ROUND(市町村抽出表!W147,0),"###,###")&amp;"棟")))</f>
        <v>#REF!</v>
      </c>
      <c r="N147" s="94" t="e">
        <f ca="1">IF(市町村抽出表!X147="－","－",IF(市町村抽出表!X147=0,"0棟",IF(市町村抽出表!X147&lt;1,"1棟未満",TEXT(ROUND(市町村抽出表!X147,0),"###,###")&amp;"棟")))</f>
        <v>#REF!</v>
      </c>
      <c r="O147" s="94" t="e">
        <f ca="1">IF(市町村抽出表!Z147="－","－",IF(市町村抽出表!Z147=0,"0件",IF(市町村抽出表!Z147&lt;1,"1件未満",TEXT(ROUND(市町村抽出表!Z147,0),"###,###")&amp;"件")))</f>
        <v>#REF!</v>
      </c>
      <c r="P147" s="94" t="e">
        <f ca="1">IF(市町村抽出表!AA147="－","－",IF(市町村抽出表!AA147=0,"0件",IF(市町村抽出表!AA147&lt;1,"1件未満",TEXT(ROUND(市町村抽出表!AA147,0),"###,###")&amp;"件")))</f>
        <v>#REF!</v>
      </c>
      <c r="Q147" s="94" t="e">
        <f ca="1">IF(市町村抽出表!AB147="－","－",IF(市町村抽出表!AB147=0,"0棟",IF(市町村抽出表!AB147&lt;1,"1棟未満",TEXT(ROUND(市町村抽出表!AB147,0),"###,###")&amp;"棟")))</f>
        <v>#REF!</v>
      </c>
      <c r="R147" s="94" t="e">
        <f ca="1">IF(市町村抽出表!AC147="－","－",IF(市町村抽出表!AC147=0,"0人",IF(市町村抽出表!AC147&lt;1,"1人未満",TEXT(ROUND(市町村抽出表!AC147,0),"###,###")&amp;"人")))</f>
        <v>#REF!</v>
      </c>
      <c r="S147" s="94" t="e">
        <f ca="1">IF(市町村抽出表!AD147="－","－",IF(市町村抽出表!AD147=0,"0人",IF(市町村抽出表!AD147&lt;1,"1人未満",TEXT(ROUND(市町村抽出表!AD147,0),"###,###")&amp;"人")))</f>
        <v>#REF!</v>
      </c>
      <c r="T147" s="94" t="e">
        <f ca="1">IF(市町村抽出表!AE147="－","－",IF(市町村抽出表!AE147=0,"0人",IF(市町村抽出表!AE147&lt;1,"1人未満",TEXT(ROUND(市町村抽出表!AE147,0),"###,###")&amp;"人")))</f>
        <v>#REF!</v>
      </c>
      <c r="U147" s="159" t="e">
        <f ca="1">IF(市町村抽出表!AG147="","※2",IF(市町村抽出表!AG147="－","－",IF(市町村抽出表!AG147=0,"0人",IF(市町村抽出表!AG147&lt;1,"1人未満",TEXT(ROUND(市町村抽出表!AG147,0),"###,###")&amp;"人"))))</f>
        <v>#REF!</v>
      </c>
      <c r="V147" s="160" t="e">
        <f ca="1">IF(市町村抽出表!AH147="","※2",IF(市町村抽出表!AH147="－","－",IF(市町村抽出表!AH147=0,"0人",IF(市町村抽出表!AH147&lt;1,"1人未満",TEXT(ROUND(市町村抽出表!AH147,0),"###,###")&amp;"人"))))</f>
        <v>#REF!</v>
      </c>
      <c r="W147" s="161" t="e">
        <f ca="1">IF(市町村抽出表!AI147="","※2",IF(市町村抽出表!AI147="－","－",IF(市町村抽出表!AI147=0,"0人",IF(市町村抽出表!AI147&lt;1,"1人未満",TEXT(ROUND(市町村抽出表!AI147,0),"###,###")&amp;"人"))))</f>
        <v>#REF!</v>
      </c>
      <c r="X147" s="94" t="e">
        <f ca="1">IF(市町村抽出表!AJ147="－","－",IF(市町村抽出表!AJ147=0,"0人",IF(市町村抽出表!AJ147&lt;1,"1人未満",TEXT(ROUND(市町村抽出表!AJ147,0),"###,###")&amp;"人")))</f>
        <v>#REF!</v>
      </c>
      <c r="Y147" s="94" t="e">
        <f ca="1">IF(市町村抽出表!AK147="－","－",IF(市町村抽出表!AK147=0,"0人",IF(市町村抽出表!AK147&lt;1,"1人未満",TEXT(ROUND(市町村抽出表!AK147,0),"###,###")&amp;"人")))</f>
        <v>#REF!</v>
      </c>
      <c r="Z147" s="94" t="e">
        <f ca="1">IF(市町村抽出表!AL147="－","－",IF(市町村抽出表!AL147=0,"0人",IF(市町村抽出表!AL147&lt;1,"1人未満",TEXT(ROUND(市町村抽出表!AL147,0),"###,###")&amp;"人")))</f>
        <v>#REF!</v>
      </c>
      <c r="AA147" s="94" t="e">
        <f ca="1">IF(市町村抽出表!AM147="－","－",IF(市町村抽出表!AM147=0,"0人",IF(市町村抽出表!AM147&lt;1,"1人未満",TEXT(ROUND(市町村抽出表!AM147,0),"###,###")&amp;"人")))</f>
        <v>#REF!</v>
      </c>
      <c r="AB147" s="94" t="e">
        <f ca="1">IF(市町村抽出表!AN147="－","－",IF(市町村抽出表!AN147=0,"0人",IF(市町村抽出表!AN147&lt;1,"1人未満",TEXT(ROUND(市町村抽出表!AN147,0),"###,###")&amp;"人")))</f>
        <v>#REF!</v>
      </c>
      <c r="AC147" s="94" t="e">
        <f ca="1">IF(市町村抽出表!AO147="－","－",IF(市町村抽出表!AO147=0,"0人",IF(市町村抽出表!AO147&lt;1,"1人未満",TEXT(ROUND(市町村抽出表!AO147,0),"###,###")&amp;"人")))</f>
        <v>#REF!</v>
      </c>
      <c r="AD147" s="94" t="e">
        <f ca="1">IF(市町村抽出表!AP147="－","－",IF(市町村抽出表!AP147=0,"0人",IF(市町村抽出表!AP147&lt;1,"1人未満",TEXT(ROUND(市町村抽出表!AP147,0),"###,###")&amp;"人")))</f>
        <v>#REF!</v>
      </c>
      <c r="AE147" s="94" t="e">
        <f ca="1">IF(市町村抽出表!AQ147="－","－",IF(市町村抽出表!AQ147=0,"0人",IF(市町村抽出表!AQ147&lt;1,"1人未満",TEXT(ROUND(市町村抽出表!AQ147,0),"###,###")&amp;"人")))</f>
        <v>#REF!</v>
      </c>
      <c r="AF147" s="94" t="e">
        <f ca="1">IF(市町村抽出表!AR147="－","－",IF(市町村抽出表!AR147=0,"0人",IF(市町村抽出表!AR147&lt;1,"1人未満",TEXT(ROUND(市町村抽出表!AR147,0),"###,###")&amp;"人")))</f>
        <v>#REF!</v>
      </c>
      <c r="AG147" s="94" t="e">
        <f ca="1">IF(市町村抽出表!AS147="－","－",IF(市町村抽出表!AS147=0,"0箇所",IF(市町村抽出表!AS147&lt;1,"1箇所未満",TEXT(ROUND(市町村抽出表!AS147,0),"###,###")&amp;"箇所")))</f>
        <v>#REF!</v>
      </c>
      <c r="AH147" s="94" t="e">
        <f ca="1">IF(市町村抽出表!AT147="－","－",IF(市町村抽出表!AT147=0,"0世帯",IF(市町村抽出表!AT147&lt;1,"1世帯未満",TEXT(ROUND(市町村抽出表!AT147,0),"###,###")&amp;"世帯")))</f>
        <v>#REF!</v>
      </c>
      <c r="AI147" s="94" t="e">
        <f ca="1">IF(市町村抽出表!AU147="－","－",IF(市町村抽出表!AU147=0,"0人",IF(市町村抽出表!AU147&lt;1,"1人未満",TEXT(ROUND(市町村抽出表!AU147,0),"###,###")&amp;"人")))</f>
        <v>#REF!</v>
      </c>
      <c r="AJ147" s="94" t="e">
        <f ca="1">IF(市町村抽出表!AV147="－","－",IF(市町村抽出表!AV147=0,"0世帯",IF(市町村抽出表!AV147&lt;1,"1世帯未満",TEXT(ROUND(市町村抽出表!AV147,0),"###,###")&amp;"世帯")))</f>
        <v>#REF!</v>
      </c>
      <c r="AK147" s="94" t="e">
        <f ca="1">IF(市町村抽出表!AW147="－","－",IF(市町村抽出表!AW147=0,"0人",IF(市町村抽出表!AW147&lt;1,"1人未満",TEXT(ROUND(市町村抽出表!AW147,0),"###,###")&amp;"人")))</f>
        <v>#REF!</v>
      </c>
      <c r="AL147" s="94" t="e">
        <f ca="1">IF(市町村抽出表!AX147="－","－",IF(市町村抽出表!AX147=0,"0世帯",IF(市町村抽出表!AX147&lt;1,"1世帯未満",TEXT(ROUND(市町村抽出表!AX147,0),"###,###")&amp;"世帯")))</f>
        <v>#REF!</v>
      </c>
      <c r="AM147" s="94" t="e">
        <f ca="1">IF(市町村抽出表!AY147="－","－",IF(市町村抽出表!AY147=0,"0人",IF(市町村抽出表!AY147&lt;1,"1人未満",TEXT(ROUND(市町村抽出表!AY147,0),"###,###")&amp;"人")))</f>
        <v>#REF!</v>
      </c>
      <c r="AN147" s="94" t="s">
        <v>611</v>
      </c>
      <c r="AO147" s="94" t="s">
        <v>611</v>
      </c>
      <c r="AP147" s="94" t="e">
        <f ca="1">IF(市町村抽出表!BB147="－","－",IF(市町村抽出表!BB147=0,"0km",IF(市町村抽出表!BB147&lt;0.1,"0.1km未満",TEXT(ROUND(市町村抽出表!BB147,1),"###,##0.0")&amp;"km")))</f>
        <v>#REF!</v>
      </c>
      <c r="AQ147" s="94" t="e">
        <f ca="1">IF(市町村抽出表!BC147="－","－",IF(市町村抽出表!BC147=0,"0世帯",IF(市町村抽出表!BC147&lt;1,"1世帯未満",TEXT(ROUND(市町村抽出表!BC147,0),"###,###")&amp;"世帯")))</f>
        <v>#REF!</v>
      </c>
      <c r="AR147" s="94" t="e">
        <f ca="1">IF(市町村抽出表!BD147="－","－",IF(市町村抽出表!BD147=0,"0人",IF(市町村抽出表!BD147&lt;1,"1人未満",TEXT(ROUND(市町村抽出表!BD147,0),"###,###")&amp;"人")))</f>
        <v>#REF!</v>
      </c>
      <c r="AS147" s="94" t="s">
        <v>611</v>
      </c>
      <c r="AT147" s="94" t="s">
        <v>611</v>
      </c>
      <c r="AU147" s="94" t="e">
        <f ca="1">IF(市町村抽出表!BG147="－","－",IF(市町村抽出表!BG147=0,"0箇所",IF(市町村抽出表!BG147&lt;1,"1箇所未満",TEXT(ROUND(市町村抽出表!BG147,0),"###,###")&amp;"箇所")))</f>
        <v>#REF!</v>
      </c>
      <c r="AV147" s="94" t="e">
        <f ca="1">IF(市町村抽出表!BH147="－","－",IF(市町村抽出表!BH147=0,"0箇所",IF(市町村抽出表!BH147&lt;1,"1箇所未満",TEXT(ROUND(市町村抽出表!BH147,0),"###,###")&amp;"箇所")))</f>
        <v>#REF!</v>
      </c>
      <c r="AW147" s="94" t="e">
        <f ca="1">IF(市町村抽出表!BI147="－","－",IF(市町村抽出表!BI147=0,"0箇所",IF(市町村抽出表!BI147&lt;1,"1箇所未満",TEXT(ROUND(市町村抽出表!BI147,0),"###,###")&amp;"箇所")))</f>
        <v>#REF!</v>
      </c>
      <c r="AX147" s="94" t="e">
        <f ca="1">IF(市町村抽出表!BJ147="－","－",IF(市町村抽出表!BJ147=0,"0箇所",IF(市町村抽出表!BJ147&lt;1,"1箇所未満",TEXT(ROUND(市町村抽出表!BJ147,0),"###,###")&amp;"箇所")))</f>
        <v>#REF!</v>
      </c>
      <c r="AY147" s="94" t="e">
        <f ca="1">IF(市町村抽出表!BK147="－","－",IF(市町村抽出表!BK147=0,"0箇所",IF(市町村抽出表!BK147&lt;1,"1箇所未満",TEXT(ROUND(市町村抽出表!BK147,0),"###,###")&amp;"箇所")))</f>
        <v>#REF!</v>
      </c>
      <c r="AZ147" s="94" t="e">
        <f ca="1">IF(市町村抽出表!BL147="－","－",IF(市町村抽出表!BL147=0,"0箇所",IF(市町村抽出表!BL147&lt;1,"1箇所未満",TEXT(ROUND(市町村抽出表!BL147,0),"###,###")&amp;"箇所")))</f>
        <v>#REF!</v>
      </c>
      <c r="BH147" s="163"/>
      <c r="BI147" s="163"/>
      <c r="BJ147" s="163"/>
      <c r="BL147" s="164"/>
      <c r="BM147" s="163"/>
      <c r="BN147" s="163"/>
      <c r="BO147" s="163"/>
      <c r="BP147" s="163"/>
      <c r="BX147" s="164"/>
      <c r="BY147" s="163"/>
      <c r="BZ147" s="163"/>
      <c r="CA147" s="163"/>
      <c r="CB147" s="163"/>
      <c r="CN147" s="164"/>
      <c r="CO147" s="163"/>
      <c r="CP147" s="163"/>
      <c r="CQ147" s="163"/>
      <c r="CR147" s="163"/>
    </row>
    <row r="148" spans="1:96" x14ac:dyDescent="0.2">
      <c r="A148" s="82">
        <v>145</v>
      </c>
      <c r="B148" s="74" t="s">
        <v>588</v>
      </c>
      <c r="C148" s="93" t="e">
        <f ca="1">IF(市町村抽出表!D148="－","－",ROUND(市町村抽出表!D148,1))</f>
        <v>#REF!</v>
      </c>
      <c r="D148" s="168" t="e">
        <f ca="1">IF(市町村抽出表!F148="","※2",IF(市町村抽出表!F148="－","－",市町村抽出表!F148&amp;"箇所"))</f>
        <v>#REF!</v>
      </c>
      <c r="E148" s="169" t="e">
        <f ca="1">IF(市町村抽出表!G148="","※2",IF(市町村抽出表!G148="－","－",市町村抽出表!G148&amp;"箇所"))</f>
        <v>#REF!</v>
      </c>
      <c r="F148" s="170" t="e">
        <f ca="1">IF(市町村抽出表!H148="","※2",IF(市町村抽出表!H148="－","－",市町村抽出表!H148&amp;"箇所"))</f>
        <v>#REF!</v>
      </c>
      <c r="G148" s="94" t="e">
        <f ca="1">IF(市町村抽出表!I148="－","－",IF(市町村抽出表!I148=0,"0棟",IF(市町村抽出表!I148&lt;1,"1棟未満",TEXT(ROUND(市町村抽出表!I148,0),"###,###")&amp;"棟")))</f>
        <v>#REF!</v>
      </c>
      <c r="H148" s="94" t="e">
        <f ca="1">IF(市町村抽出表!J148="－","－",IF(市町村抽出表!J148=0,"0棟",IF(市町村抽出表!J148&lt;1,"1棟未満",TEXT(ROUND(市町村抽出表!J148,0),"###,###")&amp;"棟")))</f>
        <v>#REF!</v>
      </c>
      <c r="I148" s="94" t="e">
        <f ca="1">IF(市町村抽出表!O148="－","－",IF(市町村抽出表!O148=0,"0棟",IF(市町村抽出表!O148&lt;1,"1棟未満",TEXT(ROUND(市町村抽出表!O148,0),"###,###")&amp;"棟")))</f>
        <v>#REF!</v>
      </c>
      <c r="J148" s="94" t="e">
        <f ca="1">IF(市町村抽出表!P148="－","－",IF(市町村抽出表!P148=0,"0棟",IF(市町村抽出表!P148&lt;1,"1棟未満",TEXT(ROUND(市町村抽出表!P148,0),"###,###")&amp;"棟")))</f>
        <v>#REF!</v>
      </c>
      <c r="K148" s="157" t="e">
        <f ca="1">IF(市町村抽出表!U148="","※2",IF(市町村抽出表!U148="－","－",IF(市町村抽出表!U148=0,"0棟",IF(市町村抽出表!U148&lt;1,"1棟未満",TEXT(ROUND(市町村抽出表!U148,0),"###,###")&amp;"棟"))))</f>
        <v>#REF!</v>
      </c>
      <c r="L148" s="158" t="e">
        <f ca="1">IF(市町村抽出表!V148="","※2",IF(市町村抽出表!V148="－","－",IF(市町村抽出表!V148=0,"0棟",IF(市町村抽出表!V148&lt;1,"1棟未満",TEXT(ROUND(市町村抽出表!V148,0),"###,###")&amp;"棟"))))</f>
        <v>#REF!</v>
      </c>
      <c r="M148" s="94" t="e">
        <f ca="1">IF(市町村抽出表!W148="－","－",IF(市町村抽出表!W148=0,"0棟",IF(市町村抽出表!W148&lt;1,"1棟未満",TEXT(ROUND(市町村抽出表!W148,0),"###,###")&amp;"棟")))</f>
        <v>#REF!</v>
      </c>
      <c r="N148" s="94" t="e">
        <f ca="1">IF(市町村抽出表!X148="－","－",IF(市町村抽出表!X148=0,"0棟",IF(市町村抽出表!X148&lt;1,"1棟未満",TEXT(ROUND(市町村抽出表!X148,0),"###,###")&amp;"棟")))</f>
        <v>#REF!</v>
      </c>
      <c r="O148" s="94" t="e">
        <f ca="1">IF(市町村抽出表!Z148="－","－",IF(市町村抽出表!Z148=0,"0件",IF(市町村抽出表!Z148&lt;1,"1件未満",TEXT(ROUND(市町村抽出表!Z148,0),"###,###")&amp;"件")))</f>
        <v>#REF!</v>
      </c>
      <c r="P148" s="94" t="e">
        <f ca="1">IF(市町村抽出表!AA148="－","－",IF(市町村抽出表!AA148=0,"0件",IF(市町村抽出表!AA148&lt;1,"1件未満",TEXT(ROUND(市町村抽出表!AA148,0),"###,###")&amp;"件")))</f>
        <v>#REF!</v>
      </c>
      <c r="Q148" s="94" t="e">
        <f ca="1">IF(市町村抽出表!AB148="－","－",IF(市町村抽出表!AB148=0,"0棟",IF(市町村抽出表!AB148&lt;1,"1棟未満",TEXT(ROUND(市町村抽出表!AB148,0),"###,###")&amp;"棟")))</f>
        <v>#REF!</v>
      </c>
      <c r="R148" s="94" t="e">
        <f ca="1">IF(市町村抽出表!AC148="－","－",IF(市町村抽出表!AC148=0,"0人",IF(市町村抽出表!AC148&lt;1,"1人未満",TEXT(ROUND(市町村抽出表!AC148,0),"###,###")&amp;"人")))</f>
        <v>#REF!</v>
      </c>
      <c r="S148" s="94" t="e">
        <f ca="1">IF(市町村抽出表!AD148="－","－",IF(市町村抽出表!AD148=0,"0人",IF(市町村抽出表!AD148&lt;1,"1人未満",TEXT(ROUND(市町村抽出表!AD148,0),"###,###")&amp;"人")))</f>
        <v>#REF!</v>
      </c>
      <c r="T148" s="94" t="e">
        <f ca="1">IF(市町村抽出表!AE148="－","－",IF(市町村抽出表!AE148=0,"0人",IF(市町村抽出表!AE148&lt;1,"1人未満",TEXT(ROUND(市町村抽出表!AE148,0),"###,###")&amp;"人")))</f>
        <v>#REF!</v>
      </c>
      <c r="U148" s="159" t="e">
        <f ca="1">IF(市町村抽出表!AG148="","※2",IF(市町村抽出表!AG148="－","－",IF(市町村抽出表!AG148=0,"0人",IF(市町村抽出表!AG148&lt;1,"1人未満",TEXT(ROUND(市町村抽出表!AG148,0),"###,###")&amp;"人"))))</f>
        <v>#REF!</v>
      </c>
      <c r="V148" s="160" t="e">
        <f ca="1">IF(市町村抽出表!AH148="","※2",IF(市町村抽出表!AH148="－","－",IF(市町村抽出表!AH148=0,"0人",IF(市町村抽出表!AH148&lt;1,"1人未満",TEXT(ROUND(市町村抽出表!AH148,0),"###,###")&amp;"人"))))</f>
        <v>#REF!</v>
      </c>
      <c r="W148" s="161" t="e">
        <f ca="1">IF(市町村抽出表!AI148="","※2",IF(市町村抽出表!AI148="－","－",IF(市町村抽出表!AI148=0,"0人",IF(市町村抽出表!AI148&lt;1,"1人未満",TEXT(ROUND(市町村抽出表!AI148,0),"###,###")&amp;"人"))))</f>
        <v>#REF!</v>
      </c>
      <c r="X148" s="94" t="e">
        <f ca="1">IF(市町村抽出表!AJ148="－","－",IF(市町村抽出表!AJ148=0,"0人",IF(市町村抽出表!AJ148&lt;1,"1人未満",TEXT(ROUND(市町村抽出表!AJ148,0),"###,###")&amp;"人")))</f>
        <v>#REF!</v>
      </c>
      <c r="Y148" s="94" t="e">
        <f ca="1">IF(市町村抽出表!AK148="－","－",IF(市町村抽出表!AK148=0,"0人",IF(市町村抽出表!AK148&lt;1,"1人未満",TEXT(ROUND(市町村抽出表!AK148,0),"###,###")&amp;"人")))</f>
        <v>#REF!</v>
      </c>
      <c r="Z148" s="94" t="e">
        <f ca="1">IF(市町村抽出表!AL148="－","－",IF(市町村抽出表!AL148=0,"0人",IF(市町村抽出表!AL148&lt;1,"1人未満",TEXT(ROUND(市町村抽出表!AL148,0),"###,###")&amp;"人")))</f>
        <v>#REF!</v>
      </c>
      <c r="AA148" s="94" t="e">
        <f ca="1">IF(市町村抽出表!AM148="－","－",IF(市町村抽出表!AM148=0,"0人",IF(市町村抽出表!AM148&lt;1,"1人未満",TEXT(ROUND(市町村抽出表!AM148,0),"###,###")&amp;"人")))</f>
        <v>#REF!</v>
      </c>
      <c r="AB148" s="94" t="e">
        <f ca="1">IF(市町村抽出表!AN148="－","－",IF(市町村抽出表!AN148=0,"0人",IF(市町村抽出表!AN148&lt;1,"1人未満",TEXT(ROUND(市町村抽出表!AN148,0),"###,###")&amp;"人")))</f>
        <v>#REF!</v>
      </c>
      <c r="AC148" s="94" t="e">
        <f ca="1">IF(市町村抽出表!AO148="－","－",IF(市町村抽出表!AO148=0,"0人",IF(市町村抽出表!AO148&lt;1,"1人未満",TEXT(ROUND(市町村抽出表!AO148,0),"###,###")&amp;"人")))</f>
        <v>#REF!</v>
      </c>
      <c r="AD148" s="94" t="e">
        <f ca="1">IF(市町村抽出表!AP148="－","－",IF(市町村抽出表!AP148=0,"0人",IF(市町村抽出表!AP148&lt;1,"1人未満",TEXT(ROUND(市町村抽出表!AP148,0),"###,###")&amp;"人")))</f>
        <v>#REF!</v>
      </c>
      <c r="AE148" s="94" t="e">
        <f ca="1">IF(市町村抽出表!AQ148="－","－",IF(市町村抽出表!AQ148=0,"0人",IF(市町村抽出表!AQ148&lt;1,"1人未満",TEXT(ROUND(市町村抽出表!AQ148,0),"###,###")&amp;"人")))</f>
        <v>#REF!</v>
      </c>
      <c r="AF148" s="94" t="e">
        <f ca="1">IF(市町村抽出表!AR148="－","－",IF(市町村抽出表!AR148=0,"0人",IF(市町村抽出表!AR148&lt;1,"1人未満",TEXT(ROUND(市町村抽出表!AR148,0),"###,###")&amp;"人")))</f>
        <v>#REF!</v>
      </c>
      <c r="AG148" s="94" t="e">
        <f ca="1">IF(市町村抽出表!AS148="－","－",IF(市町村抽出表!AS148=0,"0箇所",IF(市町村抽出表!AS148&lt;1,"1箇所未満",TEXT(ROUND(市町村抽出表!AS148,0),"###,###")&amp;"箇所")))</f>
        <v>#REF!</v>
      </c>
      <c r="AH148" s="94" t="e">
        <f ca="1">IF(市町村抽出表!AT148="－","－",IF(市町村抽出表!AT148=0,"0世帯",IF(市町村抽出表!AT148&lt;1,"1世帯未満",TEXT(ROUND(市町村抽出表!AT148,0),"###,###")&amp;"世帯")))</f>
        <v>#REF!</v>
      </c>
      <c r="AI148" s="94" t="e">
        <f ca="1">IF(市町村抽出表!AU148="－","－",IF(市町村抽出表!AU148=0,"0人",IF(市町村抽出表!AU148&lt;1,"1人未満",TEXT(ROUND(市町村抽出表!AU148,0),"###,###")&amp;"人")))</f>
        <v>#REF!</v>
      </c>
      <c r="AJ148" s="94" t="e">
        <f ca="1">IF(市町村抽出表!AV148="－","－",IF(市町村抽出表!AV148=0,"0世帯",IF(市町村抽出表!AV148&lt;1,"1世帯未満",TEXT(ROUND(市町村抽出表!AV148,0),"###,###")&amp;"世帯")))</f>
        <v>#REF!</v>
      </c>
      <c r="AK148" s="94" t="e">
        <f ca="1">IF(市町村抽出表!AW148="－","－",IF(市町村抽出表!AW148=0,"0人",IF(市町村抽出表!AW148&lt;1,"1人未満",TEXT(ROUND(市町村抽出表!AW148,0),"###,###")&amp;"人")))</f>
        <v>#REF!</v>
      </c>
      <c r="AL148" s="94" t="e">
        <f ca="1">IF(市町村抽出表!AX148="－","－",IF(市町村抽出表!AX148=0,"0世帯",IF(市町村抽出表!AX148&lt;1,"1世帯未満",TEXT(ROUND(市町村抽出表!AX148,0),"###,###")&amp;"世帯")))</f>
        <v>#REF!</v>
      </c>
      <c r="AM148" s="94" t="e">
        <f ca="1">IF(市町村抽出表!AY148="－","－",IF(市町村抽出表!AY148=0,"0人",IF(市町村抽出表!AY148&lt;1,"1人未満",TEXT(ROUND(市町村抽出表!AY148,0),"###,###")&amp;"人")))</f>
        <v>#REF!</v>
      </c>
      <c r="AN148" s="94" t="s">
        <v>611</v>
      </c>
      <c r="AO148" s="94" t="s">
        <v>611</v>
      </c>
      <c r="AP148" s="94" t="e">
        <f ca="1">IF(市町村抽出表!BB148="－","－",IF(市町村抽出表!BB148=0,"0km",IF(市町村抽出表!BB148&lt;0.1,"0.1km未満",TEXT(ROUND(市町村抽出表!BB148,1),"###,##0.0")&amp;"km")))</f>
        <v>#REF!</v>
      </c>
      <c r="AQ148" s="94" t="e">
        <f ca="1">IF(市町村抽出表!BC148="－","－",IF(市町村抽出表!BC148=0,"0世帯",IF(市町村抽出表!BC148&lt;1,"1世帯未満",TEXT(ROUND(市町村抽出表!BC148,0),"###,###")&amp;"世帯")))</f>
        <v>#REF!</v>
      </c>
      <c r="AR148" s="94" t="e">
        <f ca="1">IF(市町村抽出表!BD148="－","－",IF(市町村抽出表!BD148=0,"0人",IF(市町村抽出表!BD148&lt;1,"1人未満",TEXT(ROUND(市町村抽出表!BD148,0),"###,###")&amp;"人")))</f>
        <v>#REF!</v>
      </c>
      <c r="AS148" s="94" t="s">
        <v>611</v>
      </c>
      <c r="AT148" s="94" t="s">
        <v>611</v>
      </c>
      <c r="AU148" s="94" t="e">
        <f ca="1">IF(市町村抽出表!BG148="－","－",IF(市町村抽出表!BG148=0,"0箇所",IF(市町村抽出表!BG148&lt;1,"1箇所未満",TEXT(ROUND(市町村抽出表!BG148,0),"###,###")&amp;"箇所")))</f>
        <v>#REF!</v>
      </c>
      <c r="AV148" s="94" t="e">
        <f ca="1">IF(市町村抽出表!BH148="－","－",IF(市町村抽出表!BH148=0,"0箇所",IF(市町村抽出表!BH148&lt;1,"1箇所未満",TEXT(ROUND(市町村抽出表!BH148,0),"###,###")&amp;"箇所")))</f>
        <v>#REF!</v>
      </c>
      <c r="AW148" s="94" t="e">
        <f ca="1">IF(市町村抽出表!BI148="－","－",IF(市町村抽出表!BI148=0,"0箇所",IF(市町村抽出表!BI148&lt;1,"1箇所未満",TEXT(ROUND(市町村抽出表!BI148,0),"###,###")&amp;"箇所")))</f>
        <v>#REF!</v>
      </c>
      <c r="AX148" s="94" t="e">
        <f ca="1">IF(市町村抽出表!BJ148="－","－",IF(市町村抽出表!BJ148=0,"0箇所",IF(市町村抽出表!BJ148&lt;1,"1箇所未満",TEXT(ROUND(市町村抽出表!BJ148,0),"###,###")&amp;"箇所")))</f>
        <v>#REF!</v>
      </c>
      <c r="AY148" s="94" t="e">
        <f ca="1">IF(市町村抽出表!BK148="－","－",IF(市町村抽出表!BK148=0,"0箇所",IF(市町村抽出表!BK148&lt;1,"1箇所未満",TEXT(ROUND(市町村抽出表!BK148,0),"###,###")&amp;"箇所")))</f>
        <v>#REF!</v>
      </c>
      <c r="AZ148" s="94" t="e">
        <f ca="1">IF(市町村抽出表!BL148="－","－",IF(市町村抽出表!BL148=0,"0箇所",IF(市町村抽出表!BL148&lt;1,"1箇所未満",TEXT(ROUND(市町村抽出表!BL148,0),"###,###")&amp;"箇所")))</f>
        <v>#REF!</v>
      </c>
      <c r="BH148" s="163"/>
      <c r="BI148" s="163"/>
      <c r="BJ148" s="163"/>
      <c r="BL148" s="164"/>
      <c r="BM148" s="163"/>
      <c r="BN148" s="163"/>
      <c r="BO148" s="163"/>
      <c r="BP148" s="163"/>
      <c r="BX148" s="164"/>
      <c r="BY148" s="163"/>
      <c r="BZ148" s="163"/>
      <c r="CA148" s="163"/>
      <c r="CB148" s="163"/>
      <c r="CN148" s="164"/>
      <c r="CO148" s="163"/>
      <c r="CP148" s="163"/>
      <c r="CQ148" s="163"/>
      <c r="CR148" s="163"/>
    </row>
    <row r="149" spans="1:96" x14ac:dyDescent="0.2">
      <c r="A149" s="82">
        <v>146</v>
      </c>
      <c r="B149" s="74" t="s">
        <v>589</v>
      </c>
      <c r="C149" s="93" t="e">
        <f ca="1">IF(市町村抽出表!D149="－","－",ROUND(市町村抽出表!D149,1))</f>
        <v>#REF!</v>
      </c>
      <c r="D149" s="168" t="e">
        <f ca="1">IF(市町村抽出表!F149="","※2",IF(市町村抽出表!F149="－","－",市町村抽出表!F149&amp;"箇所"))</f>
        <v>#REF!</v>
      </c>
      <c r="E149" s="169" t="e">
        <f ca="1">IF(市町村抽出表!G149="","※2",IF(市町村抽出表!G149="－","－",市町村抽出表!G149&amp;"箇所"))</f>
        <v>#REF!</v>
      </c>
      <c r="F149" s="170" t="e">
        <f ca="1">IF(市町村抽出表!H149="","※2",IF(市町村抽出表!H149="－","－",市町村抽出表!H149&amp;"箇所"))</f>
        <v>#REF!</v>
      </c>
      <c r="G149" s="94" t="e">
        <f ca="1">IF(市町村抽出表!I149="－","－",IF(市町村抽出表!I149=0,"0棟",IF(市町村抽出表!I149&lt;1,"1棟未満",TEXT(ROUND(市町村抽出表!I149,0),"###,###")&amp;"棟")))</f>
        <v>#REF!</v>
      </c>
      <c r="H149" s="94" t="e">
        <f ca="1">IF(市町村抽出表!J149="－","－",IF(市町村抽出表!J149=0,"0棟",IF(市町村抽出表!J149&lt;1,"1棟未満",TEXT(ROUND(市町村抽出表!J149,0),"###,###")&amp;"棟")))</f>
        <v>#REF!</v>
      </c>
      <c r="I149" s="94" t="e">
        <f ca="1">IF(市町村抽出表!O149="－","－",IF(市町村抽出表!O149=0,"0棟",IF(市町村抽出表!O149&lt;1,"1棟未満",TEXT(ROUND(市町村抽出表!O149,0),"###,###")&amp;"棟")))</f>
        <v>#REF!</v>
      </c>
      <c r="J149" s="94" t="e">
        <f ca="1">IF(市町村抽出表!P149="－","－",IF(市町村抽出表!P149=0,"0棟",IF(市町村抽出表!P149&lt;1,"1棟未満",TEXT(ROUND(市町村抽出表!P149,0),"###,###")&amp;"棟")))</f>
        <v>#REF!</v>
      </c>
      <c r="K149" s="157" t="e">
        <f ca="1">IF(市町村抽出表!U149="","※2",IF(市町村抽出表!U149="－","－",IF(市町村抽出表!U149=0,"0棟",IF(市町村抽出表!U149&lt;1,"1棟未満",TEXT(ROUND(市町村抽出表!U149,0),"###,###")&amp;"棟"))))</f>
        <v>#REF!</v>
      </c>
      <c r="L149" s="158" t="e">
        <f ca="1">IF(市町村抽出表!V149="","※2",IF(市町村抽出表!V149="－","－",IF(市町村抽出表!V149=0,"0棟",IF(市町村抽出表!V149&lt;1,"1棟未満",TEXT(ROUND(市町村抽出表!V149,0),"###,###")&amp;"棟"))))</f>
        <v>#REF!</v>
      </c>
      <c r="M149" s="94" t="e">
        <f ca="1">IF(市町村抽出表!W149="－","－",IF(市町村抽出表!W149=0,"0棟",IF(市町村抽出表!W149&lt;1,"1棟未満",TEXT(ROUND(市町村抽出表!W149,0),"###,###")&amp;"棟")))</f>
        <v>#REF!</v>
      </c>
      <c r="N149" s="94" t="e">
        <f ca="1">IF(市町村抽出表!X149="－","－",IF(市町村抽出表!X149=0,"0棟",IF(市町村抽出表!X149&lt;1,"1棟未満",TEXT(ROUND(市町村抽出表!X149,0),"###,###")&amp;"棟")))</f>
        <v>#REF!</v>
      </c>
      <c r="O149" s="94" t="e">
        <f ca="1">IF(市町村抽出表!Z149="－","－",IF(市町村抽出表!Z149=0,"0件",IF(市町村抽出表!Z149&lt;1,"1件未満",TEXT(ROUND(市町村抽出表!Z149,0),"###,###")&amp;"件")))</f>
        <v>#REF!</v>
      </c>
      <c r="P149" s="94" t="e">
        <f ca="1">IF(市町村抽出表!AA149="－","－",IF(市町村抽出表!AA149=0,"0件",IF(市町村抽出表!AA149&lt;1,"1件未満",TEXT(ROUND(市町村抽出表!AA149,0),"###,###")&amp;"件")))</f>
        <v>#REF!</v>
      </c>
      <c r="Q149" s="94" t="e">
        <f ca="1">IF(市町村抽出表!AB149="－","－",IF(市町村抽出表!AB149=0,"0棟",IF(市町村抽出表!AB149&lt;1,"1棟未満",TEXT(ROUND(市町村抽出表!AB149,0),"###,###")&amp;"棟")))</f>
        <v>#REF!</v>
      </c>
      <c r="R149" s="94" t="e">
        <f ca="1">IF(市町村抽出表!AC149="－","－",IF(市町村抽出表!AC149=0,"0人",IF(市町村抽出表!AC149&lt;1,"1人未満",TEXT(ROUND(市町村抽出表!AC149,0),"###,###")&amp;"人")))</f>
        <v>#REF!</v>
      </c>
      <c r="S149" s="94" t="e">
        <f ca="1">IF(市町村抽出表!AD149="－","－",IF(市町村抽出表!AD149=0,"0人",IF(市町村抽出表!AD149&lt;1,"1人未満",TEXT(ROUND(市町村抽出表!AD149,0),"###,###")&amp;"人")))</f>
        <v>#REF!</v>
      </c>
      <c r="T149" s="94" t="e">
        <f ca="1">IF(市町村抽出表!AE149="－","－",IF(市町村抽出表!AE149=0,"0人",IF(市町村抽出表!AE149&lt;1,"1人未満",TEXT(ROUND(市町村抽出表!AE149,0),"###,###")&amp;"人")))</f>
        <v>#REF!</v>
      </c>
      <c r="U149" s="159" t="e">
        <f ca="1">IF(市町村抽出表!AG149="","※2",IF(市町村抽出表!AG149="－","－",IF(市町村抽出表!AG149=0,"0人",IF(市町村抽出表!AG149&lt;1,"1人未満",TEXT(ROUND(市町村抽出表!AG149,0),"###,###")&amp;"人"))))</f>
        <v>#REF!</v>
      </c>
      <c r="V149" s="160" t="e">
        <f ca="1">IF(市町村抽出表!AH149="","※2",IF(市町村抽出表!AH149="－","－",IF(市町村抽出表!AH149=0,"0人",IF(市町村抽出表!AH149&lt;1,"1人未満",TEXT(ROUND(市町村抽出表!AH149,0),"###,###")&amp;"人"))))</f>
        <v>#REF!</v>
      </c>
      <c r="W149" s="161" t="e">
        <f ca="1">IF(市町村抽出表!AI149="","※2",IF(市町村抽出表!AI149="－","－",IF(市町村抽出表!AI149=0,"0人",IF(市町村抽出表!AI149&lt;1,"1人未満",TEXT(ROUND(市町村抽出表!AI149,0),"###,###")&amp;"人"))))</f>
        <v>#REF!</v>
      </c>
      <c r="X149" s="94" t="e">
        <f ca="1">IF(市町村抽出表!AJ149="－","－",IF(市町村抽出表!AJ149=0,"0人",IF(市町村抽出表!AJ149&lt;1,"1人未満",TEXT(ROUND(市町村抽出表!AJ149,0),"###,###")&amp;"人")))</f>
        <v>#REF!</v>
      </c>
      <c r="Y149" s="94" t="e">
        <f ca="1">IF(市町村抽出表!AK149="－","－",IF(市町村抽出表!AK149=0,"0人",IF(市町村抽出表!AK149&lt;1,"1人未満",TEXT(ROUND(市町村抽出表!AK149,0),"###,###")&amp;"人")))</f>
        <v>#REF!</v>
      </c>
      <c r="Z149" s="94" t="e">
        <f ca="1">IF(市町村抽出表!AL149="－","－",IF(市町村抽出表!AL149=0,"0人",IF(市町村抽出表!AL149&lt;1,"1人未満",TEXT(ROUND(市町村抽出表!AL149,0),"###,###")&amp;"人")))</f>
        <v>#REF!</v>
      </c>
      <c r="AA149" s="94" t="e">
        <f ca="1">IF(市町村抽出表!AM149="－","－",IF(市町村抽出表!AM149=0,"0人",IF(市町村抽出表!AM149&lt;1,"1人未満",TEXT(ROUND(市町村抽出表!AM149,0),"###,###")&amp;"人")))</f>
        <v>#REF!</v>
      </c>
      <c r="AB149" s="94" t="e">
        <f ca="1">IF(市町村抽出表!AN149="－","－",IF(市町村抽出表!AN149=0,"0人",IF(市町村抽出表!AN149&lt;1,"1人未満",TEXT(ROUND(市町村抽出表!AN149,0),"###,###")&amp;"人")))</f>
        <v>#REF!</v>
      </c>
      <c r="AC149" s="94" t="e">
        <f ca="1">IF(市町村抽出表!AO149="－","－",IF(市町村抽出表!AO149=0,"0人",IF(市町村抽出表!AO149&lt;1,"1人未満",TEXT(ROUND(市町村抽出表!AO149,0),"###,###")&amp;"人")))</f>
        <v>#REF!</v>
      </c>
      <c r="AD149" s="94" t="e">
        <f ca="1">IF(市町村抽出表!AP149="－","－",IF(市町村抽出表!AP149=0,"0人",IF(市町村抽出表!AP149&lt;1,"1人未満",TEXT(ROUND(市町村抽出表!AP149,0),"###,###")&amp;"人")))</f>
        <v>#REF!</v>
      </c>
      <c r="AE149" s="94" t="e">
        <f ca="1">IF(市町村抽出表!AQ149="－","－",IF(市町村抽出表!AQ149=0,"0人",IF(市町村抽出表!AQ149&lt;1,"1人未満",TEXT(ROUND(市町村抽出表!AQ149,0),"###,###")&amp;"人")))</f>
        <v>#REF!</v>
      </c>
      <c r="AF149" s="94" t="e">
        <f ca="1">IF(市町村抽出表!AR149="－","－",IF(市町村抽出表!AR149=0,"0人",IF(市町村抽出表!AR149&lt;1,"1人未満",TEXT(ROUND(市町村抽出表!AR149,0),"###,###")&amp;"人")))</f>
        <v>#REF!</v>
      </c>
      <c r="AG149" s="94" t="e">
        <f ca="1">IF(市町村抽出表!AS149="－","－",IF(市町村抽出表!AS149=0,"0箇所",IF(市町村抽出表!AS149&lt;1,"1箇所未満",TEXT(ROUND(市町村抽出表!AS149,0),"###,###")&amp;"箇所")))</f>
        <v>#REF!</v>
      </c>
      <c r="AH149" s="94" t="e">
        <f ca="1">IF(市町村抽出表!AT149="－","－",IF(市町村抽出表!AT149=0,"0世帯",IF(市町村抽出表!AT149&lt;1,"1世帯未満",TEXT(ROUND(市町村抽出表!AT149,0),"###,###")&amp;"世帯")))</f>
        <v>#REF!</v>
      </c>
      <c r="AI149" s="94" t="e">
        <f ca="1">IF(市町村抽出表!AU149="－","－",IF(市町村抽出表!AU149=0,"0人",IF(市町村抽出表!AU149&lt;1,"1人未満",TEXT(ROUND(市町村抽出表!AU149,0),"###,###")&amp;"人")))</f>
        <v>#REF!</v>
      </c>
      <c r="AJ149" s="94" t="e">
        <f ca="1">IF(市町村抽出表!AV149="－","－",IF(市町村抽出表!AV149=0,"0世帯",IF(市町村抽出表!AV149&lt;1,"1世帯未満",TEXT(ROUND(市町村抽出表!AV149,0),"###,###")&amp;"世帯")))</f>
        <v>#REF!</v>
      </c>
      <c r="AK149" s="94" t="e">
        <f ca="1">IF(市町村抽出表!AW149="－","－",IF(市町村抽出表!AW149=0,"0人",IF(市町村抽出表!AW149&lt;1,"1人未満",TEXT(ROUND(市町村抽出表!AW149,0),"###,###")&amp;"人")))</f>
        <v>#REF!</v>
      </c>
      <c r="AL149" s="94" t="e">
        <f ca="1">IF(市町村抽出表!AX149="－","－",IF(市町村抽出表!AX149=0,"0世帯",IF(市町村抽出表!AX149&lt;1,"1世帯未満",TEXT(ROUND(市町村抽出表!AX149,0),"###,###")&amp;"世帯")))</f>
        <v>#REF!</v>
      </c>
      <c r="AM149" s="94" t="e">
        <f ca="1">IF(市町村抽出表!AY149="－","－",IF(市町村抽出表!AY149=0,"0人",IF(市町村抽出表!AY149&lt;1,"1人未満",TEXT(ROUND(市町村抽出表!AY149,0),"###,###")&amp;"人")))</f>
        <v>#REF!</v>
      </c>
      <c r="AN149" s="94" t="s">
        <v>611</v>
      </c>
      <c r="AO149" s="94" t="s">
        <v>611</v>
      </c>
      <c r="AP149" s="94" t="e">
        <f ca="1">IF(市町村抽出表!BB149="－","－",IF(市町村抽出表!BB149=0,"0km",IF(市町村抽出表!BB149&lt;0.1,"0.1km未満",TEXT(ROUND(市町村抽出表!BB149,1),"###,##0.0")&amp;"km")))</f>
        <v>#REF!</v>
      </c>
      <c r="AQ149" s="94" t="e">
        <f ca="1">IF(市町村抽出表!BC149="－","－",IF(市町村抽出表!BC149=0,"0世帯",IF(市町村抽出表!BC149&lt;1,"1世帯未満",TEXT(ROUND(市町村抽出表!BC149,0),"###,###")&amp;"世帯")))</f>
        <v>#REF!</v>
      </c>
      <c r="AR149" s="94" t="e">
        <f ca="1">IF(市町村抽出表!BD149="－","－",IF(市町村抽出表!BD149=0,"0人",IF(市町村抽出表!BD149&lt;1,"1人未満",TEXT(ROUND(市町村抽出表!BD149,0),"###,###")&amp;"人")))</f>
        <v>#REF!</v>
      </c>
      <c r="AS149" s="94" t="s">
        <v>611</v>
      </c>
      <c r="AT149" s="94" t="s">
        <v>611</v>
      </c>
      <c r="AU149" s="94" t="e">
        <f ca="1">IF(市町村抽出表!BG149="－","－",IF(市町村抽出表!BG149=0,"0箇所",IF(市町村抽出表!BG149&lt;1,"1箇所未満",TEXT(ROUND(市町村抽出表!BG149,0),"###,###")&amp;"箇所")))</f>
        <v>#REF!</v>
      </c>
      <c r="AV149" s="94" t="e">
        <f ca="1">IF(市町村抽出表!BH149="－","－",IF(市町村抽出表!BH149=0,"0箇所",IF(市町村抽出表!BH149&lt;1,"1箇所未満",TEXT(ROUND(市町村抽出表!BH149,0),"###,###")&amp;"箇所")))</f>
        <v>#REF!</v>
      </c>
      <c r="AW149" s="94" t="e">
        <f ca="1">IF(市町村抽出表!BI149="－","－",IF(市町村抽出表!BI149=0,"0箇所",IF(市町村抽出表!BI149&lt;1,"1箇所未満",TEXT(ROUND(市町村抽出表!BI149,0),"###,###")&amp;"箇所")))</f>
        <v>#REF!</v>
      </c>
      <c r="AX149" s="94" t="e">
        <f ca="1">IF(市町村抽出表!BJ149="－","－",IF(市町村抽出表!BJ149=0,"0箇所",IF(市町村抽出表!BJ149&lt;1,"1箇所未満",TEXT(ROUND(市町村抽出表!BJ149,0),"###,###")&amp;"箇所")))</f>
        <v>#REF!</v>
      </c>
      <c r="AY149" s="94" t="e">
        <f ca="1">IF(市町村抽出表!BK149="－","－",IF(市町村抽出表!BK149=0,"0箇所",IF(市町村抽出表!BK149&lt;1,"1箇所未満",TEXT(ROUND(市町村抽出表!BK149,0),"###,###")&amp;"箇所")))</f>
        <v>#REF!</v>
      </c>
      <c r="AZ149" s="94" t="e">
        <f ca="1">IF(市町村抽出表!BL149="－","－",IF(市町村抽出表!BL149=0,"0箇所",IF(市町村抽出表!BL149&lt;1,"1箇所未満",TEXT(ROUND(市町村抽出表!BL149,0),"###,###")&amp;"箇所")))</f>
        <v>#REF!</v>
      </c>
      <c r="BH149" s="163"/>
      <c r="BI149" s="163"/>
      <c r="BJ149" s="163"/>
      <c r="BL149" s="164"/>
      <c r="BM149" s="163"/>
      <c r="BN149" s="163"/>
      <c r="BO149" s="163"/>
      <c r="BP149" s="163"/>
      <c r="BX149" s="164"/>
      <c r="BY149" s="163"/>
      <c r="BZ149" s="163"/>
      <c r="CA149" s="163"/>
      <c r="CB149" s="163"/>
      <c r="CN149" s="164"/>
      <c r="CO149" s="163"/>
      <c r="CP149" s="163"/>
      <c r="CQ149" s="163"/>
      <c r="CR149" s="163"/>
    </row>
    <row r="150" spans="1:96" x14ac:dyDescent="0.2">
      <c r="A150" s="82">
        <v>147</v>
      </c>
      <c r="B150" s="74" t="s">
        <v>590</v>
      </c>
      <c r="C150" s="93" t="e">
        <f ca="1">IF(市町村抽出表!D150="－","－",ROUND(市町村抽出表!D150,1))</f>
        <v>#REF!</v>
      </c>
      <c r="D150" s="168" t="e">
        <f ca="1">IF(市町村抽出表!F150="","※2",IF(市町村抽出表!F150="－","－",市町村抽出表!F150&amp;"箇所"))</f>
        <v>#REF!</v>
      </c>
      <c r="E150" s="169" t="e">
        <f ca="1">IF(市町村抽出表!G150="","※2",IF(市町村抽出表!G150="－","－",市町村抽出表!G150&amp;"箇所"))</f>
        <v>#REF!</v>
      </c>
      <c r="F150" s="170" t="e">
        <f ca="1">IF(市町村抽出表!H150="","※2",IF(市町村抽出表!H150="－","－",市町村抽出表!H150&amp;"箇所"))</f>
        <v>#REF!</v>
      </c>
      <c r="G150" s="94" t="e">
        <f ca="1">IF(市町村抽出表!I150="－","－",IF(市町村抽出表!I150=0,"0棟",IF(市町村抽出表!I150&lt;1,"1棟未満",TEXT(ROUND(市町村抽出表!I150,0),"###,###")&amp;"棟")))</f>
        <v>#REF!</v>
      </c>
      <c r="H150" s="94" t="e">
        <f ca="1">IF(市町村抽出表!J150="－","－",IF(市町村抽出表!J150=0,"0棟",IF(市町村抽出表!J150&lt;1,"1棟未満",TEXT(ROUND(市町村抽出表!J150,0),"###,###")&amp;"棟")))</f>
        <v>#REF!</v>
      </c>
      <c r="I150" s="94" t="e">
        <f ca="1">IF(市町村抽出表!O150="－","－",IF(市町村抽出表!O150=0,"0棟",IF(市町村抽出表!O150&lt;1,"1棟未満",TEXT(ROUND(市町村抽出表!O150,0),"###,###")&amp;"棟")))</f>
        <v>#REF!</v>
      </c>
      <c r="J150" s="94" t="e">
        <f ca="1">IF(市町村抽出表!P150="－","－",IF(市町村抽出表!P150=0,"0棟",IF(市町村抽出表!P150&lt;1,"1棟未満",TEXT(ROUND(市町村抽出表!P150,0),"###,###")&amp;"棟")))</f>
        <v>#REF!</v>
      </c>
      <c r="K150" s="157" t="e">
        <f ca="1">IF(市町村抽出表!U150="","※2",IF(市町村抽出表!U150="－","－",IF(市町村抽出表!U150=0,"0棟",IF(市町村抽出表!U150&lt;1,"1棟未満",TEXT(ROUND(市町村抽出表!U150,0),"###,###")&amp;"棟"))))</f>
        <v>#REF!</v>
      </c>
      <c r="L150" s="158" t="e">
        <f ca="1">IF(市町村抽出表!V150="","※2",IF(市町村抽出表!V150="－","－",IF(市町村抽出表!V150=0,"0棟",IF(市町村抽出表!V150&lt;1,"1棟未満",TEXT(ROUND(市町村抽出表!V150,0),"###,###")&amp;"棟"))))</f>
        <v>#REF!</v>
      </c>
      <c r="M150" s="94" t="e">
        <f ca="1">IF(市町村抽出表!W150="－","－",IF(市町村抽出表!W150=0,"0棟",IF(市町村抽出表!W150&lt;1,"1棟未満",TEXT(ROUND(市町村抽出表!W150,0),"###,###")&amp;"棟")))</f>
        <v>#REF!</v>
      </c>
      <c r="N150" s="94" t="e">
        <f ca="1">IF(市町村抽出表!X150="－","－",IF(市町村抽出表!X150=0,"0棟",IF(市町村抽出表!X150&lt;1,"1棟未満",TEXT(ROUND(市町村抽出表!X150,0),"###,###")&amp;"棟")))</f>
        <v>#REF!</v>
      </c>
      <c r="O150" s="94" t="e">
        <f ca="1">IF(市町村抽出表!Z150="－","－",IF(市町村抽出表!Z150=0,"0件",IF(市町村抽出表!Z150&lt;1,"1件未満",TEXT(ROUND(市町村抽出表!Z150,0),"###,###")&amp;"件")))</f>
        <v>#REF!</v>
      </c>
      <c r="P150" s="94" t="e">
        <f ca="1">IF(市町村抽出表!AA150="－","－",IF(市町村抽出表!AA150=0,"0件",IF(市町村抽出表!AA150&lt;1,"1件未満",TEXT(ROUND(市町村抽出表!AA150,0),"###,###")&amp;"件")))</f>
        <v>#REF!</v>
      </c>
      <c r="Q150" s="94" t="e">
        <f ca="1">IF(市町村抽出表!AB150="－","－",IF(市町村抽出表!AB150=0,"0棟",IF(市町村抽出表!AB150&lt;1,"1棟未満",TEXT(ROUND(市町村抽出表!AB150,0),"###,###")&amp;"棟")))</f>
        <v>#REF!</v>
      </c>
      <c r="R150" s="94" t="e">
        <f ca="1">IF(市町村抽出表!AC150="－","－",IF(市町村抽出表!AC150=0,"0人",IF(市町村抽出表!AC150&lt;1,"1人未満",TEXT(ROUND(市町村抽出表!AC150,0),"###,###")&amp;"人")))</f>
        <v>#REF!</v>
      </c>
      <c r="S150" s="94" t="e">
        <f ca="1">IF(市町村抽出表!AD150="－","－",IF(市町村抽出表!AD150=0,"0人",IF(市町村抽出表!AD150&lt;1,"1人未満",TEXT(ROUND(市町村抽出表!AD150,0),"###,###")&amp;"人")))</f>
        <v>#REF!</v>
      </c>
      <c r="T150" s="94" t="e">
        <f ca="1">IF(市町村抽出表!AE150="－","－",IF(市町村抽出表!AE150=0,"0人",IF(市町村抽出表!AE150&lt;1,"1人未満",TEXT(ROUND(市町村抽出表!AE150,0),"###,###")&amp;"人")))</f>
        <v>#REF!</v>
      </c>
      <c r="U150" s="159" t="e">
        <f ca="1">IF(市町村抽出表!AG150="","※2",IF(市町村抽出表!AG150="－","－",IF(市町村抽出表!AG150=0,"0人",IF(市町村抽出表!AG150&lt;1,"1人未満",TEXT(ROUND(市町村抽出表!AG150,0),"###,###")&amp;"人"))))</f>
        <v>#REF!</v>
      </c>
      <c r="V150" s="160" t="e">
        <f ca="1">IF(市町村抽出表!AH150="","※2",IF(市町村抽出表!AH150="－","－",IF(市町村抽出表!AH150=0,"0人",IF(市町村抽出表!AH150&lt;1,"1人未満",TEXT(ROUND(市町村抽出表!AH150,0),"###,###")&amp;"人"))))</f>
        <v>#REF!</v>
      </c>
      <c r="W150" s="161" t="e">
        <f ca="1">IF(市町村抽出表!AI150="","※2",IF(市町村抽出表!AI150="－","－",IF(市町村抽出表!AI150=0,"0人",IF(市町村抽出表!AI150&lt;1,"1人未満",TEXT(ROUND(市町村抽出表!AI150,0),"###,###")&amp;"人"))))</f>
        <v>#REF!</v>
      </c>
      <c r="X150" s="94" t="e">
        <f ca="1">IF(市町村抽出表!AJ150="－","－",IF(市町村抽出表!AJ150=0,"0人",IF(市町村抽出表!AJ150&lt;1,"1人未満",TEXT(ROUND(市町村抽出表!AJ150,0),"###,###")&amp;"人")))</f>
        <v>#REF!</v>
      </c>
      <c r="Y150" s="94" t="e">
        <f ca="1">IF(市町村抽出表!AK150="－","－",IF(市町村抽出表!AK150=0,"0人",IF(市町村抽出表!AK150&lt;1,"1人未満",TEXT(ROUND(市町村抽出表!AK150,0),"###,###")&amp;"人")))</f>
        <v>#REF!</v>
      </c>
      <c r="Z150" s="94" t="e">
        <f ca="1">IF(市町村抽出表!AL150="－","－",IF(市町村抽出表!AL150=0,"0人",IF(市町村抽出表!AL150&lt;1,"1人未満",TEXT(ROUND(市町村抽出表!AL150,0),"###,###")&amp;"人")))</f>
        <v>#REF!</v>
      </c>
      <c r="AA150" s="94" t="e">
        <f ca="1">IF(市町村抽出表!AM150="－","－",IF(市町村抽出表!AM150=0,"0人",IF(市町村抽出表!AM150&lt;1,"1人未満",TEXT(ROUND(市町村抽出表!AM150,0),"###,###")&amp;"人")))</f>
        <v>#REF!</v>
      </c>
      <c r="AB150" s="94" t="e">
        <f ca="1">IF(市町村抽出表!AN150="－","－",IF(市町村抽出表!AN150=0,"0人",IF(市町村抽出表!AN150&lt;1,"1人未満",TEXT(ROUND(市町村抽出表!AN150,0),"###,###")&amp;"人")))</f>
        <v>#REF!</v>
      </c>
      <c r="AC150" s="94" t="e">
        <f ca="1">IF(市町村抽出表!AO150="－","－",IF(市町村抽出表!AO150=0,"0人",IF(市町村抽出表!AO150&lt;1,"1人未満",TEXT(ROUND(市町村抽出表!AO150,0),"###,###")&amp;"人")))</f>
        <v>#REF!</v>
      </c>
      <c r="AD150" s="94" t="e">
        <f ca="1">IF(市町村抽出表!AP150="－","－",IF(市町村抽出表!AP150=0,"0人",IF(市町村抽出表!AP150&lt;1,"1人未満",TEXT(ROUND(市町村抽出表!AP150,0),"###,###")&amp;"人")))</f>
        <v>#REF!</v>
      </c>
      <c r="AE150" s="94" t="e">
        <f ca="1">IF(市町村抽出表!AQ150="－","－",IF(市町村抽出表!AQ150=0,"0人",IF(市町村抽出表!AQ150&lt;1,"1人未満",TEXT(ROUND(市町村抽出表!AQ150,0),"###,###")&amp;"人")))</f>
        <v>#REF!</v>
      </c>
      <c r="AF150" s="94" t="e">
        <f ca="1">IF(市町村抽出表!AR150="－","－",IF(市町村抽出表!AR150=0,"0人",IF(市町村抽出表!AR150&lt;1,"1人未満",TEXT(ROUND(市町村抽出表!AR150,0),"###,###")&amp;"人")))</f>
        <v>#REF!</v>
      </c>
      <c r="AG150" s="94" t="e">
        <f ca="1">IF(市町村抽出表!AS150="－","－",IF(市町村抽出表!AS150=0,"0箇所",IF(市町村抽出表!AS150&lt;1,"1箇所未満",TEXT(ROUND(市町村抽出表!AS150,0),"###,###")&amp;"箇所")))</f>
        <v>#REF!</v>
      </c>
      <c r="AH150" s="94" t="e">
        <f ca="1">IF(市町村抽出表!AT150="－","－",IF(市町村抽出表!AT150=0,"0世帯",IF(市町村抽出表!AT150&lt;1,"1世帯未満",TEXT(ROUND(市町村抽出表!AT150,0),"###,###")&amp;"世帯")))</f>
        <v>#REF!</v>
      </c>
      <c r="AI150" s="94" t="e">
        <f ca="1">IF(市町村抽出表!AU150="－","－",IF(市町村抽出表!AU150=0,"0人",IF(市町村抽出表!AU150&lt;1,"1人未満",TEXT(ROUND(市町村抽出表!AU150,0),"###,###")&amp;"人")))</f>
        <v>#REF!</v>
      </c>
      <c r="AJ150" s="94" t="e">
        <f ca="1">IF(市町村抽出表!AV150="－","－",IF(市町村抽出表!AV150=0,"0世帯",IF(市町村抽出表!AV150&lt;1,"1世帯未満",TEXT(ROUND(市町村抽出表!AV150,0),"###,###")&amp;"世帯")))</f>
        <v>#REF!</v>
      </c>
      <c r="AK150" s="94" t="e">
        <f ca="1">IF(市町村抽出表!AW150="－","－",IF(市町村抽出表!AW150=0,"0人",IF(市町村抽出表!AW150&lt;1,"1人未満",TEXT(ROUND(市町村抽出表!AW150,0),"###,###")&amp;"人")))</f>
        <v>#REF!</v>
      </c>
      <c r="AL150" s="94" t="e">
        <f ca="1">IF(市町村抽出表!AX150="－","－",IF(市町村抽出表!AX150=0,"0世帯",IF(市町村抽出表!AX150&lt;1,"1世帯未満",TEXT(ROUND(市町村抽出表!AX150,0),"###,###")&amp;"世帯")))</f>
        <v>#REF!</v>
      </c>
      <c r="AM150" s="94" t="e">
        <f ca="1">IF(市町村抽出表!AY150="－","－",IF(市町村抽出表!AY150=0,"0人",IF(市町村抽出表!AY150&lt;1,"1人未満",TEXT(ROUND(市町村抽出表!AY150,0),"###,###")&amp;"人")))</f>
        <v>#REF!</v>
      </c>
      <c r="AN150" s="94" t="s">
        <v>611</v>
      </c>
      <c r="AO150" s="94" t="s">
        <v>611</v>
      </c>
      <c r="AP150" s="94" t="e">
        <f ca="1">IF(市町村抽出表!BB150="－","－",IF(市町村抽出表!BB150=0,"0km",IF(市町村抽出表!BB150&lt;0.1,"0.1km未満",TEXT(ROUND(市町村抽出表!BB150,1),"###,##0.0")&amp;"km")))</f>
        <v>#REF!</v>
      </c>
      <c r="AQ150" s="94" t="e">
        <f ca="1">IF(市町村抽出表!BC150="－","－",IF(市町村抽出表!BC150=0,"0世帯",IF(市町村抽出表!BC150&lt;1,"1世帯未満",TEXT(ROUND(市町村抽出表!BC150,0),"###,###")&amp;"世帯")))</f>
        <v>#REF!</v>
      </c>
      <c r="AR150" s="94" t="e">
        <f ca="1">IF(市町村抽出表!BD150="－","－",IF(市町村抽出表!BD150=0,"0人",IF(市町村抽出表!BD150&lt;1,"1人未満",TEXT(ROUND(市町村抽出表!BD150,0),"###,###")&amp;"人")))</f>
        <v>#REF!</v>
      </c>
      <c r="AS150" s="94" t="s">
        <v>611</v>
      </c>
      <c r="AT150" s="94" t="s">
        <v>611</v>
      </c>
      <c r="AU150" s="94" t="e">
        <f ca="1">IF(市町村抽出表!BG150="－","－",IF(市町村抽出表!BG150=0,"0箇所",IF(市町村抽出表!BG150&lt;1,"1箇所未満",TEXT(ROUND(市町村抽出表!BG150,0),"###,###")&amp;"箇所")))</f>
        <v>#REF!</v>
      </c>
      <c r="AV150" s="94" t="e">
        <f ca="1">IF(市町村抽出表!BH150="－","－",IF(市町村抽出表!BH150=0,"0箇所",IF(市町村抽出表!BH150&lt;1,"1箇所未満",TEXT(ROUND(市町村抽出表!BH150,0),"###,###")&amp;"箇所")))</f>
        <v>#REF!</v>
      </c>
      <c r="AW150" s="94" t="e">
        <f ca="1">IF(市町村抽出表!BI150="－","－",IF(市町村抽出表!BI150=0,"0箇所",IF(市町村抽出表!BI150&lt;1,"1箇所未満",TEXT(ROUND(市町村抽出表!BI150,0),"###,###")&amp;"箇所")))</f>
        <v>#REF!</v>
      </c>
      <c r="AX150" s="94" t="e">
        <f ca="1">IF(市町村抽出表!BJ150="－","－",IF(市町村抽出表!BJ150=0,"0箇所",IF(市町村抽出表!BJ150&lt;1,"1箇所未満",TEXT(ROUND(市町村抽出表!BJ150,0),"###,###")&amp;"箇所")))</f>
        <v>#REF!</v>
      </c>
      <c r="AY150" s="94" t="e">
        <f ca="1">IF(市町村抽出表!BK150="－","－",IF(市町村抽出表!BK150=0,"0箇所",IF(市町村抽出表!BK150&lt;1,"1箇所未満",TEXT(ROUND(市町村抽出表!BK150,0),"###,###")&amp;"箇所")))</f>
        <v>#REF!</v>
      </c>
      <c r="AZ150" s="94" t="e">
        <f ca="1">IF(市町村抽出表!BL150="－","－",IF(市町村抽出表!BL150=0,"0箇所",IF(市町村抽出表!BL150&lt;1,"1箇所未満",TEXT(ROUND(市町村抽出表!BL150,0),"###,###")&amp;"箇所")))</f>
        <v>#REF!</v>
      </c>
      <c r="BH150" s="163"/>
      <c r="BI150" s="163"/>
      <c r="BJ150" s="163"/>
      <c r="BL150" s="164"/>
      <c r="BM150" s="163"/>
      <c r="BN150" s="163"/>
      <c r="BO150" s="163"/>
      <c r="BP150" s="163"/>
      <c r="BX150" s="164"/>
      <c r="BY150" s="163"/>
      <c r="BZ150" s="163"/>
      <c r="CA150" s="163"/>
      <c r="CB150" s="163"/>
      <c r="CN150" s="164"/>
      <c r="CO150" s="163"/>
      <c r="CP150" s="163"/>
      <c r="CQ150" s="163"/>
      <c r="CR150" s="163"/>
    </row>
    <row r="151" spans="1:96" x14ac:dyDescent="0.2">
      <c r="A151" s="82">
        <v>148</v>
      </c>
      <c r="B151" s="74" t="s">
        <v>591</v>
      </c>
      <c r="C151" s="93" t="e">
        <f ca="1">IF(市町村抽出表!D151="－","－",ROUND(市町村抽出表!D151,1))</f>
        <v>#REF!</v>
      </c>
      <c r="D151" s="168" t="e">
        <f ca="1">IF(市町村抽出表!F151="","※2",IF(市町村抽出表!F151="－","－",市町村抽出表!F151&amp;"箇所"))</f>
        <v>#REF!</v>
      </c>
      <c r="E151" s="169" t="e">
        <f ca="1">IF(市町村抽出表!G151="","※2",IF(市町村抽出表!G151="－","－",市町村抽出表!G151&amp;"箇所"))</f>
        <v>#REF!</v>
      </c>
      <c r="F151" s="170" t="e">
        <f ca="1">IF(市町村抽出表!H151="","※2",IF(市町村抽出表!H151="－","－",市町村抽出表!H151&amp;"箇所"))</f>
        <v>#REF!</v>
      </c>
      <c r="G151" s="94" t="e">
        <f ca="1">IF(市町村抽出表!I151="－","－",IF(市町村抽出表!I151=0,"0棟",IF(市町村抽出表!I151&lt;1,"1棟未満",TEXT(ROUND(市町村抽出表!I151,0),"###,###")&amp;"棟")))</f>
        <v>#REF!</v>
      </c>
      <c r="H151" s="94" t="e">
        <f ca="1">IF(市町村抽出表!J151="－","－",IF(市町村抽出表!J151=0,"0棟",IF(市町村抽出表!J151&lt;1,"1棟未満",TEXT(ROUND(市町村抽出表!J151,0),"###,###")&amp;"棟")))</f>
        <v>#REF!</v>
      </c>
      <c r="I151" s="94" t="e">
        <f ca="1">IF(市町村抽出表!O151="－","－",IF(市町村抽出表!O151=0,"0棟",IF(市町村抽出表!O151&lt;1,"1棟未満",TEXT(ROUND(市町村抽出表!O151,0),"###,###")&amp;"棟")))</f>
        <v>#REF!</v>
      </c>
      <c r="J151" s="94" t="e">
        <f ca="1">IF(市町村抽出表!P151="－","－",IF(市町村抽出表!P151=0,"0棟",IF(市町村抽出表!P151&lt;1,"1棟未満",TEXT(ROUND(市町村抽出表!P151,0),"###,###")&amp;"棟")))</f>
        <v>#REF!</v>
      </c>
      <c r="K151" s="157" t="e">
        <f ca="1">IF(市町村抽出表!U151="","※2",IF(市町村抽出表!U151="－","－",IF(市町村抽出表!U151=0,"0棟",IF(市町村抽出表!U151&lt;1,"1棟未満",TEXT(ROUND(市町村抽出表!U151,0),"###,###")&amp;"棟"))))</f>
        <v>#REF!</v>
      </c>
      <c r="L151" s="158" t="e">
        <f ca="1">IF(市町村抽出表!V151="","※2",IF(市町村抽出表!V151="－","－",IF(市町村抽出表!V151=0,"0棟",IF(市町村抽出表!V151&lt;1,"1棟未満",TEXT(ROUND(市町村抽出表!V151,0),"###,###")&amp;"棟"))))</f>
        <v>#REF!</v>
      </c>
      <c r="M151" s="94" t="e">
        <f ca="1">IF(市町村抽出表!W151="－","－",IF(市町村抽出表!W151=0,"0棟",IF(市町村抽出表!W151&lt;1,"1棟未満",TEXT(ROUND(市町村抽出表!W151,0),"###,###")&amp;"棟")))</f>
        <v>#REF!</v>
      </c>
      <c r="N151" s="94" t="e">
        <f ca="1">IF(市町村抽出表!X151="－","－",IF(市町村抽出表!X151=0,"0棟",IF(市町村抽出表!X151&lt;1,"1棟未満",TEXT(ROUND(市町村抽出表!X151,0),"###,###")&amp;"棟")))</f>
        <v>#REF!</v>
      </c>
      <c r="O151" s="94" t="e">
        <f ca="1">IF(市町村抽出表!Z151="－","－",IF(市町村抽出表!Z151=0,"0件",IF(市町村抽出表!Z151&lt;1,"1件未満",TEXT(ROUND(市町村抽出表!Z151,0),"###,###")&amp;"件")))</f>
        <v>#REF!</v>
      </c>
      <c r="P151" s="94" t="e">
        <f ca="1">IF(市町村抽出表!AA151="－","－",IF(市町村抽出表!AA151=0,"0件",IF(市町村抽出表!AA151&lt;1,"1件未満",TEXT(ROUND(市町村抽出表!AA151,0),"###,###")&amp;"件")))</f>
        <v>#REF!</v>
      </c>
      <c r="Q151" s="94" t="e">
        <f ca="1">IF(市町村抽出表!AB151="－","－",IF(市町村抽出表!AB151=0,"0棟",IF(市町村抽出表!AB151&lt;1,"1棟未満",TEXT(ROUND(市町村抽出表!AB151,0),"###,###")&amp;"棟")))</f>
        <v>#REF!</v>
      </c>
      <c r="R151" s="94" t="e">
        <f ca="1">IF(市町村抽出表!AC151="－","－",IF(市町村抽出表!AC151=0,"0人",IF(市町村抽出表!AC151&lt;1,"1人未満",TEXT(ROUND(市町村抽出表!AC151,0),"###,###")&amp;"人")))</f>
        <v>#REF!</v>
      </c>
      <c r="S151" s="94" t="e">
        <f ca="1">IF(市町村抽出表!AD151="－","－",IF(市町村抽出表!AD151=0,"0人",IF(市町村抽出表!AD151&lt;1,"1人未満",TEXT(ROUND(市町村抽出表!AD151,0),"###,###")&amp;"人")))</f>
        <v>#REF!</v>
      </c>
      <c r="T151" s="94" t="e">
        <f ca="1">IF(市町村抽出表!AE151="－","－",IF(市町村抽出表!AE151=0,"0人",IF(市町村抽出表!AE151&lt;1,"1人未満",TEXT(ROUND(市町村抽出表!AE151,0),"###,###")&amp;"人")))</f>
        <v>#REF!</v>
      </c>
      <c r="U151" s="159" t="e">
        <f ca="1">IF(市町村抽出表!AG151="","※2",IF(市町村抽出表!AG151="－","－",IF(市町村抽出表!AG151=0,"0人",IF(市町村抽出表!AG151&lt;1,"1人未満",TEXT(ROUND(市町村抽出表!AG151,0),"###,###")&amp;"人"))))</f>
        <v>#REF!</v>
      </c>
      <c r="V151" s="160" t="e">
        <f ca="1">IF(市町村抽出表!AH151="","※2",IF(市町村抽出表!AH151="－","－",IF(市町村抽出表!AH151=0,"0人",IF(市町村抽出表!AH151&lt;1,"1人未満",TEXT(ROUND(市町村抽出表!AH151,0),"###,###")&amp;"人"))))</f>
        <v>#REF!</v>
      </c>
      <c r="W151" s="161" t="e">
        <f ca="1">IF(市町村抽出表!AI151="","※2",IF(市町村抽出表!AI151="－","－",IF(市町村抽出表!AI151=0,"0人",IF(市町村抽出表!AI151&lt;1,"1人未満",TEXT(ROUND(市町村抽出表!AI151,0),"###,###")&amp;"人"))))</f>
        <v>#REF!</v>
      </c>
      <c r="X151" s="94" t="e">
        <f ca="1">IF(市町村抽出表!AJ151="－","－",IF(市町村抽出表!AJ151=0,"0人",IF(市町村抽出表!AJ151&lt;1,"1人未満",TEXT(ROUND(市町村抽出表!AJ151,0),"###,###")&amp;"人")))</f>
        <v>#REF!</v>
      </c>
      <c r="Y151" s="94" t="e">
        <f ca="1">IF(市町村抽出表!AK151="－","－",IF(市町村抽出表!AK151=0,"0人",IF(市町村抽出表!AK151&lt;1,"1人未満",TEXT(ROUND(市町村抽出表!AK151,0),"###,###")&amp;"人")))</f>
        <v>#REF!</v>
      </c>
      <c r="Z151" s="94" t="e">
        <f ca="1">IF(市町村抽出表!AL151="－","－",IF(市町村抽出表!AL151=0,"0人",IF(市町村抽出表!AL151&lt;1,"1人未満",TEXT(ROUND(市町村抽出表!AL151,0),"###,###")&amp;"人")))</f>
        <v>#REF!</v>
      </c>
      <c r="AA151" s="94" t="e">
        <f ca="1">IF(市町村抽出表!AM151="－","－",IF(市町村抽出表!AM151=0,"0人",IF(市町村抽出表!AM151&lt;1,"1人未満",TEXT(ROUND(市町村抽出表!AM151,0),"###,###")&amp;"人")))</f>
        <v>#REF!</v>
      </c>
      <c r="AB151" s="94" t="e">
        <f ca="1">IF(市町村抽出表!AN151="－","－",IF(市町村抽出表!AN151=0,"0人",IF(市町村抽出表!AN151&lt;1,"1人未満",TEXT(ROUND(市町村抽出表!AN151,0),"###,###")&amp;"人")))</f>
        <v>#REF!</v>
      </c>
      <c r="AC151" s="94" t="e">
        <f ca="1">IF(市町村抽出表!AO151="－","－",IF(市町村抽出表!AO151=0,"0人",IF(市町村抽出表!AO151&lt;1,"1人未満",TEXT(ROUND(市町村抽出表!AO151,0),"###,###")&amp;"人")))</f>
        <v>#REF!</v>
      </c>
      <c r="AD151" s="94" t="e">
        <f ca="1">IF(市町村抽出表!AP151="－","－",IF(市町村抽出表!AP151=0,"0人",IF(市町村抽出表!AP151&lt;1,"1人未満",TEXT(ROUND(市町村抽出表!AP151,0),"###,###")&amp;"人")))</f>
        <v>#REF!</v>
      </c>
      <c r="AE151" s="94" t="e">
        <f ca="1">IF(市町村抽出表!AQ151="－","－",IF(市町村抽出表!AQ151=0,"0人",IF(市町村抽出表!AQ151&lt;1,"1人未満",TEXT(ROUND(市町村抽出表!AQ151,0),"###,###")&amp;"人")))</f>
        <v>#REF!</v>
      </c>
      <c r="AF151" s="94" t="e">
        <f ca="1">IF(市町村抽出表!AR151="－","－",IF(市町村抽出表!AR151=0,"0人",IF(市町村抽出表!AR151&lt;1,"1人未満",TEXT(ROUND(市町村抽出表!AR151,0),"###,###")&amp;"人")))</f>
        <v>#REF!</v>
      </c>
      <c r="AG151" s="94" t="e">
        <f ca="1">IF(市町村抽出表!AS151="－","－",IF(市町村抽出表!AS151=0,"0箇所",IF(市町村抽出表!AS151&lt;1,"1箇所未満",TEXT(ROUND(市町村抽出表!AS151,0),"###,###")&amp;"箇所")))</f>
        <v>#REF!</v>
      </c>
      <c r="AH151" s="94" t="e">
        <f ca="1">IF(市町村抽出表!AT151="－","－",IF(市町村抽出表!AT151=0,"0世帯",IF(市町村抽出表!AT151&lt;1,"1世帯未満",TEXT(ROUND(市町村抽出表!AT151,0),"###,###")&amp;"世帯")))</f>
        <v>#REF!</v>
      </c>
      <c r="AI151" s="94" t="e">
        <f ca="1">IF(市町村抽出表!AU151="－","－",IF(市町村抽出表!AU151=0,"0人",IF(市町村抽出表!AU151&lt;1,"1人未満",TEXT(ROUND(市町村抽出表!AU151,0),"###,###")&amp;"人")))</f>
        <v>#REF!</v>
      </c>
      <c r="AJ151" s="94" t="e">
        <f ca="1">IF(市町村抽出表!AV151="－","－",IF(市町村抽出表!AV151=0,"0世帯",IF(市町村抽出表!AV151&lt;1,"1世帯未満",TEXT(ROUND(市町村抽出表!AV151,0),"###,###")&amp;"世帯")))</f>
        <v>#REF!</v>
      </c>
      <c r="AK151" s="94" t="e">
        <f ca="1">IF(市町村抽出表!AW151="－","－",IF(市町村抽出表!AW151=0,"0人",IF(市町村抽出表!AW151&lt;1,"1人未満",TEXT(ROUND(市町村抽出表!AW151,0),"###,###")&amp;"人")))</f>
        <v>#REF!</v>
      </c>
      <c r="AL151" s="94" t="e">
        <f ca="1">IF(市町村抽出表!AX151="－","－",IF(市町村抽出表!AX151=0,"0世帯",IF(市町村抽出表!AX151&lt;1,"1世帯未満",TEXT(ROUND(市町村抽出表!AX151,0),"###,###")&amp;"世帯")))</f>
        <v>#REF!</v>
      </c>
      <c r="AM151" s="94" t="e">
        <f ca="1">IF(市町村抽出表!AY151="－","－",IF(市町村抽出表!AY151=0,"0人",IF(市町村抽出表!AY151&lt;1,"1人未満",TEXT(ROUND(市町村抽出表!AY151,0),"###,###")&amp;"人")))</f>
        <v>#REF!</v>
      </c>
      <c r="AN151" s="94" t="s">
        <v>611</v>
      </c>
      <c r="AO151" s="94" t="s">
        <v>611</v>
      </c>
      <c r="AP151" s="94" t="e">
        <f ca="1">IF(市町村抽出表!BB151="－","－",IF(市町村抽出表!BB151=0,"0km",IF(市町村抽出表!BB151&lt;0.1,"0.1km未満",TEXT(ROUND(市町村抽出表!BB151,1),"###,##0.0")&amp;"km")))</f>
        <v>#REF!</v>
      </c>
      <c r="AQ151" s="94" t="e">
        <f ca="1">IF(市町村抽出表!BC151="－","－",IF(市町村抽出表!BC151=0,"0世帯",IF(市町村抽出表!BC151&lt;1,"1世帯未満",TEXT(ROUND(市町村抽出表!BC151,0),"###,###")&amp;"世帯")))</f>
        <v>#REF!</v>
      </c>
      <c r="AR151" s="94" t="e">
        <f ca="1">IF(市町村抽出表!BD151="－","－",IF(市町村抽出表!BD151=0,"0人",IF(市町村抽出表!BD151&lt;1,"1人未満",TEXT(ROUND(市町村抽出表!BD151,0),"###,###")&amp;"人")))</f>
        <v>#REF!</v>
      </c>
      <c r="AS151" s="94" t="s">
        <v>611</v>
      </c>
      <c r="AT151" s="94" t="s">
        <v>611</v>
      </c>
      <c r="AU151" s="94" t="e">
        <f ca="1">IF(市町村抽出表!BG151="－","－",IF(市町村抽出表!BG151=0,"0箇所",IF(市町村抽出表!BG151&lt;1,"1箇所未満",TEXT(ROUND(市町村抽出表!BG151,0),"###,###")&amp;"箇所")))</f>
        <v>#REF!</v>
      </c>
      <c r="AV151" s="94" t="e">
        <f ca="1">IF(市町村抽出表!BH151="－","－",IF(市町村抽出表!BH151=0,"0箇所",IF(市町村抽出表!BH151&lt;1,"1箇所未満",TEXT(ROUND(市町村抽出表!BH151,0),"###,###")&amp;"箇所")))</f>
        <v>#REF!</v>
      </c>
      <c r="AW151" s="94" t="e">
        <f ca="1">IF(市町村抽出表!BI151="－","－",IF(市町村抽出表!BI151=0,"0箇所",IF(市町村抽出表!BI151&lt;1,"1箇所未満",TEXT(ROUND(市町村抽出表!BI151,0),"###,###")&amp;"箇所")))</f>
        <v>#REF!</v>
      </c>
      <c r="AX151" s="94" t="e">
        <f ca="1">IF(市町村抽出表!BJ151="－","－",IF(市町村抽出表!BJ151=0,"0箇所",IF(市町村抽出表!BJ151&lt;1,"1箇所未満",TEXT(ROUND(市町村抽出表!BJ151,0),"###,###")&amp;"箇所")))</f>
        <v>#REF!</v>
      </c>
      <c r="AY151" s="94" t="e">
        <f ca="1">IF(市町村抽出表!BK151="－","－",IF(市町村抽出表!BK151=0,"0箇所",IF(市町村抽出表!BK151&lt;1,"1箇所未満",TEXT(ROUND(市町村抽出表!BK151,0),"###,###")&amp;"箇所")))</f>
        <v>#REF!</v>
      </c>
      <c r="AZ151" s="94" t="e">
        <f ca="1">IF(市町村抽出表!BL151="－","－",IF(市町村抽出表!BL151=0,"0箇所",IF(市町村抽出表!BL151&lt;1,"1箇所未満",TEXT(ROUND(市町村抽出表!BL151,0),"###,###")&amp;"箇所")))</f>
        <v>#REF!</v>
      </c>
      <c r="BH151" s="163"/>
      <c r="BI151" s="163"/>
      <c r="BJ151" s="163"/>
      <c r="BL151" s="164"/>
      <c r="BM151" s="163"/>
      <c r="BN151" s="163"/>
      <c r="BO151" s="163"/>
      <c r="BP151" s="163"/>
      <c r="BX151" s="164"/>
      <c r="BY151" s="163"/>
      <c r="BZ151" s="163"/>
      <c r="CA151" s="163"/>
      <c r="CB151" s="163"/>
      <c r="CN151" s="164"/>
      <c r="CO151" s="163"/>
      <c r="CP151" s="163"/>
      <c r="CQ151" s="163"/>
      <c r="CR151" s="163"/>
    </row>
    <row r="152" spans="1:96" x14ac:dyDescent="0.2">
      <c r="A152" s="82">
        <v>149</v>
      </c>
      <c r="B152" s="74" t="s">
        <v>592</v>
      </c>
      <c r="C152" s="93" t="e">
        <f ca="1">IF(市町村抽出表!D152="－","－",ROUND(市町村抽出表!D152,1))</f>
        <v>#REF!</v>
      </c>
      <c r="D152" s="168" t="e">
        <f ca="1">IF(市町村抽出表!F152="","※2",IF(市町村抽出表!F152="－","－",市町村抽出表!F152&amp;"箇所"))</f>
        <v>#REF!</v>
      </c>
      <c r="E152" s="169" t="e">
        <f ca="1">IF(市町村抽出表!G152="","※2",IF(市町村抽出表!G152="－","－",市町村抽出表!G152&amp;"箇所"))</f>
        <v>#REF!</v>
      </c>
      <c r="F152" s="170" t="e">
        <f ca="1">IF(市町村抽出表!H152="","※2",IF(市町村抽出表!H152="－","－",市町村抽出表!H152&amp;"箇所"))</f>
        <v>#REF!</v>
      </c>
      <c r="G152" s="94" t="e">
        <f ca="1">IF(市町村抽出表!I152="－","－",IF(市町村抽出表!I152=0,"0棟",IF(市町村抽出表!I152&lt;1,"1棟未満",TEXT(ROUND(市町村抽出表!I152,0),"###,###")&amp;"棟")))</f>
        <v>#REF!</v>
      </c>
      <c r="H152" s="94" t="e">
        <f ca="1">IF(市町村抽出表!J152="－","－",IF(市町村抽出表!J152=0,"0棟",IF(市町村抽出表!J152&lt;1,"1棟未満",TEXT(ROUND(市町村抽出表!J152,0),"###,###")&amp;"棟")))</f>
        <v>#REF!</v>
      </c>
      <c r="I152" s="94" t="e">
        <f ca="1">IF(市町村抽出表!O152="－","－",IF(市町村抽出表!O152=0,"0棟",IF(市町村抽出表!O152&lt;1,"1棟未満",TEXT(ROUND(市町村抽出表!O152,0),"###,###")&amp;"棟")))</f>
        <v>#REF!</v>
      </c>
      <c r="J152" s="94" t="e">
        <f ca="1">IF(市町村抽出表!P152="－","－",IF(市町村抽出表!P152=0,"0棟",IF(市町村抽出表!P152&lt;1,"1棟未満",TEXT(ROUND(市町村抽出表!P152,0),"###,###")&amp;"棟")))</f>
        <v>#REF!</v>
      </c>
      <c r="K152" s="157" t="e">
        <f ca="1">IF(市町村抽出表!U152="","※2",IF(市町村抽出表!U152="－","－",IF(市町村抽出表!U152=0,"0棟",IF(市町村抽出表!U152&lt;1,"1棟未満",TEXT(ROUND(市町村抽出表!U152,0),"###,###")&amp;"棟"))))</f>
        <v>#REF!</v>
      </c>
      <c r="L152" s="158" t="e">
        <f ca="1">IF(市町村抽出表!V152="","※2",IF(市町村抽出表!V152="－","－",IF(市町村抽出表!V152=0,"0棟",IF(市町村抽出表!V152&lt;1,"1棟未満",TEXT(ROUND(市町村抽出表!V152,0),"###,###")&amp;"棟"))))</f>
        <v>#REF!</v>
      </c>
      <c r="M152" s="94" t="e">
        <f ca="1">IF(市町村抽出表!W152="－","－",IF(市町村抽出表!W152=0,"0棟",IF(市町村抽出表!W152&lt;1,"1棟未満",TEXT(ROUND(市町村抽出表!W152,0),"###,###")&amp;"棟")))</f>
        <v>#REF!</v>
      </c>
      <c r="N152" s="94" t="e">
        <f ca="1">IF(市町村抽出表!X152="－","－",IF(市町村抽出表!X152=0,"0棟",IF(市町村抽出表!X152&lt;1,"1棟未満",TEXT(ROUND(市町村抽出表!X152,0),"###,###")&amp;"棟")))</f>
        <v>#REF!</v>
      </c>
      <c r="O152" s="94" t="e">
        <f ca="1">IF(市町村抽出表!Z152="－","－",IF(市町村抽出表!Z152=0,"0件",IF(市町村抽出表!Z152&lt;1,"1件未満",TEXT(ROUND(市町村抽出表!Z152,0),"###,###")&amp;"件")))</f>
        <v>#REF!</v>
      </c>
      <c r="P152" s="94" t="e">
        <f ca="1">IF(市町村抽出表!AA152="－","－",IF(市町村抽出表!AA152=0,"0件",IF(市町村抽出表!AA152&lt;1,"1件未満",TEXT(ROUND(市町村抽出表!AA152,0),"###,###")&amp;"件")))</f>
        <v>#REF!</v>
      </c>
      <c r="Q152" s="94" t="e">
        <f ca="1">IF(市町村抽出表!AB152="－","－",IF(市町村抽出表!AB152=0,"0棟",IF(市町村抽出表!AB152&lt;1,"1棟未満",TEXT(ROUND(市町村抽出表!AB152,0),"###,###")&amp;"棟")))</f>
        <v>#REF!</v>
      </c>
      <c r="R152" s="94" t="e">
        <f ca="1">IF(市町村抽出表!AC152="－","－",IF(市町村抽出表!AC152=0,"0人",IF(市町村抽出表!AC152&lt;1,"1人未満",TEXT(ROUND(市町村抽出表!AC152,0),"###,###")&amp;"人")))</f>
        <v>#REF!</v>
      </c>
      <c r="S152" s="94" t="e">
        <f ca="1">IF(市町村抽出表!AD152="－","－",IF(市町村抽出表!AD152=0,"0人",IF(市町村抽出表!AD152&lt;1,"1人未満",TEXT(ROUND(市町村抽出表!AD152,0),"###,###")&amp;"人")))</f>
        <v>#REF!</v>
      </c>
      <c r="T152" s="94" t="e">
        <f ca="1">IF(市町村抽出表!AE152="－","－",IF(市町村抽出表!AE152=0,"0人",IF(市町村抽出表!AE152&lt;1,"1人未満",TEXT(ROUND(市町村抽出表!AE152,0),"###,###")&amp;"人")))</f>
        <v>#REF!</v>
      </c>
      <c r="U152" s="159" t="e">
        <f ca="1">IF(市町村抽出表!AG152="","※2",IF(市町村抽出表!AG152="－","－",IF(市町村抽出表!AG152=0,"0人",IF(市町村抽出表!AG152&lt;1,"1人未満",TEXT(ROUND(市町村抽出表!AG152,0),"###,###")&amp;"人"))))</f>
        <v>#REF!</v>
      </c>
      <c r="V152" s="160" t="e">
        <f ca="1">IF(市町村抽出表!AH152="","※2",IF(市町村抽出表!AH152="－","－",IF(市町村抽出表!AH152=0,"0人",IF(市町村抽出表!AH152&lt;1,"1人未満",TEXT(ROUND(市町村抽出表!AH152,0),"###,###")&amp;"人"))))</f>
        <v>#REF!</v>
      </c>
      <c r="W152" s="161" t="e">
        <f ca="1">IF(市町村抽出表!AI152="","※2",IF(市町村抽出表!AI152="－","－",IF(市町村抽出表!AI152=0,"0人",IF(市町村抽出表!AI152&lt;1,"1人未満",TEXT(ROUND(市町村抽出表!AI152,0),"###,###")&amp;"人"))))</f>
        <v>#REF!</v>
      </c>
      <c r="X152" s="94" t="e">
        <f ca="1">IF(市町村抽出表!AJ152="－","－",IF(市町村抽出表!AJ152=0,"0人",IF(市町村抽出表!AJ152&lt;1,"1人未満",TEXT(ROUND(市町村抽出表!AJ152,0),"###,###")&amp;"人")))</f>
        <v>#REF!</v>
      </c>
      <c r="Y152" s="94" t="e">
        <f ca="1">IF(市町村抽出表!AK152="－","－",IF(市町村抽出表!AK152=0,"0人",IF(市町村抽出表!AK152&lt;1,"1人未満",TEXT(ROUND(市町村抽出表!AK152,0),"###,###")&amp;"人")))</f>
        <v>#REF!</v>
      </c>
      <c r="Z152" s="94" t="e">
        <f ca="1">IF(市町村抽出表!AL152="－","－",IF(市町村抽出表!AL152=0,"0人",IF(市町村抽出表!AL152&lt;1,"1人未満",TEXT(ROUND(市町村抽出表!AL152,0),"###,###")&amp;"人")))</f>
        <v>#REF!</v>
      </c>
      <c r="AA152" s="94" t="e">
        <f ca="1">IF(市町村抽出表!AM152="－","－",IF(市町村抽出表!AM152=0,"0人",IF(市町村抽出表!AM152&lt;1,"1人未満",TEXT(ROUND(市町村抽出表!AM152,0),"###,###")&amp;"人")))</f>
        <v>#REF!</v>
      </c>
      <c r="AB152" s="94" t="e">
        <f ca="1">IF(市町村抽出表!AN152="－","－",IF(市町村抽出表!AN152=0,"0人",IF(市町村抽出表!AN152&lt;1,"1人未満",TEXT(ROUND(市町村抽出表!AN152,0),"###,###")&amp;"人")))</f>
        <v>#REF!</v>
      </c>
      <c r="AC152" s="94" t="e">
        <f ca="1">IF(市町村抽出表!AO152="－","－",IF(市町村抽出表!AO152=0,"0人",IF(市町村抽出表!AO152&lt;1,"1人未満",TEXT(ROUND(市町村抽出表!AO152,0),"###,###")&amp;"人")))</f>
        <v>#REF!</v>
      </c>
      <c r="AD152" s="94" t="e">
        <f ca="1">IF(市町村抽出表!AP152="－","－",IF(市町村抽出表!AP152=0,"0人",IF(市町村抽出表!AP152&lt;1,"1人未満",TEXT(ROUND(市町村抽出表!AP152,0),"###,###")&amp;"人")))</f>
        <v>#REF!</v>
      </c>
      <c r="AE152" s="94" t="e">
        <f ca="1">IF(市町村抽出表!AQ152="－","－",IF(市町村抽出表!AQ152=0,"0人",IF(市町村抽出表!AQ152&lt;1,"1人未満",TEXT(ROUND(市町村抽出表!AQ152,0),"###,###")&amp;"人")))</f>
        <v>#REF!</v>
      </c>
      <c r="AF152" s="94" t="e">
        <f ca="1">IF(市町村抽出表!AR152="－","－",IF(市町村抽出表!AR152=0,"0人",IF(市町村抽出表!AR152&lt;1,"1人未満",TEXT(ROUND(市町村抽出表!AR152,0),"###,###")&amp;"人")))</f>
        <v>#REF!</v>
      </c>
      <c r="AG152" s="94" t="e">
        <f ca="1">IF(市町村抽出表!AS152="－","－",IF(市町村抽出表!AS152=0,"0箇所",IF(市町村抽出表!AS152&lt;1,"1箇所未満",TEXT(ROUND(市町村抽出表!AS152,0),"###,###")&amp;"箇所")))</f>
        <v>#REF!</v>
      </c>
      <c r="AH152" s="94" t="e">
        <f ca="1">IF(市町村抽出表!AT152="－","－",IF(市町村抽出表!AT152=0,"0世帯",IF(市町村抽出表!AT152&lt;1,"1世帯未満",TEXT(ROUND(市町村抽出表!AT152,0),"###,###")&amp;"世帯")))</f>
        <v>#REF!</v>
      </c>
      <c r="AI152" s="94" t="e">
        <f ca="1">IF(市町村抽出表!AU152="－","－",IF(市町村抽出表!AU152=0,"0人",IF(市町村抽出表!AU152&lt;1,"1人未満",TEXT(ROUND(市町村抽出表!AU152,0),"###,###")&amp;"人")))</f>
        <v>#REF!</v>
      </c>
      <c r="AJ152" s="94" t="e">
        <f ca="1">IF(市町村抽出表!AV152="－","－",IF(市町村抽出表!AV152=0,"0世帯",IF(市町村抽出表!AV152&lt;1,"1世帯未満",TEXT(ROUND(市町村抽出表!AV152,0),"###,###")&amp;"世帯")))</f>
        <v>#REF!</v>
      </c>
      <c r="AK152" s="94" t="e">
        <f ca="1">IF(市町村抽出表!AW152="－","－",IF(市町村抽出表!AW152=0,"0人",IF(市町村抽出表!AW152&lt;1,"1人未満",TEXT(ROUND(市町村抽出表!AW152,0),"###,###")&amp;"人")))</f>
        <v>#REF!</v>
      </c>
      <c r="AL152" s="94" t="e">
        <f ca="1">IF(市町村抽出表!AX152="－","－",IF(市町村抽出表!AX152=0,"0世帯",IF(市町村抽出表!AX152&lt;1,"1世帯未満",TEXT(ROUND(市町村抽出表!AX152,0),"###,###")&amp;"世帯")))</f>
        <v>#REF!</v>
      </c>
      <c r="AM152" s="94" t="e">
        <f ca="1">IF(市町村抽出表!AY152="－","－",IF(市町村抽出表!AY152=0,"0人",IF(市町村抽出表!AY152&lt;1,"1人未満",TEXT(ROUND(市町村抽出表!AY152,0),"###,###")&amp;"人")))</f>
        <v>#REF!</v>
      </c>
      <c r="AN152" s="94" t="s">
        <v>611</v>
      </c>
      <c r="AO152" s="94" t="s">
        <v>611</v>
      </c>
      <c r="AP152" s="94" t="e">
        <f ca="1">IF(市町村抽出表!BB152="－","－",IF(市町村抽出表!BB152=0,"0km",IF(市町村抽出表!BB152&lt;0.1,"0.1km未満",TEXT(ROUND(市町村抽出表!BB152,1),"###,##0.0")&amp;"km")))</f>
        <v>#REF!</v>
      </c>
      <c r="AQ152" s="94" t="e">
        <f ca="1">IF(市町村抽出表!BC152="－","－",IF(市町村抽出表!BC152=0,"0世帯",IF(市町村抽出表!BC152&lt;1,"1世帯未満",TEXT(ROUND(市町村抽出表!BC152,0),"###,###")&amp;"世帯")))</f>
        <v>#REF!</v>
      </c>
      <c r="AR152" s="94" t="e">
        <f ca="1">IF(市町村抽出表!BD152="－","－",IF(市町村抽出表!BD152=0,"0人",IF(市町村抽出表!BD152&lt;1,"1人未満",TEXT(ROUND(市町村抽出表!BD152,0),"###,###")&amp;"人")))</f>
        <v>#REF!</v>
      </c>
      <c r="AS152" s="94" t="s">
        <v>611</v>
      </c>
      <c r="AT152" s="94" t="s">
        <v>611</v>
      </c>
      <c r="AU152" s="94" t="e">
        <f ca="1">IF(市町村抽出表!BG152="－","－",IF(市町村抽出表!BG152=0,"0箇所",IF(市町村抽出表!BG152&lt;1,"1箇所未満",TEXT(ROUND(市町村抽出表!BG152,0),"###,###")&amp;"箇所")))</f>
        <v>#REF!</v>
      </c>
      <c r="AV152" s="94" t="e">
        <f ca="1">IF(市町村抽出表!BH152="－","－",IF(市町村抽出表!BH152=0,"0箇所",IF(市町村抽出表!BH152&lt;1,"1箇所未満",TEXT(ROUND(市町村抽出表!BH152,0),"###,###")&amp;"箇所")))</f>
        <v>#REF!</v>
      </c>
      <c r="AW152" s="94" t="e">
        <f ca="1">IF(市町村抽出表!BI152="－","－",IF(市町村抽出表!BI152=0,"0箇所",IF(市町村抽出表!BI152&lt;1,"1箇所未満",TEXT(ROUND(市町村抽出表!BI152,0),"###,###")&amp;"箇所")))</f>
        <v>#REF!</v>
      </c>
      <c r="AX152" s="94" t="e">
        <f ca="1">IF(市町村抽出表!BJ152="－","－",IF(市町村抽出表!BJ152=0,"0箇所",IF(市町村抽出表!BJ152&lt;1,"1箇所未満",TEXT(ROUND(市町村抽出表!BJ152,0),"###,###")&amp;"箇所")))</f>
        <v>#REF!</v>
      </c>
      <c r="AY152" s="94" t="e">
        <f ca="1">IF(市町村抽出表!BK152="－","－",IF(市町村抽出表!BK152=0,"0箇所",IF(市町村抽出表!BK152&lt;1,"1箇所未満",TEXT(ROUND(市町村抽出表!BK152,0),"###,###")&amp;"箇所")))</f>
        <v>#REF!</v>
      </c>
      <c r="AZ152" s="94" t="e">
        <f ca="1">IF(市町村抽出表!BL152="－","－",IF(市町村抽出表!BL152=0,"0箇所",IF(市町村抽出表!BL152&lt;1,"1箇所未満",TEXT(ROUND(市町村抽出表!BL152,0),"###,###")&amp;"箇所")))</f>
        <v>#REF!</v>
      </c>
      <c r="BH152" s="163"/>
      <c r="BI152" s="163"/>
      <c r="BJ152" s="163"/>
      <c r="BL152" s="164"/>
      <c r="BM152" s="163"/>
      <c r="BN152" s="163"/>
      <c r="BO152" s="163"/>
      <c r="BP152" s="163"/>
      <c r="BX152" s="164"/>
      <c r="BY152" s="163"/>
      <c r="BZ152" s="163"/>
      <c r="CA152" s="163"/>
      <c r="CB152" s="163"/>
      <c r="CN152" s="164"/>
      <c r="CO152" s="163"/>
      <c r="CP152" s="163"/>
      <c r="CQ152" s="163"/>
      <c r="CR152" s="163"/>
    </row>
    <row r="153" spans="1:96" x14ac:dyDescent="0.2">
      <c r="A153" s="82">
        <v>150</v>
      </c>
      <c r="B153" s="74" t="s">
        <v>593</v>
      </c>
      <c r="C153" s="93" t="e">
        <f ca="1">IF(市町村抽出表!D153="－","－",ROUND(市町村抽出表!D153,1))</f>
        <v>#REF!</v>
      </c>
      <c r="D153" s="168" t="e">
        <f ca="1">IF(市町村抽出表!F153="","※2",IF(市町村抽出表!F153="－","－",市町村抽出表!F153&amp;"箇所"))</f>
        <v>#REF!</v>
      </c>
      <c r="E153" s="169" t="e">
        <f ca="1">IF(市町村抽出表!G153="","※2",IF(市町村抽出表!G153="－","－",市町村抽出表!G153&amp;"箇所"))</f>
        <v>#REF!</v>
      </c>
      <c r="F153" s="170" t="e">
        <f ca="1">IF(市町村抽出表!H153="","※2",IF(市町村抽出表!H153="－","－",市町村抽出表!H153&amp;"箇所"))</f>
        <v>#REF!</v>
      </c>
      <c r="G153" s="94" t="e">
        <f ca="1">IF(市町村抽出表!I153="－","－",IF(市町村抽出表!I153=0,"0棟",IF(市町村抽出表!I153&lt;1,"1棟未満",TEXT(ROUND(市町村抽出表!I153,0),"###,###")&amp;"棟")))</f>
        <v>#REF!</v>
      </c>
      <c r="H153" s="94" t="e">
        <f ca="1">IF(市町村抽出表!J153="－","－",IF(市町村抽出表!J153=0,"0棟",IF(市町村抽出表!J153&lt;1,"1棟未満",TEXT(ROUND(市町村抽出表!J153,0),"###,###")&amp;"棟")))</f>
        <v>#REF!</v>
      </c>
      <c r="I153" s="94" t="e">
        <f ca="1">IF(市町村抽出表!O153="－","－",IF(市町村抽出表!O153=0,"0棟",IF(市町村抽出表!O153&lt;1,"1棟未満",TEXT(ROUND(市町村抽出表!O153,0),"###,###")&amp;"棟")))</f>
        <v>#REF!</v>
      </c>
      <c r="J153" s="94" t="e">
        <f ca="1">IF(市町村抽出表!P153="－","－",IF(市町村抽出表!P153=0,"0棟",IF(市町村抽出表!P153&lt;1,"1棟未満",TEXT(ROUND(市町村抽出表!P153,0),"###,###")&amp;"棟")))</f>
        <v>#REF!</v>
      </c>
      <c r="K153" s="157" t="e">
        <f ca="1">IF(市町村抽出表!U153="","※2",IF(市町村抽出表!U153="－","－",IF(市町村抽出表!U153=0,"0棟",IF(市町村抽出表!U153&lt;1,"1棟未満",TEXT(ROUND(市町村抽出表!U153,0),"###,###")&amp;"棟"))))</f>
        <v>#REF!</v>
      </c>
      <c r="L153" s="158" t="e">
        <f ca="1">IF(市町村抽出表!V153="","※2",IF(市町村抽出表!V153="－","－",IF(市町村抽出表!V153=0,"0棟",IF(市町村抽出表!V153&lt;1,"1棟未満",TEXT(ROUND(市町村抽出表!V153,0),"###,###")&amp;"棟"))))</f>
        <v>#REF!</v>
      </c>
      <c r="M153" s="94" t="e">
        <f ca="1">IF(市町村抽出表!W153="－","－",IF(市町村抽出表!W153=0,"0棟",IF(市町村抽出表!W153&lt;1,"1棟未満",TEXT(ROUND(市町村抽出表!W153,0),"###,###")&amp;"棟")))</f>
        <v>#REF!</v>
      </c>
      <c r="N153" s="94" t="e">
        <f ca="1">IF(市町村抽出表!X153="－","－",IF(市町村抽出表!X153=0,"0棟",IF(市町村抽出表!X153&lt;1,"1棟未満",TEXT(ROUND(市町村抽出表!X153,0),"###,###")&amp;"棟")))</f>
        <v>#REF!</v>
      </c>
      <c r="O153" s="94" t="e">
        <f ca="1">IF(市町村抽出表!Z153="－","－",IF(市町村抽出表!Z153=0,"0件",IF(市町村抽出表!Z153&lt;1,"1件未満",TEXT(ROUND(市町村抽出表!Z153,0),"###,###")&amp;"件")))</f>
        <v>#REF!</v>
      </c>
      <c r="P153" s="94" t="e">
        <f ca="1">IF(市町村抽出表!AA153="－","－",IF(市町村抽出表!AA153=0,"0件",IF(市町村抽出表!AA153&lt;1,"1件未満",TEXT(ROUND(市町村抽出表!AA153,0),"###,###")&amp;"件")))</f>
        <v>#REF!</v>
      </c>
      <c r="Q153" s="94" t="e">
        <f ca="1">IF(市町村抽出表!AB153="－","－",IF(市町村抽出表!AB153=0,"0棟",IF(市町村抽出表!AB153&lt;1,"1棟未満",TEXT(ROUND(市町村抽出表!AB153,0),"###,###")&amp;"棟")))</f>
        <v>#REF!</v>
      </c>
      <c r="R153" s="94" t="e">
        <f ca="1">IF(市町村抽出表!AC153="－","－",IF(市町村抽出表!AC153=0,"0人",IF(市町村抽出表!AC153&lt;1,"1人未満",TEXT(ROUND(市町村抽出表!AC153,0),"###,###")&amp;"人")))</f>
        <v>#REF!</v>
      </c>
      <c r="S153" s="94" t="e">
        <f ca="1">IF(市町村抽出表!AD153="－","－",IF(市町村抽出表!AD153=0,"0人",IF(市町村抽出表!AD153&lt;1,"1人未満",TEXT(ROUND(市町村抽出表!AD153,0),"###,###")&amp;"人")))</f>
        <v>#REF!</v>
      </c>
      <c r="T153" s="94" t="e">
        <f ca="1">IF(市町村抽出表!AE153="－","－",IF(市町村抽出表!AE153=0,"0人",IF(市町村抽出表!AE153&lt;1,"1人未満",TEXT(ROUND(市町村抽出表!AE153,0),"###,###")&amp;"人")))</f>
        <v>#REF!</v>
      </c>
      <c r="U153" s="159" t="e">
        <f ca="1">IF(市町村抽出表!AG153="","※2",IF(市町村抽出表!AG153="－","－",IF(市町村抽出表!AG153=0,"0人",IF(市町村抽出表!AG153&lt;1,"1人未満",TEXT(ROUND(市町村抽出表!AG153,0),"###,###")&amp;"人"))))</f>
        <v>#REF!</v>
      </c>
      <c r="V153" s="160" t="e">
        <f ca="1">IF(市町村抽出表!AH153="","※2",IF(市町村抽出表!AH153="－","－",IF(市町村抽出表!AH153=0,"0人",IF(市町村抽出表!AH153&lt;1,"1人未満",TEXT(ROUND(市町村抽出表!AH153,0),"###,###")&amp;"人"))))</f>
        <v>#REF!</v>
      </c>
      <c r="W153" s="161" t="e">
        <f ca="1">IF(市町村抽出表!AI153="","※2",IF(市町村抽出表!AI153="－","－",IF(市町村抽出表!AI153=0,"0人",IF(市町村抽出表!AI153&lt;1,"1人未満",TEXT(ROUND(市町村抽出表!AI153,0),"###,###")&amp;"人"))))</f>
        <v>#REF!</v>
      </c>
      <c r="X153" s="94" t="e">
        <f ca="1">IF(市町村抽出表!AJ153="－","－",IF(市町村抽出表!AJ153=0,"0人",IF(市町村抽出表!AJ153&lt;1,"1人未満",TEXT(ROUND(市町村抽出表!AJ153,0),"###,###")&amp;"人")))</f>
        <v>#REF!</v>
      </c>
      <c r="Y153" s="94" t="e">
        <f ca="1">IF(市町村抽出表!AK153="－","－",IF(市町村抽出表!AK153=0,"0人",IF(市町村抽出表!AK153&lt;1,"1人未満",TEXT(ROUND(市町村抽出表!AK153,0),"###,###")&amp;"人")))</f>
        <v>#REF!</v>
      </c>
      <c r="Z153" s="94" t="e">
        <f ca="1">IF(市町村抽出表!AL153="－","－",IF(市町村抽出表!AL153=0,"0人",IF(市町村抽出表!AL153&lt;1,"1人未満",TEXT(ROUND(市町村抽出表!AL153,0),"###,###")&amp;"人")))</f>
        <v>#REF!</v>
      </c>
      <c r="AA153" s="94" t="e">
        <f ca="1">IF(市町村抽出表!AM153="－","－",IF(市町村抽出表!AM153=0,"0人",IF(市町村抽出表!AM153&lt;1,"1人未満",TEXT(ROUND(市町村抽出表!AM153,0),"###,###")&amp;"人")))</f>
        <v>#REF!</v>
      </c>
      <c r="AB153" s="94" t="e">
        <f ca="1">IF(市町村抽出表!AN153="－","－",IF(市町村抽出表!AN153=0,"0人",IF(市町村抽出表!AN153&lt;1,"1人未満",TEXT(ROUND(市町村抽出表!AN153,0),"###,###")&amp;"人")))</f>
        <v>#REF!</v>
      </c>
      <c r="AC153" s="94" t="e">
        <f ca="1">IF(市町村抽出表!AO153="－","－",IF(市町村抽出表!AO153=0,"0人",IF(市町村抽出表!AO153&lt;1,"1人未満",TEXT(ROUND(市町村抽出表!AO153,0),"###,###")&amp;"人")))</f>
        <v>#REF!</v>
      </c>
      <c r="AD153" s="94" t="e">
        <f ca="1">IF(市町村抽出表!AP153="－","－",IF(市町村抽出表!AP153=0,"0人",IF(市町村抽出表!AP153&lt;1,"1人未満",TEXT(ROUND(市町村抽出表!AP153,0),"###,###")&amp;"人")))</f>
        <v>#REF!</v>
      </c>
      <c r="AE153" s="94" t="e">
        <f ca="1">IF(市町村抽出表!AQ153="－","－",IF(市町村抽出表!AQ153=0,"0人",IF(市町村抽出表!AQ153&lt;1,"1人未満",TEXT(ROUND(市町村抽出表!AQ153,0),"###,###")&amp;"人")))</f>
        <v>#REF!</v>
      </c>
      <c r="AF153" s="94" t="e">
        <f ca="1">IF(市町村抽出表!AR153="－","－",IF(市町村抽出表!AR153=0,"0人",IF(市町村抽出表!AR153&lt;1,"1人未満",TEXT(ROUND(市町村抽出表!AR153,0),"###,###")&amp;"人")))</f>
        <v>#REF!</v>
      </c>
      <c r="AG153" s="94" t="e">
        <f ca="1">IF(市町村抽出表!AS153="－","－",IF(市町村抽出表!AS153=0,"0箇所",IF(市町村抽出表!AS153&lt;1,"1箇所未満",TEXT(ROUND(市町村抽出表!AS153,0),"###,###")&amp;"箇所")))</f>
        <v>#REF!</v>
      </c>
      <c r="AH153" s="94" t="e">
        <f ca="1">IF(市町村抽出表!AT153="－","－",IF(市町村抽出表!AT153=0,"0世帯",IF(市町村抽出表!AT153&lt;1,"1世帯未満",TEXT(ROUND(市町村抽出表!AT153,0),"###,###")&amp;"世帯")))</f>
        <v>#REF!</v>
      </c>
      <c r="AI153" s="94" t="e">
        <f ca="1">IF(市町村抽出表!AU153="－","－",IF(市町村抽出表!AU153=0,"0人",IF(市町村抽出表!AU153&lt;1,"1人未満",TEXT(ROUND(市町村抽出表!AU153,0),"###,###")&amp;"人")))</f>
        <v>#REF!</v>
      </c>
      <c r="AJ153" s="94" t="e">
        <f ca="1">IF(市町村抽出表!AV153="－","－",IF(市町村抽出表!AV153=0,"0世帯",IF(市町村抽出表!AV153&lt;1,"1世帯未満",TEXT(ROUND(市町村抽出表!AV153,0),"###,###")&amp;"世帯")))</f>
        <v>#REF!</v>
      </c>
      <c r="AK153" s="94" t="e">
        <f ca="1">IF(市町村抽出表!AW153="－","－",IF(市町村抽出表!AW153=0,"0人",IF(市町村抽出表!AW153&lt;1,"1人未満",TEXT(ROUND(市町村抽出表!AW153,0),"###,###")&amp;"人")))</f>
        <v>#REF!</v>
      </c>
      <c r="AL153" s="94" t="e">
        <f ca="1">IF(市町村抽出表!AX153="－","－",IF(市町村抽出表!AX153=0,"0世帯",IF(市町村抽出表!AX153&lt;1,"1世帯未満",TEXT(ROUND(市町村抽出表!AX153,0),"###,###")&amp;"世帯")))</f>
        <v>#REF!</v>
      </c>
      <c r="AM153" s="94" t="e">
        <f ca="1">IF(市町村抽出表!AY153="－","－",IF(市町村抽出表!AY153=0,"0人",IF(市町村抽出表!AY153&lt;1,"1人未満",TEXT(ROUND(市町村抽出表!AY153,0),"###,###")&amp;"人")))</f>
        <v>#REF!</v>
      </c>
      <c r="AN153" s="94" t="s">
        <v>611</v>
      </c>
      <c r="AO153" s="94" t="s">
        <v>611</v>
      </c>
      <c r="AP153" s="94" t="e">
        <f ca="1">IF(市町村抽出表!BB153="－","－",IF(市町村抽出表!BB153=0,"0km",IF(市町村抽出表!BB153&lt;0.1,"0.1km未満",TEXT(ROUND(市町村抽出表!BB153,1),"###,##0.0")&amp;"km")))</f>
        <v>#REF!</v>
      </c>
      <c r="AQ153" s="94" t="e">
        <f ca="1">IF(市町村抽出表!BC153="－","－",IF(市町村抽出表!BC153=0,"0世帯",IF(市町村抽出表!BC153&lt;1,"1世帯未満",TEXT(ROUND(市町村抽出表!BC153,0),"###,###")&amp;"世帯")))</f>
        <v>#REF!</v>
      </c>
      <c r="AR153" s="94" t="e">
        <f ca="1">IF(市町村抽出表!BD153="－","－",IF(市町村抽出表!BD153=0,"0人",IF(市町村抽出表!BD153&lt;1,"1人未満",TEXT(ROUND(市町村抽出表!BD153,0),"###,###")&amp;"人")))</f>
        <v>#REF!</v>
      </c>
      <c r="AS153" s="94" t="s">
        <v>611</v>
      </c>
      <c r="AT153" s="94" t="s">
        <v>611</v>
      </c>
      <c r="AU153" s="94" t="e">
        <f ca="1">IF(市町村抽出表!BG153="－","－",IF(市町村抽出表!BG153=0,"0箇所",IF(市町村抽出表!BG153&lt;1,"1箇所未満",TEXT(ROUND(市町村抽出表!BG153,0),"###,###")&amp;"箇所")))</f>
        <v>#REF!</v>
      </c>
      <c r="AV153" s="94" t="e">
        <f ca="1">IF(市町村抽出表!BH153="－","－",IF(市町村抽出表!BH153=0,"0箇所",IF(市町村抽出表!BH153&lt;1,"1箇所未満",TEXT(ROUND(市町村抽出表!BH153,0),"###,###")&amp;"箇所")))</f>
        <v>#REF!</v>
      </c>
      <c r="AW153" s="94" t="e">
        <f ca="1">IF(市町村抽出表!BI153="－","－",IF(市町村抽出表!BI153=0,"0箇所",IF(市町村抽出表!BI153&lt;1,"1箇所未満",TEXT(ROUND(市町村抽出表!BI153,0),"###,###")&amp;"箇所")))</f>
        <v>#REF!</v>
      </c>
      <c r="AX153" s="94" t="e">
        <f ca="1">IF(市町村抽出表!BJ153="－","－",IF(市町村抽出表!BJ153=0,"0箇所",IF(市町村抽出表!BJ153&lt;1,"1箇所未満",TEXT(ROUND(市町村抽出表!BJ153,0),"###,###")&amp;"箇所")))</f>
        <v>#REF!</v>
      </c>
      <c r="AY153" s="94" t="e">
        <f ca="1">IF(市町村抽出表!BK153="－","－",IF(市町村抽出表!BK153=0,"0箇所",IF(市町村抽出表!BK153&lt;1,"1箇所未満",TEXT(ROUND(市町村抽出表!BK153,0),"###,###")&amp;"箇所")))</f>
        <v>#REF!</v>
      </c>
      <c r="AZ153" s="94" t="e">
        <f ca="1">IF(市町村抽出表!BL153="－","－",IF(市町村抽出表!BL153=0,"0箇所",IF(市町村抽出表!BL153&lt;1,"1箇所未満",TEXT(ROUND(市町村抽出表!BL153,0),"###,###")&amp;"箇所")))</f>
        <v>#REF!</v>
      </c>
      <c r="BH153" s="163"/>
      <c r="BI153" s="163"/>
      <c r="BJ153" s="163"/>
      <c r="BL153" s="164"/>
      <c r="BM153" s="163"/>
      <c r="BN153" s="163"/>
      <c r="BO153" s="163"/>
      <c r="BP153" s="163"/>
      <c r="BX153" s="164"/>
      <c r="BY153" s="163"/>
      <c r="BZ153" s="163"/>
      <c r="CA153" s="163"/>
      <c r="CB153" s="163"/>
      <c r="CN153" s="164"/>
      <c r="CO153" s="163"/>
      <c r="CP153" s="163"/>
      <c r="CQ153" s="163"/>
      <c r="CR153" s="163"/>
    </row>
    <row r="154" spans="1:96" x14ac:dyDescent="0.2">
      <c r="A154" s="82">
        <v>151</v>
      </c>
      <c r="B154" s="74" t="s">
        <v>594</v>
      </c>
      <c r="C154" s="93" t="e">
        <f ca="1">IF(市町村抽出表!D154="－","－",ROUND(市町村抽出表!D154,1))</f>
        <v>#REF!</v>
      </c>
      <c r="D154" s="168" t="e">
        <f ca="1">IF(市町村抽出表!F154="","※2",IF(市町村抽出表!F154="－","－",市町村抽出表!F154&amp;"箇所"))</f>
        <v>#REF!</v>
      </c>
      <c r="E154" s="169" t="e">
        <f ca="1">IF(市町村抽出表!G154="","※2",IF(市町村抽出表!G154="－","－",市町村抽出表!G154&amp;"箇所"))</f>
        <v>#REF!</v>
      </c>
      <c r="F154" s="170" t="e">
        <f ca="1">IF(市町村抽出表!H154="","※2",IF(市町村抽出表!H154="－","－",市町村抽出表!H154&amp;"箇所"))</f>
        <v>#REF!</v>
      </c>
      <c r="G154" s="94" t="e">
        <f ca="1">IF(市町村抽出表!I154="－","－",IF(市町村抽出表!I154=0,"0棟",IF(市町村抽出表!I154&lt;1,"1棟未満",TEXT(ROUND(市町村抽出表!I154,0),"###,###")&amp;"棟")))</f>
        <v>#REF!</v>
      </c>
      <c r="H154" s="94" t="e">
        <f ca="1">IF(市町村抽出表!J154="－","－",IF(市町村抽出表!J154=0,"0棟",IF(市町村抽出表!J154&lt;1,"1棟未満",TEXT(ROUND(市町村抽出表!J154,0),"###,###")&amp;"棟")))</f>
        <v>#REF!</v>
      </c>
      <c r="I154" s="94" t="e">
        <f ca="1">IF(市町村抽出表!O154="－","－",IF(市町村抽出表!O154=0,"0棟",IF(市町村抽出表!O154&lt;1,"1棟未満",TEXT(ROUND(市町村抽出表!O154,0),"###,###")&amp;"棟")))</f>
        <v>#REF!</v>
      </c>
      <c r="J154" s="94" t="e">
        <f ca="1">IF(市町村抽出表!P154="－","－",IF(市町村抽出表!P154=0,"0棟",IF(市町村抽出表!P154&lt;1,"1棟未満",TEXT(ROUND(市町村抽出表!P154,0),"###,###")&amp;"棟")))</f>
        <v>#REF!</v>
      </c>
      <c r="K154" s="157" t="e">
        <f ca="1">IF(市町村抽出表!U154="","※2",IF(市町村抽出表!U154="－","－",IF(市町村抽出表!U154=0,"0棟",IF(市町村抽出表!U154&lt;1,"1棟未満",TEXT(ROUND(市町村抽出表!U154,0),"###,###")&amp;"棟"))))</f>
        <v>#REF!</v>
      </c>
      <c r="L154" s="158" t="e">
        <f ca="1">IF(市町村抽出表!V154="","※2",IF(市町村抽出表!V154="－","－",IF(市町村抽出表!V154=0,"0棟",IF(市町村抽出表!V154&lt;1,"1棟未満",TEXT(ROUND(市町村抽出表!V154,0),"###,###")&amp;"棟"))))</f>
        <v>#REF!</v>
      </c>
      <c r="M154" s="94" t="e">
        <f ca="1">IF(市町村抽出表!W154="－","－",IF(市町村抽出表!W154=0,"0棟",IF(市町村抽出表!W154&lt;1,"1棟未満",TEXT(ROUND(市町村抽出表!W154,0),"###,###")&amp;"棟")))</f>
        <v>#REF!</v>
      </c>
      <c r="N154" s="94" t="e">
        <f ca="1">IF(市町村抽出表!X154="－","－",IF(市町村抽出表!X154=0,"0棟",IF(市町村抽出表!X154&lt;1,"1棟未満",TEXT(ROUND(市町村抽出表!X154,0),"###,###")&amp;"棟")))</f>
        <v>#REF!</v>
      </c>
      <c r="O154" s="94" t="e">
        <f ca="1">IF(市町村抽出表!Z154="－","－",IF(市町村抽出表!Z154=0,"0件",IF(市町村抽出表!Z154&lt;1,"1件未満",TEXT(ROUND(市町村抽出表!Z154,0),"###,###")&amp;"件")))</f>
        <v>#REF!</v>
      </c>
      <c r="P154" s="94" t="e">
        <f ca="1">IF(市町村抽出表!AA154="－","－",IF(市町村抽出表!AA154=0,"0件",IF(市町村抽出表!AA154&lt;1,"1件未満",TEXT(ROUND(市町村抽出表!AA154,0),"###,###")&amp;"件")))</f>
        <v>#REF!</v>
      </c>
      <c r="Q154" s="94" t="e">
        <f ca="1">IF(市町村抽出表!AB154="－","－",IF(市町村抽出表!AB154=0,"0棟",IF(市町村抽出表!AB154&lt;1,"1棟未満",TEXT(ROUND(市町村抽出表!AB154,0),"###,###")&amp;"棟")))</f>
        <v>#REF!</v>
      </c>
      <c r="R154" s="94" t="e">
        <f ca="1">IF(市町村抽出表!AC154="－","－",IF(市町村抽出表!AC154=0,"0人",IF(市町村抽出表!AC154&lt;1,"1人未満",TEXT(ROUND(市町村抽出表!AC154,0),"###,###")&amp;"人")))</f>
        <v>#REF!</v>
      </c>
      <c r="S154" s="94" t="e">
        <f ca="1">IF(市町村抽出表!AD154="－","－",IF(市町村抽出表!AD154=0,"0人",IF(市町村抽出表!AD154&lt;1,"1人未満",TEXT(ROUND(市町村抽出表!AD154,0),"###,###")&amp;"人")))</f>
        <v>#REF!</v>
      </c>
      <c r="T154" s="94" t="e">
        <f ca="1">IF(市町村抽出表!AE154="－","－",IF(市町村抽出表!AE154=0,"0人",IF(市町村抽出表!AE154&lt;1,"1人未満",TEXT(ROUND(市町村抽出表!AE154,0),"###,###")&amp;"人")))</f>
        <v>#REF!</v>
      </c>
      <c r="U154" s="159" t="e">
        <f ca="1">IF(市町村抽出表!AG154="","※2",IF(市町村抽出表!AG154="－","－",IF(市町村抽出表!AG154=0,"0人",IF(市町村抽出表!AG154&lt;1,"1人未満",TEXT(ROUND(市町村抽出表!AG154,0),"###,###")&amp;"人"))))</f>
        <v>#REF!</v>
      </c>
      <c r="V154" s="160" t="e">
        <f ca="1">IF(市町村抽出表!AH154="","※2",IF(市町村抽出表!AH154="－","－",IF(市町村抽出表!AH154=0,"0人",IF(市町村抽出表!AH154&lt;1,"1人未満",TEXT(ROUND(市町村抽出表!AH154,0),"###,###")&amp;"人"))))</f>
        <v>#REF!</v>
      </c>
      <c r="W154" s="161" t="e">
        <f ca="1">IF(市町村抽出表!AI154="","※2",IF(市町村抽出表!AI154="－","－",IF(市町村抽出表!AI154=0,"0人",IF(市町村抽出表!AI154&lt;1,"1人未満",TEXT(ROUND(市町村抽出表!AI154,0),"###,###")&amp;"人"))))</f>
        <v>#REF!</v>
      </c>
      <c r="X154" s="94" t="e">
        <f ca="1">IF(市町村抽出表!AJ154="－","－",IF(市町村抽出表!AJ154=0,"0人",IF(市町村抽出表!AJ154&lt;1,"1人未満",TEXT(ROUND(市町村抽出表!AJ154,0),"###,###")&amp;"人")))</f>
        <v>#REF!</v>
      </c>
      <c r="Y154" s="94" t="e">
        <f ca="1">IF(市町村抽出表!AK154="－","－",IF(市町村抽出表!AK154=0,"0人",IF(市町村抽出表!AK154&lt;1,"1人未満",TEXT(ROUND(市町村抽出表!AK154,0),"###,###")&amp;"人")))</f>
        <v>#REF!</v>
      </c>
      <c r="Z154" s="94" t="e">
        <f ca="1">IF(市町村抽出表!AL154="－","－",IF(市町村抽出表!AL154=0,"0人",IF(市町村抽出表!AL154&lt;1,"1人未満",TEXT(ROUND(市町村抽出表!AL154,0),"###,###")&amp;"人")))</f>
        <v>#REF!</v>
      </c>
      <c r="AA154" s="94" t="e">
        <f ca="1">IF(市町村抽出表!AM154="－","－",IF(市町村抽出表!AM154=0,"0人",IF(市町村抽出表!AM154&lt;1,"1人未満",TEXT(ROUND(市町村抽出表!AM154,0),"###,###")&amp;"人")))</f>
        <v>#REF!</v>
      </c>
      <c r="AB154" s="94" t="e">
        <f ca="1">IF(市町村抽出表!AN154="－","－",IF(市町村抽出表!AN154=0,"0人",IF(市町村抽出表!AN154&lt;1,"1人未満",TEXT(ROUND(市町村抽出表!AN154,0),"###,###")&amp;"人")))</f>
        <v>#REF!</v>
      </c>
      <c r="AC154" s="94" t="e">
        <f ca="1">IF(市町村抽出表!AO154="－","－",IF(市町村抽出表!AO154=0,"0人",IF(市町村抽出表!AO154&lt;1,"1人未満",TEXT(ROUND(市町村抽出表!AO154,0),"###,###")&amp;"人")))</f>
        <v>#REF!</v>
      </c>
      <c r="AD154" s="94" t="e">
        <f ca="1">IF(市町村抽出表!AP154="－","－",IF(市町村抽出表!AP154=0,"0人",IF(市町村抽出表!AP154&lt;1,"1人未満",TEXT(ROUND(市町村抽出表!AP154,0),"###,###")&amp;"人")))</f>
        <v>#REF!</v>
      </c>
      <c r="AE154" s="94" t="e">
        <f ca="1">IF(市町村抽出表!AQ154="－","－",IF(市町村抽出表!AQ154=0,"0人",IF(市町村抽出表!AQ154&lt;1,"1人未満",TEXT(ROUND(市町村抽出表!AQ154,0),"###,###")&amp;"人")))</f>
        <v>#REF!</v>
      </c>
      <c r="AF154" s="94" t="e">
        <f ca="1">IF(市町村抽出表!AR154="－","－",IF(市町村抽出表!AR154=0,"0人",IF(市町村抽出表!AR154&lt;1,"1人未満",TEXT(ROUND(市町村抽出表!AR154,0),"###,###")&amp;"人")))</f>
        <v>#REF!</v>
      </c>
      <c r="AG154" s="94" t="e">
        <f ca="1">IF(市町村抽出表!AS154="－","－",IF(市町村抽出表!AS154=0,"0箇所",IF(市町村抽出表!AS154&lt;1,"1箇所未満",TEXT(ROUND(市町村抽出表!AS154,0),"###,###")&amp;"箇所")))</f>
        <v>#REF!</v>
      </c>
      <c r="AH154" s="94" t="e">
        <f ca="1">IF(市町村抽出表!AT154="－","－",IF(市町村抽出表!AT154=0,"0世帯",IF(市町村抽出表!AT154&lt;1,"1世帯未満",TEXT(ROUND(市町村抽出表!AT154,0),"###,###")&amp;"世帯")))</f>
        <v>#REF!</v>
      </c>
      <c r="AI154" s="94" t="e">
        <f ca="1">IF(市町村抽出表!AU154="－","－",IF(市町村抽出表!AU154=0,"0人",IF(市町村抽出表!AU154&lt;1,"1人未満",TEXT(ROUND(市町村抽出表!AU154,0),"###,###")&amp;"人")))</f>
        <v>#REF!</v>
      </c>
      <c r="AJ154" s="94" t="e">
        <f ca="1">IF(市町村抽出表!AV154="－","－",IF(市町村抽出表!AV154=0,"0世帯",IF(市町村抽出表!AV154&lt;1,"1世帯未満",TEXT(ROUND(市町村抽出表!AV154,0),"###,###")&amp;"世帯")))</f>
        <v>#REF!</v>
      </c>
      <c r="AK154" s="94" t="e">
        <f ca="1">IF(市町村抽出表!AW154="－","－",IF(市町村抽出表!AW154=0,"0人",IF(市町村抽出表!AW154&lt;1,"1人未満",TEXT(ROUND(市町村抽出表!AW154,0),"###,###")&amp;"人")))</f>
        <v>#REF!</v>
      </c>
      <c r="AL154" s="94" t="e">
        <f ca="1">IF(市町村抽出表!AX154="－","－",IF(市町村抽出表!AX154=0,"0世帯",IF(市町村抽出表!AX154&lt;1,"1世帯未満",TEXT(ROUND(市町村抽出表!AX154,0),"###,###")&amp;"世帯")))</f>
        <v>#REF!</v>
      </c>
      <c r="AM154" s="94" t="e">
        <f ca="1">IF(市町村抽出表!AY154="－","－",IF(市町村抽出表!AY154=0,"0人",IF(市町村抽出表!AY154&lt;1,"1人未満",TEXT(ROUND(市町村抽出表!AY154,0),"###,###")&amp;"人")))</f>
        <v>#REF!</v>
      </c>
      <c r="AN154" s="94" t="s">
        <v>611</v>
      </c>
      <c r="AO154" s="94" t="s">
        <v>611</v>
      </c>
      <c r="AP154" s="94" t="e">
        <f ca="1">IF(市町村抽出表!BB154="－","－",IF(市町村抽出表!BB154=0,"0km",IF(市町村抽出表!BB154&lt;0.1,"0.1km未満",TEXT(ROUND(市町村抽出表!BB154,1),"###,##0.0")&amp;"km")))</f>
        <v>#REF!</v>
      </c>
      <c r="AQ154" s="94" t="e">
        <f ca="1">IF(市町村抽出表!BC154="－","－",IF(市町村抽出表!BC154=0,"0世帯",IF(市町村抽出表!BC154&lt;1,"1世帯未満",TEXT(ROUND(市町村抽出表!BC154,0),"###,###")&amp;"世帯")))</f>
        <v>#REF!</v>
      </c>
      <c r="AR154" s="94" t="e">
        <f ca="1">IF(市町村抽出表!BD154="－","－",IF(市町村抽出表!BD154=0,"0人",IF(市町村抽出表!BD154&lt;1,"1人未満",TEXT(ROUND(市町村抽出表!BD154,0),"###,###")&amp;"人")))</f>
        <v>#REF!</v>
      </c>
      <c r="AS154" s="94" t="s">
        <v>611</v>
      </c>
      <c r="AT154" s="94" t="s">
        <v>611</v>
      </c>
      <c r="AU154" s="94" t="e">
        <f ca="1">IF(市町村抽出表!BG154="－","－",IF(市町村抽出表!BG154=0,"0箇所",IF(市町村抽出表!BG154&lt;1,"1箇所未満",TEXT(ROUND(市町村抽出表!BG154,0),"###,###")&amp;"箇所")))</f>
        <v>#REF!</v>
      </c>
      <c r="AV154" s="94" t="e">
        <f ca="1">IF(市町村抽出表!BH154="－","－",IF(市町村抽出表!BH154=0,"0箇所",IF(市町村抽出表!BH154&lt;1,"1箇所未満",TEXT(ROUND(市町村抽出表!BH154,0),"###,###")&amp;"箇所")))</f>
        <v>#REF!</v>
      </c>
      <c r="AW154" s="94" t="e">
        <f ca="1">IF(市町村抽出表!BI154="－","－",IF(市町村抽出表!BI154=0,"0箇所",IF(市町村抽出表!BI154&lt;1,"1箇所未満",TEXT(ROUND(市町村抽出表!BI154,0),"###,###")&amp;"箇所")))</f>
        <v>#REF!</v>
      </c>
      <c r="AX154" s="94" t="e">
        <f ca="1">IF(市町村抽出表!BJ154="－","－",IF(市町村抽出表!BJ154=0,"0箇所",IF(市町村抽出表!BJ154&lt;1,"1箇所未満",TEXT(ROUND(市町村抽出表!BJ154,0),"###,###")&amp;"箇所")))</f>
        <v>#REF!</v>
      </c>
      <c r="AY154" s="94" t="e">
        <f ca="1">IF(市町村抽出表!BK154="－","－",IF(市町村抽出表!BK154=0,"0箇所",IF(市町村抽出表!BK154&lt;1,"1箇所未満",TEXT(ROUND(市町村抽出表!BK154,0),"###,###")&amp;"箇所")))</f>
        <v>#REF!</v>
      </c>
      <c r="AZ154" s="94" t="e">
        <f ca="1">IF(市町村抽出表!BL154="－","－",IF(市町村抽出表!BL154=0,"0箇所",IF(市町村抽出表!BL154&lt;1,"1箇所未満",TEXT(ROUND(市町村抽出表!BL154,0),"###,###")&amp;"箇所")))</f>
        <v>#REF!</v>
      </c>
      <c r="BH154" s="163"/>
      <c r="BI154" s="163"/>
      <c r="BJ154" s="163"/>
      <c r="BL154" s="164"/>
      <c r="BM154" s="163"/>
      <c r="BN154" s="163"/>
      <c r="BO154" s="163"/>
      <c r="BP154" s="163"/>
      <c r="BX154" s="164"/>
      <c r="BY154" s="163"/>
      <c r="BZ154" s="163"/>
      <c r="CA154" s="163"/>
      <c r="CB154" s="163"/>
      <c r="CN154" s="164"/>
      <c r="CO154" s="163"/>
      <c r="CP154" s="163"/>
      <c r="CQ154" s="163"/>
      <c r="CR154" s="163"/>
    </row>
    <row r="155" spans="1:96" x14ac:dyDescent="0.2">
      <c r="A155" s="82">
        <v>152</v>
      </c>
      <c r="B155" s="74" t="s">
        <v>595</v>
      </c>
      <c r="C155" s="93" t="e">
        <f ca="1">IF(市町村抽出表!D155="－","－",ROUND(市町村抽出表!D155,1))</f>
        <v>#REF!</v>
      </c>
      <c r="D155" s="168" t="e">
        <f ca="1">IF(市町村抽出表!F155="","※2",IF(市町村抽出表!F155="－","－",市町村抽出表!F155&amp;"箇所"))</f>
        <v>#REF!</v>
      </c>
      <c r="E155" s="169" t="e">
        <f ca="1">IF(市町村抽出表!G155="","※2",IF(市町村抽出表!G155="－","－",市町村抽出表!G155&amp;"箇所"))</f>
        <v>#REF!</v>
      </c>
      <c r="F155" s="170" t="e">
        <f ca="1">IF(市町村抽出表!H155="","※2",IF(市町村抽出表!H155="－","－",市町村抽出表!H155&amp;"箇所"))</f>
        <v>#REF!</v>
      </c>
      <c r="G155" s="94" t="e">
        <f ca="1">IF(市町村抽出表!I155="－","－",IF(市町村抽出表!I155=0,"0棟",IF(市町村抽出表!I155&lt;1,"1棟未満",TEXT(ROUND(市町村抽出表!I155,0),"###,###")&amp;"棟")))</f>
        <v>#REF!</v>
      </c>
      <c r="H155" s="94" t="e">
        <f ca="1">IF(市町村抽出表!J155="－","－",IF(市町村抽出表!J155=0,"0棟",IF(市町村抽出表!J155&lt;1,"1棟未満",TEXT(ROUND(市町村抽出表!J155,0),"###,###")&amp;"棟")))</f>
        <v>#REF!</v>
      </c>
      <c r="I155" s="94" t="e">
        <f ca="1">IF(市町村抽出表!O155="－","－",IF(市町村抽出表!O155=0,"0棟",IF(市町村抽出表!O155&lt;1,"1棟未満",TEXT(ROUND(市町村抽出表!O155,0),"###,###")&amp;"棟")))</f>
        <v>#REF!</v>
      </c>
      <c r="J155" s="94" t="e">
        <f ca="1">IF(市町村抽出表!P155="－","－",IF(市町村抽出表!P155=0,"0棟",IF(市町村抽出表!P155&lt;1,"1棟未満",TEXT(ROUND(市町村抽出表!P155,0),"###,###")&amp;"棟")))</f>
        <v>#REF!</v>
      </c>
      <c r="K155" s="157" t="e">
        <f ca="1">IF(市町村抽出表!U155="","※2",IF(市町村抽出表!U155="－","－",IF(市町村抽出表!U155=0,"0棟",IF(市町村抽出表!U155&lt;1,"1棟未満",TEXT(ROUND(市町村抽出表!U155,0),"###,###")&amp;"棟"))))</f>
        <v>#REF!</v>
      </c>
      <c r="L155" s="158" t="e">
        <f ca="1">IF(市町村抽出表!V155="","※2",IF(市町村抽出表!V155="－","－",IF(市町村抽出表!V155=0,"0棟",IF(市町村抽出表!V155&lt;1,"1棟未満",TEXT(ROUND(市町村抽出表!V155,0),"###,###")&amp;"棟"))))</f>
        <v>#REF!</v>
      </c>
      <c r="M155" s="94" t="e">
        <f ca="1">IF(市町村抽出表!W155="－","－",IF(市町村抽出表!W155=0,"0棟",IF(市町村抽出表!W155&lt;1,"1棟未満",TEXT(ROUND(市町村抽出表!W155,0),"###,###")&amp;"棟")))</f>
        <v>#REF!</v>
      </c>
      <c r="N155" s="94" t="e">
        <f ca="1">IF(市町村抽出表!X155="－","－",IF(市町村抽出表!X155=0,"0棟",IF(市町村抽出表!X155&lt;1,"1棟未満",TEXT(ROUND(市町村抽出表!X155,0),"###,###")&amp;"棟")))</f>
        <v>#REF!</v>
      </c>
      <c r="O155" s="94" t="e">
        <f ca="1">IF(市町村抽出表!Z155="－","－",IF(市町村抽出表!Z155=0,"0件",IF(市町村抽出表!Z155&lt;1,"1件未満",TEXT(ROUND(市町村抽出表!Z155,0),"###,###")&amp;"件")))</f>
        <v>#REF!</v>
      </c>
      <c r="P155" s="94" t="e">
        <f ca="1">IF(市町村抽出表!AA155="－","－",IF(市町村抽出表!AA155=0,"0件",IF(市町村抽出表!AA155&lt;1,"1件未満",TEXT(ROUND(市町村抽出表!AA155,0),"###,###")&amp;"件")))</f>
        <v>#REF!</v>
      </c>
      <c r="Q155" s="94" t="e">
        <f ca="1">IF(市町村抽出表!AB155="－","－",IF(市町村抽出表!AB155=0,"0棟",IF(市町村抽出表!AB155&lt;1,"1棟未満",TEXT(ROUND(市町村抽出表!AB155,0),"###,###")&amp;"棟")))</f>
        <v>#REF!</v>
      </c>
      <c r="R155" s="94" t="e">
        <f ca="1">IF(市町村抽出表!AC155="－","－",IF(市町村抽出表!AC155=0,"0人",IF(市町村抽出表!AC155&lt;1,"1人未満",TEXT(ROUND(市町村抽出表!AC155,0),"###,###")&amp;"人")))</f>
        <v>#REF!</v>
      </c>
      <c r="S155" s="94" t="e">
        <f ca="1">IF(市町村抽出表!AD155="－","－",IF(市町村抽出表!AD155=0,"0人",IF(市町村抽出表!AD155&lt;1,"1人未満",TEXT(ROUND(市町村抽出表!AD155,0),"###,###")&amp;"人")))</f>
        <v>#REF!</v>
      </c>
      <c r="T155" s="94" t="e">
        <f ca="1">IF(市町村抽出表!AE155="－","－",IF(市町村抽出表!AE155=0,"0人",IF(市町村抽出表!AE155&lt;1,"1人未満",TEXT(ROUND(市町村抽出表!AE155,0),"###,###")&amp;"人")))</f>
        <v>#REF!</v>
      </c>
      <c r="U155" s="159" t="e">
        <f ca="1">IF(市町村抽出表!AG155="","※2",IF(市町村抽出表!AG155="－","－",IF(市町村抽出表!AG155=0,"0人",IF(市町村抽出表!AG155&lt;1,"1人未満",TEXT(ROUND(市町村抽出表!AG155,0),"###,###")&amp;"人"))))</f>
        <v>#REF!</v>
      </c>
      <c r="V155" s="160" t="e">
        <f ca="1">IF(市町村抽出表!AH155="","※2",IF(市町村抽出表!AH155="－","－",IF(市町村抽出表!AH155=0,"0人",IF(市町村抽出表!AH155&lt;1,"1人未満",TEXT(ROUND(市町村抽出表!AH155,0),"###,###")&amp;"人"))))</f>
        <v>#REF!</v>
      </c>
      <c r="W155" s="161" t="e">
        <f ca="1">IF(市町村抽出表!AI155="","※2",IF(市町村抽出表!AI155="－","－",IF(市町村抽出表!AI155=0,"0人",IF(市町村抽出表!AI155&lt;1,"1人未満",TEXT(ROUND(市町村抽出表!AI155,0),"###,###")&amp;"人"))))</f>
        <v>#REF!</v>
      </c>
      <c r="X155" s="94" t="e">
        <f ca="1">IF(市町村抽出表!AJ155="－","－",IF(市町村抽出表!AJ155=0,"0人",IF(市町村抽出表!AJ155&lt;1,"1人未満",TEXT(ROUND(市町村抽出表!AJ155,0),"###,###")&amp;"人")))</f>
        <v>#REF!</v>
      </c>
      <c r="Y155" s="94" t="e">
        <f ca="1">IF(市町村抽出表!AK155="－","－",IF(市町村抽出表!AK155=0,"0人",IF(市町村抽出表!AK155&lt;1,"1人未満",TEXT(ROUND(市町村抽出表!AK155,0),"###,###")&amp;"人")))</f>
        <v>#REF!</v>
      </c>
      <c r="Z155" s="94" t="e">
        <f ca="1">IF(市町村抽出表!AL155="－","－",IF(市町村抽出表!AL155=0,"0人",IF(市町村抽出表!AL155&lt;1,"1人未満",TEXT(ROUND(市町村抽出表!AL155,0),"###,###")&amp;"人")))</f>
        <v>#REF!</v>
      </c>
      <c r="AA155" s="94" t="e">
        <f ca="1">IF(市町村抽出表!AM155="－","－",IF(市町村抽出表!AM155=0,"0人",IF(市町村抽出表!AM155&lt;1,"1人未満",TEXT(ROUND(市町村抽出表!AM155,0),"###,###")&amp;"人")))</f>
        <v>#REF!</v>
      </c>
      <c r="AB155" s="94" t="e">
        <f ca="1">IF(市町村抽出表!AN155="－","－",IF(市町村抽出表!AN155=0,"0人",IF(市町村抽出表!AN155&lt;1,"1人未満",TEXT(ROUND(市町村抽出表!AN155,0),"###,###")&amp;"人")))</f>
        <v>#REF!</v>
      </c>
      <c r="AC155" s="94" t="e">
        <f ca="1">IF(市町村抽出表!AO155="－","－",IF(市町村抽出表!AO155=0,"0人",IF(市町村抽出表!AO155&lt;1,"1人未満",TEXT(ROUND(市町村抽出表!AO155,0),"###,###")&amp;"人")))</f>
        <v>#REF!</v>
      </c>
      <c r="AD155" s="94" t="e">
        <f ca="1">IF(市町村抽出表!AP155="－","－",IF(市町村抽出表!AP155=0,"0人",IF(市町村抽出表!AP155&lt;1,"1人未満",TEXT(ROUND(市町村抽出表!AP155,0),"###,###")&amp;"人")))</f>
        <v>#REF!</v>
      </c>
      <c r="AE155" s="94" t="e">
        <f ca="1">IF(市町村抽出表!AQ155="－","－",IF(市町村抽出表!AQ155=0,"0人",IF(市町村抽出表!AQ155&lt;1,"1人未満",TEXT(ROUND(市町村抽出表!AQ155,0),"###,###")&amp;"人")))</f>
        <v>#REF!</v>
      </c>
      <c r="AF155" s="94" t="e">
        <f ca="1">IF(市町村抽出表!AR155="－","－",IF(市町村抽出表!AR155=0,"0人",IF(市町村抽出表!AR155&lt;1,"1人未満",TEXT(ROUND(市町村抽出表!AR155,0),"###,###")&amp;"人")))</f>
        <v>#REF!</v>
      </c>
      <c r="AG155" s="94" t="e">
        <f ca="1">IF(市町村抽出表!AS155="－","－",IF(市町村抽出表!AS155=0,"0箇所",IF(市町村抽出表!AS155&lt;1,"1箇所未満",TEXT(ROUND(市町村抽出表!AS155,0),"###,###")&amp;"箇所")))</f>
        <v>#REF!</v>
      </c>
      <c r="AH155" s="94" t="e">
        <f ca="1">IF(市町村抽出表!AT155="－","－",IF(市町村抽出表!AT155=0,"0世帯",IF(市町村抽出表!AT155&lt;1,"1世帯未満",TEXT(ROUND(市町村抽出表!AT155,0),"###,###")&amp;"世帯")))</f>
        <v>#REF!</v>
      </c>
      <c r="AI155" s="94" t="e">
        <f ca="1">IF(市町村抽出表!AU155="－","－",IF(市町村抽出表!AU155=0,"0人",IF(市町村抽出表!AU155&lt;1,"1人未満",TEXT(ROUND(市町村抽出表!AU155,0),"###,###")&amp;"人")))</f>
        <v>#REF!</v>
      </c>
      <c r="AJ155" s="94" t="e">
        <f ca="1">IF(市町村抽出表!AV155="－","－",IF(市町村抽出表!AV155=0,"0世帯",IF(市町村抽出表!AV155&lt;1,"1世帯未満",TEXT(ROUND(市町村抽出表!AV155,0),"###,###")&amp;"世帯")))</f>
        <v>#REF!</v>
      </c>
      <c r="AK155" s="94" t="e">
        <f ca="1">IF(市町村抽出表!AW155="－","－",IF(市町村抽出表!AW155=0,"0人",IF(市町村抽出表!AW155&lt;1,"1人未満",TEXT(ROUND(市町村抽出表!AW155,0),"###,###")&amp;"人")))</f>
        <v>#REF!</v>
      </c>
      <c r="AL155" s="94" t="e">
        <f ca="1">IF(市町村抽出表!AX155="－","－",IF(市町村抽出表!AX155=0,"0世帯",IF(市町村抽出表!AX155&lt;1,"1世帯未満",TEXT(ROUND(市町村抽出表!AX155,0),"###,###")&amp;"世帯")))</f>
        <v>#REF!</v>
      </c>
      <c r="AM155" s="94" t="e">
        <f ca="1">IF(市町村抽出表!AY155="－","－",IF(市町村抽出表!AY155=0,"0人",IF(市町村抽出表!AY155&lt;1,"1人未満",TEXT(ROUND(市町村抽出表!AY155,0),"###,###")&amp;"人")))</f>
        <v>#REF!</v>
      </c>
      <c r="AN155" s="94" t="s">
        <v>611</v>
      </c>
      <c r="AO155" s="94" t="s">
        <v>611</v>
      </c>
      <c r="AP155" s="94" t="e">
        <f ca="1">IF(市町村抽出表!BB155="－","－",IF(市町村抽出表!BB155=0,"0km",IF(市町村抽出表!BB155&lt;0.1,"0.1km未満",TEXT(ROUND(市町村抽出表!BB155,1),"###,##0.0")&amp;"km")))</f>
        <v>#REF!</v>
      </c>
      <c r="AQ155" s="94" t="e">
        <f ca="1">IF(市町村抽出表!BC155="－","－",IF(市町村抽出表!BC155=0,"0世帯",IF(市町村抽出表!BC155&lt;1,"1世帯未満",TEXT(ROUND(市町村抽出表!BC155,0),"###,###")&amp;"世帯")))</f>
        <v>#REF!</v>
      </c>
      <c r="AR155" s="94" t="e">
        <f ca="1">IF(市町村抽出表!BD155="－","－",IF(市町村抽出表!BD155=0,"0人",IF(市町村抽出表!BD155&lt;1,"1人未満",TEXT(ROUND(市町村抽出表!BD155,0),"###,###")&amp;"人")))</f>
        <v>#REF!</v>
      </c>
      <c r="AS155" s="94" t="s">
        <v>611</v>
      </c>
      <c r="AT155" s="94" t="s">
        <v>611</v>
      </c>
      <c r="AU155" s="94" t="e">
        <f ca="1">IF(市町村抽出表!BG155="－","－",IF(市町村抽出表!BG155=0,"0箇所",IF(市町村抽出表!BG155&lt;1,"1箇所未満",TEXT(ROUND(市町村抽出表!BG155,0),"###,###")&amp;"箇所")))</f>
        <v>#REF!</v>
      </c>
      <c r="AV155" s="94" t="e">
        <f ca="1">IF(市町村抽出表!BH155="－","－",IF(市町村抽出表!BH155=0,"0箇所",IF(市町村抽出表!BH155&lt;1,"1箇所未満",TEXT(ROUND(市町村抽出表!BH155,0),"###,###")&amp;"箇所")))</f>
        <v>#REF!</v>
      </c>
      <c r="AW155" s="94" t="e">
        <f ca="1">IF(市町村抽出表!BI155="－","－",IF(市町村抽出表!BI155=0,"0箇所",IF(市町村抽出表!BI155&lt;1,"1箇所未満",TEXT(ROUND(市町村抽出表!BI155,0),"###,###")&amp;"箇所")))</f>
        <v>#REF!</v>
      </c>
      <c r="AX155" s="94" t="e">
        <f ca="1">IF(市町村抽出表!BJ155="－","－",IF(市町村抽出表!BJ155=0,"0箇所",IF(市町村抽出表!BJ155&lt;1,"1箇所未満",TEXT(ROUND(市町村抽出表!BJ155,0),"###,###")&amp;"箇所")))</f>
        <v>#REF!</v>
      </c>
      <c r="AY155" s="94" t="e">
        <f ca="1">IF(市町村抽出表!BK155="－","－",IF(市町村抽出表!BK155=0,"0箇所",IF(市町村抽出表!BK155&lt;1,"1箇所未満",TEXT(ROUND(市町村抽出表!BK155,0),"###,###")&amp;"箇所")))</f>
        <v>#REF!</v>
      </c>
      <c r="AZ155" s="94" t="e">
        <f ca="1">IF(市町村抽出表!BL155="－","－",IF(市町村抽出表!BL155=0,"0箇所",IF(市町村抽出表!BL155&lt;1,"1箇所未満",TEXT(ROUND(市町村抽出表!BL155,0),"###,###")&amp;"箇所")))</f>
        <v>#REF!</v>
      </c>
      <c r="BH155" s="163"/>
      <c r="BI155" s="163"/>
      <c r="BJ155" s="163"/>
      <c r="BL155" s="164"/>
      <c r="BM155" s="163"/>
      <c r="BN155" s="163"/>
      <c r="BO155" s="163"/>
      <c r="BP155" s="163"/>
      <c r="BX155" s="164"/>
      <c r="BY155" s="163"/>
      <c r="BZ155" s="163"/>
      <c r="CA155" s="163"/>
      <c r="CB155" s="163"/>
      <c r="CN155" s="164"/>
      <c r="CO155" s="163"/>
      <c r="CP155" s="163"/>
      <c r="CQ155" s="163"/>
      <c r="CR155" s="163"/>
    </row>
    <row r="156" spans="1:96" x14ac:dyDescent="0.2">
      <c r="A156" s="82">
        <v>153</v>
      </c>
      <c r="B156" s="74" t="s">
        <v>596</v>
      </c>
      <c r="C156" s="93" t="e">
        <f ca="1">IF(市町村抽出表!D156="－","－",ROUND(市町村抽出表!D156,1))</f>
        <v>#REF!</v>
      </c>
      <c r="D156" s="168" t="e">
        <f ca="1">IF(市町村抽出表!F156="","※2",IF(市町村抽出表!F156="－","－",市町村抽出表!F156&amp;"箇所"))</f>
        <v>#REF!</v>
      </c>
      <c r="E156" s="169" t="e">
        <f ca="1">IF(市町村抽出表!G156="","※2",IF(市町村抽出表!G156="－","－",市町村抽出表!G156&amp;"箇所"))</f>
        <v>#REF!</v>
      </c>
      <c r="F156" s="170" t="e">
        <f ca="1">IF(市町村抽出表!H156="","※2",IF(市町村抽出表!H156="－","－",市町村抽出表!H156&amp;"箇所"))</f>
        <v>#REF!</v>
      </c>
      <c r="G156" s="94" t="e">
        <f ca="1">IF(市町村抽出表!I156="－","－",IF(市町村抽出表!I156=0,"0棟",IF(市町村抽出表!I156&lt;1,"1棟未満",TEXT(ROUND(市町村抽出表!I156,0),"###,###")&amp;"棟")))</f>
        <v>#REF!</v>
      </c>
      <c r="H156" s="94" t="e">
        <f ca="1">IF(市町村抽出表!J156="－","－",IF(市町村抽出表!J156=0,"0棟",IF(市町村抽出表!J156&lt;1,"1棟未満",TEXT(ROUND(市町村抽出表!J156,0),"###,###")&amp;"棟")))</f>
        <v>#REF!</v>
      </c>
      <c r="I156" s="94" t="e">
        <f ca="1">IF(市町村抽出表!O156="－","－",IF(市町村抽出表!O156=0,"0棟",IF(市町村抽出表!O156&lt;1,"1棟未満",TEXT(ROUND(市町村抽出表!O156,0),"###,###")&amp;"棟")))</f>
        <v>#REF!</v>
      </c>
      <c r="J156" s="94" t="e">
        <f ca="1">IF(市町村抽出表!P156="－","－",IF(市町村抽出表!P156=0,"0棟",IF(市町村抽出表!P156&lt;1,"1棟未満",TEXT(ROUND(市町村抽出表!P156,0),"###,###")&amp;"棟")))</f>
        <v>#REF!</v>
      </c>
      <c r="K156" s="157" t="e">
        <f ca="1">IF(市町村抽出表!U156="","※2",IF(市町村抽出表!U156="－","－",IF(市町村抽出表!U156=0,"0棟",IF(市町村抽出表!U156&lt;1,"1棟未満",TEXT(ROUND(市町村抽出表!U156,0),"###,###")&amp;"棟"))))</f>
        <v>#REF!</v>
      </c>
      <c r="L156" s="158" t="e">
        <f ca="1">IF(市町村抽出表!V156="","※2",IF(市町村抽出表!V156="－","－",IF(市町村抽出表!V156=0,"0棟",IF(市町村抽出表!V156&lt;1,"1棟未満",TEXT(ROUND(市町村抽出表!V156,0),"###,###")&amp;"棟"))))</f>
        <v>#REF!</v>
      </c>
      <c r="M156" s="94" t="e">
        <f ca="1">IF(市町村抽出表!W156="－","－",IF(市町村抽出表!W156=0,"0棟",IF(市町村抽出表!W156&lt;1,"1棟未満",TEXT(ROUND(市町村抽出表!W156,0),"###,###")&amp;"棟")))</f>
        <v>#REF!</v>
      </c>
      <c r="N156" s="94" t="e">
        <f ca="1">IF(市町村抽出表!X156="－","－",IF(市町村抽出表!X156=0,"0棟",IF(市町村抽出表!X156&lt;1,"1棟未満",TEXT(ROUND(市町村抽出表!X156,0),"###,###")&amp;"棟")))</f>
        <v>#REF!</v>
      </c>
      <c r="O156" s="94" t="e">
        <f ca="1">IF(市町村抽出表!Z156="－","－",IF(市町村抽出表!Z156=0,"0件",IF(市町村抽出表!Z156&lt;1,"1件未満",TEXT(ROUND(市町村抽出表!Z156,0),"###,###")&amp;"件")))</f>
        <v>#REF!</v>
      </c>
      <c r="P156" s="94" t="e">
        <f ca="1">IF(市町村抽出表!AA156="－","－",IF(市町村抽出表!AA156=0,"0件",IF(市町村抽出表!AA156&lt;1,"1件未満",TEXT(ROUND(市町村抽出表!AA156,0),"###,###")&amp;"件")))</f>
        <v>#REF!</v>
      </c>
      <c r="Q156" s="94" t="e">
        <f ca="1">IF(市町村抽出表!AB156="－","－",IF(市町村抽出表!AB156=0,"0棟",IF(市町村抽出表!AB156&lt;1,"1棟未満",TEXT(ROUND(市町村抽出表!AB156,0),"###,###")&amp;"棟")))</f>
        <v>#REF!</v>
      </c>
      <c r="R156" s="94" t="e">
        <f ca="1">IF(市町村抽出表!AC156="－","－",IF(市町村抽出表!AC156=0,"0人",IF(市町村抽出表!AC156&lt;1,"1人未満",TEXT(ROUND(市町村抽出表!AC156,0),"###,###")&amp;"人")))</f>
        <v>#REF!</v>
      </c>
      <c r="S156" s="94" t="e">
        <f ca="1">IF(市町村抽出表!AD156="－","－",IF(市町村抽出表!AD156=0,"0人",IF(市町村抽出表!AD156&lt;1,"1人未満",TEXT(ROUND(市町村抽出表!AD156,0),"###,###")&amp;"人")))</f>
        <v>#REF!</v>
      </c>
      <c r="T156" s="94" t="e">
        <f ca="1">IF(市町村抽出表!AE156="－","－",IF(市町村抽出表!AE156=0,"0人",IF(市町村抽出表!AE156&lt;1,"1人未満",TEXT(ROUND(市町村抽出表!AE156,0),"###,###")&amp;"人")))</f>
        <v>#REF!</v>
      </c>
      <c r="U156" s="159" t="e">
        <f ca="1">IF(市町村抽出表!AG156="","※2",IF(市町村抽出表!AG156="－","－",IF(市町村抽出表!AG156=0,"0人",IF(市町村抽出表!AG156&lt;1,"1人未満",TEXT(ROUND(市町村抽出表!AG156,0),"###,###")&amp;"人"))))</f>
        <v>#REF!</v>
      </c>
      <c r="V156" s="160" t="e">
        <f ca="1">IF(市町村抽出表!AH156="","※2",IF(市町村抽出表!AH156="－","－",IF(市町村抽出表!AH156=0,"0人",IF(市町村抽出表!AH156&lt;1,"1人未満",TEXT(ROUND(市町村抽出表!AH156,0),"###,###")&amp;"人"))))</f>
        <v>#REF!</v>
      </c>
      <c r="W156" s="161" t="e">
        <f ca="1">IF(市町村抽出表!AI156="","※2",IF(市町村抽出表!AI156="－","－",IF(市町村抽出表!AI156=0,"0人",IF(市町村抽出表!AI156&lt;1,"1人未満",TEXT(ROUND(市町村抽出表!AI156,0),"###,###")&amp;"人"))))</f>
        <v>#REF!</v>
      </c>
      <c r="X156" s="94" t="e">
        <f ca="1">IF(市町村抽出表!AJ156="－","－",IF(市町村抽出表!AJ156=0,"0人",IF(市町村抽出表!AJ156&lt;1,"1人未満",TEXT(ROUND(市町村抽出表!AJ156,0),"###,###")&amp;"人")))</f>
        <v>#REF!</v>
      </c>
      <c r="Y156" s="94" t="e">
        <f ca="1">IF(市町村抽出表!AK156="－","－",IF(市町村抽出表!AK156=0,"0人",IF(市町村抽出表!AK156&lt;1,"1人未満",TEXT(ROUND(市町村抽出表!AK156,0),"###,###")&amp;"人")))</f>
        <v>#REF!</v>
      </c>
      <c r="Z156" s="94" t="e">
        <f ca="1">IF(市町村抽出表!AL156="－","－",IF(市町村抽出表!AL156=0,"0人",IF(市町村抽出表!AL156&lt;1,"1人未満",TEXT(ROUND(市町村抽出表!AL156,0),"###,###")&amp;"人")))</f>
        <v>#REF!</v>
      </c>
      <c r="AA156" s="94" t="e">
        <f ca="1">IF(市町村抽出表!AM156="－","－",IF(市町村抽出表!AM156=0,"0人",IF(市町村抽出表!AM156&lt;1,"1人未満",TEXT(ROUND(市町村抽出表!AM156,0),"###,###")&amp;"人")))</f>
        <v>#REF!</v>
      </c>
      <c r="AB156" s="94" t="e">
        <f ca="1">IF(市町村抽出表!AN156="－","－",IF(市町村抽出表!AN156=0,"0人",IF(市町村抽出表!AN156&lt;1,"1人未満",TEXT(ROUND(市町村抽出表!AN156,0),"###,###")&amp;"人")))</f>
        <v>#REF!</v>
      </c>
      <c r="AC156" s="94" t="e">
        <f ca="1">IF(市町村抽出表!AO156="－","－",IF(市町村抽出表!AO156=0,"0人",IF(市町村抽出表!AO156&lt;1,"1人未満",TEXT(ROUND(市町村抽出表!AO156,0),"###,###")&amp;"人")))</f>
        <v>#REF!</v>
      </c>
      <c r="AD156" s="94" t="e">
        <f ca="1">IF(市町村抽出表!AP156="－","－",IF(市町村抽出表!AP156=0,"0人",IF(市町村抽出表!AP156&lt;1,"1人未満",TEXT(ROUND(市町村抽出表!AP156,0),"###,###")&amp;"人")))</f>
        <v>#REF!</v>
      </c>
      <c r="AE156" s="94" t="e">
        <f ca="1">IF(市町村抽出表!AQ156="－","－",IF(市町村抽出表!AQ156=0,"0人",IF(市町村抽出表!AQ156&lt;1,"1人未満",TEXT(ROUND(市町村抽出表!AQ156,0),"###,###")&amp;"人")))</f>
        <v>#REF!</v>
      </c>
      <c r="AF156" s="94" t="e">
        <f ca="1">IF(市町村抽出表!AR156="－","－",IF(市町村抽出表!AR156=0,"0人",IF(市町村抽出表!AR156&lt;1,"1人未満",TEXT(ROUND(市町村抽出表!AR156,0),"###,###")&amp;"人")))</f>
        <v>#REF!</v>
      </c>
      <c r="AG156" s="94" t="e">
        <f ca="1">IF(市町村抽出表!AS156="－","－",IF(市町村抽出表!AS156=0,"0箇所",IF(市町村抽出表!AS156&lt;1,"1箇所未満",TEXT(ROUND(市町村抽出表!AS156,0),"###,###")&amp;"箇所")))</f>
        <v>#REF!</v>
      </c>
      <c r="AH156" s="94" t="e">
        <f ca="1">IF(市町村抽出表!AT156="－","－",IF(市町村抽出表!AT156=0,"0世帯",IF(市町村抽出表!AT156&lt;1,"1世帯未満",TEXT(ROUND(市町村抽出表!AT156,0),"###,###")&amp;"世帯")))</f>
        <v>#REF!</v>
      </c>
      <c r="AI156" s="94" t="e">
        <f ca="1">IF(市町村抽出表!AU156="－","－",IF(市町村抽出表!AU156=0,"0人",IF(市町村抽出表!AU156&lt;1,"1人未満",TEXT(ROUND(市町村抽出表!AU156,0),"###,###")&amp;"人")))</f>
        <v>#REF!</v>
      </c>
      <c r="AJ156" s="94" t="e">
        <f ca="1">IF(市町村抽出表!AV156="－","－",IF(市町村抽出表!AV156=0,"0世帯",IF(市町村抽出表!AV156&lt;1,"1世帯未満",TEXT(ROUND(市町村抽出表!AV156,0),"###,###")&amp;"世帯")))</f>
        <v>#REF!</v>
      </c>
      <c r="AK156" s="94" t="e">
        <f ca="1">IF(市町村抽出表!AW156="－","－",IF(市町村抽出表!AW156=0,"0人",IF(市町村抽出表!AW156&lt;1,"1人未満",TEXT(ROUND(市町村抽出表!AW156,0),"###,###")&amp;"人")))</f>
        <v>#REF!</v>
      </c>
      <c r="AL156" s="94" t="e">
        <f ca="1">IF(市町村抽出表!AX156="－","－",IF(市町村抽出表!AX156=0,"0世帯",IF(市町村抽出表!AX156&lt;1,"1世帯未満",TEXT(ROUND(市町村抽出表!AX156,0),"###,###")&amp;"世帯")))</f>
        <v>#REF!</v>
      </c>
      <c r="AM156" s="94" t="e">
        <f ca="1">IF(市町村抽出表!AY156="－","－",IF(市町村抽出表!AY156=0,"0人",IF(市町村抽出表!AY156&lt;1,"1人未満",TEXT(ROUND(市町村抽出表!AY156,0),"###,###")&amp;"人")))</f>
        <v>#REF!</v>
      </c>
      <c r="AN156" s="94" t="s">
        <v>611</v>
      </c>
      <c r="AO156" s="94" t="s">
        <v>611</v>
      </c>
      <c r="AP156" s="94" t="e">
        <f ca="1">IF(市町村抽出表!BB156="－","－",IF(市町村抽出表!BB156=0,"0km",IF(市町村抽出表!BB156&lt;0.1,"0.1km未満",TEXT(ROUND(市町村抽出表!BB156,1),"###,##0.0")&amp;"km")))</f>
        <v>#REF!</v>
      </c>
      <c r="AQ156" s="94" t="e">
        <f ca="1">IF(市町村抽出表!BC156="－","－",IF(市町村抽出表!BC156=0,"0世帯",IF(市町村抽出表!BC156&lt;1,"1世帯未満",TEXT(ROUND(市町村抽出表!BC156,0),"###,###")&amp;"世帯")))</f>
        <v>#REF!</v>
      </c>
      <c r="AR156" s="94" t="e">
        <f ca="1">IF(市町村抽出表!BD156="－","－",IF(市町村抽出表!BD156=0,"0人",IF(市町村抽出表!BD156&lt;1,"1人未満",TEXT(ROUND(市町村抽出表!BD156,0),"###,###")&amp;"人")))</f>
        <v>#REF!</v>
      </c>
      <c r="AS156" s="94" t="s">
        <v>611</v>
      </c>
      <c r="AT156" s="94" t="s">
        <v>611</v>
      </c>
      <c r="AU156" s="94" t="e">
        <f ca="1">IF(市町村抽出表!BG156="－","－",IF(市町村抽出表!BG156=0,"0箇所",IF(市町村抽出表!BG156&lt;1,"1箇所未満",TEXT(ROUND(市町村抽出表!BG156,0),"###,###")&amp;"箇所")))</f>
        <v>#REF!</v>
      </c>
      <c r="AV156" s="94" t="e">
        <f ca="1">IF(市町村抽出表!BH156="－","－",IF(市町村抽出表!BH156=0,"0箇所",IF(市町村抽出表!BH156&lt;1,"1箇所未満",TEXT(ROUND(市町村抽出表!BH156,0),"###,###")&amp;"箇所")))</f>
        <v>#REF!</v>
      </c>
      <c r="AW156" s="94" t="e">
        <f ca="1">IF(市町村抽出表!BI156="－","－",IF(市町村抽出表!BI156=0,"0箇所",IF(市町村抽出表!BI156&lt;1,"1箇所未満",TEXT(ROUND(市町村抽出表!BI156,0),"###,###")&amp;"箇所")))</f>
        <v>#REF!</v>
      </c>
      <c r="AX156" s="94" t="e">
        <f ca="1">IF(市町村抽出表!BJ156="－","－",IF(市町村抽出表!BJ156=0,"0箇所",IF(市町村抽出表!BJ156&lt;1,"1箇所未満",TEXT(ROUND(市町村抽出表!BJ156,0),"###,###")&amp;"箇所")))</f>
        <v>#REF!</v>
      </c>
      <c r="AY156" s="94" t="e">
        <f ca="1">IF(市町村抽出表!BK156="－","－",IF(市町村抽出表!BK156=0,"0箇所",IF(市町村抽出表!BK156&lt;1,"1箇所未満",TEXT(ROUND(市町村抽出表!BK156,0),"###,###")&amp;"箇所")))</f>
        <v>#REF!</v>
      </c>
      <c r="AZ156" s="94" t="e">
        <f ca="1">IF(市町村抽出表!BL156="－","－",IF(市町村抽出表!BL156=0,"0箇所",IF(市町村抽出表!BL156&lt;1,"1箇所未満",TEXT(ROUND(市町村抽出表!BL156,0),"###,###")&amp;"箇所")))</f>
        <v>#REF!</v>
      </c>
      <c r="BH156" s="163"/>
      <c r="BI156" s="163"/>
      <c r="BJ156" s="163"/>
      <c r="BL156" s="164"/>
      <c r="BM156" s="163"/>
      <c r="BN156" s="163"/>
      <c r="BO156" s="163"/>
      <c r="BP156" s="163"/>
      <c r="BX156" s="164"/>
      <c r="BY156" s="163"/>
      <c r="BZ156" s="163"/>
      <c r="CA156" s="163"/>
      <c r="CB156" s="163"/>
      <c r="CN156" s="164"/>
      <c r="CO156" s="163"/>
      <c r="CP156" s="163"/>
      <c r="CQ156" s="163"/>
      <c r="CR156" s="163"/>
    </row>
    <row r="157" spans="1:96" x14ac:dyDescent="0.2">
      <c r="A157" s="82">
        <v>154</v>
      </c>
      <c r="B157" s="74" t="s">
        <v>597</v>
      </c>
      <c r="C157" s="93" t="e">
        <f ca="1">IF(市町村抽出表!D157="－","－",ROUND(市町村抽出表!D157,1))</f>
        <v>#REF!</v>
      </c>
      <c r="D157" s="168" t="e">
        <f ca="1">IF(市町村抽出表!F157="","※2",IF(市町村抽出表!F157="－","－",市町村抽出表!F157&amp;"箇所"))</f>
        <v>#REF!</v>
      </c>
      <c r="E157" s="169" t="e">
        <f ca="1">IF(市町村抽出表!G157="","※2",IF(市町村抽出表!G157="－","－",市町村抽出表!G157&amp;"箇所"))</f>
        <v>#REF!</v>
      </c>
      <c r="F157" s="170" t="e">
        <f ca="1">IF(市町村抽出表!H157="","※2",IF(市町村抽出表!H157="－","－",市町村抽出表!H157&amp;"箇所"))</f>
        <v>#REF!</v>
      </c>
      <c r="G157" s="94" t="e">
        <f ca="1">IF(市町村抽出表!I157="－","－",IF(市町村抽出表!I157=0,"0棟",IF(市町村抽出表!I157&lt;1,"1棟未満",TEXT(ROUND(市町村抽出表!I157,0),"###,###")&amp;"棟")))</f>
        <v>#REF!</v>
      </c>
      <c r="H157" s="94" t="e">
        <f ca="1">IF(市町村抽出表!J157="－","－",IF(市町村抽出表!J157=0,"0棟",IF(市町村抽出表!J157&lt;1,"1棟未満",TEXT(ROUND(市町村抽出表!J157,0),"###,###")&amp;"棟")))</f>
        <v>#REF!</v>
      </c>
      <c r="I157" s="94" t="e">
        <f ca="1">IF(市町村抽出表!O157="－","－",IF(市町村抽出表!O157=0,"0棟",IF(市町村抽出表!O157&lt;1,"1棟未満",TEXT(ROUND(市町村抽出表!O157,0),"###,###")&amp;"棟")))</f>
        <v>#REF!</v>
      </c>
      <c r="J157" s="94" t="e">
        <f ca="1">IF(市町村抽出表!P157="－","－",IF(市町村抽出表!P157=0,"0棟",IF(市町村抽出表!P157&lt;1,"1棟未満",TEXT(ROUND(市町村抽出表!P157,0),"###,###")&amp;"棟")))</f>
        <v>#REF!</v>
      </c>
      <c r="K157" s="157" t="e">
        <f ca="1">IF(市町村抽出表!U157="","※2",IF(市町村抽出表!U157="－","－",IF(市町村抽出表!U157=0,"0棟",IF(市町村抽出表!U157&lt;1,"1棟未満",TEXT(ROUND(市町村抽出表!U157,0),"###,###")&amp;"棟"))))</f>
        <v>#REF!</v>
      </c>
      <c r="L157" s="158" t="e">
        <f ca="1">IF(市町村抽出表!V157="","※2",IF(市町村抽出表!V157="－","－",IF(市町村抽出表!V157=0,"0棟",IF(市町村抽出表!V157&lt;1,"1棟未満",TEXT(ROUND(市町村抽出表!V157,0),"###,###")&amp;"棟"))))</f>
        <v>#REF!</v>
      </c>
      <c r="M157" s="94" t="e">
        <f ca="1">IF(市町村抽出表!W157="－","－",IF(市町村抽出表!W157=0,"0棟",IF(市町村抽出表!W157&lt;1,"1棟未満",TEXT(ROUND(市町村抽出表!W157,0),"###,###")&amp;"棟")))</f>
        <v>#REF!</v>
      </c>
      <c r="N157" s="94" t="e">
        <f ca="1">IF(市町村抽出表!X157="－","－",IF(市町村抽出表!X157=0,"0棟",IF(市町村抽出表!X157&lt;1,"1棟未満",TEXT(ROUND(市町村抽出表!X157,0),"###,###")&amp;"棟")))</f>
        <v>#REF!</v>
      </c>
      <c r="O157" s="94" t="e">
        <f ca="1">IF(市町村抽出表!Z157="－","－",IF(市町村抽出表!Z157=0,"0件",IF(市町村抽出表!Z157&lt;1,"1件未満",TEXT(ROUND(市町村抽出表!Z157,0),"###,###")&amp;"件")))</f>
        <v>#REF!</v>
      </c>
      <c r="P157" s="94" t="e">
        <f ca="1">IF(市町村抽出表!AA157="－","－",IF(市町村抽出表!AA157=0,"0件",IF(市町村抽出表!AA157&lt;1,"1件未満",TEXT(ROUND(市町村抽出表!AA157,0),"###,###")&amp;"件")))</f>
        <v>#REF!</v>
      </c>
      <c r="Q157" s="94" t="e">
        <f ca="1">IF(市町村抽出表!AB157="－","－",IF(市町村抽出表!AB157=0,"0棟",IF(市町村抽出表!AB157&lt;1,"1棟未満",TEXT(ROUND(市町村抽出表!AB157,0),"###,###")&amp;"棟")))</f>
        <v>#REF!</v>
      </c>
      <c r="R157" s="94" t="e">
        <f ca="1">IF(市町村抽出表!AC157="－","－",IF(市町村抽出表!AC157=0,"0人",IF(市町村抽出表!AC157&lt;1,"1人未満",TEXT(ROUND(市町村抽出表!AC157,0),"###,###")&amp;"人")))</f>
        <v>#REF!</v>
      </c>
      <c r="S157" s="94" t="e">
        <f ca="1">IF(市町村抽出表!AD157="－","－",IF(市町村抽出表!AD157=0,"0人",IF(市町村抽出表!AD157&lt;1,"1人未満",TEXT(ROUND(市町村抽出表!AD157,0),"###,###")&amp;"人")))</f>
        <v>#REF!</v>
      </c>
      <c r="T157" s="94" t="e">
        <f ca="1">IF(市町村抽出表!AE157="－","－",IF(市町村抽出表!AE157=0,"0人",IF(市町村抽出表!AE157&lt;1,"1人未満",TEXT(ROUND(市町村抽出表!AE157,0),"###,###")&amp;"人")))</f>
        <v>#REF!</v>
      </c>
      <c r="U157" s="159" t="e">
        <f ca="1">IF(市町村抽出表!AG157="","※2",IF(市町村抽出表!AG157="－","－",IF(市町村抽出表!AG157=0,"0人",IF(市町村抽出表!AG157&lt;1,"1人未満",TEXT(ROUND(市町村抽出表!AG157,0),"###,###")&amp;"人"))))</f>
        <v>#REF!</v>
      </c>
      <c r="V157" s="160" t="e">
        <f ca="1">IF(市町村抽出表!AH157="","※2",IF(市町村抽出表!AH157="－","－",IF(市町村抽出表!AH157=0,"0人",IF(市町村抽出表!AH157&lt;1,"1人未満",TEXT(ROUND(市町村抽出表!AH157,0),"###,###")&amp;"人"))))</f>
        <v>#REF!</v>
      </c>
      <c r="W157" s="161" t="e">
        <f ca="1">IF(市町村抽出表!AI157="","※2",IF(市町村抽出表!AI157="－","－",IF(市町村抽出表!AI157=0,"0人",IF(市町村抽出表!AI157&lt;1,"1人未満",TEXT(ROUND(市町村抽出表!AI157,0),"###,###")&amp;"人"))))</f>
        <v>#REF!</v>
      </c>
      <c r="X157" s="94" t="e">
        <f ca="1">IF(市町村抽出表!AJ157="－","－",IF(市町村抽出表!AJ157=0,"0人",IF(市町村抽出表!AJ157&lt;1,"1人未満",TEXT(ROUND(市町村抽出表!AJ157,0),"###,###")&amp;"人")))</f>
        <v>#REF!</v>
      </c>
      <c r="Y157" s="94" t="e">
        <f ca="1">IF(市町村抽出表!AK157="－","－",IF(市町村抽出表!AK157=0,"0人",IF(市町村抽出表!AK157&lt;1,"1人未満",TEXT(ROUND(市町村抽出表!AK157,0),"###,###")&amp;"人")))</f>
        <v>#REF!</v>
      </c>
      <c r="Z157" s="94" t="e">
        <f ca="1">IF(市町村抽出表!AL157="－","－",IF(市町村抽出表!AL157=0,"0人",IF(市町村抽出表!AL157&lt;1,"1人未満",TEXT(ROUND(市町村抽出表!AL157,0),"###,###")&amp;"人")))</f>
        <v>#REF!</v>
      </c>
      <c r="AA157" s="94" t="e">
        <f ca="1">IF(市町村抽出表!AM157="－","－",IF(市町村抽出表!AM157=0,"0人",IF(市町村抽出表!AM157&lt;1,"1人未満",TEXT(ROUND(市町村抽出表!AM157,0),"###,###")&amp;"人")))</f>
        <v>#REF!</v>
      </c>
      <c r="AB157" s="94" t="e">
        <f ca="1">IF(市町村抽出表!AN157="－","－",IF(市町村抽出表!AN157=0,"0人",IF(市町村抽出表!AN157&lt;1,"1人未満",TEXT(ROUND(市町村抽出表!AN157,0),"###,###")&amp;"人")))</f>
        <v>#REF!</v>
      </c>
      <c r="AC157" s="94" t="e">
        <f ca="1">IF(市町村抽出表!AO157="－","－",IF(市町村抽出表!AO157=0,"0人",IF(市町村抽出表!AO157&lt;1,"1人未満",TEXT(ROUND(市町村抽出表!AO157,0),"###,###")&amp;"人")))</f>
        <v>#REF!</v>
      </c>
      <c r="AD157" s="94" t="e">
        <f ca="1">IF(市町村抽出表!AP157="－","－",IF(市町村抽出表!AP157=0,"0人",IF(市町村抽出表!AP157&lt;1,"1人未満",TEXT(ROUND(市町村抽出表!AP157,0),"###,###")&amp;"人")))</f>
        <v>#REF!</v>
      </c>
      <c r="AE157" s="94" t="e">
        <f ca="1">IF(市町村抽出表!AQ157="－","－",IF(市町村抽出表!AQ157=0,"0人",IF(市町村抽出表!AQ157&lt;1,"1人未満",TEXT(ROUND(市町村抽出表!AQ157,0),"###,###")&amp;"人")))</f>
        <v>#REF!</v>
      </c>
      <c r="AF157" s="94" t="e">
        <f ca="1">IF(市町村抽出表!AR157="－","－",IF(市町村抽出表!AR157=0,"0人",IF(市町村抽出表!AR157&lt;1,"1人未満",TEXT(ROUND(市町村抽出表!AR157,0),"###,###")&amp;"人")))</f>
        <v>#REF!</v>
      </c>
      <c r="AG157" s="94" t="e">
        <f ca="1">IF(市町村抽出表!AS157="－","－",IF(市町村抽出表!AS157=0,"0箇所",IF(市町村抽出表!AS157&lt;1,"1箇所未満",TEXT(ROUND(市町村抽出表!AS157,0),"###,###")&amp;"箇所")))</f>
        <v>#REF!</v>
      </c>
      <c r="AH157" s="94" t="e">
        <f ca="1">IF(市町村抽出表!AT157="－","－",IF(市町村抽出表!AT157=0,"0世帯",IF(市町村抽出表!AT157&lt;1,"1世帯未満",TEXT(ROUND(市町村抽出表!AT157,0),"###,###")&amp;"世帯")))</f>
        <v>#REF!</v>
      </c>
      <c r="AI157" s="94" t="e">
        <f ca="1">IF(市町村抽出表!AU157="－","－",IF(市町村抽出表!AU157=0,"0人",IF(市町村抽出表!AU157&lt;1,"1人未満",TEXT(ROUND(市町村抽出表!AU157,0),"###,###")&amp;"人")))</f>
        <v>#REF!</v>
      </c>
      <c r="AJ157" s="94" t="e">
        <f ca="1">IF(市町村抽出表!AV157="－","－",IF(市町村抽出表!AV157=0,"0世帯",IF(市町村抽出表!AV157&lt;1,"1世帯未満",TEXT(ROUND(市町村抽出表!AV157,0),"###,###")&amp;"世帯")))</f>
        <v>#REF!</v>
      </c>
      <c r="AK157" s="94" t="e">
        <f ca="1">IF(市町村抽出表!AW157="－","－",IF(市町村抽出表!AW157=0,"0人",IF(市町村抽出表!AW157&lt;1,"1人未満",TEXT(ROUND(市町村抽出表!AW157,0),"###,###")&amp;"人")))</f>
        <v>#REF!</v>
      </c>
      <c r="AL157" s="94" t="e">
        <f ca="1">IF(市町村抽出表!AX157="－","－",IF(市町村抽出表!AX157=0,"0世帯",IF(市町村抽出表!AX157&lt;1,"1世帯未満",TEXT(ROUND(市町村抽出表!AX157,0),"###,###")&amp;"世帯")))</f>
        <v>#REF!</v>
      </c>
      <c r="AM157" s="94" t="e">
        <f ca="1">IF(市町村抽出表!AY157="－","－",IF(市町村抽出表!AY157=0,"0人",IF(市町村抽出表!AY157&lt;1,"1人未満",TEXT(ROUND(市町村抽出表!AY157,0),"###,###")&amp;"人")))</f>
        <v>#REF!</v>
      </c>
      <c r="AN157" s="94" t="s">
        <v>611</v>
      </c>
      <c r="AO157" s="94" t="s">
        <v>611</v>
      </c>
      <c r="AP157" s="94" t="e">
        <f ca="1">IF(市町村抽出表!BB157="－","－",IF(市町村抽出表!BB157=0,"0km",IF(市町村抽出表!BB157&lt;0.1,"0.1km未満",TEXT(ROUND(市町村抽出表!BB157,1),"###,##0.0")&amp;"km")))</f>
        <v>#REF!</v>
      </c>
      <c r="AQ157" s="94" t="e">
        <f ca="1">IF(市町村抽出表!BC157="－","－",IF(市町村抽出表!BC157=0,"0世帯",IF(市町村抽出表!BC157&lt;1,"1世帯未満",TEXT(ROUND(市町村抽出表!BC157,0),"###,###")&amp;"世帯")))</f>
        <v>#REF!</v>
      </c>
      <c r="AR157" s="94" t="e">
        <f ca="1">IF(市町村抽出表!BD157="－","－",IF(市町村抽出表!BD157=0,"0人",IF(市町村抽出表!BD157&lt;1,"1人未満",TEXT(ROUND(市町村抽出表!BD157,0),"###,###")&amp;"人")))</f>
        <v>#REF!</v>
      </c>
      <c r="AS157" s="94" t="s">
        <v>611</v>
      </c>
      <c r="AT157" s="94" t="s">
        <v>611</v>
      </c>
      <c r="AU157" s="94" t="e">
        <f ca="1">IF(市町村抽出表!BG157="－","－",IF(市町村抽出表!BG157=0,"0箇所",IF(市町村抽出表!BG157&lt;1,"1箇所未満",TEXT(ROUND(市町村抽出表!BG157,0),"###,###")&amp;"箇所")))</f>
        <v>#REF!</v>
      </c>
      <c r="AV157" s="94" t="e">
        <f ca="1">IF(市町村抽出表!BH157="－","－",IF(市町村抽出表!BH157=0,"0箇所",IF(市町村抽出表!BH157&lt;1,"1箇所未満",TEXT(ROUND(市町村抽出表!BH157,0),"###,###")&amp;"箇所")))</f>
        <v>#REF!</v>
      </c>
      <c r="AW157" s="94" t="e">
        <f ca="1">IF(市町村抽出表!BI157="－","－",IF(市町村抽出表!BI157=0,"0箇所",IF(市町村抽出表!BI157&lt;1,"1箇所未満",TEXT(ROUND(市町村抽出表!BI157,0),"###,###")&amp;"箇所")))</f>
        <v>#REF!</v>
      </c>
      <c r="AX157" s="94" t="e">
        <f ca="1">IF(市町村抽出表!BJ157="－","－",IF(市町村抽出表!BJ157=0,"0箇所",IF(市町村抽出表!BJ157&lt;1,"1箇所未満",TEXT(ROUND(市町村抽出表!BJ157,0),"###,###")&amp;"箇所")))</f>
        <v>#REF!</v>
      </c>
      <c r="AY157" s="94" t="e">
        <f ca="1">IF(市町村抽出表!BK157="－","－",IF(市町村抽出表!BK157=0,"0箇所",IF(市町村抽出表!BK157&lt;1,"1箇所未満",TEXT(ROUND(市町村抽出表!BK157,0),"###,###")&amp;"箇所")))</f>
        <v>#REF!</v>
      </c>
      <c r="AZ157" s="94" t="e">
        <f ca="1">IF(市町村抽出表!BL157="－","－",IF(市町村抽出表!BL157=0,"0箇所",IF(市町村抽出表!BL157&lt;1,"1箇所未満",TEXT(ROUND(市町村抽出表!BL157,0),"###,###")&amp;"箇所")))</f>
        <v>#REF!</v>
      </c>
      <c r="BH157" s="163"/>
      <c r="BI157" s="163"/>
      <c r="BJ157" s="163"/>
      <c r="BL157" s="164"/>
      <c r="BM157" s="163"/>
      <c r="BN157" s="163"/>
      <c r="BO157" s="163"/>
      <c r="BP157" s="163"/>
      <c r="BX157" s="164"/>
      <c r="BY157" s="163"/>
      <c r="BZ157" s="163"/>
      <c r="CA157" s="163"/>
      <c r="CB157" s="163"/>
      <c r="CN157" s="164"/>
      <c r="CO157" s="163"/>
      <c r="CP157" s="163"/>
      <c r="CQ157" s="163"/>
      <c r="CR157" s="163"/>
    </row>
    <row r="158" spans="1:96" x14ac:dyDescent="0.2">
      <c r="A158" s="82">
        <v>155</v>
      </c>
      <c r="B158" s="74" t="s">
        <v>598</v>
      </c>
      <c r="C158" s="93" t="e">
        <f ca="1">IF(市町村抽出表!D158="－","－",ROUND(市町村抽出表!D158,1))</f>
        <v>#REF!</v>
      </c>
      <c r="D158" s="168" t="e">
        <f ca="1">IF(市町村抽出表!F158="","※2",IF(市町村抽出表!F158="－","－",市町村抽出表!F158&amp;"箇所"))</f>
        <v>#REF!</v>
      </c>
      <c r="E158" s="169" t="e">
        <f ca="1">IF(市町村抽出表!G158="","※2",IF(市町村抽出表!G158="－","－",市町村抽出表!G158&amp;"箇所"))</f>
        <v>#REF!</v>
      </c>
      <c r="F158" s="170" t="e">
        <f ca="1">IF(市町村抽出表!H158="","※2",IF(市町村抽出表!H158="－","－",市町村抽出表!H158&amp;"箇所"))</f>
        <v>#REF!</v>
      </c>
      <c r="G158" s="94" t="e">
        <f ca="1">IF(市町村抽出表!I158="－","－",IF(市町村抽出表!I158=0,"0棟",IF(市町村抽出表!I158&lt;1,"1棟未満",TEXT(ROUND(市町村抽出表!I158,0),"###,###")&amp;"棟")))</f>
        <v>#REF!</v>
      </c>
      <c r="H158" s="94" t="e">
        <f ca="1">IF(市町村抽出表!J158="－","－",IF(市町村抽出表!J158=0,"0棟",IF(市町村抽出表!J158&lt;1,"1棟未満",TEXT(ROUND(市町村抽出表!J158,0),"###,###")&amp;"棟")))</f>
        <v>#REF!</v>
      </c>
      <c r="I158" s="94" t="e">
        <f ca="1">IF(市町村抽出表!O158="－","－",IF(市町村抽出表!O158=0,"0棟",IF(市町村抽出表!O158&lt;1,"1棟未満",TEXT(ROUND(市町村抽出表!O158,0),"###,###")&amp;"棟")))</f>
        <v>#REF!</v>
      </c>
      <c r="J158" s="94" t="e">
        <f ca="1">IF(市町村抽出表!P158="－","－",IF(市町村抽出表!P158=0,"0棟",IF(市町村抽出表!P158&lt;1,"1棟未満",TEXT(ROUND(市町村抽出表!P158,0),"###,###")&amp;"棟")))</f>
        <v>#REF!</v>
      </c>
      <c r="K158" s="157" t="e">
        <f ca="1">IF(市町村抽出表!U158="","※2",IF(市町村抽出表!U158="－","－",IF(市町村抽出表!U158=0,"0棟",IF(市町村抽出表!U158&lt;1,"1棟未満",TEXT(ROUND(市町村抽出表!U158,0),"###,###")&amp;"棟"))))</f>
        <v>#REF!</v>
      </c>
      <c r="L158" s="158" t="e">
        <f ca="1">IF(市町村抽出表!V158="","※2",IF(市町村抽出表!V158="－","－",IF(市町村抽出表!V158=0,"0棟",IF(市町村抽出表!V158&lt;1,"1棟未満",TEXT(ROUND(市町村抽出表!V158,0),"###,###")&amp;"棟"))))</f>
        <v>#REF!</v>
      </c>
      <c r="M158" s="94" t="e">
        <f ca="1">IF(市町村抽出表!W158="－","－",IF(市町村抽出表!W158=0,"0棟",IF(市町村抽出表!W158&lt;1,"1棟未満",TEXT(ROUND(市町村抽出表!W158,0),"###,###")&amp;"棟")))</f>
        <v>#REF!</v>
      </c>
      <c r="N158" s="94" t="e">
        <f ca="1">IF(市町村抽出表!X158="－","－",IF(市町村抽出表!X158=0,"0棟",IF(市町村抽出表!X158&lt;1,"1棟未満",TEXT(ROUND(市町村抽出表!X158,0),"###,###")&amp;"棟")))</f>
        <v>#REF!</v>
      </c>
      <c r="O158" s="94" t="e">
        <f ca="1">IF(市町村抽出表!Z158="－","－",IF(市町村抽出表!Z158=0,"0件",IF(市町村抽出表!Z158&lt;1,"1件未満",TEXT(ROUND(市町村抽出表!Z158,0),"###,###")&amp;"件")))</f>
        <v>#REF!</v>
      </c>
      <c r="P158" s="94" t="e">
        <f ca="1">IF(市町村抽出表!AA158="－","－",IF(市町村抽出表!AA158=0,"0件",IF(市町村抽出表!AA158&lt;1,"1件未満",TEXT(ROUND(市町村抽出表!AA158,0),"###,###")&amp;"件")))</f>
        <v>#REF!</v>
      </c>
      <c r="Q158" s="94" t="e">
        <f ca="1">IF(市町村抽出表!AB158="－","－",IF(市町村抽出表!AB158=0,"0棟",IF(市町村抽出表!AB158&lt;1,"1棟未満",TEXT(ROUND(市町村抽出表!AB158,0),"###,###")&amp;"棟")))</f>
        <v>#REF!</v>
      </c>
      <c r="R158" s="94" t="e">
        <f ca="1">IF(市町村抽出表!AC158="－","－",IF(市町村抽出表!AC158=0,"0人",IF(市町村抽出表!AC158&lt;1,"1人未満",TEXT(ROUND(市町村抽出表!AC158,0),"###,###")&amp;"人")))</f>
        <v>#REF!</v>
      </c>
      <c r="S158" s="94" t="e">
        <f ca="1">IF(市町村抽出表!AD158="－","－",IF(市町村抽出表!AD158=0,"0人",IF(市町村抽出表!AD158&lt;1,"1人未満",TEXT(ROUND(市町村抽出表!AD158,0),"###,###")&amp;"人")))</f>
        <v>#REF!</v>
      </c>
      <c r="T158" s="94" t="e">
        <f ca="1">IF(市町村抽出表!AE158="－","－",IF(市町村抽出表!AE158=0,"0人",IF(市町村抽出表!AE158&lt;1,"1人未満",TEXT(ROUND(市町村抽出表!AE158,0),"###,###")&amp;"人")))</f>
        <v>#REF!</v>
      </c>
      <c r="U158" s="159" t="e">
        <f ca="1">IF(市町村抽出表!AG158="","※2",IF(市町村抽出表!AG158="－","－",IF(市町村抽出表!AG158=0,"0人",IF(市町村抽出表!AG158&lt;1,"1人未満",TEXT(ROUND(市町村抽出表!AG158,0),"###,###")&amp;"人"))))</f>
        <v>#REF!</v>
      </c>
      <c r="V158" s="160" t="e">
        <f ca="1">IF(市町村抽出表!AH158="","※2",IF(市町村抽出表!AH158="－","－",IF(市町村抽出表!AH158=0,"0人",IF(市町村抽出表!AH158&lt;1,"1人未満",TEXT(ROUND(市町村抽出表!AH158,0),"###,###")&amp;"人"))))</f>
        <v>#REF!</v>
      </c>
      <c r="W158" s="161" t="e">
        <f ca="1">IF(市町村抽出表!AI158="","※2",IF(市町村抽出表!AI158="－","－",IF(市町村抽出表!AI158=0,"0人",IF(市町村抽出表!AI158&lt;1,"1人未満",TEXT(ROUND(市町村抽出表!AI158,0),"###,###")&amp;"人"))))</f>
        <v>#REF!</v>
      </c>
      <c r="X158" s="94" t="e">
        <f ca="1">IF(市町村抽出表!AJ158="－","－",IF(市町村抽出表!AJ158=0,"0人",IF(市町村抽出表!AJ158&lt;1,"1人未満",TEXT(ROUND(市町村抽出表!AJ158,0),"###,###")&amp;"人")))</f>
        <v>#REF!</v>
      </c>
      <c r="Y158" s="94" t="e">
        <f ca="1">IF(市町村抽出表!AK158="－","－",IF(市町村抽出表!AK158=0,"0人",IF(市町村抽出表!AK158&lt;1,"1人未満",TEXT(ROUND(市町村抽出表!AK158,0),"###,###")&amp;"人")))</f>
        <v>#REF!</v>
      </c>
      <c r="Z158" s="94" t="e">
        <f ca="1">IF(市町村抽出表!AL158="－","－",IF(市町村抽出表!AL158=0,"0人",IF(市町村抽出表!AL158&lt;1,"1人未満",TEXT(ROUND(市町村抽出表!AL158,0),"###,###")&amp;"人")))</f>
        <v>#REF!</v>
      </c>
      <c r="AA158" s="94" t="e">
        <f ca="1">IF(市町村抽出表!AM158="－","－",IF(市町村抽出表!AM158=0,"0人",IF(市町村抽出表!AM158&lt;1,"1人未満",TEXT(ROUND(市町村抽出表!AM158,0),"###,###")&amp;"人")))</f>
        <v>#REF!</v>
      </c>
      <c r="AB158" s="94" t="e">
        <f ca="1">IF(市町村抽出表!AN158="－","－",IF(市町村抽出表!AN158=0,"0人",IF(市町村抽出表!AN158&lt;1,"1人未満",TEXT(ROUND(市町村抽出表!AN158,0),"###,###")&amp;"人")))</f>
        <v>#REF!</v>
      </c>
      <c r="AC158" s="94" t="e">
        <f ca="1">IF(市町村抽出表!AO158="－","－",IF(市町村抽出表!AO158=0,"0人",IF(市町村抽出表!AO158&lt;1,"1人未満",TEXT(ROUND(市町村抽出表!AO158,0),"###,###")&amp;"人")))</f>
        <v>#REF!</v>
      </c>
      <c r="AD158" s="94" t="e">
        <f ca="1">IF(市町村抽出表!AP158="－","－",IF(市町村抽出表!AP158=0,"0人",IF(市町村抽出表!AP158&lt;1,"1人未満",TEXT(ROUND(市町村抽出表!AP158,0),"###,###")&amp;"人")))</f>
        <v>#REF!</v>
      </c>
      <c r="AE158" s="94" t="e">
        <f ca="1">IF(市町村抽出表!AQ158="－","－",IF(市町村抽出表!AQ158=0,"0人",IF(市町村抽出表!AQ158&lt;1,"1人未満",TEXT(ROUND(市町村抽出表!AQ158,0),"###,###")&amp;"人")))</f>
        <v>#REF!</v>
      </c>
      <c r="AF158" s="94" t="e">
        <f ca="1">IF(市町村抽出表!AR158="－","－",IF(市町村抽出表!AR158=0,"0人",IF(市町村抽出表!AR158&lt;1,"1人未満",TEXT(ROUND(市町村抽出表!AR158,0),"###,###")&amp;"人")))</f>
        <v>#REF!</v>
      </c>
      <c r="AG158" s="94" t="e">
        <f ca="1">IF(市町村抽出表!AS158="－","－",IF(市町村抽出表!AS158=0,"0箇所",IF(市町村抽出表!AS158&lt;1,"1箇所未満",TEXT(ROUND(市町村抽出表!AS158,0),"###,###")&amp;"箇所")))</f>
        <v>#REF!</v>
      </c>
      <c r="AH158" s="94" t="e">
        <f ca="1">IF(市町村抽出表!AT158="－","－",IF(市町村抽出表!AT158=0,"0世帯",IF(市町村抽出表!AT158&lt;1,"1世帯未満",TEXT(ROUND(市町村抽出表!AT158,0),"###,###")&amp;"世帯")))</f>
        <v>#REF!</v>
      </c>
      <c r="AI158" s="94" t="e">
        <f ca="1">IF(市町村抽出表!AU158="－","－",IF(市町村抽出表!AU158=0,"0人",IF(市町村抽出表!AU158&lt;1,"1人未満",TEXT(ROUND(市町村抽出表!AU158,0),"###,###")&amp;"人")))</f>
        <v>#REF!</v>
      </c>
      <c r="AJ158" s="94" t="e">
        <f ca="1">IF(市町村抽出表!AV158="－","－",IF(市町村抽出表!AV158=0,"0世帯",IF(市町村抽出表!AV158&lt;1,"1世帯未満",TEXT(ROUND(市町村抽出表!AV158,0),"###,###")&amp;"世帯")))</f>
        <v>#REF!</v>
      </c>
      <c r="AK158" s="94" t="e">
        <f ca="1">IF(市町村抽出表!AW158="－","－",IF(市町村抽出表!AW158=0,"0人",IF(市町村抽出表!AW158&lt;1,"1人未満",TEXT(ROUND(市町村抽出表!AW158,0),"###,###")&amp;"人")))</f>
        <v>#REF!</v>
      </c>
      <c r="AL158" s="94" t="e">
        <f ca="1">IF(市町村抽出表!AX158="－","－",IF(市町村抽出表!AX158=0,"0世帯",IF(市町村抽出表!AX158&lt;1,"1世帯未満",TEXT(ROUND(市町村抽出表!AX158,0),"###,###")&amp;"世帯")))</f>
        <v>#REF!</v>
      </c>
      <c r="AM158" s="94" t="e">
        <f ca="1">IF(市町村抽出表!AY158="－","－",IF(市町村抽出表!AY158=0,"0人",IF(市町村抽出表!AY158&lt;1,"1人未満",TEXT(ROUND(市町村抽出表!AY158,0),"###,###")&amp;"人")))</f>
        <v>#REF!</v>
      </c>
      <c r="AN158" s="94" t="s">
        <v>611</v>
      </c>
      <c r="AO158" s="94" t="s">
        <v>611</v>
      </c>
      <c r="AP158" s="94" t="e">
        <f ca="1">IF(市町村抽出表!BB158="－","－",IF(市町村抽出表!BB158=0,"0km",IF(市町村抽出表!BB158&lt;0.1,"0.1km未満",TEXT(ROUND(市町村抽出表!BB158,1),"###,##0.0")&amp;"km")))</f>
        <v>#REF!</v>
      </c>
      <c r="AQ158" s="94" t="e">
        <f ca="1">IF(市町村抽出表!BC158="－","－",IF(市町村抽出表!BC158=0,"0世帯",IF(市町村抽出表!BC158&lt;1,"1世帯未満",TEXT(ROUND(市町村抽出表!BC158,0),"###,###")&amp;"世帯")))</f>
        <v>#REF!</v>
      </c>
      <c r="AR158" s="94" t="e">
        <f ca="1">IF(市町村抽出表!BD158="－","－",IF(市町村抽出表!BD158=0,"0人",IF(市町村抽出表!BD158&lt;1,"1人未満",TEXT(ROUND(市町村抽出表!BD158,0),"###,###")&amp;"人")))</f>
        <v>#REF!</v>
      </c>
      <c r="AS158" s="94" t="s">
        <v>611</v>
      </c>
      <c r="AT158" s="94" t="s">
        <v>611</v>
      </c>
      <c r="AU158" s="94" t="e">
        <f ca="1">IF(市町村抽出表!BG158="－","－",IF(市町村抽出表!BG158=0,"0箇所",IF(市町村抽出表!BG158&lt;1,"1箇所未満",TEXT(ROUND(市町村抽出表!BG158,0),"###,###")&amp;"箇所")))</f>
        <v>#REF!</v>
      </c>
      <c r="AV158" s="94" t="e">
        <f ca="1">IF(市町村抽出表!BH158="－","－",IF(市町村抽出表!BH158=0,"0箇所",IF(市町村抽出表!BH158&lt;1,"1箇所未満",TEXT(ROUND(市町村抽出表!BH158,0),"###,###")&amp;"箇所")))</f>
        <v>#REF!</v>
      </c>
      <c r="AW158" s="94" t="e">
        <f ca="1">IF(市町村抽出表!BI158="－","－",IF(市町村抽出表!BI158=0,"0箇所",IF(市町村抽出表!BI158&lt;1,"1箇所未満",TEXT(ROUND(市町村抽出表!BI158,0),"###,###")&amp;"箇所")))</f>
        <v>#REF!</v>
      </c>
      <c r="AX158" s="94" t="e">
        <f ca="1">IF(市町村抽出表!BJ158="－","－",IF(市町村抽出表!BJ158=0,"0箇所",IF(市町村抽出表!BJ158&lt;1,"1箇所未満",TEXT(ROUND(市町村抽出表!BJ158,0),"###,###")&amp;"箇所")))</f>
        <v>#REF!</v>
      </c>
      <c r="AY158" s="94" t="e">
        <f ca="1">IF(市町村抽出表!BK158="－","－",IF(市町村抽出表!BK158=0,"0箇所",IF(市町村抽出表!BK158&lt;1,"1箇所未満",TEXT(ROUND(市町村抽出表!BK158,0),"###,###")&amp;"箇所")))</f>
        <v>#REF!</v>
      </c>
      <c r="AZ158" s="94" t="e">
        <f ca="1">IF(市町村抽出表!BL158="－","－",IF(市町村抽出表!BL158=0,"0箇所",IF(市町村抽出表!BL158&lt;1,"1箇所未満",TEXT(ROUND(市町村抽出表!BL158,0),"###,###")&amp;"箇所")))</f>
        <v>#REF!</v>
      </c>
      <c r="BH158" s="163"/>
      <c r="BI158" s="163"/>
      <c r="BJ158" s="163"/>
      <c r="BL158" s="164"/>
      <c r="BM158" s="163"/>
      <c r="BN158" s="163"/>
      <c r="BO158" s="163"/>
      <c r="BP158" s="163"/>
      <c r="BX158" s="164"/>
      <c r="BY158" s="163"/>
      <c r="BZ158" s="163"/>
      <c r="CA158" s="163"/>
      <c r="CB158" s="163"/>
      <c r="CN158" s="164"/>
      <c r="CO158" s="163"/>
      <c r="CP158" s="163"/>
      <c r="CQ158" s="163"/>
      <c r="CR158" s="163"/>
    </row>
    <row r="159" spans="1:96" x14ac:dyDescent="0.2">
      <c r="A159" s="82">
        <v>156</v>
      </c>
      <c r="B159" s="74" t="s">
        <v>599</v>
      </c>
      <c r="C159" s="93" t="e">
        <f ca="1">IF(市町村抽出表!D159="－","－",ROUND(市町村抽出表!D159,1))</f>
        <v>#REF!</v>
      </c>
      <c r="D159" s="168" t="e">
        <f ca="1">IF(市町村抽出表!F159="","※2",IF(市町村抽出表!F159="－","－",市町村抽出表!F159&amp;"箇所"))</f>
        <v>#REF!</v>
      </c>
      <c r="E159" s="169" t="e">
        <f ca="1">IF(市町村抽出表!G159="","※2",IF(市町村抽出表!G159="－","－",市町村抽出表!G159&amp;"箇所"))</f>
        <v>#REF!</v>
      </c>
      <c r="F159" s="170" t="e">
        <f ca="1">IF(市町村抽出表!H159="","※2",IF(市町村抽出表!H159="－","－",市町村抽出表!H159&amp;"箇所"))</f>
        <v>#REF!</v>
      </c>
      <c r="G159" s="94" t="e">
        <f ca="1">IF(市町村抽出表!I159="－","－",IF(市町村抽出表!I159=0,"0棟",IF(市町村抽出表!I159&lt;1,"1棟未満",TEXT(ROUND(市町村抽出表!I159,0),"###,###")&amp;"棟")))</f>
        <v>#REF!</v>
      </c>
      <c r="H159" s="94" t="e">
        <f ca="1">IF(市町村抽出表!J159="－","－",IF(市町村抽出表!J159=0,"0棟",IF(市町村抽出表!J159&lt;1,"1棟未満",TEXT(ROUND(市町村抽出表!J159,0),"###,###")&amp;"棟")))</f>
        <v>#REF!</v>
      </c>
      <c r="I159" s="94" t="e">
        <f ca="1">IF(市町村抽出表!O159="－","－",IF(市町村抽出表!O159=0,"0棟",IF(市町村抽出表!O159&lt;1,"1棟未満",TEXT(ROUND(市町村抽出表!O159,0),"###,###")&amp;"棟")))</f>
        <v>#REF!</v>
      </c>
      <c r="J159" s="94" t="e">
        <f ca="1">IF(市町村抽出表!P159="－","－",IF(市町村抽出表!P159=0,"0棟",IF(市町村抽出表!P159&lt;1,"1棟未満",TEXT(ROUND(市町村抽出表!P159,0),"###,###")&amp;"棟")))</f>
        <v>#REF!</v>
      </c>
      <c r="K159" s="157" t="e">
        <f ca="1">IF(市町村抽出表!U159="","※2",IF(市町村抽出表!U159="－","－",IF(市町村抽出表!U159=0,"0棟",IF(市町村抽出表!U159&lt;1,"1棟未満",TEXT(ROUND(市町村抽出表!U159,0),"###,###")&amp;"棟"))))</f>
        <v>#REF!</v>
      </c>
      <c r="L159" s="158" t="e">
        <f ca="1">IF(市町村抽出表!V159="","※2",IF(市町村抽出表!V159="－","－",IF(市町村抽出表!V159=0,"0棟",IF(市町村抽出表!V159&lt;1,"1棟未満",TEXT(ROUND(市町村抽出表!V159,0),"###,###")&amp;"棟"))))</f>
        <v>#REF!</v>
      </c>
      <c r="M159" s="94" t="e">
        <f ca="1">IF(市町村抽出表!W159="－","－",IF(市町村抽出表!W159=0,"0棟",IF(市町村抽出表!W159&lt;1,"1棟未満",TEXT(ROUND(市町村抽出表!W159,0),"###,###")&amp;"棟")))</f>
        <v>#REF!</v>
      </c>
      <c r="N159" s="94" t="e">
        <f ca="1">IF(市町村抽出表!X159="－","－",IF(市町村抽出表!X159=0,"0棟",IF(市町村抽出表!X159&lt;1,"1棟未満",TEXT(ROUND(市町村抽出表!X159,0),"###,###")&amp;"棟")))</f>
        <v>#REF!</v>
      </c>
      <c r="O159" s="94" t="e">
        <f ca="1">IF(市町村抽出表!Z159="－","－",IF(市町村抽出表!Z159=0,"0件",IF(市町村抽出表!Z159&lt;1,"1件未満",TEXT(ROUND(市町村抽出表!Z159,0),"###,###")&amp;"件")))</f>
        <v>#REF!</v>
      </c>
      <c r="P159" s="94" t="e">
        <f ca="1">IF(市町村抽出表!AA159="－","－",IF(市町村抽出表!AA159=0,"0件",IF(市町村抽出表!AA159&lt;1,"1件未満",TEXT(ROUND(市町村抽出表!AA159,0),"###,###")&amp;"件")))</f>
        <v>#REF!</v>
      </c>
      <c r="Q159" s="94" t="e">
        <f ca="1">IF(市町村抽出表!AB159="－","－",IF(市町村抽出表!AB159=0,"0棟",IF(市町村抽出表!AB159&lt;1,"1棟未満",TEXT(ROUND(市町村抽出表!AB159,0),"###,###")&amp;"棟")))</f>
        <v>#REF!</v>
      </c>
      <c r="R159" s="94" t="e">
        <f ca="1">IF(市町村抽出表!AC159="－","－",IF(市町村抽出表!AC159=0,"0人",IF(市町村抽出表!AC159&lt;1,"1人未満",TEXT(ROUND(市町村抽出表!AC159,0),"###,###")&amp;"人")))</f>
        <v>#REF!</v>
      </c>
      <c r="S159" s="94" t="e">
        <f ca="1">IF(市町村抽出表!AD159="－","－",IF(市町村抽出表!AD159=0,"0人",IF(市町村抽出表!AD159&lt;1,"1人未満",TEXT(ROUND(市町村抽出表!AD159,0),"###,###")&amp;"人")))</f>
        <v>#REF!</v>
      </c>
      <c r="T159" s="94" t="e">
        <f ca="1">IF(市町村抽出表!AE159="－","－",IF(市町村抽出表!AE159=0,"0人",IF(市町村抽出表!AE159&lt;1,"1人未満",TEXT(ROUND(市町村抽出表!AE159,0),"###,###")&amp;"人")))</f>
        <v>#REF!</v>
      </c>
      <c r="U159" s="159" t="e">
        <f ca="1">IF(市町村抽出表!AG159="","※2",IF(市町村抽出表!AG159="－","－",IF(市町村抽出表!AG159=0,"0人",IF(市町村抽出表!AG159&lt;1,"1人未満",TEXT(ROUND(市町村抽出表!AG159,0),"###,###")&amp;"人"))))</f>
        <v>#REF!</v>
      </c>
      <c r="V159" s="160" t="e">
        <f ca="1">IF(市町村抽出表!AH159="","※2",IF(市町村抽出表!AH159="－","－",IF(市町村抽出表!AH159=0,"0人",IF(市町村抽出表!AH159&lt;1,"1人未満",TEXT(ROUND(市町村抽出表!AH159,0),"###,###")&amp;"人"))))</f>
        <v>#REF!</v>
      </c>
      <c r="W159" s="161" t="e">
        <f ca="1">IF(市町村抽出表!AI159="","※2",IF(市町村抽出表!AI159="－","－",IF(市町村抽出表!AI159=0,"0人",IF(市町村抽出表!AI159&lt;1,"1人未満",TEXT(ROUND(市町村抽出表!AI159,0),"###,###")&amp;"人"))))</f>
        <v>#REF!</v>
      </c>
      <c r="X159" s="94" t="e">
        <f ca="1">IF(市町村抽出表!AJ159="－","－",IF(市町村抽出表!AJ159=0,"0人",IF(市町村抽出表!AJ159&lt;1,"1人未満",TEXT(ROUND(市町村抽出表!AJ159,0),"###,###")&amp;"人")))</f>
        <v>#REF!</v>
      </c>
      <c r="Y159" s="94" t="e">
        <f ca="1">IF(市町村抽出表!AK159="－","－",IF(市町村抽出表!AK159=0,"0人",IF(市町村抽出表!AK159&lt;1,"1人未満",TEXT(ROUND(市町村抽出表!AK159,0),"###,###")&amp;"人")))</f>
        <v>#REF!</v>
      </c>
      <c r="Z159" s="94" t="e">
        <f ca="1">IF(市町村抽出表!AL159="－","－",IF(市町村抽出表!AL159=0,"0人",IF(市町村抽出表!AL159&lt;1,"1人未満",TEXT(ROUND(市町村抽出表!AL159,0),"###,###")&amp;"人")))</f>
        <v>#REF!</v>
      </c>
      <c r="AA159" s="94" t="e">
        <f ca="1">IF(市町村抽出表!AM159="－","－",IF(市町村抽出表!AM159=0,"0人",IF(市町村抽出表!AM159&lt;1,"1人未満",TEXT(ROUND(市町村抽出表!AM159,0),"###,###")&amp;"人")))</f>
        <v>#REF!</v>
      </c>
      <c r="AB159" s="94" t="e">
        <f ca="1">IF(市町村抽出表!AN159="－","－",IF(市町村抽出表!AN159=0,"0人",IF(市町村抽出表!AN159&lt;1,"1人未満",TEXT(ROUND(市町村抽出表!AN159,0),"###,###")&amp;"人")))</f>
        <v>#REF!</v>
      </c>
      <c r="AC159" s="94" t="e">
        <f ca="1">IF(市町村抽出表!AO159="－","－",IF(市町村抽出表!AO159=0,"0人",IF(市町村抽出表!AO159&lt;1,"1人未満",TEXT(ROUND(市町村抽出表!AO159,0),"###,###")&amp;"人")))</f>
        <v>#REF!</v>
      </c>
      <c r="AD159" s="94" t="e">
        <f ca="1">IF(市町村抽出表!AP159="－","－",IF(市町村抽出表!AP159=0,"0人",IF(市町村抽出表!AP159&lt;1,"1人未満",TEXT(ROUND(市町村抽出表!AP159,0),"###,###")&amp;"人")))</f>
        <v>#REF!</v>
      </c>
      <c r="AE159" s="94" t="e">
        <f ca="1">IF(市町村抽出表!AQ159="－","－",IF(市町村抽出表!AQ159=0,"0人",IF(市町村抽出表!AQ159&lt;1,"1人未満",TEXT(ROUND(市町村抽出表!AQ159,0),"###,###")&amp;"人")))</f>
        <v>#REF!</v>
      </c>
      <c r="AF159" s="94" t="e">
        <f ca="1">IF(市町村抽出表!AR159="－","－",IF(市町村抽出表!AR159=0,"0人",IF(市町村抽出表!AR159&lt;1,"1人未満",TEXT(ROUND(市町村抽出表!AR159,0),"###,###")&amp;"人")))</f>
        <v>#REF!</v>
      </c>
      <c r="AG159" s="94" t="e">
        <f ca="1">IF(市町村抽出表!AS159="－","－",IF(市町村抽出表!AS159=0,"0箇所",IF(市町村抽出表!AS159&lt;1,"1箇所未満",TEXT(ROUND(市町村抽出表!AS159,0),"###,###")&amp;"箇所")))</f>
        <v>#REF!</v>
      </c>
      <c r="AH159" s="94" t="e">
        <f ca="1">IF(市町村抽出表!AT159="－","－",IF(市町村抽出表!AT159=0,"0世帯",IF(市町村抽出表!AT159&lt;1,"1世帯未満",TEXT(ROUND(市町村抽出表!AT159,0),"###,###")&amp;"世帯")))</f>
        <v>#REF!</v>
      </c>
      <c r="AI159" s="94" t="e">
        <f ca="1">IF(市町村抽出表!AU159="－","－",IF(市町村抽出表!AU159=0,"0人",IF(市町村抽出表!AU159&lt;1,"1人未満",TEXT(ROUND(市町村抽出表!AU159,0),"###,###")&amp;"人")))</f>
        <v>#REF!</v>
      </c>
      <c r="AJ159" s="94" t="e">
        <f ca="1">IF(市町村抽出表!AV159="－","－",IF(市町村抽出表!AV159=0,"0世帯",IF(市町村抽出表!AV159&lt;1,"1世帯未満",TEXT(ROUND(市町村抽出表!AV159,0),"###,###")&amp;"世帯")))</f>
        <v>#REF!</v>
      </c>
      <c r="AK159" s="94" t="e">
        <f ca="1">IF(市町村抽出表!AW159="－","－",IF(市町村抽出表!AW159=0,"0人",IF(市町村抽出表!AW159&lt;1,"1人未満",TEXT(ROUND(市町村抽出表!AW159,0),"###,###")&amp;"人")))</f>
        <v>#REF!</v>
      </c>
      <c r="AL159" s="94" t="e">
        <f ca="1">IF(市町村抽出表!AX159="－","－",IF(市町村抽出表!AX159=0,"0世帯",IF(市町村抽出表!AX159&lt;1,"1世帯未満",TEXT(ROUND(市町村抽出表!AX159,0),"###,###")&amp;"世帯")))</f>
        <v>#REF!</v>
      </c>
      <c r="AM159" s="94" t="e">
        <f ca="1">IF(市町村抽出表!AY159="－","－",IF(市町村抽出表!AY159=0,"0人",IF(市町村抽出表!AY159&lt;1,"1人未満",TEXT(ROUND(市町村抽出表!AY159,0),"###,###")&amp;"人")))</f>
        <v>#REF!</v>
      </c>
      <c r="AN159" s="94" t="s">
        <v>611</v>
      </c>
      <c r="AO159" s="94" t="s">
        <v>611</v>
      </c>
      <c r="AP159" s="94" t="e">
        <f ca="1">IF(市町村抽出表!BB159="－","－",IF(市町村抽出表!BB159=0,"0km",IF(市町村抽出表!BB159&lt;0.1,"0.1km未満",TEXT(ROUND(市町村抽出表!BB159,1),"###,##0.0")&amp;"km")))</f>
        <v>#REF!</v>
      </c>
      <c r="AQ159" s="94" t="e">
        <f ca="1">IF(市町村抽出表!BC159="－","－",IF(市町村抽出表!BC159=0,"0世帯",IF(市町村抽出表!BC159&lt;1,"1世帯未満",TEXT(ROUND(市町村抽出表!BC159,0),"###,###")&amp;"世帯")))</f>
        <v>#REF!</v>
      </c>
      <c r="AR159" s="94" t="e">
        <f ca="1">IF(市町村抽出表!BD159="－","－",IF(市町村抽出表!BD159=0,"0人",IF(市町村抽出表!BD159&lt;1,"1人未満",TEXT(ROUND(市町村抽出表!BD159,0),"###,###")&amp;"人")))</f>
        <v>#REF!</v>
      </c>
      <c r="AS159" s="94" t="s">
        <v>611</v>
      </c>
      <c r="AT159" s="94" t="s">
        <v>611</v>
      </c>
      <c r="AU159" s="94" t="e">
        <f ca="1">IF(市町村抽出表!BG159="－","－",IF(市町村抽出表!BG159=0,"0箇所",IF(市町村抽出表!BG159&lt;1,"1箇所未満",TEXT(ROUND(市町村抽出表!BG159,0),"###,###")&amp;"箇所")))</f>
        <v>#REF!</v>
      </c>
      <c r="AV159" s="94" t="e">
        <f ca="1">IF(市町村抽出表!BH159="－","－",IF(市町村抽出表!BH159=0,"0箇所",IF(市町村抽出表!BH159&lt;1,"1箇所未満",TEXT(ROUND(市町村抽出表!BH159,0),"###,###")&amp;"箇所")))</f>
        <v>#REF!</v>
      </c>
      <c r="AW159" s="94" t="e">
        <f ca="1">IF(市町村抽出表!BI159="－","－",IF(市町村抽出表!BI159=0,"0箇所",IF(市町村抽出表!BI159&lt;1,"1箇所未満",TEXT(ROUND(市町村抽出表!BI159,0),"###,###")&amp;"箇所")))</f>
        <v>#REF!</v>
      </c>
      <c r="AX159" s="94" t="e">
        <f ca="1">IF(市町村抽出表!BJ159="－","－",IF(市町村抽出表!BJ159=0,"0箇所",IF(市町村抽出表!BJ159&lt;1,"1箇所未満",TEXT(ROUND(市町村抽出表!BJ159,0),"###,###")&amp;"箇所")))</f>
        <v>#REF!</v>
      </c>
      <c r="AY159" s="94" t="e">
        <f ca="1">IF(市町村抽出表!BK159="－","－",IF(市町村抽出表!BK159=0,"0箇所",IF(市町村抽出表!BK159&lt;1,"1箇所未満",TEXT(ROUND(市町村抽出表!BK159,0),"###,###")&amp;"箇所")))</f>
        <v>#REF!</v>
      </c>
      <c r="AZ159" s="94" t="e">
        <f ca="1">IF(市町村抽出表!BL159="－","－",IF(市町村抽出表!BL159=0,"0箇所",IF(市町村抽出表!BL159&lt;1,"1箇所未満",TEXT(ROUND(市町村抽出表!BL159,0),"###,###")&amp;"箇所")))</f>
        <v>#REF!</v>
      </c>
      <c r="BH159" s="163"/>
      <c r="BI159" s="163"/>
      <c r="BJ159" s="163"/>
      <c r="BL159" s="164"/>
      <c r="BM159" s="163"/>
      <c r="BN159" s="163"/>
      <c r="BO159" s="163"/>
      <c r="BP159" s="163"/>
      <c r="BX159" s="164"/>
      <c r="BY159" s="163"/>
      <c r="BZ159" s="163"/>
      <c r="CA159" s="163"/>
      <c r="CB159" s="163"/>
      <c r="CN159" s="164"/>
      <c r="CO159" s="163"/>
      <c r="CP159" s="163"/>
      <c r="CQ159" s="163"/>
      <c r="CR159" s="163"/>
    </row>
    <row r="160" spans="1:96" x14ac:dyDescent="0.2">
      <c r="A160" s="82">
        <v>157</v>
      </c>
      <c r="B160" s="74" t="s">
        <v>600</v>
      </c>
      <c r="C160" s="93" t="e">
        <f ca="1">IF(市町村抽出表!D160="－","－",ROUND(市町村抽出表!D160,1))</f>
        <v>#REF!</v>
      </c>
      <c r="D160" s="168" t="e">
        <f ca="1">IF(市町村抽出表!F160="","※2",IF(市町村抽出表!F160="－","－",市町村抽出表!F160&amp;"箇所"))</f>
        <v>#REF!</v>
      </c>
      <c r="E160" s="169" t="e">
        <f ca="1">IF(市町村抽出表!G160="","※2",IF(市町村抽出表!G160="－","－",市町村抽出表!G160&amp;"箇所"))</f>
        <v>#REF!</v>
      </c>
      <c r="F160" s="170" t="e">
        <f ca="1">IF(市町村抽出表!H160="","※2",IF(市町村抽出表!H160="－","－",市町村抽出表!H160&amp;"箇所"))</f>
        <v>#REF!</v>
      </c>
      <c r="G160" s="94" t="e">
        <f ca="1">IF(市町村抽出表!I160="－","－",IF(市町村抽出表!I160=0,"0棟",IF(市町村抽出表!I160&lt;1,"1棟未満",TEXT(ROUND(市町村抽出表!I160,0),"###,###")&amp;"棟")))</f>
        <v>#REF!</v>
      </c>
      <c r="H160" s="94" t="e">
        <f ca="1">IF(市町村抽出表!J160="－","－",IF(市町村抽出表!J160=0,"0棟",IF(市町村抽出表!J160&lt;1,"1棟未満",TEXT(ROUND(市町村抽出表!J160,0),"###,###")&amp;"棟")))</f>
        <v>#REF!</v>
      </c>
      <c r="I160" s="94" t="e">
        <f ca="1">IF(市町村抽出表!O160="－","－",IF(市町村抽出表!O160=0,"0棟",IF(市町村抽出表!O160&lt;1,"1棟未満",TEXT(ROUND(市町村抽出表!O160,0),"###,###")&amp;"棟")))</f>
        <v>#REF!</v>
      </c>
      <c r="J160" s="94" t="e">
        <f ca="1">IF(市町村抽出表!P160="－","－",IF(市町村抽出表!P160=0,"0棟",IF(市町村抽出表!P160&lt;1,"1棟未満",TEXT(ROUND(市町村抽出表!P160,0),"###,###")&amp;"棟")))</f>
        <v>#REF!</v>
      </c>
      <c r="K160" s="157" t="e">
        <f ca="1">IF(市町村抽出表!U160="","※2",IF(市町村抽出表!U160="－","－",IF(市町村抽出表!U160=0,"0棟",IF(市町村抽出表!U160&lt;1,"1棟未満",TEXT(ROUND(市町村抽出表!U160,0),"###,###")&amp;"棟"))))</f>
        <v>#REF!</v>
      </c>
      <c r="L160" s="158" t="e">
        <f ca="1">IF(市町村抽出表!V160="","※2",IF(市町村抽出表!V160="－","－",IF(市町村抽出表!V160=0,"0棟",IF(市町村抽出表!V160&lt;1,"1棟未満",TEXT(ROUND(市町村抽出表!V160,0),"###,###")&amp;"棟"))))</f>
        <v>#REF!</v>
      </c>
      <c r="M160" s="94" t="e">
        <f ca="1">IF(市町村抽出表!W160="－","－",IF(市町村抽出表!W160=0,"0棟",IF(市町村抽出表!W160&lt;1,"1棟未満",TEXT(ROUND(市町村抽出表!W160,0),"###,###")&amp;"棟")))</f>
        <v>#REF!</v>
      </c>
      <c r="N160" s="94" t="e">
        <f ca="1">IF(市町村抽出表!X160="－","－",IF(市町村抽出表!X160=0,"0棟",IF(市町村抽出表!X160&lt;1,"1棟未満",TEXT(ROUND(市町村抽出表!X160,0),"###,###")&amp;"棟")))</f>
        <v>#REF!</v>
      </c>
      <c r="O160" s="94" t="e">
        <f ca="1">IF(市町村抽出表!Z160="－","－",IF(市町村抽出表!Z160=0,"0件",IF(市町村抽出表!Z160&lt;1,"1件未満",TEXT(ROUND(市町村抽出表!Z160,0),"###,###")&amp;"件")))</f>
        <v>#REF!</v>
      </c>
      <c r="P160" s="94" t="e">
        <f ca="1">IF(市町村抽出表!AA160="－","－",IF(市町村抽出表!AA160=0,"0件",IF(市町村抽出表!AA160&lt;1,"1件未満",TEXT(ROUND(市町村抽出表!AA160,0),"###,###")&amp;"件")))</f>
        <v>#REF!</v>
      </c>
      <c r="Q160" s="94" t="e">
        <f ca="1">IF(市町村抽出表!AB160="－","－",IF(市町村抽出表!AB160=0,"0棟",IF(市町村抽出表!AB160&lt;1,"1棟未満",TEXT(ROUND(市町村抽出表!AB160,0),"###,###")&amp;"棟")))</f>
        <v>#REF!</v>
      </c>
      <c r="R160" s="94" t="e">
        <f ca="1">IF(市町村抽出表!AC160="－","－",IF(市町村抽出表!AC160=0,"0人",IF(市町村抽出表!AC160&lt;1,"1人未満",TEXT(ROUND(市町村抽出表!AC160,0),"###,###")&amp;"人")))</f>
        <v>#REF!</v>
      </c>
      <c r="S160" s="94" t="e">
        <f ca="1">IF(市町村抽出表!AD160="－","－",IF(市町村抽出表!AD160=0,"0人",IF(市町村抽出表!AD160&lt;1,"1人未満",TEXT(ROUND(市町村抽出表!AD160,0),"###,###")&amp;"人")))</f>
        <v>#REF!</v>
      </c>
      <c r="T160" s="94" t="e">
        <f ca="1">IF(市町村抽出表!AE160="－","－",IF(市町村抽出表!AE160=0,"0人",IF(市町村抽出表!AE160&lt;1,"1人未満",TEXT(ROUND(市町村抽出表!AE160,0),"###,###")&amp;"人")))</f>
        <v>#REF!</v>
      </c>
      <c r="U160" s="159" t="e">
        <f ca="1">IF(市町村抽出表!AG160="","※2",IF(市町村抽出表!AG160="－","－",IF(市町村抽出表!AG160=0,"0人",IF(市町村抽出表!AG160&lt;1,"1人未満",TEXT(ROUND(市町村抽出表!AG160,0),"###,###")&amp;"人"))))</f>
        <v>#REF!</v>
      </c>
      <c r="V160" s="160" t="e">
        <f ca="1">IF(市町村抽出表!AH160="","※2",IF(市町村抽出表!AH160="－","－",IF(市町村抽出表!AH160=0,"0人",IF(市町村抽出表!AH160&lt;1,"1人未満",TEXT(ROUND(市町村抽出表!AH160,0),"###,###")&amp;"人"))))</f>
        <v>#REF!</v>
      </c>
      <c r="W160" s="161" t="e">
        <f ca="1">IF(市町村抽出表!AI160="","※2",IF(市町村抽出表!AI160="－","－",IF(市町村抽出表!AI160=0,"0人",IF(市町村抽出表!AI160&lt;1,"1人未満",TEXT(ROUND(市町村抽出表!AI160,0),"###,###")&amp;"人"))))</f>
        <v>#REF!</v>
      </c>
      <c r="X160" s="94" t="e">
        <f ca="1">IF(市町村抽出表!AJ160="－","－",IF(市町村抽出表!AJ160=0,"0人",IF(市町村抽出表!AJ160&lt;1,"1人未満",TEXT(ROUND(市町村抽出表!AJ160,0),"###,###")&amp;"人")))</f>
        <v>#REF!</v>
      </c>
      <c r="Y160" s="94" t="e">
        <f ca="1">IF(市町村抽出表!AK160="－","－",IF(市町村抽出表!AK160=0,"0人",IF(市町村抽出表!AK160&lt;1,"1人未満",TEXT(ROUND(市町村抽出表!AK160,0),"###,###")&amp;"人")))</f>
        <v>#REF!</v>
      </c>
      <c r="Z160" s="94" t="e">
        <f ca="1">IF(市町村抽出表!AL160="－","－",IF(市町村抽出表!AL160=0,"0人",IF(市町村抽出表!AL160&lt;1,"1人未満",TEXT(ROUND(市町村抽出表!AL160,0),"###,###")&amp;"人")))</f>
        <v>#REF!</v>
      </c>
      <c r="AA160" s="94" t="e">
        <f ca="1">IF(市町村抽出表!AM160="－","－",IF(市町村抽出表!AM160=0,"0人",IF(市町村抽出表!AM160&lt;1,"1人未満",TEXT(ROUND(市町村抽出表!AM160,0),"###,###")&amp;"人")))</f>
        <v>#REF!</v>
      </c>
      <c r="AB160" s="94" t="e">
        <f ca="1">IF(市町村抽出表!AN160="－","－",IF(市町村抽出表!AN160=0,"0人",IF(市町村抽出表!AN160&lt;1,"1人未満",TEXT(ROUND(市町村抽出表!AN160,0),"###,###")&amp;"人")))</f>
        <v>#REF!</v>
      </c>
      <c r="AC160" s="94" t="e">
        <f ca="1">IF(市町村抽出表!AO160="－","－",IF(市町村抽出表!AO160=0,"0人",IF(市町村抽出表!AO160&lt;1,"1人未満",TEXT(ROUND(市町村抽出表!AO160,0),"###,###")&amp;"人")))</f>
        <v>#REF!</v>
      </c>
      <c r="AD160" s="94" t="e">
        <f ca="1">IF(市町村抽出表!AP160="－","－",IF(市町村抽出表!AP160=0,"0人",IF(市町村抽出表!AP160&lt;1,"1人未満",TEXT(ROUND(市町村抽出表!AP160,0),"###,###")&amp;"人")))</f>
        <v>#REF!</v>
      </c>
      <c r="AE160" s="94" t="e">
        <f ca="1">IF(市町村抽出表!AQ160="－","－",IF(市町村抽出表!AQ160=0,"0人",IF(市町村抽出表!AQ160&lt;1,"1人未満",TEXT(ROUND(市町村抽出表!AQ160,0),"###,###")&amp;"人")))</f>
        <v>#REF!</v>
      </c>
      <c r="AF160" s="94" t="e">
        <f ca="1">IF(市町村抽出表!AR160="－","－",IF(市町村抽出表!AR160=0,"0人",IF(市町村抽出表!AR160&lt;1,"1人未満",TEXT(ROUND(市町村抽出表!AR160,0),"###,###")&amp;"人")))</f>
        <v>#REF!</v>
      </c>
      <c r="AG160" s="94" t="e">
        <f ca="1">IF(市町村抽出表!AS160="－","－",IF(市町村抽出表!AS160=0,"0箇所",IF(市町村抽出表!AS160&lt;1,"1箇所未満",TEXT(ROUND(市町村抽出表!AS160,0),"###,###")&amp;"箇所")))</f>
        <v>#REF!</v>
      </c>
      <c r="AH160" s="94" t="e">
        <f ca="1">IF(市町村抽出表!AT160="－","－",IF(市町村抽出表!AT160=0,"0世帯",IF(市町村抽出表!AT160&lt;1,"1世帯未満",TEXT(ROUND(市町村抽出表!AT160,0),"###,###")&amp;"世帯")))</f>
        <v>#REF!</v>
      </c>
      <c r="AI160" s="94" t="e">
        <f ca="1">IF(市町村抽出表!AU160="－","－",IF(市町村抽出表!AU160=0,"0人",IF(市町村抽出表!AU160&lt;1,"1人未満",TEXT(ROUND(市町村抽出表!AU160,0),"###,###")&amp;"人")))</f>
        <v>#REF!</v>
      </c>
      <c r="AJ160" s="94" t="e">
        <f ca="1">IF(市町村抽出表!AV160="－","－",IF(市町村抽出表!AV160=0,"0世帯",IF(市町村抽出表!AV160&lt;1,"1世帯未満",TEXT(ROUND(市町村抽出表!AV160,0),"###,###")&amp;"世帯")))</f>
        <v>#REF!</v>
      </c>
      <c r="AK160" s="94" t="e">
        <f ca="1">IF(市町村抽出表!AW160="－","－",IF(市町村抽出表!AW160=0,"0人",IF(市町村抽出表!AW160&lt;1,"1人未満",TEXT(ROUND(市町村抽出表!AW160,0),"###,###")&amp;"人")))</f>
        <v>#REF!</v>
      </c>
      <c r="AL160" s="94" t="e">
        <f ca="1">IF(市町村抽出表!AX160="－","－",IF(市町村抽出表!AX160=0,"0世帯",IF(市町村抽出表!AX160&lt;1,"1世帯未満",TEXT(ROUND(市町村抽出表!AX160,0),"###,###")&amp;"世帯")))</f>
        <v>#REF!</v>
      </c>
      <c r="AM160" s="94" t="e">
        <f ca="1">IF(市町村抽出表!AY160="－","－",IF(市町村抽出表!AY160=0,"0人",IF(市町村抽出表!AY160&lt;1,"1人未満",TEXT(ROUND(市町村抽出表!AY160,0),"###,###")&amp;"人")))</f>
        <v>#REF!</v>
      </c>
      <c r="AN160" s="94" t="s">
        <v>611</v>
      </c>
      <c r="AO160" s="94" t="s">
        <v>611</v>
      </c>
      <c r="AP160" s="94" t="e">
        <f ca="1">IF(市町村抽出表!BB160="－","－",IF(市町村抽出表!BB160=0,"0km",IF(市町村抽出表!BB160&lt;0.1,"0.1km未満",TEXT(ROUND(市町村抽出表!BB160,1),"###,##0.0")&amp;"km")))</f>
        <v>#REF!</v>
      </c>
      <c r="AQ160" s="94" t="e">
        <f ca="1">IF(市町村抽出表!BC160="－","－",IF(市町村抽出表!BC160=0,"0世帯",IF(市町村抽出表!BC160&lt;1,"1世帯未満",TEXT(ROUND(市町村抽出表!BC160,0),"###,###")&amp;"世帯")))</f>
        <v>#REF!</v>
      </c>
      <c r="AR160" s="94" t="e">
        <f ca="1">IF(市町村抽出表!BD160="－","－",IF(市町村抽出表!BD160=0,"0人",IF(市町村抽出表!BD160&lt;1,"1人未満",TEXT(ROUND(市町村抽出表!BD160,0),"###,###")&amp;"人")))</f>
        <v>#REF!</v>
      </c>
      <c r="AS160" s="94" t="s">
        <v>611</v>
      </c>
      <c r="AT160" s="94" t="s">
        <v>611</v>
      </c>
      <c r="AU160" s="94" t="e">
        <f ca="1">IF(市町村抽出表!BG160="－","－",IF(市町村抽出表!BG160=0,"0箇所",IF(市町村抽出表!BG160&lt;1,"1箇所未満",TEXT(ROUND(市町村抽出表!BG160,0),"###,###")&amp;"箇所")))</f>
        <v>#REF!</v>
      </c>
      <c r="AV160" s="94" t="e">
        <f ca="1">IF(市町村抽出表!BH160="－","－",IF(市町村抽出表!BH160=0,"0箇所",IF(市町村抽出表!BH160&lt;1,"1箇所未満",TEXT(ROUND(市町村抽出表!BH160,0),"###,###")&amp;"箇所")))</f>
        <v>#REF!</v>
      </c>
      <c r="AW160" s="94" t="e">
        <f ca="1">IF(市町村抽出表!BI160="－","－",IF(市町村抽出表!BI160=0,"0箇所",IF(市町村抽出表!BI160&lt;1,"1箇所未満",TEXT(ROUND(市町村抽出表!BI160,0),"###,###")&amp;"箇所")))</f>
        <v>#REF!</v>
      </c>
      <c r="AX160" s="94" t="e">
        <f ca="1">IF(市町村抽出表!BJ160="－","－",IF(市町村抽出表!BJ160=0,"0箇所",IF(市町村抽出表!BJ160&lt;1,"1箇所未満",TEXT(ROUND(市町村抽出表!BJ160,0),"###,###")&amp;"箇所")))</f>
        <v>#REF!</v>
      </c>
      <c r="AY160" s="94" t="e">
        <f ca="1">IF(市町村抽出表!BK160="－","－",IF(市町村抽出表!BK160=0,"0箇所",IF(市町村抽出表!BK160&lt;1,"1箇所未満",TEXT(ROUND(市町村抽出表!BK160,0),"###,###")&amp;"箇所")))</f>
        <v>#REF!</v>
      </c>
      <c r="AZ160" s="94" t="e">
        <f ca="1">IF(市町村抽出表!BL160="－","－",IF(市町村抽出表!BL160=0,"0箇所",IF(市町村抽出表!BL160&lt;1,"1箇所未満",TEXT(ROUND(市町村抽出表!BL160,0),"###,###")&amp;"箇所")))</f>
        <v>#REF!</v>
      </c>
      <c r="BH160" s="163"/>
      <c r="BI160" s="163"/>
      <c r="BJ160" s="163"/>
      <c r="BL160" s="164"/>
      <c r="BM160" s="163"/>
      <c r="BN160" s="163"/>
      <c r="BO160" s="163"/>
      <c r="BP160" s="163"/>
      <c r="BX160" s="164"/>
      <c r="BY160" s="163"/>
      <c r="BZ160" s="163"/>
      <c r="CA160" s="163"/>
      <c r="CB160" s="163"/>
      <c r="CN160" s="164"/>
      <c r="CO160" s="163"/>
      <c r="CP160" s="163"/>
      <c r="CQ160" s="163"/>
      <c r="CR160" s="163"/>
    </row>
    <row r="161" spans="1:96" x14ac:dyDescent="0.2">
      <c r="A161" s="82">
        <v>158</v>
      </c>
      <c r="B161" s="74" t="s">
        <v>601</v>
      </c>
      <c r="C161" s="93" t="e">
        <f ca="1">IF(市町村抽出表!D161="－","－",ROUND(市町村抽出表!D161,1))</f>
        <v>#REF!</v>
      </c>
      <c r="D161" s="168" t="e">
        <f ca="1">IF(市町村抽出表!F161="","※2",IF(市町村抽出表!F161="－","－",市町村抽出表!F161&amp;"箇所"))</f>
        <v>#REF!</v>
      </c>
      <c r="E161" s="169" t="e">
        <f ca="1">IF(市町村抽出表!G161="","※2",IF(市町村抽出表!G161="－","－",市町村抽出表!G161&amp;"箇所"))</f>
        <v>#REF!</v>
      </c>
      <c r="F161" s="170" t="e">
        <f ca="1">IF(市町村抽出表!H161="","※2",IF(市町村抽出表!H161="－","－",市町村抽出表!H161&amp;"箇所"))</f>
        <v>#REF!</v>
      </c>
      <c r="G161" s="94" t="e">
        <f ca="1">IF(市町村抽出表!I161="－","－",IF(市町村抽出表!I161=0,"0棟",IF(市町村抽出表!I161&lt;1,"1棟未満",TEXT(ROUND(市町村抽出表!I161,0),"###,###")&amp;"棟")))</f>
        <v>#REF!</v>
      </c>
      <c r="H161" s="94" t="e">
        <f ca="1">IF(市町村抽出表!J161="－","－",IF(市町村抽出表!J161=0,"0棟",IF(市町村抽出表!J161&lt;1,"1棟未満",TEXT(ROUND(市町村抽出表!J161,0),"###,###")&amp;"棟")))</f>
        <v>#REF!</v>
      </c>
      <c r="I161" s="94" t="e">
        <f ca="1">IF(市町村抽出表!O161="－","－",IF(市町村抽出表!O161=0,"0棟",IF(市町村抽出表!O161&lt;1,"1棟未満",TEXT(ROUND(市町村抽出表!O161,0),"###,###")&amp;"棟")))</f>
        <v>#REF!</v>
      </c>
      <c r="J161" s="94" t="e">
        <f ca="1">IF(市町村抽出表!P161="－","－",IF(市町村抽出表!P161=0,"0棟",IF(市町村抽出表!P161&lt;1,"1棟未満",TEXT(ROUND(市町村抽出表!P161,0),"###,###")&amp;"棟")))</f>
        <v>#REF!</v>
      </c>
      <c r="K161" s="157" t="e">
        <f ca="1">IF(市町村抽出表!U161="","※2",IF(市町村抽出表!U161="－","－",IF(市町村抽出表!U161=0,"0棟",IF(市町村抽出表!U161&lt;1,"1棟未満",TEXT(ROUND(市町村抽出表!U161,0),"###,###")&amp;"棟"))))</f>
        <v>#REF!</v>
      </c>
      <c r="L161" s="158" t="e">
        <f ca="1">IF(市町村抽出表!V161="","※2",IF(市町村抽出表!V161="－","－",IF(市町村抽出表!V161=0,"0棟",IF(市町村抽出表!V161&lt;1,"1棟未満",TEXT(ROUND(市町村抽出表!V161,0),"###,###")&amp;"棟"))))</f>
        <v>#REF!</v>
      </c>
      <c r="M161" s="94" t="e">
        <f ca="1">IF(市町村抽出表!W161="－","－",IF(市町村抽出表!W161=0,"0棟",IF(市町村抽出表!W161&lt;1,"1棟未満",TEXT(ROUND(市町村抽出表!W161,0),"###,###")&amp;"棟")))</f>
        <v>#REF!</v>
      </c>
      <c r="N161" s="94" t="e">
        <f ca="1">IF(市町村抽出表!X161="－","－",IF(市町村抽出表!X161=0,"0棟",IF(市町村抽出表!X161&lt;1,"1棟未満",TEXT(ROUND(市町村抽出表!X161,0),"###,###")&amp;"棟")))</f>
        <v>#REF!</v>
      </c>
      <c r="O161" s="94" t="e">
        <f ca="1">IF(市町村抽出表!Z161="－","－",IF(市町村抽出表!Z161=0,"0件",IF(市町村抽出表!Z161&lt;1,"1件未満",TEXT(ROUND(市町村抽出表!Z161,0),"###,###")&amp;"件")))</f>
        <v>#REF!</v>
      </c>
      <c r="P161" s="94" t="e">
        <f ca="1">IF(市町村抽出表!AA161="－","－",IF(市町村抽出表!AA161=0,"0件",IF(市町村抽出表!AA161&lt;1,"1件未満",TEXT(ROUND(市町村抽出表!AA161,0),"###,###")&amp;"件")))</f>
        <v>#REF!</v>
      </c>
      <c r="Q161" s="94" t="e">
        <f ca="1">IF(市町村抽出表!AB161="－","－",IF(市町村抽出表!AB161=0,"0棟",IF(市町村抽出表!AB161&lt;1,"1棟未満",TEXT(ROUND(市町村抽出表!AB161,0),"###,###")&amp;"棟")))</f>
        <v>#REF!</v>
      </c>
      <c r="R161" s="94" t="e">
        <f ca="1">IF(市町村抽出表!AC161="－","－",IF(市町村抽出表!AC161=0,"0人",IF(市町村抽出表!AC161&lt;1,"1人未満",TEXT(ROUND(市町村抽出表!AC161,0),"###,###")&amp;"人")))</f>
        <v>#REF!</v>
      </c>
      <c r="S161" s="94" t="e">
        <f ca="1">IF(市町村抽出表!AD161="－","－",IF(市町村抽出表!AD161=0,"0人",IF(市町村抽出表!AD161&lt;1,"1人未満",TEXT(ROUND(市町村抽出表!AD161,0),"###,###")&amp;"人")))</f>
        <v>#REF!</v>
      </c>
      <c r="T161" s="94" t="e">
        <f ca="1">IF(市町村抽出表!AE161="－","－",IF(市町村抽出表!AE161=0,"0人",IF(市町村抽出表!AE161&lt;1,"1人未満",TEXT(ROUND(市町村抽出表!AE161,0),"###,###")&amp;"人")))</f>
        <v>#REF!</v>
      </c>
      <c r="U161" s="159" t="e">
        <f ca="1">IF(市町村抽出表!AG161="","※2",IF(市町村抽出表!AG161="－","－",IF(市町村抽出表!AG161=0,"0人",IF(市町村抽出表!AG161&lt;1,"1人未満",TEXT(ROUND(市町村抽出表!AG161,0),"###,###")&amp;"人"))))</f>
        <v>#REF!</v>
      </c>
      <c r="V161" s="160" t="e">
        <f ca="1">IF(市町村抽出表!AH161="","※2",IF(市町村抽出表!AH161="－","－",IF(市町村抽出表!AH161=0,"0人",IF(市町村抽出表!AH161&lt;1,"1人未満",TEXT(ROUND(市町村抽出表!AH161,0),"###,###")&amp;"人"))))</f>
        <v>#REF!</v>
      </c>
      <c r="W161" s="161" t="e">
        <f ca="1">IF(市町村抽出表!AI161="","※2",IF(市町村抽出表!AI161="－","－",IF(市町村抽出表!AI161=0,"0人",IF(市町村抽出表!AI161&lt;1,"1人未満",TEXT(ROUND(市町村抽出表!AI161,0),"###,###")&amp;"人"))))</f>
        <v>#REF!</v>
      </c>
      <c r="X161" s="94" t="e">
        <f ca="1">IF(市町村抽出表!AJ161="－","－",IF(市町村抽出表!AJ161=0,"0人",IF(市町村抽出表!AJ161&lt;1,"1人未満",TEXT(ROUND(市町村抽出表!AJ161,0),"###,###")&amp;"人")))</f>
        <v>#REF!</v>
      </c>
      <c r="Y161" s="94" t="e">
        <f ca="1">IF(市町村抽出表!AK161="－","－",IF(市町村抽出表!AK161=0,"0人",IF(市町村抽出表!AK161&lt;1,"1人未満",TEXT(ROUND(市町村抽出表!AK161,0),"###,###")&amp;"人")))</f>
        <v>#REF!</v>
      </c>
      <c r="Z161" s="94" t="e">
        <f ca="1">IF(市町村抽出表!AL161="－","－",IF(市町村抽出表!AL161=0,"0人",IF(市町村抽出表!AL161&lt;1,"1人未満",TEXT(ROUND(市町村抽出表!AL161,0),"###,###")&amp;"人")))</f>
        <v>#REF!</v>
      </c>
      <c r="AA161" s="94" t="e">
        <f ca="1">IF(市町村抽出表!AM161="－","－",IF(市町村抽出表!AM161=0,"0人",IF(市町村抽出表!AM161&lt;1,"1人未満",TEXT(ROUND(市町村抽出表!AM161,0),"###,###")&amp;"人")))</f>
        <v>#REF!</v>
      </c>
      <c r="AB161" s="94" t="e">
        <f ca="1">IF(市町村抽出表!AN161="－","－",IF(市町村抽出表!AN161=0,"0人",IF(市町村抽出表!AN161&lt;1,"1人未満",TEXT(ROUND(市町村抽出表!AN161,0),"###,###")&amp;"人")))</f>
        <v>#REF!</v>
      </c>
      <c r="AC161" s="94" t="e">
        <f ca="1">IF(市町村抽出表!AO161="－","－",IF(市町村抽出表!AO161=0,"0人",IF(市町村抽出表!AO161&lt;1,"1人未満",TEXT(ROUND(市町村抽出表!AO161,0),"###,###")&amp;"人")))</f>
        <v>#REF!</v>
      </c>
      <c r="AD161" s="94" t="e">
        <f ca="1">IF(市町村抽出表!AP161="－","－",IF(市町村抽出表!AP161=0,"0人",IF(市町村抽出表!AP161&lt;1,"1人未満",TEXT(ROUND(市町村抽出表!AP161,0),"###,###")&amp;"人")))</f>
        <v>#REF!</v>
      </c>
      <c r="AE161" s="94" t="e">
        <f ca="1">IF(市町村抽出表!AQ161="－","－",IF(市町村抽出表!AQ161=0,"0人",IF(市町村抽出表!AQ161&lt;1,"1人未満",TEXT(ROUND(市町村抽出表!AQ161,0),"###,###")&amp;"人")))</f>
        <v>#REF!</v>
      </c>
      <c r="AF161" s="94" t="e">
        <f ca="1">IF(市町村抽出表!AR161="－","－",IF(市町村抽出表!AR161=0,"0人",IF(市町村抽出表!AR161&lt;1,"1人未満",TEXT(ROUND(市町村抽出表!AR161,0),"###,###")&amp;"人")))</f>
        <v>#REF!</v>
      </c>
      <c r="AG161" s="94" t="e">
        <f ca="1">IF(市町村抽出表!AS161="－","－",IF(市町村抽出表!AS161=0,"0箇所",IF(市町村抽出表!AS161&lt;1,"1箇所未満",TEXT(ROUND(市町村抽出表!AS161,0),"###,###")&amp;"箇所")))</f>
        <v>#REF!</v>
      </c>
      <c r="AH161" s="94" t="e">
        <f ca="1">IF(市町村抽出表!AT161="－","－",IF(市町村抽出表!AT161=0,"0世帯",IF(市町村抽出表!AT161&lt;1,"1世帯未満",TEXT(ROUND(市町村抽出表!AT161,0),"###,###")&amp;"世帯")))</f>
        <v>#REF!</v>
      </c>
      <c r="AI161" s="94" t="e">
        <f ca="1">IF(市町村抽出表!AU161="－","－",IF(市町村抽出表!AU161=0,"0人",IF(市町村抽出表!AU161&lt;1,"1人未満",TEXT(ROUND(市町村抽出表!AU161,0),"###,###")&amp;"人")))</f>
        <v>#REF!</v>
      </c>
      <c r="AJ161" s="94" t="e">
        <f ca="1">IF(市町村抽出表!AV161="－","－",IF(市町村抽出表!AV161=0,"0世帯",IF(市町村抽出表!AV161&lt;1,"1世帯未満",TEXT(ROUND(市町村抽出表!AV161,0),"###,###")&amp;"世帯")))</f>
        <v>#REF!</v>
      </c>
      <c r="AK161" s="94" t="e">
        <f ca="1">IF(市町村抽出表!AW161="－","－",IF(市町村抽出表!AW161=0,"0人",IF(市町村抽出表!AW161&lt;1,"1人未満",TEXT(ROUND(市町村抽出表!AW161,0),"###,###")&amp;"人")))</f>
        <v>#REF!</v>
      </c>
      <c r="AL161" s="94" t="e">
        <f ca="1">IF(市町村抽出表!AX161="－","－",IF(市町村抽出表!AX161=0,"0世帯",IF(市町村抽出表!AX161&lt;1,"1世帯未満",TEXT(ROUND(市町村抽出表!AX161,0),"###,###")&amp;"世帯")))</f>
        <v>#REF!</v>
      </c>
      <c r="AM161" s="94" t="e">
        <f ca="1">IF(市町村抽出表!AY161="－","－",IF(市町村抽出表!AY161=0,"0人",IF(市町村抽出表!AY161&lt;1,"1人未満",TEXT(ROUND(市町村抽出表!AY161,0),"###,###")&amp;"人")))</f>
        <v>#REF!</v>
      </c>
      <c r="AN161" s="94" t="s">
        <v>611</v>
      </c>
      <c r="AO161" s="94" t="s">
        <v>611</v>
      </c>
      <c r="AP161" s="94" t="e">
        <f ca="1">IF(市町村抽出表!BB161="－","－",IF(市町村抽出表!BB161=0,"0km",IF(市町村抽出表!BB161&lt;0.1,"0.1km未満",TEXT(ROUND(市町村抽出表!BB161,1),"###,##0.0")&amp;"km")))</f>
        <v>#REF!</v>
      </c>
      <c r="AQ161" s="94" t="e">
        <f ca="1">IF(市町村抽出表!BC161="－","－",IF(市町村抽出表!BC161=0,"0世帯",IF(市町村抽出表!BC161&lt;1,"1世帯未満",TEXT(ROUND(市町村抽出表!BC161,0),"###,###")&amp;"世帯")))</f>
        <v>#REF!</v>
      </c>
      <c r="AR161" s="94" t="e">
        <f ca="1">IF(市町村抽出表!BD161="－","－",IF(市町村抽出表!BD161=0,"0人",IF(市町村抽出表!BD161&lt;1,"1人未満",TEXT(ROUND(市町村抽出表!BD161,0),"###,###")&amp;"人")))</f>
        <v>#REF!</v>
      </c>
      <c r="AS161" s="94" t="s">
        <v>611</v>
      </c>
      <c r="AT161" s="94" t="s">
        <v>611</v>
      </c>
      <c r="AU161" s="94" t="e">
        <f ca="1">IF(市町村抽出表!BG161="－","－",IF(市町村抽出表!BG161=0,"0箇所",IF(市町村抽出表!BG161&lt;1,"1箇所未満",TEXT(ROUND(市町村抽出表!BG161,0),"###,###")&amp;"箇所")))</f>
        <v>#REF!</v>
      </c>
      <c r="AV161" s="94" t="e">
        <f ca="1">IF(市町村抽出表!BH161="－","－",IF(市町村抽出表!BH161=0,"0箇所",IF(市町村抽出表!BH161&lt;1,"1箇所未満",TEXT(ROUND(市町村抽出表!BH161,0),"###,###")&amp;"箇所")))</f>
        <v>#REF!</v>
      </c>
      <c r="AW161" s="94" t="e">
        <f ca="1">IF(市町村抽出表!BI161="－","－",IF(市町村抽出表!BI161=0,"0箇所",IF(市町村抽出表!BI161&lt;1,"1箇所未満",TEXT(ROUND(市町村抽出表!BI161,0),"###,###")&amp;"箇所")))</f>
        <v>#REF!</v>
      </c>
      <c r="AX161" s="94" t="e">
        <f ca="1">IF(市町村抽出表!BJ161="－","－",IF(市町村抽出表!BJ161=0,"0箇所",IF(市町村抽出表!BJ161&lt;1,"1箇所未満",TEXT(ROUND(市町村抽出表!BJ161,0),"###,###")&amp;"箇所")))</f>
        <v>#REF!</v>
      </c>
      <c r="AY161" s="94" t="e">
        <f ca="1">IF(市町村抽出表!BK161="－","－",IF(市町村抽出表!BK161=0,"0箇所",IF(市町村抽出表!BK161&lt;1,"1箇所未満",TEXT(ROUND(市町村抽出表!BK161,0),"###,###")&amp;"箇所")))</f>
        <v>#REF!</v>
      </c>
      <c r="AZ161" s="94" t="e">
        <f ca="1">IF(市町村抽出表!BL161="－","－",IF(市町村抽出表!BL161=0,"0箇所",IF(市町村抽出表!BL161&lt;1,"1箇所未満",TEXT(ROUND(市町村抽出表!BL161,0),"###,###")&amp;"箇所")))</f>
        <v>#REF!</v>
      </c>
      <c r="BH161" s="163"/>
      <c r="BI161" s="163"/>
      <c r="BJ161" s="163"/>
      <c r="BL161" s="164"/>
      <c r="BM161" s="163"/>
      <c r="BN161" s="163"/>
      <c r="BO161" s="163"/>
      <c r="BP161" s="163"/>
      <c r="BX161" s="164"/>
      <c r="BY161" s="163"/>
      <c r="BZ161" s="163"/>
      <c r="CA161" s="163"/>
      <c r="CB161" s="163"/>
      <c r="CN161" s="164"/>
      <c r="CO161" s="163"/>
      <c r="CP161" s="163"/>
      <c r="CQ161" s="163"/>
      <c r="CR161" s="163"/>
    </row>
    <row r="162" spans="1:96" x14ac:dyDescent="0.2">
      <c r="A162" s="82">
        <v>159</v>
      </c>
      <c r="B162" s="74" t="s">
        <v>602</v>
      </c>
      <c r="C162" s="93" t="e">
        <f ca="1">IF(市町村抽出表!D162="－","－",ROUND(市町村抽出表!D162,1))</f>
        <v>#REF!</v>
      </c>
      <c r="D162" s="168" t="e">
        <f ca="1">IF(市町村抽出表!F162="","※2",IF(市町村抽出表!F162="－","－",市町村抽出表!F162&amp;"箇所"))</f>
        <v>#REF!</v>
      </c>
      <c r="E162" s="169" t="e">
        <f ca="1">IF(市町村抽出表!G162="","※2",IF(市町村抽出表!G162="－","－",市町村抽出表!G162&amp;"箇所"))</f>
        <v>#REF!</v>
      </c>
      <c r="F162" s="170" t="e">
        <f ca="1">IF(市町村抽出表!H162="","※2",IF(市町村抽出表!H162="－","－",市町村抽出表!H162&amp;"箇所"))</f>
        <v>#REF!</v>
      </c>
      <c r="G162" s="94" t="e">
        <f ca="1">IF(市町村抽出表!I162="－","－",IF(市町村抽出表!I162=0,"0棟",IF(市町村抽出表!I162&lt;1,"1棟未満",TEXT(ROUND(市町村抽出表!I162,0),"###,###")&amp;"棟")))</f>
        <v>#REF!</v>
      </c>
      <c r="H162" s="94" t="e">
        <f ca="1">IF(市町村抽出表!J162="－","－",IF(市町村抽出表!J162=0,"0棟",IF(市町村抽出表!J162&lt;1,"1棟未満",TEXT(ROUND(市町村抽出表!J162,0),"###,###")&amp;"棟")))</f>
        <v>#REF!</v>
      </c>
      <c r="I162" s="94" t="e">
        <f ca="1">IF(市町村抽出表!O162="－","－",IF(市町村抽出表!O162=0,"0棟",IF(市町村抽出表!O162&lt;1,"1棟未満",TEXT(ROUND(市町村抽出表!O162,0),"###,###")&amp;"棟")))</f>
        <v>#REF!</v>
      </c>
      <c r="J162" s="94" t="e">
        <f ca="1">IF(市町村抽出表!P162="－","－",IF(市町村抽出表!P162=0,"0棟",IF(市町村抽出表!P162&lt;1,"1棟未満",TEXT(ROUND(市町村抽出表!P162,0),"###,###")&amp;"棟")))</f>
        <v>#REF!</v>
      </c>
      <c r="K162" s="157" t="e">
        <f ca="1">IF(市町村抽出表!U162="","※2",IF(市町村抽出表!U162="－","－",IF(市町村抽出表!U162=0,"0棟",IF(市町村抽出表!U162&lt;1,"1棟未満",TEXT(ROUND(市町村抽出表!U162,0),"###,###")&amp;"棟"))))</f>
        <v>#REF!</v>
      </c>
      <c r="L162" s="158" t="e">
        <f ca="1">IF(市町村抽出表!V162="","※2",IF(市町村抽出表!V162="－","－",IF(市町村抽出表!V162=0,"0棟",IF(市町村抽出表!V162&lt;1,"1棟未満",TEXT(ROUND(市町村抽出表!V162,0),"###,###")&amp;"棟"))))</f>
        <v>#REF!</v>
      </c>
      <c r="M162" s="94" t="e">
        <f ca="1">IF(市町村抽出表!W162="－","－",IF(市町村抽出表!W162=0,"0棟",IF(市町村抽出表!W162&lt;1,"1棟未満",TEXT(ROUND(市町村抽出表!W162,0),"###,###")&amp;"棟")))</f>
        <v>#REF!</v>
      </c>
      <c r="N162" s="94" t="e">
        <f ca="1">IF(市町村抽出表!X162="－","－",IF(市町村抽出表!X162=0,"0棟",IF(市町村抽出表!X162&lt;1,"1棟未満",TEXT(ROUND(市町村抽出表!X162,0),"###,###")&amp;"棟")))</f>
        <v>#REF!</v>
      </c>
      <c r="O162" s="94" t="e">
        <f ca="1">IF(市町村抽出表!Z162="－","－",IF(市町村抽出表!Z162=0,"0件",IF(市町村抽出表!Z162&lt;1,"1件未満",TEXT(ROUND(市町村抽出表!Z162,0),"###,###")&amp;"件")))</f>
        <v>#REF!</v>
      </c>
      <c r="P162" s="94" t="e">
        <f ca="1">IF(市町村抽出表!AA162="－","－",IF(市町村抽出表!AA162=0,"0件",IF(市町村抽出表!AA162&lt;1,"1件未満",TEXT(ROUND(市町村抽出表!AA162,0),"###,###")&amp;"件")))</f>
        <v>#REF!</v>
      </c>
      <c r="Q162" s="94" t="e">
        <f ca="1">IF(市町村抽出表!AB162="－","－",IF(市町村抽出表!AB162=0,"0棟",IF(市町村抽出表!AB162&lt;1,"1棟未満",TEXT(ROUND(市町村抽出表!AB162,0),"###,###")&amp;"棟")))</f>
        <v>#REF!</v>
      </c>
      <c r="R162" s="94" t="e">
        <f ca="1">IF(市町村抽出表!AC162="－","－",IF(市町村抽出表!AC162=0,"0人",IF(市町村抽出表!AC162&lt;1,"1人未満",TEXT(ROUND(市町村抽出表!AC162,0),"###,###")&amp;"人")))</f>
        <v>#REF!</v>
      </c>
      <c r="S162" s="94" t="e">
        <f ca="1">IF(市町村抽出表!AD162="－","－",IF(市町村抽出表!AD162=0,"0人",IF(市町村抽出表!AD162&lt;1,"1人未満",TEXT(ROUND(市町村抽出表!AD162,0),"###,###")&amp;"人")))</f>
        <v>#REF!</v>
      </c>
      <c r="T162" s="94" t="e">
        <f ca="1">IF(市町村抽出表!AE162="－","－",IF(市町村抽出表!AE162=0,"0人",IF(市町村抽出表!AE162&lt;1,"1人未満",TEXT(ROUND(市町村抽出表!AE162,0),"###,###")&amp;"人")))</f>
        <v>#REF!</v>
      </c>
      <c r="U162" s="159" t="e">
        <f ca="1">IF(市町村抽出表!AG162="","※2",IF(市町村抽出表!AG162="－","－",IF(市町村抽出表!AG162=0,"0人",IF(市町村抽出表!AG162&lt;1,"1人未満",TEXT(ROUND(市町村抽出表!AG162,0),"###,###")&amp;"人"))))</f>
        <v>#REF!</v>
      </c>
      <c r="V162" s="160" t="e">
        <f ca="1">IF(市町村抽出表!AH162="","※2",IF(市町村抽出表!AH162="－","－",IF(市町村抽出表!AH162=0,"0人",IF(市町村抽出表!AH162&lt;1,"1人未満",TEXT(ROUND(市町村抽出表!AH162,0),"###,###")&amp;"人"))))</f>
        <v>#REF!</v>
      </c>
      <c r="W162" s="161" t="e">
        <f ca="1">IF(市町村抽出表!AI162="","※2",IF(市町村抽出表!AI162="－","－",IF(市町村抽出表!AI162=0,"0人",IF(市町村抽出表!AI162&lt;1,"1人未満",TEXT(ROUND(市町村抽出表!AI162,0),"###,###")&amp;"人"))))</f>
        <v>#REF!</v>
      </c>
      <c r="X162" s="94" t="e">
        <f ca="1">IF(市町村抽出表!AJ162="－","－",IF(市町村抽出表!AJ162=0,"0人",IF(市町村抽出表!AJ162&lt;1,"1人未満",TEXT(ROUND(市町村抽出表!AJ162,0),"###,###")&amp;"人")))</f>
        <v>#REF!</v>
      </c>
      <c r="Y162" s="94" t="e">
        <f ca="1">IF(市町村抽出表!AK162="－","－",IF(市町村抽出表!AK162=0,"0人",IF(市町村抽出表!AK162&lt;1,"1人未満",TEXT(ROUND(市町村抽出表!AK162,0),"###,###")&amp;"人")))</f>
        <v>#REF!</v>
      </c>
      <c r="Z162" s="94" t="e">
        <f ca="1">IF(市町村抽出表!AL162="－","－",IF(市町村抽出表!AL162=0,"0人",IF(市町村抽出表!AL162&lt;1,"1人未満",TEXT(ROUND(市町村抽出表!AL162,0),"###,###")&amp;"人")))</f>
        <v>#REF!</v>
      </c>
      <c r="AA162" s="94" t="e">
        <f ca="1">IF(市町村抽出表!AM162="－","－",IF(市町村抽出表!AM162=0,"0人",IF(市町村抽出表!AM162&lt;1,"1人未満",TEXT(ROUND(市町村抽出表!AM162,0),"###,###")&amp;"人")))</f>
        <v>#REF!</v>
      </c>
      <c r="AB162" s="94" t="e">
        <f ca="1">IF(市町村抽出表!AN162="－","－",IF(市町村抽出表!AN162=0,"0人",IF(市町村抽出表!AN162&lt;1,"1人未満",TEXT(ROUND(市町村抽出表!AN162,0),"###,###")&amp;"人")))</f>
        <v>#REF!</v>
      </c>
      <c r="AC162" s="94" t="e">
        <f ca="1">IF(市町村抽出表!AO162="－","－",IF(市町村抽出表!AO162=0,"0人",IF(市町村抽出表!AO162&lt;1,"1人未満",TEXT(ROUND(市町村抽出表!AO162,0),"###,###")&amp;"人")))</f>
        <v>#REF!</v>
      </c>
      <c r="AD162" s="94" t="e">
        <f ca="1">IF(市町村抽出表!AP162="－","－",IF(市町村抽出表!AP162=0,"0人",IF(市町村抽出表!AP162&lt;1,"1人未満",TEXT(ROUND(市町村抽出表!AP162,0),"###,###")&amp;"人")))</f>
        <v>#REF!</v>
      </c>
      <c r="AE162" s="94" t="e">
        <f ca="1">IF(市町村抽出表!AQ162="－","－",IF(市町村抽出表!AQ162=0,"0人",IF(市町村抽出表!AQ162&lt;1,"1人未満",TEXT(ROUND(市町村抽出表!AQ162,0),"###,###")&amp;"人")))</f>
        <v>#REF!</v>
      </c>
      <c r="AF162" s="94" t="e">
        <f ca="1">IF(市町村抽出表!AR162="－","－",IF(市町村抽出表!AR162=0,"0人",IF(市町村抽出表!AR162&lt;1,"1人未満",TEXT(ROUND(市町村抽出表!AR162,0),"###,###")&amp;"人")))</f>
        <v>#REF!</v>
      </c>
      <c r="AG162" s="94" t="e">
        <f ca="1">IF(市町村抽出表!AS162="－","－",IF(市町村抽出表!AS162=0,"0箇所",IF(市町村抽出表!AS162&lt;1,"1箇所未満",TEXT(ROUND(市町村抽出表!AS162,0),"###,###")&amp;"箇所")))</f>
        <v>#REF!</v>
      </c>
      <c r="AH162" s="94" t="e">
        <f ca="1">IF(市町村抽出表!AT162="－","－",IF(市町村抽出表!AT162=0,"0世帯",IF(市町村抽出表!AT162&lt;1,"1世帯未満",TEXT(ROUND(市町村抽出表!AT162,0),"###,###")&amp;"世帯")))</f>
        <v>#REF!</v>
      </c>
      <c r="AI162" s="94" t="e">
        <f ca="1">IF(市町村抽出表!AU162="－","－",IF(市町村抽出表!AU162=0,"0人",IF(市町村抽出表!AU162&lt;1,"1人未満",TEXT(ROUND(市町村抽出表!AU162,0),"###,###")&amp;"人")))</f>
        <v>#REF!</v>
      </c>
      <c r="AJ162" s="94" t="e">
        <f ca="1">IF(市町村抽出表!AV162="－","－",IF(市町村抽出表!AV162=0,"0世帯",IF(市町村抽出表!AV162&lt;1,"1世帯未満",TEXT(ROUND(市町村抽出表!AV162,0),"###,###")&amp;"世帯")))</f>
        <v>#REF!</v>
      </c>
      <c r="AK162" s="94" t="e">
        <f ca="1">IF(市町村抽出表!AW162="－","－",IF(市町村抽出表!AW162=0,"0人",IF(市町村抽出表!AW162&lt;1,"1人未満",TEXT(ROUND(市町村抽出表!AW162,0),"###,###")&amp;"人")))</f>
        <v>#REF!</v>
      </c>
      <c r="AL162" s="94" t="e">
        <f ca="1">IF(市町村抽出表!AX162="－","－",IF(市町村抽出表!AX162=0,"0世帯",IF(市町村抽出表!AX162&lt;1,"1世帯未満",TEXT(ROUND(市町村抽出表!AX162,0),"###,###")&amp;"世帯")))</f>
        <v>#REF!</v>
      </c>
      <c r="AM162" s="94" t="e">
        <f ca="1">IF(市町村抽出表!AY162="－","－",IF(市町村抽出表!AY162=0,"0人",IF(市町村抽出表!AY162&lt;1,"1人未満",TEXT(ROUND(市町村抽出表!AY162,0),"###,###")&amp;"人")))</f>
        <v>#REF!</v>
      </c>
      <c r="AN162" s="94" t="s">
        <v>611</v>
      </c>
      <c r="AO162" s="94" t="s">
        <v>611</v>
      </c>
      <c r="AP162" s="94" t="e">
        <f ca="1">IF(市町村抽出表!BB162="－","－",IF(市町村抽出表!BB162=0,"0km",IF(市町村抽出表!BB162&lt;0.1,"0.1km未満",TEXT(ROUND(市町村抽出表!BB162,1),"###,##0.0")&amp;"km")))</f>
        <v>#REF!</v>
      </c>
      <c r="AQ162" s="94" t="e">
        <f ca="1">IF(市町村抽出表!BC162="－","－",IF(市町村抽出表!BC162=0,"0世帯",IF(市町村抽出表!BC162&lt;1,"1世帯未満",TEXT(ROUND(市町村抽出表!BC162,0),"###,###")&amp;"世帯")))</f>
        <v>#REF!</v>
      </c>
      <c r="AR162" s="94" t="e">
        <f ca="1">IF(市町村抽出表!BD162="－","－",IF(市町村抽出表!BD162=0,"0人",IF(市町村抽出表!BD162&lt;1,"1人未満",TEXT(ROUND(市町村抽出表!BD162,0),"###,###")&amp;"人")))</f>
        <v>#REF!</v>
      </c>
      <c r="AS162" s="94" t="s">
        <v>611</v>
      </c>
      <c r="AT162" s="94" t="s">
        <v>611</v>
      </c>
      <c r="AU162" s="94" t="e">
        <f ca="1">IF(市町村抽出表!BG162="－","－",IF(市町村抽出表!BG162=0,"0箇所",IF(市町村抽出表!BG162&lt;1,"1箇所未満",TEXT(ROUND(市町村抽出表!BG162,0),"###,###")&amp;"箇所")))</f>
        <v>#REF!</v>
      </c>
      <c r="AV162" s="94" t="e">
        <f ca="1">IF(市町村抽出表!BH162="－","－",IF(市町村抽出表!BH162=0,"0箇所",IF(市町村抽出表!BH162&lt;1,"1箇所未満",TEXT(ROUND(市町村抽出表!BH162,0),"###,###")&amp;"箇所")))</f>
        <v>#REF!</v>
      </c>
      <c r="AW162" s="94" t="e">
        <f ca="1">IF(市町村抽出表!BI162="－","－",IF(市町村抽出表!BI162=0,"0箇所",IF(市町村抽出表!BI162&lt;1,"1箇所未満",TEXT(ROUND(市町村抽出表!BI162,0),"###,###")&amp;"箇所")))</f>
        <v>#REF!</v>
      </c>
      <c r="AX162" s="94" t="e">
        <f ca="1">IF(市町村抽出表!BJ162="－","－",IF(市町村抽出表!BJ162=0,"0箇所",IF(市町村抽出表!BJ162&lt;1,"1箇所未満",TEXT(ROUND(市町村抽出表!BJ162,0),"###,###")&amp;"箇所")))</f>
        <v>#REF!</v>
      </c>
      <c r="AY162" s="94" t="e">
        <f ca="1">IF(市町村抽出表!BK162="－","－",IF(市町村抽出表!BK162=0,"0箇所",IF(市町村抽出表!BK162&lt;1,"1箇所未満",TEXT(ROUND(市町村抽出表!BK162,0),"###,###")&amp;"箇所")))</f>
        <v>#REF!</v>
      </c>
      <c r="AZ162" s="94" t="e">
        <f ca="1">IF(市町村抽出表!BL162="－","－",IF(市町村抽出表!BL162=0,"0箇所",IF(市町村抽出表!BL162&lt;1,"1箇所未満",TEXT(ROUND(市町村抽出表!BL162,0),"###,###")&amp;"箇所")))</f>
        <v>#REF!</v>
      </c>
      <c r="BH162" s="163"/>
      <c r="BI162" s="163"/>
      <c r="BJ162" s="163"/>
      <c r="BL162" s="164"/>
      <c r="BM162" s="163"/>
      <c r="BN162" s="163"/>
      <c r="BO162" s="163"/>
      <c r="BP162" s="163"/>
      <c r="BX162" s="164"/>
      <c r="BY162" s="163"/>
      <c r="BZ162" s="163"/>
      <c r="CA162" s="163"/>
      <c r="CB162" s="163"/>
      <c r="CN162" s="164"/>
      <c r="CO162" s="163"/>
      <c r="CP162" s="163"/>
      <c r="CQ162" s="163"/>
      <c r="CR162" s="163"/>
    </row>
    <row r="163" spans="1:96" x14ac:dyDescent="0.2">
      <c r="A163" s="82">
        <v>160</v>
      </c>
      <c r="B163" s="74" t="s">
        <v>603</v>
      </c>
      <c r="C163" s="93" t="e">
        <f ca="1">IF(市町村抽出表!D163="－","－",ROUND(市町村抽出表!D163,1))</f>
        <v>#REF!</v>
      </c>
      <c r="D163" s="168" t="e">
        <f ca="1">IF(市町村抽出表!F163="","※2",IF(市町村抽出表!F163="－","－",市町村抽出表!F163&amp;"箇所"))</f>
        <v>#REF!</v>
      </c>
      <c r="E163" s="169" t="e">
        <f ca="1">IF(市町村抽出表!G163="","※2",IF(市町村抽出表!G163="－","－",市町村抽出表!G163&amp;"箇所"))</f>
        <v>#REF!</v>
      </c>
      <c r="F163" s="170" t="e">
        <f ca="1">IF(市町村抽出表!H163="","※2",IF(市町村抽出表!H163="－","－",市町村抽出表!H163&amp;"箇所"))</f>
        <v>#REF!</v>
      </c>
      <c r="G163" s="94" t="e">
        <f ca="1">IF(市町村抽出表!I163="－","－",IF(市町村抽出表!I163=0,"0棟",IF(市町村抽出表!I163&lt;1,"1棟未満",TEXT(ROUND(市町村抽出表!I163,0),"###,###")&amp;"棟")))</f>
        <v>#REF!</v>
      </c>
      <c r="H163" s="94" t="e">
        <f ca="1">IF(市町村抽出表!J163="－","－",IF(市町村抽出表!J163=0,"0棟",IF(市町村抽出表!J163&lt;1,"1棟未満",TEXT(ROUND(市町村抽出表!J163,0),"###,###")&amp;"棟")))</f>
        <v>#REF!</v>
      </c>
      <c r="I163" s="94" t="e">
        <f ca="1">IF(市町村抽出表!O163="－","－",IF(市町村抽出表!O163=0,"0棟",IF(市町村抽出表!O163&lt;1,"1棟未満",TEXT(ROUND(市町村抽出表!O163,0),"###,###")&amp;"棟")))</f>
        <v>#REF!</v>
      </c>
      <c r="J163" s="94" t="e">
        <f ca="1">IF(市町村抽出表!P163="－","－",IF(市町村抽出表!P163=0,"0棟",IF(市町村抽出表!P163&lt;1,"1棟未満",TEXT(ROUND(市町村抽出表!P163,0),"###,###")&amp;"棟")))</f>
        <v>#REF!</v>
      </c>
      <c r="K163" s="157" t="e">
        <f ca="1">IF(市町村抽出表!U163="","※2",IF(市町村抽出表!U163="－","－",IF(市町村抽出表!U163=0,"0棟",IF(市町村抽出表!U163&lt;1,"1棟未満",TEXT(ROUND(市町村抽出表!U163,0),"###,###")&amp;"棟"))))</f>
        <v>#REF!</v>
      </c>
      <c r="L163" s="158" t="e">
        <f ca="1">IF(市町村抽出表!V163="","※2",IF(市町村抽出表!V163="－","－",IF(市町村抽出表!V163=0,"0棟",IF(市町村抽出表!V163&lt;1,"1棟未満",TEXT(ROUND(市町村抽出表!V163,0),"###,###")&amp;"棟"))))</f>
        <v>#REF!</v>
      </c>
      <c r="M163" s="94" t="e">
        <f ca="1">IF(市町村抽出表!W163="－","－",IF(市町村抽出表!W163=0,"0棟",IF(市町村抽出表!W163&lt;1,"1棟未満",TEXT(ROUND(市町村抽出表!W163,0),"###,###")&amp;"棟")))</f>
        <v>#REF!</v>
      </c>
      <c r="N163" s="94" t="e">
        <f ca="1">IF(市町村抽出表!X163="－","－",IF(市町村抽出表!X163=0,"0棟",IF(市町村抽出表!X163&lt;1,"1棟未満",TEXT(ROUND(市町村抽出表!X163,0),"###,###")&amp;"棟")))</f>
        <v>#REF!</v>
      </c>
      <c r="O163" s="94" t="e">
        <f ca="1">IF(市町村抽出表!Z163="－","－",IF(市町村抽出表!Z163=0,"0件",IF(市町村抽出表!Z163&lt;1,"1件未満",TEXT(ROUND(市町村抽出表!Z163,0),"###,###")&amp;"件")))</f>
        <v>#REF!</v>
      </c>
      <c r="P163" s="94" t="e">
        <f ca="1">IF(市町村抽出表!AA163="－","－",IF(市町村抽出表!AA163=0,"0件",IF(市町村抽出表!AA163&lt;1,"1件未満",TEXT(ROUND(市町村抽出表!AA163,0),"###,###")&amp;"件")))</f>
        <v>#REF!</v>
      </c>
      <c r="Q163" s="94" t="e">
        <f ca="1">IF(市町村抽出表!AB163="－","－",IF(市町村抽出表!AB163=0,"0棟",IF(市町村抽出表!AB163&lt;1,"1棟未満",TEXT(ROUND(市町村抽出表!AB163,0),"###,###")&amp;"棟")))</f>
        <v>#REF!</v>
      </c>
      <c r="R163" s="94" t="e">
        <f ca="1">IF(市町村抽出表!AC163="－","－",IF(市町村抽出表!AC163=0,"0人",IF(市町村抽出表!AC163&lt;1,"1人未満",TEXT(ROUND(市町村抽出表!AC163,0),"###,###")&amp;"人")))</f>
        <v>#REF!</v>
      </c>
      <c r="S163" s="94" t="e">
        <f ca="1">IF(市町村抽出表!AD163="－","－",IF(市町村抽出表!AD163=0,"0人",IF(市町村抽出表!AD163&lt;1,"1人未満",TEXT(ROUND(市町村抽出表!AD163,0),"###,###")&amp;"人")))</f>
        <v>#REF!</v>
      </c>
      <c r="T163" s="94" t="e">
        <f ca="1">IF(市町村抽出表!AE163="－","－",IF(市町村抽出表!AE163=0,"0人",IF(市町村抽出表!AE163&lt;1,"1人未満",TEXT(ROUND(市町村抽出表!AE163,0),"###,###")&amp;"人")))</f>
        <v>#REF!</v>
      </c>
      <c r="U163" s="159" t="e">
        <f ca="1">IF(市町村抽出表!AG163="","※2",IF(市町村抽出表!AG163="－","－",IF(市町村抽出表!AG163=0,"0人",IF(市町村抽出表!AG163&lt;1,"1人未満",TEXT(ROUND(市町村抽出表!AG163,0),"###,###")&amp;"人"))))</f>
        <v>#REF!</v>
      </c>
      <c r="V163" s="160" t="e">
        <f ca="1">IF(市町村抽出表!AH163="","※2",IF(市町村抽出表!AH163="－","－",IF(市町村抽出表!AH163=0,"0人",IF(市町村抽出表!AH163&lt;1,"1人未満",TEXT(ROUND(市町村抽出表!AH163,0),"###,###")&amp;"人"))))</f>
        <v>#REF!</v>
      </c>
      <c r="W163" s="161" t="e">
        <f ca="1">IF(市町村抽出表!AI163="","※2",IF(市町村抽出表!AI163="－","－",IF(市町村抽出表!AI163=0,"0人",IF(市町村抽出表!AI163&lt;1,"1人未満",TEXT(ROUND(市町村抽出表!AI163,0),"###,###")&amp;"人"))))</f>
        <v>#REF!</v>
      </c>
      <c r="X163" s="94" t="e">
        <f ca="1">IF(市町村抽出表!AJ163="－","－",IF(市町村抽出表!AJ163=0,"0人",IF(市町村抽出表!AJ163&lt;1,"1人未満",TEXT(ROUND(市町村抽出表!AJ163,0),"###,###")&amp;"人")))</f>
        <v>#REF!</v>
      </c>
      <c r="Y163" s="94" t="e">
        <f ca="1">IF(市町村抽出表!AK163="－","－",IF(市町村抽出表!AK163=0,"0人",IF(市町村抽出表!AK163&lt;1,"1人未満",TEXT(ROUND(市町村抽出表!AK163,0),"###,###")&amp;"人")))</f>
        <v>#REF!</v>
      </c>
      <c r="Z163" s="94" t="e">
        <f ca="1">IF(市町村抽出表!AL163="－","－",IF(市町村抽出表!AL163=0,"0人",IF(市町村抽出表!AL163&lt;1,"1人未満",TEXT(ROUND(市町村抽出表!AL163,0),"###,###")&amp;"人")))</f>
        <v>#REF!</v>
      </c>
      <c r="AA163" s="94" t="e">
        <f ca="1">IF(市町村抽出表!AM163="－","－",IF(市町村抽出表!AM163=0,"0人",IF(市町村抽出表!AM163&lt;1,"1人未満",TEXT(ROUND(市町村抽出表!AM163,0),"###,###")&amp;"人")))</f>
        <v>#REF!</v>
      </c>
      <c r="AB163" s="94" t="e">
        <f ca="1">IF(市町村抽出表!AN163="－","－",IF(市町村抽出表!AN163=0,"0人",IF(市町村抽出表!AN163&lt;1,"1人未満",TEXT(ROUND(市町村抽出表!AN163,0),"###,###")&amp;"人")))</f>
        <v>#REF!</v>
      </c>
      <c r="AC163" s="94" t="e">
        <f ca="1">IF(市町村抽出表!AO163="－","－",IF(市町村抽出表!AO163=0,"0人",IF(市町村抽出表!AO163&lt;1,"1人未満",TEXT(ROUND(市町村抽出表!AO163,0),"###,###")&amp;"人")))</f>
        <v>#REF!</v>
      </c>
      <c r="AD163" s="94" t="e">
        <f ca="1">IF(市町村抽出表!AP163="－","－",IF(市町村抽出表!AP163=0,"0人",IF(市町村抽出表!AP163&lt;1,"1人未満",TEXT(ROUND(市町村抽出表!AP163,0),"###,###")&amp;"人")))</f>
        <v>#REF!</v>
      </c>
      <c r="AE163" s="94" t="e">
        <f ca="1">IF(市町村抽出表!AQ163="－","－",IF(市町村抽出表!AQ163=0,"0人",IF(市町村抽出表!AQ163&lt;1,"1人未満",TEXT(ROUND(市町村抽出表!AQ163,0),"###,###")&amp;"人")))</f>
        <v>#REF!</v>
      </c>
      <c r="AF163" s="94" t="e">
        <f ca="1">IF(市町村抽出表!AR163="－","－",IF(市町村抽出表!AR163=0,"0人",IF(市町村抽出表!AR163&lt;1,"1人未満",TEXT(ROUND(市町村抽出表!AR163,0),"###,###")&amp;"人")))</f>
        <v>#REF!</v>
      </c>
      <c r="AG163" s="94" t="e">
        <f ca="1">IF(市町村抽出表!AS163="－","－",IF(市町村抽出表!AS163=0,"0箇所",IF(市町村抽出表!AS163&lt;1,"1箇所未満",TEXT(ROUND(市町村抽出表!AS163,0),"###,###")&amp;"箇所")))</f>
        <v>#REF!</v>
      </c>
      <c r="AH163" s="94" t="e">
        <f ca="1">IF(市町村抽出表!AT163="－","－",IF(市町村抽出表!AT163=0,"0世帯",IF(市町村抽出表!AT163&lt;1,"1世帯未満",TEXT(ROUND(市町村抽出表!AT163,0),"###,###")&amp;"世帯")))</f>
        <v>#REF!</v>
      </c>
      <c r="AI163" s="94" t="e">
        <f ca="1">IF(市町村抽出表!AU163="－","－",IF(市町村抽出表!AU163=0,"0人",IF(市町村抽出表!AU163&lt;1,"1人未満",TEXT(ROUND(市町村抽出表!AU163,0),"###,###")&amp;"人")))</f>
        <v>#REF!</v>
      </c>
      <c r="AJ163" s="94" t="e">
        <f ca="1">IF(市町村抽出表!AV163="－","－",IF(市町村抽出表!AV163=0,"0世帯",IF(市町村抽出表!AV163&lt;1,"1世帯未満",TEXT(ROUND(市町村抽出表!AV163,0),"###,###")&amp;"世帯")))</f>
        <v>#REF!</v>
      </c>
      <c r="AK163" s="94" t="e">
        <f ca="1">IF(市町村抽出表!AW163="－","－",IF(市町村抽出表!AW163=0,"0人",IF(市町村抽出表!AW163&lt;1,"1人未満",TEXT(ROUND(市町村抽出表!AW163,0),"###,###")&amp;"人")))</f>
        <v>#REF!</v>
      </c>
      <c r="AL163" s="94" t="e">
        <f ca="1">IF(市町村抽出表!AX163="－","－",IF(市町村抽出表!AX163=0,"0世帯",IF(市町村抽出表!AX163&lt;1,"1世帯未満",TEXT(ROUND(市町村抽出表!AX163,0),"###,###")&amp;"世帯")))</f>
        <v>#REF!</v>
      </c>
      <c r="AM163" s="94" t="e">
        <f ca="1">IF(市町村抽出表!AY163="－","－",IF(市町村抽出表!AY163=0,"0人",IF(市町村抽出表!AY163&lt;1,"1人未満",TEXT(ROUND(市町村抽出表!AY163,0),"###,###")&amp;"人")))</f>
        <v>#REF!</v>
      </c>
      <c r="AN163" s="94" t="s">
        <v>611</v>
      </c>
      <c r="AO163" s="94" t="s">
        <v>611</v>
      </c>
      <c r="AP163" s="94" t="e">
        <f ca="1">IF(市町村抽出表!BB163="－","－",IF(市町村抽出表!BB163=0,"0km",IF(市町村抽出表!BB163&lt;0.1,"0.1km未満",TEXT(ROUND(市町村抽出表!BB163,1),"###,##0.0")&amp;"km")))</f>
        <v>#REF!</v>
      </c>
      <c r="AQ163" s="94" t="e">
        <f ca="1">IF(市町村抽出表!BC163="－","－",IF(市町村抽出表!BC163=0,"0世帯",IF(市町村抽出表!BC163&lt;1,"1世帯未満",TEXT(ROUND(市町村抽出表!BC163,0),"###,###")&amp;"世帯")))</f>
        <v>#REF!</v>
      </c>
      <c r="AR163" s="94" t="e">
        <f ca="1">IF(市町村抽出表!BD163="－","－",IF(市町村抽出表!BD163=0,"0人",IF(市町村抽出表!BD163&lt;1,"1人未満",TEXT(ROUND(市町村抽出表!BD163,0),"###,###")&amp;"人")))</f>
        <v>#REF!</v>
      </c>
      <c r="AS163" s="94" t="s">
        <v>611</v>
      </c>
      <c r="AT163" s="94" t="s">
        <v>611</v>
      </c>
      <c r="AU163" s="94" t="e">
        <f ca="1">IF(市町村抽出表!BG163="－","－",IF(市町村抽出表!BG163=0,"0箇所",IF(市町村抽出表!BG163&lt;1,"1箇所未満",TEXT(ROUND(市町村抽出表!BG163,0),"###,###")&amp;"箇所")))</f>
        <v>#REF!</v>
      </c>
      <c r="AV163" s="94" t="e">
        <f ca="1">IF(市町村抽出表!BH163="－","－",IF(市町村抽出表!BH163=0,"0箇所",IF(市町村抽出表!BH163&lt;1,"1箇所未満",TEXT(ROUND(市町村抽出表!BH163,0),"###,###")&amp;"箇所")))</f>
        <v>#REF!</v>
      </c>
      <c r="AW163" s="94" t="e">
        <f ca="1">IF(市町村抽出表!BI163="－","－",IF(市町村抽出表!BI163=0,"0箇所",IF(市町村抽出表!BI163&lt;1,"1箇所未満",TEXT(ROUND(市町村抽出表!BI163,0),"###,###")&amp;"箇所")))</f>
        <v>#REF!</v>
      </c>
      <c r="AX163" s="94" t="e">
        <f ca="1">IF(市町村抽出表!BJ163="－","－",IF(市町村抽出表!BJ163=0,"0箇所",IF(市町村抽出表!BJ163&lt;1,"1箇所未満",TEXT(ROUND(市町村抽出表!BJ163,0),"###,###")&amp;"箇所")))</f>
        <v>#REF!</v>
      </c>
      <c r="AY163" s="94" t="e">
        <f ca="1">IF(市町村抽出表!BK163="－","－",IF(市町村抽出表!BK163=0,"0箇所",IF(市町村抽出表!BK163&lt;1,"1箇所未満",TEXT(ROUND(市町村抽出表!BK163,0),"###,###")&amp;"箇所")))</f>
        <v>#REF!</v>
      </c>
      <c r="AZ163" s="94" t="e">
        <f ca="1">IF(市町村抽出表!BL163="－","－",IF(市町村抽出表!BL163=0,"0箇所",IF(市町村抽出表!BL163&lt;1,"1箇所未満",TEXT(ROUND(市町村抽出表!BL163,0),"###,###")&amp;"箇所")))</f>
        <v>#REF!</v>
      </c>
      <c r="BH163" s="163"/>
      <c r="BI163" s="163"/>
      <c r="BJ163" s="163"/>
      <c r="BL163" s="164"/>
      <c r="BM163" s="163"/>
      <c r="BN163" s="163"/>
      <c r="BO163" s="163"/>
      <c r="BP163" s="163"/>
      <c r="BX163" s="164"/>
      <c r="BY163" s="163"/>
      <c r="BZ163" s="163"/>
      <c r="CA163" s="163"/>
      <c r="CB163" s="163"/>
      <c r="CN163" s="164"/>
      <c r="CO163" s="163"/>
      <c r="CP163" s="163"/>
      <c r="CQ163" s="163"/>
      <c r="CR163" s="163"/>
    </row>
    <row r="164" spans="1:96" x14ac:dyDescent="0.2">
      <c r="A164" s="82">
        <v>161</v>
      </c>
      <c r="B164" s="74" t="s">
        <v>604</v>
      </c>
      <c r="C164" s="93" t="e">
        <f ca="1">IF(市町村抽出表!D164="－","－",ROUND(市町村抽出表!D164,1))</f>
        <v>#REF!</v>
      </c>
      <c r="D164" s="168" t="e">
        <f ca="1">IF(市町村抽出表!F164="","※2",IF(市町村抽出表!F164="－","－",市町村抽出表!F164&amp;"箇所"))</f>
        <v>#REF!</v>
      </c>
      <c r="E164" s="169" t="e">
        <f ca="1">IF(市町村抽出表!G164="","※2",IF(市町村抽出表!G164="－","－",市町村抽出表!G164&amp;"箇所"))</f>
        <v>#REF!</v>
      </c>
      <c r="F164" s="170" t="e">
        <f ca="1">IF(市町村抽出表!H164="","※2",IF(市町村抽出表!H164="－","－",市町村抽出表!H164&amp;"箇所"))</f>
        <v>#REF!</v>
      </c>
      <c r="G164" s="94" t="e">
        <f ca="1">IF(市町村抽出表!I164="－","－",IF(市町村抽出表!I164=0,"0棟",IF(市町村抽出表!I164&lt;1,"1棟未満",TEXT(ROUND(市町村抽出表!I164,0),"###,###")&amp;"棟")))</f>
        <v>#REF!</v>
      </c>
      <c r="H164" s="94" t="e">
        <f ca="1">IF(市町村抽出表!J164="－","－",IF(市町村抽出表!J164=0,"0棟",IF(市町村抽出表!J164&lt;1,"1棟未満",TEXT(ROUND(市町村抽出表!J164,0),"###,###")&amp;"棟")))</f>
        <v>#REF!</v>
      </c>
      <c r="I164" s="94" t="e">
        <f ca="1">IF(市町村抽出表!O164="－","－",IF(市町村抽出表!O164=0,"0棟",IF(市町村抽出表!O164&lt;1,"1棟未満",TEXT(ROUND(市町村抽出表!O164,0),"###,###")&amp;"棟")))</f>
        <v>#REF!</v>
      </c>
      <c r="J164" s="94" t="e">
        <f ca="1">IF(市町村抽出表!P164="－","－",IF(市町村抽出表!P164=0,"0棟",IF(市町村抽出表!P164&lt;1,"1棟未満",TEXT(ROUND(市町村抽出表!P164,0),"###,###")&amp;"棟")))</f>
        <v>#REF!</v>
      </c>
      <c r="K164" s="157" t="e">
        <f ca="1">IF(市町村抽出表!U164="","※2",IF(市町村抽出表!U164="－","－",IF(市町村抽出表!U164=0,"0棟",IF(市町村抽出表!U164&lt;1,"1棟未満",TEXT(ROUND(市町村抽出表!U164,0),"###,###")&amp;"棟"))))</f>
        <v>#REF!</v>
      </c>
      <c r="L164" s="158" t="e">
        <f ca="1">IF(市町村抽出表!V164="","※2",IF(市町村抽出表!V164="－","－",IF(市町村抽出表!V164=0,"0棟",IF(市町村抽出表!V164&lt;1,"1棟未満",TEXT(ROUND(市町村抽出表!V164,0),"###,###")&amp;"棟"))))</f>
        <v>#REF!</v>
      </c>
      <c r="M164" s="94" t="e">
        <f ca="1">IF(市町村抽出表!W164="－","－",IF(市町村抽出表!W164=0,"0棟",IF(市町村抽出表!W164&lt;1,"1棟未満",TEXT(ROUND(市町村抽出表!W164,0),"###,###")&amp;"棟")))</f>
        <v>#REF!</v>
      </c>
      <c r="N164" s="94" t="e">
        <f ca="1">IF(市町村抽出表!X164="－","－",IF(市町村抽出表!X164=0,"0棟",IF(市町村抽出表!X164&lt;1,"1棟未満",TEXT(ROUND(市町村抽出表!X164,0),"###,###")&amp;"棟")))</f>
        <v>#REF!</v>
      </c>
      <c r="O164" s="94" t="e">
        <f ca="1">IF(市町村抽出表!Z164="－","－",IF(市町村抽出表!Z164=0,"0件",IF(市町村抽出表!Z164&lt;1,"1件未満",TEXT(ROUND(市町村抽出表!Z164,0),"###,###")&amp;"件")))</f>
        <v>#REF!</v>
      </c>
      <c r="P164" s="94" t="e">
        <f ca="1">IF(市町村抽出表!AA164="－","－",IF(市町村抽出表!AA164=0,"0件",IF(市町村抽出表!AA164&lt;1,"1件未満",TEXT(ROUND(市町村抽出表!AA164,0),"###,###")&amp;"件")))</f>
        <v>#REF!</v>
      </c>
      <c r="Q164" s="94" t="e">
        <f ca="1">IF(市町村抽出表!AB164="－","－",IF(市町村抽出表!AB164=0,"0棟",IF(市町村抽出表!AB164&lt;1,"1棟未満",TEXT(ROUND(市町村抽出表!AB164,0),"###,###")&amp;"棟")))</f>
        <v>#REF!</v>
      </c>
      <c r="R164" s="94" t="e">
        <f ca="1">IF(市町村抽出表!AC164="－","－",IF(市町村抽出表!AC164=0,"0人",IF(市町村抽出表!AC164&lt;1,"1人未満",TEXT(ROUND(市町村抽出表!AC164,0),"###,###")&amp;"人")))</f>
        <v>#REF!</v>
      </c>
      <c r="S164" s="94" t="e">
        <f ca="1">IF(市町村抽出表!AD164="－","－",IF(市町村抽出表!AD164=0,"0人",IF(市町村抽出表!AD164&lt;1,"1人未満",TEXT(ROUND(市町村抽出表!AD164,0),"###,###")&amp;"人")))</f>
        <v>#REF!</v>
      </c>
      <c r="T164" s="94" t="e">
        <f ca="1">IF(市町村抽出表!AE164="－","－",IF(市町村抽出表!AE164=0,"0人",IF(市町村抽出表!AE164&lt;1,"1人未満",TEXT(ROUND(市町村抽出表!AE164,0),"###,###")&amp;"人")))</f>
        <v>#REF!</v>
      </c>
      <c r="U164" s="159" t="e">
        <f ca="1">IF(市町村抽出表!AG164="","※2",IF(市町村抽出表!AG164="－","－",IF(市町村抽出表!AG164=0,"0人",IF(市町村抽出表!AG164&lt;1,"1人未満",TEXT(ROUND(市町村抽出表!AG164,0),"###,###")&amp;"人"))))</f>
        <v>#REF!</v>
      </c>
      <c r="V164" s="160" t="e">
        <f ca="1">IF(市町村抽出表!AH164="","※2",IF(市町村抽出表!AH164="－","－",IF(市町村抽出表!AH164=0,"0人",IF(市町村抽出表!AH164&lt;1,"1人未満",TEXT(ROUND(市町村抽出表!AH164,0),"###,###")&amp;"人"))))</f>
        <v>#REF!</v>
      </c>
      <c r="W164" s="161" t="e">
        <f ca="1">IF(市町村抽出表!AI164="","※2",IF(市町村抽出表!AI164="－","－",IF(市町村抽出表!AI164=0,"0人",IF(市町村抽出表!AI164&lt;1,"1人未満",TEXT(ROUND(市町村抽出表!AI164,0),"###,###")&amp;"人"))))</f>
        <v>#REF!</v>
      </c>
      <c r="X164" s="94" t="e">
        <f ca="1">IF(市町村抽出表!AJ164="－","－",IF(市町村抽出表!AJ164=0,"0人",IF(市町村抽出表!AJ164&lt;1,"1人未満",TEXT(ROUND(市町村抽出表!AJ164,0),"###,###")&amp;"人")))</f>
        <v>#REF!</v>
      </c>
      <c r="Y164" s="94" t="e">
        <f ca="1">IF(市町村抽出表!AK164="－","－",IF(市町村抽出表!AK164=0,"0人",IF(市町村抽出表!AK164&lt;1,"1人未満",TEXT(ROUND(市町村抽出表!AK164,0),"###,###")&amp;"人")))</f>
        <v>#REF!</v>
      </c>
      <c r="Z164" s="94" t="e">
        <f ca="1">IF(市町村抽出表!AL164="－","－",IF(市町村抽出表!AL164=0,"0人",IF(市町村抽出表!AL164&lt;1,"1人未満",TEXT(ROUND(市町村抽出表!AL164,0),"###,###")&amp;"人")))</f>
        <v>#REF!</v>
      </c>
      <c r="AA164" s="94" t="e">
        <f ca="1">IF(市町村抽出表!AM164="－","－",IF(市町村抽出表!AM164=0,"0人",IF(市町村抽出表!AM164&lt;1,"1人未満",TEXT(ROUND(市町村抽出表!AM164,0),"###,###")&amp;"人")))</f>
        <v>#REF!</v>
      </c>
      <c r="AB164" s="94" t="e">
        <f ca="1">IF(市町村抽出表!AN164="－","－",IF(市町村抽出表!AN164=0,"0人",IF(市町村抽出表!AN164&lt;1,"1人未満",TEXT(ROUND(市町村抽出表!AN164,0),"###,###")&amp;"人")))</f>
        <v>#REF!</v>
      </c>
      <c r="AC164" s="94" t="e">
        <f ca="1">IF(市町村抽出表!AO164="－","－",IF(市町村抽出表!AO164=0,"0人",IF(市町村抽出表!AO164&lt;1,"1人未満",TEXT(ROUND(市町村抽出表!AO164,0),"###,###")&amp;"人")))</f>
        <v>#REF!</v>
      </c>
      <c r="AD164" s="94" t="e">
        <f ca="1">IF(市町村抽出表!AP164="－","－",IF(市町村抽出表!AP164=0,"0人",IF(市町村抽出表!AP164&lt;1,"1人未満",TEXT(ROUND(市町村抽出表!AP164,0),"###,###")&amp;"人")))</f>
        <v>#REF!</v>
      </c>
      <c r="AE164" s="94" t="e">
        <f ca="1">IF(市町村抽出表!AQ164="－","－",IF(市町村抽出表!AQ164=0,"0人",IF(市町村抽出表!AQ164&lt;1,"1人未満",TEXT(ROUND(市町村抽出表!AQ164,0),"###,###")&amp;"人")))</f>
        <v>#REF!</v>
      </c>
      <c r="AF164" s="94" t="e">
        <f ca="1">IF(市町村抽出表!AR164="－","－",IF(市町村抽出表!AR164=0,"0人",IF(市町村抽出表!AR164&lt;1,"1人未満",TEXT(ROUND(市町村抽出表!AR164,0),"###,###")&amp;"人")))</f>
        <v>#REF!</v>
      </c>
      <c r="AG164" s="94" t="e">
        <f ca="1">IF(市町村抽出表!AS164="－","－",IF(市町村抽出表!AS164=0,"0箇所",IF(市町村抽出表!AS164&lt;1,"1箇所未満",TEXT(ROUND(市町村抽出表!AS164,0),"###,###")&amp;"箇所")))</f>
        <v>#REF!</v>
      </c>
      <c r="AH164" s="94" t="e">
        <f ca="1">IF(市町村抽出表!AT164="－","－",IF(市町村抽出表!AT164=0,"0世帯",IF(市町村抽出表!AT164&lt;1,"1世帯未満",TEXT(ROUND(市町村抽出表!AT164,0),"###,###")&amp;"世帯")))</f>
        <v>#REF!</v>
      </c>
      <c r="AI164" s="94" t="e">
        <f ca="1">IF(市町村抽出表!AU164="－","－",IF(市町村抽出表!AU164=0,"0人",IF(市町村抽出表!AU164&lt;1,"1人未満",TEXT(ROUND(市町村抽出表!AU164,0),"###,###")&amp;"人")))</f>
        <v>#REF!</v>
      </c>
      <c r="AJ164" s="94" t="e">
        <f ca="1">IF(市町村抽出表!AV164="－","－",IF(市町村抽出表!AV164=0,"0世帯",IF(市町村抽出表!AV164&lt;1,"1世帯未満",TEXT(ROUND(市町村抽出表!AV164,0),"###,###")&amp;"世帯")))</f>
        <v>#REF!</v>
      </c>
      <c r="AK164" s="94" t="e">
        <f ca="1">IF(市町村抽出表!AW164="－","－",IF(市町村抽出表!AW164=0,"0人",IF(市町村抽出表!AW164&lt;1,"1人未満",TEXT(ROUND(市町村抽出表!AW164,0),"###,###")&amp;"人")))</f>
        <v>#REF!</v>
      </c>
      <c r="AL164" s="94" t="e">
        <f ca="1">IF(市町村抽出表!AX164="－","－",IF(市町村抽出表!AX164=0,"0世帯",IF(市町村抽出表!AX164&lt;1,"1世帯未満",TEXT(ROUND(市町村抽出表!AX164,0),"###,###")&amp;"世帯")))</f>
        <v>#REF!</v>
      </c>
      <c r="AM164" s="94" t="e">
        <f ca="1">IF(市町村抽出表!AY164="－","－",IF(市町村抽出表!AY164=0,"0人",IF(市町村抽出表!AY164&lt;1,"1人未満",TEXT(ROUND(市町村抽出表!AY164,0),"###,###")&amp;"人")))</f>
        <v>#REF!</v>
      </c>
      <c r="AN164" s="94" t="s">
        <v>611</v>
      </c>
      <c r="AO164" s="94" t="s">
        <v>611</v>
      </c>
      <c r="AP164" s="94" t="e">
        <f ca="1">IF(市町村抽出表!BB164="－","－",IF(市町村抽出表!BB164=0,"0km",IF(市町村抽出表!BB164&lt;0.1,"0.1km未満",TEXT(ROUND(市町村抽出表!BB164,1),"###,##0.0")&amp;"km")))</f>
        <v>#REF!</v>
      </c>
      <c r="AQ164" s="94" t="e">
        <f ca="1">IF(市町村抽出表!BC164="－","－",IF(市町村抽出表!BC164=0,"0世帯",IF(市町村抽出表!BC164&lt;1,"1世帯未満",TEXT(ROUND(市町村抽出表!BC164,0),"###,###")&amp;"世帯")))</f>
        <v>#REF!</v>
      </c>
      <c r="AR164" s="94" t="e">
        <f ca="1">IF(市町村抽出表!BD164="－","－",IF(市町村抽出表!BD164=0,"0人",IF(市町村抽出表!BD164&lt;1,"1人未満",TEXT(ROUND(市町村抽出表!BD164,0),"###,###")&amp;"人")))</f>
        <v>#REF!</v>
      </c>
      <c r="AS164" s="94" t="s">
        <v>611</v>
      </c>
      <c r="AT164" s="94" t="s">
        <v>611</v>
      </c>
      <c r="AU164" s="94" t="e">
        <f ca="1">IF(市町村抽出表!BG164="－","－",IF(市町村抽出表!BG164=0,"0箇所",IF(市町村抽出表!BG164&lt;1,"1箇所未満",TEXT(ROUND(市町村抽出表!BG164,0),"###,###")&amp;"箇所")))</f>
        <v>#REF!</v>
      </c>
      <c r="AV164" s="94" t="e">
        <f ca="1">IF(市町村抽出表!BH164="－","－",IF(市町村抽出表!BH164=0,"0箇所",IF(市町村抽出表!BH164&lt;1,"1箇所未満",TEXT(ROUND(市町村抽出表!BH164,0),"###,###")&amp;"箇所")))</f>
        <v>#REF!</v>
      </c>
      <c r="AW164" s="94" t="e">
        <f ca="1">IF(市町村抽出表!BI164="－","－",IF(市町村抽出表!BI164=0,"0箇所",IF(市町村抽出表!BI164&lt;1,"1箇所未満",TEXT(ROUND(市町村抽出表!BI164,0),"###,###")&amp;"箇所")))</f>
        <v>#REF!</v>
      </c>
      <c r="AX164" s="94" t="e">
        <f ca="1">IF(市町村抽出表!BJ164="－","－",IF(市町村抽出表!BJ164=0,"0箇所",IF(市町村抽出表!BJ164&lt;1,"1箇所未満",TEXT(ROUND(市町村抽出表!BJ164,0),"###,###")&amp;"箇所")))</f>
        <v>#REF!</v>
      </c>
      <c r="AY164" s="94" t="e">
        <f ca="1">IF(市町村抽出表!BK164="－","－",IF(市町村抽出表!BK164=0,"0箇所",IF(市町村抽出表!BK164&lt;1,"1箇所未満",TEXT(ROUND(市町村抽出表!BK164,0),"###,###")&amp;"箇所")))</f>
        <v>#REF!</v>
      </c>
      <c r="AZ164" s="94" t="e">
        <f ca="1">IF(市町村抽出表!BL164="－","－",IF(市町村抽出表!BL164=0,"0箇所",IF(市町村抽出表!BL164&lt;1,"1箇所未満",TEXT(ROUND(市町村抽出表!BL164,0),"###,###")&amp;"箇所")))</f>
        <v>#REF!</v>
      </c>
      <c r="BH164" s="163"/>
      <c r="BI164" s="163"/>
      <c r="BJ164" s="163"/>
      <c r="BL164" s="164"/>
      <c r="BM164" s="163"/>
      <c r="BN164" s="163"/>
      <c r="BO164" s="163"/>
      <c r="BP164" s="163"/>
      <c r="BX164" s="164"/>
      <c r="BY164" s="163"/>
      <c r="BZ164" s="163"/>
      <c r="CA164" s="163"/>
      <c r="CB164" s="163"/>
      <c r="CN164" s="164"/>
      <c r="CO164" s="163"/>
      <c r="CP164" s="163"/>
      <c r="CQ164" s="163"/>
      <c r="CR164" s="163"/>
    </row>
    <row r="165" spans="1:96" x14ac:dyDescent="0.2">
      <c r="A165" s="82">
        <v>162</v>
      </c>
      <c r="B165" s="74" t="s">
        <v>605</v>
      </c>
      <c r="C165" s="93" t="e">
        <f ca="1">IF(市町村抽出表!D165="－","－",ROUND(市町村抽出表!D165,1))</f>
        <v>#REF!</v>
      </c>
      <c r="D165" s="168" t="e">
        <f ca="1">IF(市町村抽出表!F165="","※2",IF(市町村抽出表!F165="－","－",市町村抽出表!F165&amp;"箇所"))</f>
        <v>#REF!</v>
      </c>
      <c r="E165" s="169" t="e">
        <f ca="1">IF(市町村抽出表!G165="","※2",IF(市町村抽出表!G165="－","－",市町村抽出表!G165&amp;"箇所"))</f>
        <v>#REF!</v>
      </c>
      <c r="F165" s="170" t="e">
        <f ca="1">IF(市町村抽出表!H165="","※2",IF(市町村抽出表!H165="－","－",市町村抽出表!H165&amp;"箇所"))</f>
        <v>#REF!</v>
      </c>
      <c r="G165" s="94" t="e">
        <f ca="1">IF(市町村抽出表!I165="－","－",IF(市町村抽出表!I165=0,"0棟",IF(市町村抽出表!I165&lt;1,"1棟未満",TEXT(ROUND(市町村抽出表!I165,0),"###,###")&amp;"棟")))</f>
        <v>#REF!</v>
      </c>
      <c r="H165" s="94" t="e">
        <f ca="1">IF(市町村抽出表!J165="－","－",IF(市町村抽出表!J165=0,"0棟",IF(市町村抽出表!J165&lt;1,"1棟未満",TEXT(ROUND(市町村抽出表!J165,0),"###,###")&amp;"棟")))</f>
        <v>#REF!</v>
      </c>
      <c r="I165" s="94" t="e">
        <f ca="1">IF(市町村抽出表!O165="－","－",IF(市町村抽出表!O165=0,"0棟",IF(市町村抽出表!O165&lt;1,"1棟未満",TEXT(ROUND(市町村抽出表!O165,0),"###,###")&amp;"棟")))</f>
        <v>#REF!</v>
      </c>
      <c r="J165" s="94" t="e">
        <f ca="1">IF(市町村抽出表!P165="－","－",IF(市町村抽出表!P165=0,"0棟",IF(市町村抽出表!P165&lt;1,"1棟未満",TEXT(ROUND(市町村抽出表!P165,0),"###,###")&amp;"棟")))</f>
        <v>#REF!</v>
      </c>
      <c r="K165" s="157" t="e">
        <f ca="1">IF(市町村抽出表!U165="","※2",IF(市町村抽出表!U165="－","－",IF(市町村抽出表!U165=0,"0棟",IF(市町村抽出表!U165&lt;1,"1棟未満",TEXT(ROUND(市町村抽出表!U165,0),"###,###")&amp;"棟"))))</f>
        <v>#REF!</v>
      </c>
      <c r="L165" s="158" t="e">
        <f ca="1">IF(市町村抽出表!V165="","※2",IF(市町村抽出表!V165="－","－",IF(市町村抽出表!V165=0,"0棟",IF(市町村抽出表!V165&lt;1,"1棟未満",TEXT(ROUND(市町村抽出表!V165,0),"###,###")&amp;"棟"))))</f>
        <v>#REF!</v>
      </c>
      <c r="M165" s="94" t="e">
        <f ca="1">IF(市町村抽出表!W165="－","－",IF(市町村抽出表!W165=0,"0棟",IF(市町村抽出表!W165&lt;1,"1棟未満",TEXT(ROUND(市町村抽出表!W165,0),"###,###")&amp;"棟")))</f>
        <v>#REF!</v>
      </c>
      <c r="N165" s="94" t="e">
        <f ca="1">IF(市町村抽出表!X165="－","－",IF(市町村抽出表!X165=0,"0棟",IF(市町村抽出表!X165&lt;1,"1棟未満",TEXT(ROUND(市町村抽出表!X165,0),"###,###")&amp;"棟")))</f>
        <v>#REF!</v>
      </c>
      <c r="O165" s="94" t="e">
        <f ca="1">IF(市町村抽出表!Z165="－","－",IF(市町村抽出表!Z165=0,"0件",IF(市町村抽出表!Z165&lt;1,"1件未満",TEXT(ROUND(市町村抽出表!Z165,0),"###,###")&amp;"件")))</f>
        <v>#REF!</v>
      </c>
      <c r="P165" s="94" t="e">
        <f ca="1">IF(市町村抽出表!AA165="－","－",IF(市町村抽出表!AA165=0,"0件",IF(市町村抽出表!AA165&lt;1,"1件未満",TEXT(ROUND(市町村抽出表!AA165,0),"###,###")&amp;"件")))</f>
        <v>#REF!</v>
      </c>
      <c r="Q165" s="94" t="e">
        <f ca="1">IF(市町村抽出表!AB165="－","－",IF(市町村抽出表!AB165=0,"0棟",IF(市町村抽出表!AB165&lt;1,"1棟未満",TEXT(ROUND(市町村抽出表!AB165,0),"###,###")&amp;"棟")))</f>
        <v>#REF!</v>
      </c>
      <c r="R165" s="94" t="e">
        <f ca="1">IF(市町村抽出表!AC165="－","－",IF(市町村抽出表!AC165=0,"0人",IF(市町村抽出表!AC165&lt;1,"1人未満",TEXT(ROUND(市町村抽出表!AC165,0),"###,###")&amp;"人")))</f>
        <v>#REF!</v>
      </c>
      <c r="S165" s="94" t="e">
        <f ca="1">IF(市町村抽出表!AD165="－","－",IF(市町村抽出表!AD165=0,"0人",IF(市町村抽出表!AD165&lt;1,"1人未満",TEXT(ROUND(市町村抽出表!AD165,0),"###,###")&amp;"人")))</f>
        <v>#REF!</v>
      </c>
      <c r="T165" s="94" t="e">
        <f ca="1">IF(市町村抽出表!AE165="－","－",IF(市町村抽出表!AE165=0,"0人",IF(市町村抽出表!AE165&lt;1,"1人未満",TEXT(ROUND(市町村抽出表!AE165,0),"###,###")&amp;"人")))</f>
        <v>#REF!</v>
      </c>
      <c r="U165" s="159" t="e">
        <f ca="1">IF(市町村抽出表!AG165="","※2",IF(市町村抽出表!AG165="－","－",IF(市町村抽出表!AG165=0,"0人",IF(市町村抽出表!AG165&lt;1,"1人未満",TEXT(ROUND(市町村抽出表!AG165,0),"###,###")&amp;"人"))))</f>
        <v>#REF!</v>
      </c>
      <c r="V165" s="160" t="e">
        <f ca="1">IF(市町村抽出表!AH165="","※2",IF(市町村抽出表!AH165="－","－",IF(市町村抽出表!AH165=0,"0人",IF(市町村抽出表!AH165&lt;1,"1人未満",TEXT(ROUND(市町村抽出表!AH165,0),"###,###")&amp;"人"))))</f>
        <v>#REF!</v>
      </c>
      <c r="W165" s="161" t="e">
        <f ca="1">IF(市町村抽出表!AI165="","※2",IF(市町村抽出表!AI165="－","－",IF(市町村抽出表!AI165=0,"0人",IF(市町村抽出表!AI165&lt;1,"1人未満",TEXT(ROUND(市町村抽出表!AI165,0),"###,###")&amp;"人"))))</f>
        <v>#REF!</v>
      </c>
      <c r="X165" s="94" t="e">
        <f ca="1">IF(市町村抽出表!AJ165="－","－",IF(市町村抽出表!AJ165=0,"0人",IF(市町村抽出表!AJ165&lt;1,"1人未満",TEXT(ROUND(市町村抽出表!AJ165,0),"###,###")&amp;"人")))</f>
        <v>#REF!</v>
      </c>
      <c r="Y165" s="94" t="e">
        <f ca="1">IF(市町村抽出表!AK165="－","－",IF(市町村抽出表!AK165=0,"0人",IF(市町村抽出表!AK165&lt;1,"1人未満",TEXT(ROUND(市町村抽出表!AK165,0),"###,###")&amp;"人")))</f>
        <v>#REF!</v>
      </c>
      <c r="Z165" s="94" t="e">
        <f ca="1">IF(市町村抽出表!AL165="－","－",IF(市町村抽出表!AL165=0,"0人",IF(市町村抽出表!AL165&lt;1,"1人未満",TEXT(ROUND(市町村抽出表!AL165,0),"###,###")&amp;"人")))</f>
        <v>#REF!</v>
      </c>
      <c r="AA165" s="94" t="e">
        <f ca="1">IF(市町村抽出表!AM165="－","－",IF(市町村抽出表!AM165=0,"0人",IF(市町村抽出表!AM165&lt;1,"1人未満",TEXT(ROUND(市町村抽出表!AM165,0),"###,###")&amp;"人")))</f>
        <v>#REF!</v>
      </c>
      <c r="AB165" s="94" t="e">
        <f ca="1">IF(市町村抽出表!AN165="－","－",IF(市町村抽出表!AN165=0,"0人",IF(市町村抽出表!AN165&lt;1,"1人未満",TEXT(ROUND(市町村抽出表!AN165,0),"###,###")&amp;"人")))</f>
        <v>#REF!</v>
      </c>
      <c r="AC165" s="94" t="e">
        <f ca="1">IF(市町村抽出表!AO165="－","－",IF(市町村抽出表!AO165=0,"0人",IF(市町村抽出表!AO165&lt;1,"1人未満",TEXT(ROUND(市町村抽出表!AO165,0),"###,###")&amp;"人")))</f>
        <v>#REF!</v>
      </c>
      <c r="AD165" s="94" t="e">
        <f ca="1">IF(市町村抽出表!AP165="－","－",IF(市町村抽出表!AP165=0,"0人",IF(市町村抽出表!AP165&lt;1,"1人未満",TEXT(ROUND(市町村抽出表!AP165,0),"###,###")&amp;"人")))</f>
        <v>#REF!</v>
      </c>
      <c r="AE165" s="94" t="e">
        <f ca="1">IF(市町村抽出表!AQ165="－","－",IF(市町村抽出表!AQ165=0,"0人",IF(市町村抽出表!AQ165&lt;1,"1人未満",TEXT(ROUND(市町村抽出表!AQ165,0),"###,###")&amp;"人")))</f>
        <v>#REF!</v>
      </c>
      <c r="AF165" s="94" t="e">
        <f ca="1">IF(市町村抽出表!AR165="－","－",IF(市町村抽出表!AR165=0,"0人",IF(市町村抽出表!AR165&lt;1,"1人未満",TEXT(ROUND(市町村抽出表!AR165,0),"###,###")&amp;"人")))</f>
        <v>#REF!</v>
      </c>
      <c r="AG165" s="94" t="e">
        <f ca="1">IF(市町村抽出表!AS165="－","－",IF(市町村抽出表!AS165=0,"0箇所",IF(市町村抽出表!AS165&lt;1,"1箇所未満",TEXT(ROUND(市町村抽出表!AS165,0),"###,###")&amp;"箇所")))</f>
        <v>#REF!</v>
      </c>
      <c r="AH165" s="94" t="e">
        <f ca="1">IF(市町村抽出表!AT165="－","－",IF(市町村抽出表!AT165=0,"0世帯",IF(市町村抽出表!AT165&lt;1,"1世帯未満",TEXT(ROUND(市町村抽出表!AT165,0),"###,###")&amp;"世帯")))</f>
        <v>#REF!</v>
      </c>
      <c r="AI165" s="94" t="e">
        <f ca="1">IF(市町村抽出表!AU165="－","－",IF(市町村抽出表!AU165=0,"0人",IF(市町村抽出表!AU165&lt;1,"1人未満",TEXT(ROUND(市町村抽出表!AU165,0),"###,###")&amp;"人")))</f>
        <v>#REF!</v>
      </c>
      <c r="AJ165" s="94" t="e">
        <f ca="1">IF(市町村抽出表!AV165="－","－",IF(市町村抽出表!AV165=0,"0世帯",IF(市町村抽出表!AV165&lt;1,"1世帯未満",TEXT(ROUND(市町村抽出表!AV165,0),"###,###")&amp;"世帯")))</f>
        <v>#REF!</v>
      </c>
      <c r="AK165" s="94" t="e">
        <f ca="1">IF(市町村抽出表!AW165="－","－",IF(市町村抽出表!AW165=0,"0人",IF(市町村抽出表!AW165&lt;1,"1人未満",TEXT(ROUND(市町村抽出表!AW165,0),"###,###")&amp;"人")))</f>
        <v>#REF!</v>
      </c>
      <c r="AL165" s="94" t="e">
        <f ca="1">IF(市町村抽出表!AX165="－","－",IF(市町村抽出表!AX165=0,"0世帯",IF(市町村抽出表!AX165&lt;1,"1世帯未満",TEXT(ROUND(市町村抽出表!AX165,0),"###,###")&amp;"世帯")))</f>
        <v>#REF!</v>
      </c>
      <c r="AM165" s="94" t="e">
        <f ca="1">IF(市町村抽出表!AY165="－","－",IF(市町村抽出表!AY165=0,"0人",IF(市町村抽出表!AY165&lt;1,"1人未満",TEXT(ROUND(市町村抽出表!AY165,0),"###,###")&amp;"人")))</f>
        <v>#REF!</v>
      </c>
      <c r="AN165" s="94" t="s">
        <v>611</v>
      </c>
      <c r="AO165" s="94" t="s">
        <v>611</v>
      </c>
      <c r="AP165" s="94" t="e">
        <f ca="1">IF(市町村抽出表!BB165="－","－",IF(市町村抽出表!BB165=0,"0km",IF(市町村抽出表!BB165&lt;0.1,"0.1km未満",TEXT(ROUND(市町村抽出表!BB165,1),"###,##0.0")&amp;"km")))</f>
        <v>#REF!</v>
      </c>
      <c r="AQ165" s="94" t="e">
        <f ca="1">IF(市町村抽出表!BC165="－","－",IF(市町村抽出表!BC165=0,"0世帯",IF(市町村抽出表!BC165&lt;1,"1世帯未満",TEXT(ROUND(市町村抽出表!BC165,0),"###,###")&amp;"世帯")))</f>
        <v>#REF!</v>
      </c>
      <c r="AR165" s="94" t="e">
        <f ca="1">IF(市町村抽出表!BD165="－","－",IF(市町村抽出表!BD165=0,"0人",IF(市町村抽出表!BD165&lt;1,"1人未満",TEXT(ROUND(市町村抽出表!BD165,0),"###,###")&amp;"人")))</f>
        <v>#REF!</v>
      </c>
      <c r="AS165" s="94" t="s">
        <v>611</v>
      </c>
      <c r="AT165" s="94" t="s">
        <v>611</v>
      </c>
      <c r="AU165" s="94" t="e">
        <f ca="1">IF(市町村抽出表!BG165="－","－",IF(市町村抽出表!BG165=0,"0箇所",IF(市町村抽出表!BG165&lt;1,"1箇所未満",TEXT(ROUND(市町村抽出表!BG165,0),"###,###")&amp;"箇所")))</f>
        <v>#REF!</v>
      </c>
      <c r="AV165" s="94" t="e">
        <f ca="1">IF(市町村抽出表!BH165="－","－",IF(市町村抽出表!BH165=0,"0箇所",IF(市町村抽出表!BH165&lt;1,"1箇所未満",TEXT(ROUND(市町村抽出表!BH165,0),"###,###")&amp;"箇所")))</f>
        <v>#REF!</v>
      </c>
      <c r="AW165" s="94" t="e">
        <f ca="1">IF(市町村抽出表!BI165="－","－",IF(市町村抽出表!BI165=0,"0箇所",IF(市町村抽出表!BI165&lt;1,"1箇所未満",TEXT(ROUND(市町村抽出表!BI165,0),"###,###")&amp;"箇所")))</f>
        <v>#REF!</v>
      </c>
      <c r="AX165" s="94" t="e">
        <f ca="1">IF(市町村抽出表!BJ165="－","－",IF(市町村抽出表!BJ165=0,"0箇所",IF(市町村抽出表!BJ165&lt;1,"1箇所未満",TEXT(ROUND(市町村抽出表!BJ165,0),"###,###")&amp;"箇所")))</f>
        <v>#REF!</v>
      </c>
      <c r="AY165" s="94" t="e">
        <f ca="1">IF(市町村抽出表!BK165="－","－",IF(市町村抽出表!BK165=0,"0箇所",IF(市町村抽出表!BK165&lt;1,"1箇所未満",TEXT(ROUND(市町村抽出表!BK165,0),"###,###")&amp;"箇所")))</f>
        <v>#REF!</v>
      </c>
      <c r="AZ165" s="94" t="e">
        <f ca="1">IF(市町村抽出表!BL165="－","－",IF(市町村抽出表!BL165=0,"0箇所",IF(市町村抽出表!BL165&lt;1,"1箇所未満",TEXT(ROUND(市町村抽出表!BL165,0),"###,###")&amp;"箇所")))</f>
        <v>#REF!</v>
      </c>
      <c r="BH165" s="163"/>
      <c r="BI165" s="163"/>
      <c r="BJ165" s="163"/>
      <c r="BL165" s="164"/>
      <c r="BM165" s="163"/>
      <c r="BN165" s="163"/>
      <c r="BO165" s="163"/>
      <c r="BP165" s="163"/>
      <c r="BX165" s="164"/>
      <c r="BY165" s="163"/>
      <c r="BZ165" s="163"/>
      <c r="CA165" s="163"/>
      <c r="CB165" s="163"/>
      <c r="CN165" s="164"/>
      <c r="CO165" s="163"/>
      <c r="CP165" s="163"/>
      <c r="CQ165" s="163"/>
      <c r="CR165" s="163"/>
    </row>
    <row r="167" spans="1:96" x14ac:dyDescent="0.2">
      <c r="A167" s="90"/>
      <c r="B167" s="90"/>
    </row>
  </sheetData>
  <mergeCells count="1">
    <mergeCell ref="C1:C2"/>
  </mergeCells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4.4874440189999998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5.0223769799999998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7.4847899000000009E-2</v>
      </c>
      <c r="P5" s="36">
        <v>0.13265690699999999</v>
      </c>
      <c r="Q5" s="36">
        <v>6.8546143000000004E-2</v>
      </c>
      <c r="R5" s="36">
        <v>6.3017560000000004E-3</v>
      </c>
      <c r="S5" s="36">
        <v>0.124437223</v>
      </c>
      <c r="T5" s="36">
        <v>8.2196839999999997E-3</v>
      </c>
      <c r="U5" s="36">
        <v>6.0000000000000001E-3</v>
      </c>
      <c r="V5" s="36">
        <v>1.44E-2</v>
      </c>
      <c r="W5" s="36">
        <v>8.0847899000000015E-2</v>
      </c>
      <c r="X5" s="36">
        <v>0.14705690699999999</v>
      </c>
      <c r="Y5" s="36">
        <v>0.22790480600000002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4.5055977787971909E-4</v>
      </c>
      <c r="AH5" s="36">
        <v>7.6646950719768303E-4</v>
      </c>
      <c r="AI5" s="36">
        <v>2.454773962241228E-3</v>
      </c>
      <c r="AJ5" s="36">
        <v>0</v>
      </c>
      <c r="AK5" s="36">
        <v>0</v>
      </c>
      <c r="AL5" s="36">
        <v>0</v>
      </c>
      <c r="AM5" s="36">
        <v>4.5055977787971909E-4</v>
      </c>
      <c r="AN5" s="36">
        <v>7.6646950719768303E-4</v>
      </c>
      <c r="AO5" s="36">
        <v>2.454773962241228E-3</v>
      </c>
      <c r="AP5" s="36">
        <v>0.25458851900000001</v>
      </c>
      <c r="AQ5" s="36">
        <v>0.137086125</v>
      </c>
      <c r="AR5" s="36">
        <v>0.39167464400000002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3.0224327089999998</v>
      </c>
      <c r="BC5" s="36">
        <v>206.94301831799999</v>
      </c>
      <c r="BD5" s="36">
        <v>490.84934306000002</v>
      </c>
      <c r="BE5" s="36">
        <v>0.179195615</v>
      </c>
      <c r="BF5" s="36">
        <v>0.35839123000000001</v>
      </c>
      <c r="BG5" s="36">
        <v>6.6995155310000003</v>
      </c>
      <c r="BH5" s="36">
        <v>58.209299706000003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4.9330662329999999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7.425264E-3</v>
      </c>
      <c r="P6" s="36">
        <v>1.1155726999999999E-2</v>
      </c>
      <c r="Q6" s="36">
        <v>6.6795930000000002E-3</v>
      </c>
      <c r="R6" s="36">
        <v>7.4567099999999994E-4</v>
      </c>
      <c r="S6" s="36">
        <v>1.0183111999999999E-2</v>
      </c>
      <c r="T6" s="36">
        <v>9.7261500000000002E-4</v>
      </c>
      <c r="U6" s="36">
        <v>0</v>
      </c>
      <c r="V6" s="36">
        <v>0</v>
      </c>
      <c r="W6" s="36">
        <v>7.425264E-3</v>
      </c>
      <c r="X6" s="36">
        <v>1.1155726999999999E-2</v>
      </c>
      <c r="Y6" s="36">
        <v>1.8580990999999998E-2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1.351688E-2</v>
      </c>
      <c r="AQ6" s="36">
        <v>7.2783199999999996E-3</v>
      </c>
      <c r="AR6" s="36">
        <v>2.07952E-2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0.26161905000000002</v>
      </c>
      <c r="BC6" s="36">
        <v>8.7550554199999997</v>
      </c>
      <c r="BD6" s="36">
        <v>19.780266721</v>
      </c>
      <c r="BE6" s="36">
        <v>1.551101E-2</v>
      </c>
      <c r="BF6" s="36">
        <v>3.1022021E-2</v>
      </c>
      <c r="BG6" s="36">
        <v>2.4286919839999999</v>
      </c>
      <c r="BH6" s="36">
        <v>20.957219001999999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4.5824426799999998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4.8521040000000003E-3</v>
      </c>
      <c r="BC7" s="36">
        <v>0.21375119200000001</v>
      </c>
      <c r="BD7" s="36">
        <v>0.45547969100000002</v>
      </c>
      <c r="BE7" s="36">
        <v>2.8767400000000002E-4</v>
      </c>
      <c r="BF7" s="36">
        <v>5.7534800000000005E-4</v>
      </c>
      <c r="BG7" s="36">
        <v>4.2746907000000001E-2</v>
      </c>
      <c r="BH7" s="36">
        <v>0.11703564900000001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4.5149282900000003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3.4728651999999999E-2</v>
      </c>
      <c r="BC8" s="36">
        <v>0.70506637999999999</v>
      </c>
      <c r="BD8" s="36">
        <v>1.4767392459999999</v>
      </c>
      <c r="BE8" s="36">
        <v>2.0590109999999999E-3</v>
      </c>
      <c r="BF8" s="36">
        <v>4.1180219999999998E-3</v>
      </c>
      <c r="BG8" s="36">
        <v>1.0340106E-2</v>
      </c>
      <c r="BH8" s="36">
        <v>0.30398511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4.8860063519999999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4.2857759999999998E-3</v>
      </c>
      <c r="P9" s="36">
        <v>7.6634450000000005E-3</v>
      </c>
      <c r="Q9" s="36">
        <v>4.0144910000000002E-3</v>
      </c>
      <c r="R9" s="36">
        <v>2.7128500000000002E-4</v>
      </c>
      <c r="S9" s="36">
        <v>7.3095950000000003E-3</v>
      </c>
      <c r="T9" s="36">
        <v>3.5385000000000001E-4</v>
      </c>
      <c r="U9" s="36">
        <v>0</v>
      </c>
      <c r="V9" s="36">
        <v>0</v>
      </c>
      <c r="W9" s="36">
        <v>4.2857759999999998E-3</v>
      </c>
      <c r="X9" s="36">
        <v>7.6634450000000005E-3</v>
      </c>
      <c r="Y9" s="36">
        <v>1.1949220999999999E-2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1.2402869E-2</v>
      </c>
      <c r="AQ9" s="36">
        <v>6.6784679999999999E-3</v>
      </c>
      <c r="AR9" s="36">
        <v>1.9081337E-2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0.10231926099999999</v>
      </c>
      <c r="BC9" s="36">
        <v>3.6084224659999999</v>
      </c>
      <c r="BD9" s="36">
        <v>7.429728978</v>
      </c>
      <c r="BE9" s="36">
        <v>6.0663590000000003E-3</v>
      </c>
      <c r="BF9" s="36">
        <v>1.2132718000000001E-2</v>
      </c>
      <c r="BG9" s="36">
        <v>0.54546587700000004</v>
      </c>
      <c r="BH9" s="36">
        <v>0.709054764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4.9775186900000001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2.3311887999999999E-2</v>
      </c>
      <c r="P10" s="36">
        <v>3.7586556E-2</v>
      </c>
      <c r="Q10" s="36">
        <v>2.1228396E-2</v>
      </c>
      <c r="R10" s="36">
        <v>2.0834920000000002E-3</v>
      </c>
      <c r="S10" s="36">
        <v>3.4868957999999999E-2</v>
      </c>
      <c r="T10" s="36">
        <v>2.7175980000000003E-3</v>
      </c>
      <c r="U10" s="36" t="s">
        <v>340</v>
      </c>
      <c r="V10" s="36" t="s">
        <v>340</v>
      </c>
      <c r="W10" s="36">
        <v>2.3311887999999999E-2</v>
      </c>
      <c r="X10" s="36">
        <v>3.7586556E-2</v>
      </c>
      <c r="Y10" s="36">
        <v>6.0898443999999996E-2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340</v>
      </c>
      <c r="AH10" s="36" t="s">
        <v>340</v>
      </c>
      <c r="AI10" s="36" t="s">
        <v>340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6.6963326000000004E-2</v>
      </c>
      <c r="AQ10" s="36">
        <v>3.6057174999999997E-2</v>
      </c>
      <c r="AR10" s="36">
        <v>0.103020501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0.24600380399999999</v>
      </c>
      <c r="BC10" s="36">
        <v>18.261222168</v>
      </c>
      <c r="BD10" s="36">
        <v>40.252515256000002</v>
      </c>
      <c r="BE10" s="36">
        <v>1.4585205E-2</v>
      </c>
      <c r="BF10" s="36">
        <v>2.9170411E-2</v>
      </c>
      <c r="BG10" s="36">
        <v>0.10206180500000001</v>
      </c>
      <c r="BH10" s="36">
        <v>7.3862042270000003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4.907308832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6.354391E-3</v>
      </c>
      <c r="P11" s="36">
        <v>9.8391019999999989E-3</v>
      </c>
      <c r="Q11" s="36">
        <v>5.2085619999999999E-3</v>
      </c>
      <c r="R11" s="36">
        <v>1.1458289999999999E-3</v>
      </c>
      <c r="S11" s="36">
        <v>8.3445419999999999E-3</v>
      </c>
      <c r="T11" s="36">
        <v>1.4945599999999998E-3</v>
      </c>
      <c r="U11" s="36">
        <v>0</v>
      </c>
      <c r="V11" s="36">
        <v>0</v>
      </c>
      <c r="W11" s="36">
        <v>6.354391E-3</v>
      </c>
      <c r="X11" s="36">
        <v>9.8391019999999989E-3</v>
      </c>
      <c r="Y11" s="36">
        <v>1.6193493E-2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1.7883801000000001E-2</v>
      </c>
      <c r="AQ11" s="36">
        <v>9.629739E-3</v>
      </c>
      <c r="AR11" s="36">
        <v>2.7513540000000003E-2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0.29407236599999997</v>
      </c>
      <c r="BC11" s="36">
        <v>11.656552122000001</v>
      </c>
      <c r="BD11" s="36">
        <v>25.607471468</v>
      </c>
      <c r="BE11" s="36">
        <v>1.7435119999999998E-2</v>
      </c>
      <c r="BF11" s="36">
        <v>3.4870241000000003E-2</v>
      </c>
      <c r="BG11" s="36">
        <v>0.30347775100000002</v>
      </c>
      <c r="BH11" s="36">
        <v>5.0757292779999998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4.3626492749999999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5.0167417460000001</v>
      </c>
      <c r="E13" s="36">
        <v>1</v>
      </c>
      <c r="F13" s="36">
        <v>0</v>
      </c>
      <c r="G13" s="36">
        <v>0</v>
      </c>
      <c r="H13" s="36">
        <v>1</v>
      </c>
      <c r="I13" s="36">
        <v>4.0543058253887125E-6</v>
      </c>
      <c r="J13" s="36">
        <v>5.4732991310721138E-2</v>
      </c>
      <c r="K13" s="36">
        <v>4.0543058253887125E-6</v>
      </c>
      <c r="L13" s="36">
        <v>0</v>
      </c>
      <c r="M13" s="36">
        <v>7.3704561654914505E-4</v>
      </c>
      <c r="N13" s="36">
        <v>5.3999999999997383E-2</v>
      </c>
      <c r="O13" s="36">
        <v>4.5112764999999999E-2</v>
      </c>
      <c r="P13" s="36">
        <v>7.2953137000000001E-2</v>
      </c>
      <c r="Q13" s="36">
        <v>3.9308169999999996E-2</v>
      </c>
      <c r="R13" s="36">
        <v>5.8045950000000001E-3</v>
      </c>
      <c r="S13" s="36">
        <v>6.5381926000000007E-2</v>
      </c>
      <c r="T13" s="36">
        <v>7.5712109999999996E-3</v>
      </c>
      <c r="U13" s="36">
        <v>0</v>
      </c>
      <c r="V13" s="36">
        <v>0</v>
      </c>
      <c r="W13" s="36">
        <v>4.5116819305825388E-2</v>
      </c>
      <c r="X13" s="36">
        <v>0.12768612831072113</v>
      </c>
      <c r="Y13" s="36">
        <v>0.17280294761654652</v>
      </c>
      <c r="Z13" s="36">
        <v>3.549956408482747E-7</v>
      </c>
      <c r="AA13" s="36">
        <v>7.5969067141530777E-8</v>
      </c>
      <c r="AB13" s="36">
        <v>7.5969100000000002E-8</v>
      </c>
      <c r="AC13" s="36">
        <v>2.8100078663349762E-8</v>
      </c>
      <c r="AD13" s="36">
        <v>2.6523916908258768E-4</v>
      </c>
      <c r="AE13" s="36">
        <v>2.3871525217432888E-3</v>
      </c>
      <c r="AF13" s="36">
        <v>2.6523916908258766E-3</v>
      </c>
      <c r="AG13" s="36">
        <v>0</v>
      </c>
      <c r="AH13" s="36">
        <v>0</v>
      </c>
      <c r="AI13" s="36">
        <v>0</v>
      </c>
      <c r="AJ13" s="36">
        <v>2.9780873067300432E-9</v>
      </c>
      <c r="AK13" s="36">
        <v>3.5988472042762324E-9</v>
      </c>
      <c r="AL13" s="36">
        <v>9.0010097295014417E-9</v>
      </c>
      <c r="AM13" s="36">
        <v>3.1078165970079807E-8</v>
      </c>
      <c r="AN13" s="36">
        <v>2.6524276792979197E-4</v>
      </c>
      <c r="AO13" s="36">
        <v>2.3871615227530184E-3</v>
      </c>
      <c r="AP13" s="36">
        <v>6.4711463999999996E-2</v>
      </c>
      <c r="AQ13" s="36">
        <v>3.4844633999999999E-2</v>
      </c>
      <c r="AR13" s="36">
        <v>9.9556097999999996E-2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1.636519531</v>
      </c>
      <c r="BC13" s="36">
        <v>93.738446022999995</v>
      </c>
      <c r="BD13" s="36">
        <v>208.51338102099999</v>
      </c>
      <c r="BE13" s="36">
        <v>9.7026848999999998E-2</v>
      </c>
      <c r="BF13" s="36">
        <v>0.194053699</v>
      </c>
      <c r="BG13" s="36">
        <v>4.180806113</v>
      </c>
      <c r="BH13" s="36">
        <v>24.049139214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5.0785668690000003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2.0553963999999997E-2</v>
      </c>
      <c r="P14" s="36">
        <v>3.3094868E-2</v>
      </c>
      <c r="Q14" s="36">
        <v>1.6711523999999998E-2</v>
      </c>
      <c r="R14" s="36">
        <v>3.8424399999999999E-3</v>
      </c>
      <c r="S14" s="36">
        <v>2.8082988E-2</v>
      </c>
      <c r="T14" s="36">
        <v>5.0118800000000007E-3</v>
      </c>
      <c r="U14" s="36" t="s">
        <v>340</v>
      </c>
      <c r="V14" s="36" t="s">
        <v>340</v>
      </c>
      <c r="W14" s="36">
        <v>2.0553963999999997E-2</v>
      </c>
      <c r="X14" s="36">
        <v>3.3094868E-2</v>
      </c>
      <c r="Y14" s="36">
        <v>5.3648831999999994E-2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340</v>
      </c>
      <c r="AH14" s="36" t="s">
        <v>340</v>
      </c>
      <c r="AI14" s="36" t="s">
        <v>340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2.6885340000000001E-2</v>
      </c>
      <c r="AQ14" s="36">
        <v>1.4476721E-2</v>
      </c>
      <c r="AR14" s="36">
        <v>4.1362060999999999E-2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0.57289048099999995</v>
      </c>
      <c r="BC14" s="36">
        <v>25.515338391</v>
      </c>
      <c r="BD14" s="36">
        <v>70.941827920999998</v>
      </c>
      <c r="BE14" s="36">
        <v>3.3965837999999998E-2</v>
      </c>
      <c r="BF14" s="36">
        <v>6.7931676999999996E-2</v>
      </c>
      <c r="BG14" s="36">
        <v>0.58385901799999995</v>
      </c>
      <c r="BH14" s="36">
        <v>18.021295997999999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4.8703795650000004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1.7650560000000001E-3</v>
      </c>
      <c r="P15" s="36">
        <v>3.0117200000000003E-3</v>
      </c>
      <c r="Q15" s="36">
        <v>1.4133920000000001E-3</v>
      </c>
      <c r="R15" s="36">
        <v>3.5166400000000001E-4</v>
      </c>
      <c r="S15" s="36">
        <v>2.5530280000000002E-3</v>
      </c>
      <c r="T15" s="36">
        <v>4.5869200000000002E-4</v>
      </c>
      <c r="U15" s="36">
        <v>0</v>
      </c>
      <c r="V15" s="36">
        <v>0</v>
      </c>
      <c r="W15" s="36">
        <v>1.7650560000000001E-3</v>
      </c>
      <c r="X15" s="36">
        <v>3.0117200000000003E-3</v>
      </c>
      <c r="Y15" s="36">
        <v>4.7767759999999999E-3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4.4337049999999996E-3</v>
      </c>
      <c r="AQ15" s="36">
        <v>2.3873800000000001E-3</v>
      </c>
      <c r="AR15" s="36">
        <v>6.8210849999999993E-3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0.51242970799999998</v>
      </c>
      <c r="BC15" s="36">
        <v>14.497405787</v>
      </c>
      <c r="BD15" s="36">
        <v>32.753809552</v>
      </c>
      <c r="BE15" s="36">
        <v>3.0381207E-2</v>
      </c>
      <c r="BF15" s="36">
        <v>6.0762415E-2</v>
      </c>
      <c r="BG15" s="36">
        <v>1.1241035429999999</v>
      </c>
      <c r="BH15" s="36">
        <v>6.7205720380000002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4.290553525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4.9865594470000003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4.7612159999999995E-3</v>
      </c>
      <c r="P17" s="36">
        <v>7.1496559999999999E-3</v>
      </c>
      <c r="Q17" s="36">
        <v>4.1167479999999999E-3</v>
      </c>
      <c r="R17" s="36">
        <v>6.4446799999999993E-4</v>
      </c>
      <c r="S17" s="36">
        <v>6.3090450000000001E-3</v>
      </c>
      <c r="T17" s="36">
        <v>8.4061100000000001E-4</v>
      </c>
      <c r="U17" s="36">
        <v>0</v>
      </c>
      <c r="V17" s="36">
        <v>0</v>
      </c>
      <c r="W17" s="36">
        <v>4.7612159999999995E-3</v>
      </c>
      <c r="X17" s="36">
        <v>7.1496559999999999E-3</v>
      </c>
      <c r="Y17" s="36">
        <v>1.1910871999999999E-2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6.1373340000000004E-3</v>
      </c>
      <c r="AQ17" s="36">
        <v>3.3047179999999999E-3</v>
      </c>
      <c r="AR17" s="36">
        <v>9.4420519999999994E-3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1.9187869E-2</v>
      </c>
      <c r="BF17" s="36">
        <v>3.8375738E-2</v>
      </c>
      <c r="BG17" s="36">
        <v>0.98383814999999997</v>
      </c>
      <c r="BH17" s="36">
        <v>5.0678446380000004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5.0938968679999999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2.6792832000000003E-2</v>
      </c>
      <c r="P18" s="36">
        <v>4.5751005000000004E-2</v>
      </c>
      <c r="Q18" s="36">
        <v>2.4623326000000001E-2</v>
      </c>
      <c r="R18" s="36">
        <v>2.1695059999999999E-3</v>
      </c>
      <c r="S18" s="36">
        <v>4.2921215000000006E-2</v>
      </c>
      <c r="T18" s="36">
        <v>2.82979E-3</v>
      </c>
      <c r="U18" s="36">
        <v>0</v>
      </c>
      <c r="V18" s="36">
        <v>0</v>
      </c>
      <c r="W18" s="36">
        <v>2.6792832000000003E-2</v>
      </c>
      <c r="X18" s="36">
        <v>4.5751005000000004E-2</v>
      </c>
      <c r="Y18" s="36">
        <v>7.2543837E-2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8.1265373000000002E-2</v>
      </c>
      <c r="AQ18" s="36">
        <v>4.3758277999999998E-2</v>
      </c>
      <c r="AR18" s="36">
        <v>0.12502365100000001</v>
      </c>
      <c r="AS18" s="36">
        <v>1.1854249999999999E-3</v>
      </c>
      <c r="AT18" s="36">
        <v>8.5256500000000001E-4</v>
      </c>
      <c r="AU18" s="36">
        <v>2.2329390000000002E-3</v>
      </c>
      <c r="AV18" s="36">
        <v>6.9144059999999997E-3</v>
      </c>
      <c r="AW18" s="36">
        <v>1.810939E-2</v>
      </c>
      <c r="AX18" s="36">
        <v>6.0778500000000001E-3</v>
      </c>
      <c r="AY18" s="36">
        <v>1.5918381999999998E-2</v>
      </c>
      <c r="AZ18" s="36">
        <v>2.5743999999999999E-5</v>
      </c>
      <c r="BA18" s="36">
        <v>5.1487999999999999E-5</v>
      </c>
      <c r="BB18" s="36">
        <v>0.54569004499999996</v>
      </c>
      <c r="BC18" s="36">
        <v>32.420212442999997</v>
      </c>
      <c r="BD18" s="36">
        <v>84.911155289999996</v>
      </c>
      <c r="BE18" s="36">
        <v>3.2353163999999997E-2</v>
      </c>
      <c r="BF18" s="36">
        <v>6.4706329000000007E-2</v>
      </c>
      <c r="BG18" s="36">
        <v>2.9569694919999998</v>
      </c>
      <c r="BH18" s="36">
        <v>26.87588276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4.9880785999999997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1.1272273999999999E-2</v>
      </c>
      <c r="P19" s="36">
        <v>1.8002238E-2</v>
      </c>
      <c r="Q19" s="36">
        <v>1.0116238E-2</v>
      </c>
      <c r="R19" s="36">
        <v>1.156036E-3</v>
      </c>
      <c r="S19" s="36">
        <v>1.6494364000000001E-2</v>
      </c>
      <c r="T19" s="36">
        <v>1.507874E-3</v>
      </c>
      <c r="U19" s="36">
        <v>0</v>
      </c>
      <c r="V19" s="36">
        <v>0</v>
      </c>
      <c r="W19" s="36">
        <v>1.1272273999999999E-2</v>
      </c>
      <c r="X19" s="36">
        <v>1.8002238E-2</v>
      </c>
      <c r="Y19" s="36">
        <v>2.9274511999999999E-2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2.6013424E-2</v>
      </c>
      <c r="AQ19" s="36">
        <v>1.4007228E-2</v>
      </c>
      <c r="AR19" s="36">
        <v>4.0020652000000004E-2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0.618374121</v>
      </c>
      <c r="BC19" s="36">
        <v>37.632952244999998</v>
      </c>
      <c r="BD19" s="36">
        <v>88.640849836000001</v>
      </c>
      <c r="BE19" s="36">
        <v>3.6662497000000002E-2</v>
      </c>
      <c r="BF19" s="36">
        <v>7.3324994000000004E-2</v>
      </c>
      <c r="BG19" s="36">
        <v>0.70079813499999999</v>
      </c>
      <c r="BH19" s="36">
        <v>11.548420936999999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4.939840791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3.232904E-3</v>
      </c>
      <c r="P20" s="36">
        <v>4.7080350000000002E-3</v>
      </c>
      <c r="Q20" s="36">
        <v>3.014507E-3</v>
      </c>
      <c r="R20" s="36">
        <v>2.18397E-4</v>
      </c>
      <c r="S20" s="36">
        <v>4.4231690000000002E-3</v>
      </c>
      <c r="T20" s="36">
        <v>2.8486599999999999E-4</v>
      </c>
      <c r="U20" s="36" t="s">
        <v>340</v>
      </c>
      <c r="V20" s="36" t="s">
        <v>340</v>
      </c>
      <c r="W20" s="36">
        <v>3.232904E-3</v>
      </c>
      <c r="X20" s="36">
        <v>4.7080350000000002E-3</v>
      </c>
      <c r="Y20" s="36">
        <v>7.940939000000001E-3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340</v>
      </c>
      <c r="AH20" s="36" t="s">
        <v>340</v>
      </c>
      <c r="AI20" s="36" t="s">
        <v>340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4.347442E-3</v>
      </c>
      <c r="AQ20" s="36">
        <v>2.3409300000000002E-3</v>
      </c>
      <c r="AR20" s="36">
        <v>6.6883719999999997E-3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0.113434626</v>
      </c>
      <c r="BC20" s="36">
        <v>6.4949434439999996</v>
      </c>
      <c r="BD20" s="36">
        <v>14.976523877</v>
      </c>
      <c r="BE20" s="36">
        <v>6.7253729999999998E-3</v>
      </c>
      <c r="BF20" s="36">
        <v>1.3450746E-2</v>
      </c>
      <c r="BG20" s="36">
        <v>0.537693227</v>
      </c>
      <c r="BH20" s="36">
        <v>4.2351547360000001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4.8822745569999997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1.5534500000000001E-3</v>
      </c>
      <c r="P21" s="36">
        <v>2.4992309999999998E-3</v>
      </c>
      <c r="Q21" s="36">
        <v>1.3346360000000002E-3</v>
      </c>
      <c r="R21" s="36">
        <v>2.1881400000000001E-4</v>
      </c>
      <c r="S21" s="36">
        <v>2.2138209999999999E-3</v>
      </c>
      <c r="T21" s="36">
        <v>2.8540999999999999E-4</v>
      </c>
      <c r="U21" s="36">
        <v>0</v>
      </c>
      <c r="V21" s="36">
        <v>0</v>
      </c>
      <c r="W21" s="36">
        <v>1.5534500000000001E-3</v>
      </c>
      <c r="X21" s="36">
        <v>2.4992309999999998E-3</v>
      </c>
      <c r="Y21" s="36">
        <v>4.0526809999999998E-3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2.7933189999999998E-3</v>
      </c>
      <c r="AQ21" s="36">
        <v>1.504095E-3</v>
      </c>
      <c r="AR21" s="36">
        <v>4.2974139999999994E-3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4.1900700999999999E-2</v>
      </c>
      <c r="BC21" s="36">
        <v>0.78403516600000001</v>
      </c>
      <c r="BD21" s="36">
        <v>1.8507671080000001</v>
      </c>
      <c r="BE21" s="36">
        <v>2.4842309999999999E-3</v>
      </c>
      <c r="BF21" s="36">
        <v>4.9684619999999999E-3</v>
      </c>
      <c r="BG21" s="36">
        <v>0.18467819099999999</v>
      </c>
      <c r="BH21" s="36">
        <v>4.001704771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4.9125504400000004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1.0637212E-2</v>
      </c>
      <c r="P22" s="36">
        <v>1.8391736999999998E-2</v>
      </c>
      <c r="Q22" s="36">
        <v>9.5621100000000004E-3</v>
      </c>
      <c r="R22" s="36">
        <v>1.0751020000000001E-3</v>
      </c>
      <c r="S22" s="36">
        <v>1.698943E-2</v>
      </c>
      <c r="T22" s="36">
        <v>1.402307E-3</v>
      </c>
      <c r="U22" s="36">
        <v>0</v>
      </c>
      <c r="V22" s="36">
        <v>0</v>
      </c>
      <c r="W22" s="36">
        <v>1.0637212E-2</v>
      </c>
      <c r="X22" s="36">
        <v>1.8391736999999998E-2</v>
      </c>
      <c r="Y22" s="36">
        <v>2.9028948999999998E-2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2.9035241E-2</v>
      </c>
      <c r="AQ22" s="36">
        <v>1.563436E-2</v>
      </c>
      <c r="AR22" s="36">
        <v>4.4669601000000003E-2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0.370826453</v>
      </c>
      <c r="BC22" s="36">
        <v>17.159163563</v>
      </c>
      <c r="BD22" s="36">
        <v>43.817149813</v>
      </c>
      <c r="BE22" s="36">
        <v>2.1985758000000001E-2</v>
      </c>
      <c r="BF22" s="36">
        <v>4.3971516000000002E-2</v>
      </c>
      <c r="BG22" s="36">
        <v>0.94618701800000005</v>
      </c>
      <c r="BH22" s="36">
        <v>8.0743291599999996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4.9899954700000002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1.4184249999999999E-2</v>
      </c>
      <c r="P23" s="36">
        <v>2.1865395000000003E-2</v>
      </c>
      <c r="Q23" s="36">
        <v>1.264011E-2</v>
      </c>
      <c r="R23" s="36">
        <v>1.5441399999999998E-3</v>
      </c>
      <c r="S23" s="36">
        <v>1.9851299000000003E-2</v>
      </c>
      <c r="T23" s="36">
        <v>2.0140959999999999E-3</v>
      </c>
      <c r="U23" s="36" t="s">
        <v>340</v>
      </c>
      <c r="V23" s="36" t="s">
        <v>340</v>
      </c>
      <c r="W23" s="36">
        <v>1.4184249999999999E-2</v>
      </c>
      <c r="X23" s="36">
        <v>2.1865395000000003E-2</v>
      </c>
      <c r="Y23" s="36">
        <v>3.6049645000000005E-2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340</v>
      </c>
      <c r="AH23" s="36" t="s">
        <v>340</v>
      </c>
      <c r="AI23" s="36" t="s">
        <v>340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1.8581718000000001E-2</v>
      </c>
      <c r="AQ23" s="36">
        <v>1.000554E-2</v>
      </c>
      <c r="AR23" s="36">
        <v>2.8587258000000001E-2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0.220387956</v>
      </c>
      <c r="BC23" s="36">
        <v>11.960462633000001</v>
      </c>
      <c r="BD23" s="36">
        <v>30.12</v>
      </c>
      <c r="BE23" s="36">
        <v>1.3066479000000001E-2</v>
      </c>
      <c r="BF23" s="36">
        <v>2.6132959000000001E-2</v>
      </c>
      <c r="BG23" s="36">
        <v>0.91257323999999995</v>
      </c>
      <c r="BH23" s="36">
        <v>10.575708052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4.9710857380000002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3.5028279999999995E-3</v>
      </c>
      <c r="P24" s="36">
        <v>5.0507740000000001E-3</v>
      </c>
      <c r="Q24" s="36">
        <v>3.1234139999999997E-3</v>
      </c>
      <c r="R24" s="36">
        <v>3.7941400000000001E-4</v>
      </c>
      <c r="S24" s="36">
        <v>4.5558869999999998E-3</v>
      </c>
      <c r="T24" s="36">
        <v>4.9488699999999995E-4</v>
      </c>
      <c r="U24" s="36" t="s">
        <v>340</v>
      </c>
      <c r="V24" s="36" t="s">
        <v>340</v>
      </c>
      <c r="W24" s="36">
        <v>3.5028279999999995E-3</v>
      </c>
      <c r="X24" s="36">
        <v>5.0507740000000001E-3</v>
      </c>
      <c r="Y24" s="36">
        <v>8.5536020000000004E-3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4.9509569999999998E-3</v>
      </c>
      <c r="AQ24" s="36">
        <v>2.6659000000000001E-3</v>
      </c>
      <c r="AR24" s="36">
        <v>7.6168569999999994E-3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0.13425693599999999</v>
      </c>
      <c r="BC24" s="36">
        <v>9.4702765180000004</v>
      </c>
      <c r="BD24" s="36">
        <v>23.926348277999999</v>
      </c>
      <c r="BE24" s="36">
        <v>7.9598970000000005E-3</v>
      </c>
      <c r="BF24" s="36">
        <v>1.5919794000000001E-2</v>
      </c>
      <c r="BG24" s="36">
        <v>1.0501606210000001</v>
      </c>
      <c r="BH24" s="36">
        <v>6.3605397129999997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4.9682014260000003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6.8186309999999995E-3</v>
      </c>
      <c r="P25" s="36">
        <v>1.1092306E-2</v>
      </c>
      <c r="Q25" s="36">
        <v>6.4061809999999995E-3</v>
      </c>
      <c r="R25" s="36">
        <v>4.1245000000000002E-4</v>
      </c>
      <c r="S25" s="36">
        <v>1.0554327E-2</v>
      </c>
      <c r="T25" s="36">
        <v>5.3797899999999995E-4</v>
      </c>
      <c r="U25" s="36">
        <v>0</v>
      </c>
      <c r="V25" s="36">
        <v>0</v>
      </c>
      <c r="W25" s="36">
        <v>6.8186309999999995E-3</v>
      </c>
      <c r="X25" s="36">
        <v>1.1092306E-2</v>
      </c>
      <c r="Y25" s="36">
        <v>1.7910936999999998E-2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1.8959245E-2</v>
      </c>
      <c r="AQ25" s="36">
        <v>1.0208824E-2</v>
      </c>
      <c r="AR25" s="36">
        <v>2.9168068999999998E-2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2.7665426E-2</v>
      </c>
      <c r="BC25" s="36">
        <v>1.33799449</v>
      </c>
      <c r="BD25" s="36">
        <v>3.3809266999999998</v>
      </c>
      <c r="BE25" s="36">
        <v>1.6402420000000001E-3</v>
      </c>
      <c r="BF25" s="36">
        <v>3.2804850000000001E-3</v>
      </c>
      <c r="BG25" s="36">
        <v>0.248763228</v>
      </c>
      <c r="BH25" s="36">
        <v>3.1038464509999999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4.9434912720000002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7.7162109999999997E-3</v>
      </c>
      <c r="P26" s="36">
        <v>1.1210678999999999E-2</v>
      </c>
      <c r="Q26" s="36">
        <v>6.8416609999999997E-3</v>
      </c>
      <c r="R26" s="36">
        <v>8.7454999999999998E-4</v>
      </c>
      <c r="S26" s="36">
        <v>1.0069960999999999E-2</v>
      </c>
      <c r="T26" s="36">
        <v>1.140718E-3</v>
      </c>
      <c r="U26" s="36" t="s">
        <v>340</v>
      </c>
      <c r="V26" s="36" t="s">
        <v>340</v>
      </c>
      <c r="W26" s="36">
        <v>7.7162109999999997E-3</v>
      </c>
      <c r="X26" s="36">
        <v>1.1210678999999999E-2</v>
      </c>
      <c r="Y26" s="36">
        <v>1.8926889999999998E-2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340</v>
      </c>
      <c r="AH26" s="36" t="s">
        <v>340</v>
      </c>
      <c r="AI26" s="36" t="s">
        <v>340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7.6402120000000004E-3</v>
      </c>
      <c r="AQ26" s="36">
        <v>4.1139599999999998E-3</v>
      </c>
      <c r="AR26" s="36">
        <v>1.1754172E-2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0.14491944600000001</v>
      </c>
      <c r="BC26" s="36">
        <v>5.9940675719999996</v>
      </c>
      <c r="BD26" s="36">
        <v>15.744716819000001</v>
      </c>
      <c r="BE26" s="36">
        <v>8.5920619999999993E-3</v>
      </c>
      <c r="BF26" s="36">
        <v>1.7184123999999999E-2</v>
      </c>
      <c r="BG26" s="36">
        <v>1.2928858080000001</v>
      </c>
      <c r="BH26" s="36">
        <v>4.5143130109999996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4.9334345270000002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9.6419800000000009E-4</v>
      </c>
      <c r="P27" s="36">
        <v>1.571474E-3</v>
      </c>
      <c r="Q27" s="36">
        <v>8.8717000000000006E-4</v>
      </c>
      <c r="R27" s="36">
        <v>7.7028000000000009E-5</v>
      </c>
      <c r="S27" s="36">
        <v>1.471003E-3</v>
      </c>
      <c r="T27" s="36">
        <v>1.0047100000000001E-4</v>
      </c>
      <c r="U27" s="36" t="s">
        <v>340</v>
      </c>
      <c r="V27" s="36" t="s">
        <v>340</v>
      </c>
      <c r="W27" s="36">
        <v>9.6419800000000009E-4</v>
      </c>
      <c r="X27" s="36">
        <v>1.571474E-3</v>
      </c>
      <c r="Y27" s="36">
        <v>2.5356720000000001E-3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2.6312319999999998E-3</v>
      </c>
      <c r="AQ27" s="36">
        <v>1.4168169999999999E-3</v>
      </c>
      <c r="AR27" s="36">
        <v>4.0480489999999997E-3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9.9548142000000006E-2</v>
      </c>
      <c r="BC27" s="36">
        <v>3.980309745</v>
      </c>
      <c r="BD27" s="36">
        <v>9.5254083969999996</v>
      </c>
      <c r="BE27" s="36">
        <v>5.9020629999999999E-3</v>
      </c>
      <c r="BF27" s="36">
        <v>1.1804126999999999E-2</v>
      </c>
      <c r="BG27" s="36">
        <v>0.64802140799999997</v>
      </c>
      <c r="BH27" s="36">
        <v>2.810342479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5.0157748980000001</v>
      </c>
      <c r="E28" s="36">
        <v>519</v>
      </c>
      <c r="F28" s="36">
        <v>0</v>
      </c>
      <c r="G28" s="36">
        <v>0</v>
      </c>
      <c r="H28" s="36">
        <v>519</v>
      </c>
      <c r="I28" s="36">
        <v>5.7552355052870073E-7</v>
      </c>
      <c r="J28" s="36">
        <v>1.0839277952318571E-4</v>
      </c>
      <c r="K28" s="36">
        <v>5.7552355052870073E-7</v>
      </c>
      <c r="L28" s="36">
        <v>0</v>
      </c>
      <c r="M28" s="36">
        <v>1.089683030737144E-4</v>
      </c>
      <c r="N28" s="36">
        <v>0</v>
      </c>
      <c r="O28" s="36">
        <v>0.34046843500000001</v>
      </c>
      <c r="P28" s="36">
        <v>0.61184500600000002</v>
      </c>
      <c r="Q28" s="36">
        <v>0.32270238200000001</v>
      </c>
      <c r="R28" s="36">
        <v>1.7766053E-2</v>
      </c>
      <c r="S28" s="36">
        <v>0.588671893</v>
      </c>
      <c r="T28" s="36">
        <v>2.3173113000000002E-2</v>
      </c>
      <c r="U28" s="36">
        <v>0</v>
      </c>
      <c r="V28" s="36">
        <v>0</v>
      </c>
      <c r="W28" s="36">
        <v>0.34046901052355055</v>
      </c>
      <c r="X28" s="36">
        <v>0.61195339877952326</v>
      </c>
      <c r="Y28" s="36">
        <v>0.95242240930307376</v>
      </c>
      <c r="Z28" s="36">
        <v>5.2893413769365292E-8</v>
      </c>
      <c r="AA28" s="36">
        <v>1.131919054664417E-8</v>
      </c>
      <c r="AB28" s="36">
        <v>1.13192E-8</v>
      </c>
      <c r="AC28" s="36">
        <v>1.8188986626995291E-8</v>
      </c>
      <c r="AD28" s="36">
        <v>1.8237450041060182E-6</v>
      </c>
      <c r="AE28" s="36">
        <v>1.6413705036954162E-5</v>
      </c>
      <c r="AF28" s="36">
        <v>1.8237450041060179E-5</v>
      </c>
      <c r="AG28" s="36">
        <v>0</v>
      </c>
      <c r="AH28" s="36">
        <v>0</v>
      </c>
      <c r="AI28" s="36">
        <v>0</v>
      </c>
      <c r="AJ28" s="36">
        <v>4.1336423022777031E-10</v>
      </c>
      <c r="AK28" s="36">
        <v>4.9952689464179601E-10</v>
      </c>
      <c r="AL28" s="36">
        <v>1.2493574146398614E-9</v>
      </c>
      <c r="AM28" s="36">
        <v>1.860235085722306E-8</v>
      </c>
      <c r="AN28" s="36">
        <v>1.82424453100066E-6</v>
      </c>
      <c r="AO28" s="36">
        <v>1.6414954394368801E-5</v>
      </c>
      <c r="AP28" s="36">
        <v>2.0659703820000002</v>
      </c>
      <c r="AQ28" s="36">
        <v>1.1124455900000001</v>
      </c>
      <c r="AR28" s="36">
        <v>3.1784159720000003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12.378661872</v>
      </c>
      <c r="BC28" s="36">
        <v>1816.277748302</v>
      </c>
      <c r="BD28" s="36">
        <v>3839.4951727759999</v>
      </c>
      <c r="BE28" s="36">
        <v>7.6600630000000003E-2</v>
      </c>
      <c r="BF28" s="36">
        <v>0.15320126000000001</v>
      </c>
      <c r="BG28" s="36">
        <v>11.441861509000001</v>
      </c>
      <c r="BH28" s="36">
        <v>171.10928415199999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4.9953064139999999</v>
      </c>
      <c r="E29" s="36">
        <v>2</v>
      </c>
      <c r="F29" s="36">
        <v>0</v>
      </c>
      <c r="G29" s="36">
        <v>1</v>
      </c>
      <c r="H29" s="36">
        <v>1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6.4628018999999995E-2</v>
      </c>
      <c r="P29" s="36">
        <v>0.11087461899999999</v>
      </c>
      <c r="Q29" s="36">
        <v>5.5210400999999999E-2</v>
      </c>
      <c r="R29" s="36">
        <v>9.4176179999999991E-3</v>
      </c>
      <c r="S29" s="36">
        <v>9.8590767999999995E-2</v>
      </c>
      <c r="T29" s="36">
        <v>1.2283851E-2</v>
      </c>
      <c r="U29" s="36">
        <v>6.0000000000000001E-3</v>
      </c>
      <c r="V29" s="36">
        <v>1.44E-2</v>
      </c>
      <c r="W29" s="36">
        <v>7.0628019E-2</v>
      </c>
      <c r="X29" s="36">
        <v>0.125274619</v>
      </c>
      <c r="Y29" s="36">
        <v>0.19590263800000002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4.3034472305988588E-4</v>
      </c>
      <c r="AH29" s="36">
        <v>7.3208067830877132E-4</v>
      </c>
      <c r="AI29" s="36">
        <v>2.3446367670159297E-3</v>
      </c>
      <c r="AJ29" s="36">
        <v>0</v>
      </c>
      <c r="AK29" s="36">
        <v>0</v>
      </c>
      <c r="AL29" s="36">
        <v>0</v>
      </c>
      <c r="AM29" s="36">
        <v>4.3034472305988588E-4</v>
      </c>
      <c r="AN29" s="36">
        <v>7.3208067830877132E-4</v>
      </c>
      <c r="AO29" s="36">
        <v>2.3446367670159297E-3</v>
      </c>
      <c r="AP29" s="36">
        <v>0.21343111000000001</v>
      </c>
      <c r="AQ29" s="36">
        <v>0.114924444</v>
      </c>
      <c r="AR29" s="36">
        <v>0.32835555399999999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4.09469423</v>
      </c>
      <c r="BC29" s="36">
        <v>372.45361575300001</v>
      </c>
      <c r="BD29" s="36">
        <v>884.30222052900001</v>
      </c>
      <c r="BE29" s="36">
        <v>2.5338454E-2</v>
      </c>
      <c r="BF29" s="36">
        <v>5.0676908E-2</v>
      </c>
      <c r="BG29" s="36">
        <v>7.5106612500000001</v>
      </c>
      <c r="BH29" s="36">
        <v>39.981832974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4.9810435030000004</v>
      </c>
      <c r="E30" s="36">
        <v>16</v>
      </c>
      <c r="F30" s="36">
        <v>0</v>
      </c>
      <c r="G30" s="36">
        <v>4</v>
      </c>
      <c r="H30" s="36">
        <v>12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4.1653700000000003E-4</v>
      </c>
      <c r="P30" s="36">
        <v>6.8536899999999991E-4</v>
      </c>
      <c r="Q30" s="36">
        <v>3.5271400000000001E-4</v>
      </c>
      <c r="R30" s="36">
        <v>6.3823000000000002E-5</v>
      </c>
      <c r="S30" s="36">
        <v>6.0212199999999997E-4</v>
      </c>
      <c r="T30" s="36">
        <v>8.3246999999999998E-5</v>
      </c>
      <c r="U30" s="36">
        <v>0.20100000000000001</v>
      </c>
      <c r="V30" s="36">
        <v>0.48239999999999994</v>
      </c>
      <c r="W30" s="36">
        <v>0.20141653700000001</v>
      </c>
      <c r="X30" s="36">
        <v>0.48308536899999993</v>
      </c>
      <c r="Y30" s="36">
        <v>0.68450190599999994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1.5920969293280081E-2</v>
      </c>
      <c r="AH30" s="36">
        <v>2.7083947763281057E-2</v>
      </c>
      <c r="AI30" s="36">
        <v>8.6741832701319063E-2</v>
      </c>
      <c r="AJ30" s="36">
        <v>0</v>
      </c>
      <c r="AK30" s="36">
        <v>0</v>
      </c>
      <c r="AL30" s="36">
        <v>0</v>
      </c>
      <c r="AM30" s="36">
        <v>1.5920969293280081E-2</v>
      </c>
      <c r="AN30" s="36">
        <v>2.7083947763281057E-2</v>
      </c>
      <c r="AO30" s="36">
        <v>8.6741832701319063E-2</v>
      </c>
      <c r="AP30" s="36">
        <v>1.1216935429999999</v>
      </c>
      <c r="AQ30" s="36">
        <v>0.603988831</v>
      </c>
      <c r="AR30" s="36">
        <v>1.7256823739999998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3.7819753739999999</v>
      </c>
      <c r="BC30" s="36">
        <v>310.15359751699998</v>
      </c>
      <c r="BD30" s="36">
        <v>720.245935669</v>
      </c>
      <c r="BE30" s="36">
        <v>2.3403311999999999E-2</v>
      </c>
      <c r="BF30" s="36">
        <v>4.6806624999999998E-2</v>
      </c>
      <c r="BG30" s="36">
        <v>4.5334511170000003</v>
      </c>
      <c r="BH30" s="36">
        <v>23.465752856999998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4.9810276690000004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4.8108070000000003E-3</v>
      </c>
      <c r="P31" s="36">
        <v>7.0029540000000005E-3</v>
      </c>
      <c r="Q31" s="36">
        <v>3.3351740000000002E-3</v>
      </c>
      <c r="R31" s="36">
        <v>1.4756330000000001E-3</v>
      </c>
      <c r="S31" s="36">
        <v>5.0782150000000005E-3</v>
      </c>
      <c r="T31" s="36">
        <v>1.924739E-3</v>
      </c>
      <c r="U31" s="36">
        <v>0</v>
      </c>
      <c r="V31" s="36">
        <v>0</v>
      </c>
      <c r="W31" s="36">
        <v>4.8108070000000003E-3</v>
      </c>
      <c r="X31" s="36">
        <v>7.0029540000000005E-3</v>
      </c>
      <c r="Y31" s="36">
        <v>1.1813761000000001E-2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1.1221428E-2</v>
      </c>
      <c r="AQ31" s="36">
        <v>6.0423070000000002E-3</v>
      </c>
      <c r="AR31" s="36">
        <v>1.7263735000000002E-2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3.1108189230000001</v>
      </c>
      <c r="BC31" s="36">
        <v>252.42335539800001</v>
      </c>
      <c r="BD31" s="36">
        <v>613.48240667000005</v>
      </c>
      <c r="BE31" s="36">
        <v>1.9250117000000001E-2</v>
      </c>
      <c r="BF31" s="36">
        <v>3.8500234000000001E-2</v>
      </c>
      <c r="BG31" s="36">
        <v>2.0015460520000001</v>
      </c>
      <c r="BH31" s="36">
        <v>19.258476747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4.9721971749999998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7.2803470000000004E-3</v>
      </c>
      <c r="P32" s="36">
        <v>1.3428164000000001E-2</v>
      </c>
      <c r="Q32" s="36">
        <v>6.9646260000000007E-3</v>
      </c>
      <c r="R32" s="36">
        <v>3.1572100000000004E-4</v>
      </c>
      <c r="S32" s="36">
        <v>1.3016354000000001E-2</v>
      </c>
      <c r="T32" s="36">
        <v>4.1180999999999998E-4</v>
      </c>
      <c r="U32" s="36">
        <v>0</v>
      </c>
      <c r="V32" s="36">
        <v>0</v>
      </c>
      <c r="W32" s="36">
        <v>7.2803470000000004E-3</v>
      </c>
      <c r="X32" s="36">
        <v>1.3428164000000001E-2</v>
      </c>
      <c r="Y32" s="36">
        <v>2.0708511000000002E-2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2.7666283E-2</v>
      </c>
      <c r="AQ32" s="36">
        <v>1.4897229E-2</v>
      </c>
      <c r="AR32" s="36">
        <v>4.2563511999999998E-2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0.51610472699999999</v>
      </c>
      <c r="BC32" s="36">
        <v>39.849668671000003</v>
      </c>
      <c r="BD32" s="36">
        <v>101.48194687</v>
      </c>
      <c r="BE32" s="36">
        <v>3.193717E-3</v>
      </c>
      <c r="BF32" s="36">
        <v>6.387434E-3</v>
      </c>
      <c r="BG32" s="36">
        <v>0.58278715000000003</v>
      </c>
      <c r="BH32" s="36">
        <v>4.8287097149999996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4.9082934309999997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6.7749310000000005E-3</v>
      </c>
      <c r="P33" s="36">
        <v>1.2096223000000001E-2</v>
      </c>
      <c r="Q33" s="36">
        <v>5.8854370000000003E-3</v>
      </c>
      <c r="R33" s="36">
        <v>8.8949400000000001E-4</v>
      </c>
      <c r="S33" s="36">
        <v>1.0936013000000001E-2</v>
      </c>
      <c r="T33" s="36">
        <v>1.1602100000000001E-3</v>
      </c>
      <c r="U33" s="36">
        <v>0</v>
      </c>
      <c r="V33" s="36">
        <v>0</v>
      </c>
      <c r="W33" s="36">
        <v>6.7749310000000005E-3</v>
      </c>
      <c r="X33" s="36">
        <v>1.2096223000000001E-2</v>
      </c>
      <c r="Y33" s="36">
        <v>1.8871154000000001E-2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1.8827565000000001E-2</v>
      </c>
      <c r="AQ33" s="36">
        <v>1.0137919E-2</v>
      </c>
      <c r="AR33" s="36">
        <v>2.8965484E-2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0.803598743</v>
      </c>
      <c r="BC33" s="36">
        <v>60.098557518</v>
      </c>
      <c r="BD33" s="36">
        <v>155.12058338</v>
      </c>
      <c r="BE33" s="36">
        <v>4.9727640000000002E-3</v>
      </c>
      <c r="BF33" s="36">
        <v>9.9455280000000004E-3</v>
      </c>
      <c r="BG33" s="36">
        <v>1.6779306409999999</v>
      </c>
      <c r="BH33" s="36">
        <v>12.461954992000001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4.9423144749999999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1.2824786000000001E-2</v>
      </c>
      <c r="P34" s="36">
        <v>2.1654102999999997E-2</v>
      </c>
      <c r="Q34" s="36">
        <v>1.1578964000000001E-2</v>
      </c>
      <c r="R34" s="36">
        <v>1.2458220000000002E-3</v>
      </c>
      <c r="S34" s="36">
        <v>2.0029117999999999E-2</v>
      </c>
      <c r="T34" s="36">
        <v>1.624985E-3</v>
      </c>
      <c r="U34" s="36">
        <v>3.0000000000000001E-3</v>
      </c>
      <c r="V34" s="36">
        <v>7.1999999999999998E-3</v>
      </c>
      <c r="W34" s="36">
        <v>1.5824786E-2</v>
      </c>
      <c r="X34" s="36">
        <v>2.8854102999999999E-2</v>
      </c>
      <c r="Y34" s="36">
        <v>4.4678888999999999E-2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2.327335130977131E-4</v>
      </c>
      <c r="AH34" s="36">
        <v>3.9591448205128206E-4</v>
      </c>
      <c r="AI34" s="36">
        <v>1.2679963817047817E-3</v>
      </c>
      <c r="AJ34" s="36">
        <v>0</v>
      </c>
      <c r="AK34" s="36">
        <v>0</v>
      </c>
      <c r="AL34" s="36">
        <v>0</v>
      </c>
      <c r="AM34" s="36">
        <v>2.327335130977131E-4</v>
      </c>
      <c r="AN34" s="36">
        <v>3.9591448205128206E-4</v>
      </c>
      <c r="AO34" s="36">
        <v>1.2679963817047817E-3</v>
      </c>
      <c r="AP34" s="36">
        <v>4.1855147000000002E-2</v>
      </c>
      <c r="AQ34" s="36">
        <v>2.2537386999999999E-2</v>
      </c>
      <c r="AR34" s="36">
        <v>6.4392534000000001E-2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0.94062296099999998</v>
      </c>
      <c r="BC34" s="36">
        <v>58.458544410999998</v>
      </c>
      <c r="BD34" s="36">
        <v>145.23616165000001</v>
      </c>
      <c r="BE34" s="36">
        <v>5.8206860000000003E-3</v>
      </c>
      <c r="BF34" s="36">
        <v>1.1641373E-2</v>
      </c>
      <c r="BG34" s="36">
        <v>4.3572498700000004</v>
      </c>
      <c r="BH34" s="36">
        <v>23.938878814999999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4.9806649419999998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7.5044120000000002E-3</v>
      </c>
      <c r="P35" s="36">
        <v>1.1562431999999999E-2</v>
      </c>
      <c r="Q35" s="36">
        <v>6.4974389999999998E-3</v>
      </c>
      <c r="R35" s="36">
        <v>1.006973E-3</v>
      </c>
      <c r="S35" s="36">
        <v>1.0248989999999999E-2</v>
      </c>
      <c r="T35" s="36">
        <v>1.3134420000000002E-3</v>
      </c>
      <c r="U35" s="36" t="s">
        <v>340</v>
      </c>
      <c r="V35" s="36" t="s">
        <v>340</v>
      </c>
      <c r="W35" s="36">
        <v>7.5044120000000002E-3</v>
      </c>
      <c r="X35" s="36">
        <v>1.1562431999999999E-2</v>
      </c>
      <c r="Y35" s="36">
        <v>1.9066843999999999E-2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340</v>
      </c>
      <c r="AH35" s="36" t="s">
        <v>340</v>
      </c>
      <c r="AI35" s="36" t="s">
        <v>340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1.0983755E-2</v>
      </c>
      <c r="AQ35" s="36">
        <v>5.9143299999999998E-3</v>
      </c>
      <c r="AR35" s="36">
        <v>1.6898085E-2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0.117797498</v>
      </c>
      <c r="BC35" s="36">
        <v>6.183508657</v>
      </c>
      <c r="BD35" s="36">
        <v>17.64</v>
      </c>
      <c r="BE35" s="36">
        <v>7.2894400000000003E-4</v>
      </c>
      <c r="BF35" s="36">
        <v>1.457889E-3</v>
      </c>
      <c r="BG35" s="36">
        <v>1.1857970600000001</v>
      </c>
      <c r="BH35" s="36">
        <v>12.685246885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339</v>
      </c>
      <c r="E36" s="36" t="s">
        <v>339</v>
      </c>
      <c r="F36" s="36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36" t="s">
        <v>339</v>
      </c>
      <c r="V36" s="36" t="s">
        <v>339</v>
      </c>
      <c r="W36" s="36" t="s">
        <v>339</v>
      </c>
      <c r="X36" s="36" t="s">
        <v>339</v>
      </c>
      <c r="Y36" s="36" t="s">
        <v>339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36" t="s">
        <v>339</v>
      </c>
      <c r="AH36" s="36" t="s">
        <v>339</v>
      </c>
      <c r="AI36" s="36" t="s">
        <v>339</v>
      </c>
      <c r="AJ36" s="36" t="s">
        <v>339</v>
      </c>
      <c r="AK36" s="36" t="s">
        <v>339</v>
      </c>
      <c r="AL36" s="36" t="s">
        <v>339</v>
      </c>
      <c r="AM36" s="36" t="s">
        <v>339</v>
      </c>
      <c r="AN36" s="36" t="s">
        <v>339</v>
      </c>
      <c r="AO36" s="36" t="s">
        <v>339</v>
      </c>
      <c r="AP36" s="36" t="s">
        <v>339</v>
      </c>
      <c r="AQ36" s="36" t="s">
        <v>339</v>
      </c>
      <c r="AR36" s="36" t="s">
        <v>339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339</v>
      </c>
      <c r="E37" s="36" t="s">
        <v>339</v>
      </c>
      <c r="F37" s="36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36" t="s">
        <v>339</v>
      </c>
      <c r="V37" s="36" t="s">
        <v>339</v>
      </c>
      <c r="W37" s="36" t="s">
        <v>339</v>
      </c>
      <c r="X37" s="36" t="s">
        <v>339</v>
      </c>
      <c r="Y37" s="36" t="s">
        <v>339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36" t="s">
        <v>339</v>
      </c>
      <c r="AH37" s="36" t="s">
        <v>339</v>
      </c>
      <c r="AI37" s="36" t="s">
        <v>339</v>
      </c>
      <c r="AJ37" s="36" t="s">
        <v>339</v>
      </c>
      <c r="AK37" s="36" t="s">
        <v>339</v>
      </c>
      <c r="AL37" s="36" t="s">
        <v>339</v>
      </c>
      <c r="AM37" s="36" t="s">
        <v>339</v>
      </c>
      <c r="AN37" s="36" t="s">
        <v>339</v>
      </c>
      <c r="AO37" s="36" t="s">
        <v>339</v>
      </c>
      <c r="AP37" s="36" t="s">
        <v>339</v>
      </c>
      <c r="AQ37" s="36" t="s">
        <v>339</v>
      </c>
      <c r="AR37" s="36" t="s">
        <v>339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339</v>
      </c>
      <c r="E38" s="36" t="s">
        <v>339</v>
      </c>
      <c r="F38" s="36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36" t="s">
        <v>339</v>
      </c>
      <c r="V38" s="36" t="s">
        <v>339</v>
      </c>
      <c r="W38" s="36" t="s">
        <v>339</v>
      </c>
      <c r="X38" s="36" t="s">
        <v>339</v>
      </c>
      <c r="Y38" s="36" t="s">
        <v>339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36" t="s">
        <v>339</v>
      </c>
      <c r="AH38" s="36" t="s">
        <v>339</v>
      </c>
      <c r="AI38" s="36" t="s">
        <v>339</v>
      </c>
      <c r="AJ38" s="36" t="s">
        <v>339</v>
      </c>
      <c r="AK38" s="36" t="s">
        <v>339</v>
      </c>
      <c r="AL38" s="36" t="s">
        <v>339</v>
      </c>
      <c r="AM38" s="36" t="s">
        <v>339</v>
      </c>
      <c r="AN38" s="36" t="s">
        <v>339</v>
      </c>
      <c r="AO38" s="36" t="s">
        <v>339</v>
      </c>
      <c r="AP38" s="36" t="s">
        <v>339</v>
      </c>
      <c r="AQ38" s="36" t="s">
        <v>339</v>
      </c>
      <c r="AR38" s="36" t="s">
        <v>339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339</v>
      </c>
      <c r="E39" s="36" t="s">
        <v>339</v>
      </c>
      <c r="F39" s="36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36" t="s">
        <v>339</v>
      </c>
      <c r="V39" s="36" t="s">
        <v>339</v>
      </c>
      <c r="W39" s="36" t="s">
        <v>339</v>
      </c>
      <c r="X39" s="36" t="s">
        <v>339</v>
      </c>
      <c r="Y39" s="36" t="s">
        <v>339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36" t="s">
        <v>339</v>
      </c>
      <c r="AH39" s="36" t="s">
        <v>339</v>
      </c>
      <c r="AI39" s="36" t="s">
        <v>339</v>
      </c>
      <c r="AJ39" s="36" t="s">
        <v>339</v>
      </c>
      <c r="AK39" s="36" t="s">
        <v>339</v>
      </c>
      <c r="AL39" s="36" t="s">
        <v>339</v>
      </c>
      <c r="AM39" s="36" t="s">
        <v>339</v>
      </c>
      <c r="AN39" s="36" t="s">
        <v>339</v>
      </c>
      <c r="AO39" s="36" t="s">
        <v>339</v>
      </c>
      <c r="AP39" s="36" t="s">
        <v>339</v>
      </c>
      <c r="AQ39" s="36" t="s">
        <v>339</v>
      </c>
      <c r="AR39" s="36" t="s">
        <v>339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36" t="s">
        <v>339</v>
      </c>
      <c r="V40" s="36" t="s">
        <v>339</v>
      </c>
      <c r="W40" s="36" t="s">
        <v>339</v>
      </c>
      <c r="X40" s="36" t="s">
        <v>339</v>
      </c>
      <c r="Y40" s="36" t="s">
        <v>339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36" t="s">
        <v>339</v>
      </c>
      <c r="AH40" s="36" t="s">
        <v>339</v>
      </c>
      <c r="AI40" s="36" t="s">
        <v>339</v>
      </c>
      <c r="AJ40" s="36" t="s">
        <v>339</v>
      </c>
      <c r="AK40" s="36" t="s">
        <v>339</v>
      </c>
      <c r="AL40" s="36" t="s">
        <v>339</v>
      </c>
      <c r="AM40" s="36" t="s">
        <v>339</v>
      </c>
      <c r="AN40" s="36" t="s">
        <v>339</v>
      </c>
      <c r="AO40" s="36" t="s">
        <v>339</v>
      </c>
      <c r="AP40" s="36" t="s">
        <v>339</v>
      </c>
      <c r="AQ40" s="36" t="s">
        <v>339</v>
      </c>
      <c r="AR40" s="36" t="s">
        <v>339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36" t="s">
        <v>339</v>
      </c>
      <c r="V41" s="36" t="s">
        <v>339</v>
      </c>
      <c r="W41" s="36" t="s">
        <v>339</v>
      </c>
      <c r="X41" s="36" t="s">
        <v>339</v>
      </c>
      <c r="Y41" s="36" t="s">
        <v>339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36" t="s">
        <v>339</v>
      </c>
      <c r="AH41" s="36" t="s">
        <v>339</v>
      </c>
      <c r="AI41" s="36" t="s">
        <v>339</v>
      </c>
      <c r="AJ41" s="36" t="s">
        <v>339</v>
      </c>
      <c r="AK41" s="36" t="s">
        <v>339</v>
      </c>
      <c r="AL41" s="36" t="s">
        <v>339</v>
      </c>
      <c r="AM41" s="36" t="s">
        <v>339</v>
      </c>
      <c r="AN41" s="36" t="s">
        <v>339</v>
      </c>
      <c r="AO41" s="36" t="s">
        <v>339</v>
      </c>
      <c r="AP41" s="36" t="s">
        <v>339</v>
      </c>
      <c r="AQ41" s="36" t="s">
        <v>339</v>
      </c>
      <c r="AR41" s="36" t="s">
        <v>339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36" t="s">
        <v>339</v>
      </c>
      <c r="V42" s="36" t="s">
        <v>339</v>
      </c>
      <c r="W42" s="36" t="s">
        <v>339</v>
      </c>
      <c r="X42" s="36" t="s">
        <v>339</v>
      </c>
      <c r="Y42" s="36" t="s">
        <v>339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36" t="s">
        <v>339</v>
      </c>
      <c r="AH42" s="36" t="s">
        <v>339</v>
      </c>
      <c r="AI42" s="36" t="s">
        <v>339</v>
      </c>
      <c r="AJ42" s="36" t="s">
        <v>339</v>
      </c>
      <c r="AK42" s="36" t="s">
        <v>339</v>
      </c>
      <c r="AL42" s="36" t="s">
        <v>339</v>
      </c>
      <c r="AM42" s="36" t="s">
        <v>339</v>
      </c>
      <c r="AN42" s="36" t="s">
        <v>339</v>
      </c>
      <c r="AO42" s="36" t="s">
        <v>339</v>
      </c>
      <c r="AP42" s="36" t="s">
        <v>339</v>
      </c>
      <c r="AQ42" s="36" t="s">
        <v>339</v>
      </c>
      <c r="AR42" s="36" t="s">
        <v>339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36" t="s">
        <v>339</v>
      </c>
      <c r="V43" s="36" t="s">
        <v>339</v>
      </c>
      <c r="W43" s="36" t="s">
        <v>339</v>
      </c>
      <c r="X43" s="36" t="s">
        <v>339</v>
      </c>
      <c r="Y43" s="36" t="s">
        <v>339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36" t="s">
        <v>339</v>
      </c>
      <c r="AH43" s="36" t="s">
        <v>339</v>
      </c>
      <c r="AI43" s="36" t="s">
        <v>339</v>
      </c>
      <c r="AJ43" s="36" t="s">
        <v>339</v>
      </c>
      <c r="AK43" s="36" t="s">
        <v>339</v>
      </c>
      <c r="AL43" s="36" t="s">
        <v>339</v>
      </c>
      <c r="AM43" s="36" t="s">
        <v>339</v>
      </c>
      <c r="AN43" s="36" t="s">
        <v>339</v>
      </c>
      <c r="AO43" s="36" t="s">
        <v>339</v>
      </c>
      <c r="AP43" s="36" t="s">
        <v>339</v>
      </c>
      <c r="AQ43" s="36" t="s">
        <v>339</v>
      </c>
      <c r="AR43" s="36" t="s">
        <v>339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36" t="s">
        <v>339</v>
      </c>
      <c r="V44" s="36" t="s">
        <v>339</v>
      </c>
      <c r="W44" s="36" t="s">
        <v>339</v>
      </c>
      <c r="X44" s="36" t="s">
        <v>339</v>
      </c>
      <c r="Y44" s="36" t="s">
        <v>339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36" t="s">
        <v>339</v>
      </c>
      <c r="AH44" s="36" t="s">
        <v>339</v>
      </c>
      <c r="AI44" s="36" t="s">
        <v>339</v>
      </c>
      <c r="AJ44" s="36" t="s">
        <v>339</v>
      </c>
      <c r="AK44" s="36" t="s">
        <v>339</v>
      </c>
      <c r="AL44" s="36" t="s">
        <v>339</v>
      </c>
      <c r="AM44" s="36" t="s">
        <v>339</v>
      </c>
      <c r="AN44" s="36" t="s">
        <v>339</v>
      </c>
      <c r="AO44" s="36" t="s">
        <v>339</v>
      </c>
      <c r="AP44" s="36" t="s">
        <v>339</v>
      </c>
      <c r="AQ44" s="36" t="s">
        <v>339</v>
      </c>
      <c r="AR44" s="36" t="s">
        <v>339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36" t="s">
        <v>339</v>
      </c>
      <c r="V45" s="36" t="s">
        <v>339</v>
      </c>
      <c r="W45" s="36" t="s">
        <v>339</v>
      </c>
      <c r="X45" s="36" t="s">
        <v>339</v>
      </c>
      <c r="Y45" s="36" t="s">
        <v>339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36" t="s">
        <v>339</v>
      </c>
      <c r="AH45" s="36" t="s">
        <v>339</v>
      </c>
      <c r="AI45" s="36" t="s">
        <v>339</v>
      </c>
      <c r="AJ45" s="36" t="s">
        <v>339</v>
      </c>
      <c r="AK45" s="36" t="s">
        <v>339</v>
      </c>
      <c r="AL45" s="36" t="s">
        <v>339</v>
      </c>
      <c r="AM45" s="36" t="s">
        <v>339</v>
      </c>
      <c r="AN45" s="36" t="s">
        <v>339</v>
      </c>
      <c r="AO45" s="36" t="s">
        <v>339</v>
      </c>
      <c r="AP45" s="36" t="s">
        <v>339</v>
      </c>
      <c r="AQ45" s="36" t="s">
        <v>339</v>
      </c>
      <c r="AR45" s="36" t="s">
        <v>339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36" t="s">
        <v>339</v>
      </c>
      <c r="V46" s="36" t="s">
        <v>339</v>
      </c>
      <c r="W46" s="36" t="s">
        <v>339</v>
      </c>
      <c r="X46" s="36" t="s">
        <v>339</v>
      </c>
      <c r="Y46" s="36" t="s">
        <v>339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36" t="s">
        <v>339</v>
      </c>
      <c r="AH46" s="36" t="s">
        <v>339</v>
      </c>
      <c r="AI46" s="36" t="s">
        <v>339</v>
      </c>
      <c r="AJ46" s="36" t="s">
        <v>339</v>
      </c>
      <c r="AK46" s="36" t="s">
        <v>339</v>
      </c>
      <c r="AL46" s="36" t="s">
        <v>339</v>
      </c>
      <c r="AM46" s="36" t="s">
        <v>339</v>
      </c>
      <c r="AN46" s="36" t="s">
        <v>339</v>
      </c>
      <c r="AO46" s="36" t="s">
        <v>339</v>
      </c>
      <c r="AP46" s="36" t="s">
        <v>339</v>
      </c>
      <c r="AQ46" s="36" t="s">
        <v>339</v>
      </c>
      <c r="AR46" s="36" t="s">
        <v>339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36" t="s">
        <v>339</v>
      </c>
      <c r="V47" s="36" t="s">
        <v>339</v>
      </c>
      <c r="W47" s="36" t="s">
        <v>339</v>
      </c>
      <c r="X47" s="36" t="s">
        <v>339</v>
      </c>
      <c r="Y47" s="36" t="s">
        <v>339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36" t="s">
        <v>339</v>
      </c>
      <c r="AH47" s="36" t="s">
        <v>339</v>
      </c>
      <c r="AI47" s="36" t="s">
        <v>339</v>
      </c>
      <c r="AJ47" s="36" t="s">
        <v>339</v>
      </c>
      <c r="AK47" s="36" t="s">
        <v>339</v>
      </c>
      <c r="AL47" s="36" t="s">
        <v>339</v>
      </c>
      <c r="AM47" s="36" t="s">
        <v>339</v>
      </c>
      <c r="AN47" s="36" t="s">
        <v>339</v>
      </c>
      <c r="AO47" s="36" t="s">
        <v>339</v>
      </c>
      <c r="AP47" s="36" t="s">
        <v>339</v>
      </c>
      <c r="AQ47" s="36" t="s">
        <v>339</v>
      </c>
      <c r="AR47" s="36" t="s">
        <v>339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36" t="s">
        <v>339</v>
      </c>
      <c r="V48" s="36" t="s">
        <v>339</v>
      </c>
      <c r="W48" s="36" t="s">
        <v>339</v>
      </c>
      <c r="X48" s="36" t="s">
        <v>339</v>
      </c>
      <c r="Y48" s="36" t="s">
        <v>339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36" t="s">
        <v>339</v>
      </c>
      <c r="AH48" s="36" t="s">
        <v>339</v>
      </c>
      <c r="AI48" s="36" t="s">
        <v>339</v>
      </c>
      <c r="AJ48" s="36" t="s">
        <v>339</v>
      </c>
      <c r="AK48" s="36" t="s">
        <v>339</v>
      </c>
      <c r="AL48" s="36" t="s">
        <v>339</v>
      </c>
      <c r="AM48" s="36" t="s">
        <v>339</v>
      </c>
      <c r="AN48" s="36" t="s">
        <v>339</v>
      </c>
      <c r="AO48" s="36" t="s">
        <v>339</v>
      </c>
      <c r="AP48" s="36" t="s">
        <v>339</v>
      </c>
      <c r="AQ48" s="36" t="s">
        <v>339</v>
      </c>
      <c r="AR48" s="36" t="s">
        <v>339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36" t="s">
        <v>339</v>
      </c>
      <c r="V49" s="36" t="s">
        <v>339</v>
      </c>
      <c r="W49" s="36" t="s">
        <v>339</v>
      </c>
      <c r="X49" s="36" t="s">
        <v>339</v>
      </c>
      <c r="Y49" s="36" t="s">
        <v>339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36" t="s">
        <v>339</v>
      </c>
      <c r="AH49" s="36" t="s">
        <v>339</v>
      </c>
      <c r="AI49" s="36" t="s">
        <v>339</v>
      </c>
      <c r="AJ49" s="36" t="s">
        <v>339</v>
      </c>
      <c r="AK49" s="36" t="s">
        <v>339</v>
      </c>
      <c r="AL49" s="36" t="s">
        <v>339</v>
      </c>
      <c r="AM49" s="36" t="s">
        <v>339</v>
      </c>
      <c r="AN49" s="36" t="s">
        <v>339</v>
      </c>
      <c r="AO49" s="36" t="s">
        <v>339</v>
      </c>
      <c r="AP49" s="36" t="s">
        <v>339</v>
      </c>
      <c r="AQ49" s="36" t="s">
        <v>339</v>
      </c>
      <c r="AR49" s="36" t="s">
        <v>339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36" t="s">
        <v>339</v>
      </c>
      <c r="V50" s="36" t="s">
        <v>339</v>
      </c>
      <c r="W50" s="36" t="s">
        <v>339</v>
      </c>
      <c r="X50" s="36" t="s">
        <v>339</v>
      </c>
      <c r="Y50" s="36" t="s">
        <v>339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36" t="s">
        <v>339</v>
      </c>
      <c r="AH50" s="36" t="s">
        <v>339</v>
      </c>
      <c r="AI50" s="36" t="s">
        <v>339</v>
      </c>
      <c r="AJ50" s="36" t="s">
        <v>339</v>
      </c>
      <c r="AK50" s="36" t="s">
        <v>339</v>
      </c>
      <c r="AL50" s="36" t="s">
        <v>339</v>
      </c>
      <c r="AM50" s="36" t="s">
        <v>339</v>
      </c>
      <c r="AN50" s="36" t="s">
        <v>339</v>
      </c>
      <c r="AO50" s="36" t="s">
        <v>339</v>
      </c>
      <c r="AP50" s="36" t="s">
        <v>339</v>
      </c>
      <c r="AQ50" s="36" t="s">
        <v>339</v>
      </c>
      <c r="AR50" s="36" t="s">
        <v>339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36" t="s">
        <v>339</v>
      </c>
      <c r="V51" s="36" t="s">
        <v>339</v>
      </c>
      <c r="W51" s="36" t="s">
        <v>339</v>
      </c>
      <c r="X51" s="36" t="s">
        <v>339</v>
      </c>
      <c r="Y51" s="36" t="s">
        <v>339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36" t="s">
        <v>339</v>
      </c>
      <c r="AH51" s="36" t="s">
        <v>339</v>
      </c>
      <c r="AI51" s="36" t="s">
        <v>339</v>
      </c>
      <c r="AJ51" s="36" t="s">
        <v>339</v>
      </c>
      <c r="AK51" s="36" t="s">
        <v>339</v>
      </c>
      <c r="AL51" s="36" t="s">
        <v>339</v>
      </c>
      <c r="AM51" s="36" t="s">
        <v>339</v>
      </c>
      <c r="AN51" s="36" t="s">
        <v>339</v>
      </c>
      <c r="AO51" s="36" t="s">
        <v>339</v>
      </c>
      <c r="AP51" s="36" t="s">
        <v>339</v>
      </c>
      <c r="AQ51" s="36" t="s">
        <v>339</v>
      </c>
      <c r="AR51" s="36" t="s">
        <v>339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36" t="s">
        <v>339</v>
      </c>
      <c r="V52" s="36" t="s">
        <v>339</v>
      </c>
      <c r="W52" s="36" t="s">
        <v>339</v>
      </c>
      <c r="X52" s="36" t="s">
        <v>339</v>
      </c>
      <c r="Y52" s="36" t="s">
        <v>339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36" t="s">
        <v>339</v>
      </c>
      <c r="AH52" s="36" t="s">
        <v>339</v>
      </c>
      <c r="AI52" s="36" t="s">
        <v>339</v>
      </c>
      <c r="AJ52" s="36" t="s">
        <v>339</v>
      </c>
      <c r="AK52" s="36" t="s">
        <v>339</v>
      </c>
      <c r="AL52" s="36" t="s">
        <v>339</v>
      </c>
      <c r="AM52" s="36" t="s">
        <v>339</v>
      </c>
      <c r="AN52" s="36" t="s">
        <v>339</v>
      </c>
      <c r="AO52" s="36" t="s">
        <v>339</v>
      </c>
      <c r="AP52" s="36" t="s">
        <v>339</v>
      </c>
      <c r="AQ52" s="36" t="s">
        <v>339</v>
      </c>
      <c r="AR52" s="36" t="s">
        <v>339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36" t="s">
        <v>339</v>
      </c>
      <c r="V53" s="36" t="s">
        <v>339</v>
      </c>
      <c r="W53" s="36" t="s">
        <v>339</v>
      </c>
      <c r="X53" s="36" t="s">
        <v>339</v>
      </c>
      <c r="Y53" s="36" t="s">
        <v>339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36" t="s">
        <v>339</v>
      </c>
      <c r="AH53" s="36" t="s">
        <v>339</v>
      </c>
      <c r="AI53" s="36" t="s">
        <v>339</v>
      </c>
      <c r="AJ53" s="36" t="s">
        <v>339</v>
      </c>
      <c r="AK53" s="36" t="s">
        <v>339</v>
      </c>
      <c r="AL53" s="36" t="s">
        <v>339</v>
      </c>
      <c r="AM53" s="36" t="s">
        <v>339</v>
      </c>
      <c r="AN53" s="36" t="s">
        <v>339</v>
      </c>
      <c r="AO53" s="36" t="s">
        <v>339</v>
      </c>
      <c r="AP53" s="36" t="s">
        <v>339</v>
      </c>
      <c r="AQ53" s="36" t="s">
        <v>339</v>
      </c>
      <c r="AR53" s="36" t="s">
        <v>339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36" t="s">
        <v>339</v>
      </c>
      <c r="V54" s="36" t="s">
        <v>339</v>
      </c>
      <c r="W54" s="36" t="s">
        <v>339</v>
      </c>
      <c r="X54" s="36" t="s">
        <v>339</v>
      </c>
      <c r="Y54" s="36" t="s">
        <v>339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36" t="s">
        <v>339</v>
      </c>
      <c r="AH54" s="36" t="s">
        <v>339</v>
      </c>
      <c r="AI54" s="36" t="s">
        <v>339</v>
      </c>
      <c r="AJ54" s="36" t="s">
        <v>339</v>
      </c>
      <c r="AK54" s="36" t="s">
        <v>339</v>
      </c>
      <c r="AL54" s="36" t="s">
        <v>339</v>
      </c>
      <c r="AM54" s="36" t="s">
        <v>339</v>
      </c>
      <c r="AN54" s="36" t="s">
        <v>339</v>
      </c>
      <c r="AO54" s="36" t="s">
        <v>339</v>
      </c>
      <c r="AP54" s="36" t="s">
        <v>339</v>
      </c>
      <c r="AQ54" s="36" t="s">
        <v>339</v>
      </c>
      <c r="AR54" s="36" t="s">
        <v>339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36" t="s">
        <v>339</v>
      </c>
      <c r="V55" s="36" t="s">
        <v>339</v>
      </c>
      <c r="W55" s="36" t="s">
        <v>339</v>
      </c>
      <c r="X55" s="36" t="s">
        <v>339</v>
      </c>
      <c r="Y55" s="36" t="s">
        <v>339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36" t="s">
        <v>339</v>
      </c>
      <c r="AH55" s="36" t="s">
        <v>339</v>
      </c>
      <c r="AI55" s="36" t="s">
        <v>339</v>
      </c>
      <c r="AJ55" s="36" t="s">
        <v>339</v>
      </c>
      <c r="AK55" s="36" t="s">
        <v>339</v>
      </c>
      <c r="AL55" s="36" t="s">
        <v>339</v>
      </c>
      <c r="AM55" s="36" t="s">
        <v>339</v>
      </c>
      <c r="AN55" s="36" t="s">
        <v>339</v>
      </c>
      <c r="AO55" s="36" t="s">
        <v>339</v>
      </c>
      <c r="AP55" s="36" t="s">
        <v>339</v>
      </c>
      <c r="AQ55" s="36" t="s">
        <v>339</v>
      </c>
      <c r="AR55" s="36" t="s">
        <v>339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4.485489244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4.9687061129999996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6.9787751999999995E-2</v>
      </c>
      <c r="P57" s="36">
        <v>0.12882469399999999</v>
      </c>
      <c r="Q57" s="36">
        <v>6.6721012999999996E-2</v>
      </c>
      <c r="R57" s="36">
        <v>3.0667389999999997E-3</v>
      </c>
      <c r="S57" s="36">
        <v>0.12482459899999999</v>
      </c>
      <c r="T57" s="36">
        <v>4.0000950000000004E-3</v>
      </c>
      <c r="U57" s="36">
        <v>3.0000000000000001E-3</v>
      </c>
      <c r="V57" s="36">
        <v>7.1999999999999998E-3</v>
      </c>
      <c r="W57" s="36">
        <v>7.2787751999999997E-2</v>
      </c>
      <c r="X57" s="36">
        <v>0.136024694</v>
      </c>
      <c r="Y57" s="36">
        <v>0.20881244599999998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0.292918654</v>
      </c>
      <c r="AQ57" s="36">
        <v>0.157725429</v>
      </c>
      <c r="AR57" s="36">
        <v>0.45064408300000003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6.5213849890000004</v>
      </c>
      <c r="BC57" s="36">
        <v>318.573341669</v>
      </c>
      <c r="BD57" s="36">
        <v>707.89056850600002</v>
      </c>
      <c r="BE57" s="36">
        <v>0.20626415300000001</v>
      </c>
      <c r="BF57" s="36">
        <v>0.41252830699999998</v>
      </c>
      <c r="BG57" s="36">
        <v>8.0443245260000005</v>
      </c>
      <c r="BH57" s="36">
        <v>52.740737377999999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4.5348851750000003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0.40938248500000002</v>
      </c>
      <c r="BC58" s="36">
        <v>34.031312169000003</v>
      </c>
      <c r="BD58" s="36">
        <v>77.640994582000005</v>
      </c>
      <c r="BE58" s="36">
        <v>1.2948312E-2</v>
      </c>
      <c r="BF58" s="36">
        <v>2.5896625E-2</v>
      </c>
      <c r="BG58" s="36">
        <v>0.18234471599999999</v>
      </c>
      <c r="BH58" s="36">
        <v>2.6394739129999998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4.5296587329999998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2.4439313000000001E-2</v>
      </c>
      <c r="BC59" s="36">
        <v>1.6123464540000001</v>
      </c>
      <c r="BD59" s="36">
        <v>3.6426302210000001</v>
      </c>
      <c r="BE59" s="36">
        <v>7.7298799999999995E-4</v>
      </c>
      <c r="BF59" s="36">
        <v>1.5459759999999999E-3</v>
      </c>
      <c r="BG59" s="36">
        <v>0.16678490100000001</v>
      </c>
      <c r="BH59" s="36">
        <v>0.30808707299999999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4.4274053179999999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4.4291046219999997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4.7098562529999999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0.46012245299999999</v>
      </c>
      <c r="BC62" s="36">
        <v>25.617634142</v>
      </c>
      <c r="BD62" s="36">
        <v>56.407707064999997</v>
      </c>
      <c r="BE62" s="36">
        <v>1.4553161E-2</v>
      </c>
      <c r="BF62" s="36">
        <v>2.9106322E-2</v>
      </c>
      <c r="BG62" s="36">
        <v>1.75758572</v>
      </c>
      <c r="BH62" s="36">
        <v>9.1044983239999997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4.9460286370000004</v>
      </c>
      <c r="E63" s="36">
        <v>28</v>
      </c>
      <c r="F63" s="36">
        <v>0</v>
      </c>
      <c r="G63" s="36">
        <v>1</v>
      </c>
      <c r="H63" s="36">
        <v>27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1.2715658999999999E-2</v>
      </c>
      <c r="P63" s="36">
        <v>2.0503173999999999E-2</v>
      </c>
      <c r="Q63" s="36">
        <v>1.1390958999999999E-2</v>
      </c>
      <c r="R63" s="36">
        <v>1.3247000000000001E-3</v>
      </c>
      <c r="S63" s="36">
        <v>1.8775304E-2</v>
      </c>
      <c r="T63" s="36">
        <v>1.7278700000000001E-3</v>
      </c>
      <c r="U63" s="36">
        <v>6.0000000000000001E-3</v>
      </c>
      <c r="V63" s="36">
        <v>1.44E-2</v>
      </c>
      <c r="W63" s="36">
        <v>1.8715658999999999E-2</v>
      </c>
      <c r="X63" s="36">
        <v>3.4903173999999995E-2</v>
      </c>
      <c r="Y63" s="36">
        <v>5.3618832999999991E-2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4.5514615384615388E-4</v>
      </c>
      <c r="AH63" s="36">
        <v>7.7427161803713535E-4</v>
      </c>
      <c r="AI63" s="36">
        <v>2.4797618037135281E-3</v>
      </c>
      <c r="AJ63" s="36">
        <v>0</v>
      </c>
      <c r="AK63" s="36">
        <v>0</v>
      </c>
      <c r="AL63" s="36">
        <v>0</v>
      </c>
      <c r="AM63" s="36">
        <v>4.5514615384615388E-4</v>
      </c>
      <c r="AN63" s="36">
        <v>7.7427161803713535E-4</v>
      </c>
      <c r="AO63" s="36">
        <v>2.4797618037135281E-3</v>
      </c>
      <c r="AP63" s="36">
        <v>3.2818320999999998E-2</v>
      </c>
      <c r="AQ63" s="36">
        <v>1.7671402999999999E-2</v>
      </c>
      <c r="AR63" s="36">
        <v>5.0489724E-2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0.21973701900000001</v>
      </c>
      <c r="BC63" s="36">
        <v>7.6878519880000002</v>
      </c>
      <c r="BD63" s="36">
        <v>18.539911349</v>
      </c>
      <c r="BE63" s="36">
        <v>6.9500370000000001E-3</v>
      </c>
      <c r="BF63" s="36">
        <v>1.3900075E-2</v>
      </c>
      <c r="BG63" s="36">
        <v>2.029229602</v>
      </c>
      <c r="BH63" s="36">
        <v>11.666754337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4.4339091819999998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4.948232451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5.9862999999999999E-5</v>
      </c>
      <c r="P65" s="36">
        <v>1.0483199999999999E-4</v>
      </c>
      <c r="Q65" s="36">
        <v>5.3766E-5</v>
      </c>
      <c r="R65" s="36">
        <v>6.0969999999999994E-6</v>
      </c>
      <c r="S65" s="36">
        <v>9.6879999999999994E-5</v>
      </c>
      <c r="T65" s="36">
        <v>7.9520000000000011E-6</v>
      </c>
      <c r="U65" s="36">
        <v>3.0000000000000001E-3</v>
      </c>
      <c r="V65" s="36">
        <v>7.1999999999999998E-3</v>
      </c>
      <c r="W65" s="36">
        <v>3.0598629999999999E-3</v>
      </c>
      <c r="X65" s="36">
        <v>7.3048319999999998E-3</v>
      </c>
      <c r="Y65" s="36">
        <v>1.0364695E-2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1.1244779999999999E-2</v>
      </c>
      <c r="AQ65" s="36">
        <v>6.0548809999999998E-3</v>
      </c>
      <c r="AR65" s="36">
        <v>1.7299661000000001E-2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0.34410617799999998</v>
      </c>
      <c r="BC65" s="36">
        <v>20.989752363000001</v>
      </c>
      <c r="BD65" s="36">
        <v>47.277452916000001</v>
      </c>
      <c r="BE65" s="36">
        <v>1.0883695000000001E-2</v>
      </c>
      <c r="BF65" s="36">
        <v>2.1767391000000001E-2</v>
      </c>
      <c r="BG65" s="36">
        <v>1.508970575</v>
      </c>
      <c r="BH65" s="36">
        <v>8.9178962669999997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4.9804885619999997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5.9908790000000002E-3</v>
      </c>
      <c r="P66" s="36">
        <v>1.0186058000000001E-2</v>
      </c>
      <c r="Q66" s="36">
        <v>5.487446E-3</v>
      </c>
      <c r="R66" s="36">
        <v>5.0343299999999996E-4</v>
      </c>
      <c r="S66" s="36">
        <v>9.5294060000000007E-3</v>
      </c>
      <c r="T66" s="36">
        <v>6.5665199999999997E-4</v>
      </c>
      <c r="U66" s="36">
        <v>3.0000000000000001E-3</v>
      </c>
      <c r="V66" s="36">
        <v>7.1999999999999998E-3</v>
      </c>
      <c r="W66" s="36">
        <v>8.9908790000000002E-3</v>
      </c>
      <c r="X66" s="36">
        <v>1.7386058000000003E-2</v>
      </c>
      <c r="Y66" s="36">
        <v>2.6376937000000003E-2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2.5655730000000002E-2</v>
      </c>
      <c r="AQ66" s="36">
        <v>1.3814623E-2</v>
      </c>
      <c r="AR66" s="36">
        <v>3.9470353E-2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0.37094781700000001</v>
      </c>
      <c r="BC66" s="36">
        <v>19.580732897000001</v>
      </c>
      <c r="BD66" s="36">
        <v>44.913914935999998</v>
      </c>
      <c r="BE66" s="36">
        <v>1.1732665999999999E-2</v>
      </c>
      <c r="BF66" s="36">
        <v>2.3465333000000001E-2</v>
      </c>
      <c r="BG66" s="36">
        <v>2.2746727770000001</v>
      </c>
      <c r="BH66" s="36">
        <v>12.68185053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4.9321006860000001</v>
      </c>
      <c r="E67" s="36">
        <v>33</v>
      </c>
      <c r="F67" s="36">
        <v>0</v>
      </c>
      <c r="G67" s="36">
        <v>3</v>
      </c>
      <c r="H67" s="36">
        <v>30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5.1023210000000008E-3</v>
      </c>
      <c r="P67" s="36">
        <v>8.9071880000000016E-3</v>
      </c>
      <c r="Q67" s="36">
        <v>4.4348300000000007E-3</v>
      </c>
      <c r="R67" s="36">
        <v>6.6749100000000009E-4</v>
      </c>
      <c r="S67" s="36">
        <v>8.036548000000001E-3</v>
      </c>
      <c r="T67" s="36">
        <v>8.7064E-4</v>
      </c>
      <c r="U67" s="36">
        <v>2.3999999999999997E-2</v>
      </c>
      <c r="V67" s="36">
        <v>5.7599999999999998E-2</v>
      </c>
      <c r="W67" s="36">
        <v>2.9102320999999997E-2</v>
      </c>
      <c r="X67" s="36">
        <v>6.6507187999999995E-2</v>
      </c>
      <c r="Y67" s="36">
        <v>9.5609508999999995E-2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1.6484180941749543E-3</v>
      </c>
      <c r="AH67" s="36">
        <v>2.8042054935390024E-3</v>
      </c>
      <c r="AI67" s="36">
        <v>8.9810365130911316E-3</v>
      </c>
      <c r="AJ67" s="36">
        <v>0</v>
      </c>
      <c r="AK67" s="36">
        <v>0</v>
      </c>
      <c r="AL67" s="36">
        <v>0</v>
      </c>
      <c r="AM67" s="36">
        <v>1.6484180941749543E-3</v>
      </c>
      <c r="AN67" s="36">
        <v>2.8042054935390024E-3</v>
      </c>
      <c r="AO67" s="36">
        <v>8.9810365130911316E-3</v>
      </c>
      <c r="AP67" s="36">
        <v>9.1724745999999996E-2</v>
      </c>
      <c r="AQ67" s="36">
        <v>4.9390247999999998E-2</v>
      </c>
      <c r="AR67" s="36">
        <v>0.14111499399999999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0.48685035199999999</v>
      </c>
      <c r="BC67" s="36">
        <v>28.398787702</v>
      </c>
      <c r="BD67" s="36">
        <v>61.917970054999998</v>
      </c>
      <c r="BE67" s="36">
        <v>0.123775513</v>
      </c>
      <c r="BF67" s="36">
        <v>0.24755102600000001</v>
      </c>
      <c r="BG67" s="36">
        <v>1.080068093</v>
      </c>
      <c r="BH67" s="36">
        <v>5.1791911820000003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4.8990708810000001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1.3546809999999999E-3</v>
      </c>
      <c r="P68" s="36">
        <v>2.3496509999999999E-3</v>
      </c>
      <c r="Q68" s="36">
        <v>1.238727E-3</v>
      </c>
      <c r="R68" s="36">
        <v>1.1595400000000001E-4</v>
      </c>
      <c r="S68" s="36">
        <v>2.1984069999999999E-3</v>
      </c>
      <c r="T68" s="36">
        <v>1.51244E-4</v>
      </c>
      <c r="U68" s="36">
        <v>0</v>
      </c>
      <c r="V68" s="36">
        <v>0</v>
      </c>
      <c r="W68" s="36">
        <v>1.3546809999999999E-3</v>
      </c>
      <c r="X68" s="36">
        <v>2.3496509999999999E-3</v>
      </c>
      <c r="Y68" s="36">
        <v>3.7043319999999999E-3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3.2741269999999999E-3</v>
      </c>
      <c r="AQ68" s="36">
        <v>1.762991E-3</v>
      </c>
      <c r="AR68" s="36">
        <v>5.0371180000000002E-3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4.7062701999999998E-2</v>
      </c>
      <c r="BC68" s="36">
        <v>2.1182230070000001</v>
      </c>
      <c r="BD68" s="36">
        <v>4.731374422</v>
      </c>
      <c r="BE68" s="36">
        <v>1.1965093E-2</v>
      </c>
      <c r="BF68" s="36">
        <v>2.3930186999999999E-2</v>
      </c>
      <c r="BG68" s="36">
        <v>0.12627449700000001</v>
      </c>
      <c r="BH68" s="36">
        <v>1.061423142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4.8475892690000002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2.2542769999999998E-3</v>
      </c>
      <c r="P69" s="36">
        <v>3.6351650000000001E-3</v>
      </c>
      <c r="Q69" s="36">
        <v>1.9403189999999998E-3</v>
      </c>
      <c r="R69" s="36">
        <v>3.1395799999999998E-4</v>
      </c>
      <c r="S69" s="36">
        <v>3.225655E-3</v>
      </c>
      <c r="T69" s="36">
        <v>4.0950999999999997E-4</v>
      </c>
      <c r="U69" s="36">
        <v>3.0000000000000001E-3</v>
      </c>
      <c r="V69" s="36">
        <v>7.1999999999999998E-3</v>
      </c>
      <c r="W69" s="36">
        <v>5.2542769999999999E-3</v>
      </c>
      <c r="X69" s="36">
        <v>1.0835165000000001E-2</v>
      </c>
      <c r="Y69" s="36">
        <v>1.6089442000000002E-2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2.2194051990722847E-4</v>
      </c>
      <c r="AH69" s="36">
        <v>3.7755398788815879E-4</v>
      </c>
      <c r="AI69" s="36">
        <v>1.2091931774255895E-3</v>
      </c>
      <c r="AJ69" s="36">
        <v>0</v>
      </c>
      <c r="AK69" s="36">
        <v>0</v>
      </c>
      <c r="AL69" s="36">
        <v>0</v>
      </c>
      <c r="AM69" s="36">
        <v>2.2194051990722847E-4</v>
      </c>
      <c r="AN69" s="36">
        <v>3.7755398788815879E-4</v>
      </c>
      <c r="AO69" s="36">
        <v>1.2091931774255895E-3</v>
      </c>
      <c r="AP69" s="36">
        <v>1.3546882999999999E-2</v>
      </c>
      <c r="AQ69" s="36">
        <v>7.2944749999999999E-3</v>
      </c>
      <c r="AR69" s="36">
        <v>2.0841357999999997E-2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0.183487804</v>
      </c>
      <c r="BC69" s="36">
        <v>11.302655333000001</v>
      </c>
      <c r="BD69" s="36">
        <v>26.476017820999999</v>
      </c>
      <c r="BE69" s="36">
        <v>4.6649441E-2</v>
      </c>
      <c r="BF69" s="36">
        <v>9.3298882999999999E-2</v>
      </c>
      <c r="BG69" s="36">
        <v>0.14609072100000001</v>
      </c>
      <c r="BH69" s="36">
        <v>1.3723707789999999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4.881954715</v>
      </c>
      <c r="E70" s="36">
        <v>77</v>
      </c>
      <c r="F70" s="36">
        <v>0</v>
      </c>
      <c r="G70" s="36">
        <v>1</v>
      </c>
      <c r="H70" s="36">
        <v>76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4.8997199999999998E-4</v>
      </c>
      <c r="P70" s="36">
        <v>8.0381300000000001E-4</v>
      </c>
      <c r="Q70" s="36">
        <v>4.5077099999999998E-4</v>
      </c>
      <c r="R70" s="36">
        <v>3.9201E-5</v>
      </c>
      <c r="S70" s="36">
        <v>7.5268100000000005E-4</v>
      </c>
      <c r="T70" s="36">
        <v>5.1131999999999998E-5</v>
      </c>
      <c r="U70" s="36">
        <v>0.20699999999999999</v>
      </c>
      <c r="V70" s="36">
        <v>0.49679999999999996</v>
      </c>
      <c r="W70" s="36">
        <v>0.20748997199999999</v>
      </c>
      <c r="X70" s="36">
        <v>0.49760381299999995</v>
      </c>
      <c r="Y70" s="36">
        <v>0.70509378499999997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1.4331053348416289E-2</v>
      </c>
      <c r="AH70" s="36">
        <v>2.4379263167420815E-2</v>
      </c>
      <c r="AI70" s="36">
        <v>7.8079532036199092E-2</v>
      </c>
      <c r="AJ70" s="36">
        <v>0</v>
      </c>
      <c r="AK70" s="36">
        <v>0</v>
      </c>
      <c r="AL70" s="36">
        <v>0</v>
      </c>
      <c r="AM70" s="36">
        <v>1.4331053348416289E-2</v>
      </c>
      <c r="AN70" s="36">
        <v>2.4379263167420815E-2</v>
      </c>
      <c r="AO70" s="36">
        <v>7.8079532036199092E-2</v>
      </c>
      <c r="AP70" s="36">
        <v>0.81241598000000004</v>
      </c>
      <c r="AQ70" s="36">
        <v>0.437454758</v>
      </c>
      <c r="AR70" s="36">
        <v>1.249870738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7.0568879999999999E-3</v>
      </c>
      <c r="BC70" s="36">
        <v>0.44474775900000002</v>
      </c>
      <c r="BD70" s="36">
        <v>0.97171838399999999</v>
      </c>
      <c r="BE70" s="36">
        <v>1.794124E-3</v>
      </c>
      <c r="BF70" s="36">
        <v>3.588248E-3</v>
      </c>
      <c r="BG70" s="36">
        <v>0.240442668</v>
      </c>
      <c r="BH70" s="36">
        <v>0.556475465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4.6229019659999997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9.9171683999999996E-2</v>
      </c>
      <c r="BC71" s="36">
        <v>4.790190924</v>
      </c>
      <c r="BD71" s="36">
        <v>10.978517466</v>
      </c>
      <c r="BE71" s="36">
        <v>2.5213139999999998E-2</v>
      </c>
      <c r="BF71" s="36">
        <v>5.0426279999999997E-2</v>
      </c>
      <c r="BG71" s="36">
        <v>0</v>
      </c>
      <c r="BH71" s="36">
        <v>0.59350844400000002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4.8094774320000004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7.5638146886806701E-3</v>
      </c>
      <c r="AH72" s="36">
        <v>1.2867179010629186E-2</v>
      </c>
      <c r="AI72" s="36">
        <v>4.1209748993501584E-2</v>
      </c>
      <c r="AJ72" s="36">
        <v>0</v>
      </c>
      <c r="AK72" s="36">
        <v>0</v>
      </c>
      <c r="AL72" s="36">
        <v>0</v>
      </c>
      <c r="AM72" s="36">
        <v>7.5638146886806701E-3</v>
      </c>
      <c r="AN72" s="36">
        <v>1.2867179010629186E-2</v>
      </c>
      <c r="AO72" s="36">
        <v>4.1209748993501584E-2</v>
      </c>
      <c r="AP72" s="36">
        <v>0.15559820799999999</v>
      </c>
      <c r="AQ72" s="36">
        <v>8.3783650000000001E-2</v>
      </c>
      <c r="AR72" s="36">
        <v>0.239381858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0.142433744</v>
      </c>
      <c r="BH72" s="36">
        <v>9.643728E-2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4.8611353570000002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4.5860200000000007E-4</v>
      </c>
      <c r="P73" s="36">
        <v>7.0611099999999993E-4</v>
      </c>
      <c r="Q73" s="36">
        <v>4.1635900000000004E-4</v>
      </c>
      <c r="R73" s="36">
        <v>4.2243000000000002E-5</v>
      </c>
      <c r="S73" s="36">
        <v>6.5101099999999995E-4</v>
      </c>
      <c r="T73" s="36">
        <v>5.5099999999999998E-5</v>
      </c>
      <c r="U73" s="36">
        <v>0</v>
      </c>
      <c r="V73" s="36">
        <v>0</v>
      </c>
      <c r="W73" s="36">
        <v>4.5860200000000007E-4</v>
      </c>
      <c r="X73" s="36">
        <v>7.0611099999999993E-4</v>
      </c>
      <c r="Y73" s="36">
        <v>1.1647129999999999E-3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7.9882599999999998E-4</v>
      </c>
      <c r="AQ73" s="36">
        <v>4.3013699999999998E-4</v>
      </c>
      <c r="AR73" s="36">
        <v>1.228963E-3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0.44379128800000001</v>
      </c>
      <c r="BC73" s="36">
        <v>27.854472846</v>
      </c>
      <c r="BD73" s="36">
        <v>62.193168284999999</v>
      </c>
      <c r="BE73" s="36">
        <v>0.112828293</v>
      </c>
      <c r="BF73" s="36">
        <v>0.22565658699999999</v>
      </c>
      <c r="BG73" s="36">
        <v>0.21795003700000001</v>
      </c>
      <c r="BH73" s="36">
        <v>3.0870818569999998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5.0195735350000001</v>
      </c>
      <c r="E92" s="36">
        <v>49</v>
      </c>
      <c r="F92" s="36">
        <v>0</v>
      </c>
      <c r="G92" s="36">
        <v>4</v>
      </c>
      <c r="H92" s="36">
        <v>45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3.752717E-3</v>
      </c>
      <c r="P92" s="36">
        <v>6.2670309999999993E-3</v>
      </c>
      <c r="Q92" s="36">
        <v>3.3891809999999998E-3</v>
      </c>
      <c r="R92" s="36">
        <v>3.6353600000000002E-4</v>
      </c>
      <c r="S92" s="36">
        <v>5.7928529999999997E-3</v>
      </c>
      <c r="T92" s="36">
        <v>4.7417800000000001E-4</v>
      </c>
      <c r="U92" s="36">
        <v>6.6600000000000006E-2</v>
      </c>
      <c r="V92" s="36">
        <v>0.15959999999999999</v>
      </c>
      <c r="W92" s="36">
        <v>7.0352717000000009E-2</v>
      </c>
      <c r="X92" s="36">
        <v>0.165867031</v>
      </c>
      <c r="Y92" s="36">
        <v>0.23621974800000001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3.9445051726969818E-3</v>
      </c>
      <c r="AH92" s="36">
        <v>6.7101927075764742E-3</v>
      </c>
      <c r="AI92" s="36">
        <v>2.1490752320211141E-2</v>
      </c>
      <c r="AJ92" s="36">
        <v>0</v>
      </c>
      <c r="AK92" s="36">
        <v>0</v>
      </c>
      <c r="AL92" s="36">
        <v>0</v>
      </c>
      <c r="AM92" s="36">
        <v>3.9445051726969818E-3</v>
      </c>
      <c r="AN92" s="36">
        <v>6.7101927075764742E-3</v>
      </c>
      <c r="AO92" s="36">
        <v>2.1490752320211141E-2</v>
      </c>
      <c r="AP92" s="36">
        <v>0.32344659100000001</v>
      </c>
      <c r="AQ92" s="36">
        <v>0.174163549</v>
      </c>
      <c r="AR92" s="36">
        <v>0.49761014000000003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12.799775825999999</v>
      </c>
      <c r="BC92" s="36">
        <v>1293.0147001089999</v>
      </c>
      <c r="BD92" s="36">
        <v>2824.4443624700002</v>
      </c>
      <c r="BE92" s="36">
        <v>0.37335272200000003</v>
      </c>
      <c r="BF92" s="36">
        <v>0.74670544400000005</v>
      </c>
      <c r="BG92" s="36">
        <v>7.9057402589999999</v>
      </c>
      <c r="BH92" s="36">
        <v>167.744654225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5.188717681</v>
      </c>
      <c r="E93" s="36">
        <v>6</v>
      </c>
      <c r="F93" s="36">
        <v>0</v>
      </c>
      <c r="G93" s="36">
        <v>3</v>
      </c>
      <c r="H93" s="36">
        <v>3</v>
      </c>
      <c r="I93" s="36">
        <v>6.743728986778226E-4</v>
      </c>
      <c r="J93" s="36">
        <v>1.6537355427420983</v>
      </c>
      <c r="K93" s="36">
        <v>6.743728986778226E-4</v>
      </c>
      <c r="L93" s="36">
        <v>0</v>
      </c>
      <c r="M93" s="36">
        <v>7.4014915640792087E-2</v>
      </c>
      <c r="N93" s="36">
        <v>1.580394999999984</v>
      </c>
      <c r="O93" s="36">
        <v>6.2612153000000004E-2</v>
      </c>
      <c r="P93" s="36">
        <v>0.10608435300000001</v>
      </c>
      <c r="Q93" s="36">
        <v>5.7095192000000003E-2</v>
      </c>
      <c r="R93" s="36">
        <v>5.5169610000000008E-3</v>
      </c>
      <c r="S93" s="36">
        <v>9.8888316000000004E-2</v>
      </c>
      <c r="T93" s="36">
        <v>7.1960369999999997E-3</v>
      </c>
      <c r="U93" s="36">
        <v>0</v>
      </c>
      <c r="V93" s="36">
        <v>0</v>
      </c>
      <c r="W93" s="36">
        <v>6.3286525898677823E-2</v>
      </c>
      <c r="X93" s="36">
        <v>1.7598198957420983</v>
      </c>
      <c r="Y93" s="36">
        <v>1.8231064216407762</v>
      </c>
      <c r="Z93" s="36">
        <v>3.7612364762819211E-5</v>
      </c>
      <c r="AA93" s="36">
        <v>8.04904605924331E-6</v>
      </c>
      <c r="AB93" s="36">
        <v>8.0490500000000005E-6</v>
      </c>
      <c r="AC93" s="36">
        <v>4.5231063132523399E-6</v>
      </c>
      <c r="AD93" s="36">
        <v>1.309473900470361E-2</v>
      </c>
      <c r="AE93" s="36">
        <v>0.1178526510423325</v>
      </c>
      <c r="AF93" s="36">
        <v>0.13094739004703615</v>
      </c>
      <c r="AG93" s="36">
        <v>0</v>
      </c>
      <c r="AH93" s="36">
        <v>0</v>
      </c>
      <c r="AI93" s="36">
        <v>0</v>
      </c>
      <c r="AJ93" s="36">
        <v>3.1553320542477739E-7</v>
      </c>
      <c r="AK93" s="36">
        <v>3.8130372861570839E-7</v>
      </c>
      <c r="AL93" s="36">
        <v>9.5367165549208269E-7</v>
      </c>
      <c r="AM93" s="36">
        <v>4.8386395186771174E-6</v>
      </c>
      <c r="AN93" s="36">
        <v>1.3095120308432226E-2</v>
      </c>
      <c r="AO93" s="36">
        <v>0.11785360471398799</v>
      </c>
      <c r="AP93" s="36">
        <v>6.0019342570000003</v>
      </c>
      <c r="AQ93" s="36">
        <v>3.231810753</v>
      </c>
      <c r="AR93" s="36">
        <v>9.2337450099999998</v>
      </c>
      <c r="AS93" s="36">
        <v>0.25900748299999998</v>
      </c>
      <c r="AT93" s="36">
        <v>8.8059492519999996</v>
      </c>
      <c r="AU93" s="36">
        <v>20.606386866000001</v>
      </c>
      <c r="AV93" s="36">
        <v>16.642305741000001</v>
      </c>
      <c r="AW93" s="36">
        <v>38.943875396999999</v>
      </c>
      <c r="AX93" s="36">
        <v>15.126542294</v>
      </c>
      <c r="AY93" s="36">
        <v>35.396908785000001</v>
      </c>
      <c r="AZ93" s="36">
        <v>1.783693E-3</v>
      </c>
      <c r="BA93" s="36">
        <v>3.5673860000000001E-3</v>
      </c>
      <c r="BB93" s="36">
        <v>2.9375127609999998</v>
      </c>
      <c r="BC93" s="36">
        <v>156.502954012</v>
      </c>
      <c r="BD93" s="36">
        <v>366.22518749699998</v>
      </c>
      <c r="BE93" s="36">
        <v>8.5683405000000004E-2</v>
      </c>
      <c r="BF93" s="36">
        <v>0.17136681100000001</v>
      </c>
      <c r="BG93" s="36">
        <v>4.5257070779999999</v>
      </c>
      <c r="BH93" s="36">
        <v>45.668303991000002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5.1021685339999996</v>
      </c>
      <c r="E94" s="36">
        <v>3</v>
      </c>
      <c r="F94" s="36">
        <v>0</v>
      </c>
      <c r="G94" s="36">
        <v>1</v>
      </c>
      <c r="H94" s="36">
        <v>2</v>
      </c>
      <c r="I94" s="36">
        <v>1.8185632684393601E-5</v>
      </c>
      <c r="J94" s="36">
        <v>6.3736616295618637E-2</v>
      </c>
      <c r="K94" s="36">
        <v>1.8185632684393601E-5</v>
      </c>
      <c r="L94" s="36">
        <v>0</v>
      </c>
      <c r="M94" s="36">
        <v>3.8998019283071682E-3</v>
      </c>
      <c r="N94" s="36">
        <v>5.985499999999587E-2</v>
      </c>
      <c r="O94" s="36">
        <v>8.547985000000001E-3</v>
      </c>
      <c r="P94" s="36">
        <v>1.3846843000000001E-2</v>
      </c>
      <c r="Q94" s="36">
        <v>7.0771360000000004E-3</v>
      </c>
      <c r="R94" s="36">
        <v>1.470849E-3</v>
      </c>
      <c r="S94" s="36">
        <v>1.1928341E-2</v>
      </c>
      <c r="T94" s="36">
        <v>1.9185019999999999E-3</v>
      </c>
      <c r="U94" s="36">
        <v>3.0000000000000001E-3</v>
      </c>
      <c r="V94" s="36">
        <v>7.1999999999999998E-3</v>
      </c>
      <c r="W94" s="36">
        <v>1.1566170632684395E-2</v>
      </c>
      <c r="X94" s="36">
        <v>8.4783459295618632E-2</v>
      </c>
      <c r="Y94" s="36">
        <v>9.6349629928303024E-2</v>
      </c>
      <c r="Z94" s="36">
        <v>1.3609608618926105E-6</v>
      </c>
      <c r="AA94" s="36">
        <v>2.9124562444501864E-7</v>
      </c>
      <c r="AB94" s="36">
        <v>2.9124530000000001E-7</v>
      </c>
      <c r="AC94" s="36">
        <v>1.1027853900071314E-7</v>
      </c>
      <c r="AD94" s="36">
        <v>8.8574881522274652E-4</v>
      </c>
      <c r="AE94" s="36">
        <v>7.9717393370047178E-3</v>
      </c>
      <c r="AF94" s="36">
        <v>8.8574881522274634E-3</v>
      </c>
      <c r="AG94" s="36">
        <v>2.103276691408681E-4</v>
      </c>
      <c r="AH94" s="36">
        <v>3.5779879348101699E-4</v>
      </c>
      <c r="AI94" s="36">
        <v>1.1459231629054193E-3</v>
      </c>
      <c r="AJ94" s="36">
        <v>1.141719371527086E-8</v>
      </c>
      <c r="AK94" s="36">
        <v>1.3797021863673423E-8</v>
      </c>
      <c r="AL94" s="36">
        <v>3.4507474472799681E-8</v>
      </c>
      <c r="AM94" s="36">
        <v>2.104493648735841E-4</v>
      </c>
      <c r="AN94" s="36">
        <v>1.2435614057256272E-3</v>
      </c>
      <c r="AO94" s="36">
        <v>9.1176970073846095E-3</v>
      </c>
      <c r="AP94" s="36">
        <v>0.70432133699999999</v>
      </c>
      <c r="AQ94" s="36">
        <v>0.37924995</v>
      </c>
      <c r="AR94" s="36">
        <v>1.083571287</v>
      </c>
      <c r="AS94" s="36">
        <v>4.6628602999999998E-2</v>
      </c>
      <c r="AT94" s="36">
        <v>0.26172452600000001</v>
      </c>
      <c r="AU94" s="36">
        <v>0.57620354900000004</v>
      </c>
      <c r="AV94" s="36">
        <v>0.75063748500000005</v>
      </c>
      <c r="AW94" s="36">
        <v>1.652577191</v>
      </c>
      <c r="AX94" s="36">
        <v>0.67532748600000003</v>
      </c>
      <c r="AY94" s="36">
        <v>1.4867773369999999</v>
      </c>
      <c r="AZ94" s="36">
        <v>4.3803619999999996E-3</v>
      </c>
      <c r="BA94" s="36">
        <v>8.7607250000000005E-3</v>
      </c>
      <c r="BB94" s="36">
        <v>1.374501811</v>
      </c>
      <c r="BC94" s="36">
        <v>99.247112979999997</v>
      </c>
      <c r="BD94" s="36">
        <v>218.498967193</v>
      </c>
      <c r="BE94" s="36">
        <v>4.0092419999999997E-2</v>
      </c>
      <c r="BF94" s="36">
        <v>8.0184839999999993E-2</v>
      </c>
      <c r="BG94" s="36">
        <v>2.6151989050000002</v>
      </c>
      <c r="BH94" s="36">
        <v>27.770883654999999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5.5204164860000002</v>
      </c>
      <c r="E95" s="36">
        <v>8</v>
      </c>
      <c r="F95" s="36">
        <v>0</v>
      </c>
      <c r="G95" s="36">
        <v>4</v>
      </c>
      <c r="H95" s="36">
        <v>4</v>
      </c>
      <c r="I95" s="36">
        <v>2.972054411716335E-4</v>
      </c>
      <c r="J95" s="36">
        <v>1.107935536858734</v>
      </c>
      <c r="K95" s="36">
        <v>2.972054411716335E-4</v>
      </c>
      <c r="L95" s="36">
        <v>0</v>
      </c>
      <c r="M95" s="36">
        <v>4.0975742299410076E-2</v>
      </c>
      <c r="N95" s="36">
        <v>1.0672570000004955</v>
      </c>
      <c r="O95" s="36">
        <v>0.15889446600000001</v>
      </c>
      <c r="P95" s="36">
        <v>0.27598045100000002</v>
      </c>
      <c r="Q95" s="36">
        <v>0.14825628400000002</v>
      </c>
      <c r="R95" s="36">
        <v>1.0638181999999999E-2</v>
      </c>
      <c r="S95" s="36">
        <v>0.26210456100000001</v>
      </c>
      <c r="T95" s="36">
        <v>1.387589E-2</v>
      </c>
      <c r="U95" s="36">
        <v>1.4999999999999999E-2</v>
      </c>
      <c r="V95" s="36">
        <v>3.5999999999999997E-2</v>
      </c>
      <c r="W95" s="36">
        <v>0.17419167144117165</v>
      </c>
      <c r="X95" s="36">
        <v>1.419915987858734</v>
      </c>
      <c r="Y95" s="36">
        <v>1.5941076592999055</v>
      </c>
      <c r="Z95" s="36">
        <v>1.4762450819901546E-5</v>
      </c>
      <c r="AA95" s="36">
        <v>3.1591644754589307E-6</v>
      </c>
      <c r="AB95" s="36">
        <v>3.1591599999999999E-6</v>
      </c>
      <c r="AC95" s="36">
        <v>2.3571211711147532E-6</v>
      </c>
      <c r="AD95" s="36">
        <v>1.3107733244727894E-2</v>
      </c>
      <c r="AE95" s="36">
        <v>0.11796959920255104</v>
      </c>
      <c r="AF95" s="36">
        <v>0.13107733244727895</v>
      </c>
      <c r="AG95" s="36">
        <v>1.1049939119744659E-3</v>
      </c>
      <c r="AH95" s="36">
        <v>1.8797597583013904E-3</v>
      </c>
      <c r="AI95" s="36">
        <v>6.0203116583436413E-3</v>
      </c>
      <c r="AJ95" s="36">
        <v>1.2384317170967252E-7</v>
      </c>
      <c r="AK95" s="36">
        <v>1.4965734928887275E-7</v>
      </c>
      <c r="AL95" s="36">
        <v>3.7430520957931284E-7</v>
      </c>
      <c r="AM95" s="36">
        <v>1.1074748763172902E-3</v>
      </c>
      <c r="AN95" s="36">
        <v>1.4987642660378574E-2</v>
      </c>
      <c r="AO95" s="36">
        <v>0.12399028516610426</v>
      </c>
      <c r="AP95" s="36">
        <v>28.235483155000001</v>
      </c>
      <c r="AQ95" s="36">
        <v>15.203721699000001</v>
      </c>
      <c r="AR95" s="36">
        <v>43.439204854000003</v>
      </c>
      <c r="AS95" s="36">
        <v>1.3079280120000001</v>
      </c>
      <c r="AT95" s="36">
        <v>114.97730504099999</v>
      </c>
      <c r="AU95" s="36">
        <v>268.71786092000002</v>
      </c>
      <c r="AV95" s="36">
        <v>108.415235112</v>
      </c>
      <c r="AW95" s="36">
        <v>253.38139609500001</v>
      </c>
      <c r="AX95" s="36">
        <v>100.305373475</v>
      </c>
      <c r="AY95" s="36">
        <v>234.427528018</v>
      </c>
      <c r="AZ95" s="36">
        <v>1.0064063E-2</v>
      </c>
      <c r="BA95" s="36">
        <v>2.0128126E-2</v>
      </c>
      <c r="BB95" s="36">
        <v>1.396640568</v>
      </c>
      <c r="BC95" s="36">
        <v>118.34306133</v>
      </c>
      <c r="BD95" s="36">
        <v>276.58409878399999</v>
      </c>
      <c r="BE95" s="36">
        <v>4.0738178E-2</v>
      </c>
      <c r="BF95" s="36">
        <v>8.1476356999999999E-2</v>
      </c>
      <c r="BG95" s="36">
        <v>1.854347075</v>
      </c>
      <c r="BH95" s="36">
        <v>37.876899201999997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5.1681066790000001</v>
      </c>
      <c r="E96" s="36">
        <v>3</v>
      </c>
      <c r="F96" s="36">
        <v>0</v>
      </c>
      <c r="G96" s="36">
        <v>1</v>
      </c>
      <c r="H96" s="36">
        <v>2</v>
      </c>
      <c r="I96" s="36">
        <v>1.9392319129638423E-7</v>
      </c>
      <c r="J96" s="36">
        <v>1.3841881821808663E-2</v>
      </c>
      <c r="K96" s="36">
        <v>1.9392319129638423E-7</v>
      </c>
      <c r="L96" s="36">
        <v>0</v>
      </c>
      <c r="M96" s="36">
        <v>8.2075744992415878E-5</v>
      </c>
      <c r="N96" s="36">
        <v>1.3760000000007544E-2</v>
      </c>
      <c r="O96" s="36">
        <v>3.8129849999999996E-3</v>
      </c>
      <c r="P96" s="36">
        <v>6.1241369999999991E-3</v>
      </c>
      <c r="Q96" s="36">
        <v>3.2513659999999999E-3</v>
      </c>
      <c r="R96" s="36">
        <v>5.6161899999999996E-4</v>
      </c>
      <c r="S96" s="36">
        <v>5.3915909999999994E-3</v>
      </c>
      <c r="T96" s="36">
        <v>7.3254600000000004E-4</v>
      </c>
      <c r="U96" s="36">
        <v>0</v>
      </c>
      <c r="V96" s="36">
        <v>0</v>
      </c>
      <c r="W96" s="36">
        <v>3.8131789231912959E-3</v>
      </c>
      <c r="X96" s="36">
        <v>1.9966018821808661E-2</v>
      </c>
      <c r="Y96" s="36">
        <v>2.3779197744999956E-2</v>
      </c>
      <c r="Z96" s="36">
        <v>3.6074765202799221E-8</v>
      </c>
      <c r="AA96" s="36">
        <v>7.7199997533990321E-9</v>
      </c>
      <c r="AB96" s="36">
        <v>7.7200000000000006E-9</v>
      </c>
      <c r="AC96" s="36">
        <v>7.2396838249198009E-10</v>
      </c>
      <c r="AD96" s="36">
        <v>1.9425090764519203E-5</v>
      </c>
      <c r="AE96" s="36">
        <v>1.7482581688067281E-4</v>
      </c>
      <c r="AF96" s="36">
        <v>1.9425090764519203E-4</v>
      </c>
      <c r="AG96" s="36">
        <v>4.490477112603251E-4</v>
      </c>
      <c r="AH96" s="36">
        <v>7.6389725593710477E-4</v>
      </c>
      <c r="AI96" s="36">
        <v>2.4465358061769439E-3</v>
      </c>
      <c r="AJ96" s="36">
        <v>3.0263401840953671E-10</v>
      </c>
      <c r="AK96" s="36">
        <v>3.6571580309642366E-10</v>
      </c>
      <c r="AL96" s="36">
        <v>9.1468498523414316E-10</v>
      </c>
      <c r="AM96" s="36">
        <v>4.4904873786272601E-4</v>
      </c>
      <c r="AN96" s="36">
        <v>7.8332271241742706E-4</v>
      </c>
      <c r="AO96" s="36">
        <v>2.6213625377426021E-3</v>
      </c>
      <c r="AP96" s="36">
        <v>0.73468279800000003</v>
      </c>
      <c r="AQ96" s="36">
        <v>0.39559842899999997</v>
      </c>
      <c r="AR96" s="36">
        <v>1.130281227</v>
      </c>
      <c r="AS96" s="36">
        <v>0.10085408899999999</v>
      </c>
      <c r="AT96" s="36">
        <v>1.5824235200000001</v>
      </c>
      <c r="AU96" s="36">
        <v>4.1599613910000004</v>
      </c>
      <c r="AV96" s="36">
        <v>2.6277085169999999</v>
      </c>
      <c r="AW96" s="36">
        <v>6.9078636900000001</v>
      </c>
      <c r="AX96" s="36">
        <v>2.3928083619999998</v>
      </c>
      <c r="AY96" s="36">
        <v>6.2903453300000001</v>
      </c>
      <c r="AZ96" s="36">
        <v>8.6414399999999996E-4</v>
      </c>
      <c r="BA96" s="36">
        <v>1.728289E-3</v>
      </c>
      <c r="BB96" s="36">
        <v>0.42251589699999997</v>
      </c>
      <c r="BC96" s="36">
        <v>26.323287164</v>
      </c>
      <c r="BD96" s="36">
        <v>69.200095222000002</v>
      </c>
      <c r="BE96" s="36">
        <v>1.2324236000000001E-2</v>
      </c>
      <c r="BF96" s="36">
        <v>2.4648472000000001E-2</v>
      </c>
      <c r="BG96" s="36">
        <v>1.464246022</v>
      </c>
      <c r="BH96" s="36">
        <v>13.540925121000001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4.900476963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2.4246710000000002E-3</v>
      </c>
      <c r="P97" s="36">
        <v>3.7491170000000006E-3</v>
      </c>
      <c r="Q97" s="36">
        <v>2.0822510000000002E-3</v>
      </c>
      <c r="R97" s="36">
        <v>3.4242000000000002E-4</v>
      </c>
      <c r="S97" s="36">
        <v>3.3024810000000003E-3</v>
      </c>
      <c r="T97" s="36">
        <v>4.4663600000000004E-4</v>
      </c>
      <c r="U97" s="36">
        <v>3.0000000000000001E-3</v>
      </c>
      <c r="V97" s="36">
        <v>7.1999999999999998E-3</v>
      </c>
      <c r="W97" s="36">
        <v>5.4246710000000007E-3</v>
      </c>
      <c r="X97" s="36">
        <v>1.0949117000000001E-2</v>
      </c>
      <c r="Y97" s="36">
        <v>1.6373788E-2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2.5919835211596918E-4</v>
      </c>
      <c r="AH97" s="36">
        <v>4.4093512773751077E-4</v>
      </c>
      <c r="AI97" s="36">
        <v>1.4121841253214871E-3</v>
      </c>
      <c r="AJ97" s="36">
        <v>0</v>
      </c>
      <c r="AK97" s="36">
        <v>0</v>
      </c>
      <c r="AL97" s="36">
        <v>0</v>
      </c>
      <c r="AM97" s="36">
        <v>2.5919835211596918E-4</v>
      </c>
      <c r="AN97" s="36">
        <v>4.4093512773751077E-4</v>
      </c>
      <c r="AO97" s="36">
        <v>1.4121841253214871E-3</v>
      </c>
      <c r="AP97" s="36">
        <v>1.6045044000000001E-2</v>
      </c>
      <c r="AQ97" s="36">
        <v>8.6396389999999993E-3</v>
      </c>
      <c r="AR97" s="36">
        <v>2.4684682999999999E-2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1.4755282999999999E-2</v>
      </c>
      <c r="BF97" s="36">
        <v>2.9510565999999998E-2</v>
      </c>
      <c r="BG97" s="36">
        <v>0.25294344200000002</v>
      </c>
      <c r="BH97" s="36">
        <v>10.973183414999999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5.3222602490000002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4.6127160000000002E-3</v>
      </c>
      <c r="P98" s="36">
        <v>7.9531419999999999E-3</v>
      </c>
      <c r="Q98" s="36">
        <v>4.2168050000000006E-3</v>
      </c>
      <c r="R98" s="36">
        <v>3.9591099999999998E-4</v>
      </c>
      <c r="S98" s="36">
        <v>7.4367369999999997E-3</v>
      </c>
      <c r="T98" s="36">
        <v>5.1640499999999995E-4</v>
      </c>
      <c r="U98" s="36">
        <v>0</v>
      </c>
      <c r="V98" s="36">
        <v>0</v>
      </c>
      <c r="W98" s="36">
        <v>4.6127160000000002E-3</v>
      </c>
      <c r="X98" s="36">
        <v>7.9531419999999999E-3</v>
      </c>
      <c r="Y98" s="36">
        <v>1.2565857999999999E-2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9.916668E-3</v>
      </c>
      <c r="AQ98" s="36">
        <v>5.3397439999999996E-3</v>
      </c>
      <c r="AR98" s="36">
        <v>1.5256412E-2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0.25876516500000002</v>
      </c>
      <c r="BC98" s="36">
        <v>19.335589699</v>
      </c>
      <c r="BD98" s="36">
        <v>48.589764688999999</v>
      </c>
      <c r="BE98" s="36">
        <v>7.5478409999999996E-3</v>
      </c>
      <c r="BF98" s="36">
        <v>1.5095681999999999E-2</v>
      </c>
      <c r="BG98" s="36">
        <v>0.92042192300000003</v>
      </c>
      <c r="BH98" s="36">
        <v>11.608359783999999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4.8136947579999996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4.9411799999999999E-4</v>
      </c>
      <c r="P99" s="36">
        <v>8.2759000000000001E-4</v>
      </c>
      <c r="Q99" s="36">
        <v>4.2734799999999997E-4</v>
      </c>
      <c r="R99" s="36">
        <v>6.6769999999999999E-5</v>
      </c>
      <c r="S99" s="36">
        <v>7.4049800000000002E-4</v>
      </c>
      <c r="T99" s="36">
        <v>8.7091999999999999E-5</v>
      </c>
      <c r="U99" s="36" t="s">
        <v>340</v>
      </c>
      <c r="V99" s="36" t="s">
        <v>340</v>
      </c>
      <c r="W99" s="36">
        <v>4.9411799999999999E-4</v>
      </c>
      <c r="X99" s="36">
        <v>8.2759000000000001E-4</v>
      </c>
      <c r="Y99" s="36">
        <v>1.321708E-3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1.217648E-3</v>
      </c>
      <c r="AQ99" s="36">
        <v>6.5565600000000001E-4</v>
      </c>
      <c r="AR99" s="36">
        <v>1.8733040000000001E-3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5.4054410000000004E-3</v>
      </c>
      <c r="BF99" s="36">
        <v>1.0810882000000001E-2</v>
      </c>
      <c r="BG99" s="36">
        <v>1.743699753</v>
      </c>
      <c r="BH99" s="36">
        <v>6.3589849760000003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5.3511885699999997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6.76554E-4</v>
      </c>
      <c r="P100" s="36">
        <v>1.1618359999999999E-3</v>
      </c>
      <c r="Q100" s="36">
        <v>5.9215500000000003E-4</v>
      </c>
      <c r="R100" s="36">
        <v>8.4399000000000003E-5</v>
      </c>
      <c r="S100" s="36">
        <v>1.05175E-3</v>
      </c>
      <c r="T100" s="36">
        <v>1.10086E-4</v>
      </c>
      <c r="U100" s="36">
        <v>6.0000000000000001E-3</v>
      </c>
      <c r="V100" s="36">
        <v>1.44E-2</v>
      </c>
      <c r="W100" s="36">
        <v>6.6765540000000003E-3</v>
      </c>
      <c r="X100" s="36">
        <v>1.5561835999999999E-2</v>
      </c>
      <c r="Y100" s="36">
        <v>2.223839E-2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4.5859363363363366E-4</v>
      </c>
      <c r="AH100" s="36">
        <v>7.8013629629629638E-4</v>
      </c>
      <c r="AI100" s="36">
        <v>2.4985446246246247E-3</v>
      </c>
      <c r="AJ100" s="36">
        <v>0</v>
      </c>
      <c r="AK100" s="36">
        <v>0</v>
      </c>
      <c r="AL100" s="36">
        <v>0</v>
      </c>
      <c r="AM100" s="36">
        <v>4.5859363363363366E-4</v>
      </c>
      <c r="AN100" s="36">
        <v>7.8013629629629638E-4</v>
      </c>
      <c r="AO100" s="36">
        <v>2.4985446246246247E-3</v>
      </c>
      <c r="AP100" s="36">
        <v>2.1455630999999999E-2</v>
      </c>
      <c r="AQ100" s="36">
        <v>1.1553032E-2</v>
      </c>
      <c r="AR100" s="36">
        <v>3.3008663000000001E-2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0.166455097</v>
      </c>
      <c r="BC100" s="36">
        <v>7.7216706669999997</v>
      </c>
      <c r="BD100" s="36">
        <v>18.769241653000002</v>
      </c>
      <c r="BE100" s="36">
        <v>4.8552769999999999E-3</v>
      </c>
      <c r="BF100" s="36">
        <v>9.7105549999999992E-3</v>
      </c>
      <c r="BG100" s="36">
        <v>2.1537152879999999</v>
      </c>
      <c r="BH100" s="36">
        <v>9.2232746209999998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5.6415019800000001</v>
      </c>
      <c r="E101" s="36">
        <v>28</v>
      </c>
      <c r="F101" s="36">
        <v>10</v>
      </c>
      <c r="G101" s="36">
        <v>7</v>
      </c>
      <c r="H101" s="36">
        <v>11</v>
      </c>
      <c r="I101" s="36">
        <v>4.4226171485656858E-5</v>
      </c>
      <c r="J101" s="36">
        <v>0.32750905163702071</v>
      </c>
      <c r="K101" s="36">
        <v>4.4226171485656858E-5</v>
      </c>
      <c r="L101" s="36">
        <v>0</v>
      </c>
      <c r="M101" s="36">
        <v>4.4482778085093285E-3</v>
      </c>
      <c r="N101" s="36">
        <v>0.32310499999999703</v>
      </c>
      <c r="O101" s="36">
        <v>7.9904599999999998E-4</v>
      </c>
      <c r="P101" s="36">
        <v>1.2886320000000001E-3</v>
      </c>
      <c r="Q101" s="36">
        <v>7.4738099999999998E-4</v>
      </c>
      <c r="R101" s="36">
        <v>5.1665000000000001E-5</v>
      </c>
      <c r="S101" s="36">
        <v>1.221242E-3</v>
      </c>
      <c r="T101" s="36">
        <v>6.7390000000000004E-5</v>
      </c>
      <c r="U101" s="36">
        <v>2.0340499999999997</v>
      </c>
      <c r="V101" s="36">
        <v>4.8083000000000009</v>
      </c>
      <c r="W101" s="36">
        <v>2.0348932721714852</v>
      </c>
      <c r="X101" s="36">
        <v>5.1370976836370215</v>
      </c>
      <c r="Y101" s="36">
        <v>7.1719909558085071</v>
      </c>
      <c r="Z101" s="36">
        <v>2.2911267025479804E-6</v>
      </c>
      <c r="AA101" s="36">
        <v>4.9030111434526768E-7</v>
      </c>
      <c r="AB101" s="36">
        <v>4.9030100000000002E-7</v>
      </c>
      <c r="AC101" s="36">
        <v>7.3927045457698318E-8</v>
      </c>
      <c r="AD101" s="36">
        <v>8.9428044508132283E-4</v>
      </c>
      <c r="AE101" s="36">
        <v>8.0485240057319041E-3</v>
      </c>
      <c r="AF101" s="36">
        <v>8.9428044508132274E-3</v>
      </c>
      <c r="AG101" s="36">
        <v>0.12114904914637539</v>
      </c>
      <c r="AH101" s="36">
        <v>0.20609263532946615</v>
      </c>
      <c r="AI101" s="36">
        <v>0.66005344017680367</v>
      </c>
      <c r="AJ101" s="36">
        <v>1.9220435474121017E-8</v>
      </c>
      <c r="AK101" s="36">
        <v>2.3226790670204615E-8</v>
      </c>
      <c r="AL101" s="36">
        <v>5.8092093645762376E-8</v>
      </c>
      <c r="AM101" s="36">
        <v>0.12114914229385633</v>
      </c>
      <c r="AN101" s="36">
        <v>0.20698693900133813</v>
      </c>
      <c r="AO101" s="36">
        <v>0.66810202227462923</v>
      </c>
      <c r="AP101" s="36">
        <v>4.4977297189999996</v>
      </c>
      <c r="AQ101" s="36">
        <v>2.4218544639999999</v>
      </c>
      <c r="AR101" s="36">
        <v>6.9195841829999996</v>
      </c>
      <c r="AS101" s="36">
        <v>2.752199E-2</v>
      </c>
      <c r="AT101" s="36">
        <v>0.155699905</v>
      </c>
      <c r="AU101" s="36">
        <v>0.30116442300000001</v>
      </c>
      <c r="AV101" s="36">
        <v>0.252707711</v>
      </c>
      <c r="AW101" s="36">
        <v>0.48880294299999999</v>
      </c>
      <c r="AX101" s="36">
        <v>0.23011772699999999</v>
      </c>
      <c r="AY101" s="36">
        <v>0.44510799499999998</v>
      </c>
      <c r="AZ101" s="36">
        <v>2.1826899999999999E-4</v>
      </c>
      <c r="BA101" s="36">
        <v>4.3653799999999999E-4</v>
      </c>
      <c r="BB101" s="36">
        <v>0.336222888</v>
      </c>
      <c r="BC101" s="36">
        <v>19.827172740999998</v>
      </c>
      <c r="BD101" s="36">
        <v>38.350948406999997</v>
      </c>
      <c r="BE101" s="36">
        <v>9.8071809999999999E-3</v>
      </c>
      <c r="BF101" s="36">
        <v>1.9614362999999999E-2</v>
      </c>
      <c r="BG101" s="36">
        <v>6.0486237389999999</v>
      </c>
      <c r="BH101" s="36">
        <v>14.892307867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5.6599756220000002</v>
      </c>
      <c r="E102" s="36">
        <v>7</v>
      </c>
      <c r="F102" s="36">
        <v>2</v>
      </c>
      <c r="G102" s="36">
        <v>2</v>
      </c>
      <c r="H102" s="36">
        <v>3</v>
      </c>
      <c r="I102" s="36">
        <v>5.7664149546472587E-7</v>
      </c>
      <c r="J102" s="36">
        <v>2.6101531800401808E-2</v>
      </c>
      <c r="K102" s="36">
        <v>5.7664149546472587E-7</v>
      </c>
      <c r="L102" s="36">
        <v>0</v>
      </c>
      <c r="M102" s="36">
        <v>1.0210844189527819E-4</v>
      </c>
      <c r="N102" s="36">
        <v>2.6000000000001994E-2</v>
      </c>
      <c r="O102" s="36">
        <v>4.4863250000000002E-3</v>
      </c>
      <c r="P102" s="36">
        <v>7.787225E-3</v>
      </c>
      <c r="Q102" s="36">
        <v>4.1894599999999999E-3</v>
      </c>
      <c r="R102" s="36">
        <v>2.96865E-4</v>
      </c>
      <c r="S102" s="36">
        <v>7.4000100000000003E-3</v>
      </c>
      <c r="T102" s="36">
        <v>3.87215E-4</v>
      </c>
      <c r="U102" s="36">
        <v>1.20065</v>
      </c>
      <c r="V102" s="36">
        <v>2.8378999999999999</v>
      </c>
      <c r="W102" s="36">
        <v>1.2051369016414955</v>
      </c>
      <c r="X102" s="36">
        <v>2.8717887568004015</v>
      </c>
      <c r="Y102" s="36">
        <v>4.0769256584418967</v>
      </c>
      <c r="Z102" s="36">
        <v>3.1630940190510377E-8</v>
      </c>
      <c r="AA102" s="36">
        <v>6.7690212007692195E-9</v>
      </c>
      <c r="AB102" s="36">
        <v>6.7690199999999999E-9</v>
      </c>
      <c r="AC102" s="36">
        <v>2.4561408850846229E-9</v>
      </c>
      <c r="AD102" s="36">
        <v>8.0619334743649529E-5</v>
      </c>
      <c r="AE102" s="36">
        <v>7.2557401269284557E-4</v>
      </c>
      <c r="AF102" s="36">
        <v>8.0619334743649513E-4</v>
      </c>
      <c r="AG102" s="36">
        <v>9.5732248773004291E-2</v>
      </c>
      <c r="AH102" s="36">
        <v>0.16285485998166246</v>
      </c>
      <c r="AI102" s="36">
        <v>0.52157570021154065</v>
      </c>
      <c r="AJ102" s="36">
        <v>2.653543683023992E-10</v>
      </c>
      <c r="AK102" s="36">
        <v>3.2066549034660016E-10</v>
      </c>
      <c r="AL102" s="36">
        <v>8.0201048688466557E-10</v>
      </c>
      <c r="AM102" s="36">
        <v>9.5732251494499543E-2</v>
      </c>
      <c r="AN102" s="36">
        <v>0.16293547963707161</v>
      </c>
      <c r="AO102" s="36">
        <v>0.52230127502624391</v>
      </c>
      <c r="AP102" s="36">
        <v>4.959118428</v>
      </c>
      <c r="AQ102" s="36">
        <v>2.6702945379999998</v>
      </c>
      <c r="AR102" s="36">
        <v>7.6294129660000003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0.37197981699999999</v>
      </c>
      <c r="BC102" s="36">
        <v>19.974000654000001</v>
      </c>
      <c r="BD102" s="36">
        <v>50.389721719999997</v>
      </c>
      <c r="BE102" s="36">
        <v>1.0850164000000001E-2</v>
      </c>
      <c r="BF102" s="36">
        <v>2.1700329000000001E-2</v>
      </c>
      <c r="BG102" s="36">
        <v>0</v>
      </c>
      <c r="BH102" s="36">
        <v>11.981077999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5.2835375539999996</v>
      </c>
      <c r="E103" s="36">
        <v>7</v>
      </c>
      <c r="F103" s="36">
        <v>0</v>
      </c>
      <c r="G103" s="36">
        <v>3</v>
      </c>
      <c r="H103" s="36">
        <v>4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2.1218410000000002E-3</v>
      </c>
      <c r="P103" s="36">
        <v>3.8096560000000002E-3</v>
      </c>
      <c r="Q103" s="36">
        <v>2.0226330000000002E-3</v>
      </c>
      <c r="R103" s="36">
        <v>9.9208000000000003E-5</v>
      </c>
      <c r="S103" s="36">
        <v>3.6802550000000003E-3</v>
      </c>
      <c r="T103" s="36">
        <v>1.2940099999999999E-4</v>
      </c>
      <c r="U103" s="36">
        <v>0</v>
      </c>
      <c r="V103" s="36">
        <v>0</v>
      </c>
      <c r="W103" s="36">
        <v>2.1218410000000002E-3</v>
      </c>
      <c r="X103" s="36">
        <v>3.8096560000000002E-3</v>
      </c>
      <c r="Y103" s="36">
        <v>5.9314970000000009E-3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2.9302948999999998E-2</v>
      </c>
      <c r="AQ103" s="36">
        <v>1.5778510999999999E-2</v>
      </c>
      <c r="AR103" s="36">
        <v>4.5081459999999997E-2</v>
      </c>
      <c r="AS103" s="36">
        <v>6.67871E-3</v>
      </c>
      <c r="AT103" s="36">
        <v>9.9423099999999993E-4</v>
      </c>
      <c r="AU103" s="36">
        <v>2.495199E-3</v>
      </c>
      <c r="AV103" s="36">
        <v>1.049694E-2</v>
      </c>
      <c r="AW103" s="36">
        <v>2.6343919E-2</v>
      </c>
      <c r="AX103" s="36">
        <v>9.1767410000000004E-3</v>
      </c>
      <c r="AY103" s="36">
        <v>2.3030645999999998E-2</v>
      </c>
      <c r="AZ103" s="36">
        <v>1.2174000000000001E-5</v>
      </c>
      <c r="BA103" s="36">
        <v>2.4349E-5</v>
      </c>
      <c r="BB103" s="36">
        <v>0.66578722899999998</v>
      </c>
      <c r="BC103" s="36">
        <v>33.231372145000002</v>
      </c>
      <c r="BD103" s="36">
        <v>83.399974299999997</v>
      </c>
      <c r="BE103" s="36">
        <v>1.9420142000000001E-2</v>
      </c>
      <c r="BF103" s="36">
        <v>3.8840285000000002E-2</v>
      </c>
      <c r="BG103" s="36">
        <v>1.2987127169999999</v>
      </c>
      <c r="BH103" s="36">
        <v>28.973920673999999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5.3469387030000002</v>
      </c>
      <c r="E104" s="36">
        <v>7</v>
      </c>
      <c r="F104" s="36">
        <v>0</v>
      </c>
      <c r="G104" s="36">
        <v>2</v>
      </c>
      <c r="H104" s="36">
        <v>5</v>
      </c>
      <c r="I104" s="36">
        <v>3.7475464063131722E-5</v>
      </c>
      <c r="J104" s="36">
        <v>0.10863014260886786</v>
      </c>
      <c r="K104" s="36">
        <v>3.7475464063131722E-5</v>
      </c>
      <c r="L104" s="36">
        <v>0</v>
      </c>
      <c r="M104" s="36">
        <v>7.8276180729277625E-3</v>
      </c>
      <c r="N104" s="36">
        <v>0.10084000000000322</v>
      </c>
      <c r="O104" s="36">
        <v>5.8202482999999992E-2</v>
      </c>
      <c r="P104" s="36">
        <v>9.8222025000000004E-2</v>
      </c>
      <c r="Q104" s="36">
        <v>5.5252210999999996E-2</v>
      </c>
      <c r="R104" s="36">
        <v>2.9502719999999999E-3</v>
      </c>
      <c r="S104" s="36">
        <v>9.4373842999999999E-2</v>
      </c>
      <c r="T104" s="36">
        <v>3.8481819999999999E-3</v>
      </c>
      <c r="U104" s="36">
        <v>3.0000000000000001E-3</v>
      </c>
      <c r="V104" s="36">
        <v>7.1999999999999998E-3</v>
      </c>
      <c r="W104" s="36">
        <v>6.1239958464063125E-2</v>
      </c>
      <c r="X104" s="36">
        <v>0.21405216760886789</v>
      </c>
      <c r="Y104" s="36">
        <v>0.27529212607293102</v>
      </c>
      <c r="Z104" s="36">
        <v>2.2945243250542277E-6</v>
      </c>
      <c r="AA104" s="36">
        <v>4.9102820556160463E-7</v>
      </c>
      <c r="AB104" s="36">
        <v>4.9102799999999997E-7</v>
      </c>
      <c r="AC104" s="36">
        <v>3.8656379712615767E-7</v>
      </c>
      <c r="AD104" s="36">
        <v>7.8884923169748053E-4</v>
      </c>
      <c r="AE104" s="36">
        <v>7.0996430852773244E-3</v>
      </c>
      <c r="AF104" s="36">
        <v>7.8884923169748045E-3</v>
      </c>
      <c r="AG104" s="36">
        <v>2.3992958646878488E-4</v>
      </c>
      <c r="AH104" s="36">
        <v>4.0815607813080647E-4</v>
      </c>
      <c r="AI104" s="36">
        <v>1.3072025745540694E-3</v>
      </c>
      <c r="AJ104" s="36">
        <v>1.9248934817564504E-8</v>
      </c>
      <c r="AK104" s="36">
        <v>2.3261230487413303E-8</v>
      </c>
      <c r="AL104" s="36">
        <v>5.8178230431288948E-8</v>
      </c>
      <c r="AM104" s="36">
        <v>2.4033539920072859E-4</v>
      </c>
      <c r="AN104" s="36">
        <v>1.1970285710587744E-3</v>
      </c>
      <c r="AO104" s="36">
        <v>8.4069038380618251E-3</v>
      </c>
      <c r="AP104" s="36">
        <v>4.3686014799999997</v>
      </c>
      <c r="AQ104" s="36">
        <v>2.3523238740000001</v>
      </c>
      <c r="AR104" s="36">
        <v>6.7209253540000002</v>
      </c>
      <c r="AS104" s="36">
        <v>0.42289937300000002</v>
      </c>
      <c r="AT104" s="36">
        <v>23.264882482000001</v>
      </c>
      <c r="AU104" s="36">
        <v>57.808579993000002</v>
      </c>
      <c r="AV104" s="36">
        <v>18.995698132000001</v>
      </c>
      <c r="AW104" s="36">
        <v>47.200510719</v>
      </c>
      <c r="AX104" s="36">
        <v>17.65004635</v>
      </c>
      <c r="AY104" s="36">
        <v>43.856835171999997</v>
      </c>
      <c r="AZ104" s="36">
        <v>1.7647920000000001E-3</v>
      </c>
      <c r="BA104" s="36">
        <v>3.529585E-3</v>
      </c>
      <c r="BB104" s="36">
        <v>0.55693839599999995</v>
      </c>
      <c r="BC104" s="36">
        <v>39.750332043</v>
      </c>
      <c r="BD104" s="36">
        <v>98.771625061999998</v>
      </c>
      <c r="BE104" s="36">
        <v>1.6245163999999999E-2</v>
      </c>
      <c r="BF104" s="36">
        <v>3.2490328999999998E-2</v>
      </c>
      <c r="BG104" s="36">
        <v>0.68402811100000005</v>
      </c>
      <c r="BH104" s="36">
        <v>18.085294527999999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5.3304444880000004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2.1939751767513681E-4</v>
      </c>
      <c r="J105" s="36">
        <v>0.21553652552749439</v>
      </c>
      <c r="K105" s="36">
        <v>2.1939751767513681E-4</v>
      </c>
      <c r="L105" s="36">
        <v>0</v>
      </c>
      <c r="M105" s="36">
        <v>1.9955923045163148E-2</v>
      </c>
      <c r="N105" s="36">
        <v>0.19580000000000639</v>
      </c>
      <c r="O105" s="36">
        <v>5.2655990999999999E-2</v>
      </c>
      <c r="P105" s="36">
        <v>8.8414510000000002E-2</v>
      </c>
      <c r="Q105" s="36">
        <v>4.9591011999999997E-2</v>
      </c>
      <c r="R105" s="36">
        <v>3.0649789999999998E-3</v>
      </c>
      <c r="S105" s="36">
        <v>8.4416711000000005E-2</v>
      </c>
      <c r="T105" s="36">
        <v>3.9977989999999998E-3</v>
      </c>
      <c r="U105" s="36" t="s">
        <v>340</v>
      </c>
      <c r="V105" s="36" t="s">
        <v>340</v>
      </c>
      <c r="W105" s="36">
        <v>5.2875388517675134E-2</v>
      </c>
      <c r="X105" s="36">
        <v>0.30395103552749436</v>
      </c>
      <c r="Y105" s="36">
        <v>0.35682642404516951</v>
      </c>
      <c r="Z105" s="36">
        <v>1.0874625858167784E-5</v>
      </c>
      <c r="AA105" s="36">
        <v>2.3271699336479053E-6</v>
      </c>
      <c r="AB105" s="36">
        <v>2.3271699999999999E-6</v>
      </c>
      <c r="AC105" s="36">
        <v>1.5848338849650326E-6</v>
      </c>
      <c r="AD105" s="36">
        <v>3.3299684180175121E-3</v>
      </c>
      <c r="AE105" s="36">
        <v>2.9969715762157605E-2</v>
      </c>
      <c r="AF105" s="36">
        <v>3.3299684180175121E-2</v>
      </c>
      <c r="AG105" s="36" t="s">
        <v>340</v>
      </c>
      <c r="AH105" s="36" t="s">
        <v>340</v>
      </c>
      <c r="AI105" s="36" t="s">
        <v>340</v>
      </c>
      <c r="AJ105" s="36">
        <v>9.1228084018409522E-8</v>
      </c>
      <c r="AK105" s="36">
        <v>1.1024389190309638E-7</v>
      </c>
      <c r="AL105" s="36">
        <v>2.7572894521856741E-7</v>
      </c>
      <c r="AM105" s="36">
        <v>1.6760619689834421E-6</v>
      </c>
      <c r="AN105" s="36">
        <v>3.3300786619094151E-3</v>
      </c>
      <c r="AO105" s="36">
        <v>2.9969991491102823E-2</v>
      </c>
      <c r="AP105" s="36">
        <v>46.770207628999998</v>
      </c>
      <c r="AQ105" s="36">
        <v>25.183957954</v>
      </c>
      <c r="AR105" s="36">
        <v>71.954165582999991</v>
      </c>
      <c r="AS105" s="36">
        <v>4.2452179399999999</v>
      </c>
      <c r="AT105" s="36">
        <v>72.708320255999993</v>
      </c>
      <c r="AU105" s="36">
        <v>196.09213645200001</v>
      </c>
      <c r="AV105" s="36">
        <v>52.447583016999999</v>
      </c>
      <c r="AW105" s="36">
        <v>141.449542079</v>
      </c>
      <c r="AX105" s="36">
        <v>48.941662457</v>
      </c>
      <c r="AY105" s="36">
        <v>131.99418056900001</v>
      </c>
      <c r="AZ105" s="36">
        <v>1.4625246E-2</v>
      </c>
      <c r="BA105" s="36">
        <v>2.9250492999999999E-2</v>
      </c>
      <c r="BB105" s="36">
        <v>0.25060479800000002</v>
      </c>
      <c r="BC105" s="36">
        <v>22.937009169</v>
      </c>
      <c r="BD105" s="36">
        <v>61.860418670000001</v>
      </c>
      <c r="BE105" s="36">
        <v>7.3098140000000004E-3</v>
      </c>
      <c r="BF105" s="36">
        <v>1.4619628000000001E-2</v>
      </c>
      <c r="BG105" s="36">
        <v>0.71018412500000005</v>
      </c>
      <c r="BH105" s="36">
        <v>22.089990875000002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5.3760983099999997</v>
      </c>
      <c r="E106" s="36">
        <v>17</v>
      </c>
      <c r="F106" s="36">
        <v>0</v>
      </c>
      <c r="G106" s="36">
        <v>0</v>
      </c>
      <c r="H106" s="36">
        <v>17</v>
      </c>
      <c r="I106" s="36">
        <v>7.7274679509645724E-6</v>
      </c>
      <c r="J106" s="36">
        <v>0.1434195267612775</v>
      </c>
      <c r="K106" s="36">
        <v>7.7274679509645724E-6</v>
      </c>
      <c r="L106" s="36">
        <v>0</v>
      </c>
      <c r="M106" s="36">
        <v>1.4272542292249476E-3</v>
      </c>
      <c r="N106" s="36">
        <v>0.14200000000000351</v>
      </c>
      <c r="O106" s="36">
        <v>2.6899999999999999E-7</v>
      </c>
      <c r="P106" s="36">
        <v>4.4700000000000002E-7</v>
      </c>
      <c r="Q106" s="36">
        <v>1.98E-7</v>
      </c>
      <c r="R106" s="36">
        <v>7.1E-8</v>
      </c>
      <c r="S106" s="36">
        <v>3.5400000000000002E-7</v>
      </c>
      <c r="T106" s="36">
        <v>9.2999999999999999E-8</v>
      </c>
      <c r="U106" s="36">
        <v>0</v>
      </c>
      <c r="V106" s="36">
        <v>0</v>
      </c>
      <c r="W106" s="36">
        <v>7.9964679509645727E-6</v>
      </c>
      <c r="X106" s="36">
        <v>0.14341997376127749</v>
      </c>
      <c r="Y106" s="36">
        <v>0.14342797022922846</v>
      </c>
      <c r="Z106" s="36">
        <v>4.6150948876715695E-7</v>
      </c>
      <c r="AA106" s="36">
        <v>9.8763030596171565E-8</v>
      </c>
      <c r="AB106" s="36">
        <v>9.8762999999999996E-8</v>
      </c>
      <c r="AC106" s="36">
        <v>3.8706341789345532E-8</v>
      </c>
      <c r="AD106" s="36">
        <v>1.3455259626781694E-3</v>
      </c>
      <c r="AE106" s="36">
        <v>1.2109733664103523E-2</v>
      </c>
      <c r="AF106" s="36">
        <v>1.3455259626781693E-2</v>
      </c>
      <c r="AG106" s="36">
        <v>0</v>
      </c>
      <c r="AH106" s="36">
        <v>0</v>
      </c>
      <c r="AI106" s="36">
        <v>0</v>
      </c>
      <c r="AJ106" s="36">
        <v>3.8716377668628322E-9</v>
      </c>
      <c r="AK106" s="36">
        <v>4.6786515364264358E-9</v>
      </c>
      <c r="AL106" s="36">
        <v>1.1701688237911872E-8</v>
      </c>
      <c r="AM106" s="36">
        <v>4.2577979556208363E-8</v>
      </c>
      <c r="AN106" s="36">
        <v>1.3455306413297059E-3</v>
      </c>
      <c r="AO106" s="36">
        <v>1.2109745365791761E-2</v>
      </c>
      <c r="AP106" s="36">
        <v>1.754611267</v>
      </c>
      <c r="AQ106" s="36">
        <v>0.94479068200000005</v>
      </c>
      <c r="AR106" s="36">
        <v>2.6994019490000003</v>
      </c>
      <c r="AS106" s="36">
        <v>0.27777595599999999</v>
      </c>
      <c r="AT106" s="36">
        <v>1.222135674</v>
      </c>
      <c r="AU106" s="36">
        <v>2.6110666139999998</v>
      </c>
      <c r="AV106" s="36">
        <v>1.2068524039999999</v>
      </c>
      <c r="AW106" s="36">
        <v>2.578414236</v>
      </c>
      <c r="AX106" s="36">
        <v>1.1153896539999999</v>
      </c>
      <c r="AY106" s="36">
        <v>2.3830060359999998</v>
      </c>
      <c r="AZ106" s="36">
        <v>9.882230000000001E-4</v>
      </c>
      <c r="BA106" s="36">
        <v>1.9764460000000002E-3</v>
      </c>
      <c r="BB106" s="36">
        <v>0.10903077999999999</v>
      </c>
      <c r="BC106" s="36">
        <v>5.2181496789999997</v>
      </c>
      <c r="BD106" s="36">
        <v>11.148464690999999</v>
      </c>
      <c r="BE106" s="36">
        <v>3.1802850000000001E-3</v>
      </c>
      <c r="BF106" s="36">
        <v>6.3605700000000003E-3</v>
      </c>
      <c r="BG106" s="36">
        <v>1.3399529100000001</v>
      </c>
      <c r="BH106" s="36">
        <v>7.6336374759999996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4.7995389919999996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5.1134427000000003E-2</v>
      </c>
      <c r="BC107" s="36">
        <v>1.6317264929999999</v>
      </c>
      <c r="BD107" s="36">
        <v>2.864769184</v>
      </c>
      <c r="BE107" s="36">
        <v>1.4915239999999999E-3</v>
      </c>
      <c r="BF107" s="36">
        <v>2.9830479999999999E-3</v>
      </c>
      <c r="BG107" s="36">
        <v>0.53835963499999995</v>
      </c>
      <c r="BH107" s="36">
        <v>0.84917342200000001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5.1753439969999997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2.1443886865555547E-5</v>
      </c>
      <c r="J108" s="36">
        <v>3.195171868810439E-2</v>
      </c>
      <c r="K108" s="36">
        <v>2.1443886865555547E-5</v>
      </c>
      <c r="L108" s="36">
        <v>0</v>
      </c>
      <c r="M108" s="36">
        <v>3.9731625749668143E-3</v>
      </c>
      <c r="N108" s="36">
        <v>2.8000000000003133E-2</v>
      </c>
      <c r="O108" s="36">
        <v>3.5990600000000003E-3</v>
      </c>
      <c r="P108" s="36">
        <v>5.6231700000000003E-3</v>
      </c>
      <c r="Q108" s="36">
        <v>3.2715800000000001E-3</v>
      </c>
      <c r="R108" s="36">
        <v>3.2748E-4</v>
      </c>
      <c r="S108" s="36">
        <v>5.1960230000000001E-3</v>
      </c>
      <c r="T108" s="36">
        <v>4.2714700000000001E-4</v>
      </c>
      <c r="U108" s="36" t="s">
        <v>340</v>
      </c>
      <c r="V108" s="36" t="s">
        <v>340</v>
      </c>
      <c r="W108" s="36">
        <v>3.620503886865556E-3</v>
      </c>
      <c r="X108" s="36">
        <v>3.7574888688104394E-2</v>
      </c>
      <c r="Y108" s="36">
        <v>4.1195392574969951E-2</v>
      </c>
      <c r="Z108" s="36">
        <v>1.1058988239435301E-6</v>
      </c>
      <c r="AA108" s="36">
        <v>2.366623483239154E-7</v>
      </c>
      <c r="AB108" s="36">
        <v>2.3666200000000001E-7</v>
      </c>
      <c r="AC108" s="36">
        <v>4.7751292165464606E-8</v>
      </c>
      <c r="AD108" s="36">
        <v>2.5994559613380333E-5</v>
      </c>
      <c r="AE108" s="36">
        <v>2.3395103652042301E-4</v>
      </c>
      <c r="AF108" s="36">
        <v>2.5994559613380332E-4</v>
      </c>
      <c r="AG108" s="36" t="s">
        <v>340</v>
      </c>
      <c r="AH108" s="36" t="s">
        <v>340</v>
      </c>
      <c r="AI108" s="36" t="s">
        <v>340</v>
      </c>
      <c r="AJ108" s="36">
        <v>9.2774575213520425E-9</v>
      </c>
      <c r="AK108" s="36">
        <v>1.1211273755492981E-8</v>
      </c>
      <c r="AL108" s="36">
        <v>2.8040308027912274E-8</v>
      </c>
      <c r="AM108" s="36">
        <v>5.7028749686816649E-8</v>
      </c>
      <c r="AN108" s="36">
        <v>2.6005770887135826E-5</v>
      </c>
      <c r="AO108" s="36">
        <v>2.3397907682845093E-4</v>
      </c>
      <c r="AP108" s="36">
        <v>1.875680459</v>
      </c>
      <c r="AQ108" s="36">
        <v>1.0099817849999999</v>
      </c>
      <c r="AR108" s="36">
        <v>2.8856622439999997</v>
      </c>
      <c r="AS108" s="36">
        <v>0.236226133</v>
      </c>
      <c r="AT108" s="36">
        <v>1.00140137</v>
      </c>
      <c r="AU108" s="36">
        <v>2.324278901</v>
      </c>
      <c r="AV108" s="36">
        <v>1.6007719119999999</v>
      </c>
      <c r="AW108" s="36">
        <v>3.715433682</v>
      </c>
      <c r="AX108" s="36">
        <v>1.4602858160000001</v>
      </c>
      <c r="AY108" s="36">
        <v>3.3893617599999999</v>
      </c>
      <c r="AZ108" s="36">
        <v>1.58362E-3</v>
      </c>
      <c r="BA108" s="36">
        <v>3.16724E-3</v>
      </c>
      <c r="BB108" s="36">
        <v>0.191150289</v>
      </c>
      <c r="BC108" s="36">
        <v>9.8721463870000008</v>
      </c>
      <c r="BD108" s="36">
        <v>22.913511234000001</v>
      </c>
      <c r="BE108" s="36">
        <v>5.5756030000000002E-3</v>
      </c>
      <c r="BF108" s="36">
        <v>1.1151207E-2</v>
      </c>
      <c r="BG108" s="36">
        <v>2.2407798209999998</v>
      </c>
      <c r="BH108" s="36">
        <v>13.022358428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5.1172622719999996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5.7698994899570269E-5</v>
      </c>
      <c r="J109" s="36">
        <v>0.20051471113905323</v>
      </c>
      <c r="K109" s="36">
        <v>5.7698994899570269E-5</v>
      </c>
      <c r="L109" s="36">
        <v>0</v>
      </c>
      <c r="M109" s="36">
        <v>6.92241013394877E-3</v>
      </c>
      <c r="N109" s="36">
        <v>0.19365000000000404</v>
      </c>
      <c r="O109" s="36">
        <v>5.2361129999999997E-3</v>
      </c>
      <c r="P109" s="36">
        <v>8.8389709999999993E-3</v>
      </c>
      <c r="Q109" s="36">
        <v>4.6762239999999997E-3</v>
      </c>
      <c r="R109" s="36">
        <v>5.5988900000000005E-4</v>
      </c>
      <c r="S109" s="36">
        <v>8.1086800000000001E-3</v>
      </c>
      <c r="T109" s="36">
        <v>7.3029099999999999E-4</v>
      </c>
      <c r="U109" s="36" t="s">
        <v>340</v>
      </c>
      <c r="V109" s="36" t="s">
        <v>340</v>
      </c>
      <c r="W109" s="36">
        <v>5.2938119948995697E-3</v>
      </c>
      <c r="X109" s="36">
        <v>0.20935368213905323</v>
      </c>
      <c r="Y109" s="36">
        <v>0.21464749413395279</v>
      </c>
      <c r="Z109" s="36">
        <v>3.2495300570249096E-6</v>
      </c>
      <c r="AA109" s="36">
        <v>6.9539943220333057E-7</v>
      </c>
      <c r="AB109" s="36">
        <v>6.9539900000000002E-7</v>
      </c>
      <c r="AC109" s="36">
        <v>5.2546386334161408E-7</v>
      </c>
      <c r="AD109" s="36">
        <v>2.9356207964724062E-3</v>
      </c>
      <c r="AE109" s="36">
        <v>2.6420587168251655E-2</v>
      </c>
      <c r="AF109" s="36">
        <v>2.935620796472406E-2</v>
      </c>
      <c r="AG109" s="36" t="s">
        <v>340</v>
      </c>
      <c r="AH109" s="36" t="s">
        <v>340</v>
      </c>
      <c r="AI109" s="36" t="s">
        <v>340</v>
      </c>
      <c r="AJ109" s="36">
        <v>2.7260543234193445E-8</v>
      </c>
      <c r="AK109" s="36">
        <v>3.2942798414177447E-8</v>
      </c>
      <c r="AL109" s="36">
        <v>8.2392619695186247E-8</v>
      </c>
      <c r="AM109" s="36">
        <v>5.5272440657580753E-7</v>
      </c>
      <c r="AN109" s="36">
        <v>2.9356537392708202E-3</v>
      </c>
      <c r="AO109" s="36">
        <v>2.642066956087135E-2</v>
      </c>
      <c r="AP109" s="36">
        <v>2.185643588</v>
      </c>
      <c r="AQ109" s="36">
        <v>1.176885009</v>
      </c>
      <c r="AR109" s="36">
        <v>3.3625285969999998</v>
      </c>
      <c r="AS109" s="36">
        <v>0.18501367399999999</v>
      </c>
      <c r="AT109" s="36">
        <v>3.7693154</v>
      </c>
      <c r="AU109" s="36">
        <v>9.6225032699999993</v>
      </c>
      <c r="AV109" s="36">
        <v>5.9780301219999998</v>
      </c>
      <c r="AW109" s="36">
        <v>15.261024425</v>
      </c>
      <c r="AX109" s="36">
        <v>5.4566438699999997</v>
      </c>
      <c r="AY109" s="36">
        <v>13.93000264</v>
      </c>
      <c r="AZ109" s="36">
        <v>1.131731E-3</v>
      </c>
      <c r="BA109" s="36">
        <v>2.2634619999999999E-3</v>
      </c>
      <c r="BB109" s="36">
        <v>0.39686165699999998</v>
      </c>
      <c r="BC109" s="36">
        <v>18.008816391</v>
      </c>
      <c r="BD109" s="36">
        <v>45.973837736</v>
      </c>
      <c r="BE109" s="36">
        <v>1.1575935000000001E-2</v>
      </c>
      <c r="BF109" s="36">
        <v>2.3151871000000001E-2</v>
      </c>
      <c r="BG109" s="36">
        <v>0.89076076000000004</v>
      </c>
      <c r="BH109" s="36">
        <v>18.53076128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4.6449182770000004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7.8631320000000001E-3</v>
      </c>
      <c r="BF110" s="36">
        <v>1.5726264E-2</v>
      </c>
      <c r="BG110" s="36">
        <v>1.758129625</v>
      </c>
      <c r="BH110" s="36">
        <v>6.6747666109999999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4.920191344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5.0010400000000002E-4</v>
      </c>
      <c r="P111" s="36">
        <v>8.0600199999999989E-4</v>
      </c>
      <c r="Q111" s="36">
        <v>4.10393E-4</v>
      </c>
      <c r="R111" s="36">
        <v>8.9710999999999995E-5</v>
      </c>
      <c r="S111" s="36">
        <v>6.8898599999999994E-4</v>
      </c>
      <c r="T111" s="36">
        <v>1.1701600000000001E-4</v>
      </c>
      <c r="U111" s="36" t="s">
        <v>340</v>
      </c>
      <c r="V111" s="36" t="s">
        <v>340</v>
      </c>
      <c r="W111" s="36">
        <v>5.0010400000000002E-4</v>
      </c>
      <c r="X111" s="36">
        <v>8.0600199999999989E-4</v>
      </c>
      <c r="Y111" s="36">
        <v>1.306106E-3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9.9508699999999997E-4</v>
      </c>
      <c r="AQ111" s="36">
        <v>5.3581600000000005E-4</v>
      </c>
      <c r="AR111" s="36">
        <v>1.5309030000000001E-3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4.3391414880000001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4.6328253850000003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0.128758499</v>
      </c>
      <c r="BC113" s="36">
        <v>6.049114232</v>
      </c>
      <c r="BD113" s="36">
        <v>12.171189271999999</v>
      </c>
      <c r="BE113" s="36">
        <v>3.755717E-3</v>
      </c>
      <c r="BF113" s="36">
        <v>7.511434E-3</v>
      </c>
      <c r="BG113" s="36">
        <v>0.81841273299999995</v>
      </c>
      <c r="BH113" s="36">
        <v>6.1207330029999998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4.9397894029999998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1.360436E-3</v>
      </c>
      <c r="P114" s="36">
        <v>2.145933E-3</v>
      </c>
      <c r="Q114" s="36">
        <v>1.300395E-3</v>
      </c>
      <c r="R114" s="36">
        <v>6.0041000000000003E-5</v>
      </c>
      <c r="S114" s="36">
        <v>2.0676190000000001E-3</v>
      </c>
      <c r="T114" s="36">
        <v>7.8313999999999996E-5</v>
      </c>
      <c r="U114" s="36">
        <v>0</v>
      </c>
      <c r="V114" s="36">
        <v>0</v>
      </c>
      <c r="W114" s="36">
        <v>1.360436E-3</v>
      </c>
      <c r="X114" s="36">
        <v>2.145933E-3</v>
      </c>
      <c r="Y114" s="36">
        <v>3.5063690000000001E-3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2.1724420000000001E-3</v>
      </c>
      <c r="AQ114" s="36">
        <v>1.169776E-3</v>
      </c>
      <c r="AR114" s="36">
        <v>3.3422180000000001E-3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2.4873270000000001E-3</v>
      </c>
      <c r="BF114" s="36">
        <v>4.9746549999999997E-3</v>
      </c>
      <c r="BG114" s="36">
        <v>0.76292536799999999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5.6974975280000004</v>
      </c>
      <c r="E133" s="36">
        <v>88</v>
      </c>
      <c r="F133" s="36">
        <v>19</v>
      </c>
      <c r="G133" s="36">
        <v>51</v>
      </c>
      <c r="H133" s="36">
        <v>18</v>
      </c>
      <c r="I133" s="36">
        <v>0.50043137014278005</v>
      </c>
      <c r="J133" s="36">
        <v>36.10786298868296</v>
      </c>
      <c r="K133" s="36">
        <v>5.2993370155820341E-2</v>
      </c>
      <c r="L133" s="36">
        <v>0.44743799998695977</v>
      </c>
      <c r="M133" s="36">
        <v>3.7495703588172118</v>
      </c>
      <c r="N133" s="36">
        <v>32.858724000008529</v>
      </c>
      <c r="O133" s="36">
        <v>0.46357656899999999</v>
      </c>
      <c r="P133" s="36">
        <v>0.83607471900000008</v>
      </c>
      <c r="Q133" s="36">
        <v>0.43046788000000002</v>
      </c>
      <c r="R133" s="36">
        <v>3.3108688999999997E-2</v>
      </c>
      <c r="S133" s="36">
        <v>0.79288947100000007</v>
      </c>
      <c r="T133" s="36">
        <v>4.3185247999999996E-2</v>
      </c>
      <c r="U133" s="36">
        <v>5.0745500000000003</v>
      </c>
      <c r="V133" s="36">
        <v>11.994499999999997</v>
      </c>
      <c r="W133" s="36">
        <v>6.0385579391427804</v>
      </c>
      <c r="X133" s="36">
        <v>48.938437707682958</v>
      </c>
      <c r="Y133" s="36">
        <v>54.976995646825742</v>
      </c>
      <c r="Z133" s="36">
        <v>4.6977980219864452E-3</v>
      </c>
      <c r="AA133" s="36">
        <v>1.2211376528305094E-3</v>
      </c>
      <c r="AB133" s="36">
        <v>1.2211374500000001E-3</v>
      </c>
      <c r="AC133" s="36">
        <v>7.316927129978289E-4</v>
      </c>
      <c r="AD133" s="36">
        <v>0.64807930910242129</v>
      </c>
      <c r="AE133" s="36">
        <v>5.8327137819217931</v>
      </c>
      <c r="AF133" s="36">
        <v>6.4807930910242133</v>
      </c>
      <c r="AG133" s="36">
        <v>0.3369139358222884</v>
      </c>
      <c r="AH133" s="36">
        <v>0.57314094829538731</v>
      </c>
      <c r="AI133" s="36">
        <v>1.8356000641352288</v>
      </c>
      <c r="AJ133" s="36">
        <v>4.6299239155805956E-5</v>
      </c>
      <c r="AK133" s="36">
        <v>5.5949967289210788E-5</v>
      </c>
      <c r="AL133" s="36">
        <v>1.3993542135856097E-4</v>
      </c>
      <c r="AM133" s="36">
        <v>0.33769192777444207</v>
      </c>
      <c r="AN133" s="36">
        <v>1.2212762073650978</v>
      </c>
      <c r="AO133" s="36">
        <v>7.6684537814783811</v>
      </c>
      <c r="AP133" s="36">
        <v>1438.2575227130001</v>
      </c>
      <c r="AQ133" s="36">
        <v>774.44635838399995</v>
      </c>
      <c r="AR133" s="36">
        <v>2212.7038810969998</v>
      </c>
      <c r="AS133" s="36">
        <v>40.201908216</v>
      </c>
      <c r="AT133" s="36">
        <v>6139.5419247780001</v>
      </c>
      <c r="AU133" s="36">
        <v>13470.146414006</v>
      </c>
      <c r="AV133" s="36">
        <v>3748.1548827719998</v>
      </c>
      <c r="AW133" s="36">
        <v>8223.4465815029998</v>
      </c>
      <c r="AX133" s="36">
        <v>3530.7530075690001</v>
      </c>
      <c r="AY133" s="36">
        <v>7746.4671707349999</v>
      </c>
      <c r="AZ133" s="36">
        <v>0.49999243100000001</v>
      </c>
      <c r="BA133" s="36">
        <v>0.999984863</v>
      </c>
      <c r="BB133" s="36">
        <v>11.964704662999999</v>
      </c>
      <c r="BC133" s="36">
        <v>790.08509422400004</v>
      </c>
      <c r="BD133" s="36">
        <v>1733.445594006</v>
      </c>
      <c r="BE133" s="36">
        <v>0.60275590199999995</v>
      </c>
      <c r="BF133" s="36">
        <v>1.2055118039999999</v>
      </c>
      <c r="BG133" s="36">
        <v>19.437052816000001</v>
      </c>
      <c r="BH133" s="36">
        <v>139.354978644</v>
      </c>
      <c r="BI133" s="36">
        <v>0.21</v>
      </c>
      <c r="BJ133" s="36">
        <v>0.21</v>
      </c>
      <c r="BK133" s="36">
        <v>0.57000000000000028</v>
      </c>
      <c r="BL133" s="36">
        <v>0.57000000000000028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5.6332862739999996</v>
      </c>
      <c r="E134" s="36">
        <v>95</v>
      </c>
      <c r="F134" s="36">
        <v>22</v>
      </c>
      <c r="G134" s="36">
        <v>35</v>
      </c>
      <c r="H134" s="36">
        <v>38</v>
      </c>
      <c r="I134" s="36">
        <v>1.5701541506652993E-3</v>
      </c>
      <c r="J134" s="36">
        <v>3.4364928042639384</v>
      </c>
      <c r="K134" s="36">
        <v>1.5701541506652993E-3</v>
      </c>
      <c r="L134" s="36">
        <v>0</v>
      </c>
      <c r="M134" s="36">
        <v>0.18842995841281643</v>
      </c>
      <c r="N134" s="36">
        <v>3.2496330000017872</v>
      </c>
      <c r="O134" s="36">
        <v>4.3946939000000004E-2</v>
      </c>
      <c r="P134" s="36">
        <v>7.1547886999999991E-2</v>
      </c>
      <c r="Q134" s="36">
        <v>2.9801131000000002E-2</v>
      </c>
      <c r="R134" s="36">
        <v>1.4145808000000001E-2</v>
      </c>
      <c r="S134" s="36">
        <v>5.3096832999999996E-2</v>
      </c>
      <c r="T134" s="36">
        <v>1.8451053999999998E-2</v>
      </c>
      <c r="U134" s="36">
        <v>4.7684499999999979</v>
      </c>
      <c r="V134" s="36">
        <v>11.276199999999994</v>
      </c>
      <c r="W134" s="36">
        <v>4.8139670931506631</v>
      </c>
      <c r="X134" s="36">
        <v>14.784240691263932</v>
      </c>
      <c r="Y134" s="36">
        <v>19.598207784414594</v>
      </c>
      <c r="Z134" s="36">
        <v>6.1889286253202338E-5</v>
      </c>
      <c r="AA134" s="36">
        <v>1.3244307258185314E-5</v>
      </c>
      <c r="AB134" s="36">
        <v>1.32443E-5</v>
      </c>
      <c r="AC134" s="36">
        <v>2.1377212848061833E-5</v>
      </c>
      <c r="AD134" s="36">
        <v>4.4506832349908723E-2</v>
      </c>
      <c r="AE134" s="36">
        <v>0.40056149114917872</v>
      </c>
      <c r="AF134" s="36">
        <v>0.44506832349908726</v>
      </c>
      <c r="AG134" s="36">
        <v>0.32677232681779217</v>
      </c>
      <c r="AH134" s="36">
        <v>0.5558885559658987</v>
      </c>
      <c r="AI134" s="36">
        <v>1.7803457805934877</v>
      </c>
      <c r="AJ134" s="36">
        <v>5.1919374741210188E-7</v>
      </c>
      <c r="AK134" s="36">
        <v>6.2741577862046167E-7</v>
      </c>
      <c r="AL134" s="36">
        <v>1.569217920976238E-6</v>
      </c>
      <c r="AM134" s="36">
        <v>0.32679422322438767</v>
      </c>
      <c r="AN134" s="36">
        <v>0.60039601573158607</v>
      </c>
      <c r="AO134" s="36">
        <v>2.1809088409605875</v>
      </c>
      <c r="AP134" s="36">
        <v>94.456989289000006</v>
      </c>
      <c r="AQ134" s="36">
        <v>50.861455771000003</v>
      </c>
      <c r="AR134" s="36">
        <v>145.31844506000002</v>
      </c>
      <c r="AS134" s="36">
        <v>3.7764946880000001</v>
      </c>
      <c r="AT134" s="36">
        <v>115.540303244</v>
      </c>
      <c r="AU134" s="36">
        <v>249.50795445599999</v>
      </c>
      <c r="AV134" s="36">
        <v>103.87900775</v>
      </c>
      <c r="AW134" s="36">
        <v>224.32552111199999</v>
      </c>
      <c r="AX134" s="36">
        <v>96.160557799000003</v>
      </c>
      <c r="AY134" s="36">
        <v>207.65761731699999</v>
      </c>
      <c r="AZ134" s="36">
        <v>0.36572990300000002</v>
      </c>
      <c r="BA134" s="36">
        <v>0.73145980700000002</v>
      </c>
      <c r="BB134" s="36">
        <v>5.9778260909999998</v>
      </c>
      <c r="BC134" s="36">
        <v>356.34082507599999</v>
      </c>
      <c r="BD134" s="36">
        <v>769.51390862999995</v>
      </c>
      <c r="BE134" s="36">
        <v>0.30114992899999998</v>
      </c>
      <c r="BF134" s="36">
        <v>0.60229985799999997</v>
      </c>
      <c r="BG134" s="36">
        <v>8.4631808999999993</v>
      </c>
      <c r="BH134" s="36">
        <v>46.790912505999998</v>
      </c>
      <c r="BI134" s="36">
        <v>0</v>
      </c>
      <c r="BJ134" s="36">
        <v>0</v>
      </c>
      <c r="BK134" s="36">
        <v>0.03</v>
      </c>
      <c r="BL134" s="36">
        <v>0.03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5.5212789420000004</v>
      </c>
      <c r="E135" s="36">
        <v>3</v>
      </c>
      <c r="F135" s="36">
        <v>0</v>
      </c>
      <c r="G135" s="36">
        <v>0</v>
      </c>
      <c r="H135" s="36">
        <v>3</v>
      </c>
      <c r="I135" s="36">
        <v>1.8116860087279375E-3</v>
      </c>
      <c r="J135" s="36">
        <v>0.73364868395476146</v>
      </c>
      <c r="K135" s="36">
        <v>1.8116860087279375E-3</v>
      </c>
      <c r="L135" s="36">
        <v>0</v>
      </c>
      <c r="M135" s="36">
        <v>0.12456036996297283</v>
      </c>
      <c r="N135" s="36">
        <v>0.61090000000051659</v>
      </c>
      <c r="O135" s="36">
        <v>4.9322936999999997E-2</v>
      </c>
      <c r="P135" s="36">
        <v>8.1135486000000007E-2</v>
      </c>
      <c r="Q135" s="36">
        <v>4.3450010999999997E-2</v>
      </c>
      <c r="R135" s="36">
        <v>5.8729259999999997E-3</v>
      </c>
      <c r="S135" s="36">
        <v>7.3475147000000005E-2</v>
      </c>
      <c r="T135" s="36">
        <v>7.6603389999999995E-3</v>
      </c>
      <c r="U135" s="36">
        <v>0</v>
      </c>
      <c r="V135" s="36">
        <v>0</v>
      </c>
      <c r="W135" s="36">
        <v>5.1134623008727932E-2</v>
      </c>
      <c r="X135" s="36">
        <v>0.81478416995476144</v>
      </c>
      <c r="Y135" s="36">
        <v>0.86591879296348939</v>
      </c>
      <c r="Z135" s="36">
        <v>4.0127731727357583E-5</v>
      </c>
      <c r="AA135" s="36">
        <v>8.5873345896545235E-6</v>
      </c>
      <c r="AB135" s="36">
        <v>8.5873300000000003E-6</v>
      </c>
      <c r="AC135" s="36">
        <v>1.1678030903867819E-5</v>
      </c>
      <c r="AD135" s="36">
        <v>5.0726924649287294E-3</v>
      </c>
      <c r="AE135" s="36">
        <v>4.5654232184358559E-2</v>
      </c>
      <c r="AF135" s="36">
        <v>5.0726924649287283E-2</v>
      </c>
      <c r="AG135" s="36">
        <v>0</v>
      </c>
      <c r="AH135" s="36">
        <v>0</v>
      </c>
      <c r="AI135" s="36">
        <v>0</v>
      </c>
      <c r="AJ135" s="36">
        <v>3.366344799622755E-7</v>
      </c>
      <c r="AK135" s="36">
        <v>4.0680340510414665E-7</v>
      </c>
      <c r="AL135" s="36">
        <v>1.0174484215350663E-6</v>
      </c>
      <c r="AM135" s="36">
        <v>1.2014665383830095E-5</v>
      </c>
      <c r="AN135" s="36">
        <v>5.0730992683338336E-3</v>
      </c>
      <c r="AO135" s="36">
        <v>4.5655249632780094E-2</v>
      </c>
      <c r="AP135" s="36">
        <v>31.638850143999999</v>
      </c>
      <c r="AQ135" s="36">
        <v>17.036303922999998</v>
      </c>
      <c r="AR135" s="36">
        <v>48.675154066999994</v>
      </c>
      <c r="AS135" s="36">
        <v>0.97497367099999999</v>
      </c>
      <c r="AT135" s="36">
        <v>102.07260284199999</v>
      </c>
      <c r="AU135" s="36">
        <v>216.07705416600001</v>
      </c>
      <c r="AV135" s="36">
        <v>78.443828253999996</v>
      </c>
      <c r="AW135" s="36">
        <v>166.05740281800001</v>
      </c>
      <c r="AX135" s="36">
        <v>73.080407692999998</v>
      </c>
      <c r="AY135" s="36">
        <v>154.70360088800001</v>
      </c>
      <c r="AZ135" s="36">
        <v>1.9051542000000001E-2</v>
      </c>
      <c r="BA135" s="36">
        <v>3.8103085000000002E-2</v>
      </c>
      <c r="BB135" s="36">
        <v>2.1345986099999998</v>
      </c>
      <c r="BC135" s="36">
        <v>125.025106386</v>
      </c>
      <c r="BD135" s="36">
        <v>264.66511025199998</v>
      </c>
      <c r="BE135" s="36">
        <v>0.107536453</v>
      </c>
      <c r="BF135" s="36">
        <v>0.21507290700000001</v>
      </c>
      <c r="BG135" s="36">
        <v>3.6028043439999999</v>
      </c>
      <c r="BH135" s="36">
        <v>28.895763902999999</v>
      </c>
      <c r="BI135" s="36">
        <v>0</v>
      </c>
      <c r="BJ135" s="36">
        <v>0</v>
      </c>
      <c r="BK135" s="36">
        <v>0.03</v>
      </c>
      <c r="BL135" s="36">
        <v>0.03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5.7205434899999998</v>
      </c>
      <c r="E136" s="36">
        <v>13</v>
      </c>
      <c r="F136" s="36">
        <v>7</v>
      </c>
      <c r="G136" s="36">
        <v>6</v>
      </c>
      <c r="H136" s="36">
        <v>0</v>
      </c>
      <c r="I136" s="36">
        <v>0.62081833413149745</v>
      </c>
      <c r="J136" s="36">
        <v>13.383039357376113</v>
      </c>
      <c r="K136" s="36">
        <v>2.809683412862167E-2</v>
      </c>
      <c r="L136" s="36">
        <v>0.59272150000287582</v>
      </c>
      <c r="M136" s="36">
        <v>1.2078561915030899</v>
      </c>
      <c r="N136" s="36">
        <v>12.79600150000452</v>
      </c>
      <c r="O136" s="36">
        <v>0.19729207400000001</v>
      </c>
      <c r="P136" s="36">
        <v>0.34255777500000001</v>
      </c>
      <c r="Q136" s="36">
        <v>0.17176793900000001</v>
      </c>
      <c r="R136" s="36">
        <v>2.5524135E-2</v>
      </c>
      <c r="S136" s="36">
        <v>0.30926542400000001</v>
      </c>
      <c r="T136" s="36">
        <v>3.3292350999999998E-2</v>
      </c>
      <c r="U136" s="36">
        <v>0.64685000000000015</v>
      </c>
      <c r="V136" s="36">
        <v>1.5316000000000001</v>
      </c>
      <c r="W136" s="36">
        <v>1.4649604081314975</v>
      </c>
      <c r="X136" s="36">
        <v>15.257197132376113</v>
      </c>
      <c r="Y136" s="36">
        <v>16.722157540507609</v>
      </c>
      <c r="Z136" s="36">
        <v>3.3214400242050626E-3</v>
      </c>
      <c r="AA136" s="36">
        <v>1.5291886995186068E-3</v>
      </c>
      <c r="AB136" s="36">
        <v>1.529189E-3</v>
      </c>
      <c r="AC136" s="36">
        <v>1.9254182661264038E-4</v>
      </c>
      <c r="AD136" s="36">
        <v>7.8098625841693498E-2</v>
      </c>
      <c r="AE136" s="36">
        <v>0.70288763257524156</v>
      </c>
      <c r="AF136" s="36">
        <v>0.78098625841693503</v>
      </c>
      <c r="AG136" s="36">
        <v>4.8467623584968048E-2</v>
      </c>
      <c r="AH136" s="36">
        <v>8.2450670006612312E-2</v>
      </c>
      <c r="AI136" s="36">
        <v>0.264064983669826</v>
      </c>
      <c r="AJ136" s="36">
        <v>5.9946193261633569E-5</v>
      </c>
      <c r="AK136" s="36">
        <v>7.2441526323991829E-5</v>
      </c>
      <c r="AL136" s="36">
        <v>1.8118215257580488E-4</v>
      </c>
      <c r="AM136" s="36">
        <v>4.8720111604842326E-2</v>
      </c>
      <c r="AN136" s="36">
        <v>0.16062173737462979</v>
      </c>
      <c r="AO136" s="36">
        <v>0.96713379839764335</v>
      </c>
      <c r="AP136" s="36">
        <v>334.87962383899998</v>
      </c>
      <c r="AQ136" s="36">
        <v>180.31979745199999</v>
      </c>
      <c r="AR136" s="36">
        <v>515.19942129099991</v>
      </c>
      <c r="AS136" s="36">
        <v>12.063830931</v>
      </c>
      <c r="AT136" s="36">
        <v>721.61662333699996</v>
      </c>
      <c r="AU136" s="36">
        <v>1732.6263959939999</v>
      </c>
      <c r="AV136" s="36">
        <v>441.82213769600003</v>
      </c>
      <c r="AW136" s="36">
        <v>1060.8301878730001</v>
      </c>
      <c r="AX136" s="36">
        <v>419.745739636</v>
      </c>
      <c r="AY136" s="36">
        <v>1007.823994876</v>
      </c>
      <c r="AZ136" s="36">
        <v>0.20322833900000001</v>
      </c>
      <c r="BA136" s="36">
        <v>0.40645667800000002</v>
      </c>
      <c r="BB136" s="36">
        <v>4.0287058770000002</v>
      </c>
      <c r="BC136" s="36">
        <v>213.40835709500001</v>
      </c>
      <c r="BD136" s="36">
        <v>512.40082430300004</v>
      </c>
      <c r="BE136" s="36">
        <v>0.202957474</v>
      </c>
      <c r="BF136" s="36">
        <v>0.40591494900000002</v>
      </c>
      <c r="BG136" s="36">
        <v>6.9796035549999997</v>
      </c>
      <c r="BH136" s="36">
        <v>38.984239838999997</v>
      </c>
      <c r="BI136" s="36">
        <v>0.06</v>
      </c>
      <c r="BJ136" s="36">
        <v>0.06</v>
      </c>
      <c r="BK136" s="36">
        <v>0.24</v>
      </c>
      <c r="BL136" s="36">
        <v>0.24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5.568715386</v>
      </c>
      <c r="E137" s="36">
        <v>7</v>
      </c>
      <c r="F137" s="36">
        <v>1</v>
      </c>
      <c r="G137" s="36">
        <v>4</v>
      </c>
      <c r="H137" s="36">
        <v>2</v>
      </c>
      <c r="I137" s="36">
        <v>1.6240719394592224E-3</v>
      </c>
      <c r="J137" s="36">
        <v>2.0681560204608065</v>
      </c>
      <c r="K137" s="36">
        <v>1.6240719394592224E-3</v>
      </c>
      <c r="L137" s="36">
        <v>0</v>
      </c>
      <c r="M137" s="36">
        <v>0.19216209239915644</v>
      </c>
      <c r="N137" s="36">
        <v>1.8776180000011096</v>
      </c>
      <c r="O137" s="36">
        <v>6.8246819999999995E-3</v>
      </c>
      <c r="P137" s="36">
        <v>1.1728769E-2</v>
      </c>
      <c r="Q137" s="36">
        <v>6.1908909999999996E-3</v>
      </c>
      <c r="R137" s="36">
        <v>6.3379099999999998E-4</v>
      </c>
      <c r="S137" s="36">
        <v>1.0902085000000001E-2</v>
      </c>
      <c r="T137" s="36">
        <v>8.2668400000000006E-4</v>
      </c>
      <c r="U137" s="36">
        <v>9.8999999999999991E-2</v>
      </c>
      <c r="V137" s="36">
        <v>0.23399999999999999</v>
      </c>
      <c r="W137" s="36">
        <v>0.10744875393945921</v>
      </c>
      <c r="X137" s="36">
        <v>2.3138847894608063</v>
      </c>
      <c r="Y137" s="36">
        <v>2.4213335434002654</v>
      </c>
      <c r="Z137" s="36">
        <v>5.5176247588310383E-5</v>
      </c>
      <c r="AA137" s="36">
        <v>1.1807716983898417E-5</v>
      </c>
      <c r="AB137" s="36">
        <v>1.18077E-5</v>
      </c>
      <c r="AC137" s="36">
        <v>1.0779891045934748E-5</v>
      </c>
      <c r="AD137" s="36">
        <v>1.2951828422396814E-2</v>
      </c>
      <c r="AE137" s="36">
        <v>0.11656645580157129</v>
      </c>
      <c r="AF137" s="36">
        <v>0.12951828422396813</v>
      </c>
      <c r="AG137" s="36">
        <v>7.1739784497944778E-3</v>
      </c>
      <c r="AH137" s="36">
        <v>1.2204009316891756E-2</v>
      </c>
      <c r="AI137" s="36">
        <v>3.9085813623018197E-2</v>
      </c>
      <c r="AJ137" s="36">
        <v>4.6287716310547784E-7</v>
      </c>
      <c r="AK137" s="36">
        <v>5.5936042593544572E-7</v>
      </c>
      <c r="AL137" s="36">
        <v>1.3990059456151801E-6</v>
      </c>
      <c r="AM137" s="36">
        <v>7.1852212180035183E-3</v>
      </c>
      <c r="AN137" s="36">
        <v>2.5156397099714504E-2</v>
      </c>
      <c r="AO137" s="36">
        <v>0.1556536684305351</v>
      </c>
      <c r="AP137" s="36">
        <v>47.145684506999999</v>
      </c>
      <c r="AQ137" s="36">
        <v>25.386137811000001</v>
      </c>
      <c r="AR137" s="36">
        <v>72.531822317999996</v>
      </c>
      <c r="AS137" s="36">
        <v>3.8936484899999999</v>
      </c>
      <c r="AT137" s="36">
        <v>116.491699717</v>
      </c>
      <c r="AU137" s="36">
        <v>272.83712585799998</v>
      </c>
      <c r="AV137" s="36">
        <v>90.054691262999995</v>
      </c>
      <c r="AW137" s="36">
        <v>210.91857354499999</v>
      </c>
      <c r="AX137" s="36">
        <v>83.860158470000002</v>
      </c>
      <c r="AY137" s="36">
        <v>196.410256409</v>
      </c>
      <c r="AZ137" s="36">
        <v>7.9760432000000006E-2</v>
      </c>
      <c r="BA137" s="36">
        <v>0.15952086500000001</v>
      </c>
      <c r="BB137" s="36">
        <v>0.83449225599999999</v>
      </c>
      <c r="BC137" s="36">
        <v>39.434224704999998</v>
      </c>
      <c r="BD137" s="36">
        <v>92.359546261000006</v>
      </c>
      <c r="BE137" s="36">
        <v>4.2039911999999999E-2</v>
      </c>
      <c r="BF137" s="36">
        <v>8.4079823999999997E-2</v>
      </c>
      <c r="BG137" s="36">
        <v>5.7700228029999998</v>
      </c>
      <c r="BH137" s="36">
        <v>24.580085495999999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5.4286902340000003</v>
      </c>
      <c r="E138" s="36">
        <v>20</v>
      </c>
      <c r="F138" s="36">
        <v>1</v>
      </c>
      <c r="G138" s="36">
        <v>0</v>
      </c>
      <c r="H138" s="36">
        <v>19</v>
      </c>
      <c r="I138" s="36">
        <v>1.9754470385827594E-3</v>
      </c>
      <c r="J138" s="36">
        <v>3.4520143721748329</v>
      </c>
      <c r="K138" s="36">
        <v>1.9754470385827594E-3</v>
      </c>
      <c r="L138" s="36">
        <v>0</v>
      </c>
      <c r="M138" s="36">
        <v>0.25783381920662418</v>
      </c>
      <c r="N138" s="36">
        <v>3.1961560000067917</v>
      </c>
      <c r="O138" s="36">
        <v>0.10485144100000002</v>
      </c>
      <c r="P138" s="36">
        <v>0.18788016199999999</v>
      </c>
      <c r="Q138" s="36">
        <v>9.7545177000000011E-2</v>
      </c>
      <c r="R138" s="36">
        <v>7.3062639999999998E-3</v>
      </c>
      <c r="S138" s="36">
        <v>0.17835025199999999</v>
      </c>
      <c r="T138" s="36">
        <v>9.5299099999999991E-3</v>
      </c>
      <c r="U138" s="36">
        <v>6.4899999999999999E-2</v>
      </c>
      <c r="V138" s="36">
        <v>0.15340000000000001</v>
      </c>
      <c r="W138" s="36">
        <v>0.17172688803858277</v>
      </c>
      <c r="X138" s="36">
        <v>3.7932945341748328</v>
      </c>
      <c r="Y138" s="36">
        <v>3.9650214222134155</v>
      </c>
      <c r="Z138" s="36">
        <v>8.115445125441776E-5</v>
      </c>
      <c r="AA138" s="36">
        <v>1.7367052568445397E-5</v>
      </c>
      <c r="AB138" s="36">
        <v>1.7367099999999998E-5</v>
      </c>
      <c r="AC138" s="36">
        <v>1.3327626975414079E-5</v>
      </c>
      <c r="AD138" s="36">
        <v>2.3418177140068455E-2</v>
      </c>
      <c r="AE138" s="36">
        <v>0.21076359426061611</v>
      </c>
      <c r="AF138" s="36">
        <v>0.23418177140068452</v>
      </c>
      <c r="AG138" s="36">
        <v>4.4490726940218436E-3</v>
      </c>
      <c r="AH138" s="36">
        <v>7.568537456496929E-3</v>
      </c>
      <c r="AI138" s="36">
        <v>2.4239775367429352E-2</v>
      </c>
      <c r="AJ138" s="36">
        <v>6.8081285765806536E-7</v>
      </c>
      <c r="AK138" s="36">
        <v>8.2272317667822508E-7</v>
      </c>
      <c r="AL138" s="36">
        <v>2.0576976174948036E-6</v>
      </c>
      <c r="AM138" s="36">
        <v>4.4630811338549157E-3</v>
      </c>
      <c r="AN138" s="36">
        <v>3.0987537319742065E-2</v>
      </c>
      <c r="AO138" s="36">
        <v>0.23500542732566296</v>
      </c>
      <c r="AP138" s="36">
        <v>65.528289873999995</v>
      </c>
      <c r="AQ138" s="36">
        <v>35.284463778000003</v>
      </c>
      <c r="AR138" s="36">
        <v>100.812753652</v>
      </c>
      <c r="AS138" s="36">
        <v>2.2338938270000002</v>
      </c>
      <c r="AT138" s="36">
        <v>247.234614784</v>
      </c>
      <c r="AU138" s="36">
        <v>552.67255836300001</v>
      </c>
      <c r="AV138" s="36">
        <v>185.26095349799999</v>
      </c>
      <c r="AW138" s="36">
        <v>414.13555793400002</v>
      </c>
      <c r="AX138" s="36">
        <v>172.66079159899999</v>
      </c>
      <c r="AY138" s="36">
        <v>385.96893685499998</v>
      </c>
      <c r="AZ138" s="36">
        <v>2.7392639E-2</v>
      </c>
      <c r="BA138" s="36">
        <v>5.4785278999999999E-2</v>
      </c>
      <c r="BB138" s="36">
        <v>1.063949152</v>
      </c>
      <c r="BC138" s="36">
        <v>76.219075605</v>
      </c>
      <c r="BD138" s="36">
        <v>170.381447385</v>
      </c>
      <c r="BE138" s="36">
        <v>5.3599452999999998E-2</v>
      </c>
      <c r="BF138" s="36">
        <v>0.107198907</v>
      </c>
      <c r="BG138" s="36">
        <v>3.4219203299999998</v>
      </c>
      <c r="BH138" s="36">
        <v>33.899937579000003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5.3568950500000003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3.5175499999999999E-3</v>
      </c>
      <c r="P139" s="36">
        <v>5.9549490000000002E-3</v>
      </c>
      <c r="Q139" s="36">
        <v>2.9109330000000001E-3</v>
      </c>
      <c r="R139" s="36">
        <v>6.0661699999999994E-4</v>
      </c>
      <c r="S139" s="36">
        <v>5.1637089999999998E-3</v>
      </c>
      <c r="T139" s="36">
        <v>7.9124000000000002E-4</v>
      </c>
      <c r="U139" s="36">
        <v>0</v>
      </c>
      <c r="V139" s="36">
        <v>0</v>
      </c>
      <c r="W139" s="36">
        <v>3.5175499999999999E-3</v>
      </c>
      <c r="X139" s="36">
        <v>5.9549490000000002E-3</v>
      </c>
      <c r="Y139" s="36">
        <v>9.4724990000000005E-3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6.019127E-3</v>
      </c>
      <c r="AQ139" s="36">
        <v>3.2410680000000002E-3</v>
      </c>
      <c r="AR139" s="36">
        <v>9.2601950000000006E-3</v>
      </c>
      <c r="AS139" s="36">
        <v>1.8703700000000001E-4</v>
      </c>
      <c r="AT139" s="36">
        <v>2.43372E-4</v>
      </c>
      <c r="AU139" s="36">
        <v>6.0603899999999995E-4</v>
      </c>
      <c r="AV139" s="36">
        <v>3.0555000000000001E-3</v>
      </c>
      <c r="AW139" s="36">
        <v>7.6087289999999998E-3</v>
      </c>
      <c r="AX139" s="36">
        <v>2.6607100000000002E-3</v>
      </c>
      <c r="AY139" s="36">
        <v>6.6256309999999999E-3</v>
      </c>
      <c r="AZ139" s="36">
        <v>6.2200000000000004E-7</v>
      </c>
      <c r="BA139" s="36">
        <v>1.2440000000000001E-6</v>
      </c>
      <c r="BB139" s="36">
        <v>0.320483827</v>
      </c>
      <c r="BC139" s="36">
        <v>16.022081010000001</v>
      </c>
      <c r="BD139" s="36">
        <v>39.897770512000001</v>
      </c>
      <c r="BE139" s="36">
        <v>1.6145280000000001E-2</v>
      </c>
      <c r="BF139" s="36">
        <v>3.2290561000000002E-2</v>
      </c>
      <c r="BG139" s="36">
        <v>0.167333341</v>
      </c>
      <c r="BH139" s="36">
        <v>16.38996749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5.5793892600000001</v>
      </c>
      <c r="E140" s="36">
        <v>3</v>
      </c>
      <c r="F140" s="36">
        <v>2</v>
      </c>
      <c r="G140" s="36">
        <v>0</v>
      </c>
      <c r="H140" s="36">
        <v>1</v>
      </c>
      <c r="I140" s="36">
        <v>6.7763403635085016E-4</v>
      </c>
      <c r="J140" s="36">
        <v>2.695446017339072</v>
      </c>
      <c r="K140" s="36">
        <v>6.7763403635085016E-4</v>
      </c>
      <c r="L140" s="36">
        <v>0</v>
      </c>
      <c r="M140" s="36">
        <v>8.467265137405916E-2</v>
      </c>
      <c r="N140" s="36">
        <v>2.611451000001364</v>
      </c>
      <c r="O140" s="36">
        <v>8.2344380000000002E-3</v>
      </c>
      <c r="P140" s="36">
        <v>1.3146761E-2</v>
      </c>
      <c r="Q140" s="36">
        <v>6.7787609999999995E-3</v>
      </c>
      <c r="R140" s="36">
        <v>1.4556770000000001E-3</v>
      </c>
      <c r="S140" s="36">
        <v>1.1248051E-2</v>
      </c>
      <c r="T140" s="36">
        <v>1.8987100000000001E-3</v>
      </c>
      <c r="U140" s="36">
        <v>9.7349999999999992E-2</v>
      </c>
      <c r="V140" s="36">
        <v>0.23010000000000003</v>
      </c>
      <c r="W140" s="36">
        <v>0.10626207203635084</v>
      </c>
      <c r="X140" s="36">
        <v>2.9386927783390719</v>
      </c>
      <c r="Y140" s="36">
        <v>3.0449548503754227</v>
      </c>
      <c r="Z140" s="36">
        <v>3.4127201227733167E-5</v>
      </c>
      <c r="AA140" s="36">
        <v>7.303221062734897E-6</v>
      </c>
      <c r="AB140" s="36">
        <v>7.3032200000000004E-6</v>
      </c>
      <c r="AC140" s="36">
        <v>3.3554966482120496E-6</v>
      </c>
      <c r="AD140" s="36">
        <v>1.2632593465684421E-2</v>
      </c>
      <c r="AE140" s="36">
        <v>0.11369334119115981</v>
      </c>
      <c r="AF140" s="36">
        <v>0.12632593465684422</v>
      </c>
      <c r="AG140" s="36">
        <v>7.6296738718072644E-3</v>
      </c>
      <c r="AH140" s="36">
        <v>1.2979215322154887E-2</v>
      </c>
      <c r="AI140" s="36">
        <v>4.156856799122579E-2</v>
      </c>
      <c r="AJ140" s="36">
        <v>2.8629570154519391E-7</v>
      </c>
      <c r="AK140" s="36">
        <v>3.4597188698055221E-7</v>
      </c>
      <c r="AL140" s="36">
        <v>8.653038442826034E-7</v>
      </c>
      <c r="AM140" s="36">
        <v>7.6333156641570218E-3</v>
      </c>
      <c r="AN140" s="36">
        <v>2.5612154759726287E-2</v>
      </c>
      <c r="AO140" s="36">
        <v>0.15526277448622988</v>
      </c>
      <c r="AP140" s="36">
        <v>18.345130730000001</v>
      </c>
      <c r="AQ140" s="36">
        <v>9.8781473159999997</v>
      </c>
      <c r="AR140" s="36">
        <v>28.223278046000001</v>
      </c>
      <c r="AS140" s="36">
        <v>1.165985708</v>
      </c>
      <c r="AT140" s="36">
        <v>41.983609407000003</v>
      </c>
      <c r="AU140" s="36">
        <v>106.473686422</v>
      </c>
      <c r="AV140" s="36">
        <v>33.122565999000003</v>
      </c>
      <c r="AW140" s="36">
        <v>84.001393770999996</v>
      </c>
      <c r="AX140" s="36">
        <v>30.943928805999999</v>
      </c>
      <c r="AY140" s="36">
        <v>78.476201044000007</v>
      </c>
      <c r="AZ140" s="36">
        <v>5.1036438000000003E-2</v>
      </c>
      <c r="BA140" s="36">
        <v>0.10207287600000001</v>
      </c>
      <c r="BB140" s="36">
        <v>0.96603158</v>
      </c>
      <c r="BC140" s="36">
        <v>37.185154216999997</v>
      </c>
      <c r="BD140" s="36">
        <v>94.304432266999996</v>
      </c>
      <c r="BE140" s="36">
        <v>4.8666578000000002E-2</v>
      </c>
      <c r="BF140" s="36">
        <v>9.7333156000000004E-2</v>
      </c>
      <c r="BG140" s="36">
        <v>4.274922557</v>
      </c>
      <c r="BH140" s="36">
        <v>27.339223397000001</v>
      </c>
      <c r="BI140" s="36">
        <v>0.06</v>
      </c>
      <c r="BJ140" s="36">
        <v>0.06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5.5073992059999997</v>
      </c>
      <c r="E141" s="36">
        <v>3</v>
      </c>
      <c r="F141" s="36">
        <v>1</v>
      </c>
      <c r="G141" s="36">
        <v>2</v>
      </c>
      <c r="H141" s="36">
        <v>0</v>
      </c>
      <c r="I141" s="36">
        <v>1.6124459188885533E-2</v>
      </c>
      <c r="J141" s="36">
        <v>3.8089540843568712</v>
      </c>
      <c r="K141" s="36">
        <v>4.4414591905289989E-3</v>
      </c>
      <c r="L141" s="36">
        <v>1.1682999998356536E-2</v>
      </c>
      <c r="M141" s="36">
        <v>0.33581104355016345</v>
      </c>
      <c r="N141" s="36">
        <v>3.4892674999955933</v>
      </c>
      <c r="O141" s="36">
        <v>1.2174042000000001E-2</v>
      </c>
      <c r="P141" s="36">
        <v>2.1159901000000002E-2</v>
      </c>
      <c r="Q141" s="36">
        <v>1.0956847E-2</v>
      </c>
      <c r="R141" s="36">
        <v>1.2171950000000001E-3</v>
      </c>
      <c r="S141" s="36">
        <v>1.9572255E-2</v>
      </c>
      <c r="T141" s="36">
        <v>1.5876459999999998E-3</v>
      </c>
      <c r="U141" s="36">
        <v>1.32E-2</v>
      </c>
      <c r="V141" s="36">
        <v>3.1199999999999999E-2</v>
      </c>
      <c r="W141" s="36">
        <v>4.1498501188885539E-2</v>
      </c>
      <c r="X141" s="36">
        <v>3.8613139853568712</v>
      </c>
      <c r="Y141" s="36">
        <v>3.9028124865457565</v>
      </c>
      <c r="Z141" s="36">
        <v>2.2484317288345377E-4</v>
      </c>
      <c r="AA141" s="36">
        <v>4.8116438997059094E-5</v>
      </c>
      <c r="AB141" s="36">
        <v>4.8116399999999999E-5</v>
      </c>
      <c r="AC141" s="36">
        <v>4.9739126402421468E-5</v>
      </c>
      <c r="AD141" s="36">
        <v>4.280158787416042E-2</v>
      </c>
      <c r="AE141" s="36">
        <v>0.38521429086744385</v>
      </c>
      <c r="AF141" s="36">
        <v>0.42801587874160424</v>
      </c>
      <c r="AG141" s="36">
        <v>1.1100241544753811E-3</v>
      </c>
      <c r="AH141" s="36">
        <v>1.8883169524408782E-3</v>
      </c>
      <c r="AI141" s="36">
        <v>6.0477178071417321E-3</v>
      </c>
      <c r="AJ141" s="36">
        <v>1.8862253216841874E-6</v>
      </c>
      <c r="AK141" s="36">
        <v>2.2793948015684919E-6</v>
      </c>
      <c r="AL141" s="36">
        <v>5.7009518942383571E-6</v>
      </c>
      <c r="AM141" s="36">
        <v>1.1616495061994869E-3</v>
      </c>
      <c r="AN141" s="36">
        <v>4.4692184221402864E-2</v>
      </c>
      <c r="AO141" s="36">
        <v>0.39126770962647983</v>
      </c>
      <c r="AP141" s="36">
        <v>107.75087802900001</v>
      </c>
      <c r="AQ141" s="36">
        <v>58.019703554000003</v>
      </c>
      <c r="AR141" s="36">
        <v>165.77058158300002</v>
      </c>
      <c r="AS141" s="36">
        <v>10.893718703999999</v>
      </c>
      <c r="AT141" s="36">
        <v>508.517786973</v>
      </c>
      <c r="AU141" s="36">
        <v>1393.5418309900001</v>
      </c>
      <c r="AV141" s="36">
        <v>279.892544929</v>
      </c>
      <c r="AW141" s="36">
        <v>767.01735815799998</v>
      </c>
      <c r="AX141" s="36">
        <v>265.11515831399998</v>
      </c>
      <c r="AY141" s="36">
        <v>726.52141695800003</v>
      </c>
      <c r="AZ141" s="36">
        <v>0.10279329500000001</v>
      </c>
      <c r="BA141" s="36">
        <v>0.20558659100000001</v>
      </c>
      <c r="BB141" s="36">
        <v>0.71256941299999998</v>
      </c>
      <c r="BC141" s="36">
        <v>31.410739716999998</v>
      </c>
      <c r="BD141" s="36">
        <v>86.077971824000002</v>
      </c>
      <c r="BE141" s="36">
        <v>3.5897703000000003E-2</v>
      </c>
      <c r="BF141" s="36">
        <v>7.1795406000000006E-2</v>
      </c>
      <c r="BG141" s="36">
        <v>2.0448588619999999</v>
      </c>
      <c r="BH141" s="36">
        <v>17.910502619999999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5.575509125</v>
      </c>
      <c r="E142" s="36">
        <v>6</v>
      </c>
      <c r="F142" s="36">
        <v>1</v>
      </c>
      <c r="G142" s="36">
        <v>4</v>
      </c>
      <c r="H142" s="36">
        <v>1</v>
      </c>
      <c r="I142" s="36">
        <v>3.2124630496359101E-2</v>
      </c>
      <c r="J142" s="36">
        <v>4.2467563537538222</v>
      </c>
      <c r="K142" s="36">
        <v>4.8826305020423458E-3</v>
      </c>
      <c r="L142" s="36">
        <v>2.7241999994316757E-2</v>
      </c>
      <c r="M142" s="36">
        <v>0.34224798425164249</v>
      </c>
      <c r="N142" s="36">
        <v>3.9366329999985386</v>
      </c>
      <c r="O142" s="36">
        <v>6.8282680000000002E-3</v>
      </c>
      <c r="P142" s="36">
        <v>1.0867248999999999E-2</v>
      </c>
      <c r="Q142" s="36">
        <v>6.0356960000000001E-3</v>
      </c>
      <c r="R142" s="36">
        <v>7.9257200000000007E-4</v>
      </c>
      <c r="S142" s="36">
        <v>9.8334589999999993E-3</v>
      </c>
      <c r="T142" s="36">
        <v>1.0337899999999999E-3</v>
      </c>
      <c r="U142" s="36">
        <v>0.31899999999999995</v>
      </c>
      <c r="V142" s="36">
        <v>0.754</v>
      </c>
      <c r="W142" s="36">
        <v>0.35795289849635903</v>
      </c>
      <c r="X142" s="36">
        <v>5.0116236027538221</v>
      </c>
      <c r="Y142" s="36">
        <v>5.3695765012501813</v>
      </c>
      <c r="Z142" s="36">
        <v>3.4620037784441739E-4</v>
      </c>
      <c r="AA142" s="36">
        <v>7.4086880858705321E-5</v>
      </c>
      <c r="AB142" s="36">
        <v>7.4086900000000004E-5</v>
      </c>
      <c r="AC142" s="36">
        <v>3.3761383317211025E-5</v>
      </c>
      <c r="AD142" s="36">
        <v>3.2487755877467175E-2</v>
      </c>
      <c r="AE142" s="36">
        <v>0.29238980289720462</v>
      </c>
      <c r="AF142" s="36">
        <v>0.32487755877467173</v>
      </c>
      <c r="AG142" s="36">
        <v>2.420977659482677E-2</v>
      </c>
      <c r="AH142" s="36">
        <v>4.1184447540624856E-2</v>
      </c>
      <c r="AI142" s="36">
        <v>0.13190154144767688</v>
      </c>
      <c r="AJ142" s="36">
        <v>2.9043026241595201E-6</v>
      </c>
      <c r="AK142" s="36">
        <v>3.5096826596404703E-6</v>
      </c>
      <c r="AL142" s="36">
        <v>8.7780019472206504E-6</v>
      </c>
      <c r="AM142" s="36">
        <v>2.4246442280768141E-2</v>
      </c>
      <c r="AN142" s="36">
        <v>7.3675713100751661E-2</v>
      </c>
      <c r="AO142" s="36">
        <v>0.42430012234682868</v>
      </c>
      <c r="AP142" s="36">
        <v>67.082395645999995</v>
      </c>
      <c r="AQ142" s="36">
        <v>36.121289963000002</v>
      </c>
      <c r="AR142" s="36">
        <v>103.20368560899999</v>
      </c>
      <c r="AS142" s="36">
        <v>5.8354056439999997</v>
      </c>
      <c r="AT142" s="36">
        <v>244.82226003100001</v>
      </c>
      <c r="AU142" s="36">
        <v>569.27466777300003</v>
      </c>
      <c r="AV142" s="36">
        <v>143.72558237499999</v>
      </c>
      <c r="AW142" s="36">
        <v>334.198912904</v>
      </c>
      <c r="AX142" s="36">
        <v>135.576697779</v>
      </c>
      <c r="AY142" s="36">
        <v>315.250662159</v>
      </c>
      <c r="AZ142" s="36">
        <v>7.1844407999999998E-2</v>
      </c>
      <c r="BA142" s="36">
        <v>0.143688816</v>
      </c>
      <c r="BB142" s="36">
        <v>0.68547960299999999</v>
      </c>
      <c r="BC142" s="36">
        <v>27.242377502</v>
      </c>
      <c r="BD142" s="36">
        <v>63.345528303000002</v>
      </c>
      <c r="BE142" s="36">
        <v>3.4532976999999999E-2</v>
      </c>
      <c r="BF142" s="36">
        <v>6.9065954999999998E-2</v>
      </c>
      <c r="BG142" s="36">
        <v>3.4861181330000002</v>
      </c>
      <c r="BH142" s="36">
        <v>25.017651732000001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5.6069462410000002</v>
      </c>
      <c r="E143" s="36">
        <v>2</v>
      </c>
      <c r="F143" s="36">
        <v>0</v>
      </c>
      <c r="G143" s="36">
        <v>2</v>
      </c>
      <c r="H143" s="36">
        <v>0</v>
      </c>
      <c r="I143" s="36">
        <v>2.0551517184336465E-4</v>
      </c>
      <c r="J143" s="36">
        <v>0.58663044971241884</v>
      </c>
      <c r="K143" s="36">
        <v>2.0551517184336465E-4</v>
      </c>
      <c r="L143" s="36">
        <v>0</v>
      </c>
      <c r="M143" s="36">
        <v>4.4610964884240337E-2</v>
      </c>
      <c r="N143" s="36">
        <v>0.54222500000002194</v>
      </c>
      <c r="O143" s="36">
        <v>1.0620393000000001E-2</v>
      </c>
      <c r="P143" s="36">
        <v>1.7061011000000001E-2</v>
      </c>
      <c r="Q143" s="36">
        <v>9.6190110000000002E-3</v>
      </c>
      <c r="R143" s="36">
        <v>1.0013819999999999E-3</v>
      </c>
      <c r="S143" s="36">
        <v>1.5754859E-2</v>
      </c>
      <c r="T143" s="36">
        <v>1.3061520000000001E-3</v>
      </c>
      <c r="U143" s="36">
        <v>1.32E-2</v>
      </c>
      <c r="V143" s="36">
        <v>3.1199999999999999E-2</v>
      </c>
      <c r="W143" s="36">
        <v>2.4025908171843365E-2</v>
      </c>
      <c r="X143" s="36">
        <v>0.63489146071241886</v>
      </c>
      <c r="Y143" s="36">
        <v>0.65891736888426222</v>
      </c>
      <c r="Z143" s="36">
        <v>1.2686456610927451E-5</v>
      </c>
      <c r="AA143" s="36">
        <v>2.7149017147384739E-6</v>
      </c>
      <c r="AB143" s="36">
        <v>2.7149E-6</v>
      </c>
      <c r="AC143" s="36">
        <v>7.0694796613681117E-7</v>
      </c>
      <c r="AD143" s="36">
        <v>1.697414258946299E-3</v>
      </c>
      <c r="AE143" s="36">
        <v>1.5276728330516694E-2</v>
      </c>
      <c r="AF143" s="36">
        <v>1.697414258946299E-2</v>
      </c>
      <c r="AG143" s="36">
        <v>9.7464696416626844E-4</v>
      </c>
      <c r="AH143" s="36">
        <v>1.6580201229495141E-3</v>
      </c>
      <c r="AI143" s="36">
        <v>5.3101455289058762E-3</v>
      </c>
      <c r="AJ143" s="36">
        <v>1.0642760318394444E-7</v>
      </c>
      <c r="AK143" s="36">
        <v>1.2861163650602081E-7</v>
      </c>
      <c r="AL143" s="36">
        <v>3.2166816922437497E-7</v>
      </c>
      <c r="AM143" s="36">
        <v>9.754603397355892E-4</v>
      </c>
      <c r="AN143" s="36">
        <v>3.3555629935323192E-3</v>
      </c>
      <c r="AO143" s="36">
        <v>2.0587195527591796E-2</v>
      </c>
      <c r="AP143" s="36">
        <v>7.8957082160000001</v>
      </c>
      <c r="AQ143" s="36">
        <v>4.2515351929999996</v>
      </c>
      <c r="AR143" s="36">
        <v>12.147243409</v>
      </c>
      <c r="AS143" s="36">
        <v>1.6653302919999999</v>
      </c>
      <c r="AT143" s="36">
        <v>13.177715571</v>
      </c>
      <c r="AU143" s="36">
        <v>31.222481058</v>
      </c>
      <c r="AV143" s="36">
        <v>16.124865656000001</v>
      </c>
      <c r="AW143" s="36">
        <v>38.205279949000001</v>
      </c>
      <c r="AX143" s="36">
        <v>14.804828239000001</v>
      </c>
      <c r="AY143" s="36">
        <v>35.077663254000001</v>
      </c>
      <c r="AZ143" s="36">
        <v>2.1728918999999999E-2</v>
      </c>
      <c r="BA143" s="36">
        <v>4.3457838999999998E-2</v>
      </c>
      <c r="BB143" s="36">
        <v>0.51061312199999997</v>
      </c>
      <c r="BC143" s="36">
        <v>26.416272843000002</v>
      </c>
      <c r="BD143" s="36">
        <v>62.589116752999999</v>
      </c>
      <c r="BE143" s="36">
        <v>2.5723583000000001E-2</v>
      </c>
      <c r="BF143" s="36">
        <v>5.1447166000000003E-2</v>
      </c>
      <c r="BG143" s="36">
        <v>5.3964801949999996</v>
      </c>
      <c r="BH143" s="36">
        <v>20.628962510000001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5.3950341269999997</v>
      </c>
      <c r="E144" s="36">
        <v>22</v>
      </c>
      <c r="F144" s="36">
        <v>1</v>
      </c>
      <c r="G144" s="36">
        <v>8</v>
      </c>
      <c r="H144" s="36">
        <v>13</v>
      </c>
      <c r="I144" s="36">
        <v>1.1276322357400523E-4</v>
      </c>
      <c r="J144" s="36">
        <v>0.46762262360948192</v>
      </c>
      <c r="K144" s="36">
        <v>1.1276322357400523E-4</v>
      </c>
      <c r="L144" s="36">
        <v>0</v>
      </c>
      <c r="M144" s="36">
        <v>3.5302386833003824E-2</v>
      </c>
      <c r="N144" s="36">
        <v>0.43243300000005208</v>
      </c>
      <c r="O144" s="36">
        <v>6.4390970000000004E-3</v>
      </c>
      <c r="P144" s="36">
        <v>1.1201451000000001E-2</v>
      </c>
      <c r="Q144" s="36">
        <v>6.1727040000000002E-3</v>
      </c>
      <c r="R144" s="36">
        <v>2.6639299999999997E-4</v>
      </c>
      <c r="S144" s="36">
        <v>1.0853980000000001E-2</v>
      </c>
      <c r="T144" s="36">
        <v>3.4747100000000002E-4</v>
      </c>
      <c r="U144" s="36">
        <v>0.38519999999999999</v>
      </c>
      <c r="V144" s="36">
        <v>0.91079999999999994</v>
      </c>
      <c r="W144" s="36">
        <v>0.391751860223574</v>
      </c>
      <c r="X144" s="36">
        <v>1.3896240746094819</v>
      </c>
      <c r="Y144" s="36">
        <v>1.781375934833056</v>
      </c>
      <c r="Z144" s="36">
        <v>8.1598082483041793E-6</v>
      </c>
      <c r="AA144" s="36">
        <v>1.7461989651370934E-6</v>
      </c>
      <c r="AB144" s="36">
        <v>1.7461945999999998E-6</v>
      </c>
      <c r="AC144" s="36">
        <v>1.1094565783807394E-6</v>
      </c>
      <c r="AD144" s="36">
        <v>1.0096698312364661E-2</v>
      </c>
      <c r="AE144" s="36">
        <v>9.087028481128194E-2</v>
      </c>
      <c r="AF144" s="36">
        <v>0.1009669831236466</v>
      </c>
      <c r="AG144" s="36">
        <v>2.6996461650442723E-2</v>
      </c>
      <c r="AH144" s="36">
        <v>4.5925015221442794E-2</v>
      </c>
      <c r="AI144" s="36">
        <v>0.14708417037137758</v>
      </c>
      <c r="AJ144" s="36">
        <v>6.8453094394175313E-8</v>
      </c>
      <c r="AK144" s="36">
        <v>8.2721627007984213E-8</v>
      </c>
      <c r="AL144" s="36">
        <v>2.0689352097369688E-7</v>
      </c>
      <c r="AM144" s="36">
        <v>2.6997639560115499E-2</v>
      </c>
      <c r="AN144" s="36">
        <v>5.6021796255434464E-2</v>
      </c>
      <c r="AO144" s="36">
        <v>0.23795466207618049</v>
      </c>
      <c r="AP144" s="36">
        <v>3.4086838180000001</v>
      </c>
      <c r="AQ144" s="36">
        <v>1.8354451329999999</v>
      </c>
      <c r="AR144" s="36">
        <v>5.2441289510000004</v>
      </c>
      <c r="AS144" s="36">
        <v>0.10786156099999999</v>
      </c>
      <c r="AT144" s="36">
        <v>2.3434115480000002</v>
      </c>
      <c r="AU144" s="36">
        <v>5.1611929400000003</v>
      </c>
      <c r="AV144" s="36">
        <v>5.4678899850000002</v>
      </c>
      <c r="AW144" s="36">
        <v>12.042628712999999</v>
      </c>
      <c r="AX144" s="36">
        <v>4.937563591</v>
      </c>
      <c r="AY144" s="36">
        <v>10.874623527000001</v>
      </c>
      <c r="AZ144" s="36">
        <v>1.021575E-3</v>
      </c>
      <c r="BA144" s="36">
        <v>2.0431500000000001E-3</v>
      </c>
      <c r="BB144" s="36">
        <v>2.0053297140000002</v>
      </c>
      <c r="BC144" s="36">
        <v>153.97835205999999</v>
      </c>
      <c r="BD144" s="36">
        <v>339.12608493599998</v>
      </c>
      <c r="BE144" s="36">
        <v>0.101024166</v>
      </c>
      <c r="BF144" s="36">
        <v>0.202048333</v>
      </c>
      <c r="BG144" s="36">
        <v>9.5292136129999996</v>
      </c>
      <c r="BH144" s="36">
        <v>42.164873172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5.5722976400000004</v>
      </c>
      <c r="E145" s="36">
        <v>1</v>
      </c>
      <c r="F145" s="36">
        <v>0</v>
      </c>
      <c r="G145" s="36">
        <v>1</v>
      </c>
      <c r="H145" s="36">
        <v>0</v>
      </c>
      <c r="I145" s="36">
        <v>0.27071385345093407</v>
      </c>
      <c r="J145" s="36">
        <v>6.3208605346101505</v>
      </c>
      <c r="K145" s="36">
        <v>1.7120853451985631E-2</v>
      </c>
      <c r="L145" s="36">
        <v>0.25359299999894847</v>
      </c>
      <c r="M145" s="36">
        <v>0.80621288805481839</v>
      </c>
      <c r="N145" s="36">
        <v>5.7853615000062657</v>
      </c>
      <c r="O145" s="36">
        <v>5.9143593999999994E-2</v>
      </c>
      <c r="P145" s="36">
        <v>0.10037214</v>
      </c>
      <c r="Q145" s="36">
        <v>5.2147640999999995E-2</v>
      </c>
      <c r="R145" s="36">
        <v>6.9959530000000001E-3</v>
      </c>
      <c r="S145" s="36">
        <v>9.1246983000000004E-2</v>
      </c>
      <c r="T145" s="36">
        <v>9.1251570000000001E-3</v>
      </c>
      <c r="U145" s="36">
        <v>1.9799999999999998E-2</v>
      </c>
      <c r="V145" s="36">
        <v>4.6800000000000001E-2</v>
      </c>
      <c r="W145" s="36">
        <v>0.34965744745093402</v>
      </c>
      <c r="X145" s="36">
        <v>6.4680326746101509</v>
      </c>
      <c r="Y145" s="36">
        <v>6.8176901220610846</v>
      </c>
      <c r="Z145" s="36">
        <v>1.8132562898812358E-3</v>
      </c>
      <c r="AA145" s="36">
        <v>8.3903660456710366E-4</v>
      </c>
      <c r="AB145" s="36">
        <v>8.3903704E-4</v>
      </c>
      <c r="AC145" s="36">
        <v>1.2180206692014655E-4</v>
      </c>
      <c r="AD145" s="36">
        <v>5.8159073613629694E-2</v>
      </c>
      <c r="AE145" s="36">
        <v>0.52343166252266715</v>
      </c>
      <c r="AF145" s="36">
        <v>0.58159073613629686</v>
      </c>
      <c r="AG145" s="36">
        <v>1.5004640164972185E-3</v>
      </c>
      <c r="AH145" s="36">
        <v>2.5525134993286016E-3</v>
      </c>
      <c r="AI145" s="36">
        <v>8.1749418829848448E-3</v>
      </c>
      <c r="AJ145" s="36">
        <v>3.2891340804428387E-5</v>
      </c>
      <c r="AK145" s="36">
        <v>3.9747293382285761E-5</v>
      </c>
      <c r="AL145" s="36">
        <v>9.9411215355349616E-5</v>
      </c>
      <c r="AM145" s="36">
        <v>1.6551574242217935E-3</v>
      </c>
      <c r="AN145" s="36">
        <v>6.0751334406340576E-2</v>
      </c>
      <c r="AO145" s="36">
        <v>0.53170601562100739</v>
      </c>
      <c r="AP145" s="36">
        <v>88.413900065000007</v>
      </c>
      <c r="AQ145" s="36">
        <v>47.607484650000004</v>
      </c>
      <c r="AR145" s="36">
        <v>136.02138471500001</v>
      </c>
      <c r="AS145" s="36">
        <v>7.7776948749999999</v>
      </c>
      <c r="AT145" s="36">
        <v>618.874310337</v>
      </c>
      <c r="AU145" s="36">
        <v>1520.8836176530001</v>
      </c>
      <c r="AV145" s="36">
        <v>342.80322833000002</v>
      </c>
      <c r="AW145" s="36">
        <v>842.43893362300003</v>
      </c>
      <c r="AX145" s="36">
        <v>327.11724902600002</v>
      </c>
      <c r="AY145" s="36">
        <v>803.89063948199998</v>
      </c>
      <c r="AZ145" s="36">
        <v>0.128125455</v>
      </c>
      <c r="BA145" s="36">
        <v>0.25625091100000003</v>
      </c>
      <c r="BB145" s="36">
        <v>1.717951395</v>
      </c>
      <c r="BC145" s="36">
        <v>87.779187746000005</v>
      </c>
      <c r="BD145" s="36">
        <v>215.717353887</v>
      </c>
      <c r="BE145" s="36">
        <v>8.6546669000000007E-2</v>
      </c>
      <c r="BF145" s="36">
        <v>0.17309333900000001</v>
      </c>
      <c r="BG145" s="36">
        <v>2.8186895569999999</v>
      </c>
      <c r="BH145" s="36">
        <v>42.726660309000003</v>
      </c>
      <c r="BI145" s="36">
        <v>0.03</v>
      </c>
      <c r="BJ145" s="36">
        <v>0.03</v>
      </c>
      <c r="BK145" s="36">
        <v>0.09</v>
      </c>
      <c r="BL145" s="36">
        <v>0.09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5.0593444200000004</v>
      </c>
      <c r="E146" s="36">
        <v>19</v>
      </c>
      <c r="F146" s="36">
        <v>0</v>
      </c>
      <c r="G146" s="36">
        <v>5</v>
      </c>
      <c r="H146" s="36">
        <v>14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4.8559999999999996E-5</v>
      </c>
      <c r="P146" s="36">
        <v>7.3147999999999998E-5</v>
      </c>
      <c r="Q146" s="36">
        <v>4.5456999999999995E-5</v>
      </c>
      <c r="R146" s="36">
        <v>3.1029999999999998E-6</v>
      </c>
      <c r="S146" s="36">
        <v>6.9099999999999999E-5</v>
      </c>
      <c r="T146" s="36">
        <v>4.048E-6</v>
      </c>
      <c r="U146" s="36">
        <v>2.1000000000000001E-2</v>
      </c>
      <c r="V146" s="36">
        <v>5.0399999999999993E-2</v>
      </c>
      <c r="W146" s="36">
        <v>2.1048560000000001E-2</v>
      </c>
      <c r="X146" s="36">
        <v>5.0473147999999995E-2</v>
      </c>
      <c r="Y146" s="36">
        <v>7.1521707999999989E-2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1.4136907289803216E-3</v>
      </c>
      <c r="AH146" s="36">
        <v>2.4048991711389384E-3</v>
      </c>
      <c r="AI146" s="36">
        <v>7.7021770751341673E-3</v>
      </c>
      <c r="AJ146" s="36">
        <v>0</v>
      </c>
      <c r="AK146" s="36">
        <v>0</v>
      </c>
      <c r="AL146" s="36">
        <v>0</v>
      </c>
      <c r="AM146" s="36">
        <v>1.4136907289803216E-3</v>
      </c>
      <c r="AN146" s="36">
        <v>2.4048991711389384E-3</v>
      </c>
      <c r="AO146" s="36">
        <v>7.7021770751341673E-3</v>
      </c>
      <c r="AP146" s="36">
        <v>7.3815209000000007E-2</v>
      </c>
      <c r="AQ146" s="36">
        <v>3.9746651000000001E-2</v>
      </c>
      <c r="AR146" s="36">
        <v>0.11356186000000001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0.34438178699999999</v>
      </c>
      <c r="BC146" s="36">
        <v>13.654971132</v>
      </c>
      <c r="BD146" s="36">
        <v>28.258204149000001</v>
      </c>
      <c r="BE146" s="36">
        <v>1.7349208000000001E-2</v>
      </c>
      <c r="BF146" s="36">
        <v>3.4698416000000003E-2</v>
      </c>
      <c r="BG146" s="36">
        <v>2.4437703370000001</v>
      </c>
      <c r="BH146" s="36">
        <v>7.6740507180000002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5.0718636730000002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1.7886970000000001E-3</v>
      </c>
      <c r="P147" s="36">
        <v>3.0788320000000001E-3</v>
      </c>
      <c r="Q147" s="36">
        <v>1.6053560000000001E-3</v>
      </c>
      <c r="R147" s="36">
        <v>1.8334100000000001E-4</v>
      </c>
      <c r="S147" s="36">
        <v>2.839692E-3</v>
      </c>
      <c r="T147" s="36">
        <v>2.3913999999999999E-4</v>
      </c>
      <c r="U147" s="36">
        <v>3.0000000000000001E-3</v>
      </c>
      <c r="V147" s="36">
        <v>7.1999999999999998E-3</v>
      </c>
      <c r="W147" s="36">
        <v>4.7886969999999997E-3</v>
      </c>
      <c r="X147" s="36">
        <v>1.0278832E-2</v>
      </c>
      <c r="Y147" s="36">
        <v>1.5067529E-2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2.1029265439940985E-4</v>
      </c>
      <c r="AH147" s="36">
        <v>3.5773922817370875E-4</v>
      </c>
      <c r="AI147" s="36">
        <v>1.1457323929347158E-3</v>
      </c>
      <c r="AJ147" s="36">
        <v>0</v>
      </c>
      <c r="AK147" s="36">
        <v>0</v>
      </c>
      <c r="AL147" s="36">
        <v>0</v>
      </c>
      <c r="AM147" s="36">
        <v>2.1029265439940985E-4</v>
      </c>
      <c r="AN147" s="36">
        <v>3.5773922817370875E-4</v>
      </c>
      <c r="AO147" s="36">
        <v>1.1457323929347158E-3</v>
      </c>
      <c r="AP147" s="36">
        <v>1.42095E-2</v>
      </c>
      <c r="AQ147" s="36">
        <v>7.6512689999999996E-3</v>
      </c>
      <c r="AR147" s="36">
        <v>2.1860768999999999E-2</v>
      </c>
      <c r="AS147" s="36">
        <v>1.13294E-3</v>
      </c>
      <c r="AT147" s="36">
        <v>9.6772899999999996E-4</v>
      </c>
      <c r="AU147" s="36">
        <v>2.1988670000000002E-3</v>
      </c>
      <c r="AV147" s="36">
        <v>1.2395853E-2</v>
      </c>
      <c r="AW147" s="36">
        <v>2.8165765999999998E-2</v>
      </c>
      <c r="AX147" s="36">
        <v>1.0788574E-2</v>
      </c>
      <c r="AY147" s="36">
        <v>2.4513718E-2</v>
      </c>
      <c r="AZ147" s="36">
        <v>1.9857999999999999E-5</v>
      </c>
      <c r="BA147" s="36">
        <v>3.9715999999999997E-5</v>
      </c>
      <c r="BB147" s="36">
        <v>0.371117056</v>
      </c>
      <c r="BC147" s="36">
        <v>17.120024557000001</v>
      </c>
      <c r="BD147" s="36">
        <v>38.899991628000002</v>
      </c>
      <c r="BE147" s="36">
        <v>1.8696073000000001E-2</v>
      </c>
      <c r="BF147" s="36">
        <v>3.7392146000000001E-2</v>
      </c>
      <c r="BG147" s="36">
        <v>1.465348061</v>
      </c>
      <c r="BH147" s="36">
        <v>12.401137155000001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4.7089435850000001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2.2089049999999999E-2</v>
      </c>
      <c r="BC148" s="36">
        <v>0.60007071099999998</v>
      </c>
      <c r="BD148" s="36">
        <v>1.1447321429999999</v>
      </c>
      <c r="BE148" s="36">
        <v>1.1127979999999999E-3</v>
      </c>
      <c r="BF148" s="36">
        <v>2.2255959999999998E-3</v>
      </c>
      <c r="BG148" s="36">
        <v>0.69995100700000001</v>
      </c>
      <c r="BH148" s="36">
        <v>3.2302564010000001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5.2070064519999999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5.8742570000000008E-3</v>
      </c>
      <c r="P149" s="36">
        <v>1.0080449E-2</v>
      </c>
      <c r="Q149" s="36">
        <v>5.1178180000000005E-3</v>
      </c>
      <c r="R149" s="36">
        <v>7.5643900000000003E-4</v>
      </c>
      <c r="S149" s="36">
        <v>9.0937889999999997E-3</v>
      </c>
      <c r="T149" s="36">
        <v>9.866600000000001E-4</v>
      </c>
      <c r="U149" s="36">
        <v>0</v>
      </c>
      <c r="V149" s="36">
        <v>0</v>
      </c>
      <c r="W149" s="36">
        <v>5.8742570000000008E-3</v>
      </c>
      <c r="X149" s="36">
        <v>1.0080449E-2</v>
      </c>
      <c r="Y149" s="36">
        <v>1.5954705999999999E-2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1.0207236E-2</v>
      </c>
      <c r="AQ149" s="36">
        <v>5.4962040000000002E-3</v>
      </c>
      <c r="AR149" s="36">
        <v>1.5703439999999999E-2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0.38618150400000001</v>
      </c>
      <c r="BC149" s="36">
        <v>15.982249527</v>
      </c>
      <c r="BD149" s="36">
        <v>34.908219768000002</v>
      </c>
      <c r="BE149" s="36">
        <v>1.9454987E-2</v>
      </c>
      <c r="BF149" s="36">
        <v>3.8909974999999999E-2</v>
      </c>
      <c r="BG149" s="36">
        <v>1.738545988</v>
      </c>
      <c r="BH149" s="36">
        <v>5.7505667999999996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5.697603108</v>
      </c>
      <c r="E150" s="36">
        <v>12</v>
      </c>
      <c r="F150" s="36">
        <v>1</v>
      </c>
      <c r="G150" s="36">
        <v>7</v>
      </c>
      <c r="H150" s="36">
        <v>4</v>
      </c>
      <c r="I150" s="36">
        <v>0.51276613426397422</v>
      </c>
      <c r="J150" s="36">
        <v>10.075991734290355</v>
      </c>
      <c r="K150" s="36">
        <v>2.3974634272131416E-2</v>
      </c>
      <c r="L150" s="36">
        <v>0.48879149999184285</v>
      </c>
      <c r="M150" s="36">
        <v>1.4091338685524166</v>
      </c>
      <c r="N150" s="36">
        <v>9.1796240000019118</v>
      </c>
      <c r="O150" s="36">
        <v>7.1231613999999999E-2</v>
      </c>
      <c r="P150" s="36">
        <v>0.10664908300000001</v>
      </c>
      <c r="Q150" s="36">
        <v>5.9184040999999993E-2</v>
      </c>
      <c r="R150" s="36">
        <v>1.2047573000000001E-2</v>
      </c>
      <c r="S150" s="36">
        <v>9.0934858000000007E-2</v>
      </c>
      <c r="T150" s="36">
        <v>1.5714225000000002E-2</v>
      </c>
      <c r="U150" s="36">
        <v>9.4850000000000004E-2</v>
      </c>
      <c r="V150" s="36">
        <v>0.2243</v>
      </c>
      <c r="W150" s="36">
        <v>0.6788477482639742</v>
      </c>
      <c r="X150" s="36">
        <v>10.406940817290355</v>
      </c>
      <c r="Y150" s="36">
        <v>11.08578856555433</v>
      </c>
      <c r="Z150" s="36">
        <v>2.8102158128708236E-3</v>
      </c>
      <c r="AA150" s="36">
        <v>1.0690363573447044E-3</v>
      </c>
      <c r="AB150" s="36">
        <v>1.06903665E-3</v>
      </c>
      <c r="AC150" s="36">
        <v>1.1584790535407145E-4</v>
      </c>
      <c r="AD150" s="36">
        <v>4.6331642154984858E-2</v>
      </c>
      <c r="AE150" s="36">
        <v>0.41698477939486378</v>
      </c>
      <c r="AF150" s="36">
        <v>0.46331642154984853</v>
      </c>
      <c r="AG150" s="36">
        <v>7.6777420666217268E-3</v>
      </c>
      <c r="AH150" s="36">
        <v>1.3060986504138112E-2</v>
      </c>
      <c r="AI150" s="36">
        <v>4.1830456776766653E-2</v>
      </c>
      <c r="AJ150" s="36">
        <v>4.1907623991960347E-5</v>
      </c>
      <c r="AK150" s="36">
        <v>5.0642952978531124E-5</v>
      </c>
      <c r="AL150" s="36">
        <v>1.2666214668652947E-4</v>
      </c>
      <c r="AM150" s="36">
        <v>7.8354975959677581E-3</v>
      </c>
      <c r="AN150" s="36">
        <v>5.94432716121015E-2</v>
      </c>
      <c r="AO150" s="36">
        <v>0.458941898318317</v>
      </c>
      <c r="AP150" s="36">
        <v>159.83293383700001</v>
      </c>
      <c r="AQ150" s="36">
        <v>86.063887449999996</v>
      </c>
      <c r="AR150" s="36">
        <v>245.89682128700002</v>
      </c>
      <c r="AS150" s="36">
        <v>16.765748514999999</v>
      </c>
      <c r="AT150" s="36">
        <v>609.87768423700004</v>
      </c>
      <c r="AU150" s="36">
        <v>1594.668348427</v>
      </c>
      <c r="AV150" s="36">
        <v>348.67326290900002</v>
      </c>
      <c r="AW150" s="36">
        <v>911.68808217499998</v>
      </c>
      <c r="AX150" s="36">
        <v>332.25598825700001</v>
      </c>
      <c r="AY150" s="36">
        <v>868.76126433599995</v>
      </c>
      <c r="AZ150" s="36">
        <v>0.31553404800000001</v>
      </c>
      <c r="BA150" s="36">
        <v>0.63106809699999999</v>
      </c>
      <c r="BB150" s="36">
        <v>1.7096221490000001</v>
      </c>
      <c r="BC150" s="36">
        <v>59.817176840999998</v>
      </c>
      <c r="BD150" s="36">
        <v>156.40604840399999</v>
      </c>
      <c r="BE150" s="36">
        <v>8.6127060000000005E-2</v>
      </c>
      <c r="BF150" s="36">
        <v>0.17225412000000001</v>
      </c>
      <c r="BG150" s="36">
        <v>3.8182603409999998</v>
      </c>
      <c r="BH150" s="36">
        <v>46.171188786999998</v>
      </c>
      <c r="BI150" s="36">
        <v>0.09</v>
      </c>
      <c r="BJ150" s="36">
        <v>0.09</v>
      </c>
      <c r="BK150" s="36">
        <v>0.54000000000000026</v>
      </c>
      <c r="BL150" s="36">
        <v>0.54000000000000026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6.3625860230000004</v>
      </c>
      <c r="E151" s="36">
        <v>5</v>
      </c>
      <c r="F151" s="36">
        <v>1</v>
      </c>
      <c r="G151" s="36">
        <v>3</v>
      </c>
      <c r="H151" s="36">
        <v>1</v>
      </c>
      <c r="I151" s="36">
        <v>57.543916839424625</v>
      </c>
      <c r="J151" s="36">
        <v>456.97946252789842</v>
      </c>
      <c r="K151" s="36">
        <v>16.958388839403437</v>
      </c>
      <c r="L151" s="36">
        <v>40.585528000021185</v>
      </c>
      <c r="M151" s="36">
        <v>263.56436986733991</v>
      </c>
      <c r="N151" s="36">
        <v>250.9590094999831</v>
      </c>
      <c r="O151" s="36">
        <v>2.9022796949999998</v>
      </c>
      <c r="P151" s="36">
        <v>5.227665494</v>
      </c>
      <c r="Q151" s="36">
        <v>2.7408344979999999</v>
      </c>
      <c r="R151" s="36">
        <v>0.16144519699999998</v>
      </c>
      <c r="S151" s="36">
        <v>5.0170848010000002</v>
      </c>
      <c r="T151" s="36">
        <v>0.21058069299999999</v>
      </c>
      <c r="U151" s="36">
        <v>0.10639999999999999</v>
      </c>
      <c r="V151" s="36">
        <v>0.253</v>
      </c>
      <c r="W151" s="36">
        <v>60.552596534424623</v>
      </c>
      <c r="X151" s="36">
        <v>462.46012802189841</v>
      </c>
      <c r="Y151" s="36">
        <v>523.01272455632306</v>
      </c>
      <c r="Z151" s="36">
        <v>0.24888101836335202</v>
      </c>
      <c r="AA151" s="36">
        <v>0.11965899728815665</v>
      </c>
      <c r="AB151" s="36">
        <v>0.119658997</v>
      </c>
      <c r="AC151" s="36">
        <v>0.30768271023694138</v>
      </c>
      <c r="AD151" s="36">
        <v>9.3584299074140773</v>
      </c>
      <c r="AE151" s="36">
        <v>84.22586916672671</v>
      </c>
      <c r="AF151" s="36">
        <v>93.584299074140802</v>
      </c>
      <c r="AG151" s="36">
        <v>6.9821972161172152E-3</v>
      </c>
      <c r="AH151" s="36">
        <v>1.1877760781440781E-2</v>
      </c>
      <c r="AI151" s="36">
        <v>3.8040936556776553E-2</v>
      </c>
      <c r="AJ151" s="36">
        <v>4.5368525289381043E-3</v>
      </c>
      <c r="AK151" s="36">
        <v>5.482525302954038E-3</v>
      </c>
      <c r="AL151" s="36">
        <v>1.3712241946668476E-2</v>
      </c>
      <c r="AM151" s="36">
        <v>0.31920175998199668</v>
      </c>
      <c r="AN151" s="36">
        <v>9.3757901934984726</v>
      </c>
      <c r="AO151" s="36">
        <v>84.277622345230156</v>
      </c>
      <c r="AP151" s="36">
        <v>9567.7121444330005</v>
      </c>
      <c r="AQ151" s="36">
        <v>5151.8450008480004</v>
      </c>
      <c r="AR151" s="36">
        <v>14719.557145281</v>
      </c>
      <c r="AS151" s="36">
        <v>281.239812992</v>
      </c>
      <c r="AT151" s="36">
        <v>49110.908540903001</v>
      </c>
      <c r="AU151" s="36">
        <v>106529.660934275</v>
      </c>
      <c r="AV151" s="36">
        <v>28191.818759439</v>
      </c>
      <c r="AW151" s="36">
        <v>61152.704822437998</v>
      </c>
      <c r="AX151" s="36">
        <v>27308.583613007999</v>
      </c>
      <c r="AY151" s="36">
        <v>59236.822109815002</v>
      </c>
      <c r="AZ151" s="36">
        <v>5.4485120069999997</v>
      </c>
      <c r="BA151" s="36">
        <v>10.897024013999999</v>
      </c>
      <c r="BB151" s="36">
        <v>34.708222620000001</v>
      </c>
      <c r="BC151" s="36">
        <v>2179.568549134</v>
      </c>
      <c r="BD151" s="36">
        <v>4727.8436791459999</v>
      </c>
      <c r="BE151" s="36">
        <v>1.71681233</v>
      </c>
      <c r="BF151" s="36">
        <v>3.4336246610000001</v>
      </c>
      <c r="BG151" s="36">
        <v>11.423890928</v>
      </c>
      <c r="BH151" s="36">
        <v>131.26245043899999</v>
      </c>
      <c r="BI151" s="36">
        <v>1.1100000000000008</v>
      </c>
      <c r="BJ151" s="36">
        <v>1.1500000000000008</v>
      </c>
      <c r="BK151" s="36">
        <v>0.63000000000000034</v>
      </c>
      <c r="BL151" s="36">
        <v>0.63000000000000034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6.4661836030000002</v>
      </c>
      <c r="E152" s="36">
        <v>31</v>
      </c>
      <c r="F152" s="36">
        <v>23</v>
      </c>
      <c r="G152" s="36">
        <v>8</v>
      </c>
      <c r="H152" s="36">
        <v>0</v>
      </c>
      <c r="I152" s="36">
        <v>161.56764871191933</v>
      </c>
      <c r="J152" s="36">
        <v>667.66989612434702</v>
      </c>
      <c r="K152" s="36">
        <v>49.980102211733964</v>
      </c>
      <c r="L152" s="36">
        <v>111.58754650018538</v>
      </c>
      <c r="M152" s="36">
        <v>361.52631583628983</v>
      </c>
      <c r="N152" s="36">
        <v>467.71122899997653</v>
      </c>
      <c r="O152" s="36">
        <v>2.6152718679999998</v>
      </c>
      <c r="P152" s="36">
        <v>4.5783785220000004</v>
      </c>
      <c r="Q152" s="36">
        <v>2.359930528</v>
      </c>
      <c r="R152" s="36">
        <v>0.25534133999999997</v>
      </c>
      <c r="S152" s="36">
        <v>4.2453246</v>
      </c>
      <c r="T152" s="36">
        <v>0.333053922</v>
      </c>
      <c r="U152" s="36">
        <v>5.7177999999999987</v>
      </c>
      <c r="V152" s="36">
        <v>13.554699999999999</v>
      </c>
      <c r="W152" s="36">
        <v>169.90072057991935</v>
      </c>
      <c r="X152" s="36">
        <v>685.80297464634702</v>
      </c>
      <c r="Y152" s="36">
        <v>855.7036952262664</v>
      </c>
      <c r="Z152" s="36">
        <v>0.4264003117139864</v>
      </c>
      <c r="AA152" s="36">
        <v>0.20552495024614151</v>
      </c>
      <c r="AB152" s="36">
        <v>0.20552495000000001</v>
      </c>
      <c r="AC152" s="36">
        <v>0.66591910388126929</v>
      </c>
      <c r="AD152" s="36">
        <v>4.3652910755529843</v>
      </c>
      <c r="AE152" s="36">
        <v>39.594253940610464</v>
      </c>
      <c r="AF152" s="36">
        <v>43.95954501616346</v>
      </c>
      <c r="AG152" s="36">
        <v>0.44268844915534161</v>
      </c>
      <c r="AH152" s="36">
        <v>0.75307920086196045</v>
      </c>
      <c r="AI152" s="36">
        <v>2.4118887919497918</v>
      </c>
      <c r="AJ152" s="36">
        <v>8.0568449570697226E-3</v>
      </c>
      <c r="AK152" s="36">
        <v>9.7362334385495217E-3</v>
      </c>
      <c r="AL152" s="36">
        <v>2.4351112157512692E-2</v>
      </c>
      <c r="AM152" s="36">
        <v>1.1166643979936806</v>
      </c>
      <c r="AN152" s="36">
        <v>5.1281065098534944</v>
      </c>
      <c r="AO152" s="36">
        <v>42.030493844717768</v>
      </c>
      <c r="AP152" s="36">
        <v>5906.1282855919999</v>
      </c>
      <c r="AQ152" s="36">
        <v>3180.2229230110001</v>
      </c>
      <c r="AR152" s="36">
        <v>9086.3512086030005</v>
      </c>
      <c r="AS152" s="36">
        <v>503.98958424699998</v>
      </c>
      <c r="AT152" s="36">
        <v>16278.292528886999</v>
      </c>
      <c r="AU152" s="36">
        <v>40535.451897395003</v>
      </c>
      <c r="AV152" s="36">
        <v>11909.664466775999</v>
      </c>
      <c r="AW152" s="36">
        <v>29656.896154828999</v>
      </c>
      <c r="AX152" s="36">
        <v>11741.670431578001</v>
      </c>
      <c r="AY152" s="36">
        <v>29238.565170745002</v>
      </c>
      <c r="AZ152" s="36">
        <v>27.928470743999998</v>
      </c>
      <c r="BA152" s="36">
        <v>55.856941487999997</v>
      </c>
      <c r="BB152" s="36">
        <v>14.81590228</v>
      </c>
      <c r="BC152" s="36">
        <v>1142.598878047</v>
      </c>
      <c r="BD152" s="36">
        <v>2845.2469309610001</v>
      </c>
      <c r="BE152" s="36">
        <v>0.73285584199999998</v>
      </c>
      <c r="BF152" s="36">
        <v>1.465711684</v>
      </c>
      <c r="BG152" s="36">
        <v>16.264713233999998</v>
      </c>
      <c r="BH152" s="36">
        <v>124.930587664</v>
      </c>
      <c r="BI152" s="36">
        <v>4.47</v>
      </c>
      <c r="BJ152" s="36">
        <v>5.75999999999999</v>
      </c>
      <c r="BK152" s="36">
        <v>0.12</v>
      </c>
      <c r="BL152" s="36">
        <v>0.39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6.7001818049999997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65.931982737509486</v>
      </c>
      <c r="J153" s="36">
        <v>197.75959643586992</v>
      </c>
      <c r="K153" s="36">
        <v>40.607153737534425</v>
      </c>
      <c r="L153" s="36">
        <v>25.324828999975068</v>
      </c>
      <c r="M153" s="36">
        <v>182.20538567337042</v>
      </c>
      <c r="N153" s="36">
        <v>81.486193500008994</v>
      </c>
      <c r="O153" s="36">
        <v>0.37765980999999998</v>
      </c>
      <c r="P153" s="36">
        <v>0.65338357500000011</v>
      </c>
      <c r="Q153" s="36">
        <v>0.35140586899999998</v>
      </c>
      <c r="R153" s="36">
        <v>2.6253941000000003E-2</v>
      </c>
      <c r="S153" s="36">
        <v>0.61913930400000006</v>
      </c>
      <c r="T153" s="36">
        <v>3.4244271E-2</v>
      </c>
      <c r="U153" s="36" t="s">
        <v>340</v>
      </c>
      <c r="V153" s="36" t="s">
        <v>340</v>
      </c>
      <c r="W153" s="36">
        <v>66.309642547509483</v>
      </c>
      <c r="X153" s="36">
        <v>198.41298001086992</v>
      </c>
      <c r="Y153" s="36">
        <v>264.72262255837938</v>
      </c>
      <c r="Z153" s="36">
        <v>0.13858229900146196</v>
      </c>
      <c r="AA153" s="36">
        <v>6.6796668118704661E-2</v>
      </c>
      <c r="AB153" s="36">
        <v>6.6796668000000003E-2</v>
      </c>
      <c r="AC153" s="36">
        <v>0.59620953432131651</v>
      </c>
      <c r="AD153" s="36">
        <v>2.9516523989345189</v>
      </c>
      <c r="AE153" s="36">
        <v>29.310043081587256</v>
      </c>
      <c r="AF153" s="36">
        <v>32.261695480521773</v>
      </c>
      <c r="AG153" s="36" t="s">
        <v>340</v>
      </c>
      <c r="AH153" s="36" t="s">
        <v>340</v>
      </c>
      <c r="AI153" s="36" t="s">
        <v>340</v>
      </c>
      <c r="AJ153" s="36">
        <v>2.6185170735453429E-3</v>
      </c>
      <c r="AK153" s="36">
        <v>3.1643260468633655E-3</v>
      </c>
      <c r="AL153" s="36">
        <v>7.914236953791445E-3</v>
      </c>
      <c r="AM153" s="36">
        <v>0.59882805139486184</v>
      </c>
      <c r="AN153" s="36">
        <v>2.9548167249813821</v>
      </c>
      <c r="AO153" s="36">
        <v>29.317957318541048</v>
      </c>
      <c r="AP153" s="36">
        <v>1120.702843717</v>
      </c>
      <c r="AQ153" s="36">
        <v>603.45537738600001</v>
      </c>
      <c r="AR153" s="36">
        <v>1724.158221103</v>
      </c>
      <c r="AS153" s="36">
        <v>727.39931392599999</v>
      </c>
      <c r="AT153" s="36">
        <v>2510.9106666060002</v>
      </c>
      <c r="AU153" s="36">
        <v>6380.1492804</v>
      </c>
      <c r="AV153" s="36">
        <v>2199.3865631829999</v>
      </c>
      <c r="AW153" s="36">
        <v>5588.5758044029999</v>
      </c>
      <c r="AX153" s="36">
        <v>2188.9717483720001</v>
      </c>
      <c r="AY153" s="36">
        <v>5562.1120699080002</v>
      </c>
      <c r="AZ153" s="36">
        <v>9.8562517320000005</v>
      </c>
      <c r="BA153" s="36">
        <v>19.712503464000001</v>
      </c>
      <c r="BB153" s="36">
        <v>3.514194244</v>
      </c>
      <c r="BC153" s="36">
        <v>204.28438811800001</v>
      </c>
      <c r="BD153" s="36">
        <v>519.080550808</v>
      </c>
      <c r="BE153" s="36">
        <v>0.17382659</v>
      </c>
      <c r="BF153" s="36">
        <v>0.34765318099999998</v>
      </c>
      <c r="BG153" s="36">
        <v>4.6505744580000004</v>
      </c>
      <c r="BH153" s="36">
        <v>65.289519799999994</v>
      </c>
      <c r="BI153" s="36">
        <v>2.4600000000000013</v>
      </c>
      <c r="BJ153" s="36">
        <v>3.9099999999999997</v>
      </c>
      <c r="BK153" s="36">
        <v>7.4900000000000029</v>
      </c>
      <c r="BL153" s="36">
        <v>9.3699999999999815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6.6123576740000001</v>
      </c>
      <c r="E154" s="36">
        <v>4</v>
      </c>
      <c r="F154" s="36">
        <v>2</v>
      </c>
      <c r="G154" s="36">
        <v>1</v>
      </c>
      <c r="H154" s="36">
        <v>1</v>
      </c>
      <c r="I154" s="36">
        <v>53.779706243194497</v>
      </c>
      <c r="J154" s="36">
        <v>166.29728609669718</v>
      </c>
      <c r="K154" s="36">
        <v>29.633833743210847</v>
      </c>
      <c r="L154" s="36">
        <v>24.145872499983653</v>
      </c>
      <c r="M154" s="36">
        <v>139.70492283991035</v>
      </c>
      <c r="N154" s="36">
        <v>80.372069499981336</v>
      </c>
      <c r="O154" s="36">
        <v>0.34340853599999999</v>
      </c>
      <c r="P154" s="36">
        <v>0.60860782299999994</v>
      </c>
      <c r="Q154" s="36">
        <v>0.31927354799999996</v>
      </c>
      <c r="R154" s="36">
        <v>2.4134988E-2</v>
      </c>
      <c r="S154" s="36">
        <v>0.57712740299999998</v>
      </c>
      <c r="T154" s="36">
        <v>3.1480419999999995E-2</v>
      </c>
      <c r="U154" s="36">
        <v>6.4899999999999999E-2</v>
      </c>
      <c r="V154" s="36">
        <v>0.15340000000000001</v>
      </c>
      <c r="W154" s="36">
        <v>54.188014779194496</v>
      </c>
      <c r="X154" s="36">
        <v>167.05929391969718</v>
      </c>
      <c r="Y154" s="36">
        <v>221.24730869889169</v>
      </c>
      <c r="Z154" s="36">
        <v>0.11791637574082459</v>
      </c>
      <c r="AA154" s="36">
        <v>5.6835354846251948E-2</v>
      </c>
      <c r="AB154" s="36">
        <v>5.6835354999999997E-2</v>
      </c>
      <c r="AC154" s="36">
        <v>0.27429112494955415</v>
      </c>
      <c r="AD154" s="36">
        <v>1.844298180364488</v>
      </c>
      <c r="AE154" s="36">
        <v>17.912629478732605</v>
      </c>
      <c r="AF154" s="36">
        <v>19.756927659097091</v>
      </c>
      <c r="AG154" s="36">
        <v>4.4844191022760009E-3</v>
      </c>
      <c r="AH154" s="36">
        <v>7.6286669785844618E-3</v>
      </c>
      <c r="AI154" s="36">
        <v>2.4432352350331317E-2</v>
      </c>
      <c r="AJ154" s="36">
        <v>2.2280201263754568E-3</v>
      </c>
      <c r="AK154" s="36">
        <v>2.6924336137429195E-3</v>
      </c>
      <c r="AL154" s="36">
        <v>6.733995576289154E-3</v>
      </c>
      <c r="AM154" s="36">
        <v>0.2810035641782056</v>
      </c>
      <c r="AN154" s="36">
        <v>1.8546192809568154</v>
      </c>
      <c r="AO154" s="36">
        <v>17.943795826659226</v>
      </c>
      <c r="AP154" s="36">
        <v>845.71144040000001</v>
      </c>
      <c r="AQ154" s="36">
        <v>455.38308329199998</v>
      </c>
      <c r="AR154" s="36">
        <v>1301.0945236919999</v>
      </c>
      <c r="AS154" s="36">
        <v>351.42334584600002</v>
      </c>
      <c r="AT154" s="36">
        <v>2189.4676334350002</v>
      </c>
      <c r="AU154" s="36">
        <v>4885.6378168729998</v>
      </c>
      <c r="AV154" s="36">
        <v>1825.0465519209999</v>
      </c>
      <c r="AW154" s="36">
        <v>4072.4586723520001</v>
      </c>
      <c r="AX154" s="36">
        <v>1812.0468169979999</v>
      </c>
      <c r="AY154" s="36">
        <v>4043.450709147</v>
      </c>
      <c r="AZ154" s="36">
        <v>5.3401313559999997</v>
      </c>
      <c r="BA154" s="36">
        <v>10.680262712999999</v>
      </c>
      <c r="BB154" s="36">
        <v>4.459376819</v>
      </c>
      <c r="BC154" s="36">
        <v>210.81529439100001</v>
      </c>
      <c r="BD154" s="36">
        <v>470.41899999999998</v>
      </c>
      <c r="BE154" s="36">
        <v>0.22057923199999999</v>
      </c>
      <c r="BF154" s="36">
        <v>0.441158465</v>
      </c>
      <c r="BG154" s="36">
        <v>6.0973047740000004</v>
      </c>
      <c r="BH154" s="36">
        <v>49.381995214</v>
      </c>
      <c r="BI154" s="36">
        <v>1.06</v>
      </c>
      <c r="BJ154" s="36">
        <v>1.5400000000000005</v>
      </c>
      <c r="BK154" s="36">
        <v>2.5600000000000014</v>
      </c>
      <c r="BL154" s="36">
        <v>3.8299999999999996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6.1488035959999996</v>
      </c>
      <c r="E155" s="36">
        <v>2</v>
      </c>
      <c r="F155" s="36">
        <v>1</v>
      </c>
      <c r="G155" s="36">
        <v>0</v>
      </c>
      <c r="H155" s="36">
        <v>1</v>
      </c>
      <c r="I155" s="36">
        <v>6.4155600538867175</v>
      </c>
      <c r="J155" s="36">
        <v>39.77943656568371</v>
      </c>
      <c r="K155" s="36">
        <v>0.48431605390511656</v>
      </c>
      <c r="L155" s="36">
        <v>5.9312439999816009</v>
      </c>
      <c r="M155" s="36">
        <v>8.1731626195672558</v>
      </c>
      <c r="N155" s="36">
        <v>38.021834000003167</v>
      </c>
      <c r="O155" s="36">
        <v>5.4362779E-2</v>
      </c>
      <c r="P155" s="36">
        <v>9.0798970999999992E-2</v>
      </c>
      <c r="Q155" s="36">
        <v>4.5766682000000003E-2</v>
      </c>
      <c r="R155" s="36">
        <v>8.5960970000000005E-3</v>
      </c>
      <c r="S155" s="36">
        <v>7.9586671999999997E-2</v>
      </c>
      <c r="T155" s="36">
        <v>1.1212299E-2</v>
      </c>
      <c r="U155" s="36">
        <v>3.245E-2</v>
      </c>
      <c r="V155" s="36">
        <v>7.6700000000000004E-2</v>
      </c>
      <c r="W155" s="36">
        <v>6.5023728328867172</v>
      </c>
      <c r="X155" s="36">
        <v>39.946935536683711</v>
      </c>
      <c r="Y155" s="36">
        <v>46.449308369570431</v>
      </c>
      <c r="Z155" s="36">
        <v>2.5347833147135845E-2</v>
      </c>
      <c r="AA155" s="36">
        <v>1.2179243577828472E-2</v>
      </c>
      <c r="AB155" s="36">
        <v>1.2179244000000001E-2</v>
      </c>
      <c r="AC155" s="36">
        <v>6.4193612787214943E-2</v>
      </c>
      <c r="AD155" s="36">
        <v>0.11093076818869167</v>
      </c>
      <c r="AE155" s="36">
        <v>0.99837691369822501</v>
      </c>
      <c r="AF155" s="36">
        <v>1.109307681886917</v>
      </c>
      <c r="AG155" s="36">
        <v>2.4668563308482996E-3</v>
      </c>
      <c r="AH155" s="36">
        <v>4.1964912294890615E-3</v>
      </c>
      <c r="AI155" s="36">
        <v>1.3440113802552806E-2</v>
      </c>
      <c r="AJ155" s="36">
        <v>4.7744217058616072E-4</v>
      </c>
      <c r="AK155" s="36">
        <v>5.7696139903721491E-4</v>
      </c>
      <c r="AL155" s="36">
        <v>1.443027411697283E-3</v>
      </c>
      <c r="AM155" s="36">
        <v>6.7137911288649404E-2</v>
      </c>
      <c r="AN155" s="36">
        <v>0.11570422081721796</v>
      </c>
      <c r="AO155" s="36">
        <v>1.0132600549124751</v>
      </c>
      <c r="AP155" s="36">
        <v>487.11423721099999</v>
      </c>
      <c r="AQ155" s="36">
        <v>262.292281575</v>
      </c>
      <c r="AR155" s="36">
        <v>749.40651878599999</v>
      </c>
      <c r="AS155" s="36">
        <v>112.313708643</v>
      </c>
      <c r="AT155" s="36">
        <v>1536.285949007</v>
      </c>
      <c r="AU155" s="36">
        <v>3682.6077055760002</v>
      </c>
      <c r="AV155" s="36">
        <v>892.507391869</v>
      </c>
      <c r="AW155" s="36">
        <v>2139.4159080240001</v>
      </c>
      <c r="AX155" s="36">
        <v>865.346064802</v>
      </c>
      <c r="AY155" s="36">
        <v>2074.3079036099998</v>
      </c>
      <c r="AZ155" s="36">
        <v>1.164306405</v>
      </c>
      <c r="BA155" s="36">
        <v>2.3286128110000002</v>
      </c>
      <c r="BB155" s="36">
        <v>1.725239121</v>
      </c>
      <c r="BC155" s="36">
        <v>87.422438913999997</v>
      </c>
      <c r="BD155" s="36">
        <v>209.559</v>
      </c>
      <c r="BE155" s="36">
        <v>8.5337466000000001E-2</v>
      </c>
      <c r="BF155" s="36">
        <v>0.170674933</v>
      </c>
      <c r="BG155" s="36">
        <v>5.3402577559999997</v>
      </c>
      <c r="BH155" s="36">
        <v>43.441459088999999</v>
      </c>
      <c r="BI155" s="36">
        <v>0.09</v>
      </c>
      <c r="BJ155" s="36">
        <v>0.11</v>
      </c>
      <c r="BK155" s="36">
        <v>6.2699999999999978</v>
      </c>
      <c r="BL155" s="36">
        <v>6.3799999999999955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5.7363427759999999</v>
      </c>
      <c r="E156" s="36">
        <v>10</v>
      </c>
      <c r="F156" s="36">
        <v>0</v>
      </c>
      <c r="G156" s="36">
        <v>6</v>
      </c>
      <c r="H156" s="36">
        <v>4</v>
      </c>
      <c r="I156" s="36">
        <v>7.4554263116015443E-3</v>
      </c>
      <c r="J156" s="36">
        <v>7.40777453220125</v>
      </c>
      <c r="K156" s="36">
        <v>7.4554263116015443E-3</v>
      </c>
      <c r="L156" s="36">
        <v>0</v>
      </c>
      <c r="M156" s="36">
        <v>0.56539295849183913</v>
      </c>
      <c r="N156" s="36">
        <v>6.8498370000210125</v>
      </c>
      <c r="O156" s="36">
        <v>7.6639009999999999E-3</v>
      </c>
      <c r="P156" s="36">
        <v>1.2760549999999999E-2</v>
      </c>
      <c r="Q156" s="36">
        <v>6.8250189999999999E-3</v>
      </c>
      <c r="R156" s="36">
        <v>8.38882E-4</v>
      </c>
      <c r="S156" s="36">
        <v>1.1666355999999999E-2</v>
      </c>
      <c r="T156" s="36">
        <v>1.0941940000000002E-3</v>
      </c>
      <c r="U156" s="36">
        <v>0.1452</v>
      </c>
      <c r="V156" s="36">
        <v>0.34320000000000006</v>
      </c>
      <c r="W156" s="36">
        <v>0.16031932731160153</v>
      </c>
      <c r="X156" s="36">
        <v>7.7637350822012507</v>
      </c>
      <c r="Y156" s="36">
        <v>7.924054409512852</v>
      </c>
      <c r="Z156" s="36">
        <v>1.9354070097582E-4</v>
      </c>
      <c r="AA156" s="36">
        <v>4.1417710008825462E-5</v>
      </c>
      <c r="AB156" s="36">
        <v>4.1417700000000002E-5</v>
      </c>
      <c r="AC156" s="36">
        <v>3.6834494356071209E-5</v>
      </c>
      <c r="AD156" s="36">
        <v>2.8321141871973363E-2</v>
      </c>
      <c r="AE156" s="36">
        <v>0.25489027684776033</v>
      </c>
      <c r="AF156" s="36">
        <v>0.28321141871973365</v>
      </c>
      <c r="AG156" s="36">
        <v>9.4126191876764565E-3</v>
      </c>
      <c r="AH156" s="36">
        <v>1.6012271721564546E-2</v>
      </c>
      <c r="AI156" s="36">
        <v>5.1282545919064837E-2</v>
      </c>
      <c r="AJ156" s="36">
        <v>1.6236275886373971E-6</v>
      </c>
      <c r="AK156" s="36">
        <v>1.9620605463609775E-6</v>
      </c>
      <c r="AL156" s="36">
        <v>4.9072730975300729E-6</v>
      </c>
      <c r="AM156" s="36">
        <v>9.4510773096211659E-3</v>
      </c>
      <c r="AN156" s="36">
        <v>4.4335375654084269E-2</v>
      </c>
      <c r="AO156" s="36">
        <v>0.30617773003992271</v>
      </c>
      <c r="AP156" s="36">
        <v>147.69049799999999</v>
      </c>
      <c r="AQ156" s="36">
        <v>79.525652769000004</v>
      </c>
      <c r="AR156" s="36">
        <v>227.216150769</v>
      </c>
      <c r="AS156" s="36">
        <v>6.5201493470000003</v>
      </c>
      <c r="AT156" s="36">
        <v>645.90692569299995</v>
      </c>
      <c r="AU156" s="36">
        <v>1328.5676887510001</v>
      </c>
      <c r="AV156" s="36">
        <v>364.90988538699997</v>
      </c>
      <c r="AW156" s="36">
        <v>750.58412248800005</v>
      </c>
      <c r="AX156" s="36">
        <v>345.78825507599998</v>
      </c>
      <c r="AY156" s="36">
        <v>711.25278978899996</v>
      </c>
      <c r="AZ156" s="36">
        <v>6.8921684999999996E-2</v>
      </c>
      <c r="BA156" s="36">
        <v>0.13784337099999999</v>
      </c>
      <c r="BB156" s="36">
        <v>1.0867490639999999</v>
      </c>
      <c r="BC156" s="36">
        <v>68.048007819999995</v>
      </c>
      <c r="BD156" s="36">
        <v>139.96812989200001</v>
      </c>
      <c r="BE156" s="36">
        <v>5.3755105999999997E-2</v>
      </c>
      <c r="BF156" s="36">
        <v>0.10751021199999999</v>
      </c>
      <c r="BG156" s="36">
        <v>2.8548032929999998</v>
      </c>
      <c r="BH156" s="36">
        <v>39.277917934000001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5.6287636509999999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0.2668554081474519</v>
      </c>
      <c r="J157" s="36">
        <v>16.126320579270381</v>
      </c>
      <c r="K157" s="36">
        <v>7.2559081438267475E-3</v>
      </c>
      <c r="L157" s="36">
        <v>0.25959950000362514</v>
      </c>
      <c r="M157" s="36">
        <v>0.52319648740386615</v>
      </c>
      <c r="N157" s="36">
        <v>15.869979500013967</v>
      </c>
      <c r="O157" s="36">
        <v>9.6630859999999996E-3</v>
      </c>
      <c r="P157" s="36">
        <v>1.5156171E-2</v>
      </c>
      <c r="Q157" s="36">
        <v>6.4321079999999997E-3</v>
      </c>
      <c r="R157" s="36">
        <v>3.2309779999999998E-3</v>
      </c>
      <c r="S157" s="36">
        <v>1.0941852E-2</v>
      </c>
      <c r="T157" s="36">
        <v>4.2143190000000002E-3</v>
      </c>
      <c r="U157" s="36" t="s">
        <v>340</v>
      </c>
      <c r="V157" s="36" t="s">
        <v>340</v>
      </c>
      <c r="W157" s="36">
        <v>0.27651849414745189</v>
      </c>
      <c r="X157" s="36">
        <v>16.141476750270382</v>
      </c>
      <c r="Y157" s="36">
        <v>16.417995244417835</v>
      </c>
      <c r="Z157" s="36">
        <v>1.4998529478091565E-3</v>
      </c>
      <c r="AA157" s="36">
        <v>3.3098021142345538E-4</v>
      </c>
      <c r="AB157" s="36">
        <v>3.3097999999999998E-4</v>
      </c>
      <c r="AC157" s="36">
        <v>3.7105771189638067E-5</v>
      </c>
      <c r="AD157" s="36">
        <v>5.5553763030343768E-2</v>
      </c>
      <c r="AE157" s="36">
        <v>0.49998386727309407</v>
      </c>
      <c r="AF157" s="36">
        <v>0.55553763030343783</v>
      </c>
      <c r="AG157" s="36" t="s">
        <v>340</v>
      </c>
      <c r="AH157" s="36" t="s">
        <v>340</v>
      </c>
      <c r="AI157" s="36" t="s">
        <v>340</v>
      </c>
      <c r="AJ157" s="36">
        <v>1.2974845519851595E-5</v>
      </c>
      <c r="AK157" s="36">
        <v>1.5679354470058845E-5</v>
      </c>
      <c r="AL157" s="36">
        <v>3.9215341504248264E-5</v>
      </c>
      <c r="AM157" s="36">
        <v>5.0080616709489664E-5</v>
      </c>
      <c r="AN157" s="36">
        <v>5.556944238481383E-2</v>
      </c>
      <c r="AO157" s="36">
        <v>0.50002308261459827</v>
      </c>
      <c r="AP157" s="36">
        <v>299.951187447</v>
      </c>
      <c r="AQ157" s="36">
        <v>161.51217785599999</v>
      </c>
      <c r="AR157" s="36">
        <v>461.46336530299999</v>
      </c>
      <c r="AS157" s="36">
        <v>19.469235054999999</v>
      </c>
      <c r="AT157" s="36">
        <v>668.83211837800002</v>
      </c>
      <c r="AU157" s="36">
        <v>1568.4884778820001</v>
      </c>
      <c r="AV157" s="36">
        <v>392.35640314400001</v>
      </c>
      <c r="AW157" s="36">
        <v>920.12102984499995</v>
      </c>
      <c r="AX157" s="36">
        <v>370.86939451000001</v>
      </c>
      <c r="AY157" s="36">
        <v>869.73151573400003</v>
      </c>
      <c r="AZ157" s="36">
        <v>1.3962680350000001</v>
      </c>
      <c r="BA157" s="36">
        <v>2.7925360700000001</v>
      </c>
      <c r="BB157" s="36">
        <v>1.914027286</v>
      </c>
      <c r="BC157" s="36">
        <v>79.588835044000007</v>
      </c>
      <c r="BD157" s="36">
        <v>186.64500000000001</v>
      </c>
      <c r="BE157" s="36">
        <v>9.4675709999999996E-2</v>
      </c>
      <c r="BF157" s="36">
        <v>0.18935142099999999</v>
      </c>
      <c r="BG157" s="36">
        <v>6.5941153789999998</v>
      </c>
      <c r="BH157" s="36">
        <v>39.323918261999999</v>
      </c>
      <c r="BI157" s="36">
        <v>0</v>
      </c>
      <c r="BJ157" s="36">
        <v>0</v>
      </c>
      <c r="BK157" s="36">
        <v>0.09</v>
      </c>
      <c r="BL157" s="36">
        <v>0.09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6.0920267560000001</v>
      </c>
      <c r="E158" s="36">
        <v>2</v>
      </c>
      <c r="F158" s="36">
        <v>1</v>
      </c>
      <c r="G158" s="36">
        <v>1</v>
      </c>
      <c r="H158" s="36">
        <v>0</v>
      </c>
      <c r="I158" s="36">
        <v>5.6527819103703267</v>
      </c>
      <c r="J158" s="36">
        <v>53.225664076168052</v>
      </c>
      <c r="K158" s="36">
        <v>0.19615241041664244</v>
      </c>
      <c r="L158" s="36">
        <v>5.4566294999536842</v>
      </c>
      <c r="M158" s="36">
        <v>6.0968554865275202</v>
      </c>
      <c r="N158" s="36">
        <v>52.781590500010857</v>
      </c>
      <c r="O158" s="36">
        <v>0.21060232499999998</v>
      </c>
      <c r="P158" s="36">
        <v>0.34647241499999998</v>
      </c>
      <c r="Q158" s="36">
        <v>0.16005659699999999</v>
      </c>
      <c r="R158" s="36">
        <v>5.0545727999999998E-2</v>
      </c>
      <c r="S158" s="36">
        <v>0.28054320399999999</v>
      </c>
      <c r="T158" s="36">
        <v>6.5929211000000001E-2</v>
      </c>
      <c r="U158" s="36">
        <v>9.5999999999999992E-3</v>
      </c>
      <c r="V158" s="36">
        <v>2.2800000000000001E-2</v>
      </c>
      <c r="W158" s="36">
        <v>5.8729842353703265</v>
      </c>
      <c r="X158" s="36">
        <v>53.594936491168049</v>
      </c>
      <c r="Y158" s="36">
        <v>59.467920726538374</v>
      </c>
      <c r="Z158" s="36">
        <v>2.9299820667183212E-2</v>
      </c>
      <c r="AA158" s="36">
        <v>1.3408494974426916E-2</v>
      </c>
      <c r="AB158" s="36">
        <v>1.3408494999999999E-2</v>
      </c>
      <c r="AC158" s="36">
        <v>2.2244233346371392E-2</v>
      </c>
      <c r="AD158" s="36">
        <v>0.34374379004056865</v>
      </c>
      <c r="AE158" s="36">
        <v>3.093694110365119</v>
      </c>
      <c r="AF158" s="36">
        <v>3.4374379004056852</v>
      </c>
      <c r="AG158" s="36">
        <v>7.7741958397083242E-4</v>
      </c>
      <c r="AH158" s="36">
        <v>1.3225068784791173E-3</v>
      </c>
      <c r="AI158" s="36">
        <v>4.235596354047984E-3</v>
      </c>
      <c r="AJ158" s="36">
        <v>5.2563040455697139E-4</v>
      </c>
      <c r="AK158" s="36">
        <v>6.3519410845069694E-4</v>
      </c>
      <c r="AL158" s="36">
        <v>1.5886721568765649E-3</v>
      </c>
      <c r="AM158" s="36">
        <v>2.3547283334899194E-2</v>
      </c>
      <c r="AN158" s="36">
        <v>0.34570149102749848</v>
      </c>
      <c r="AO158" s="36">
        <v>3.0995183788760436</v>
      </c>
      <c r="AP158" s="36">
        <v>598.15683251400003</v>
      </c>
      <c r="AQ158" s="36">
        <v>322.08444827699998</v>
      </c>
      <c r="AR158" s="36">
        <v>920.24128079100001</v>
      </c>
      <c r="AS158" s="36">
        <v>47.326089490000001</v>
      </c>
      <c r="AT158" s="36">
        <v>2078.0559384540002</v>
      </c>
      <c r="AU158" s="36">
        <v>5463.1151388469998</v>
      </c>
      <c r="AV158" s="36">
        <v>1209.4027518820001</v>
      </c>
      <c r="AW158" s="36">
        <v>3179.4651724770001</v>
      </c>
      <c r="AX158" s="36">
        <v>1159.045242461</v>
      </c>
      <c r="AY158" s="36">
        <v>3047.0775562529998</v>
      </c>
      <c r="AZ158" s="36">
        <v>0.51838001300000003</v>
      </c>
      <c r="BA158" s="36">
        <v>1.0367600260000001</v>
      </c>
      <c r="BB158" s="36">
        <v>2.1326471100000002</v>
      </c>
      <c r="BC158" s="36">
        <v>112.21587920899999</v>
      </c>
      <c r="BD158" s="36">
        <v>295.010474542</v>
      </c>
      <c r="BE158" s="36">
        <v>0.105489552</v>
      </c>
      <c r="BF158" s="36">
        <v>0.210979104</v>
      </c>
      <c r="BG158" s="36">
        <v>9.5710873210000003</v>
      </c>
      <c r="BH158" s="36">
        <v>62.166682887999997</v>
      </c>
      <c r="BI158" s="36">
        <v>0.51000000000000023</v>
      </c>
      <c r="BJ158" s="36">
        <v>0.51000000000000023</v>
      </c>
      <c r="BK158" s="36">
        <v>0.99000000000000066</v>
      </c>
      <c r="BL158" s="36">
        <v>0.99000000000000066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5.5907488929999998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6.8501544832792721E-2</v>
      </c>
      <c r="J159" s="36">
        <v>4.2548002266984692</v>
      </c>
      <c r="K159" s="36">
        <v>6.2485448366205905E-3</v>
      </c>
      <c r="L159" s="36">
        <v>6.2252999996172134E-2</v>
      </c>
      <c r="M159" s="36">
        <v>0.3555162715318449</v>
      </c>
      <c r="N159" s="36">
        <v>3.9677854999994171</v>
      </c>
      <c r="O159" s="36">
        <v>1.0999521000000002E-2</v>
      </c>
      <c r="P159" s="36">
        <v>1.7930623E-2</v>
      </c>
      <c r="Q159" s="36">
        <v>9.490272000000001E-3</v>
      </c>
      <c r="R159" s="36">
        <v>1.5092490000000001E-3</v>
      </c>
      <c r="S159" s="36">
        <v>1.5962036999999998E-2</v>
      </c>
      <c r="T159" s="36">
        <v>1.968586E-3</v>
      </c>
      <c r="U159" s="36" t="s">
        <v>340</v>
      </c>
      <c r="V159" s="36" t="s">
        <v>340</v>
      </c>
      <c r="W159" s="36">
        <v>7.9501065832792719E-2</v>
      </c>
      <c r="X159" s="36">
        <v>4.2727308496984691</v>
      </c>
      <c r="Y159" s="36">
        <v>4.3522319155312621</v>
      </c>
      <c r="Z159" s="36">
        <v>5.4942513606360882E-4</v>
      </c>
      <c r="AA159" s="36">
        <v>1.5181386705578803E-4</v>
      </c>
      <c r="AB159" s="36">
        <v>1.5181400000000001E-4</v>
      </c>
      <c r="AC159" s="36">
        <v>1.9890013133044742E-5</v>
      </c>
      <c r="AD159" s="36">
        <v>2.0888470036809135E-2</v>
      </c>
      <c r="AE159" s="36">
        <v>0.18799623033128218</v>
      </c>
      <c r="AF159" s="36">
        <v>0.20888470036809131</v>
      </c>
      <c r="AG159" s="36" t="s">
        <v>340</v>
      </c>
      <c r="AH159" s="36" t="s">
        <v>340</v>
      </c>
      <c r="AI159" s="36" t="s">
        <v>340</v>
      </c>
      <c r="AJ159" s="36">
        <v>5.9513058122855386E-6</v>
      </c>
      <c r="AK159" s="36">
        <v>7.1918107423938429E-6</v>
      </c>
      <c r="AL159" s="36">
        <v>1.7987303931131628E-5</v>
      </c>
      <c r="AM159" s="36">
        <v>2.5841318945330283E-5</v>
      </c>
      <c r="AN159" s="36">
        <v>2.0895661847551528E-2</v>
      </c>
      <c r="AO159" s="36">
        <v>0.18801421763521331</v>
      </c>
      <c r="AP159" s="36">
        <v>54.179847744</v>
      </c>
      <c r="AQ159" s="36">
        <v>29.173764169999998</v>
      </c>
      <c r="AR159" s="36">
        <v>83.353611913999998</v>
      </c>
      <c r="AS159" s="36">
        <v>5.5224756519999998</v>
      </c>
      <c r="AT159" s="36">
        <v>166.94197756200001</v>
      </c>
      <c r="AU159" s="36">
        <v>394.62901806100001</v>
      </c>
      <c r="AV159" s="36">
        <v>106.02758237800001</v>
      </c>
      <c r="AW159" s="36">
        <v>250.63534847599999</v>
      </c>
      <c r="AX159" s="36">
        <v>99.693751027999994</v>
      </c>
      <c r="AY159" s="36">
        <v>235.66299890299999</v>
      </c>
      <c r="AZ159" s="36">
        <v>6.7322331999999999E-2</v>
      </c>
      <c r="BA159" s="36">
        <v>0.134644664</v>
      </c>
      <c r="BB159" s="36">
        <v>0.53650811899999995</v>
      </c>
      <c r="BC159" s="36">
        <v>27.790076574</v>
      </c>
      <c r="BD159" s="36">
        <v>65.692109262000002</v>
      </c>
      <c r="BE159" s="36">
        <v>2.6537911000000001E-2</v>
      </c>
      <c r="BF159" s="36">
        <v>5.3075823000000001E-2</v>
      </c>
      <c r="BG159" s="36">
        <v>3.2675348309999999</v>
      </c>
      <c r="BH159" s="36">
        <v>18.905895914999999</v>
      </c>
      <c r="BI159" s="36">
        <v>0</v>
      </c>
      <c r="BJ159" s="36">
        <v>0</v>
      </c>
      <c r="BK159" s="36">
        <v>0.03</v>
      </c>
      <c r="BL159" s="36">
        <v>0.03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6.2084678880000004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10.2599733836187</v>
      </c>
      <c r="J160" s="36">
        <v>58.917982013246501</v>
      </c>
      <c r="K160" s="36">
        <v>1.5297608836079812</v>
      </c>
      <c r="L160" s="36">
        <v>8.7302125000107189</v>
      </c>
      <c r="M160" s="36">
        <v>19.931536896862909</v>
      </c>
      <c r="N160" s="36">
        <v>49.246418500002285</v>
      </c>
      <c r="O160" s="36">
        <v>0.12809531399999999</v>
      </c>
      <c r="P160" s="36">
        <v>0.20598119500000001</v>
      </c>
      <c r="Q160" s="36">
        <v>0.10540721</v>
      </c>
      <c r="R160" s="36">
        <v>2.2688103999999997E-2</v>
      </c>
      <c r="S160" s="36">
        <v>0.17638801500000001</v>
      </c>
      <c r="T160" s="36">
        <v>2.959318E-2</v>
      </c>
      <c r="U160" s="36" t="s">
        <v>340</v>
      </c>
      <c r="V160" s="36" t="s">
        <v>340</v>
      </c>
      <c r="W160" s="36">
        <v>10.388068697618699</v>
      </c>
      <c r="X160" s="36">
        <v>59.123963208246501</v>
      </c>
      <c r="Y160" s="36">
        <v>69.5120319058652</v>
      </c>
      <c r="Z160" s="36">
        <v>3.5704569518421228E-2</v>
      </c>
      <c r="AA160" s="36">
        <v>1.7127669338848957E-2</v>
      </c>
      <c r="AB160" s="36">
        <v>1.7127669000000002E-2</v>
      </c>
      <c r="AC160" s="36">
        <v>8.4320850754430424E-2</v>
      </c>
      <c r="AD160" s="36">
        <v>0.16557621588528273</v>
      </c>
      <c r="AE160" s="36">
        <v>1.4901859429675444</v>
      </c>
      <c r="AF160" s="36">
        <v>1.6557621588528271</v>
      </c>
      <c r="AG160" s="36" t="s">
        <v>340</v>
      </c>
      <c r="AH160" s="36" t="s">
        <v>340</v>
      </c>
      <c r="AI160" s="36" t="s">
        <v>340</v>
      </c>
      <c r="AJ160" s="36">
        <v>6.7142685383050796E-4</v>
      </c>
      <c r="AK160" s="36">
        <v>8.1138072843325382E-4</v>
      </c>
      <c r="AL160" s="36">
        <v>2.0293292313938198E-3</v>
      </c>
      <c r="AM160" s="36">
        <v>8.4992277608260933E-2</v>
      </c>
      <c r="AN160" s="36">
        <v>0.16638759661371599</v>
      </c>
      <c r="AO160" s="36">
        <v>1.4922152721989381</v>
      </c>
      <c r="AP160" s="36">
        <v>313.18990152600003</v>
      </c>
      <c r="AQ160" s="36">
        <v>168.64071620600001</v>
      </c>
      <c r="AR160" s="36">
        <v>481.83061773200006</v>
      </c>
      <c r="AS160" s="36">
        <v>76.324145595999994</v>
      </c>
      <c r="AT160" s="36">
        <v>1023.989197632</v>
      </c>
      <c r="AU160" s="36">
        <v>2666.8906999410001</v>
      </c>
      <c r="AV160" s="36">
        <v>658.51832903599995</v>
      </c>
      <c r="AW160" s="36">
        <v>1715.05364657</v>
      </c>
      <c r="AX160" s="36">
        <v>643.89514395699996</v>
      </c>
      <c r="AY160" s="36">
        <v>1676.968834366</v>
      </c>
      <c r="AZ160" s="36">
        <v>0.77724254100000001</v>
      </c>
      <c r="BA160" s="36">
        <v>1.5544850830000001</v>
      </c>
      <c r="BB160" s="36">
        <v>1.097254502</v>
      </c>
      <c r="BC160" s="36">
        <v>47.049869717</v>
      </c>
      <c r="BD160" s="36">
        <v>122.537288746</v>
      </c>
      <c r="BE160" s="36">
        <v>5.4274747999999998E-2</v>
      </c>
      <c r="BF160" s="36">
        <v>0.10854949699999999</v>
      </c>
      <c r="BG160" s="36">
        <v>1.5216810460000001</v>
      </c>
      <c r="BH160" s="36">
        <v>37.059919213999997</v>
      </c>
      <c r="BI160" s="36">
        <v>0.93000000000000038</v>
      </c>
      <c r="BJ160" s="36">
        <v>1.1500000000000004</v>
      </c>
      <c r="BK160" s="36">
        <v>1.1700000000000006</v>
      </c>
      <c r="BL160" s="36">
        <v>1.3000000000000009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6.2451944419999998</v>
      </c>
      <c r="E161" s="36">
        <v>2</v>
      </c>
      <c r="F161" s="36">
        <v>0</v>
      </c>
      <c r="G161" s="36">
        <v>2</v>
      </c>
      <c r="H161" s="36">
        <v>0</v>
      </c>
      <c r="I161" s="36">
        <v>0.16590197487366043</v>
      </c>
      <c r="J161" s="36">
        <v>4.6122037052491107</v>
      </c>
      <c r="K161" s="36">
        <v>3.3473974876891646E-2</v>
      </c>
      <c r="L161" s="36">
        <v>0.1324279999967688</v>
      </c>
      <c r="M161" s="36">
        <v>0.98616818012206864</v>
      </c>
      <c r="N161" s="36">
        <v>3.7919375000007025</v>
      </c>
      <c r="O161" s="36">
        <v>2.0023789E-2</v>
      </c>
      <c r="P161" s="36">
        <v>3.4079525999999999E-2</v>
      </c>
      <c r="Q161" s="36">
        <v>1.8173080000000001E-2</v>
      </c>
      <c r="R161" s="36">
        <v>1.8507090000000001E-3</v>
      </c>
      <c r="S161" s="36">
        <v>3.1665556999999997E-2</v>
      </c>
      <c r="T161" s="36">
        <v>2.4139690000000002E-3</v>
      </c>
      <c r="U161" s="36">
        <v>1.32E-2</v>
      </c>
      <c r="V161" s="36">
        <v>3.1199999999999999E-2</v>
      </c>
      <c r="W161" s="36">
        <v>0.19912576387366043</v>
      </c>
      <c r="X161" s="36">
        <v>4.677483231249111</v>
      </c>
      <c r="Y161" s="36">
        <v>4.8766089951227718</v>
      </c>
      <c r="Z161" s="36">
        <v>1.0805549868034355E-3</v>
      </c>
      <c r="AA161" s="36">
        <v>3.6796146228285174E-4</v>
      </c>
      <c r="AB161" s="36">
        <v>3.6796099999999998E-4</v>
      </c>
      <c r="AC161" s="36">
        <v>1.73298607776038E-4</v>
      </c>
      <c r="AD161" s="36">
        <v>4.5006410601873659E-2</v>
      </c>
      <c r="AE161" s="36">
        <v>0.40505769541686298</v>
      </c>
      <c r="AF161" s="36">
        <v>0.45006410601873648</v>
      </c>
      <c r="AG161" s="36">
        <v>9.4264853594096384E-4</v>
      </c>
      <c r="AH161" s="36">
        <v>1.6035860151639384E-3</v>
      </c>
      <c r="AI161" s="36">
        <v>5.1358092647818031E-3</v>
      </c>
      <c r="AJ161" s="36">
        <v>1.4424548710928195E-5</v>
      </c>
      <c r="AK161" s="36">
        <v>1.7431237386420094E-5</v>
      </c>
      <c r="AL161" s="36">
        <v>4.3596943245044104E-5</v>
      </c>
      <c r="AM161" s="36">
        <v>1.1303716924279299E-3</v>
      </c>
      <c r="AN161" s="36">
        <v>4.6627427854424017E-2</v>
      </c>
      <c r="AO161" s="36">
        <v>0.4102371016248898</v>
      </c>
      <c r="AP161" s="36">
        <v>170.318991603</v>
      </c>
      <c r="AQ161" s="36">
        <v>91.710226247999998</v>
      </c>
      <c r="AR161" s="36">
        <v>262.029217851</v>
      </c>
      <c r="AS161" s="36">
        <v>31.657769340000002</v>
      </c>
      <c r="AT161" s="36">
        <v>577.03049854200003</v>
      </c>
      <c r="AU161" s="36">
        <v>1323.4267525749999</v>
      </c>
      <c r="AV161" s="36">
        <v>327.58481290999998</v>
      </c>
      <c r="AW161" s="36">
        <v>751.31991504300004</v>
      </c>
      <c r="AX161" s="36">
        <v>311.32988375999997</v>
      </c>
      <c r="AY161" s="36">
        <v>714.03902928100001</v>
      </c>
      <c r="AZ161" s="36">
        <v>0.39132358</v>
      </c>
      <c r="BA161" s="36">
        <v>0.78264716000000001</v>
      </c>
      <c r="BB161" s="36">
        <v>0.89877234800000005</v>
      </c>
      <c r="BC161" s="36">
        <v>48.764887856000001</v>
      </c>
      <c r="BD161" s="36">
        <v>111.84288757500001</v>
      </c>
      <c r="BE161" s="36">
        <v>4.4456998999999997E-2</v>
      </c>
      <c r="BF161" s="36">
        <v>8.8913998999999994E-2</v>
      </c>
      <c r="BG161" s="36">
        <v>4.0738195350000002</v>
      </c>
      <c r="BH161" s="36">
        <v>43.429817765999999</v>
      </c>
      <c r="BI161" s="36">
        <v>0.09</v>
      </c>
      <c r="BJ161" s="36">
        <v>0.09</v>
      </c>
      <c r="BK161" s="36">
        <v>0.30000000000000004</v>
      </c>
      <c r="BL161" s="36">
        <v>0.32000000000000006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5.3573388619999998</v>
      </c>
      <c r="E162" s="36">
        <v>37</v>
      </c>
      <c r="F162" s="36">
        <v>0</v>
      </c>
      <c r="G162" s="36">
        <v>5</v>
      </c>
      <c r="H162" s="36">
        <v>32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7.6008079999999997E-3</v>
      </c>
      <c r="P162" s="36">
        <v>1.2866984E-2</v>
      </c>
      <c r="Q162" s="36">
        <v>6.9112119999999999E-3</v>
      </c>
      <c r="R162" s="36">
        <v>6.89596E-4</v>
      </c>
      <c r="S162" s="36">
        <v>1.1967511E-2</v>
      </c>
      <c r="T162" s="36">
        <v>8.9947300000000003E-4</v>
      </c>
      <c r="U162" s="36">
        <v>2.4E-2</v>
      </c>
      <c r="V162" s="36">
        <v>5.7599999999999998E-2</v>
      </c>
      <c r="W162" s="36">
        <v>3.1600808000000001E-2</v>
      </c>
      <c r="X162" s="36">
        <v>7.0466983999999996E-2</v>
      </c>
      <c r="Y162" s="36">
        <v>0.10206779199999999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1.756574818551212E-3</v>
      </c>
      <c r="AH162" s="36">
        <v>2.9881962430526364E-3</v>
      </c>
      <c r="AI162" s="36">
        <v>9.5703041838307405E-3</v>
      </c>
      <c r="AJ162" s="36">
        <v>0</v>
      </c>
      <c r="AK162" s="36">
        <v>0</v>
      </c>
      <c r="AL162" s="36">
        <v>0</v>
      </c>
      <c r="AM162" s="36">
        <v>1.756574818551212E-3</v>
      </c>
      <c r="AN162" s="36">
        <v>2.9881962430526364E-3</v>
      </c>
      <c r="AO162" s="36">
        <v>9.5703041838307405E-3</v>
      </c>
      <c r="AP162" s="36">
        <v>0.49307003100000002</v>
      </c>
      <c r="AQ162" s="36">
        <v>0.26549924699999999</v>
      </c>
      <c r="AR162" s="36">
        <v>0.75856927799999996</v>
      </c>
      <c r="AS162" s="36">
        <v>7.5572663999999998E-2</v>
      </c>
      <c r="AT162" s="36">
        <v>0.11182700700000001</v>
      </c>
      <c r="AU162" s="36">
        <v>0.26290229999999998</v>
      </c>
      <c r="AV162" s="36">
        <v>0.32321479800000003</v>
      </c>
      <c r="AW162" s="36">
        <v>0.75986934100000003</v>
      </c>
      <c r="AX162" s="36">
        <v>0.29100203899999999</v>
      </c>
      <c r="AY162" s="36">
        <v>0.68413800499999999</v>
      </c>
      <c r="AZ162" s="36">
        <v>1.333243E-3</v>
      </c>
      <c r="BA162" s="36">
        <v>2.6664869999999999E-3</v>
      </c>
      <c r="BB162" s="36">
        <v>0.207418674</v>
      </c>
      <c r="BC162" s="36">
        <v>7.5523789939999997</v>
      </c>
      <c r="BD162" s="36">
        <v>17.755440883999999</v>
      </c>
      <c r="BE162" s="36">
        <v>1.0259786E-2</v>
      </c>
      <c r="BF162" s="36">
        <v>2.0519572E-2</v>
      </c>
      <c r="BG162" s="36">
        <v>1.4413698500000001</v>
      </c>
      <c r="BH162" s="36">
        <v>13.487661656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6.7271545499999998</v>
      </c>
      <c r="E163" s="36">
        <v>16</v>
      </c>
      <c r="F163" s="36">
        <v>14</v>
      </c>
      <c r="G163" s="36">
        <v>2</v>
      </c>
      <c r="H163" s="36">
        <v>0</v>
      </c>
      <c r="I163" s="36">
        <v>155.40684286090794</v>
      </c>
      <c r="J163" s="36">
        <v>480.45547272377229</v>
      </c>
      <c r="K163" s="36">
        <v>81.908829360910673</v>
      </c>
      <c r="L163" s="36">
        <v>73.498013499997271</v>
      </c>
      <c r="M163" s="36">
        <v>393.3284920847035</v>
      </c>
      <c r="N163" s="36">
        <v>242.53382349997671</v>
      </c>
      <c r="O163" s="36">
        <v>4.3258186570000001</v>
      </c>
      <c r="P163" s="36">
        <v>7.825107429</v>
      </c>
      <c r="Q163" s="36">
        <v>4.0731251149999999</v>
      </c>
      <c r="R163" s="36">
        <v>0.25269354199999999</v>
      </c>
      <c r="S163" s="36">
        <v>7.4955071560000004</v>
      </c>
      <c r="T163" s="36">
        <v>0.329600273</v>
      </c>
      <c r="U163" s="36">
        <v>1.1991000000000001</v>
      </c>
      <c r="V163" s="36">
        <v>2.8396000000000003</v>
      </c>
      <c r="W163" s="36">
        <v>160.93176151790794</v>
      </c>
      <c r="X163" s="36">
        <v>491.12018015277232</v>
      </c>
      <c r="Y163" s="36">
        <v>652.05194167068021</v>
      </c>
      <c r="Z163" s="36">
        <v>0.34386521612009124</v>
      </c>
      <c r="AA163" s="36">
        <v>0.16636247915524033</v>
      </c>
      <c r="AB163" s="36">
        <v>0.16636247900000001</v>
      </c>
      <c r="AC163" s="36">
        <v>1.1122086899644035</v>
      </c>
      <c r="AD163" s="36">
        <v>6.383939272718596</v>
      </c>
      <c r="AE163" s="36">
        <v>62.723113218482368</v>
      </c>
      <c r="AF163" s="36">
        <v>69.10705249120096</v>
      </c>
      <c r="AG163" s="36">
        <v>9.3123217385625262E-2</v>
      </c>
      <c r="AH163" s="36">
        <v>0.15841650773646598</v>
      </c>
      <c r="AI163" s="36">
        <v>0.50736097748030318</v>
      </c>
      <c r="AJ163" s="36">
        <v>6.5216262323416988E-3</v>
      </c>
      <c r="AK163" s="36">
        <v>7.8810087581084078E-3</v>
      </c>
      <c r="AL163" s="36">
        <v>1.9711044254874407E-2</v>
      </c>
      <c r="AM163" s="36">
        <v>1.2118535335823706</v>
      </c>
      <c r="AN163" s="36">
        <v>6.5502367892131703</v>
      </c>
      <c r="AO163" s="36">
        <v>63.250185240217547</v>
      </c>
      <c r="AP163" s="36">
        <v>3870.868135875</v>
      </c>
      <c r="AQ163" s="36">
        <v>2084.3136116249998</v>
      </c>
      <c r="AR163" s="36">
        <v>5955.1817474999998</v>
      </c>
      <c r="AS163" s="36">
        <v>528.41933797199999</v>
      </c>
      <c r="AT163" s="36">
        <v>10171.635934143</v>
      </c>
      <c r="AU163" s="36">
        <v>25650.383403576001</v>
      </c>
      <c r="AV163" s="36">
        <v>8315.1773765390008</v>
      </c>
      <c r="AW163" s="36">
        <v>20968.847996321001</v>
      </c>
      <c r="AX163" s="36">
        <v>8247.2466384740001</v>
      </c>
      <c r="AY163" s="36">
        <v>20797.543253649001</v>
      </c>
      <c r="AZ163" s="36">
        <v>11.663285189</v>
      </c>
      <c r="BA163" s="36">
        <v>23.326570378</v>
      </c>
      <c r="BB163" s="36">
        <v>9.109576509</v>
      </c>
      <c r="BC163" s="36">
        <v>603.23594876899995</v>
      </c>
      <c r="BD163" s="36">
        <v>1521.2138410120001</v>
      </c>
      <c r="BE163" s="36">
        <v>0.45059735400000001</v>
      </c>
      <c r="BF163" s="36">
        <v>0.90119470800000001</v>
      </c>
      <c r="BG163" s="36">
        <v>11.033543655000001</v>
      </c>
      <c r="BH163" s="36">
        <v>120.68832320600001</v>
      </c>
      <c r="BI163" s="36">
        <v>2.34</v>
      </c>
      <c r="BJ163" s="36">
        <v>3.3099999999999978</v>
      </c>
      <c r="BK163" s="36">
        <v>2.1399999999999997</v>
      </c>
      <c r="BL163" s="36">
        <v>2.7099999999999973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7.0109867230000003</v>
      </c>
      <c r="E164" s="36">
        <v>1</v>
      </c>
      <c r="F164" s="36">
        <v>1</v>
      </c>
      <c r="G164" s="36">
        <v>0</v>
      </c>
      <c r="H164" s="36">
        <v>0</v>
      </c>
      <c r="I164" s="36">
        <v>571.15869817852808</v>
      </c>
      <c r="J164" s="36">
        <v>885.08435664008766</v>
      </c>
      <c r="K164" s="36">
        <v>359.90628217851446</v>
      </c>
      <c r="L164" s="36">
        <v>211.25241600001362</v>
      </c>
      <c r="M164" s="36">
        <v>925.67598531868452</v>
      </c>
      <c r="N164" s="36">
        <v>530.56706949993122</v>
      </c>
      <c r="O164" s="36">
        <v>3.1899541410000003</v>
      </c>
      <c r="P164" s="36">
        <v>5.0012352550000001</v>
      </c>
      <c r="Q164" s="36">
        <v>2.7001898940000002</v>
      </c>
      <c r="R164" s="36">
        <v>0.48976424700000004</v>
      </c>
      <c r="S164" s="36">
        <v>4.362412323</v>
      </c>
      <c r="T164" s="36">
        <v>0.63882293199999995</v>
      </c>
      <c r="U164" s="36">
        <v>8.2600000000000007E-2</v>
      </c>
      <c r="V164" s="36">
        <v>0.19470000000000001</v>
      </c>
      <c r="W164" s="36">
        <v>574.43125231952808</v>
      </c>
      <c r="X164" s="36">
        <v>890.28029189508766</v>
      </c>
      <c r="Y164" s="36">
        <v>1464.7115442146157</v>
      </c>
      <c r="Z164" s="36">
        <v>0.80843668756464204</v>
      </c>
      <c r="AA164" s="36">
        <v>0.4364650603765543</v>
      </c>
      <c r="AB164" s="36">
        <v>0.43646506000000002</v>
      </c>
      <c r="AC164" s="36">
        <v>3.8866967745610932</v>
      </c>
      <c r="AD164" s="36">
        <v>3.8494964122184712</v>
      </c>
      <c r="AE164" s="36">
        <v>57.024398080521287</v>
      </c>
      <c r="AF164" s="36">
        <v>60.873894492739744</v>
      </c>
      <c r="AG164" s="36">
        <v>5.8889250580119153E-3</v>
      </c>
      <c r="AH164" s="36">
        <v>1.0017941477997281E-2</v>
      </c>
      <c r="AI164" s="36">
        <v>3.2084488247099398E-2</v>
      </c>
      <c r="AJ164" s="36">
        <v>1.7110032509726477E-2</v>
      </c>
      <c r="AK164" s="36">
        <v>2.067644688360476E-2</v>
      </c>
      <c r="AL164" s="36">
        <v>5.1713476290326341E-2</v>
      </c>
      <c r="AM164" s="36">
        <v>3.9096957321288319</v>
      </c>
      <c r="AN164" s="36">
        <v>3.8801908005800732</v>
      </c>
      <c r="AO164" s="36">
        <v>57.108196045058712</v>
      </c>
      <c r="AP164" s="36">
        <v>1632.252294725</v>
      </c>
      <c r="AQ164" s="36">
        <v>878.90508177499999</v>
      </c>
      <c r="AR164" s="36">
        <v>2511.1573764999998</v>
      </c>
      <c r="AS164" s="36">
        <v>643.47347203000004</v>
      </c>
      <c r="AT164" s="36">
        <v>3179.1167211279999</v>
      </c>
      <c r="AU164" s="36">
        <v>7419.6157653110004</v>
      </c>
      <c r="AV164" s="36">
        <v>2865.4245716219998</v>
      </c>
      <c r="AW164" s="36">
        <v>6687.501967016</v>
      </c>
      <c r="AX164" s="36">
        <v>2855.1665778930001</v>
      </c>
      <c r="AY164" s="36">
        <v>6663.5612379820004</v>
      </c>
      <c r="AZ164" s="36">
        <v>8.9156308220000007</v>
      </c>
      <c r="BA164" s="36">
        <v>17.831261644000001</v>
      </c>
      <c r="BB164" s="36">
        <v>10.585009311</v>
      </c>
      <c r="BC164" s="36">
        <v>486.34986814299998</v>
      </c>
      <c r="BD164" s="36">
        <v>1135.0728726489999</v>
      </c>
      <c r="BE164" s="36">
        <v>0.52357836599999996</v>
      </c>
      <c r="BF164" s="36">
        <v>1.047156733</v>
      </c>
      <c r="BG164" s="36">
        <v>14.73326323</v>
      </c>
      <c r="BH164" s="36">
        <v>85.147804300999994</v>
      </c>
      <c r="BI164" s="36">
        <v>4.580000000000001</v>
      </c>
      <c r="BJ164" s="36">
        <v>5.799999999999998</v>
      </c>
      <c r="BK164" s="36">
        <v>3.9900000000000024</v>
      </c>
      <c r="BL164" s="36">
        <v>5.2099999999999982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6.6409691390000001</v>
      </c>
      <c r="E165" s="36">
        <v>8</v>
      </c>
      <c r="F165" s="36">
        <v>5</v>
      </c>
      <c r="G165" s="36">
        <v>3</v>
      </c>
      <c r="H165" s="36">
        <v>0</v>
      </c>
      <c r="I165" s="36">
        <v>4.1785078365640818</v>
      </c>
      <c r="J165" s="36">
        <v>20.901779243426517</v>
      </c>
      <c r="K165" s="36">
        <v>1.9955953365618988</v>
      </c>
      <c r="L165" s="36">
        <v>2.1829125000021827</v>
      </c>
      <c r="M165" s="36">
        <v>14.599958079992437</v>
      </c>
      <c r="N165" s="36">
        <v>10.480328999998159</v>
      </c>
      <c r="O165" s="36">
        <v>0.133725121</v>
      </c>
      <c r="P165" s="36">
        <v>0.23550112300000001</v>
      </c>
      <c r="Q165" s="36">
        <v>0.12754248600000001</v>
      </c>
      <c r="R165" s="36">
        <v>6.1826350000000006E-3</v>
      </c>
      <c r="S165" s="36">
        <v>0.22743681600000001</v>
      </c>
      <c r="T165" s="36">
        <v>8.0643069999999997E-3</v>
      </c>
      <c r="U165" s="36">
        <v>0.77239999999999998</v>
      </c>
      <c r="V165" s="36">
        <v>1.8312999999999999</v>
      </c>
      <c r="W165" s="36">
        <v>5.0846329575640823</v>
      </c>
      <c r="X165" s="36">
        <v>22.968580366426515</v>
      </c>
      <c r="Y165" s="36">
        <v>28.053213323990597</v>
      </c>
      <c r="Z165" s="36">
        <v>1.3135832410860894E-2</v>
      </c>
      <c r="AA165" s="36">
        <v>6.3276744974187964E-3</v>
      </c>
      <c r="AB165" s="36">
        <v>6.3276740000000001E-3</v>
      </c>
      <c r="AC165" s="36">
        <v>1.8390188547958253E-2</v>
      </c>
      <c r="AD165" s="36">
        <v>0.26716920319645532</v>
      </c>
      <c r="AE165" s="36">
        <v>2.4855024284475604</v>
      </c>
      <c r="AF165" s="36">
        <v>2.7526716316440147</v>
      </c>
      <c r="AG165" s="36">
        <v>5.7783402132155631E-2</v>
      </c>
      <c r="AH165" s="36">
        <v>9.8298201328264764E-2</v>
      </c>
      <c r="AI165" s="36">
        <v>0.31481991506484786</v>
      </c>
      <c r="AJ165" s="36">
        <v>2.48053034648676E-4</v>
      </c>
      <c r="AK165" s="36">
        <v>2.9975782106766313E-4</v>
      </c>
      <c r="AL165" s="36">
        <v>7.4971870456690029E-4</v>
      </c>
      <c r="AM165" s="36">
        <v>7.6421643714762552E-2</v>
      </c>
      <c r="AN165" s="36">
        <v>0.36576716234578777</v>
      </c>
      <c r="AO165" s="36">
        <v>2.8010720622169751</v>
      </c>
      <c r="AP165" s="36">
        <v>383.97703572400002</v>
      </c>
      <c r="AQ165" s="36">
        <v>206.75686539</v>
      </c>
      <c r="AR165" s="36">
        <v>590.73390111399999</v>
      </c>
      <c r="AS165" s="36">
        <v>165.61021725500001</v>
      </c>
      <c r="AT165" s="36">
        <v>1229.8206532490001</v>
      </c>
      <c r="AU165" s="36">
        <v>2985.940101396</v>
      </c>
      <c r="AV165" s="36">
        <v>857.78575275000003</v>
      </c>
      <c r="AW165" s="36">
        <v>2082.6588582459999</v>
      </c>
      <c r="AX165" s="36">
        <v>843.25842935900005</v>
      </c>
      <c r="AY165" s="36">
        <v>2047.3872783100001</v>
      </c>
      <c r="AZ165" s="36">
        <v>1.764053775</v>
      </c>
      <c r="BA165" s="36">
        <v>3.5281075500000001</v>
      </c>
      <c r="BB165" s="36">
        <v>2.0357563719999998</v>
      </c>
      <c r="BC165" s="36">
        <v>74.432861635999998</v>
      </c>
      <c r="BD165" s="36">
        <v>180.719087645</v>
      </c>
      <c r="BE165" s="36">
        <v>0.100696935</v>
      </c>
      <c r="BF165" s="36">
        <v>0.20139387</v>
      </c>
      <c r="BG165" s="36">
        <v>6.9334327480000004</v>
      </c>
      <c r="BH165" s="36">
        <v>73.431390836000006</v>
      </c>
      <c r="BI165" s="36">
        <v>0.90000000000000047</v>
      </c>
      <c r="BJ165" s="36">
        <v>1.1700000000000006</v>
      </c>
      <c r="BK165" s="36">
        <v>1.3400000000000005</v>
      </c>
      <c r="BL165" s="36">
        <v>1.6900000000000006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6.9791346829999998</v>
      </c>
      <c r="E166" s="36">
        <v>22</v>
      </c>
      <c r="F166" s="36">
        <v>11</v>
      </c>
      <c r="G166" s="36">
        <v>11</v>
      </c>
      <c r="H166" s="36">
        <v>0</v>
      </c>
      <c r="I166" s="36">
        <v>426.41060882100601</v>
      </c>
      <c r="J166" s="36">
        <v>731.80442181368494</v>
      </c>
      <c r="K166" s="36">
        <v>372.21355232103315</v>
      </c>
      <c r="L166" s="36">
        <v>54.197056499972888</v>
      </c>
      <c r="M166" s="36">
        <v>1012.3263231347021</v>
      </c>
      <c r="N166" s="36">
        <v>145.88870749998895</v>
      </c>
      <c r="O166" s="36">
        <v>2.2364402429999997</v>
      </c>
      <c r="P166" s="36">
        <v>3.5392220399999998</v>
      </c>
      <c r="Q166" s="36">
        <v>2.1520688209999999</v>
      </c>
      <c r="R166" s="36">
        <v>8.4371422000000001E-2</v>
      </c>
      <c r="S166" s="36">
        <v>3.4291723589999998</v>
      </c>
      <c r="T166" s="36">
        <v>0.110049681</v>
      </c>
      <c r="U166" s="36">
        <v>2.3151999999999995</v>
      </c>
      <c r="V166" s="36">
        <v>5.4695</v>
      </c>
      <c r="W166" s="36">
        <v>430.96224906400602</v>
      </c>
      <c r="X166" s="36">
        <v>740.81314385368501</v>
      </c>
      <c r="Y166" s="36">
        <v>1171.7753929176911</v>
      </c>
      <c r="Z166" s="36">
        <v>0.62957661227754191</v>
      </c>
      <c r="AA166" s="36">
        <v>0.33586481310105765</v>
      </c>
      <c r="AB166" s="36">
        <v>0.33586481299999998</v>
      </c>
      <c r="AC166" s="36">
        <v>2.9264585082557706</v>
      </c>
      <c r="AD166" s="36">
        <v>4.5384288819378282</v>
      </c>
      <c r="AE166" s="36">
        <v>58.282177629207389</v>
      </c>
      <c r="AF166" s="36">
        <v>62.820606511145215</v>
      </c>
      <c r="AG166" s="36">
        <v>0.16645616230172761</v>
      </c>
      <c r="AH166" s="36">
        <v>0.28316680483512274</v>
      </c>
      <c r="AI166" s="36">
        <v>0.90689909116113632</v>
      </c>
      <c r="AJ166" s="36">
        <v>1.3166366103011567E-2</v>
      </c>
      <c r="AK166" s="36">
        <v>1.5910760339135382E-2</v>
      </c>
      <c r="AL166" s="36">
        <v>3.9794106414452482E-2</v>
      </c>
      <c r="AM166" s="36">
        <v>3.1060810366605098</v>
      </c>
      <c r="AN166" s="36">
        <v>4.8375064471120863</v>
      </c>
      <c r="AO166" s="36">
        <v>59.22887082678298</v>
      </c>
      <c r="AP166" s="36">
        <v>1701.666036845</v>
      </c>
      <c r="AQ166" s="36">
        <v>916.28171214700001</v>
      </c>
      <c r="AR166" s="36">
        <v>2617.947748992</v>
      </c>
      <c r="AS166" s="36">
        <v>1006.633118192</v>
      </c>
      <c r="AT166" s="36">
        <v>3456.0222356009999</v>
      </c>
      <c r="AU166" s="36">
        <v>7923.0777541090001</v>
      </c>
      <c r="AV166" s="36">
        <v>3157.6252903459999</v>
      </c>
      <c r="AW166" s="36">
        <v>7238.9900840439996</v>
      </c>
      <c r="AX166" s="36">
        <v>3148.4705952600002</v>
      </c>
      <c r="AY166" s="36">
        <v>7218.0025567539997</v>
      </c>
      <c r="AZ166" s="36">
        <v>12.395579517</v>
      </c>
      <c r="BA166" s="36">
        <v>24.791159034</v>
      </c>
      <c r="BB166" s="36">
        <v>5.6184007740000004</v>
      </c>
      <c r="BC166" s="36">
        <v>274.94659972900001</v>
      </c>
      <c r="BD166" s="36">
        <v>630.32675699900005</v>
      </c>
      <c r="BE166" s="36">
        <v>0.277909354</v>
      </c>
      <c r="BF166" s="36">
        <v>0.55581870799999999</v>
      </c>
      <c r="BG166" s="36">
        <v>16.103053211999999</v>
      </c>
      <c r="BH166" s="36">
        <v>74.538386533999997</v>
      </c>
      <c r="BI166" s="36">
        <v>3.819999999999999</v>
      </c>
      <c r="BJ166" s="36">
        <v>4.7099999999999982</v>
      </c>
      <c r="BK166" s="36">
        <v>8.0399999999999867</v>
      </c>
      <c r="BL166" s="36">
        <v>9.2799999999999887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6.9835361389999999</v>
      </c>
      <c r="E167" s="36">
        <v>18</v>
      </c>
      <c r="F167" s="36">
        <v>15</v>
      </c>
      <c r="G167" s="36">
        <v>3</v>
      </c>
      <c r="H167" s="36">
        <v>0</v>
      </c>
      <c r="I167" s="36">
        <v>171.16191710724797</v>
      </c>
      <c r="J167" s="36">
        <v>459.26039777842425</v>
      </c>
      <c r="K167" s="36">
        <v>107.51102860723262</v>
      </c>
      <c r="L167" s="36">
        <v>63.650888500015355</v>
      </c>
      <c r="M167" s="36">
        <v>423.42634738568074</v>
      </c>
      <c r="N167" s="36">
        <v>206.99596749999148</v>
      </c>
      <c r="O167" s="36">
        <v>1.5486390210000001</v>
      </c>
      <c r="P167" s="36">
        <v>2.6030322749999999</v>
      </c>
      <c r="Q167" s="36">
        <v>1.3989708030000001</v>
      </c>
      <c r="R167" s="36">
        <v>0.14966821799999999</v>
      </c>
      <c r="S167" s="36">
        <v>2.4078128599999999</v>
      </c>
      <c r="T167" s="36">
        <v>0.19521941499999998</v>
      </c>
      <c r="U167" s="36">
        <v>2.5731999999999995</v>
      </c>
      <c r="V167" s="36">
        <v>6.0863999999999994</v>
      </c>
      <c r="W167" s="36">
        <v>175.28375612824797</v>
      </c>
      <c r="X167" s="36">
        <v>467.94983005342425</v>
      </c>
      <c r="Y167" s="36">
        <v>643.23358618167219</v>
      </c>
      <c r="Z167" s="36">
        <v>0.32294836182587749</v>
      </c>
      <c r="AA167" s="36">
        <v>0.15688531498697456</v>
      </c>
      <c r="AB167" s="36">
        <v>0.156885315</v>
      </c>
      <c r="AC167" s="36">
        <v>1.2946245776711884</v>
      </c>
      <c r="AD167" s="36">
        <v>3.5811886549696839</v>
      </c>
      <c r="AE167" s="36">
        <v>38.082545835490137</v>
      </c>
      <c r="AF167" s="36">
        <v>41.663734490459809</v>
      </c>
      <c r="AG167" s="36">
        <v>0.17756431143889964</v>
      </c>
      <c r="AH167" s="36">
        <v>0.30206342635582928</v>
      </c>
      <c r="AI167" s="36">
        <v>0.96741935197745299</v>
      </c>
      <c r="AJ167" s="36">
        <v>6.1501100814436022E-3</v>
      </c>
      <c r="AK167" s="36">
        <v>7.4320516799560093E-3</v>
      </c>
      <c r="AL167" s="36">
        <v>1.858816606660996E-2</v>
      </c>
      <c r="AM167" s="36">
        <v>1.4783389991915317</v>
      </c>
      <c r="AN167" s="36">
        <v>3.8906841330054691</v>
      </c>
      <c r="AO167" s="36">
        <v>39.068553353534199</v>
      </c>
      <c r="AP167" s="36">
        <v>1348.2408471399999</v>
      </c>
      <c r="AQ167" s="36">
        <v>725.97584076800001</v>
      </c>
      <c r="AR167" s="36">
        <v>2074.216687908</v>
      </c>
      <c r="AS167" s="36">
        <v>450.19626067199999</v>
      </c>
      <c r="AT167" s="36">
        <v>3267.7663548690002</v>
      </c>
      <c r="AU167" s="36">
        <v>7280.5207851109999</v>
      </c>
      <c r="AV167" s="36">
        <v>2721.5318302129999</v>
      </c>
      <c r="AW167" s="36">
        <v>6063.5207372409996</v>
      </c>
      <c r="AX167" s="36">
        <v>2701.955265133</v>
      </c>
      <c r="AY167" s="36">
        <v>6019.9045255869996</v>
      </c>
      <c r="AZ167" s="36">
        <v>9.1605924410000004</v>
      </c>
      <c r="BA167" s="36">
        <v>18.321184883000001</v>
      </c>
      <c r="BB167" s="36">
        <v>3.9050318979999998</v>
      </c>
      <c r="BC167" s="36">
        <v>246.66921316</v>
      </c>
      <c r="BD167" s="36">
        <v>549.57427748199996</v>
      </c>
      <c r="BE167" s="36">
        <v>0.19315903800000001</v>
      </c>
      <c r="BF167" s="36">
        <v>0.38631807699999998</v>
      </c>
      <c r="BG167" s="36">
        <v>14.471183306</v>
      </c>
      <c r="BH167" s="36">
        <v>68.224950763999999</v>
      </c>
      <c r="BI167" s="36">
        <v>2.27</v>
      </c>
      <c r="BJ167" s="36">
        <v>3.3799999999999972</v>
      </c>
      <c r="BK167" s="36">
        <v>1.3800000000000003</v>
      </c>
      <c r="BL167" s="36">
        <v>1.85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6.0479071180000004</v>
      </c>
      <c r="E168" s="36">
        <v>10</v>
      </c>
      <c r="F168" s="36">
        <v>7</v>
      </c>
      <c r="G168" s="36">
        <v>2</v>
      </c>
      <c r="H168" s="36">
        <v>1</v>
      </c>
      <c r="I168" s="36">
        <v>1.89742747987189</v>
      </c>
      <c r="J168" s="36">
        <v>16.711348397694838</v>
      </c>
      <c r="K168" s="36">
        <v>0.19618847987860208</v>
      </c>
      <c r="L168" s="36">
        <v>1.701238999993288</v>
      </c>
      <c r="M168" s="36">
        <v>5.0424913775576865</v>
      </c>
      <c r="N168" s="36">
        <v>13.566284500009044</v>
      </c>
      <c r="O168" s="36">
        <v>3.8206604999999998E-2</v>
      </c>
      <c r="P168" s="36">
        <v>6.2057923999999993E-2</v>
      </c>
      <c r="Q168" s="36">
        <v>3.4741385E-2</v>
      </c>
      <c r="R168" s="36">
        <v>3.4652200000000002E-3</v>
      </c>
      <c r="S168" s="36">
        <v>5.7538072999999995E-2</v>
      </c>
      <c r="T168" s="36">
        <v>4.5198510000000001E-3</v>
      </c>
      <c r="U168" s="36">
        <v>1.048</v>
      </c>
      <c r="V168" s="36">
        <v>2.4890000000000003</v>
      </c>
      <c r="W168" s="36">
        <v>2.9836340848718903</v>
      </c>
      <c r="X168" s="36">
        <v>19.26240632169484</v>
      </c>
      <c r="Y168" s="36">
        <v>22.246040406566731</v>
      </c>
      <c r="Z168" s="36">
        <v>9.4767717252221013E-3</v>
      </c>
      <c r="AA168" s="36">
        <v>4.4672659738889727E-3</v>
      </c>
      <c r="AB168" s="36">
        <v>4.4672660000000001E-3</v>
      </c>
      <c r="AC168" s="36">
        <v>8.2898283138888029E-4</v>
      </c>
      <c r="AD168" s="36">
        <v>7.1591706843166347E-2</v>
      </c>
      <c r="AE168" s="36">
        <v>0.64432536158849718</v>
      </c>
      <c r="AF168" s="36">
        <v>0.71591706843166347</v>
      </c>
      <c r="AG168" s="36">
        <v>7.4302569637411026E-2</v>
      </c>
      <c r="AH168" s="36">
        <v>0.12639977363605553</v>
      </c>
      <c r="AI168" s="36">
        <v>0.40482089664520499</v>
      </c>
      <c r="AJ168" s="36">
        <v>1.7512262452669885E-4</v>
      </c>
      <c r="AK168" s="36">
        <v>2.1162561824292073E-4</v>
      </c>
      <c r="AL168" s="36">
        <v>5.2929289316670835E-4</v>
      </c>
      <c r="AM168" s="36">
        <v>7.53066750933266E-2</v>
      </c>
      <c r="AN168" s="36">
        <v>0.1982031060974648</v>
      </c>
      <c r="AO168" s="36">
        <v>1.0496755511268687</v>
      </c>
      <c r="AP168" s="36">
        <v>142.618279277</v>
      </c>
      <c r="AQ168" s="36">
        <v>76.794458071999998</v>
      </c>
      <c r="AR168" s="36">
        <v>219.412737349</v>
      </c>
      <c r="AS168" s="36">
        <v>25.681132569999999</v>
      </c>
      <c r="AT168" s="36">
        <v>605.81589993900002</v>
      </c>
      <c r="AU168" s="36">
        <v>1325.358972448</v>
      </c>
      <c r="AV168" s="36">
        <v>325.844100148</v>
      </c>
      <c r="AW168" s="36">
        <v>712.85748986600004</v>
      </c>
      <c r="AX168" s="36">
        <v>312.851781012</v>
      </c>
      <c r="AY168" s="36">
        <v>684.43386027500003</v>
      </c>
      <c r="AZ168" s="36">
        <v>0.36056344699999998</v>
      </c>
      <c r="BA168" s="36">
        <v>0.72112689500000005</v>
      </c>
      <c r="BB168" s="36">
        <v>0.90451831599999999</v>
      </c>
      <c r="BC168" s="36">
        <v>47.246138594000001</v>
      </c>
      <c r="BD168" s="36">
        <v>103.36158840500001</v>
      </c>
      <c r="BE168" s="36">
        <v>4.4741218999999999E-2</v>
      </c>
      <c r="BF168" s="36">
        <v>8.9482437999999997E-2</v>
      </c>
      <c r="BG168" s="36">
        <v>4.6861488419999997</v>
      </c>
      <c r="BH168" s="36">
        <v>30.654061245000001</v>
      </c>
      <c r="BI168" s="36">
        <v>0.8100000000000005</v>
      </c>
      <c r="BJ168" s="36">
        <v>0.8100000000000005</v>
      </c>
      <c r="BK168" s="36">
        <v>0.24</v>
      </c>
      <c r="BL168" s="36">
        <v>0.24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6.6172654480000004</v>
      </c>
      <c r="E169" s="36">
        <v>11</v>
      </c>
      <c r="F169" s="36">
        <v>3</v>
      </c>
      <c r="G169" s="36">
        <v>5</v>
      </c>
      <c r="H169" s="36">
        <v>3</v>
      </c>
      <c r="I169" s="36">
        <v>27.810457920388856</v>
      </c>
      <c r="J169" s="36">
        <v>113.69592351358737</v>
      </c>
      <c r="K169" s="36">
        <v>11.59497292037935</v>
      </c>
      <c r="L169" s="36">
        <v>16.215485000009508</v>
      </c>
      <c r="M169" s="36">
        <v>69.466205433983731</v>
      </c>
      <c r="N169" s="36">
        <v>72.040175999992513</v>
      </c>
      <c r="O169" s="36">
        <v>0.60054701700000002</v>
      </c>
      <c r="P169" s="36">
        <v>0.93701662599999991</v>
      </c>
      <c r="Q169" s="36">
        <v>0.51099698699999996</v>
      </c>
      <c r="R169" s="36">
        <v>8.9550030000000003E-2</v>
      </c>
      <c r="S169" s="36">
        <v>0.82021223899999995</v>
      </c>
      <c r="T169" s="36">
        <v>0.116804387</v>
      </c>
      <c r="U169" s="36">
        <v>0.19399999999999998</v>
      </c>
      <c r="V169" s="36">
        <v>0.46059999999999995</v>
      </c>
      <c r="W169" s="36">
        <v>28.605004937388856</v>
      </c>
      <c r="X169" s="36">
        <v>115.09354013958738</v>
      </c>
      <c r="Y169" s="36">
        <v>143.69854507697625</v>
      </c>
      <c r="Z169" s="36">
        <v>6.877519209233654E-2</v>
      </c>
      <c r="AA169" s="36">
        <v>3.2780314785984928E-2</v>
      </c>
      <c r="AB169" s="36">
        <v>3.2780314999999997E-2</v>
      </c>
      <c r="AC169" s="36">
        <v>0.19208358182063323</v>
      </c>
      <c r="AD169" s="36">
        <v>0.4066353174894361</v>
      </c>
      <c r="AE169" s="36">
        <v>3.7402339352338232</v>
      </c>
      <c r="AF169" s="36">
        <v>4.1468692527232598</v>
      </c>
      <c r="AG169" s="36">
        <v>1.4511678519855591E-2</v>
      </c>
      <c r="AH169" s="36">
        <v>2.4686533574007217E-2</v>
      </c>
      <c r="AI169" s="36">
        <v>7.9063627797833935E-2</v>
      </c>
      <c r="AJ169" s="36">
        <v>1.2850309019300896E-3</v>
      </c>
      <c r="AK169" s="36">
        <v>1.5528859101008733E-3</v>
      </c>
      <c r="AL169" s="36">
        <v>3.8838940339048643E-3</v>
      </c>
      <c r="AM169" s="36">
        <v>0.20788029124241891</v>
      </c>
      <c r="AN169" s="36">
        <v>0.43287473697354423</v>
      </c>
      <c r="AO169" s="36">
        <v>3.8231814570655618</v>
      </c>
      <c r="AP169" s="36">
        <v>642.62542303400005</v>
      </c>
      <c r="AQ169" s="36">
        <v>346.02907394099998</v>
      </c>
      <c r="AR169" s="36">
        <v>988.65449697500003</v>
      </c>
      <c r="AS169" s="36">
        <v>173.45173402399999</v>
      </c>
      <c r="AT169" s="36">
        <v>1426.657044261</v>
      </c>
      <c r="AU169" s="36">
        <v>3437.533375816</v>
      </c>
      <c r="AV169" s="36">
        <v>914.74824327500005</v>
      </c>
      <c r="AW169" s="36">
        <v>2204.0879616990001</v>
      </c>
      <c r="AX169" s="36">
        <v>892.38218613100003</v>
      </c>
      <c r="AY169" s="36">
        <v>2150.1968964100001</v>
      </c>
      <c r="AZ169" s="36">
        <v>15.85314649</v>
      </c>
      <c r="BA169" s="36">
        <v>31.706292980000001</v>
      </c>
      <c r="BB169" s="36">
        <v>1.999292896</v>
      </c>
      <c r="BC169" s="36">
        <v>72.200595165999999</v>
      </c>
      <c r="BD169" s="36">
        <v>173.967497399</v>
      </c>
      <c r="BE169" s="36">
        <v>9.8893300000000003E-2</v>
      </c>
      <c r="BF169" s="36">
        <v>0.19778660100000001</v>
      </c>
      <c r="BG169" s="36">
        <v>13.878620798</v>
      </c>
      <c r="BH169" s="36">
        <v>58.063514877999999</v>
      </c>
      <c r="BI169" s="36">
        <v>1.9200000000000008</v>
      </c>
      <c r="BJ169" s="36">
        <v>2.4699999999999984</v>
      </c>
      <c r="BK169" s="36">
        <v>0.78000000000000036</v>
      </c>
      <c r="BL169" s="36">
        <v>0.99000000000000044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5.823145995</v>
      </c>
      <c r="E170" s="36">
        <v>126</v>
      </c>
      <c r="F170" s="36">
        <v>6</v>
      </c>
      <c r="G170" s="36">
        <v>45</v>
      </c>
      <c r="H170" s="36">
        <v>75</v>
      </c>
      <c r="I170" s="36">
        <v>0.14351436269319365</v>
      </c>
      <c r="J170" s="36">
        <v>20.490607460606793</v>
      </c>
      <c r="K170" s="36">
        <v>2.2053362696519051E-2</v>
      </c>
      <c r="L170" s="36">
        <v>0.12146099999667459</v>
      </c>
      <c r="M170" s="36">
        <v>2.0367149729840648</v>
      </c>
      <c r="N170" s="36">
        <v>18.59740685031592</v>
      </c>
      <c r="O170" s="36">
        <v>1.6096982720000002</v>
      </c>
      <c r="P170" s="36">
        <v>2.89694042</v>
      </c>
      <c r="Q170" s="36">
        <v>1.4991506080000001</v>
      </c>
      <c r="R170" s="36">
        <v>0.11054766399999999</v>
      </c>
      <c r="S170" s="36">
        <v>2.7527478149999998</v>
      </c>
      <c r="T170" s="36">
        <v>0.14419260500000003</v>
      </c>
      <c r="U170" s="36">
        <v>3.8654999999999999</v>
      </c>
      <c r="V170" s="36">
        <v>9.142399999999995</v>
      </c>
      <c r="W170" s="36">
        <v>5.6187126346931935</v>
      </c>
      <c r="X170" s="36">
        <v>32.529947880606784</v>
      </c>
      <c r="Y170" s="36">
        <v>38.14866051529998</v>
      </c>
      <c r="Z170" s="36">
        <v>1.6256065028457094E-3</v>
      </c>
      <c r="AA170" s="36">
        <v>4.1808962407207843E-4</v>
      </c>
      <c r="AB170" s="36">
        <v>4.1808980000000002E-4</v>
      </c>
      <c r="AC170" s="36">
        <v>2.4852386359250882E-4</v>
      </c>
      <c r="AD170" s="36">
        <v>0.46077104436607108</v>
      </c>
      <c r="AE170" s="36">
        <v>4.1469393992946397</v>
      </c>
      <c r="AF170" s="36">
        <v>4.6077104436607099</v>
      </c>
      <c r="AG170" s="36">
        <v>0.25411832130782563</v>
      </c>
      <c r="AH170" s="36">
        <v>0.4322932362477952</v>
      </c>
      <c r="AI170" s="36">
        <v>1.3845067160909128</v>
      </c>
      <c r="AJ170" s="36">
        <v>1.5851810653092279E-5</v>
      </c>
      <c r="AK170" s="36">
        <v>1.9156001344445443E-5</v>
      </c>
      <c r="AL170" s="36">
        <v>4.7910718264120449E-5</v>
      </c>
      <c r="AM170" s="36">
        <v>0.25438269698207128</v>
      </c>
      <c r="AN170" s="36">
        <v>0.89308343661521072</v>
      </c>
      <c r="AO170" s="36">
        <v>5.5314940261038164</v>
      </c>
      <c r="AP170" s="36">
        <v>485.70687705199998</v>
      </c>
      <c r="AQ170" s="36">
        <v>261.53447225799999</v>
      </c>
      <c r="AR170" s="36">
        <v>747.24134931000003</v>
      </c>
      <c r="AS170" s="36">
        <v>10.883227471</v>
      </c>
      <c r="AT170" s="36">
        <v>1466.466509248</v>
      </c>
      <c r="AU170" s="36">
        <v>3201.3753209289998</v>
      </c>
      <c r="AV170" s="36">
        <v>1107.376260111</v>
      </c>
      <c r="AW170" s="36">
        <v>2417.4619793530001</v>
      </c>
      <c r="AX170" s="36">
        <v>1036.377819196</v>
      </c>
      <c r="AY170" s="36">
        <v>2262.4685614099999</v>
      </c>
      <c r="AZ170" s="36">
        <v>0.81560830699999998</v>
      </c>
      <c r="BA170" s="36">
        <v>1.631216614</v>
      </c>
      <c r="BB170" s="36">
        <v>13.195806286</v>
      </c>
      <c r="BC170" s="36">
        <v>1104.1648427499999</v>
      </c>
      <c r="BD170" s="36">
        <v>2410.4512824029998</v>
      </c>
      <c r="BE170" s="36">
        <v>0.76719803900000005</v>
      </c>
      <c r="BF170" s="36">
        <v>1.534396079</v>
      </c>
      <c r="BG170" s="36">
        <v>20.729038356</v>
      </c>
      <c r="BH170" s="36">
        <v>157.82035934500001</v>
      </c>
      <c r="BI170" s="36">
        <v>0.12</v>
      </c>
      <c r="BJ170" s="36">
        <v>0.12</v>
      </c>
      <c r="BK170" s="36">
        <v>0.21</v>
      </c>
      <c r="BL170" s="36">
        <v>0.21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5.4783871790000003</v>
      </c>
      <c r="E171" s="36">
        <v>48</v>
      </c>
      <c r="F171" s="36">
        <v>2</v>
      </c>
      <c r="G171" s="36">
        <v>15</v>
      </c>
      <c r="H171" s="36">
        <v>31</v>
      </c>
      <c r="I171" s="36">
        <v>3.4687777906792453E-3</v>
      </c>
      <c r="J171" s="36">
        <v>3.1176694618897414</v>
      </c>
      <c r="K171" s="36">
        <v>3.4687777906792453E-3</v>
      </c>
      <c r="L171" s="36">
        <v>0</v>
      </c>
      <c r="M171" s="36">
        <v>0.28642823968645659</v>
      </c>
      <c r="N171" s="36">
        <v>2.8347099999939642</v>
      </c>
      <c r="O171" s="36">
        <v>6.9984586000000001E-2</v>
      </c>
      <c r="P171" s="36">
        <v>0.128461665</v>
      </c>
      <c r="Q171" s="36">
        <v>6.5940602000000001E-2</v>
      </c>
      <c r="R171" s="36">
        <v>4.0439840000000005E-3</v>
      </c>
      <c r="S171" s="36">
        <v>0.123186904</v>
      </c>
      <c r="T171" s="36">
        <v>5.2747610000000002E-3</v>
      </c>
      <c r="U171" s="36">
        <v>0.30430000000000001</v>
      </c>
      <c r="V171" s="36">
        <v>0.72219999999999995</v>
      </c>
      <c r="W171" s="36">
        <v>0.37775336379067925</v>
      </c>
      <c r="X171" s="36">
        <v>3.9683311268897414</v>
      </c>
      <c r="Y171" s="36">
        <v>4.346084490680421</v>
      </c>
      <c r="Z171" s="36">
        <v>1.0834457032769988E-4</v>
      </c>
      <c r="AA171" s="36">
        <v>2.318573805012778E-5</v>
      </c>
      <c r="AB171" s="36">
        <v>2.3185700000000001E-5</v>
      </c>
      <c r="AC171" s="36">
        <v>3.3968072833615167E-5</v>
      </c>
      <c r="AD171" s="36">
        <v>2.4795212042058739E-2</v>
      </c>
      <c r="AE171" s="36">
        <v>0.22315690837852864</v>
      </c>
      <c r="AF171" s="36">
        <v>0.24795212042058734</v>
      </c>
      <c r="AG171" s="36">
        <v>2.3410153805308052E-2</v>
      </c>
      <c r="AH171" s="36">
        <v>3.9824169691788411E-2</v>
      </c>
      <c r="AI171" s="36">
        <v>0.12754497590478181</v>
      </c>
      <c r="AJ171" s="36">
        <v>9.0890952858005159E-7</v>
      </c>
      <c r="AK171" s="36">
        <v>1.0983648828824805E-6</v>
      </c>
      <c r="AL171" s="36">
        <v>2.7470999562361746E-6</v>
      </c>
      <c r="AM171" s="36">
        <v>2.3445030787670251E-2</v>
      </c>
      <c r="AN171" s="36">
        <v>6.4620480098730032E-2</v>
      </c>
      <c r="AO171" s="36">
        <v>0.35070463138326669</v>
      </c>
      <c r="AP171" s="36">
        <v>133.93739342500001</v>
      </c>
      <c r="AQ171" s="36">
        <v>72.120134921000002</v>
      </c>
      <c r="AR171" s="36">
        <v>206.05752834600003</v>
      </c>
      <c r="AS171" s="36">
        <v>3.178238844</v>
      </c>
      <c r="AT171" s="36">
        <v>645.67504415799999</v>
      </c>
      <c r="AU171" s="36">
        <v>1609.072086373</v>
      </c>
      <c r="AV171" s="36">
        <v>395.86927513799998</v>
      </c>
      <c r="AW171" s="36">
        <v>986.53681328000005</v>
      </c>
      <c r="AX171" s="36">
        <v>372.09341704399998</v>
      </c>
      <c r="AY171" s="36">
        <v>927.28553830099997</v>
      </c>
      <c r="AZ171" s="36">
        <v>5.4007938999999998E-2</v>
      </c>
      <c r="BA171" s="36">
        <v>0.108015878</v>
      </c>
      <c r="BB171" s="36">
        <v>2.5297890789999999</v>
      </c>
      <c r="BC171" s="36">
        <v>148.863684103</v>
      </c>
      <c r="BD171" s="36">
        <v>370.97980002899999</v>
      </c>
      <c r="BE171" s="36">
        <v>0.14708076</v>
      </c>
      <c r="BF171" s="36">
        <v>0.29416152000000001</v>
      </c>
      <c r="BG171" s="36">
        <v>4.2529863280000004</v>
      </c>
      <c r="BH171" s="36">
        <v>21.926615348999999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5.2002880180000002</v>
      </c>
      <c r="E172" s="36">
        <v>55</v>
      </c>
      <c r="F172" s="36">
        <v>0</v>
      </c>
      <c r="G172" s="36">
        <v>2</v>
      </c>
      <c r="H172" s="36">
        <v>53</v>
      </c>
      <c r="I172" s="36">
        <v>2.9376797496230427E-6</v>
      </c>
      <c r="J172" s="36">
        <v>1.0586843401983055E-2</v>
      </c>
      <c r="K172" s="36">
        <v>2.9376797496230427E-6</v>
      </c>
      <c r="L172" s="36">
        <v>0</v>
      </c>
      <c r="M172" s="36">
        <v>5.8978108173356983E-4</v>
      </c>
      <c r="N172" s="36">
        <v>9.9999999999991068E-3</v>
      </c>
      <c r="O172" s="36">
        <v>5.5519313999999993E-2</v>
      </c>
      <c r="P172" s="36">
        <v>9.8940917999999989E-2</v>
      </c>
      <c r="Q172" s="36">
        <v>5.0927826999999995E-2</v>
      </c>
      <c r="R172" s="36">
        <v>4.591487E-3</v>
      </c>
      <c r="S172" s="36">
        <v>9.2952021999999995E-2</v>
      </c>
      <c r="T172" s="36">
        <v>5.9888959999999996E-3</v>
      </c>
      <c r="U172" s="36">
        <v>6.0000000000000001E-3</v>
      </c>
      <c r="V172" s="36">
        <v>1.44E-2</v>
      </c>
      <c r="W172" s="36">
        <v>6.1522251679749618E-2</v>
      </c>
      <c r="X172" s="36">
        <v>0.12392776140198304</v>
      </c>
      <c r="Y172" s="36">
        <v>0.18545001308173265</v>
      </c>
      <c r="Z172" s="36">
        <v>2.7670356709685986E-7</v>
      </c>
      <c r="AA172" s="36">
        <v>5.9214563358728003E-8</v>
      </c>
      <c r="AB172" s="36">
        <v>5.9214600000000003E-8</v>
      </c>
      <c r="AC172" s="36">
        <v>1.5699364866640053E-8</v>
      </c>
      <c r="AD172" s="36">
        <v>3.5167720859973063E-5</v>
      </c>
      <c r="AE172" s="36">
        <v>3.1650948773975757E-4</v>
      </c>
      <c r="AF172" s="36">
        <v>3.5167720859973059E-4</v>
      </c>
      <c r="AG172" s="36">
        <v>4.5608040421476608E-4</v>
      </c>
      <c r="AH172" s="36">
        <v>7.7586091751477451E-4</v>
      </c>
      <c r="AI172" s="36">
        <v>2.4848518574459673E-3</v>
      </c>
      <c r="AJ172" s="36">
        <v>2.3212891640561334E-9</v>
      </c>
      <c r="AK172" s="36">
        <v>2.8051444292789493E-9</v>
      </c>
      <c r="AL172" s="36">
        <v>7.0158944982701669E-9</v>
      </c>
      <c r="AM172" s="36">
        <v>4.5609842486879677E-4</v>
      </c>
      <c r="AN172" s="36">
        <v>8.1103144351917682E-4</v>
      </c>
      <c r="AO172" s="36">
        <v>2.8013683610802228E-3</v>
      </c>
      <c r="AP172" s="36">
        <v>4.2438537040000002</v>
      </c>
      <c r="AQ172" s="36">
        <v>2.285151994</v>
      </c>
      <c r="AR172" s="36">
        <v>6.5290056980000006</v>
      </c>
      <c r="AS172" s="36">
        <v>0.48458373300000002</v>
      </c>
      <c r="AT172" s="36">
        <v>3.332622652</v>
      </c>
      <c r="AU172" s="36">
        <v>8.2046404870000007</v>
      </c>
      <c r="AV172" s="36">
        <v>3.8094425269999999</v>
      </c>
      <c r="AW172" s="36">
        <v>9.3785314619999998</v>
      </c>
      <c r="AX172" s="36">
        <v>3.5035334699999998</v>
      </c>
      <c r="AY172" s="36">
        <v>8.6254087429999995</v>
      </c>
      <c r="AZ172" s="36">
        <v>7.019043E-3</v>
      </c>
      <c r="BA172" s="36">
        <v>1.4038086999999999E-2</v>
      </c>
      <c r="BB172" s="36">
        <v>0.47276199200000002</v>
      </c>
      <c r="BC172" s="36">
        <v>27.265289085999999</v>
      </c>
      <c r="BD172" s="36">
        <v>67.124879738000004</v>
      </c>
      <c r="BE172" s="36">
        <v>2.7486162000000001E-2</v>
      </c>
      <c r="BF172" s="36">
        <v>5.4972324000000003E-2</v>
      </c>
      <c r="BG172" s="36">
        <v>4.5377113979999999</v>
      </c>
      <c r="BH172" s="36">
        <v>19.074154287999999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5.1495758379999996</v>
      </c>
      <c r="E173" s="36">
        <v>35</v>
      </c>
      <c r="F173" s="36">
        <v>0</v>
      </c>
      <c r="G173" s="36">
        <v>5</v>
      </c>
      <c r="H173" s="36">
        <v>30</v>
      </c>
      <c r="I173" s="36">
        <v>4.9049276470476711E-7</v>
      </c>
      <c r="J173" s="36">
        <v>1.4506876928038666E-3</v>
      </c>
      <c r="K173" s="36">
        <v>4.9049276470476711E-7</v>
      </c>
      <c r="L173" s="36">
        <v>0</v>
      </c>
      <c r="M173" s="36">
        <v>1.0617818556753168E-4</v>
      </c>
      <c r="N173" s="36">
        <v>1.3450000000010398E-3</v>
      </c>
      <c r="O173" s="36">
        <v>4.0093726000000003E-2</v>
      </c>
      <c r="P173" s="36">
        <v>7.1088152000000002E-2</v>
      </c>
      <c r="Q173" s="36">
        <v>3.8023594000000001E-2</v>
      </c>
      <c r="R173" s="36">
        <v>2.0701320000000001E-3</v>
      </c>
      <c r="S173" s="36">
        <v>6.8387979000000002E-2</v>
      </c>
      <c r="T173" s="36">
        <v>2.7001730000000002E-3</v>
      </c>
      <c r="U173" s="36">
        <v>2.4599999999999997E-2</v>
      </c>
      <c r="V173" s="36">
        <v>5.8799999999999991E-2</v>
      </c>
      <c r="W173" s="36">
        <v>6.4694216492764703E-2</v>
      </c>
      <c r="X173" s="36">
        <v>0.13133883969280385</v>
      </c>
      <c r="Y173" s="36">
        <v>0.19603305618556854</v>
      </c>
      <c r="Z173" s="36">
        <v>5.6089326244835666E-8</v>
      </c>
      <c r="AA173" s="36">
        <v>1.2003115816394831E-8</v>
      </c>
      <c r="AB173" s="36">
        <v>1.20031E-8</v>
      </c>
      <c r="AC173" s="36">
        <v>2.4573438749907861E-9</v>
      </c>
      <c r="AD173" s="36">
        <v>5.8960962767138749E-6</v>
      </c>
      <c r="AE173" s="36">
        <v>5.3064866490424868E-5</v>
      </c>
      <c r="AF173" s="36">
        <v>5.8960962767138749E-5</v>
      </c>
      <c r="AG173" s="36">
        <v>2.0843704128380154E-3</v>
      </c>
      <c r="AH173" s="36">
        <v>3.5458255298853594E-3</v>
      </c>
      <c r="AI173" s="36">
        <v>1.1356225007876083E-2</v>
      </c>
      <c r="AJ173" s="36">
        <v>4.7053709668024732E-10</v>
      </c>
      <c r="AK173" s="36">
        <v>5.68617015044907E-10</v>
      </c>
      <c r="AL173" s="36">
        <v>1.4221574282725312E-9</v>
      </c>
      <c r="AM173" s="36">
        <v>2.0843733407189869E-3</v>
      </c>
      <c r="AN173" s="36">
        <v>3.5517221947790885E-3</v>
      </c>
      <c r="AO173" s="36">
        <v>1.1409291296523936E-2</v>
      </c>
      <c r="AP173" s="36">
        <v>0.319572725</v>
      </c>
      <c r="AQ173" s="36">
        <v>0.17207762099999999</v>
      </c>
      <c r="AR173" s="36">
        <v>0.49165034600000002</v>
      </c>
      <c r="AS173" s="36">
        <v>5.8702374000000002E-2</v>
      </c>
      <c r="AT173" s="36">
        <v>0.45475313299999998</v>
      </c>
      <c r="AU173" s="36">
        <v>1.2525145070000001</v>
      </c>
      <c r="AV173" s="36">
        <v>0.92198505399999997</v>
      </c>
      <c r="AW173" s="36">
        <v>2.539399006</v>
      </c>
      <c r="AX173" s="36">
        <v>0.83577041399999996</v>
      </c>
      <c r="AY173" s="36">
        <v>2.3019403089999999</v>
      </c>
      <c r="AZ173" s="36">
        <v>1.089263E-3</v>
      </c>
      <c r="BA173" s="36">
        <v>2.178527E-3</v>
      </c>
      <c r="BB173" s="36">
        <v>0.51713500300000004</v>
      </c>
      <c r="BC173" s="36">
        <v>10.554913784</v>
      </c>
      <c r="BD173" s="36">
        <v>29.071119376999999</v>
      </c>
      <c r="BE173" s="36">
        <v>3.0065987999999998E-2</v>
      </c>
      <c r="BF173" s="36">
        <v>6.0131977000000003E-2</v>
      </c>
      <c r="BG173" s="36">
        <v>3.419421265</v>
      </c>
      <c r="BH173" s="36">
        <v>16.910852103</v>
      </c>
      <c r="BI173" s="36">
        <v>0</v>
      </c>
      <c r="BJ173" s="36">
        <v>0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5.5198246429999998</v>
      </c>
      <c r="E174" s="36">
        <v>3</v>
      </c>
      <c r="F174" s="36">
        <v>0</v>
      </c>
      <c r="G174" s="36">
        <v>0</v>
      </c>
      <c r="H174" s="36">
        <v>3</v>
      </c>
      <c r="I174" s="36">
        <v>8.429614118989305E-5</v>
      </c>
      <c r="J174" s="36">
        <v>0.71040682842521685</v>
      </c>
      <c r="K174" s="36">
        <v>8.429614118989305E-5</v>
      </c>
      <c r="L174" s="36">
        <v>0</v>
      </c>
      <c r="M174" s="36">
        <v>1.9030124566398354E-2</v>
      </c>
      <c r="N174" s="36">
        <v>0.69146100000000832</v>
      </c>
      <c r="O174" s="36">
        <v>3.6157810000000002E-3</v>
      </c>
      <c r="P174" s="36">
        <v>6.4097840000000008E-3</v>
      </c>
      <c r="Q174" s="36">
        <v>3.226535E-3</v>
      </c>
      <c r="R174" s="36">
        <v>3.8924599999999999E-4</v>
      </c>
      <c r="S174" s="36">
        <v>5.9020700000000006E-3</v>
      </c>
      <c r="T174" s="36">
        <v>5.0771400000000004E-4</v>
      </c>
      <c r="U174" s="36">
        <v>0</v>
      </c>
      <c r="V174" s="36">
        <v>0</v>
      </c>
      <c r="W174" s="36">
        <v>3.7000771411898931E-3</v>
      </c>
      <c r="X174" s="36">
        <v>0.71681661242521688</v>
      </c>
      <c r="Y174" s="36">
        <v>0.7205166895664068</v>
      </c>
      <c r="Z174" s="36">
        <v>6.3321048693326913E-6</v>
      </c>
      <c r="AA174" s="36">
        <v>1.3550704420371961E-6</v>
      </c>
      <c r="AB174" s="36">
        <v>1.35507E-6</v>
      </c>
      <c r="AC174" s="36">
        <v>7.3041960393266553E-7</v>
      </c>
      <c r="AD174" s="36">
        <v>7.814758220529551E-3</v>
      </c>
      <c r="AE174" s="36">
        <v>7.0332823984765938E-2</v>
      </c>
      <c r="AF174" s="36">
        <v>7.8147582205295482E-2</v>
      </c>
      <c r="AG174" s="36">
        <v>0</v>
      </c>
      <c r="AH174" s="36">
        <v>0</v>
      </c>
      <c r="AI174" s="36">
        <v>0</v>
      </c>
      <c r="AJ174" s="36">
        <v>5.3120502503395184E-8</v>
      </c>
      <c r="AK174" s="36">
        <v>6.4193071671226776E-8</v>
      </c>
      <c r="AL174" s="36">
        <v>1.6055209623591061E-7</v>
      </c>
      <c r="AM174" s="36">
        <v>7.8354010643606072E-7</v>
      </c>
      <c r="AN174" s="36">
        <v>7.8148224136012218E-3</v>
      </c>
      <c r="AO174" s="36">
        <v>7.0332984536862181E-2</v>
      </c>
      <c r="AP174" s="36">
        <v>1.585485764</v>
      </c>
      <c r="AQ174" s="36">
        <v>0.85372310399999995</v>
      </c>
      <c r="AR174" s="36">
        <v>2.4392088679999997</v>
      </c>
      <c r="AS174" s="36">
        <v>0.47439710099999999</v>
      </c>
      <c r="AT174" s="36">
        <v>10.613178924</v>
      </c>
      <c r="AU174" s="36">
        <v>25.648515733</v>
      </c>
      <c r="AV174" s="36">
        <v>12.562826494999999</v>
      </c>
      <c r="AW174" s="36">
        <v>30.36016403</v>
      </c>
      <c r="AX174" s="36">
        <v>11.549084024000001</v>
      </c>
      <c r="AY174" s="36">
        <v>27.910286394</v>
      </c>
      <c r="AZ174" s="36">
        <v>8.2850900000000002E-3</v>
      </c>
      <c r="BA174" s="36">
        <v>1.657018E-2</v>
      </c>
      <c r="BB174" s="36">
        <v>1.685688174</v>
      </c>
      <c r="BC174" s="36">
        <v>35.007084925999997</v>
      </c>
      <c r="BD174" s="36">
        <v>84.600455240000002</v>
      </c>
      <c r="BE174" s="36">
        <v>9.8005125999999998E-2</v>
      </c>
      <c r="BF174" s="36">
        <v>0.196010252</v>
      </c>
      <c r="BG174" s="36">
        <v>8.2150357060000001</v>
      </c>
      <c r="BH174" s="36">
        <v>42.470263856000003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5.3750815699999999</v>
      </c>
      <c r="E175" s="36">
        <v>19</v>
      </c>
      <c r="F175" s="36">
        <v>0</v>
      </c>
      <c r="G175" s="36">
        <v>6</v>
      </c>
      <c r="H175" s="36">
        <v>13</v>
      </c>
      <c r="I175" s="36">
        <v>1.7244131816244903E-4</v>
      </c>
      <c r="J175" s="36">
        <v>0.43607113402393349</v>
      </c>
      <c r="K175" s="36">
        <v>1.7244131816244903E-4</v>
      </c>
      <c r="L175" s="36">
        <v>0</v>
      </c>
      <c r="M175" s="36">
        <v>1.9543575342080021E-2</v>
      </c>
      <c r="N175" s="36">
        <v>0.41670000000001595</v>
      </c>
      <c r="O175" s="36">
        <v>4.6278779999999993E-3</v>
      </c>
      <c r="P175" s="36">
        <v>7.7953069999999996E-3</v>
      </c>
      <c r="Q175" s="36">
        <v>4.0830629999999996E-3</v>
      </c>
      <c r="R175" s="36">
        <v>5.4481499999999993E-4</v>
      </c>
      <c r="S175" s="36">
        <v>7.0846779999999996E-3</v>
      </c>
      <c r="T175" s="36">
        <v>7.1062900000000006E-4</v>
      </c>
      <c r="U175" s="36">
        <v>0.15840000000000001</v>
      </c>
      <c r="V175" s="36">
        <v>0.37439999999999996</v>
      </c>
      <c r="W175" s="36">
        <v>0.16320031931816245</v>
      </c>
      <c r="X175" s="36">
        <v>0.81826644102393342</v>
      </c>
      <c r="Y175" s="36">
        <v>0.9814667603420959</v>
      </c>
      <c r="Z175" s="36">
        <v>1.0135267226349474E-5</v>
      </c>
      <c r="AA175" s="36">
        <v>2.1689471864387872E-6</v>
      </c>
      <c r="AB175" s="36">
        <v>2.1689499999999998E-6</v>
      </c>
      <c r="AC175" s="36">
        <v>8.4089270265016519E-7</v>
      </c>
      <c r="AD175" s="36">
        <v>2.4166678848812862E-3</v>
      </c>
      <c r="AE175" s="36">
        <v>2.1750010963931574E-2</v>
      </c>
      <c r="AF175" s="36">
        <v>2.4166678848812857E-2</v>
      </c>
      <c r="AG175" s="36">
        <v>1.0926034300237208E-2</v>
      </c>
      <c r="AH175" s="36">
        <v>1.8586816970518467E-2</v>
      </c>
      <c r="AI175" s="36">
        <v>5.9528048946119953E-2</v>
      </c>
      <c r="AJ175" s="36">
        <v>8.5025654692922858E-8</v>
      </c>
      <c r="AK175" s="36">
        <v>1.0274861284015389E-7</v>
      </c>
      <c r="AL175" s="36">
        <v>2.5698264232170911E-7</v>
      </c>
      <c r="AM175" s="36">
        <v>1.092696021859455E-2</v>
      </c>
      <c r="AN175" s="36">
        <v>2.1003587604012594E-2</v>
      </c>
      <c r="AO175" s="36">
        <v>8.1278316892693839E-2</v>
      </c>
      <c r="AP175" s="36">
        <v>4.1638044919999997</v>
      </c>
      <c r="AQ175" s="36">
        <v>2.2420485719999999</v>
      </c>
      <c r="AR175" s="36">
        <v>6.4058530639999995</v>
      </c>
      <c r="AS175" s="36">
        <v>0.60968270199999997</v>
      </c>
      <c r="AT175" s="36">
        <v>8.5425484919999999</v>
      </c>
      <c r="AU175" s="36">
        <v>18.751648247999999</v>
      </c>
      <c r="AV175" s="36">
        <v>11.258809798</v>
      </c>
      <c r="AW175" s="36">
        <v>24.714081661000002</v>
      </c>
      <c r="AX175" s="36">
        <v>10.319425332</v>
      </c>
      <c r="AY175" s="36">
        <v>22.652049812000001</v>
      </c>
      <c r="AZ175" s="36">
        <v>2.7973644999999998E-2</v>
      </c>
      <c r="BA175" s="36">
        <v>5.5947289999999997E-2</v>
      </c>
      <c r="BB175" s="36">
        <v>0.65047219899999997</v>
      </c>
      <c r="BC175" s="36">
        <v>34.010462160000003</v>
      </c>
      <c r="BD175" s="36">
        <v>74.655967571999994</v>
      </c>
      <c r="BE175" s="36">
        <v>3.7818151000000001E-2</v>
      </c>
      <c r="BF175" s="36">
        <v>7.5636302000000002E-2</v>
      </c>
      <c r="BG175" s="36">
        <v>6.3808595830000003</v>
      </c>
      <c r="BH175" s="36">
        <v>20.601336033999999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5.6069439729999999</v>
      </c>
      <c r="E176" s="36">
        <v>2</v>
      </c>
      <c r="F176" s="36">
        <v>0</v>
      </c>
      <c r="G176" s="36">
        <v>1</v>
      </c>
      <c r="H176" s="36">
        <v>1</v>
      </c>
      <c r="I176" s="36">
        <v>5.6088570564711074E-4</v>
      </c>
      <c r="J176" s="36">
        <v>1.6656675251371682</v>
      </c>
      <c r="K176" s="36">
        <v>5.6088570564711074E-4</v>
      </c>
      <c r="L176" s="36">
        <v>0</v>
      </c>
      <c r="M176" s="36">
        <v>7.9627410841477217E-2</v>
      </c>
      <c r="N176" s="36">
        <v>1.5866010000013382</v>
      </c>
      <c r="O176" s="36">
        <v>5.9989789999999998E-3</v>
      </c>
      <c r="P176" s="36">
        <v>1.0274495E-2</v>
      </c>
      <c r="Q176" s="36">
        <v>5.1548100000000001E-3</v>
      </c>
      <c r="R176" s="36">
        <v>8.4416899999999997E-4</v>
      </c>
      <c r="S176" s="36">
        <v>9.1734060000000003E-3</v>
      </c>
      <c r="T176" s="36">
        <v>1.101089E-3</v>
      </c>
      <c r="U176" s="36">
        <v>0</v>
      </c>
      <c r="V176" s="36">
        <v>0</v>
      </c>
      <c r="W176" s="36">
        <v>6.5598647056471105E-3</v>
      </c>
      <c r="X176" s="36">
        <v>1.6759420201371682</v>
      </c>
      <c r="Y176" s="36">
        <v>1.6825018848428153</v>
      </c>
      <c r="Z176" s="36">
        <v>2.4484421001960119E-5</v>
      </c>
      <c r="AA176" s="36">
        <v>5.2396660944194643E-6</v>
      </c>
      <c r="AB176" s="36">
        <v>5.2396699999999996E-6</v>
      </c>
      <c r="AC176" s="36">
        <v>3.455329933432682E-6</v>
      </c>
      <c r="AD176" s="36">
        <v>5.6327600335240946E-3</v>
      </c>
      <c r="AE176" s="36">
        <v>5.0694840301716851E-2</v>
      </c>
      <c r="AF176" s="36">
        <v>5.6327600335240945E-2</v>
      </c>
      <c r="AG176" s="36">
        <v>0</v>
      </c>
      <c r="AH176" s="36">
        <v>0</v>
      </c>
      <c r="AI176" s="36">
        <v>0</v>
      </c>
      <c r="AJ176" s="36">
        <v>2.0540186363211105E-7</v>
      </c>
      <c r="AK176" s="36">
        <v>2.4821633704795825E-7</v>
      </c>
      <c r="AL176" s="36">
        <v>6.2080925862458311E-7</v>
      </c>
      <c r="AM176" s="36">
        <v>3.6607317970647929E-6</v>
      </c>
      <c r="AN176" s="36">
        <v>5.6330082498611423E-3</v>
      </c>
      <c r="AO176" s="36">
        <v>5.0695461110975476E-2</v>
      </c>
      <c r="AP176" s="36">
        <v>14.802629604</v>
      </c>
      <c r="AQ176" s="36">
        <v>7.9706467099999996</v>
      </c>
      <c r="AR176" s="36">
        <v>22.773276314</v>
      </c>
      <c r="AS176" s="36">
        <v>3.1293368930000001</v>
      </c>
      <c r="AT176" s="36">
        <v>60.646170671</v>
      </c>
      <c r="AU176" s="36">
        <v>152.75491631899999</v>
      </c>
      <c r="AV176" s="36">
        <v>44.509442288999999</v>
      </c>
      <c r="AW176" s="36">
        <v>112.109900047</v>
      </c>
      <c r="AX176" s="36">
        <v>41.517539419000002</v>
      </c>
      <c r="AY176" s="36">
        <v>104.573927579</v>
      </c>
      <c r="AZ176" s="36">
        <v>0.30946522999999998</v>
      </c>
      <c r="BA176" s="36">
        <v>0.61893046100000004</v>
      </c>
      <c r="BB176" s="36">
        <v>0.37444117900000001</v>
      </c>
      <c r="BC176" s="36">
        <v>15.098859300000001</v>
      </c>
      <c r="BD176" s="36">
        <v>38.030842892999999</v>
      </c>
      <c r="BE176" s="36">
        <v>2.1769835000000001E-2</v>
      </c>
      <c r="BF176" s="36">
        <v>4.3539671000000002E-2</v>
      </c>
      <c r="BG176" s="36">
        <v>2.471527268</v>
      </c>
      <c r="BH176" s="36">
        <v>29.288320294999998</v>
      </c>
      <c r="BI176" s="36">
        <v>0.03</v>
      </c>
      <c r="BJ176" s="36">
        <v>0.03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5.7646907699999996</v>
      </c>
      <c r="E177" s="36">
        <v>12</v>
      </c>
      <c r="F177" s="36">
        <v>6</v>
      </c>
      <c r="G177" s="36">
        <v>4</v>
      </c>
      <c r="H177" s="36">
        <v>2</v>
      </c>
      <c r="I177" s="36">
        <v>0.73021204783492633</v>
      </c>
      <c r="J177" s="36">
        <v>10.097063258314337</v>
      </c>
      <c r="K177" s="36">
        <v>5.5224047847493136E-2</v>
      </c>
      <c r="L177" s="36">
        <v>0.6749879999874332</v>
      </c>
      <c r="M177" s="36">
        <v>2.3335108061396168</v>
      </c>
      <c r="N177" s="36">
        <v>8.4937645000096467</v>
      </c>
      <c r="O177" s="36">
        <v>0.55740763900000001</v>
      </c>
      <c r="P177" s="36">
        <v>1.0025020739999999</v>
      </c>
      <c r="Q177" s="36">
        <v>0.53318104300000002</v>
      </c>
      <c r="R177" s="36">
        <v>2.4226596000000003E-2</v>
      </c>
      <c r="S177" s="36">
        <v>0.97090216600000001</v>
      </c>
      <c r="T177" s="36">
        <v>3.1599908000000003E-2</v>
      </c>
      <c r="U177" s="36">
        <v>0.57860000000000011</v>
      </c>
      <c r="V177" s="36">
        <v>1.3735000000000002</v>
      </c>
      <c r="W177" s="36">
        <v>1.8662196868349263</v>
      </c>
      <c r="X177" s="36">
        <v>12.473065332314338</v>
      </c>
      <c r="Y177" s="36">
        <v>14.339285019149264</v>
      </c>
      <c r="Z177" s="36">
        <v>4.3680501841307385E-3</v>
      </c>
      <c r="AA177" s="36">
        <v>1.8750106106685289E-3</v>
      </c>
      <c r="AB177" s="36">
        <v>1.875011E-3</v>
      </c>
      <c r="AC177" s="36">
        <v>3.4956463682905348E-4</v>
      </c>
      <c r="AD177" s="36">
        <v>9.419019011959083E-2</v>
      </c>
      <c r="AE177" s="36">
        <v>0.84771171107631738</v>
      </c>
      <c r="AF177" s="36">
        <v>0.94190190119590811</v>
      </c>
      <c r="AG177" s="36">
        <v>4.189908535815827E-2</v>
      </c>
      <c r="AH177" s="36">
        <v>7.1276604977096841E-2</v>
      </c>
      <c r="AI177" s="36">
        <v>0.22827777539962088</v>
      </c>
      <c r="AJ177" s="36">
        <v>7.3502864443868255E-5</v>
      </c>
      <c r="AK177" s="36">
        <v>8.8823983637257556E-5</v>
      </c>
      <c r="AL177" s="36">
        <v>2.2215601150891914E-4</v>
      </c>
      <c r="AM177" s="36">
        <v>4.2322152859431188E-2</v>
      </c>
      <c r="AN177" s="36">
        <v>0.16555561908032493</v>
      </c>
      <c r="AO177" s="36">
        <v>1.0762116424874473</v>
      </c>
      <c r="AP177" s="36">
        <v>141.53658877500001</v>
      </c>
      <c r="AQ177" s="36">
        <v>76.212009339999994</v>
      </c>
      <c r="AR177" s="36">
        <v>217.74859811499999</v>
      </c>
      <c r="AS177" s="36">
        <v>4.8049848260000001</v>
      </c>
      <c r="AT177" s="36">
        <v>479.97075200199998</v>
      </c>
      <c r="AU177" s="36">
        <v>1137.5158224459999</v>
      </c>
      <c r="AV177" s="36">
        <v>296.61349966</v>
      </c>
      <c r="AW177" s="36">
        <v>702.96481110000002</v>
      </c>
      <c r="AX177" s="36">
        <v>278.88369717</v>
      </c>
      <c r="AY177" s="36">
        <v>660.94572811</v>
      </c>
      <c r="AZ177" s="36">
        <v>0.11418028099999999</v>
      </c>
      <c r="BA177" s="36">
        <v>0.22836056299999999</v>
      </c>
      <c r="BB177" s="36">
        <v>2.6019170190000001</v>
      </c>
      <c r="BC177" s="36">
        <v>111.24835940200001</v>
      </c>
      <c r="BD177" s="36">
        <v>263.65516755700003</v>
      </c>
      <c r="BE177" s="36">
        <v>0.151274245</v>
      </c>
      <c r="BF177" s="36">
        <v>0.30254849</v>
      </c>
      <c r="BG177" s="36">
        <v>9.3142402569999998</v>
      </c>
      <c r="BH177" s="36">
        <v>42.989515130999997</v>
      </c>
      <c r="BI177" s="36">
        <v>0.30000000000000004</v>
      </c>
      <c r="BJ177" s="36">
        <v>0.30000000000000004</v>
      </c>
      <c r="BK177" s="36">
        <v>0.15</v>
      </c>
      <c r="BL177" s="36">
        <v>0.15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5.0377704630000002</v>
      </c>
      <c r="E178" s="36">
        <v>61</v>
      </c>
      <c r="F178" s="36">
        <v>0</v>
      </c>
      <c r="G178" s="36">
        <v>4</v>
      </c>
      <c r="H178" s="36">
        <v>57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1.133374E-2</v>
      </c>
      <c r="P178" s="36">
        <v>1.8902056E-2</v>
      </c>
      <c r="Q178" s="36">
        <v>9.8739819999999999E-3</v>
      </c>
      <c r="R178" s="36">
        <v>1.459758E-3</v>
      </c>
      <c r="S178" s="36">
        <v>1.6998024E-2</v>
      </c>
      <c r="T178" s="36">
        <v>1.9040319999999999E-3</v>
      </c>
      <c r="U178" s="36">
        <v>5.3999999999999992E-2</v>
      </c>
      <c r="V178" s="36">
        <v>0.12959999999999999</v>
      </c>
      <c r="W178" s="36">
        <v>6.5333739999999987E-2</v>
      </c>
      <c r="X178" s="36">
        <v>0.14850205599999999</v>
      </c>
      <c r="Y178" s="36">
        <v>0.21383579599999997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4.0546344009155496E-3</v>
      </c>
      <c r="AH178" s="36">
        <v>6.8975389808678331E-3</v>
      </c>
      <c r="AI178" s="36">
        <v>2.209076673602265E-2</v>
      </c>
      <c r="AJ178" s="36">
        <v>0</v>
      </c>
      <c r="AK178" s="36">
        <v>0</v>
      </c>
      <c r="AL178" s="36">
        <v>0</v>
      </c>
      <c r="AM178" s="36">
        <v>4.0546344009155496E-3</v>
      </c>
      <c r="AN178" s="36">
        <v>6.8975389808678331E-3</v>
      </c>
      <c r="AO178" s="36">
        <v>2.209076673602265E-2</v>
      </c>
      <c r="AP178" s="36">
        <v>0.22419847400000001</v>
      </c>
      <c r="AQ178" s="36">
        <v>0.120722255</v>
      </c>
      <c r="AR178" s="36">
        <v>0.34492072900000004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0.21238262699999999</v>
      </c>
      <c r="BC178" s="36">
        <v>12.006422081</v>
      </c>
      <c r="BD178" s="36">
        <v>28.871816292999998</v>
      </c>
      <c r="BE178" s="36">
        <v>4.7196138999999998E-2</v>
      </c>
      <c r="BF178" s="36">
        <v>9.4392277999999996E-2</v>
      </c>
      <c r="BG178" s="36">
        <v>2.1235004339999999</v>
      </c>
      <c r="BH178" s="36">
        <v>7.306627786</v>
      </c>
      <c r="BI178" s="36">
        <v>0</v>
      </c>
      <c r="BJ178" s="36">
        <v>0</v>
      </c>
      <c r="BK178" s="36">
        <v>0</v>
      </c>
      <c r="BL178" s="36">
        <v>0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5.1252474919999997</v>
      </c>
      <c r="E179" s="36">
        <v>10</v>
      </c>
      <c r="F179" s="36">
        <v>0</v>
      </c>
      <c r="G179" s="36">
        <v>1</v>
      </c>
      <c r="H179" s="36">
        <v>9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4.833622000000001E-3</v>
      </c>
      <c r="P179" s="36">
        <v>8.6551479999999997E-3</v>
      </c>
      <c r="Q179" s="36">
        <v>4.2599330000000005E-3</v>
      </c>
      <c r="R179" s="36">
        <v>5.7368900000000006E-4</v>
      </c>
      <c r="S179" s="36">
        <v>7.9068579999999992E-3</v>
      </c>
      <c r="T179" s="36">
        <v>7.4828999999999998E-4</v>
      </c>
      <c r="U179" s="36">
        <v>3.0000000000000001E-3</v>
      </c>
      <c r="V179" s="36">
        <v>7.1999999999999998E-3</v>
      </c>
      <c r="W179" s="36">
        <v>7.8336220000000019E-3</v>
      </c>
      <c r="X179" s="36">
        <v>1.5855147999999999E-2</v>
      </c>
      <c r="Y179" s="36">
        <v>2.3688770000000001E-2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2.4822148256042832E-4</v>
      </c>
      <c r="AH179" s="36">
        <v>4.2226183240164821E-4</v>
      </c>
      <c r="AI179" s="36">
        <v>1.3523791118809545E-3</v>
      </c>
      <c r="AJ179" s="36">
        <v>0</v>
      </c>
      <c r="AK179" s="36">
        <v>0</v>
      </c>
      <c r="AL179" s="36">
        <v>0</v>
      </c>
      <c r="AM179" s="36">
        <v>2.4822148256042832E-4</v>
      </c>
      <c r="AN179" s="36">
        <v>4.2226183240164821E-4</v>
      </c>
      <c r="AO179" s="36">
        <v>1.3523791118809545E-3</v>
      </c>
      <c r="AP179" s="36">
        <v>3.7210110999999997E-2</v>
      </c>
      <c r="AQ179" s="36">
        <v>2.0036213000000001E-2</v>
      </c>
      <c r="AR179" s="36">
        <v>5.7246324000000001E-2</v>
      </c>
      <c r="AS179" s="36">
        <v>1.5712027E-2</v>
      </c>
      <c r="AT179" s="36">
        <v>2.5405262000000001E-2</v>
      </c>
      <c r="AU179" s="36">
        <v>6.7464794999999994E-2</v>
      </c>
      <c r="AV179" s="36">
        <v>0.121038969</v>
      </c>
      <c r="AW179" s="36">
        <v>0.32142432599999998</v>
      </c>
      <c r="AX179" s="36">
        <v>0.10741621899999999</v>
      </c>
      <c r="AY179" s="36">
        <v>0.28524851099999998</v>
      </c>
      <c r="AZ179" s="36">
        <v>3.8908549999999999E-3</v>
      </c>
      <c r="BA179" s="36">
        <v>7.7817099999999998E-3</v>
      </c>
      <c r="BB179" s="36">
        <v>0.86707162999999998</v>
      </c>
      <c r="BC179" s="36">
        <v>51.264327975999997</v>
      </c>
      <c r="BD179" s="36">
        <v>136.134686149</v>
      </c>
      <c r="BE179" s="36">
        <v>0.19268258399999999</v>
      </c>
      <c r="BF179" s="36">
        <v>0.38536516900000001</v>
      </c>
      <c r="BG179" s="36">
        <v>6.7005160789999998</v>
      </c>
      <c r="BH179" s="36">
        <v>53.989902458000003</v>
      </c>
      <c r="BI179" s="36">
        <v>0</v>
      </c>
      <c r="BJ179" s="36">
        <v>0</v>
      </c>
      <c r="BK179" s="36">
        <v>0</v>
      </c>
      <c r="BL179" s="36">
        <v>0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5.1451432830000003</v>
      </c>
      <c r="E180" s="36">
        <v>2</v>
      </c>
      <c r="F180" s="36">
        <v>0</v>
      </c>
      <c r="G180" s="36">
        <v>1</v>
      </c>
      <c r="H180" s="36">
        <v>1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1.205743E-3</v>
      </c>
      <c r="P180" s="36">
        <v>2.1965560000000001E-3</v>
      </c>
      <c r="Q180" s="36">
        <v>1.1409219999999999E-3</v>
      </c>
      <c r="R180" s="36">
        <v>6.4821000000000008E-5</v>
      </c>
      <c r="S180" s="36">
        <v>2.1120080000000003E-3</v>
      </c>
      <c r="T180" s="36">
        <v>8.4547999999999991E-5</v>
      </c>
      <c r="U180" s="36">
        <v>7.8000000000000014E-2</v>
      </c>
      <c r="V180" s="36">
        <v>0.18720000000000001</v>
      </c>
      <c r="W180" s="36">
        <v>7.9205743000000009E-2</v>
      </c>
      <c r="X180" s="36">
        <v>0.18939655599999999</v>
      </c>
      <c r="Y180" s="36">
        <v>0.26860229899999999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5.6747252915509711E-3</v>
      </c>
      <c r="AH180" s="36">
        <v>9.6535556683855599E-3</v>
      </c>
      <c r="AI180" s="36">
        <v>3.0917468829829431E-2</v>
      </c>
      <c r="AJ180" s="36">
        <v>0</v>
      </c>
      <c r="AK180" s="36">
        <v>0</v>
      </c>
      <c r="AL180" s="36">
        <v>0</v>
      </c>
      <c r="AM180" s="36">
        <v>5.6747252915509711E-3</v>
      </c>
      <c r="AN180" s="36">
        <v>9.6535556683855599E-3</v>
      </c>
      <c r="AO180" s="36">
        <v>3.0917468829829431E-2</v>
      </c>
      <c r="AP180" s="36">
        <v>0.47536932700000001</v>
      </c>
      <c r="AQ180" s="36">
        <v>0.255968099</v>
      </c>
      <c r="AR180" s="36">
        <v>0.73133742600000007</v>
      </c>
      <c r="AS180" s="36">
        <v>3.1418581000000001E-2</v>
      </c>
      <c r="AT180" s="36">
        <v>4.8608356999999998E-2</v>
      </c>
      <c r="AU180" s="36">
        <v>0.11409166799999999</v>
      </c>
      <c r="AV180" s="36">
        <v>0.16870839700000001</v>
      </c>
      <c r="AW180" s="36">
        <v>0.39598586600000002</v>
      </c>
      <c r="AX180" s="36">
        <v>0.151276781</v>
      </c>
      <c r="AY180" s="36">
        <v>0.355071048</v>
      </c>
      <c r="AZ180" s="36">
        <v>5.2944500000000002E-4</v>
      </c>
      <c r="BA180" s="36">
        <v>1.058891E-3</v>
      </c>
      <c r="BB180" s="36">
        <v>1.2841915909999999</v>
      </c>
      <c r="BC180" s="36">
        <v>84.393964255</v>
      </c>
      <c r="BD180" s="36">
        <v>198.08626981699999</v>
      </c>
      <c r="BE180" s="36">
        <v>0.28537590899999998</v>
      </c>
      <c r="BF180" s="36">
        <v>0.57075181799999997</v>
      </c>
      <c r="BG180" s="36">
        <v>2.5080417509999999</v>
      </c>
      <c r="BH180" s="36">
        <v>28.325688798000002</v>
      </c>
      <c r="BI180" s="36">
        <v>0</v>
      </c>
      <c r="BJ180" s="36">
        <v>0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5.1348452030000002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1.2370028E-2</v>
      </c>
      <c r="P181" s="36">
        <v>2.2009035999999999E-2</v>
      </c>
      <c r="Q181" s="36">
        <v>1.1146982E-2</v>
      </c>
      <c r="R181" s="36">
        <v>1.223046E-3</v>
      </c>
      <c r="S181" s="36">
        <v>2.0413759E-2</v>
      </c>
      <c r="T181" s="36">
        <v>1.595277E-3</v>
      </c>
      <c r="U181" s="36" t="s">
        <v>340</v>
      </c>
      <c r="V181" s="36" t="s">
        <v>340</v>
      </c>
      <c r="W181" s="36">
        <v>1.2370028E-2</v>
      </c>
      <c r="X181" s="36">
        <v>2.2009035999999999E-2</v>
      </c>
      <c r="Y181" s="36">
        <v>3.4379064000000001E-2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 t="s">
        <v>340</v>
      </c>
      <c r="AH181" s="36" t="s">
        <v>340</v>
      </c>
      <c r="AI181" s="36" t="s">
        <v>340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0.23295416099999999</v>
      </c>
      <c r="AQ181" s="36">
        <v>0.12543685600000001</v>
      </c>
      <c r="AR181" s="36">
        <v>0.35839101699999998</v>
      </c>
      <c r="AS181" s="36">
        <v>6.782639E-2</v>
      </c>
      <c r="AT181" s="36">
        <v>0.15845759100000001</v>
      </c>
      <c r="AU181" s="36">
        <v>0.39354922599999997</v>
      </c>
      <c r="AV181" s="36">
        <v>0.68220090799999999</v>
      </c>
      <c r="AW181" s="36">
        <v>1.6943311919999999</v>
      </c>
      <c r="AX181" s="36">
        <v>0.60808064799999995</v>
      </c>
      <c r="AY181" s="36">
        <v>1.5102442659999999</v>
      </c>
      <c r="AZ181" s="36">
        <v>5.4736510000000004E-3</v>
      </c>
      <c r="BA181" s="36">
        <v>1.0947303E-2</v>
      </c>
      <c r="BB181" s="36">
        <v>0.398803144</v>
      </c>
      <c r="BC181" s="36">
        <v>20.749125801000002</v>
      </c>
      <c r="BD181" s="36">
        <v>51.533046403</v>
      </c>
      <c r="BE181" s="36">
        <v>8.8622920999999993E-2</v>
      </c>
      <c r="BF181" s="36">
        <v>0.17724584199999999</v>
      </c>
      <c r="BG181" s="36">
        <v>2.2422563879999999</v>
      </c>
      <c r="BH181" s="36">
        <v>15.91613456</v>
      </c>
      <c r="BI181" s="36">
        <v>0</v>
      </c>
      <c r="BJ181" s="36">
        <v>0</v>
      </c>
      <c r="BK181" s="36">
        <v>0</v>
      </c>
      <c r="BL181" s="36">
        <v>0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4.6242299410000003</v>
      </c>
      <c r="E182" s="36">
        <v>121</v>
      </c>
      <c r="F182" s="36">
        <v>0</v>
      </c>
      <c r="G182" s="36">
        <v>0</v>
      </c>
      <c r="H182" s="36">
        <v>121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0.27272531100000003</v>
      </c>
      <c r="BH182" s="36">
        <v>0.32454185699999999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5.0938968679999999</v>
      </c>
      <c r="E185" s="41">
        <f>IF(E4="－","－",SUM(E4:E27))</f>
        <v>539</v>
      </c>
      <c r="F185" s="41">
        <f t="shared" ref="F185:BL185" si="0">IF(F4="－","－",SUM(F4:F27))</f>
        <v>0</v>
      </c>
      <c r="G185" s="41">
        <f t="shared" si="0"/>
        <v>1</v>
      </c>
      <c r="H185" s="41">
        <f t="shared" si="0"/>
        <v>538</v>
      </c>
      <c r="I185" s="41">
        <f t="shared" si="0"/>
        <v>4.0543058253887125E-6</v>
      </c>
      <c r="J185" s="41">
        <f t="shared" si="0"/>
        <v>5.4732991310721138E-2</v>
      </c>
      <c r="K185" s="41">
        <f t="shared" si="0"/>
        <v>4.0543058253887125E-6</v>
      </c>
      <c r="L185" s="41">
        <f t="shared" si="0"/>
        <v>0</v>
      </c>
      <c r="M185" s="41">
        <f t="shared" si="0"/>
        <v>7.3704561654914505E-4</v>
      </c>
      <c r="N185" s="41">
        <f t="shared" si="0"/>
        <v>5.3999999999997383E-2</v>
      </c>
      <c r="O185" s="41">
        <f t="shared" si="0"/>
        <v>0.27509300900000011</v>
      </c>
      <c r="P185" s="41">
        <f t="shared" si="0"/>
        <v>0.455253992</v>
      </c>
      <c r="Q185" s="41">
        <f t="shared" si="0"/>
        <v>0.24577637200000002</v>
      </c>
      <c r="R185" s="41">
        <f t="shared" si="0"/>
        <v>2.9316637000000006E-2</v>
      </c>
      <c r="S185" s="41">
        <f t="shared" si="0"/>
        <v>0.41701489300000005</v>
      </c>
      <c r="T185" s="41">
        <f t="shared" si="0"/>
        <v>3.8239098999999999E-2</v>
      </c>
      <c r="U185" s="41">
        <f t="shared" si="0"/>
        <v>6.0000000000000001E-3</v>
      </c>
      <c r="V185" s="41">
        <f t="shared" si="0"/>
        <v>1.44E-2</v>
      </c>
      <c r="W185" s="41">
        <f t="shared" si="0"/>
        <v>0.28109706330582551</v>
      </c>
      <c r="X185" s="41">
        <f t="shared" si="0"/>
        <v>0.52438698331072109</v>
      </c>
      <c r="Y185" s="41">
        <f t="shared" si="0"/>
        <v>0.8054840466165466</v>
      </c>
      <c r="Z185" s="41">
        <f t="shared" si="0"/>
        <v>3.549956408482747E-7</v>
      </c>
      <c r="AA185" s="41">
        <f t="shared" si="0"/>
        <v>7.5969067141530777E-8</v>
      </c>
      <c r="AB185" s="41">
        <f t="shared" si="0"/>
        <v>7.5969100000000002E-8</v>
      </c>
      <c r="AC185" s="41">
        <f t="shared" si="0"/>
        <v>2.8100078663349762E-8</v>
      </c>
      <c r="AD185" s="41">
        <f t="shared" si="0"/>
        <v>2.6523916908258768E-4</v>
      </c>
      <c r="AE185" s="41">
        <f t="shared" si="0"/>
        <v>2.3871525217432888E-3</v>
      </c>
      <c r="AF185" s="41">
        <f t="shared" si="0"/>
        <v>2.6523916908258766E-3</v>
      </c>
      <c r="AG185" s="41">
        <f t="shared" si="0"/>
        <v>4.5055977787971909E-4</v>
      </c>
      <c r="AH185" s="41">
        <f t="shared" si="0"/>
        <v>7.6646950719768303E-4</v>
      </c>
      <c r="AI185" s="41">
        <f t="shared" si="0"/>
        <v>2.454773962241228E-3</v>
      </c>
      <c r="AJ185" s="41">
        <f t="shared" si="0"/>
        <v>2.9780873067300432E-9</v>
      </c>
      <c r="AK185" s="41">
        <f t="shared" si="0"/>
        <v>3.5988472042762324E-9</v>
      </c>
      <c r="AL185" s="41">
        <f t="shared" si="0"/>
        <v>9.0010097295014417E-9</v>
      </c>
      <c r="AM185" s="41">
        <f t="shared" si="0"/>
        <v>4.5059085604568915E-4</v>
      </c>
      <c r="AN185" s="41">
        <f t="shared" si="0"/>
        <v>1.031712275127475E-3</v>
      </c>
      <c r="AO185" s="41">
        <f t="shared" si="0"/>
        <v>4.8419354849942465E-3</v>
      </c>
      <c r="AP185" s="41">
        <f t="shared" si="0"/>
        <v>0.66374140100000001</v>
      </c>
      <c r="AQ185" s="41">
        <f t="shared" si="0"/>
        <v>0.35739921199999997</v>
      </c>
      <c r="AR185" s="41">
        <f t="shared" si="0"/>
        <v>1.0211406130000003</v>
      </c>
      <c r="AS185" s="41">
        <f t="shared" si="0"/>
        <v>1.1854249999999999E-3</v>
      </c>
      <c r="AT185" s="41">
        <f t="shared" si="0"/>
        <v>8.5256500000000001E-4</v>
      </c>
      <c r="AU185" s="41">
        <f t="shared" si="0"/>
        <v>2.2329390000000002E-3</v>
      </c>
      <c r="AV185" s="41">
        <f t="shared" si="0"/>
        <v>6.9144059999999997E-3</v>
      </c>
      <c r="AW185" s="41">
        <f t="shared" si="0"/>
        <v>1.810939E-2</v>
      </c>
      <c r="AX185" s="41">
        <f t="shared" si="0"/>
        <v>6.0778500000000001E-3</v>
      </c>
      <c r="AY185" s="41">
        <f t="shared" si="0"/>
        <v>1.5918381999999998E-2</v>
      </c>
      <c r="AZ185" s="41">
        <f t="shared" si="0"/>
        <v>2.5743999999999999E-5</v>
      </c>
      <c r="BA185" s="41">
        <f t="shared" si="0"/>
        <v>5.1487999999999999E-5</v>
      </c>
      <c r="BB185" s="41">
        <f t="shared" si="0"/>
        <v>9.3285069159999985</v>
      </c>
      <c r="BC185" s="41">
        <f t="shared" si="0"/>
        <v>524.81320555699995</v>
      </c>
      <c r="BD185" s="41">
        <f t="shared" si="0"/>
        <v>1250.1769880039997</v>
      </c>
      <c r="BE185" s="41">
        <f t="shared" si="0"/>
        <v>0.5530735229999999</v>
      </c>
      <c r="BF185" s="41">
        <f t="shared" si="0"/>
        <v>1.106147056</v>
      </c>
      <c r="BG185" s="41">
        <f t="shared" si="0"/>
        <v>26.483637152999997</v>
      </c>
      <c r="BH185" s="41">
        <f t="shared" si="0"/>
        <v>228.71762169400003</v>
      </c>
      <c r="BI185" s="41">
        <f t="shared" si="0"/>
        <v>0</v>
      </c>
      <c r="BJ185" s="41">
        <f t="shared" si="0"/>
        <v>0</v>
      </c>
      <c r="BK185" s="41">
        <f t="shared" si="0"/>
        <v>0</v>
      </c>
      <c r="BL185" s="41">
        <f t="shared" si="0"/>
        <v>0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5.0157748980000001</v>
      </c>
      <c r="E186" s="41">
        <f>IF(E28="－","－",SUM(E28:E35))</f>
        <v>627</v>
      </c>
      <c r="F186" s="41">
        <f t="shared" ref="F186:BL186" si="1">IF(F28="－","－",SUM(F28:F35))</f>
        <v>0</v>
      </c>
      <c r="G186" s="41">
        <f t="shared" si="1"/>
        <v>6</v>
      </c>
      <c r="H186" s="41">
        <f t="shared" si="1"/>
        <v>621</v>
      </c>
      <c r="I186" s="41">
        <f t="shared" si="1"/>
        <v>5.7552355052870073E-7</v>
      </c>
      <c r="J186" s="41">
        <f t="shared" si="1"/>
        <v>1.0839277952318571E-4</v>
      </c>
      <c r="K186" s="41">
        <f t="shared" si="1"/>
        <v>5.7552355052870073E-7</v>
      </c>
      <c r="L186" s="41">
        <f t="shared" si="1"/>
        <v>0</v>
      </c>
      <c r="M186" s="41">
        <f t="shared" si="1"/>
        <v>1.089683030737144E-4</v>
      </c>
      <c r="N186" s="41">
        <f t="shared" si="1"/>
        <v>0</v>
      </c>
      <c r="O186" s="41">
        <f t="shared" si="1"/>
        <v>0.44470827399999996</v>
      </c>
      <c r="P186" s="41">
        <f t="shared" si="1"/>
        <v>0.78914887</v>
      </c>
      <c r="Q186" s="41">
        <f t="shared" si="1"/>
        <v>0.41252713699999999</v>
      </c>
      <c r="R186" s="41">
        <f t="shared" si="1"/>
        <v>3.2181137000000005E-2</v>
      </c>
      <c r="S186" s="41">
        <f t="shared" si="1"/>
        <v>0.74717347300000003</v>
      </c>
      <c r="T186" s="41">
        <f t="shared" si="1"/>
        <v>4.1975397000000005E-2</v>
      </c>
      <c r="U186" s="41">
        <f t="shared" si="1"/>
        <v>0.21000000000000002</v>
      </c>
      <c r="V186" s="41">
        <f t="shared" si="1"/>
        <v>0.504</v>
      </c>
      <c r="W186" s="41">
        <f t="shared" si="1"/>
        <v>0.65470884952355068</v>
      </c>
      <c r="X186" s="41">
        <f t="shared" si="1"/>
        <v>1.2932572627795234</v>
      </c>
      <c r="Y186" s="41">
        <f t="shared" si="1"/>
        <v>1.9479661123030736</v>
      </c>
      <c r="Z186" s="41">
        <f t="shared" si="1"/>
        <v>5.2893413769365292E-8</v>
      </c>
      <c r="AA186" s="41">
        <f t="shared" si="1"/>
        <v>1.131919054664417E-8</v>
      </c>
      <c r="AB186" s="41">
        <f t="shared" si="1"/>
        <v>1.13192E-8</v>
      </c>
      <c r="AC186" s="41">
        <f t="shared" si="1"/>
        <v>1.8188986626995291E-8</v>
      </c>
      <c r="AD186" s="41">
        <f t="shared" si="1"/>
        <v>1.8237450041060182E-6</v>
      </c>
      <c r="AE186" s="41">
        <f t="shared" si="1"/>
        <v>1.6413705036954162E-5</v>
      </c>
      <c r="AF186" s="41">
        <f t="shared" si="1"/>
        <v>1.8237450041060179E-5</v>
      </c>
      <c r="AG186" s="41">
        <f t="shared" si="1"/>
        <v>1.6584047529437679E-2</v>
      </c>
      <c r="AH186" s="41">
        <f t="shared" si="1"/>
        <v>2.8211942923641108E-2</v>
      </c>
      <c r="AI186" s="41">
        <f t="shared" si="1"/>
        <v>9.0354465850039783E-2</v>
      </c>
      <c r="AJ186" s="41">
        <f t="shared" si="1"/>
        <v>4.1336423022777031E-10</v>
      </c>
      <c r="AK186" s="41">
        <f t="shared" si="1"/>
        <v>4.9952689464179601E-10</v>
      </c>
      <c r="AL186" s="41">
        <f t="shared" si="1"/>
        <v>1.2493574146398614E-9</v>
      </c>
      <c r="AM186" s="41">
        <f t="shared" si="1"/>
        <v>1.6584066131788536E-2</v>
      </c>
      <c r="AN186" s="41">
        <f t="shared" si="1"/>
        <v>2.8213767168172109E-2</v>
      </c>
      <c r="AO186" s="41">
        <f t="shared" si="1"/>
        <v>9.0370880804434145E-2</v>
      </c>
      <c r="AP186" s="41">
        <f t="shared" si="1"/>
        <v>3.5116492129999997</v>
      </c>
      <c r="AQ186" s="41">
        <f t="shared" si="1"/>
        <v>1.8908880369999999</v>
      </c>
      <c r="AR186" s="41">
        <f t="shared" si="1"/>
        <v>5.4025372500000008</v>
      </c>
      <c r="AS186" s="41">
        <f t="shared" si="1"/>
        <v>0</v>
      </c>
      <c r="AT186" s="41">
        <f t="shared" si="1"/>
        <v>0</v>
      </c>
      <c r="AU186" s="41">
        <f t="shared" si="1"/>
        <v>0</v>
      </c>
      <c r="AV186" s="41">
        <f t="shared" si="1"/>
        <v>0</v>
      </c>
      <c r="AW186" s="41">
        <f t="shared" si="1"/>
        <v>0</v>
      </c>
      <c r="AX186" s="41">
        <f t="shared" si="1"/>
        <v>0</v>
      </c>
      <c r="AY186" s="41">
        <f t="shared" si="1"/>
        <v>0</v>
      </c>
      <c r="AZ186" s="41">
        <f t="shared" si="1"/>
        <v>0</v>
      </c>
      <c r="BA186" s="41">
        <f t="shared" si="1"/>
        <v>0</v>
      </c>
      <c r="BB186" s="41">
        <f t="shared" si="1"/>
        <v>25.744274327999999</v>
      </c>
      <c r="BC186" s="41">
        <f t="shared" si="1"/>
        <v>2915.8985962269999</v>
      </c>
      <c r="BD186" s="41">
        <f t="shared" si="1"/>
        <v>6477.0044275440005</v>
      </c>
      <c r="BE186" s="41">
        <f t="shared" si="1"/>
        <v>0.15930862400000001</v>
      </c>
      <c r="BF186" s="41">
        <f t="shared" si="1"/>
        <v>0.31861725100000005</v>
      </c>
      <c r="BG186" s="41">
        <f t="shared" si="1"/>
        <v>33.291284649000005</v>
      </c>
      <c r="BH186" s="41">
        <f t="shared" si="1"/>
        <v>307.73013713699999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">IF(F36="－","－",SUM(F36:F55))</f>
        <v>－</v>
      </c>
      <c r="G187" s="41" t="str">
        <f t="shared" si="2"/>
        <v>－</v>
      </c>
      <c r="H187" s="41" t="str">
        <f t="shared" si="2"/>
        <v>－</v>
      </c>
      <c r="I187" s="41" t="str">
        <f t="shared" si="2"/>
        <v>－</v>
      </c>
      <c r="J187" s="41" t="str">
        <f t="shared" si="2"/>
        <v>－</v>
      </c>
      <c r="K187" s="41" t="str">
        <f t="shared" si="2"/>
        <v>－</v>
      </c>
      <c r="L187" s="41" t="str">
        <f t="shared" si="2"/>
        <v>－</v>
      </c>
      <c r="M187" s="41" t="str">
        <f t="shared" si="2"/>
        <v>－</v>
      </c>
      <c r="N187" s="41" t="str">
        <f t="shared" si="2"/>
        <v>－</v>
      </c>
      <c r="O187" s="41" t="str">
        <f t="shared" si="2"/>
        <v>－</v>
      </c>
      <c r="P187" s="41" t="str">
        <f t="shared" si="2"/>
        <v>－</v>
      </c>
      <c r="Q187" s="41" t="str">
        <f t="shared" si="2"/>
        <v>－</v>
      </c>
      <c r="R187" s="41" t="str">
        <f t="shared" si="2"/>
        <v>－</v>
      </c>
      <c r="S187" s="41" t="str">
        <f t="shared" si="2"/>
        <v>－</v>
      </c>
      <c r="T187" s="41" t="str">
        <f t="shared" si="2"/>
        <v>－</v>
      </c>
      <c r="U187" s="41" t="str">
        <f t="shared" si="2"/>
        <v>－</v>
      </c>
      <c r="V187" s="41" t="str">
        <f t="shared" si="2"/>
        <v>－</v>
      </c>
      <c r="W187" s="41" t="str">
        <f t="shared" si="2"/>
        <v>－</v>
      </c>
      <c r="X187" s="41" t="str">
        <f t="shared" si="2"/>
        <v>－</v>
      </c>
      <c r="Y187" s="41" t="str">
        <f t="shared" si="2"/>
        <v>－</v>
      </c>
      <c r="Z187" s="41" t="str">
        <f t="shared" si="2"/>
        <v>－</v>
      </c>
      <c r="AA187" s="41" t="str">
        <f t="shared" si="2"/>
        <v>－</v>
      </c>
      <c r="AB187" s="41" t="str">
        <f t="shared" si="2"/>
        <v>－</v>
      </c>
      <c r="AC187" s="41" t="str">
        <f t="shared" si="2"/>
        <v>－</v>
      </c>
      <c r="AD187" s="41" t="str">
        <f t="shared" si="2"/>
        <v>－</v>
      </c>
      <c r="AE187" s="41" t="str">
        <f t="shared" si="2"/>
        <v>－</v>
      </c>
      <c r="AF187" s="41" t="str">
        <f t="shared" si="2"/>
        <v>－</v>
      </c>
      <c r="AG187" s="41" t="str">
        <f t="shared" si="2"/>
        <v>－</v>
      </c>
      <c r="AH187" s="41" t="str">
        <f t="shared" si="2"/>
        <v>－</v>
      </c>
      <c r="AI187" s="41" t="str">
        <f t="shared" si="2"/>
        <v>－</v>
      </c>
      <c r="AJ187" s="41" t="str">
        <f t="shared" si="2"/>
        <v>－</v>
      </c>
      <c r="AK187" s="41" t="str">
        <f t="shared" si="2"/>
        <v>－</v>
      </c>
      <c r="AL187" s="41" t="str">
        <f t="shared" si="2"/>
        <v>－</v>
      </c>
      <c r="AM187" s="41" t="str">
        <f t="shared" si="2"/>
        <v>－</v>
      </c>
      <c r="AN187" s="41" t="str">
        <f t="shared" si="2"/>
        <v>－</v>
      </c>
      <c r="AO187" s="41" t="str">
        <f t="shared" si="2"/>
        <v>－</v>
      </c>
      <c r="AP187" s="41" t="str">
        <f t="shared" si="2"/>
        <v>－</v>
      </c>
      <c r="AQ187" s="41" t="str">
        <f t="shared" si="2"/>
        <v>－</v>
      </c>
      <c r="AR187" s="41" t="str">
        <f t="shared" si="2"/>
        <v>－</v>
      </c>
      <c r="AS187" s="41" t="str">
        <f t="shared" si="2"/>
        <v>－</v>
      </c>
      <c r="AT187" s="41" t="str">
        <f t="shared" si="2"/>
        <v>－</v>
      </c>
      <c r="AU187" s="41" t="str">
        <f t="shared" si="2"/>
        <v>－</v>
      </c>
      <c r="AV187" s="41" t="str">
        <f t="shared" si="2"/>
        <v>－</v>
      </c>
      <c r="AW187" s="41" t="str">
        <f t="shared" si="2"/>
        <v>－</v>
      </c>
      <c r="AX187" s="41" t="str">
        <f t="shared" si="2"/>
        <v>－</v>
      </c>
      <c r="AY187" s="41" t="str">
        <f t="shared" si="2"/>
        <v>－</v>
      </c>
      <c r="AZ187" s="41" t="str">
        <f t="shared" si="2"/>
        <v>－</v>
      </c>
      <c r="BA187" s="41" t="str">
        <f t="shared" si="2"/>
        <v>－</v>
      </c>
      <c r="BB187" s="41" t="str">
        <f t="shared" si="2"/>
        <v>－</v>
      </c>
      <c r="BC187" s="41" t="str">
        <f t="shared" si="2"/>
        <v>－</v>
      </c>
      <c r="BD187" s="41" t="str">
        <f t="shared" si="2"/>
        <v>－</v>
      </c>
      <c r="BE187" s="41" t="str">
        <f t="shared" si="2"/>
        <v>－</v>
      </c>
      <c r="BF187" s="41" t="str">
        <f t="shared" si="2"/>
        <v>－</v>
      </c>
      <c r="BG187" s="41" t="str">
        <f t="shared" si="2"/>
        <v>－</v>
      </c>
      <c r="BH187" s="41" t="str">
        <f t="shared" si="2"/>
        <v>－</v>
      </c>
      <c r="BI187" s="41" t="str">
        <f t="shared" si="2"/>
        <v>－</v>
      </c>
      <c r="BJ187" s="41" t="str">
        <f t="shared" si="2"/>
        <v>－</v>
      </c>
      <c r="BK187" s="41" t="str">
        <f t="shared" si="2"/>
        <v>－</v>
      </c>
      <c r="BL187" s="41" t="str">
        <f t="shared" si="2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4.9804885619999997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5</v>
      </c>
      <c r="H188" s="41">
        <f t="shared" si="3"/>
        <v>585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8.8554152999999997E-2</v>
      </c>
      <c r="P188" s="41">
        <f t="shared" si="3"/>
        <v>0.15961875799999997</v>
      </c>
      <c r="Q188" s="41">
        <f t="shared" si="3"/>
        <v>8.3653183999999992E-2</v>
      </c>
      <c r="R188" s="41">
        <f t="shared" si="3"/>
        <v>4.9009689999999998E-3</v>
      </c>
      <c r="S188" s="41">
        <f t="shared" si="3"/>
        <v>0.15322618899999998</v>
      </c>
      <c r="T188" s="41">
        <f t="shared" si="3"/>
        <v>6.3925690000000007E-3</v>
      </c>
      <c r="U188" s="41">
        <f t="shared" si="3"/>
        <v>2.6999999999999996E-2</v>
      </c>
      <c r="V188" s="41">
        <f t="shared" si="3"/>
        <v>6.4799999999999996E-2</v>
      </c>
      <c r="W188" s="41">
        <f t="shared" si="3"/>
        <v>0.11555415299999999</v>
      </c>
      <c r="X188" s="41">
        <f t="shared" si="3"/>
        <v>0.224418758</v>
      </c>
      <c r="Y188" s="41">
        <f t="shared" si="3"/>
        <v>0.33997291099999993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1.9329933916925268E-3</v>
      </c>
      <c r="AH188" s="41">
        <f t="shared" si="3"/>
        <v>3.2883105973619993E-3</v>
      </c>
      <c r="AI188" s="41">
        <f t="shared" si="3"/>
        <v>1.0531481237497213E-2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1.9329933916925268E-3</v>
      </c>
      <c r="AN188" s="41">
        <f t="shared" si="3"/>
        <v>3.2883105973619993E-3</v>
      </c>
      <c r="AO188" s="41">
        <f t="shared" si="3"/>
        <v>1.0531481237497213E-2</v>
      </c>
      <c r="AP188" s="41">
        <f t="shared" si="3"/>
        <v>0.396780352</v>
      </c>
      <c r="AQ188" s="41">
        <f t="shared" si="3"/>
        <v>0.213650956</v>
      </c>
      <c r="AR188" s="41">
        <f t="shared" si="3"/>
        <v>0.61043130800000001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8.3501202540000001</v>
      </c>
      <c r="BC188" s="41">
        <f t="shared" si="3"/>
        <v>428.09297168199993</v>
      </c>
      <c r="BD188" s="41">
        <f t="shared" si="3"/>
        <v>956.31317957499994</v>
      </c>
      <c r="BE188" s="41">
        <f t="shared" si="3"/>
        <v>0.26410501200000003</v>
      </c>
      <c r="BF188" s="41">
        <f t="shared" si="3"/>
        <v>0.52821002900000003</v>
      </c>
      <c r="BG188" s="41">
        <f t="shared" si="3"/>
        <v>15.963912816999997</v>
      </c>
      <c r="BH188" s="41">
        <f t="shared" si="3"/>
        <v>98.059297822000005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4.9321006860000001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6</v>
      </c>
      <c r="H189" s="41">
        <f t="shared" si="4"/>
        <v>296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9.6598530000000012E-3</v>
      </c>
      <c r="P189" s="41">
        <f t="shared" si="4"/>
        <v>1.6401928E-2</v>
      </c>
      <c r="Q189" s="41">
        <f t="shared" si="4"/>
        <v>8.481006000000001E-3</v>
      </c>
      <c r="R189" s="41">
        <f t="shared" si="4"/>
        <v>1.178847E-3</v>
      </c>
      <c r="S189" s="41">
        <f t="shared" si="4"/>
        <v>1.4864302000000001E-2</v>
      </c>
      <c r="T189" s="41">
        <f t="shared" si="4"/>
        <v>1.5376259999999998E-3</v>
      </c>
      <c r="U189" s="41">
        <f t="shared" si="4"/>
        <v>0.32699999999999996</v>
      </c>
      <c r="V189" s="41">
        <f t="shared" si="4"/>
        <v>0.78479999999999994</v>
      </c>
      <c r="W189" s="41">
        <f t="shared" si="4"/>
        <v>0.33665985299999995</v>
      </c>
      <c r="X189" s="41">
        <f t="shared" si="4"/>
        <v>0.8012019279999999</v>
      </c>
      <c r="Y189" s="41">
        <f t="shared" si="4"/>
        <v>1.137861781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2.3765226651179142E-2</v>
      </c>
      <c r="AH189" s="41">
        <f t="shared" si="4"/>
        <v>4.0428201659477164E-2</v>
      </c>
      <c r="AI189" s="41">
        <f t="shared" si="4"/>
        <v>0.12947951072021741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2.3765226651179142E-2</v>
      </c>
      <c r="AN189" s="41">
        <f t="shared" si="4"/>
        <v>4.0428201659477164E-2</v>
      </c>
      <c r="AO189" s="41">
        <f t="shared" si="4"/>
        <v>0.12947951072021741</v>
      </c>
      <c r="AP189" s="41">
        <f t="shared" si="4"/>
        <v>1.07735877</v>
      </c>
      <c r="AQ189" s="41">
        <f t="shared" si="4"/>
        <v>0.58011625900000008</v>
      </c>
      <c r="AR189" s="41">
        <f t="shared" si="4"/>
        <v>1.657475029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1.2674207179999999</v>
      </c>
      <c r="BC189" s="41">
        <f t="shared" si="4"/>
        <v>74.909077571000012</v>
      </c>
      <c r="BD189" s="41">
        <f t="shared" si="4"/>
        <v>167.268766433</v>
      </c>
      <c r="BE189" s="41">
        <f t="shared" si="4"/>
        <v>0.322225604</v>
      </c>
      <c r="BF189" s="41">
        <f t="shared" si="4"/>
        <v>0.64445121100000002</v>
      </c>
      <c r="BG189" s="41">
        <f t="shared" si="4"/>
        <v>1.9532597600000001</v>
      </c>
      <c r="BH189" s="41">
        <f t="shared" si="4"/>
        <v>11.946488148999999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5.6599756220000002</v>
      </c>
      <c r="E192" s="41">
        <f>IF(E92="－","－",SUM(E92:E114))</f>
        <v>159</v>
      </c>
      <c r="F192" s="41">
        <f t="shared" ref="F192:BL192" si="7">IF(F92="－","－",SUM(F92:F114))</f>
        <v>12</v>
      </c>
      <c r="G192" s="41">
        <f t="shared" si="7"/>
        <v>30</v>
      </c>
      <c r="H192" s="41">
        <f t="shared" si="7"/>
        <v>117</v>
      </c>
      <c r="I192" s="41">
        <f t="shared" si="7"/>
        <v>1.3785040401606266E-3</v>
      </c>
      <c r="J192" s="41">
        <f t="shared" si="7"/>
        <v>3.8929127858804797</v>
      </c>
      <c r="K192" s="41">
        <f t="shared" si="7"/>
        <v>1.3785040401606266E-3</v>
      </c>
      <c r="L192" s="41">
        <f t="shared" si="7"/>
        <v>0</v>
      </c>
      <c r="M192" s="41">
        <f t="shared" si="7"/>
        <v>0.16362928992013778</v>
      </c>
      <c r="N192" s="41">
        <f t="shared" si="7"/>
        <v>3.730662000000502</v>
      </c>
      <c r="O192" s="41">
        <f t="shared" si="7"/>
        <v>0.37479003299999997</v>
      </c>
      <c r="P192" s="41">
        <f t="shared" si="7"/>
        <v>0.63893107100000013</v>
      </c>
      <c r="Q192" s="41">
        <f t="shared" si="7"/>
        <v>0.34784920500000005</v>
      </c>
      <c r="R192" s="41">
        <f t="shared" si="7"/>
        <v>2.6940828E-2</v>
      </c>
      <c r="S192" s="41">
        <f t="shared" si="7"/>
        <v>0.60379085099999996</v>
      </c>
      <c r="T192" s="41">
        <f t="shared" si="7"/>
        <v>3.5140220000000007E-2</v>
      </c>
      <c r="U192" s="41">
        <f t="shared" si="7"/>
        <v>3.3312999999999997</v>
      </c>
      <c r="V192" s="41">
        <f t="shared" si="7"/>
        <v>7.8778000000000015</v>
      </c>
      <c r="W192" s="41">
        <f t="shared" si="7"/>
        <v>3.7074685370401608</v>
      </c>
      <c r="X192" s="41">
        <f t="shared" si="7"/>
        <v>12.409643856880475</v>
      </c>
      <c r="Y192" s="41">
        <f t="shared" si="7"/>
        <v>16.117112393920642</v>
      </c>
      <c r="Z192" s="41">
        <f t="shared" si="7"/>
        <v>7.4080697405512269E-5</v>
      </c>
      <c r="AA192" s="41">
        <f t="shared" si="7"/>
        <v>1.5853269244779625E-5</v>
      </c>
      <c r="AB192" s="41">
        <f t="shared" si="7"/>
        <v>1.585326732E-5</v>
      </c>
      <c r="AC192" s="41">
        <f t="shared" si="7"/>
        <v>9.6509323574806943E-6</v>
      </c>
      <c r="AD192" s="41">
        <f t="shared" si="7"/>
        <v>3.6508504903722691E-2</v>
      </c>
      <c r="AE192" s="41">
        <f t="shared" si="7"/>
        <v>0.32857654413350418</v>
      </c>
      <c r="AF192" s="41">
        <f t="shared" si="7"/>
        <v>0.36508504903722694</v>
      </c>
      <c r="AG192" s="41">
        <f t="shared" si="7"/>
        <v>0.22354789395667071</v>
      </c>
      <c r="AH192" s="41">
        <f t="shared" si="7"/>
        <v>0.38028837132858923</v>
      </c>
      <c r="AI192" s="41">
        <f t="shared" si="7"/>
        <v>1.2179505946604816</v>
      </c>
      <c r="AJ192" s="41">
        <f t="shared" si="7"/>
        <v>6.2146865206893609E-7</v>
      </c>
      <c r="AK192" s="41">
        <f t="shared" si="7"/>
        <v>7.5100911782850868E-7</v>
      </c>
      <c r="AL192" s="41">
        <f t="shared" si="7"/>
        <v>1.8783349202729434E-6</v>
      </c>
      <c r="AM192" s="41">
        <f t="shared" si="7"/>
        <v>0.2235581663576803</v>
      </c>
      <c r="AN192" s="41">
        <f t="shared" si="7"/>
        <v>0.41679762724142971</v>
      </c>
      <c r="AO192" s="41">
        <f t="shared" si="7"/>
        <v>1.5465290171289061</v>
      </c>
      <c r="AP192" s="41">
        <f t="shared" si="7"/>
        <v>102.49256617700003</v>
      </c>
      <c r="AQ192" s="41">
        <f t="shared" si="7"/>
        <v>55.188304859999995</v>
      </c>
      <c r="AR192" s="41">
        <f t="shared" si="7"/>
        <v>157.68087103699997</v>
      </c>
      <c r="AS192" s="41">
        <f t="shared" si="7"/>
        <v>7.115751963000001</v>
      </c>
      <c r="AT192" s="41">
        <f t="shared" si="7"/>
        <v>227.750151657</v>
      </c>
      <c r="AU192" s="41">
        <f t="shared" si="7"/>
        <v>562.82263757800013</v>
      </c>
      <c r="AV192" s="41">
        <f t="shared" si="7"/>
        <v>208.928027093</v>
      </c>
      <c r="AW192" s="41">
        <f t="shared" si="7"/>
        <v>511.60578437600009</v>
      </c>
      <c r="AX192" s="41">
        <f t="shared" si="7"/>
        <v>193.36337423200004</v>
      </c>
      <c r="AY192" s="41">
        <f t="shared" si="7"/>
        <v>473.62308428799992</v>
      </c>
      <c r="AZ192" s="41">
        <f t="shared" si="7"/>
        <v>3.7416317000000004E-2</v>
      </c>
      <c r="BA192" s="41">
        <f t="shared" si="7"/>
        <v>7.4832639000000006E-2</v>
      </c>
      <c r="BB192" s="41">
        <f t="shared" si="7"/>
        <v>23.460661009999992</v>
      </c>
      <c r="BC192" s="41">
        <f t="shared" si="7"/>
        <v>1960.515130045</v>
      </c>
      <c r="BD192" s="41">
        <f t="shared" si="7"/>
        <v>4410.331645094001</v>
      </c>
      <c r="BE192" s="41">
        <f t="shared" si="7"/>
        <v>0.68431679099999987</v>
      </c>
      <c r="BF192" s="41">
        <f t="shared" si="7"/>
        <v>1.3686335920000001</v>
      </c>
      <c r="BG192" s="41">
        <f t="shared" si="7"/>
        <v>40.539154549000003</v>
      </c>
      <c r="BH192" s="41">
        <f t="shared" si="7"/>
        <v>482.5270892659999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8">IF(F115="－","－",SUM(F115:F122))</f>
        <v>－</v>
      </c>
      <c r="G193" s="41" t="str">
        <f t="shared" si="8"/>
        <v>－</v>
      </c>
      <c r="H193" s="41" t="str">
        <f t="shared" si="8"/>
        <v>－</v>
      </c>
      <c r="I193" s="41" t="str">
        <f t="shared" si="8"/>
        <v>－</v>
      </c>
      <c r="J193" s="41" t="str">
        <f t="shared" si="8"/>
        <v>－</v>
      </c>
      <c r="K193" s="41" t="str">
        <f t="shared" si="8"/>
        <v>－</v>
      </c>
      <c r="L193" s="41" t="str">
        <f t="shared" si="8"/>
        <v>－</v>
      </c>
      <c r="M193" s="41" t="str">
        <f t="shared" si="8"/>
        <v>－</v>
      </c>
      <c r="N193" s="41" t="str">
        <f t="shared" si="8"/>
        <v>－</v>
      </c>
      <c r="O193" s="41" t="str">
        <f t="shared" si="8"/>
        <v>－</v>
      </c>
      <c r="P193" s="41" t="str">
        <f t="shared" si="8"/>
        <v>－</v>
      </c>
      <c r="Q193" s="41" t="str">
        <f t="shared" si="8"/>
        <v>－</v>
      </c>
      <c r="R193" s="41" t="str">
        <f t="shared" si="8"/>
        <v>－</v>
      </c>
      <c r="S193" s="41" t="str">
        <f t="shared" si="8"/>
        <v>－</v>
      </c>
      <c r="T193" s="41" t="str">
        <f t="shared" si="8"/>
        <v>－</v>
      </c>
      <c r="U193" s="41" t="str">
        <f t="shared" si="8"/>
        <v>－</v>
      </c>
      <c r="V193" s="41" t="str">
        <f t="shared" si="8"/>
        <v>－</v>
      </c>
      <c r="W193" s="41" t="str">
        <f t="shared" si="8"/>
        <v>－</v>
      </c>
      <c r="X193" s="41" t="str">
        <f t="shared" si="8"/>
        <v>－</v>
      </c>
      <c r="Y193" s="41" t="str">
        <f t="shared" si="8"/>
        <v>－</v>
      </c>
      <c r="Z193" s="41" t="str">
        <f t="shared" si="8"/>
        <v>－</v>
      </c>
      <c r="AA193" s="41" t="str">
        <f t="shared" si="8"/>
        <v>－</v>
      </c>
      <c r="AB193" s="41" t="str">
        <f t="shared" si="8"/>
        <v>－</v>
      </c>
      <c r="AC193" s="41" t="str">
        <f t="shared" si="8"/>
        <v>－</v>
      </c>
      <c r="AD193" s="41" t="str">
        <f t="shared" si="8"/>
        <v>－</v>
      </c>
      <c r="AE193" s="41" t="str">
        <f t="shared" si="8"/>
        <v>－</v>
      </c>
      <c r="AF193" s="41" t="str">
        <f t="shared" si="8"/>
        <v>－</v>
      </c>
      <c r="AG193" s="41" t="str">
        <f t="shared" si="8"/>
        <v>－</v>
      </c>
      <c r="AH193" s="41" t="str">
        <f t="shared" si="8"/>
        <v>－</v>
      </c>
      <c r="AI193" s="41" t="str">
        <f t="shared" si="8"/>
        <v>－</v>
      </c>
      <c r="AJ193" s="41" t="str">
        <f t="shared" si="8"/>
        <v>－</v>
      </c>
      <c r="AK193" s="41" t="str">
        <f t="shared" si="8"/>
        <v>－</v>
      </c>
      <c r="AL193" s="41" t="str">
        <f t="shared" si="8"/>
        <v>－</v>
      </c>
      <c r="AM193" s="41" t="str">
        <f t="shared" si="8"/>
        <v>－</v>
      </c>
      <c r="AN193" s="41" t="str">
        <f t="shared" si="8"/>
        <v>－</v>
      </c>
      <c r="AO193" s="41" t="str">
        <f t="shared" si="8"/>
        <v>－</v>
      </c>
      <c r="AP193" s="41" t="str">
        <f t="shared" si="8"/>
        <v>－</v>
      </c>
      <c r="AQ193" s="41" t="str">
        <f t="shared" si="8"/>
        <v>－</v>
      </c>
      <c r="AR193" s="41" t="str">
        <f t="shared" si="8"/>
        <v>－</v>
      </c>
      <c r="AS193" s="41" t="str">
        <f t="shared" si="8"/>
        <v>－</v>
      </c>
      <c r="AT193" s="41" t="str">
        <f t="shared" si="8"/>
        <v>－</v>
      </c>
      <c r="AU193" s="41" t="str">
        <f t="shared" si="8"/>
        <v>－</v>
      </c>
      <c r="AV193" s="41" t="str">
        <f t="shared" si="8"/>
        <v>－</v>
      </c>
      <c r="AW193" s="41" t="str">
        <f t="shared" si="8"/>
        <v>－</v>
      </c>
      <c r="AX193" s="41" t="str">
        <f t="shared" si="8"/>
        <v>－</v>
      </c>
      <c r="AY193" s="41" t="str">
        <f t="shared" si="8"/>
        <v>－</v>
      </c>
      <c r="AZ193" s="41" t="str">
        <f t="shared" si="8"/>
        <v>－</v>
      </c>
      <c r="BA193" s="41" t="str">
        <f t="shared" si="8"/>
        <v>－</v>
      </c>
      <c r="BB193" s="41" t="str">
        <f t="shared" si="8"/>
        <v>－</v>
      </c>
      <c r="BC193" s="41" t="str">
        <f t="shared" si="8"/>
        <v>－</v>
      </c>
      <c r="BD193" s="41" t="str">
        <f t="shared" si="8"/>
        <v>－</v>
      </c>
      <c r="BE193" s="41" t="str">
        <f t="shared" si="8"/>
        <v>－</v>
      </c>
      <c r="BF193" s="41" t="str">
        <f t="shared" si="8"/>
        <v>－</v>
      </c>
      <c r="BG193" s="41" t="str">
        <f t="shared" si="8"/>
        <v>－</v>
      </c>
      <c r="BH193" s="41" t="str">
        <f t="shared" si="8"/>
        <v>－</v>
      </c>
      <c r="BI193" s="41" t="str">
        <f t="shared" si="8"/>
        <v>－</v>
      </c>
      <c r="BJ193" s="41" t="str">
        <f t="shared" si="8"/>
        <v>－</v>
      </c>
      <c r="BK193" s="41" t="str">
        <f t="shared" si="8"/>
        <v>－</v>
      </c>
      <c r="BL193" s="41" t="str">
        <f t="shared" si="8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5.7205434899999998</v>
      </c>
      <c r="E195" s="41">
        <f>IF(E133="－","－",SUM(E133:E150))</f>
        <v>314</v>
      </c>
      <c r="F195" s="41">
        <f t="shared" ref="F195:BL195" si="10">IF(F133="－","－",SUM(F133:F150))</f>
        <v>56</v>
      </c>
      <c r="G195" s="41">
        <f t="shared" si="10"/>
        <v>126</v>
      </c>
      <c r="H195" s="41">
        <f t="shared" si="10"/>
        <v>132</v>
      </c>
      <c r="I195" s="41">
        <f t="shared" si="10"/>
        <v>1.9609560532436339</v>
      </c>
      <c r="J195" s="41">
        <f t="shared" si="10"/>
        <v>87.38347602458559</v>
      </c>
      <c r="K195" s="41">
        <f t="shared" si="10"/>
        <v>0.13948705327033384</v>
      </c>
      <c r="L195" s="41">
        <f t="shared" si="10"/>
        <v>1.8214689999733003</v>
      </c>
      <c r="M195" s="41">
        <f t="shared" si="10"/>
        <v>8.7784045778022151</v>
      </c>
      <c r="N195" s="41">
        <f t="shared" si="10"/>
        <v>80.566027500026991</v>
      </c>
      <c r="O195" s="41">
        <f t="shared" si="10"/>
        <v>1.0517151519999999</v>
      </c>
      <c r="P195" s="41">
        <f t="shared" si="10"/>
        <v>1.8305697719999998</v>
      </c>
      <c r="Q195" s="41">
        <f t="shared" si="10"/>
        <v>0.93979729399999989</v>
      </c>
      <c r="R195" s="41">
        <f t="shared" si="10"/>
        <v>0.11191785800000001</v>
      </c>
      <c r="S195" s="41">
        <f t="shared" si="10"/>
        <v>1.6845899469999999</v>
      </c>
      <c r="T195" s="41">
        <f t="shared" si="10"/>
        <v>0.14597982500000001</v>
      </c>
      <c r="U195" s="41">
        <f t="shared" si="10"/>
        <v>11.620349999999997</v>
      </c>
      <c r="V195" s="41">
        <f t="shared" si="10"/>
        <v>27.475699999999989</v>
      </c>
      <c r="W195" s="41">
        <f t="shared" si="10"/>
        <v>14.633021205243633</v>
      </c>
      <c r="X195" s="41">
        <f t="shared" si="10"/>
        <v>116.68974579658558</v>
      </c>
      <c r="Y195" s="41">
        <f t="shared" si="10"/>
        <v>131.32276700182919</v>
      </c>
      <c r="Z195" s="41">
        <f t="shared" si="10"/>
        <v>1.3507074882581689E-2</v>
      </c>
      <c r="AA195" s="41">
        <f t="shared" si="10"/>
        <v>4.843373367259483E-3</v>
      </c>
      <c r="AB195" s="41">
        <f t="shared" si="10"/>
        <v>4.8433741846000003E-3</v>
      </c>
      <c r="AC195" s="41">
        <f t="shared" si="10"/>
        <v>1.3077196845703281E-3</v>
      </c>
      <c r="AD195" s="41">
        <f t="shared" si="10"/>
        <v>1.0163342308786552</v>
      </c>
      <c r="AE195" s="41">
        <f t="shared" si="10"/>
        <v>9.1470080779078966</v>
      </c>
      <c r="AF195" s="41">
        <f t="shared" si="10"/>
        <v>10.16334230878655</v>
      </c>
      <c r="AG195" s="41">
        <f t="shared" si="10"/>
        <v>0.795499710071082</v>
      </c>
      <c r="AH195" s="41">
        <f t="shared" si="10"/>
        <v>1.3532638746036791</v>
      </c>
      <c r="AI195" s="41">
        <f t="shared" si="10"/>
        <v>4.3341018686631392</v>
      </c>
      <c r="AJ195" s="41">
        <f t="shared" si="10"/>
        <v>1.8829561980693321E-4</v>
      </c>
      <c r="AK195" s="41">
        <f t="shared" si="10"/>
        <v>2.2754442537206132E-4</v>
      </c>
      <c r="AL195" s="41">
        <f t="shared" si="10"/>
        <v>5.6910712525780587E-4</v>
      </c>
      <c r="AM195" s="41">
        <f t="shared" si="10"/>
        <v>0.79699572537545949</v>
      </c>
      <c r="AN195" s="41">
        <f t="shared" si="10"/>
        <v>2.3698256499077055</v>
      </c>
      <c r="AO195" s="41">
        <f t="shared" si="10"/>
        <v>13.481679053696293</v>
      </c>
      <c r="AP195" s="41">
        <f t="shared" si="10"/>
        <v>2464.7408417789993</v>
      </c>
      <c r="AQ195" s="41">
        <f t="shared" si="10"/>
        <v>1327.1681455700002</v>
      </c>
      <c r="AR195" s="41">
        <f t="shared" si="10"/>
        <v>3791.9089873490002</v>
      </c>
      <c r="AS195" s="41">
        <f t="shared" si="10"/>
        <v>107.35781509899998</v>
      </c>
      <c r="AT195" s="41">
        <f t="shared" si="10"/>
        <v>9482.095757907</v>
      </c>
      <c r="AU195" s="41">
        <f t="shared" si="10"/>
        <v>21715.096133012001</v>
      </c>
      <c r="AV195" s="41">
        <f t="shared" si="10"/>
        <v>5817.4408927690001</v>
      </c>
      <c r="AW195" s="41">
        <f t="shared" si="10"/>
        <v>13289.342188572995</v>
      </c>
      <c r="AX195" s="41">
        <f t="shared" si="10"/>
        <v>5487.0255260619997</v>
      </c>
      <c r="AY195" s="41">
        <f t="shared" si="10"/>
        <v>12537.915187189003</v>
      </c>
      <c r="AZ195" s="41">
        <f t="shared" si="10"/>
        <v>1.887259904</v>
      </c>
      <c r="BA195" s="41">
        <f t="shared" si="10"/>
        <v>3.7745198169999998</v>
      </c>
      <c r="BB195" s="41">
        <f t="shared" si="10"/>
        <v>35.756126849000005</v>
      </c>
      <c r="BC195" s="41">
        <f t="shared" si="10"/>
        <v>2087.721340954</v>
      </c>
      <c r="BD195" s="41">
        <f t="shared" si="10"/>
        <v>4703.441885410999</v>
      </c>
      <c r="BE195" s="41">
        <f t="shared" si="10"/>
        <v>1.8013162049999998</v>
      </c>
      <c r="BF195" s="41">
        <f t="shared" si="10"/>
        <v>3.6026324179999998</v>
      </c>
      <c r="BG195" s="41">
        <f t="shared" si="10"/>
        <v>85.55807673999999</v>
      </c>
      <c r="BH195" s="41">
        <f t="shared" si="10"/>
        <v>579.910959058</v>
      </c>
      <c r="BI195" s="41">
        <f t="shared" si="10"/>
        <v>0.44999999999999996</v>
      </c>
      <c r="BJ195" s="41">
        <f t="shared" si="10"/>
        <v>0.44999999999999996</v>
      </c>
      <c r="BK195" s="41">
        <f t="shared" si="10"/>
        <v>1.5000000000000004</v>
      </c>
      <c r="BL195" s="41">
        <f t="shared" si="10"/>
        <v>1.5000000000000004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7.0109867230000003</v>
      </c>
      <c r="E196" s="41">
        <f>IF(E151="－","－",SUM(E151:E169))</f>
        <v>179</v>
      </c>
      <c r="F196" s="41">
        <f t="shared" ref="F196:BL196" si="11">IF(F151="－","－",SUM(F151:F169))</f>
        <v>84</v>
      </c>
      <c r="G196" s="41">
        <f t="shared" si="11"/>
        <v>52</v>
      </c>
      <c r="H196" s="41">
        <f t="shared" si="11"/>
        <v>43</v>
      </c>
      <c r="I196" s="41">
        <f t="shared" si="11"/>
        <v>1719.6847444386037</v>
      </c>
      <c r="J196" s="41">
        <f t="shared" si="11"/>
        <v>4380.9441229940085</v>
      </c>
      <c r="K196" s="41">
        <f t="shared" si="11"/>
        <v>1074.7705909384922</v>
      </c>
      <c r="L196" s="41">
        <f t="shared" si="11"/>
        <v>644.91415350011187</v>
      </c>
      <c r="M196" s="41">
        <f t="shared" si="11"/>
        <v>3827.4986259327229</v>
      </c>
      <c r="N196" s="41">
        <f t="shared" si="11"/>
        <v>2273.13024149989</v>
      </c>
      <c r="O196" s="41">
        <f t="shared" si="11"/>
        <v>18.760962236999998</v>
      </c>
      <c r="P196" s="41">
        <f t="shared" si="11"/>
        <v>32.007254521</v>
      </c>
      <c r="Q196" s="41">
        <f t="shared" si="11"/>
        <v>17.128142113999999</v>
      </c>
      <c r="R196" s="41">
        <f t="shared" si="11"/>
        <v>1.6328201230000001</v>
      </c>
      <c r="S196" s="41">
        <f t="shared" si="11"/>
        <v>29.877489138000001</v>
      </c>
      <c r="T196" s="41">
        <f t="shared" si="11"/>
        <v>2.1297653830000005</v>
      </c>
      <c r="U196" s="41">
        <f t="shared" si="11"/>
        <v>14.298049999999998</v>
      </c>
      <c r="V196" s="41">
        <f t="shared" si="11"/>
        <v>33.863699999999994</v>
      </c>
      <c r="W196" s="41">
        <f t="shared" si="11"/>
        <v>1752.7437566756041</v>
      </c>
      <c r="X196" s="41">
        <f t="shared" si="11"/>
        <v>4446.8150775150079</v>
      </c>
      <c r="Y196" s="41">
        <f t="shared" si="11"/>
        <v>6199.5588341906114</v>
      </c>
      <c r="Z196" s="41">
        <f t="shared" si="11"/>
        <v>3.2216702759405895</v>
      </c>
      <c r="AA196" s="41">
        <f t="shared" si="11"/>
        <v>1.6315764745182495</v>
      </c>
      <c r="AB196" s="41">
        <f t="shared" si="11"/>
        <v>1.6315764726999999</v>
      </c>
      <c r="AC196" s="41">
        <f t="shared" si="11"/>
        <v>11.446419602815986</v>
      </c>
      <c r="AD196" s="41">
        <f t="shared" si="11"/>
        <v>38.388141571295257</v>
      </c>
      <c r="AE196" s="41">
        <f t="shared" si="11"/>
        <v>400.95527719352799</v>
      </c>
      <c r="AF196" s="41">
        <f t="shared" si="11"/>
        <v>439.34341876482335</v>
      </c>
      <c r="AG196" s="41">
        <f t="shared" si="11"/>
        <v>1.0591414504044092</v>
      </c>
      <c r="AH196" s="41">
        <f t="shared" si="11"/>
        <v>1.801757869653478</v>
      </c>
      <c r="AI196" s="41">
        <f t="shared" si="11"/>
        <v>5.7704947987550561</v>
      </c>
      <c r="AJ196" s="41">
        <f t="shared" si="11"/>
        <v>6.380604993016277E-2</v>
      </c>
      <c r="AK196" s="41">
        <f t="shared" si="11"/>
        <v>7.7105856111392257E-2</v>
      </c>
      <c r="AL196" s="41">
        <f t="shared" si="11"/>
        <v>0.19284802095390907</v>
      </c>
      <c r="AM196" s="41">
        <f t="shared" si="11"/>
        <v>12.569367103150562</v>
      </c>
      <c r="AN196" s="41">
        <f t="shared" si="11"/>
        <v>40.267005297060123</v>
      </c>
      <c r="AO196" s="41">
        <f t="shared" si="11"/>
        <v>406.91862001323693</v>
      </c>
      <c r="AP196" s="41">
        <f t="shared" si="11"/>
        <v>29233.597332837999</v>
      </c>
      <c r="AQ196" s="41">
        <f t="shared" si="11"/>
        <v>15741.167794603001</v>
      </c>
      <c r="AR196" s="41">
        <f t="shared" si="11"/>
        <v>44974.765127441009</v>
      </c>
      <c r="AS196" s="41">
        <f t="shared" si="11"/>
        <v>5156.7264755129991</v>
      </c>
      <c r="AT196" s="41">
        <f t="shared" si="11"/>
        <v>100123.56864529598</v>
      </c>
      <c r="AU196" s="41">
        <f t="shared" si="11"/>
        <v>230781.31847064302</v>
      </c>
      <c r="AV196" s="41">
        <f t="shared" si="11"/>
        <v>67235.683877616</v>
      </c>
      <c r="AW196" s="41">
        <f t="shared" si="11"/>
        <v>156136.45556071898</v>
      </c>
      <c r="AX196" s="41">
        <f t="shared" si="11"/>
        <v>65848.862820851005</v>
      </c>
      <c r="AY196" s="41">
        <f t="shared" si="11"/>
        <v>152991.70443452301</v>
      </c>
      <c r="AZ196" s="41">
        <f t="shared" si="11"/>
        <v>113.07131535400001</v>
      </c>
      <c r="BA196" s="41">
        <f t="shared" si="11"/>
        <v>226.142630715</v>
      </c>
      <c r="BB196" s="41">
        <f t="shared" si="11"/>
        <v>101.25389826299997</v>
      </c>
      <c r="BC196" s="41">
        <f t="shared" si="11"/>
        <v>6020.780709014999</v>
      </c>
      <c r="BD196" s="41">
        <f t="shared" si="11"/>
        <v>14005.836413407</v>
      </c>
      <c r="BE196" s="41">
        <f t="shared" si="11"/>
        <v>5.0084368380000006</v>
      </c>
      <c r="BF196" s="41">
        <f t="shared" si="11"/>
        <v>10.016873687000002</v>
      </c>
      <c r="BG196" s="41">
        <f t="shared" si="11"/>
        <v>154.94039819599999</v>
      </c>
      <c r="BH196" s="41">
        <f t="shared" si="11"/>
        <v>1178.706257605</v>
      </c>
      <c r="BI196" s="41">
        <f t="shared" si="11"/>
        <v>27.360000000000007</v>
      </c>
      <c r="BJ196" s="41">
        <f t="shared" si="11"/>
        <v>35.869999999999983</v>
      </c>
      <c r="BK196" s="41">
        <f t="shared" si="11"/>
        <v>37.56</v>
      </c>
      <c r="BL196" s="41">
        <f t="shared" si="11"/>
        <v>45.299999999999969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5.823145995</v>
      </c>
      <c r="E197" s="41">
        <f>IF(E170="－","－",SUM(E170:E177))</f>
        <v>300</v>
      </c>
      <c r="F197" s="41">
        <f t="shared" ref="F197:BL197" si="12">IF(F170="－","－",SUM(F170:F177))</f>
        <v>14</v>
      </c>
      <c r="G197" s="41">
        <f t="shared" si="12"/>
        <v>78</v>
      </c>
      <c r="H197" s="41">
        <f t="shared" si="12"/>
        <v>208</v>
      </c>
      <c r="I197" s="41">
        <f t="shared" si="12"/>
        <v>0.87801623965631304</v>
      </c>
      <c r="J197" s="41">
        <f t="shared" si="12"/>
        <v>36.529523199491976</v>
      </c>
      <c r="K197" s="41">
        <f t="shared" si="12"/>
        <v>8.1567239672205222E-2</v>
      </c>
      <c r="L197" s="41">
        <f t="shared" si="12"/>
        <v>0.79644899998410779</v>
      </c>
      <c r="M197" s="41">
        <f t="shared" si="12"/>
        <v>4.7755510888273944</v>
      </c>
      <c r="N197" s="41">
        <f t="shared" si="12"/>
        <v>32.631988350320896</v>
      </c>
      <c r="O197" s="41">
        <f t="shared" si="12"/>
        <v>2.3469461750000002</v>
      </c>
      <c r="P197" s="41">
        <f t="shared" si="12"/>
        <v>4.2224128150000002</v>
      </c>
      <c r="Q197" s="41">
        <f t="shared" si="12"/>
        <v>2.1996880820000002</v>
      </c>
      <c r="R197" s="41">
        <f t="shared" si="12"/>
        <v>0.14725809300000001</v>
      </c>
      <c r="S197" s="41">
        <f t="shared" si="12"/>
        <v>4.03033704</v>
      </c>
      <c r="T197" s="41">
        <f t="shared" si="12"/>
        <v>0.192075775</v>
      </c>
      <c r="U197" s="41">
        <f t="shared" si="12"/>
        <v>4.9374000000000011</v>
      </c>
      <c r="V197" s="41">
        <f t="shared" si="12"/>
        <v>11.685699999999995</v>
      </c>
      <c r="W197" s="41">
        <f t="shared" si="12"/>
        <v>8.1623624146563127</v>
      </c>
      <c r="X197" s="41">
        <f t="shared" si="12"/>
        <v>52.437636014491972</v>
      </c>
      <c r="Y197" s="41">
        <f t="shared" si="12"/>
        <v>60.599998429148286</v>
      </c>
      <c r="Z197" s="41">
        <f t="shared" si="12"/>
        <v>6.1432858432951317E-3</v>
      </c>
      <c r="AA197" s="41">
        <f t="shared" si="12"/>
        <v>2.3251208741928058E-3</v>
      </c>
      <c r="AB197" s="41">
        <f t="shared" si="12"/>
        <v>2.3251214076999999E-3</v>
      </c>
      <c r="AC197" s="41">
        <f t="shared" si="12"/>
        <v>6.3710137220393472E-4</v>
      </c>
      <c r="AD197" s="41">
        <f t="shared" si="12"/>
        <v>0.5956616964837923</v>
      </c>
      <c r="AE197" s="41">
        <f t="shared" si="12"/>
        <v>5.3609552683541306</v>
      </c>
      <c r="AF197" s="41">
        <f t="shared" si="12"/>
        <v>5.9566169648379201</v>
      </c>
      <c r="AG197" s="41">
        <f t="shared" si="12"/>
        <v>0.33289404558858188</v>
      </c>
      <c r="AH197" s="41">
        <f t="shared" si="12"/>
        <v>0.56630251433459899</v>
      </c>
      <c r="AI197" s="41">
        <f t="shared" si="12"/>
        <v>1.8136985932067573</v>
      </c>
      <c r="AJ197" s="41">
        <f t="shared" si="12"/>
        <v>9.0609924472629755E-5</v>
      </c>
      <c r="AK197" s="41">
        <f t="shared" si="12"/>
        <v>1.0949688164758915E-4</v>
      </c>
      <c r="AL197" s="41">
        <f t="shared" si="12"/>
        <v>2.7386061177838447E-4</v>
      </c>
      <c r="AM197" s="41">
        <f t="shared" si="12"/>
        <v>0.33362175688525864</v>
      </c>
      <c r="AN197" s="41">
        <f t="shared" si="12"/>
        <v>1.1620737077000387</v>
      </c>
      <c r="AO197" s="41">
        <f t="shared" si="12"/>
        <v>7.1749277221726659</v>
      </c>
      <c r="AP197" s="41">
        <f t="shared" si="12"/>
        <v>786.29620554100006</v>
      </c>
      <c r="AQ197" s="41">
        <f t="shared" si="12"/>
        <v>423.39026451999996</v>
      </c>
      <c r="AR197" s="41">
        <f t="shared" si="12"/>
        <v>1209.6864700610001</v>
      </c>
      <c r="AS197" s="41">
        <f t="shared" si="12"/>
        <v>23.623153944000002</v>
      </c>
      <c r="AT197" s="41">
        <f t="shared" si="12"/>
        <v>2675.7015792799998</v>
      </c>
      <c r="AU197" s="41">
        <f t="shared" si="12"/>
        <v>6154.5754650419995</v>
      </c>
      <c r="AV197" s="41">
        <f t="shared" si="12"/>
        <v>1872.9215410719999</v>
      </c>
      <c r="AW197" s="41">
        <f t="shared" si="12"/>
        <v>4286.0656799389999</v>
      </c>
      <c r="AX197" s="41">
        <f t="shared" si="12"/>
        <v>1755.0802860690003</v>
      </c>
      <c r="AY197" s="41">
        <f t="shared" si="12"/>
        <v>4016.7634406580005</v>
      </c>
      <c r="AZ197" s="41">
        <f t="shared" si="12"/>
        <v>1.3376287979999999</v>
      </c>
      <c r="BA197" s="41">
        <f t="shared" si="12"/>
        <v>2.6752576000000001</v>
      </c>
      <c r="BB197" s="41">
        <f t="shared" si="12"/>
        <v>22.028010930999997</v>
      </c>
      <c r="BC197" s="41">
        <f t="shared" si="12"/>
        <v>1486.213495511</v>
      </c>
      <c r="BD197" s="41">
        <f t="shared" si="12"/>
        <v>3338.5695148089999</v>
      </c>
      <c r="BE197" s="41">
        <f t="shared" si="12"/>
        <v>1.2806983059999999</v>
      </c>
      <c r="BF197" s="41">
        <f t="shared" si="12"/>
        <v>2.561396615</v>
      </c>
      <c r="BG197" s="41">
        <f t="shared" si="12"/>
        <v>59.320820161000007</v>
      </c>
      <c r="BH197" s="41">
        <f t="shared" si="12"/>
        <v>351.08141640100001</v>
      </c>
      <c r="BI197" s="41">
        <f t="shared" si="12"/>
        <v>0.45000000000000007</v>
      </c>
      <c r="BJ197" s="41">
        <f t="shared" si="12"/>
        <v>0.45000000000000007</v>
      </c>
      <c r="BK197" s="41">
        <f t="shared" si="12"/>
        <v>0.36</v>
      </c>
      <c r="BL197" s="41">
        <f t="shared" si="12"/>
        <v>0.36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5.1451432830000003</v>
      </c>
      <c r="E198" s="41">
        <f>IF(E178="－","－",SUM(E178:E182))</f>
        <v>194</v>
      </c>
      <c r="F198" s="41">
        <f t="shared" ref="F198:BL198" si="13">IF(F178="－","－",SUM(F178:F182))</f>
        <v>0</v>
      </c>
      <c r="G198" s="41">
        <f t="shared" si="13"/>
        <v>6</v>
      </c>
      <c r="H198" s="41">
        <f t="shared" si="13"/>
        <v>188</v>
      </c>
      <c r="I198" s="41">
        <f t="shared" si="13"/>
        <v>0</v>
      </c>
      <c r="J198" s="41">
        <f t="shared" si="13"/>
        <v>0</v>
      </c>
      <c r="K198" s="41">
        <f t="shared" si="13"/>
        <v>0</v>
      </c>
      <c r="L198" s="41">
        <f t="shared" si="13"/>
        <v>0</v>
      </c>
      <c r="M198" s="41">
        <f t="shared" si="13"/>
        <v>0</v>
      </c>
      <c r="N198" s="41">
        <f t="shared" si="13"/>
        <v>0</v>
      </c>
      <c r="O198" s="41">
        <f t="shared" si="13"/>
        <v>2.9743132999999998E-2</v>
      </c>
      <c r="P198" s="41">
        <f t="shared" si="13"/>
        <v>5.1762796E-2</v>
      </c>
      <c r="Q198" s="41">
        <f t="shared" si="13"/>
        <v>2.6421818999999999E-2</v>
      </c>
      <c r="R198" s="41">
        <f t="shared" si="13"/>
        <v>3.3213139999999997E-3</v>
      </c>
      <c r="S198" s="41">
        <f t="shared" si="13"/>
        <v>4.7430649000000005E-2</v>
      </c>
      <c r="T198" s="41">
        <f t="shared" si="13"/>
        <v>4.3321469999999997E-3</v>
      </c>
      <c r="U198" s="41">
        <f t="shared" si="13"/>
        <v>0.13500000000000001</v>
      </c>
      <c r="V198" s="41">
        <f t="shared" si="13"/>
        <v>0.32400000000000001</v>
      </c>
      <c r="W198" s="41">
        <f t="shared" si="13"/>
        <v>0.16474313300000001</v>
      </c>
      <c r="X198" s="41">
        <f t="shared" si="13"/>
        <v>0.37576279599999995</v>
      </c>
      <c r="Y198" s="41">
        <f t="shared" si="13"/>
        <v>0.54050592899999994</v>
      </c>
      <c r="Z198" s="41">
        <f t="shared" si="13"/>
        <v>0</v>
      </c>
      <c r="AA198" s="41">
        <f t="shared" si="13"/>
        <v>0</v>
      </c>
      <c r="AB198" s="41">
        <f t="shared" si="13"/>
        <v>0</v>
      </c>
      <c r="AC198" s="41">
        <f t="shared" si="13"/>
        <v>0</v>
      </c>
      <c r="AD198" s="41">
        <f t="shared" si="13"/>
        <v>0</v>
      </c>
      <c r="AE198" s="41">
        <f t="shared" si="13"/>
        <v>0</v>
      </c>
      <c r="AF198" s="41">
        <f t="shared" si="13"/>
        <v>0</v>
      </c>
      <c r="AG198" s="41">
        <f t="shared" si="13"/>
        <v>9.9775811750269488E-3</v>
      </c>
      <c r="AH198" s="41">
        <f t="shared" si="13"/>
        <v>1.6973356481655041E-2</v>
      </c>
      <c r="AI198" s="41">
        <f t="shared" si="13"/>
        <v>5.4360614677733038E-2</v>
      </c>
      <c r="AJ198" s="41">
        <f t="shared" si="13"/>
        <v>0</v>
      </c>
      <c r="AK198" s="41">
        <f t="shared" si="13"/>
        <v>0</v>
      </c>
      <c r="AL198" s="41">
        <f t="shared" si="13"/>
        <v>0</v>
      </c>
      <c r="AM198" s="41">
        <f t="shared" si="13"/>
        <v>9.9775811750269488E-3</v>
      </c>
      <c r="AN198" s="41">
        <f t="shared" si="13"/>
        <v>1.6973356481655041E-2</v>
      </c>
      <c r="AO198" s="41">
        <f t="shared" si="13"/>
        <v>5.4360614677733038E-2</v>
      </c>
      <c r="AP198" s="41">
        <f t="shared" si="13"/>
        <v>0.96973207299999997</v>
      </c>
      <c r="AQ198" s="41">
        <f t="shared" si="13"/>
        <v>0.52216342299999996</v>
      </c>
      <c r="AR198" s="41">
        <f t="shared" si="13"/>
        <v>1.4918954960000002</v>
      </c>
      <c r="AS198" s="41">
        <f t="shared" si="13"/>
        <v>0.114956998</v>
      </c>
      <c r="AT198" s="41">
        <f t="shared" si="13"/>
        <v>0.23247121000000001</v>
      </c>
      <c r="AU198" s="41">
        <f t="shared" si="13"/>
        <v>0.57510568899999992</v>
      </c>
      <c r="AV198" s="41">
        <f t="shared" si="13"/>
        <v>0.97194827400000006</v>
      </c>
      <c r="AW198" s="41">
        <f t="shared" si="13"/>
        <v>2.4117413839999999</v>
      </c>
      <c r="AX198" s="41">
        <f t="shared" si="13"/>
        <v>0.8667736479999999</v>
      </c>
      <c r="AY198" s="41">
        <f t="shared" si="13"/>
        <v>2.1505638249999999</v>
      </c>
      <c r="AZ198" s="41">
        <f t="shared" si="13"/>
        <v>9.8939510000000015E-3</v>
      </c>
      <c r="BA198" s="41">
        <f t="shared" si="13"/>
        <v>1.9787904000000002E-2</v>
      </c>
      <c r="BB198" s="41">
        <f t="shared" si="13"/>
        <v>2.7624489919999999</v>
      </c>
      <c r="BC198" s="41">
        <f t="shared" si="13"/>
        <v>168.41384011299999</v>
      </c>
      <c r="BD198" s="41">
        <f t="shared" si="13"/>
        <v>414.62581866199997</v>
      </c>
      <c r="BE198" s="41">
        <f t="shared" si="13"/>
        <v>0.61387755300000002</v>
      </c>
      <c r="BF198" s="41">
        <f t="shared" si="13"/>
        <v>1.2277551070000001</v>
      </c>
      <c r="BG198" s="41">
        <f t="shared" si="13"/>
        <v>13.847039963</v>
      </c>
      <c r="BH198" s="41">
        <f t="shared" si="13"/>
        <v>105.86289545900001</v>
      </c>
      <c r="BI198" s="41">
        <f t="shared" si="13"/>
        <v>0</v>
      </c>
      <c r="BJ198" s="41">
        <f t="shared" si="13"/>
        <v>0</v>
      </c>
      <c r="BK198" s="41">
        <f t="shared" si="13"/>
        <v>0</v>
      </c>
      <c r="BL198" s="41">
        <f t="shared" si="13"/>
        <v>0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7.0109867230000003</v>
      </c>
      <c r="E199" s="41">
        <f>SUM(E185:E198)</f>
        <v>3204</v>
      </c>
      <c r="F199" s="41">
        <f t="shared" ref="F199:AY199" si="14">SUM(F185:F198)</f>
        <v>166</v>
      </c>
      <c r="G199" s="41">
        <f t="shared" si="14"/>
        <v>310</v>
      </c>
      <c r="H199" s="41">
        <f t="shared" si="14"/>
        <v>2728</v>
      </c>
      <c r="I199" s="41">
        <f t="shared" si="14"/>
        <v>1722.5250998653732</v>
      </c>
      <c r="J199" s="41">
        <f t="shared" si="14"/>
        <v>4508.804876388057</v>
      </c>
      <c r="K199" s="41">
        <f t="shared" si="14"/>
        <v>1074.9930283653043</v>
      </c>
      <c r="L199" s="41">
        <f t="shared" si="14"/>
        <v>647.53207150006926</v>
      </c>
      <c r="M199" s="41">
        <f t="shared" si="14"/>
        <v>3841.2170569031923</v>
      </c>
      <c r="N199" s="41">
        <f t="shared" si="14"/>
        <v>2390.1129193502384</v>
      </c>
      <c r="O199" s="41">
        <f t="shared" si="14"/>
        <v>23.382172018999999</v>
      </c>
      <c r="P199" s="41">
        <f t="shared" si="14"/>
        <v>40.171354522999998</v>
      </c>
      <c r="Q199" s="41">
        <f t="shared" si="14"/>
        <v>21.392336213</v>
      </c>
      <c r="R199" s="41">
        <f t="shared" si="14"/>
        <v>1.9898358060000001</v>
      </c>
      <c r="S199" s="41">
        <f t="shared" si="14"/>
        <v>37.575916481999997</v>
      </c>
      <c r="T199" s="41">
        <f t="shared" si="14"/>
        <v>2.5954380410000009</v>
      </c>
      <c r="U199" s="41">
        <f t="shared" si="14"/>
        <v>34.892099999999992</v>
      </c>
      <c r="V199" s="41">
        <f t="shared" si="14"/>
        <v>82.594899999999981</v>
      </c>
      <c r="W199" s="41">
        <f t="shared" si="14"/>
        <v>1780.7993718843736</v>
      </c>
      <c r="X199" s="41">
        <f t="shared" si="14"/>
        <v>4631.5711309110566</v>
      </c>
      <c r="Y199" s="41">
        <f t="shared" si="14"/>
        <v>6412.3705027954293</v>
      </c>
      <c r="Z199" s="41">
        <f t="shared" si="14"/>
        <v>3.2413951252529265</v>
      </c>
      <c r="AA199" s="41">
        <f t="shared" si="14"/>
        <v>1.6387609093172042</v>
      </c>
      <c r="AB199" s="41">
        <f t="shared" si="14"/>
        <v>1.63876090884792</v>
      </c>
      <c r="AC199" s="41">
        <f t="shared" si="14"/>
        <v>11.448374121094183</v>
      </c>
      <c r="AD199" s="41">
        <f t="shared" si="14"/>
        <v>40.036913066475513</v>
      </c>
      <c r="AE199" s="41">
        <f t="shared" si="14"/>
        <v>415.79422065015029</v>
      </c>
      <c r="AF199" s="41">
        <f t="shared" si="14"/>
        <v>455.83113371662591</v>
      </c>
      <c r="AG199" s="41">
        <f t="shared" si="14"/>
        <v>2.4637935085459599</v>
      </c>
      <c r="AH199" s="41">
        <f t="shared" si="14"/>
        <v>4.1912809110896783</v>
      </c>
      <c r="AI199" s="41">
        <f t="shared" si="14"/>
        <v>13.423426701733163</v>
      </c>
      <c r="AJ199" s="41">
        <f t="shared" si="14"/>
        <v>6.4085580334545936E-2</v>
      </c>
      <c r="AK199" s="41">
        <f t="shared" si="14"/>
        <v>7.7443652525903836E-2</v>
      </c>
      <c r="AL199" s="41">
        <f t="shared" si="14"/>
        <v>0.19369287727623269</v>
      </c>
      <c r="AM199" s="41">
        <f t="shared" si="14"/>
        <v>13.976253209974693</v>
      </c>
      <c r="AN199" s="41">
        <f t="shared" si="14"/>
        <v>44.305637630091091</v>
      </c>
      <c r="AO199" s="41">
        <f t="shared" si="14"/>
        <v>429.41134022915963</v>
      </c>
      <c r="AP199" s="41">
        <f t="shared" si="14"/>
        <v>32593.746208143999</v>
      </c>
      <c r="AQ199" s="41">
        <f t="shared" si="14"/>
        <v>17550.478727440001</v>
      </c>
      <c r="AR199" s="41">
        <f t="shared" si="14"/>
        <v>50144.22493558401</v>
      </c>
      <c r="AS199" s="41">
        <f t="shared" si="14"/>
        <v>5294.9393389419984</v>
      </c>
      <c r="AT199" s="41">
        <f t="shared" si="14"/>
        <v>112509.34945791497</v>
      </c>
      <c r="AU199" s="41">
        <f t="shared" si="14"/>
        <v>259214.390044903</v>
      </c>
      <c r="AV199" s="41">
        <f t="shared" si="14"/>
        <v>75135.953201230004</v>
      </c>
      <c r="AW199" s="41">
        <f t="shared" si="14"/>
        <v>174225.899064381</v>
      </c>
      <c r="AX199" s="41">
        <f t="shared" si="14"/>
        <v>73285.204858712008</v>
      </c>
      <c r="AY199" s="41">
        <f t="shared" si="14"/>
        <v>170022.17262886502</v>
      </c>
      <c r="AZ199" s="52">
        <f>MAX(AZ185:AZ198)</f>
        <v>113.07131535400001</v>
      </c>
      <c r="BA199" s="52">
        <f>MAX(BA185:BA198)</f>
        <v>226.142630715</v>
      </c>
      <c r="BB199" s="41">
        <f t="shared" ref="BB199:BD199" si="15">SUM(BB185:BB198)</f>
        <v>229.95146826099997</v>
      </c>
      <c r="BC199" s="41">
        <f t="shared" si="15"/>
        <v>15667.358366675</v>
      </c>
      <c r="BD199" s="41">
        <f t="shared" si="15"/>
        <v>35723.568638939003</v>
      </c>
      <c r="BE199" s="52">
        <f>MAX(BE185:BE198)</f>
        <v>5.0084368380000006</v>
      </c>
      <c r="BF199" s="52">
        <f>MAX(BF185:BF198)</f>
        <v>10.016873687000002</v>
      </c>
      <c r="BG199" s="41">
        <f t="shared" ref="BG199:BL199" si="16">SUM(BG185:BG198)</f>
        <v>431.89758398800001</v>
      </c>
      <c r="BH199" s="41">
        <f t="shared" si="16"/>
        <v>3344.5421625909999</v>
      </c>
      <c r="BI199" s="41">
        <f t="shared" si="16"/>
        <v>28.260000000000005</v>
      </c>
      <c r="BJ199" s="41">
        <f t="shared" si="16"/>
        <v>36.769999999999989</v>
      </c>
      <c r="BK199" s="41">
        <f t="shared" si="16"/>
        <v>39.42</v>
      </c>
      <c r="BL199" s="41">
        <f t="shared" si="16"/>
        <v>47.159999999999968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十勝平野主部45_5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十勝平野主部45_5（PT2）</v>
      </c>
    </row>
    <row r="204" spans="1:64" s="37" customFormat="1" x14ac:dyDescent="0.2">
      <c r="A204" s="7" t="s">
        <v>332</v>
      </c>
      <c r="B204" s="37">
        <f ca="1">VLOOKUP(B203,$B$207:$C$260,2,0)</f>
        <v>6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4.4874440189999998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5.0223769799999998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7.4847899000000009E-2</v>
      </c>
      <c r="P5" s="36">
        <v>0.13265690699999999</v>
      </c>
      <c r="Q5" s="36">
        <v>6.8546143000000004E-2</v>
      </c>
      <c r="R5" s="36">
        <v>6.3017560000000004E-3</v>
      </c>
      <c r="S5" s="36">
        <v>0.124437223</v>
      </c>
      <c r="T5" s="36">
        <v>8.2196839999999997E-3</v>
      </c>
      <c r="U5" s="36">
        <v>6.0000000000000001E-3</v>
      </c>
      <c r="V5" s="36">
        <v>1.44E-2</v>
      </c>
      <c r="W5" s="36">
        <v>8.0847899000000015E-2</v>
      </c>
      <c r="X5" s="36">
        <v>0.14705690699999999</v>
      </c>
      <c r="Y5" s="36">
        <v>0.22790480600000002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6.5535967691595514E-4</v>
      </c>
      <c r="AH5" s="36">
        <v>1.1148647377420846E-3</v>
      </c>
      <c r="AI5" s="36">
        <v>3.5705803087145143E-3</v>
      </c>
      <c r="AJ5" s="36">
        <v>0</v>
      </c>
      <c r="AK5" s="36">
        <v>0</v>
      </c>
      <c r="AL5" s="36">
        <v>0</v>
      </c>
      <c r="AM5" s="36">
        <v>6.5535967691595514E-4</v>
      </c>
      <c r="AN5" s="36">
        <v>1.1148647377420846E-3</v>
      </c>
      <c r="AO5" s="36">
        <v>3.5705803087145143E-3</v>
      </c>
      <c r="AP5" s="36">
        <v>0.25458851900000001</v>
      </c>
      <c r="AQ5" s="36">
        <v>0.137086125</v>
      </c>
      <c r="AR5" s="36">
        <v>0.39167464400000002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3.0224327089999998</v>
      </c>
      <c r="BC5" s="36">
        <v>206.94301831799999</v>
      </c>
      <c r="BD5" s="36">
        <v>490.84934306000002</v>
      </c>
      <c r="BE5" s="36">
        <v>0.25599373571428574</v>
      </c>
      <c r="BF5" s="36">
        <v>0.51198747142857148</v>
      </c>
      <c r="BG5" s="36">
        <v>6.6995155310000003</v>
      </c>
      <c r="BH5" s="36">
        <v>58.209299706000003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4.9330662329999999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7.425264E-3</v>
      </c>
      <c r="P6" s="36">
        <v>1.1155726999999999E-2</v>
      </c>
      <c r="Q6" s="36">
        <v>6.6795930000000002E-3</v>
      </c>
      <c r="R6" s="36">
        <v>7.4567099999999994E-4</v>
      </c>
      <c r="S6" s="36">
        <v>1.0183111999999999E-2</v>
      </c>
      <c r="T6" s="36">
        <v>9.7261500000000002E-4</v>
      </c>
      <c r="U6" s="36">
        <v>0</v>
      </c>
      <c r="V6" s="36">
        <v>0</v>
      </c>
      <c r="W6" s="36">
        <v>7.425264E-3</v>
      </c>
      <c r="X6" s="36">
        <v>1.1155726999999999E-2</v>
      </c>
      <c r="Y6" s="36">
        <v>1.8580990999999998E-2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1.351688E-2</v>
      </c>
      <c r="AQ6" s="36">
        <v>7.2783199999999996E-3</v>
      </c>
      <c r="AR6" s="36">
        <v>2.07952E-2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0.26161905000000002</v>
      </c>
      <c r="BC6" s="36">
        <v>8.7550554199999997</v>
      </c>
      <c r="BD6" s="36">
        <v>19.780266721</v>
      </c>
      <c r="BE6" s="36">
        <v>2.2158585714285715E-2</v>
      </c>
      <c r="BF6" s="36">
        <v>4.4317172857142859E-2</v>
      </c>
      <c r="BG6" s="36">
        <v>2.4286919839999999</v>
      </c>
      <c r="BH6" s="36">
        <v>20.957219001999999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4.5824426799999998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4.8521040000000003E-3</v>
      </c>
      <c r="BC7" s="36">
        <v>0.21375119200000001</v>
      </c>
      <c r="BD7" s="36">
        <v>0.45547969100000002</v>
      </c>
      <c r="BE7" s="36">
        <v>4.1096285714285719E-4</v>
      </c>
      <c r="BF7" s="36">
        <v>8.2192571428571439E-4</v>
      </c>
      <c r="BG7" s="36">
        <v>4.2746907000000001E-2</v>
      </c>
      <c r="BH7" s="36">
        <v>0.11703564900000001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4.5149282900000003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3.4728651999999999E-2</v>
      </c>
      <c r="BC8" s="36">
        <v>0.70506637999999999</v>
      </c>
      <c r="BD8" s="36">
        <v>1.4767392459999999</v>
      </c>
      <c r="BE8" s="36">
        <v>2.9414442857142857E-3</v>
      </c>
      <c r="BF8" s="36">
        <v>5.8828885714285713E-3</v>
      </c>
      <c r="BG8" s="36">
        <v>1.0340106E-2</v>
      </c>
      <c r="BH8" s="36">
        <v>0.30398511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4.8860063519999999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4.2857759999999998E-3</v>
      </c>
      <c r="P9" s="36">
        <v>7.6634450000000005E-3</v>
      </c>
      <c r="Q9" s="36">
        <v>4.0144910000000002E-3</v>
      </c>
      <c r="R9" s="36">
        <v>2.7128500000000002E-4</v>
      </c>
      <c r="S9" s="36">
        <v>7.3095950000000003E-3</v>
      </c>
      <c r="T9" s="36">
        <v>3.5385000000000001E-4</v>
      </c>
      <c r="U9" s="36">
        <v>0</v>
      </c>
      <c r="V9" s="36">
        <v>0</v>
      </c>
      <c r="W9" s="36">
        <v>4.2857759999999998E-3</v>
      </c>
      <c r="X9" s="36">
        <v>7.6634450000000005E-3</v>
      </c>
      <c r="Y9" s="36">
        <v>1.1949220999999999E-2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1.2402869E-2</v>
      </c>
      <c r="AQ9" s="36">
        <v>6.6784679999999999E-3</v>
      </c>
      <c r="AR9" s="36">
        <v>1.9081337E-2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0.10231926099999999</v>
      </c>
      <c r="BC9" s="36">
        <v>3.6084224659999999</v>
      </c>
      <c r="BD9" s="36">
        <v>7.429728978</v>
      </c>
      <c r="BE9" s="36">
        <v>8.6662271428571431E-3</v>
      </c>
      <c r="BF9" s="36">
        <v>1.7332454285714286E-2</v>
      </c>
      <c r="BG9" s="36">
        <v>0.54546587700000004</v>
      </c>
      <c r="BH9" s="36">
        <v>0.709054764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4.9775186900000001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2.3311887999999999E-2</v>
      </c>
      <c r="P10" s="36">
        <v>3.7586556E-2</v>
      </c>
      <c r="Q10" s="36">
        <v>2.1228396E-2</v>
      </c>
      <c r="R10" s="36">
        <v>2.0834920000000002E-3</v>
      </c>
      <c r="S10" s="36">
        <v>3.4868957999999999E-2</v>
      </c>
      <c r="T10" s="36">
        <v>2.7175980000000003E-3</v>
      </c>
      <c r="U10" s="36" t="s">
        <v>340</v>
      </c>
      <c r="V10" s="36" t="s">
        <v>340</v>
      </c>
      <c r="W10" s="36">
        <v>2.3311887999999999E-2</v>
      </c>
      <c r="X10" s="36">
        <v>3.7586556E-2</v>
      </c>
      <c r="Y10" s="36">
        <v>6.0898443999999996E-2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340</v>
      </c>
      <c r="AH10" s="36" t="s">
        <v>340</v>
      </c>
      <c r="AI10" s="36" t="s">
        <v>340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6.6963326000000004E-2</v>
      </c>
      <c r="AQ10" s="36">
        <v>3.6057174999999997E-2</v>
      </c>
      <c r="AR10" s="36">
        <v>0.103020501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0.24600380399999999</v>
      </c>
      <c r="BC10" s="36">
        <v>18.261222168</v>
      </c>
      <c r="BD10" s="36">
        <v>40.252515256000002</v>
      </c>
      <c r="BE10" s="36">
        <v>2.0836007142857146E-2</v>
      </c>
      <c r="BF10" s="36">
        <v>4.1672015714285721E-2</v>
      </c>
      <c r="BG10" s="36">
        <v>0.10206180500000001</v>
      </c>
      <c r="BH10" s="36">
        <v>7.3862042270000003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4.907308832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6.354391E-3</v>
      </c>
      <c r="P11" s="36">
        <v>9.8391019999999989E-3</v>
      </c>
      <c r="Q11" s="36">
        <v>5.2085619999999999E-3</v>
      </c>
      <c r="R11" s="36">
        <v>1.1458289999999999E-3</v>
      </c>
      <c r="S11" s="36">
        <v>8.3445419999999999E-3</v>
      </c>
      <c r="T11" s="36">
        <v>1.4945599999999998E-3</v>
      </c>
      <c r="U11" s="36">
        <v>0</v>
      </c>
      <c r="V11" s="36">
        <v>0</v>
      </c>
      <c r="W11" s="36">
        <v>6.354391E-3</v>
      </c>
      <c r="X11" s="36">
        <v>9.8391019999999989E-3</v>
      </c>
      <c r="Y11" s="36">
        <v>1.6193493E-2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1.7883801000000001E-2</v>
      </c>
      <c r="AQ11" s="36">
        <v>9.629739E-3</v>
      </c>
      <c r="AR11" s="36">
        <v>2.7513540000000003E-2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0.29407236599999997</v>
      </c>
      <c r="BC11" s="36">
        <v>11.656552122000001</v>
      </c>
      <c r="BD11" s="36">
        <v>25.607471468</v>
      </c>
      <c r="BE11" s="36">
        <v>2.4907314285714285E-2</v>
      </c>
      <c r="BF11" s="36">
        <v>4.9814630000000006E-2</v>
      </c>
      <c r="BG11" s="36">
        <v>0.30347775100000002</v>
      </c>
      <c r="BH11" s="36">
        <v>5.0757292779999998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4.3626492749999999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5.0167417460000001</v>
      </c>
      <c r="E13" s="36">
        <v>1</v>
      </c>
      <c r="F13" s="36">
        <v>0</v>
      </c>
      <c r="G13" s="36">
        <v>0</v>
      </c>
      <c r="H13" s="36">
        <v>1</v>
      </c>
      <c r="I13" s="36">
        <v>4.0922343856688212E-5</v>
      </c>
      <c r="J13" s="36">
        <v>5.9911014705447872E-2</v>
      </c>
      <c r="K13" s="36">
        <v>4.0922343856688212E-5</v>
      </c>
      <c r="L13" s="36">
        <v>0</v>
      </c>
      <c r="M13" s="36">
        <v>5.9519370493071773E-3</v>
      </c>
      <c r="N13" s="36">
        <v>5.3999999999997383E-2</v>
      </c>
      <c r="O13" s="36">
        <v>4.5112764999999999E-2</v>
      </c>
      <c r="P13" s="36">
        <v>7.2953137000000001E-2</v>
      </c>
      <c r="Q13" s="36">
        <v>3.9308169999999996E-2</v>
      </c>
      <c r="R13" s="36">
        <v>5.8045950000000001E-3</v>
      </c>
      <c r="S13" s="36">
        <v>6.5381926000000007E-2</v>
      </c>
      <c r="T13" s="36">
        <v>7.5712109999999996E-3</v>
      </c>
      <c r="U13" s="36">
        <v>0</v>
      </c>
      <c r="V13" s="36">
        <v>0</v>
      </c>
      <c r="W13" s="36">
        <v>4.5153687343856684E-2</v>
      </c>
      <c r="X13" s="36">
        <v>0.13286415170544788</v>
      </c>
      <c r="Y13" s="36">
        <v>0.17801783904930457</v>
      </c>
      <c r="Z13" s="36">
        <v>4.660771385623407E-5</v>
      </c>
      <c r="AA13" s="36">
        <v>9.9740507652340894E-6</v>
      </c>
      <c r="AB13" s="36">
        <v>9.9740499999999998E-6</v>
      </c>
      <c r="AC13" s="36">
        <v>2.5229059052633062E-7</v>
      </c>
      <c r="AD13" s="36">
        <v>1.7799212604518086E-4</v>
      </c>
      <c r="AE13" s="36">
        <v>1.6019291344066275E-3</v>
      </c>
      <c r="AF13" s="36">
        <v>1.7799212604518084E-3</v>
      </c>
      <c r="AG13" s="36">
        <v>0</v>
      </c>
      <c r="AH13" s="36">
        <v>0</v>
      </c>
      <c r="AI13" s="36">
        <v>0</v>
      </c>
      <c r="AJ13" s="36">
        <v>5.7176492671129963E-7</v>
      </c>
      <c r="AK13" s="36">
        <v>6.9094502479765313E-7</v>
      </c>
      <c r="AL13" s="36">
        <v>1.7281097356299239E-6</v>
      </c>
      <c r="AM13" s="36">
        <v>8.240555172376302E-7</v>
      </c>
      <c r="AN13" s="36">
        <v>1.786830710699785E-4</v>
      </c>
      <c r="AO13" s="36">
        <v>1.6036572441422575E-3</v>
      </c>
      <c r="AP13" s="36">
        <v>6.7244092000000005E-2</v>
      </c>
      <c r="AQ13" s="36">
        <v>3.6208356999999997E-2</v>
      </c>
      <c r="AR13" s="36">
        <v>0.103452449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1.636519531</v>
      </c>
      <c r="BC13" s="36">
        <v>93.738446022999995</v>
      </c>
      <c r="BD13" s="36">
        <v>208.51338102099999</v>
      </c>
      <c r="BE13" s="36">
        <v>0.1386097842857143</v>
      </c>
      <c r="BF13" s="36">
        <v>0.27721957000000003</v>
      </c>
      <c r="BG13" s="36">
        <v>4.180806113</v>
      </c>
      <c r="BH13" s="36">
        <v>24.049139214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5.0785668690000003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2.0553963999999997E-2</v>
      </c>
      <c r="P14" s="36">
        <v>3.3094868E-2</v>
      </c>
      <c r="Q14" s="36">
        <v>1.6711523999999998E-2</v>
      </c>
      <c r="R14" s="36">
        <v>3.8424399999999999E-3</v>
      </c>
      <c r="S14" s="36">
        <v>2.8082988E-2</v>
      </c>
      <c r="T14" s="36">
        <v>5.0118800000000007E-3</v>
      </c>
      <c r="U14" s="36" t="s">
        <v>340</v>
      </c>
      <c r="V14" s="36" t="s">
        <v>340</v>
      </c>
      <c r="W14" s="36">
        <v>2.0553963999999997E-2</v>
      </c>
      <c r="X14" s="36">
        <v>3.3094868E-2</v>
      </c>
      <c r="Y14" s="36">
        <v>5.3648831999999994E-2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340</v>
      </c>
      <c r="AH14" s="36" t="s">
        <v>340</v>
      </c>
      <c r="AI14" s="36" t="s">
        <v>340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2.6885340000000001E-2</v>
      </c>
      <c r="AQ14" s="36">
        <v>1.4476721E-2</v>
      </c>
      <c r="AR14" s="36">
        <v>4.1362060999999999E-2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0.57289048099999995</v>
      </c>
      <c r="BC14" s="36">
        <v>25.515338391</v>
      </c>
      <c r="BD14" s="36">
        <v>70.941827920999998</v>
      </c>
      <c r="BE14" s="36">
        <v>4.8522625714285714E-2</v>
      </c>
      <c r="BF14" s="36">
        <v>9.7045252857142855E-2</v>
      </c>
      <c r="BG14" s="36">
        <v>0.58385901799999995</v>
      </c>
      <c r="BH14" s="36">
        <v>18.021295997999999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4.8703795650000004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1.7650560000000001E-3</v>
      </c>
      <c r="P15" s="36">
        <v>3.0117200000000003E-3</v>
      </c>
      <c r="Q15" s="36">
        <v>1.4133920000000001E-3</v>
      </c>
      <c r="R15" s="36">
        <v>3.5166400000000001E-4</v>
      </c>
      <c r="S15" s="36">
        <v>2.5530280000000002E-3</v>
      </c>
      <c r="T15" s="36">
        <v>4.5869200000000002E-4</v>
      </c>
      <c r="U15" s="36">
        <v>0</v>
      </c>
      <c r="V15" s="36">
        <v>0</v>
      </c>
      <c r="W15" s="36">
        <v>1.7650560000000001E-3</v>
      </c>
      <c r="X15" s="36">
        <v>3.0117200000000003E-3</v>
      </c>
      <c r="Y15" s="36">
        <v>4.7767759999999999E-3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4.4337049999999996E-3</v>
      </c>
      <c r="AQ15" s="36">
        <v>2.3873800000000001E-3</v>
      </c>
      <c r="AR15" s="36">
        <v>6.8210849999999993E-3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0.51242970799999998</v>
      </c>
      <c r="BC15" s="36">
        <v>14.497405787</v>
      </c>
      <c r="BD15" s="36">
        <v>32.753809552</v>
      </c>
      <c r="BE15" s="36">
        <v>4.3401724285714288E-2</v>
      </c>
      <c r="BF15" s="36">
        <v>8.6803450000000004E-2</v>
      </c>
      <c r="BG15" s="36">
        <v>1.1241035429999999</v>
      </c>
      <c r="BH15" s="36">
        <v>6.7205720380000002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4.290553525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4.9865594470000003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4.7612159999999995E-3</v>
      </c>
      <c r="P17" s="36">
        <v>7.1496559999999999E-3</v>
      </c>
      <c r="Q17" s="36">
        <v>4.1167479999999999E-3</v>
      </c>
      <c r="R17" s="36">
        <v>6.4446799999999993E-4</v>
      </c>
      <c r="S17" s="36">
        <v>6.3090450000000001E-3</v>
      </c>
      <c r="T17" s="36">
        <v>8.4061100000000001E-4</v>
      </c>
      <c r="U17" s="36">
        <v>0</v>
      </c>
      <c r="V17" s="36">
        <v>0</v>
      </c>
      <c r="W17" s="36">
        <v>4.7612159999999995E-3</v>
      </c>
      <c r="X17" s="36">
        <v>7.1496559999999999E-3</v>
      </c>
      <c r="Y17" s="36">
        <v>1.1910871999999999E-2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6.1373340000000004E-3</v>
      </c>
      <c r="AQ17" s="36">
        <v>3.3047179999999999E-3</v>
      </c>
      <c r="AR17" s="36">
        <v>9.4420519999999994E-3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2.7411241428571431E-2</v>
      </c>
      <c r="BF17" s="36">
        <v>5.4822482857142862E-2</v>
      </c>
      <c r="BG17" s="36">
        <v>0.98383814999999997</v>
      </c>
      <c r="BH17" s="36">
        <v>5.0678446380000004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5.0938968679999999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2.6792832000000003E-2</v>
      </c>
      <c r="P18" s="36">
        <v>4.5751005000000004E-2</v>
      </c>
      <c r="Q18" s="36">
        <v>2.4623326000000001E-2</v>
      </c>
      <c r="R18" s="36">
        <v>2.1695059999999999E-3</v>
      </c>
      <c r="S18" s="36">
        <v>4.2921215000000006E-2</v>
      </c>
      <c r="T18" s="36">
        <v>2.82979E-3</v>
      </c>
      <c r="U18" s="36">
        <v>0</v>
      </c>
      <c r="V18" s="36">
        <v>0</v>
      </c>
      <c r="W18" s="36">
        <v>2.6792832000000003E-2</v>
      </c>
      <c r="X18" s="36">
        <v>4.5751005000000004E-2</v>
      </c>
      <c r="Y18" s="36">
        <v>7.2543837E-2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8.1265373000000002E-2</v>
      </c>
      <c r="AQ18" s="36">
        <v>4.3758277999999998E-2</v>
      </c>
      <c r="AR18" s="36">
        <v>0.12502365100000001</v>
      </c>
      <c r="AS18" s="36">
        <v>1.1854249999999999E-3</v>
      </c>
      <c r="AT18" s="36">
        <v>8.5256500000000001E-4</v>
      </c>
      <c r="AU18" s="36">
        <v>2.2329390000000002E-3</v>
      </c>
      <c r="AV18" s="36">
        <v>6.9144059999999997E-3</v>
      </c>
      <c r="AW18" s="36">
        <v>1.810939E-2</v>
      </c>
      <c r="AX18" s="36">
        <v>6.0778500000000001E-3</v>
      </c>
      <c r="AY18" s="36">
        <v>1.5918381999999998E-2</v>
      </c>
      <c r="AZ18" s="36">
        <v>3.677714285714286E-5</v>
      </c>
      <c r="BA18" s="36">
        <v>7.3554285714285721E-5</v>
      </c>
      <c r="BB18" s="36">
        <v>0.54569004499999996</v>
      </c>
      <c r="BC18" s="36">
        <v>32.420212442999997</v>
      </c>
      <c r="BD18" s="36">
        <v>84.911155289999996</v>
      </c>
      <c r="BE18" s="36">
        <v>4.6218805714285716E-2</v>
      </c>
      <c r="BF18" s="36">
        <v>9.2437612857142873E-2</v>
      </c>
      <c r="BG18" s="36">
        <v>2.9569694919999998</v>
      </c>
      <c r="BH18" s="36">
        <v>26.87588276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4.9880785999999997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1.1272273999999999E-2</v>
      </c>
      <c r="P19" s="36">
        <v>1.8002238E-2</v>
      </c>
      <c r="Q19" s="36">
        <v>1.0116238E-2</v>
      </c>
      <c r="R19" s="36">
        <v>1.156036E-3</v>
      </c>
      <c r="S19" s="36">
        <v>1.6494364000000001E-2</v>
      </c>
      <c r="T19" s="36">
        <v>1.507874E-3</v>
      </c>
      <c r="U19" s="36">
        <v>0</v>
      </c>
      <c r="V19" s="36">
        <v>0</v>
      </c>
      <c r="W19" s="36">
        <v>1.1272273999999999E-2</v>
      </c>
      <c r="X19" s="36">
        <v>1.8002238E-2</v>
      </c>
      <c r="Y19" s="36">
        <v>2.9274511999999999E-2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2.6013424E-2</v>
      </c>
      <c r="AQ19" s="36">
        <v>1.4007228E-2</v>
      </c>
      <c r="AR19" s="36">
        <v>4.0020652000000004E-2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0.618374121</v>
      </c>
      <c r="BC19" s="36">
        <v>37.632952244999998</v>
      </c>
      <c r="BD19" s="36">
        <v>88.640849836000001</v>
      </c>
      <c r="BE19" s="36">
        <v>5.2374995714285721E-2</v>
      </c>
      <c r="BF19" s="36">
        <v>0.10474999142857144</v>
      </c>
      <c r="BG19" s="36">
        <v>0.70079813499999999</v>
      </c>
      <c r="BH19" s="36">
        <v>11.548420936999999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4.939840791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3.232904E-3</v>
      </c>
      <c r="P20" s="36">
        <v>4.7080350000000002E-3</v>
      </c>
      <c r="Q20" s="36">
        <v>3.014507E-3</v>
      </c>
      <c r="R20" s="36">
        <v>2.18397E-4</v>
      </c>
      <c r="S20" s="36">
        <v>4.4231690000000002E-3</v>
      </c>
      <c r="T20" s="36">
        <v>2.8486599999999999E-4</v>
      </c>
      <c r="U20" s="36" t="s">
        <v>340</v>
      </c>
      <c r="V20" s="36" t="s">
        <v>340</v>
      </c>
      <c r="W20" s="36">
        <v>3.232904E-3</v>
      </c>
      <c r="X20" s="36">
        <v>4.7080350000000002E-3</v>
      </c>
      <c r="Y20" s="36">
        <v>7.940939000000001E-3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340</v>
      </c>
      <c r="AH20" s="36" t="s">
        <v>340</v>
      </c>
      <c r="AI20" s="36" t="s">
        <v>340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4.347442E-3</v>
      </c>
      <c r="AQ20" s="36">
        <v>2.3409300000000002E-3</v>
      </c>
      <c r="AR20" s="36">
        <v>6.6883719999999997E-3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0.113434626</v>
      </c>
      <c r="BC20" s="36">
        <v>6.4949434439999996</v>
      </c>
      <c r="BD20" s="36">
        <v>14.976523877</v>
      </c>
      <c r="BE20" s="36">
        <v>9.6076757142857152E-3</v>
      </c>
      <c r="BF20" s="36">
        <v>1.921535142857143E-2</v>
      </c>
      <c r="BG20" s="36">
        <v>0.537693227</v>
      </c>
      <c r="BH20" s="36">
        <v>4.2351547360000001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4.8822745569999997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1.5534500000000001E-3</v>
      </c>
      <c r="P21" s="36">
        <v>2.4992309999999998E-3</v>
      </c>
      <c r="Q21" s="36">
        <v>1.3346360000000002E-3</v>
      </c>
      <c r="R21" s="36">
        <v>2.1881400000000001E-4</v>
      </c>
      <c r="S21" s="36">
        <v>2.2138209999999999E-3</v>
      </c>
      <c r="T21" s="36">
        <v>2.8540999999999999E-4</v>
      </c>
      <c r="U21" s="36">
        <v>0</v>
      </c>
      <c r="V21" s="36">
        <v>0</v>
      </c>
      <c r="W21" s="36">
        <v>1.5534500000000001E-3</v>
      </c>
      <c r="X21" s="36">
        <v>2.4992309999999998E-3</v>
      </c>
      <c r="Y21" s="36">
        <v>4.0526809999999998E-3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2.7933189999999998E-3</v>
      </c>
      <c r="AQ21" s="36">
        <v>1.504095E-3</v>
      </c>
      <c r="AR21" s="36">
        <v>4.2974139999999994E-3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4.1900700999999999E-2</v>
      </c>
      <c r="BC21" s="36">
        <v>0.78403516600000001</v>
      </c>
      <c r="BD21" s="36">
        <v>1.8507671080000001</v>
      </c>
      <c r="BE21" s="36">
        <v>3.5489014285714289E-3</v>
      </c>
      <c r="BF21" s="36">
        <v>7.0978028571428578E-3</v>
      </c>
      <c r="BG21" s="36">
        <v>0.18467819099999999</v>
      </c>
      <c r="BH21" s="36">
        <v>4.001704771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4.9125504400000004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1.0637212E-2</v>
      </c>
      <c r="P22" s="36">
        <v>1.8391736999999998E-2</v>
      </c>
      <c r="Q22" s="36">
        <v>9.5621100000000004E-3</v>
      </c>
      <c r="R22" s="36">
        <v>1.0751020000000001E-3</v>
      </c>
      <c r="S22" s="36">
        <v>1.698943E-2</v>
      </c>
      <c r="T22" s="36">
        <v>1.402307E-3</v>
      </c>
      <c r="U22" s="36">
        <v>0</v>
      </c>
      <c r="V22" s="36">
        <v>0</v>
      </c>
      <c r="W22" s="36">
        <v>1.0637212E-2</v>
      </c>
      <c r="X22" s="36">
        <v>1.8391736999999998E-2</v>
      </c>
      <c r="Y22" s="36">
        <v>2.9028948999999998E-2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2.9035241E-2</v>
      </c>
      <c r="AQ22" s="36">
        <v>1.563436E-2</v>
      </c>
      <c r="AR22" s="36">
        <v>4.4669601000000003E-2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0.370826453</v>
      </c>
      <c r="BC22" s="36">
        <v>17.159163563</v>
      </c>
      <c r="BD22" s="36">
        <v>43.817149813</v>
      </c>
      <c r="BE22" s="36">
        <v>3.1408225714285719E-2</v>
      </c>
      <c r="BF22" s="36">
        <v>6.2816451428571438E-2</v>
      </c>
      <c r="BG22" s="36">
        <v>0.94618701800000005</v>
      </c>
      <c r="BH22" s="36">
        <v>8.0743291599999996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4.9899954700000002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1.4184249999999999E-2</v>
      </c>
      <c r="P23" s="36">
        <v>2.1865395000000003E-2</v>
      </c>
      <c r="Q23" s="36">
        <v>1.264011E-2</v>
      </c>
      <c r="R23" s="36">
        <v>1.5441399999999998E-3</v>
      </c>
      <c r="S23" s="36">
        <v>1.9851299000000003E-2</v>
      </c>
      <c r="T23" s="36">
        <v>2.0140959999999999E-3</v>
      </c>
      <c r="U23" s="36" t="s">
        <v>340</v>
      </c>
      <c r="V23" s="36" t="s">
        <v>340</v>
      </c>
      <c r="W23" s="36">
        <v>1.4184249999999999E-2</v>
      </c>
      <c r="X23" s="36">
        <v>2.1865395000000003E-2</v>
      </c>
      <c r="Y23" s="36">
        <v>3.6049645000000005E-2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340</v>
      </c>
      <c r="AH23" s="36" t="s">
        <v>340</v>
      </c>
      <c r="AI23" s="36" t="s">
        <v>340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1.8581718000000001E-2</v>
      </c>
      <c r="AQ23" s="36">
        <v>1.000554E-2</v>
      </c>
      <c r="AR23" s="36">
        <v>2.8587258000000001E-2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0.220387956</v>
      </c>
      <c r="BC23" s="36">
        <v>11.960462633000001</v>
      </c>
      <c r="BD23" s="36">
        <v>30.12</v>
      </c>
      <c r="BE23" s="36">
        <v>1.8666398571428572E-2</v>
      </c>
      <c r="BF23" s="36">
        <v>3.7332798571428571E-2</v>
      </c>
      <c r="BG23" s="36">
        <v>0.91257323999999995</v>
      </c>
      <c r="BH23" s="36">
        <v>10.575708052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4.9710857380000002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3.5028279999999995E-3</v>
      </c>
      <c r="P24" s="36">
        <v>5.0507740000000001E-3</v>
      </c>
      <c r="Q24" s="36">
        <v>3.1234139999999997E-3</v>
      </c>
      <c r="R24" s="36">
        <v>3.7941400000000001E-4</v>
      </c>
      <c r="S24" s="36">
        <v>4.5558869999999998E-3</v>
      </c>
      <c r="T24" s="36">
        <v>4.9488699999999995E-4</v>
      </c>
      <c r="U24" s="36" t="s">
        <v>340</v>
      </c>
      <c r="V24" s="36" t="s">
        <v>340</v>
      </c>
      <c r="W24" s="36">
        <v>3.5028279999999995E-3</v>
      </c>
      <c r="X24" s="36">
        <v>5.0507740000000001E-3</v>
      </c>
      <c r="Y24" s="36">
        <v>8.5536020000000004E-3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340</v>
      </c>
      <c r="AH24" s="36" t="s">
        <v>340</v>
      </c>
      <c r="AI24" s="36" t="s">
        <v>340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4.9509569999999998E-3</v>
      </c>
      <c r="AQ24" s="36">
        <v>2.6659000000000001E-3</v>
      </c>
      <c r="AR24" s="36">
        <v>7.6168569999999994E-3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0.13425693599999999</v>
      </c>
      <c r="BC24" s="36">
        <v>9.4702765180000004</v>
      </c>
      <c r="BD24" s="36">
        <v>23.926348277999999</v>
      </c>
      <c r="BE24" s="36">
        <v>1.1371281428571431E-2</v>
      </c>
      <c r="BF24" s="36">
        <v>2.2742562857142861E-2</v>
      </c>
      <c r="BG24" s="36">
        <v>1.0501606210000001</v>
      </c>
      <c r="BH24" s="36">
        <v>6.3605397129999997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4.9682014260000003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6.8186309999999995E-3</v>
      </c>
      <c r="P25" s="36">
        <v>1.1092306E-2</v>
      </c>
      <c r="Q25" s="36">
        <v>6.4061809999999995E-3</v>
      </c>
      <c r="R25" s="36">
        <v>4.1245000000000002E-4</v>
      </c>
      <c r="S25" s="36">
        <v>1.0554327E-2</v>
      </c>
      <c r="T25" s="36">
        <v>5.3797899999999995E-4</v>
      </c>
      <c r="U25" s="36">
        <v>0</v>
      </c>
      <c r="V25" s="36">
        <v>0</v>
      </c>
      <c r="W25" s="36">
        <v>6.8186309999999995E-3</v>
      </c>
      <c r="X25" s="36">
        <v>1.1092306E-2</v>
      </c>
      <c r="Y25" s="36">
        <v>1.7910936999999998E-2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1.8959245E-2</v>
      </c>
      <c r="AQ25" s="36">
        <v>1.0208824E-2</v>
      </c>
      <c r="AR25" s="36">
        <v>2.9168068999999998E-2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2.7665426E-2</v>
      </c>
      <c r="BC25" s="36">
        <v>1.33799449</v>
      </c>
      <c r="BD25" s="36">
        <v>3.3809266999999998</v>
      </c>
      <c r="BE25" s="36">
        <v>2.3432028571428575E-3</v>
      </c>
      <c r="BF25" s="36">
        <v>4.6864071428571429E-3</v>
      </c>
      <c r="BG25" s="36">
        <v>0.248763228</v>
      </c>
      <c r="BH25" s="36">
        <v>3.1038464509999999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4.9434912720000002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7.7162109999999997E-3</v>
      </c>
      <c r="P26" s="36">
        <v>1.1210678999999999E-2</v>
      </c>
      <c r="Q26" s="36">
        <v>6.8416609999999997E-3</v>
      </c>
      <c r="R26" s="36">
        <v>8.7454999999999998E-4</v>
      </c>
      <c r="S26" s="36">
        <v>1.0069960999999999E-2</v>
      </c>
      <c r="T26" s="36">
        <v>1.140718E-3</v>
      </c>
      <c r="U26" s="36" t="s">
        <v>340</v>
      </c>
      <c r="V26" s="36" t="s">
        <v>340</v>
      </c>
      <c r="W26" s="36">
        <v>7.7162109999999997E-3</v>
      </c>
      <c r="X26" s="36">
        <v>1.1210678999999999E-2</v>
      </c>
      <c r="Y26" s="36">
        <v>1.8926889999999998E-2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340</v>
      </c>
      <c r="AH26" s="36" t="s">
        <v>340</v>
      </c>
      <c r="AI26" s="36" t="s">
        <v>340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7.6402120000000004E-3</v>
      </c>
      <c r="AQ26" s="36">
        <v>4.1139599999999998E-3</v>
      </c>
      <c r="AR26" s="36">
        <v>1.1754172E-2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0.14491944600000001</v>
      </c>
      <c r="BC26" s="36">
        <v>5.9940675719999996</v>
      </c>
      <c r="BD26" s="36">
        <v>15.744716819000001</v>
      </c>
      <c r="BE26" s="36">
        <v>1.2274374285714285E-2</v>
      </c>
      <c r="BF26" s="36">
        <v>2.454874857142857E-2</v>
      </c>
      <c r="BG26" s="36">
        <v>1.2928858080000001</v>
      </c>
      <c r="BH26" s="36">
        <v>4.5143130109999996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4.9334345270000002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9.6419800000000009E-4</v>
      </c>
      <c r="P27" s="36">
        <v>1.571474E-3</v>
      </c>
      <c r="Q27" s="36">
        <v>8.8717000000000006E-4</v>
      </c>
      <c r="R27" s="36">
        <v>7.7028000000000009E-5</v>
      </c>
      <c r="S27" s="36">
        <v>1.471003E-3</v>
      </c>
      <c r="T27" s="36">
        <v>1.0047100000000001E-4</v>
      </c>
      <c r="U27" s="36" t="s">
        <v>340</v>
      </c>
      <c r="V27" s="36" t="s">
        <v>340</v>
      </c>
      <c r="W27" s="36">
        <v>9.6419800000000009E-4</v>
      </c>
      <c r="X27" s="36">
        <v>1.571474E-3</v>
      </c>
      <c r="Y27" s="36">
        <v>2.5356720000000001E-3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340</v>
      </c>
      <c r="AH27" s="36" t="s">
        <v>340</v>
      </c>
      <c r="AI27" s="36" t="s">
        <v>340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2.6312319999999998E-3</v>
      </c>
      <c r="AQ27" s="36">
        <v>1.4168169999999999E-3</v>
      </c>
      <c r="AR27" s="36">
        <v>4.0480489999999997E-3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9.9548142000000006E-2</v>
      </c>
      <c r="BC27" s="36">
        <v>3.980309745</v>
      </c>
      <c r="BD27" s="36">
        <v>9.5254083969999996</v>
      </c>
      <c r="BE27" s="36">
        <v>8.4315185714285718E-3</v>
      </c>
      <c r="BF27" s="36">
        <v>1.6863038571428571E-2</v>
      </c>
      <c r="BG27" s="36">
        <v>0.64802140799999997</v>
      </c>
      <c r="BH27" s="36">
        <v>2.810342479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5.0157748980000001</v>
      </c>
      <c r="E28" s="36">
        <v>519</v>
      </c>
      <c r="F28" s="36">
        <v>0</v>
      </c>
      <c r="G28" s="36">
        <v>0</v>
      </c>
      <c r="H28" s="36">
        <v>519</v>
      </c>
      <c r="I28" s="36">
        <v>9.4087019549321254E-6</v>
      </c>
      <c r="J28" s="36">
        <v>1.231054208584162E-3</v>
      </c>
      <c r="K28" s="36">
        <v>9.4087019549321254E-6</v>
      </c>
      <c r="L28" s="36">
        <v>0</v>
      </c>
      <c r="M28" s="36">
        <v>1.2404629105390941E-3</v>
      </c>
      <c r="N28" s="36">
        <v>0</v>
      </c>
      <c r="O28" s="36">
        <v>0.34046843500000001</v>
      </c>
      <c r="P28" s="36">
        <v>0.61184500600000002</v>
      </c>
      <c r="Q28" s="36">
        <v>0.32270238200000001</v>
      </c>
      <c r="R28" s="36">
        <v>1.7766053E-2</v>
      </c>
      <c r="S28" s="36">
        <v>0.588671893</v>
      </c>
      <c r="T28" s="36">
        <v>2.3173113000000002E-2</v>
      </c>
      <c r="U28" s="36">
        <v>0</v>
      </c>
      <c r="V28" s="36">
        <v>0</v>
      </c>
      <c r="W28" s="36">
        <v>0.34047784370195494</v>
      </c>
      <c r="X28" s="36">
        <v>0.61307606020858418</v>
      </c>
      <c r="Y28" s="36">
        <v>0.95355390391053918</v>
      </c>
      <c r="Z28" s="36">
        <v>1.0610676397088057E-5</v>
      </c>
      <c r="AA28" s="36">
        <v>2.270684748976844E-6</v>
      </c>
      <c r="AB28" s="36">
        <v>2.27068E-6</v>
      </c>
      <c r="AC28" s="36">
        <v>3.4959741167420745E-7</v>
      </c>
      <c r="AD28" s="36">
        <v>3.1952106559975574E-5</v>
      </c>
      <c r="AE28" s="36">
        <v>2.8756895903978019E-4</v>
      </c>
      <c r="AF28" s="36">
        <v>3.1952106559975574E-4</v>
      </c>
      <c r="AG28" s="36">
        <v>0</v>
      </c>
      <c r="AH28" s="36">
        <v>0</v>
      </c>
      <c r="AI28" s="36">
        <v>0</v>
      </c>
      <c r="AJ28" s="36">
        <v>1.3018775386057627E-7</v>
      </c>
      <c r="AK28" s="36">
        <v>1.5732441186439942E-7</v>
      </c>
      <c r="AL28" s="36">
        <v>3.9348115702076323E-7</v>
      </c>
      <c r="AM28" s="36">
        <v>4.797851655347837E-7</v>
      </c>
      <c r="AN28" s="36">
        <v>3.2109430971839976E-5</v>
      </c>
      <c r="AO28" s="36">
        <v>2.8796244019680094E-4</v>
      </c>
      <c r="AP28" s="36">
        <v>2.0678253419999999</v>
      </c>
      <c r="AQ28" s="36">
        <v>1.113444415</v>
      </c>
      <c r="AR28" s="36">
        <v>3.1812697569999999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12.378661872</v>
      </c>
      <c r="BC28" s="36">
        <v>1816.277748302</v>
      </c>
      <c r="BD28" s="36">
        <v>3839.4951727759999</v>
      </c>
      <c r="BE28" s="36">
        <v>0.10942947142857144</v>
      </c>
      <c r="BF28" s="36">
        <v>0.21885894285714289</v>
      </c>
      <c r="BG28" s="36">
        <v>11.441861509000001</v>
      </c>
      <c r="BH28" s="36">
        <v>171.10928415199999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4.9953064139999999</v>
      </c>
      <c r="E29" s="36">
        <v>2</v>
      </c>
      <c r="F29" s="36">
        <v>0</v>
      </c>
      <c r="G29" s="36">
        <v>1</v>
      </c>
      <c r="H29" s="36">
        <v>1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6.4628018999999995E-2</v>
      </c>
      <c r="P29" s="36">
        <v>0.11087461899999999</v>
      </c>
      <c r="Q29" s="36">
        <v>5.5210400999999999E-2</v>
      </c>
      <c r="R29" s="36">
        <v>9.4176179999999991E-3</v>
      </c>
      <c r="S29" s="36">
        <v>9.8590767999999995E-2</v>
      </c>
      <c r="T29" s="36">
        <v>1.2283851E-2</v>
      </c>
      <c r="U29" s="36">
        <v>6.0000000000000001E-3</v>
      </c>
      <c r="V29" s="36">
        <v>1.44E-2</v>
      </c>
      <c r="W29" s="36">
        <v>7.0628019E-2</v>
      </c>
      <c r="X29" s="36">
        <v>0.125274619</v>
      </c>
      <c r="Y29" s="36">
        <v>0.19590263800000002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6.6141049765738142E-4</v>
      </c>
      <c r="AH29" s="36">
        <v>1.1251580879688789E-3</v>
      </c>
      <c r="AI29" s="36">
        <v>3.6035468493057338E-3</v>
      </c>
      <c r="AJ29" s="36">
        <v>0</v>
      </c>
      <c r="AK29" s="36">
        <v>0</v>
      </c>
      <c r="AL29" s="36">
        <v>0</v>
      </c>
      <c r="AM29" s="36">
        <v>6.6141049765738142E-4</v>
      </c>
      <c r="AN29" s="36">
        <v>1.1251580879688789E-3</v>
      </c>
      <c r="AO29" s="36">
        <v>3.6035468493057338E-3</v>
      </c>
      <c r="AP29" s="36">
        <v>0.21343111000000001</v>
      </c>
      <c r="AQ29" s="36">
        <v>0.114924444</v>
      </c>
      <c r="AR29" s="36">
        <v>0.32835555399999999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4.09469423</v>
      </c>
      <c r="BC29" s="36">
        <v>372.45361575300001</v>
      </c>
      <c r="BD29" s="36">
        <v>884.30222052900001</v>
      </c>
      <c r="BE29" s="36">
        <v>3.6197791428571428E-2</v>
      </c>
      <c r="BF29" s="36">
        <v>7.2395582857142857E-2</v>
      </c>
      <c r="BG29" s="36">
        <v>7.5106612500000001</v>
      </c>
      <c r="BH29" s="36">
        <v>39.981832974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4.9810435030000004</v>
      </c>
      <c r="E30" s="36">
        <v>16</v>
      </c>
      <c r="F30" s="36">
        <v>0</v>
      </c>
      <c r="G30" s="36">
        <v>4</v>
      </c>
      <c r="H30" s="36">
        <v>12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4.1653700000000003E-4</v>
      </c>
      <c r="P30" s="36">
        <v>6.8536899999999991E-4</v>
      </c>
      <c r="Q30" s="36">
        <v>3.5271400000000001E-4</v>
      </c>
      <c r="R30" s="36">
        <v>6.3823000000000002E-5</v>
      </c>
      <c r="S30" s="36">
        <v>6.0212199999999997E-4</v>
      </c>
      <c r="T30" s="36">
        <v>8.3246999999999998E-5</v>
      </c>
      <c r="U30" s="36">
        <v>0.20100000000000001</v>
      </c>
      <c r="V30" s="36">
        <v>0.48239999999999994</v>
      </c>
      <c r="W30" s="36">
        <v>0.20141653700000001</v>
      </c>
      <c r="X30" s="36">
        <v>0.48308536899999993</v>
      </c>
      <c r="Y30" s="36">
        <v>0.68450190599999994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2.2791258368158051E-2</v>
      </c>
      <c r="AH30" s="36">
        <v>3.8771336074567717E-2</v>
      </c>
      <c r="AI30" s="36">
        <v>0.12417306283341283</v>
      </c>
      <c r="AJ30" s="36">
        <v>0</v>
      </c>
      <c r="AK30" s="36">
        <v>0</v>
      </c>
      <c r="AL30" s="36">
        <v>0</v>
      </c>
      <c r="AM30" s="36">
        <v>2.2791258368158051E-2</v>
      </c>
      <c r="AN30" s="36">
        <v>3.8771336074567717E-2</v>
      </c>
      <c r="AO30" s="36">
        <v>0.12417306283341283</v>
      </c>
      <c r="AP30" s="36">
        <v>1.1216935429999999</v>
      </c>
      <c r="AQ30" s="36">
        <v>0.603988831</v>
      </c>
      <c r="AR30" s="36">
        <v>1.7256823739999998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3.7819753739999999</v>
      </c>
      <c r="BC30" s="36">
        <v>310.15359751699998</v>
      </c>
      <c r="BD30" s="36">
        <v>720.245935669</v>
      </c>
      <c r="BE30" s="36">
        <v>3.3433302857142855E-2</v>
      </c>
      <c r="BF30" s="36">
        <v>6.6866607142857137E-2</v>
      </c>
      <c r="BG30" s="36">
        <v>4.5334511170000003</v>
      </c>
      <c r="BH30" s="36">
        <v>23.465752856999998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4.9810276690000004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4.8108070000000003E-3</v>
      </c>
      <c r="P31" s="36">
        <v>7.0029540000000005E-3</v>
      </c>
      <c r="Q31" s="36">
        <v>3.3351740000000002E-3</v>
      </c>
      <c r="R31" s="36">
        <v>1.4756330000000001E-3</v>
      </c>
      <c r="S31" s="36">
        <v>5.0782150000000005E-3</v>
      </c>
      <c r="T31" s="36">
        <v>1.924739E-3</v>
      </c>
      <c r="U31" s="36">
        <v>0</v>
      </c>
      <c r="V31" s="36">
        <v>0</v>
      </c>
      <c r="W31" s="36">
        <v>4.8108070000000003E-3</v>
      </c>
      <c r="X31" s="36">
        <v>7.0029540000000005E-3</v>
      </c>
      <c r="Y31" s="36">
        <v>1.1813761000000001E-2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1.1221428E-2</v>
      </c>
      <c r="AQ31" s="36">
        <v>6.0423070000000002E-3</v>
      </c>
      <c r="AR31" s="36">
        <v>1.7263735000000002E-2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3.1108189230000001</v>
      </c>
      <c r="BC31" s="36">
        <v>252.42335539800001</v>
      </c>
      <c r="BD31" s="36">
        <v>613.48240667000005</v>
      </c>
      <c r="BE31" s="36">
        <v>2.7500167142857145E-2</v>
      </c>
      <c r="BF31" s="36">
        <v>5.500033428571429E-2</v>
      </c>
      <c r="BG31" s="36">
        <v>2.0015460520000001</v>
      </c>
      <c r="BH31" s="36">
        <v>19.258476747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4.9721971749999998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7.2803470000000004E-3</v>
      </c>
      <c r="P32" s="36">
        <v>1.3428164000000001E-2</v>
      </c>
      <c r="Q32" s="36">
        <v>6.9646260000000007E-3</v>
      </c>
      <c r="R32" s="36">
        <v>3.1572100000000004E-4</v>
      </c>
      <c r="S32" s="36">
        <v>1.3016354000000001E-2</v>
      </c>
      <c r="T32" s="36">
        <v>4.1180999999999998E-4</v>
      </c>
      <c r="U32" s="36">
        <v>0</v>
      </c>
      <c r="V32" s="36">
        <v>0</v>
      </c>
      <c r="W32" s="36">
        <v>7.2803470000000004E-3</v>
      </c>
      <c r="X32" s="36">
        <v>1.3428164000000001E-2</v>
      </c>
      <c r="Y32" s="36">
        <v>2.0708511000000002E-2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2.7666283E-2</v>
      </c>
      <c r="AQ32" s="36">
        <v>1.4897229E-2</v>
      </c>
      <c r="AR32" s="36">
        <v>4.2563511999999998E-2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0.51610472699999999</v>
      </c>
      <c r="BC32" s="36">
        <v>39.849668671000003</v>
      </c>
      <c r="BD32" s="36">
        <v>101.48194687</v>
      </c>
      <c r="BE32" s="36">
        <v>4.5624528571428574E-3</v>
      </c>
      <c r="BF32" s="36">
        <v>9.1249057142857148E-3</v>
      </c>
      <c r="BG32" s="36">
        <v>0.58278715000000003</v>
      </c>
      <c r="BH32" s="36">
        <v>4.8287097149999996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4.9082934309999997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6.7749310000000005E-3</v>
      </c>
      <c r="P33" s="36">
        <v>1.2096223000000001E-2</v>
      </c>
      <c r="Q33" s="36">
        <v>5.8854370000000003E-3</v>
      </c>
      <c r="R33" s="36">
        <v>8.8949400000000001E-4</v>
      </c>
      <c r="S33" s="36">
        <v>1.0936013000000001E-2</v>
      </c>
      <c r="T33" s="36">
        <v>1.1602100000000001E-3</v>
      </c>
      <c r="U33" s="36">
        <v>0</v>
      </c>
      <c r="V33" s="36">
        <v>0</v>
      </c>
      <c r="W33" s="36">
        <v>6.7749310000000005E-3</v>
      </c>
      <c r="X33" s="36">
        <v>1.2096223000000001E-2</v>
      </c>
      <c r="Y33" s="36">
        <v>1.8871154000000001E-2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1.8827565000000001E-2</v>
      </c>
      <c r="AQ33" s="36">
        <v>1.0137919E-2</v>
      </c>
      <c r="AR33" s="36">
        <v>2.8965484E-2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0.803598743</v>
      </c>
      <c r="BC33" s="36">
        <v>60.098557518</v>
      </c>
      <c r="BD33" s="36">
        <v>155.12058338</v>
      </c>
      <c r="BE33" s="36">
        <v>7.1039485714285725E-3</v>
      </c>
      <c r="BF33" s="36">
        <v>1.4207897142857145E-2</v>
      </c>
      <c r="BG33" s="36">
        <v>1.6779306409999999</v>
      </c>
      <c r="BH33" s="36">
        <v>12.461954992000001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4.9423144749999999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1.2824786000000001E-2</v>
      </c>
      <c r="P34" s="36">
        <v>2.1654102999999997E-2</v>
      </c>
      <c r="Q34" s="36">
        <v>1.1578964000000001E-2</v>
      </c>
      <c r="R34" s="36">
        <v>1.2458220000000002E-3</v>
      </c>
      <c r="S34" s="36">
        <v>2.0029117999999999E-2</v>
      </c>
      <c r="T34" s="36">
        <v>1.624985E-3</v>
      </c>
      <c r="U34" s="36">
        <v>3.0000000000000001E-3</v>
      </c>
      <c r="V34" s="36">
        <v>7.1999999999999998E-3</v>
      </c>
      <c r="W34" s="36">
        <v>1.5824786E-2</v>
      </c>
      <c r="X34" s="36">
        <v>2.8854102999999999E-2</v>
      </c>
      <c r="Y34" s="36">
        <v>4.4678888999999999E-2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3.3852147359667364E-4</v>
      </c>
      <c r="AH34" s="36">
        <v>5.758756102564104E-4</v>
      </c>
      <c r="AI34" s="36">
        <v>1.8443583733887738E-3</v>
      </c>
      <c r="AJ34" s="36">
        <v>0</v>
      </c>
      <c r="AK34" s="36">
        <v>0</v>
      </c>
      <c r="AL34" s="36">
        <v>0</v>
      </c>
      <c r="AM34" s="36">
        <v>3.3852147359667364E-4</v>
      </c>
      <c r="AN34" s="36">
        <v>5.758756102564104E-4</v>
      </c>
      <c r="AO34" s="36">
        <v>1.8443583733887738E-3</v>
      </c>
      <c r="AP34" s="36">
        <v>4.1855147000000002E-2</v>
      </c>
      <c r="AQ34" s="36">
        <v>2.2537386999999999E-2</v>
      </c>
      <c r="AR34" s="36">
        <v>6.4392534000000001E-2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0.94062296099999998</v>
      </c>
      <c r="BC34" s="36">
        <v>58.458544410999998</v>
      </c>
      <c r="BD34" s="36">
        <v>145.23616165000001</v>
      </c>
      <c r="BE34" s="36">
        <v>8.3152657142857144E-3</v>
      </c>
      <c r="BF34" s="36">
        <v>1.6630532857142857E-2</v>
      </c>
      <c r="BG34" s="36">
        <v>4.3572498700000004</v>
      </c>
      <c r="BH34" s="36">
        <v>23.938878814999999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4.9806649419999998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7.5044120000000002E-3</v>
      </c>
      <c r="P35" s="36">
        <v>1.1562431999999999E-2</v>
      </c>
      <c r="Q35" s="36">
        <v>6.4974389999999998E-3</v>
      </c>
      <c r="R35" s="36">
        <v>1.006973E-3</v>
      </c>
      <c r="S35" s="36">
        <v>1.0248989999999999E-2</v>
      </c>
      <c r="T35" s="36">
        <v>1.3134420000000002E-3</v>
      </c>
      <c r="U35" s="36" t="s">
        <v>340</v>
      </c>
      <c r="V35" s="36" t="s">
        <v>340</v>
      </c>
      <c r="W35" s="36">
        <v>7.5044120000000002E-3</v>
      </c>
      <c r="X35" s="36">
        <v>1.1562431999999999E-2</v>
      </c>
      <c r="Y35" s="36">
        <v>1.9066843999999999E-2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340</v>
      </c>
      <c r="AH35" s="36" t="s">
        <v>340</v>
      </c>
      <c r="AI35" s="36" t="s">
        <v>340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1.0983755E-2</v>
      </c>
      <c r="AQ35" s="36">
        <v>5.9143299999999998E-3</v>
      </c>
      <c r="AR35" s="36">
        <v>1.6898085E-2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0.117797498</v>
      </c>
      <c r="BC35" s="36">
        <v>6.183508657</v>
      </c>
      <c r="BD35" s="36">
        <v>17.64</v>
      </c>
      <c r="BE35" s="36">
        <v>1.0413485714285714E-3</v>
      </c>
      <c r="BF35" s="36">
        <v>2.0826985714285716E-3</v>
      </c>
      <c r="BG35" s="36">
        <v>1.1857970600000001</v>
      </c>
      <c r="BH35" s="36">
        <v>12.685246885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339</v>
      </c>
      <c r="E36" s="36" t="s">
        <v>339</v>
      </c>
      <c r="F36" s="36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36" t="s">
        <v>339</v>
      </c>
      <c r="V36" s="36" t="s">
        <v>339</v>
      </c>
      <c r="W36" s="36" t="s">
        <v>339</v>
      </c>
      <c r="X36" s="36" t="s">
        <v>339</v>
      </c>
      <c r="Y36" s="36" t="s">
        <v>339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36" t="s">
        <v>339</v>
      </c>
      <c r="AH36" s="36" t="s">
        <v>339</v>
      </c>
      <c r="AI36" s="36" t="s">
        <v>339</v>
      </c>
      <c r="AJ36" s="36" t="s">
        <v>339</v>
      </c>
      <c r="AK36" s="36" t="s">
        <v>339</v>
      </c>
      <c r="AL36" s="36" t="s">
        <v>339</v>
      </c>
      <c r="AM36" s="36" t="s">
        <v>339</v>
      </c>
      <c r="AN36" s="36" t="s">
        <v>339</v>
      </c>
      <c r="AO36" s="36" t="s">
        <v>339</v>
      </c>
      <c r="AP36" s="36" t="s">
        <v>339</v>
      </c>
      <c r="AQ36" s="36" t="s">
        <v>339</v>
      </c>
      <c r="AR36" s="36" t="s">
        <v>339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339</v>
      </c>
      <c r="E37" s="36" t="s">
        <v>339</v>
      </c>
      <c r="F37" s="36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36" t="s">
        <v>339</v>
      </c>
      <c r="V37" s="36" t="s">
        <v>339</v>
      </c>
      <c r="W37" s="36" t="s">
        <v>339</v>
      </c>
      <c r="X37" s="36" t="s">
        <v>339</v>
      </c>
      <c r="Y37" s="36" t="s">
        <v>339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36" t="s">
        <v>339</v>
      </c>
      <c r="AH37" s="36" t="s">
        <v>339</v>
      </c>
      <c r="AI37" s="36" t="s">
        <v>339</v>
      </c>
      <c r="AJ37" s="36" t="s">
        <v>339</v>
      </c>
      <c r="AK37" s="36" t="s">
        <v>339</v>
      </c>
      <c r="AL37" s="36" t="s">
        <v>339</v>
      </c>
      <c r="AM37" s="36" t="s">
        <v>339</v>
      </c>
      <c r="AN37" s="36" t="s">
        <v>339</v>
      </c>
      <c r="AO37" s="36" t="s">
        <v>339</v>
      </c>
      <c r="AP37" s="36" t="s">
        <v>339</v>
      </c>
      <c r="AQ37" s="36" t="s">
        <v>339</v>
      </c>
      <c r="AR37" s="36" t="s">
        <v>339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339</v>
      </c>
      <c r="E38" s="36" t="s">
        <v>339</v>
      </c>
      <c r="F38" s="36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36" t="s">
        <v>339</v>
      </c>
      <c r="V38" s="36" t="s">
        <v>339</v>
      </c>
      <c r="W38" s="36" t="s">
        <v>339</v>
      </c>
      <c r="X38" s="36" t="s">
        <v>339</v>
      </c>
      <c r="Y38" s="36" t="s">
        <v>339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36" t="s">
        <v>339</v>
      </c>
      <c r="AH38" s="36" t="s">
        <v>339</v>
      </c>
      <c r="AI38" s="36" t="s">
        <v>339</v>
      </c>
      <c r="AJ38" s="36" t="s">
        <v>339</v>
      </c>
      <c r="AK38" s="36" t="s">
        <v>339</v>
      </c>
      <c r="AL38" s="36" t="s">
        <v>339</v>
      </c>
      <c r="AM38" s="36" t="s">
        <v>339</v>
      </c>
      <c r="AN38" s="36" t="s">
        <v>339</v>
      </c>
      <c r="AO38" s="36" t="s">
        <v>339</v>
      </c>
      <c r="AP38" s="36" t="s">
        <v>339</v>
      </c>
      <c r="AQ38" s="36" t="s">
        <v>339</v>
      </c>
      <c r="AR38" s="36" t="s">
        <v>339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339</v>
      </c>
      <c r="E39" s="36" t="s">
        <v>339</v>
      </c>
      <c r="F39" s="36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36" t="s">
        <v>339</v>
      </c>
      <c r="V39" s="36" t="s">
        <v>339</v>
      </c>
      <c r="W39" s="36" t="s">
        <v>339</v>
      </c>
      <c r="X39" s="36" t="s">
        <v>339</v>
      </c>
      <c r="Y39" s="36" t="s">
        <v>339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36" t="s">
        <v>339</v>
      </c>
      <c r="AH39" s="36" t="s">
        <v>339</v>
      </c>
      <c r="AI39" s="36" t="s">
        <v>339</v>
      </c>
      <c r="AJ39" s="36" t="s">
        <v>339</v>
      </c>
      <c r="AK39" s="36" t="s">
        <v>339</v>
      </c>
      <c r="AL39" s="36" t="s">
        <v>339</v>
      </c>
      <c r="AM39" s="36" t="s">
        <v>339</v>
      </c>
      <c r="AN39" s="36" t="s">
        <v>339</v>
      </c>
      <c r="AO39" s="36" t="s">
        <v>339</v>
      </c>
      <c r="AP39" s="36" t="s">
        <v>339</v>
      </c>
      <c r="AQ39" s="36" t="s">
        <v>339</v>
      </c>
      <c r="AR39" s="36" t="s">
        <v>339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36" t="s">
        <v>339</v>
      </c>
      <c r="V40" s="36" t="s">
        <v>339</v>
      </c>
      <c r="W40" s="36" t="s">
        <v>339</v>
      </c>
      <c r="X40" s="36" t="s">
        <v>339</v>
      </c>
      <c r="Y40" s="36" t="s">
        <v>339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36" t="s">
        <v>339</v>
      </c>
      <c r="AH40" s="36" t="s">
        <v>339</v>
      </c>
      <c r="AI40" s="36" t="s">
        <v>339</v>
      </c>
      <c r="AJ40" s="36" t="s">
        <v>339</v>
      </c>
      <c r="AK40" s="36" t="s">
        <v>339</v>
      </c>
      <c r="AL40" s="36" t="s">
        <v>339</v>
      </c>
      <c r="AM40" s="36" t="s">
        <v>339</v>
      </c>
      <c r="AN40" s="36" t="s">
        <v>339</v>
      </c>
      <c r="AO40" s="36" t="s">
        <v>339</v>
      </c>
      <c r="AP40" s="36" t="s">
        <v>339</v>
      </c>
      <c r="AQ40" s="36" t="s">
        <v>339</v>
      </c>
      <c r="AR40" s="36" t="s">
        <v>339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36" t="s">
        <v>339</v>
      </c>
      <c r="V41" s="36" t="s">
        <v>339</v>
      </c>
      <c r="W41" s="36" t="s">
        <v>339</v>
      </c>
      <c r="X41" s="36" t="s">
        <v>339</v>
      </c>
      <c r="Y41" s="36" t="s">
        <v>339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36" t="s">
        <v>339</v>
      </c>
      <c r="AH41" s="36" t="s">
        <v>339</v>
      </c>
      <c r="AI41" s="36" t="s">
        <v>339</v>
      </c>
      <c r="AJ41" s="36" t="s">
        <v>339</v>
      </c>
      <c r="AK41" s="36" t="s">
        <v>339</v>
      </c>
      <c r="AL41" s="36" t="s">
        <v>339</v>
      </c>
      <c r="AM41" s="36" t="s">
        <v>339</v>
      </c>
      <c r="AN41" s="36" t="s">
        <v>339</v>
      </c>
      <c r="AO41" s="36" t="s">
        <v>339</v>
      </c>
      <c r="AP41" s="36" t="s">
        <v>339</v>
      </c>
      <c r="AQ41" s="36" t="s">
        <v>339</v>
      </c>
      <c r="AR41" s="36" t="s">
        <v>339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36" t="s">
        <v>339</v>
      </c>
      <c r="V42" s="36" t="s">
        <v>339</v>
      </c>
      <c r="W42" s="36" t="s">
        <v>339</v>
      </c>
      <c r="X42" s="36" t="s">
        <v>339</v>
      </c>
      <c r="Y42" s="36" t="s">
        <v>339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36" t="s">
        <v>339</v>
      </c>
      <c r="AH42" s="36" t="s">
        <v>339</v>
      </c>
      <c r="AI42" s="36" t="s">
        <v>339</v>
      </c>
      <c r="AJ42" s="36" t="s">
        <v>339</v>
      </c>
      <c r="AK42" s="36" t="s">
        <v>339</v>
      </c>
      <c r="AL42" s="36" t="s">
        <v>339</v>
      </c>
      <c r="AM42" s="36" t="s">
        <v>339</v>
      </c>
      <c r="AN42" s="36" t="s">
        <v>339</v>
      </c>
      <c r="AO42" s="36" t="s">
        <v>339</v>
      </c>
      <c r="AP42" s="36" t="s">
        <v>339</v>
      </c>
      <c r="AQ42" s="36" t="s">
        <v>339</v>
      </c>
      <c r="AR42" s="36" t="s">
        <v>339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36" t="s">
        <v>339</v>
      </c>
      <c r="V43" s="36" t="s">
        <v>339</v>
      </c>
      <c r="W43" s="36" t="s">
        <v>339</v>
      </c>
      <c r="X43" s="36" t="s">
        <v>339</v>
      </c>
      <c r="Y43" s="36" t="s">
        <v>339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36" t="s">
        <v>339</v>
      </c>
      <c r="AH43" s="36" t="s">
        <v>339</v>
      </c>
      <c r="AI43" s="36" t="s">
        <v>339</v>
      </c>
      <c r="AJ43" s="36" t="s">
        <v>339</v>
      </c>
      <c r="AK43" s="36" t="s">
        <v>339</v>
      </c>
      <c r="AL43" s="36" t="s">
        <v>339</v>
      </c>
      <c r="AM43" s="36" t="s">
        <v>339</v>
      </c>
      <c r="AN43" s="36" t="s">
        <v>339</v>
      </c>
      <c r="AO43" s="36" t="s">
        <v>339</v>
      </c>
      <c r="AP43" s="36" t="s">
        <v>339</v>
      </c>
      <c r="AQ43" s="36" t="s">
        <v>339</v>
      </c>
      <c r="AR43" s="36" t="s">
        <v>339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36" t="s">
        <v>339</v>
      </c>
      <c r="V44" s="36" t="s">
        <v>339</v>
      </c>
      <c r="W44" s="36" t="s">
        <v>339</v>
      </c>
      <c r="X44" s="36" t="s">
        <v>339</v>
      </c>
      <c r="Y44" s="36" t="s">
        <v>339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36" t="s">
        <v>339</v>
      </c>
      <c r="AH44" s="36" t="s">
        <v>339</v>
      </c>
      <c r="AI44" s="36" t="s">
        <v>339</v>
      </c>
      <c r="AJ44" s="36" t="s">
        <v>339</v>
      </c>
      <c r="AK44" s="36" t="s">
        <v>339</v>
      </c>
      <c r="AL44" s="36" t="s">
        <v>339</v>
      </c>
      <c r="AM44" s="36" t="s">
        <v>339</v>
      </c>
      <c r="AN44" s="36" t="s">
        <v>339</v>
      </c>
      <c r="AO44" s="36" t="s">
        <v>339</v>
      </c>
      <c r="AP44" s="36" t="s">
        <v>339</v>
      </c>
      <c r="AQ44" s="36" t="s">
        <v>339</v>
      </c>
      <c r="AR44" s="36" t="s">
        <v>339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36" t="s">
        <v>339</v>
      </c>
      <c r="V45" s="36" t="s">
        <v>339</v>
      </c>
      <c r="W45" s="36" t="s">
        <v>339</v>
      </c>
      <c r="X45" s="36" t="s">
        <v>339</v>
      </c>
      <c r="Y45" s="36" t="s">
        <v>339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36" t="s">
        <v>339</v>
      </c>
      <c r="AH45" s="36" t="s">
        <v>339</v>
      </c>
      <c r="AI45" s="36" t="s">
        <v>339</v>
      </c>
      <c r="AJ45" s="36" t="s">
        <v>339</v>
      </c>
      <c r="AK45" s="36" t="s">
        <v>339</v>
      </c>
      <c r="AL45" s="36" t="s">
        <v>339</v>
      </c>
      <c r="AM45" s="36" t="s">
        <v>339</v>
      </c>
      <c r="AN45" s="36" t="s">
        <v>339</v>
      </c>
      <c r="AO45" s="36" t="s">
        <v>339</v>
      </c>
      <c r="AP45" s="36" t="s">
        <v>339</v>
      </c>
      <c r="AQ45" s="36" t="s">
        <v>339</v>
      </c>
      <c r="AR45" s="36" t="s">
        <v>339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36" t="s">
        <v>339</v>
      </c>
      <c r="V46" s="36" t="s">
        <v>339</v>
      </c>
      <c r="W46" s="36" t="s">
        <v>339</v>
      </c>
      <c r="X46" s="36" t="s">
        <v>339</v>
      </c>
      <c r="Y46" s="36" t="s">
        <v>339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36" t="s">
        <v>339</v>
      </c>
      <c r="AH46" s="36" t="s">
        <v>339</v>
      </c>
      <c r="AI46" s="36" t="s">
        <v>339</v>
      </c>
      <c r="AJ46" s="36" t="s">
        <v>339</v>
      </c>
      <c r="AK46" s="36" t="s">
        <v>339</v>
      </c>
      <c r="AL46" s="36" t="s">
        <v>339</v>
      </c>
      <c r="AM46" s="36" t="s">
        <v>339</v>
      </c>
      <c r="AN46" s="36" t="s">
        <v>339</v>
      </c>
      <c r="AO46" s="36" t="s">
        <v>339</v>
      </c>
      <c r="AP46" s="36" t="s">
        <v>339</v>
      </c>
      <c r="AQ46" s="36" t="s">
        <v>339</v>
      </c>
      <c r="AR46" s="36" t="s">
        <v>339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36" t="s">
        <v>339</v>
      </c>
      <c r="V47" s="36" t="s">
        <v>339</v>
      </c>
      <c r="W47" s="36" t="s">
        <v>339</v>
      </c>
      <c r="X47" s="36" t="s">
        <v>339</v>
      </c>
      <c r="Y47" s="36" t="s">
        <v>339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36" t="s">
        <v>339</v>
      </c>
      <c r="AH47" s="36" t="s">
        <v>339</v>
      </c>
      <c r="AI47" s="36" t="s">
        <v>339</v>
      </c>
      <c r="AJ47" s="36" t="s">
        <v>339</v>
      </c>
      <c r="AK47" s="36" t="s">
        <v>339</v>
      </c>
      <c r="AL47" s="36" t="s">
        <v>339</v>
      </c>
      <c r="AM47" s="36" t="s">
        <v>339</v>
      </c>
      <c r="AN47" s="36" t="s">
        <v>339</v>
      </c>
      <c r="AO47" s="36" t="s">
        <v>339</v>
      </c>
      <c r="AP47" s="36" t="s">
        <v>339</v>
      </c>
      <c r="AQ47" s="36" t="s">
        <v>339</v>
      </c>
      <c r="AR47" s="36" t="s">
        <v>339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36" t="s">
        <v>339</v>
      </c>
      <c r="V48" s="36" t="s">
        <v>339</v>
      </c>
      <c r="W48" s="36" t="s">
        <v>339</v>
      </c>
      <c r="X48" s="36" t="s">
        <v>339</v>
      </c>
      <c r="Y48" s="36" t="s">
        <v>339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36" t="s">
        <v>339</v>
      </c>
      <c r="AH48" s="36" t="s">
        <v>339</v>
      </c>
      <c r="AI48" s="36" t="s">
        <v>339</v>
      </c>
      <c r="AJ48" s="36" t="s">
        <v>339</v>
      </c>
      <c r="AK48" s="36" t="s">
        <v>339</v>
      </c>
      <c r="AL48" s="36" t="s">
        <v>339</v>
      </c>
      <c r="AM48" s="36" t="s">
        <v>339</v>
      </c>
      <c r="AN48" s="36" t="s">
        <v>339</v>
      </c>
      <c r="AO48" s="36" t="s">
        <v>339</v>
      </c>
      <c r="AP48" s="36" t="s">
        <v>339</v>
      </c>
      <c r="AQ48" s="36" t="s">
        <v>339</v>
      </c>
      <c r="AR48" s="36" t="s">
        <v>339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36" t="s">
        <v>339</v>
      </c>
      <c r="V49" s="36" t="s">
        <v>339</v>
      </c>
      <c r="W49" s="36" t="s">
        <v>339</v>
      </c>
      <c r="X49" s="36" t="s">
        <v>339</v>
      </c>
      <c r="Y49" s="36" t="s">
        <v>339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36" t="s">
        <v>339</v>
      </c>
      <c r="AH49" s="36" t="s">
        <v>339</v>
      </c>
      <c r="AI49" s="36" t="s">
        <v>339</v>
      </c>
      <c r="AJ49" s="36" t="s">
        <v>339</v>
      </c>
      <c r="AK49" s="36" t="s">
        <v>339</v>
      </c>
      <c r="AL49" s="36" t="s">
        <v>339</v>
      </c>
      <c r="AM49" s="36" t="s">
        <v>339</v>
      </c>
      <c r="AN49" s="36" t="s">
        <v>339</v>
      </c>
      <c r="AO49" s="36" t="s">
        <v>339</v>
      </c>
      <c r="AP49" s="36" t="s">
        <v>339</v>
      </c>
      <c r="AQ49" s="36" t="s">
        <v>339</v>
      </c>
      <c r="AR49" s="36" t="s">
        <v>339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36" t="s">
        <v>339</v>
      </c>
      <c r="V50" s="36" t="s">
        <v>339</v>
      </c>
      <c r="W50" s="36" t="s">
        <v>339</v>
      </c>
      <c r="X50" s="36" t="s">
        <v>339</v>
      </c>
      <c r="Y50" s="36" t="s">
        <v>339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36" t="s">
        <v>339</v>
      </c>
      <c r="AH50" s="36" t="s">
        <v>339</v>
      </c>
      <c r="AI50" s="36" t="s">
        <v>339</v>
      </c>
      <c r="AJ50" s="36" t="s">
        <v>339</v>
      </c>
      <c r="AK50" s="36" t="s">
        <v>339</v>
      </c>
      <c r="AL50" s="36" t="s">
        <v>339</v>
      </c>
      <c r="AM50" s="36" t="s">
        <v>339</v>
      </c>
      <c r="AN50" s="36" t="s">
        <v>339</v>
      </c>
      <c r="AO50" s="36" t="s">
        <v>339</v>
      </c>
      <c r="AP50" s="36" t="s">
        <v>339</v>
      </c>
      <c r="AQ50" s="36" t="s">
        <v>339</v>
      </c>
      <c r="AR50" s="36" t="s">
        <v>339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36" t="s">
        <v>339</v>
      </c>
      <c r="V51" s="36" t="s">
        <v>339</v>
      </c>
      <c r="W51" s="36" t="s">
        <v>339</v>
      </c>
      <c r="X51" s="36" t="s">
        <v>339</v>
      </c>
      <c r="Y51" s="36" t="s">
        <v>339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36" t="s">
        <v>339</v>
      </c>
      <c r="AH51" s="36" t="s">
        <v>339</v>
      </c>
      <c r="AI51" s="36" t="s">
        <v>339</v>
      </c>
      <c r="AJ51" s="36" t="s">
        <v>339</v>
      </c>
      <c r="AK51" s="36" t="s">
        <v>339</v>
      </c>
      <c r="AL51" s="36" t="s">
        <v>339</v>
      </c>
      <c r="AM51" s="36" t="s">
        <v>339</v>
      </c>
      <c r="AN51" s="36" t="s">
        <v>339</v>
      </c>
      <c r="AO51" s="36" t="s">
        <v>339</v>
      </c>
      <c r="AP51" s="36" t="s">
        <v>339</v>
      </c>
      <c r="AQ51" s="36" t="s">
        <v>339</v>
      </c>
      <c r="AR51" s="36" t="s">
        <v>339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36" t="s">
        <v>339</v>
      </c>
      <c r="V52" s="36" t="s">
        <v>339</v>
      </c>
      <c r="W52" s="36" t="s">
        <v>339</v>
      </c>
      <c r="X52" s="36" t="s">
        <v>339</v>
      </c>
      <c r="Y52" s="36" t="s">
        <v>339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36" t="s">
        <v>339</v>
      </c>
      <c r="AH52" s="36" t="s">
        <v>339</v>
      </c>
      <c r="AI52" s="36" t="s">
        <v>339</v>
      </c>
      <c r="AJ52" s="36" t="s">
        <v>339</v>
      </c>
      <c r="AK52" s="36" t="s">
        <v>339</v>
      </c>
      <c r="AL52" s="36" t="s">
        <v>339</v>
      </c>
      <c r="AM52" s="36" t="s">
        <v>339</v>
      </c>
      <c r="AN52" s="36" t="s">
        <v>339</v>
      </c>
      <c r="AO52" s="36" t="s">
        <v>339</v>
      </c>
      <c r="AP52" s="36" t="s">
        <v>339</v>
      </c>
      <c r="AQ52" s="36" t="s">
        <v>339</v>
      </c>
      <c r="AR52" s="36" t="s">
        <v>339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36" t="s">
        <v>339</v>
      </c>
      <c r="V53" s="36" t="s">
        <v>339</v>
      </c>
      <c r="W53" s="36" t="s">
        <v>339</v>
      </c>
      <c r="X53" s="36" t="s">
        <v>339</v>
      </c>
      <c r="Y53" s="36" t="s">
        <v>339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36" t="s">
        <v>339</v>
      </c>
      <c r="AH53" s="36" t="s">
        <v>339</v>
      </c>
      <c r="AI53" s="36" t="s">
        <v>339</v>
      </c>
      <c r="AJ53" s="36" t="s">
        <v>339</v>
      </c>
      <c r="AK53" s="36" t="s">
        <v>339</v>
      </c>
      <c r="AL53" s="36" t="s">
        <v>339</v>
      </c>
      <c r="AM53" s="36" t="s">
        <v>339</v>
      </c>
      <c r="AN53" s="36" t="s">
        <v>339</v>
      </c>
      <c r="AO53" s="36" t="s">
        <v>339</v>
      </c>
      <c r="AP53" s="36" t="s">
        <v>339</v>
      </c>
      <c r="AQ53" s="36" t="s">
        <v>339</v>
      </c>
      <c r="AR53" s="36" t="s">
        <v>339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36" t="s">
        <v>339</v>
      </c>
      <c r="V54" s="36" t="s">
        <v>339</v>
      </c>
      <c r="W54" s="36" t="s">
        <v>339</v>
      </c>
      <c r="X54" s="36" t="s">
        <v>339</v>
      </c>
      <c r="Y54" s="36" t="s">
        <v>339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36" t="s">
        <v>339</v>
      </c>
      <c r="AH54" s="36" t="s">
        <v>339</v>
      </c>
      <c r="AI54" s="36" t="s">
        <v>339</v>
      </c>
      <c r="AJ54" s="36" t="s">
        <v>339</v>
      </c>
      <c r="AK54" s="36" t="s">
        <v>339</v>
      </c>
      <c r="AL54" s="36" t="s">
        <v>339</v>
      </c>
      <c r="AM54" s="36" t="s">
        <v>339</v>
      </c>
      <c r="AN54" s="36" t="s">
        <v>339</v>
      </c>
      <c r="AO54" s="36" t="s">
        <v>339</v>
      </c>
      <c r="AP54" s="36" t="s">
        <v>339</v>
      </c>
      <c r="AQ54" s="36" t="s">
        <v>339</v>
      </c>
      <c r="AR54" s="36" t="s">
        <v>339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36" t="s">
        <v>339</v>
      </c>
      <c r="V55" s="36" t="s">
        <v>339</v>
      </c>
      <c r="W55" s="36" t="s">
        <v>339</v>
      </c>
      <c r="X55" s="36" t="s">
        <v>339</v>
      </c>
      <c r="Y55" s="36" t="s">
        <v>339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36" t="s">
        <v>339</v>
      </c>
      <c r="AH55" s="36" t="s">
        <v>339</v>
      </c>
      <c r="AI55" s="36" t="s">
        <v>339</v>
      </c>
      <c r="AJ55" s="36" t="s">
        <v>339</v>
      </c>
      <c r="AK55" s="36" t="s">
        <v>339</v>
      </c>
      <c r="AL55" s="36" t="s">
        <v>339</v>
      </c>
      <c r="AM55" s="36" t="s">
        <v>339</v>
      </c>
      <c r="AN55" s="36" t="s">
        <v>339</v>
      </c>
      <c r="AO55" s="36" t="s">
        <v>339</v>
      </c>
      <c r="AP55" s="36" t="s">
        <v>339</v>
      </c>
      <c r="AQ55" s="36" t="s">
        <v>339</v>
      </c>
      <c r="AR55" s="36" t="s">
        <v>339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4.485489244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4.9687061129999996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6.9787751999999995E-2</v>
      </c>
      <c r="P57" s="36">
        <v>0.12882469399999999</v>
      </c>
      <c r="Q57" s="36">
        <v>6.6721012999999996E-2</v>
      </c>
      <c r="R57" s="36">
        <v>3.0667389999999997E-3</v>
      </c>
      <c r="S57" s="36">
        <v>0.12482459899999999</v>
      </c>
      <c r="T57" s="36">
        <v>4.0000950000000004E-3</v>
      </c>
      <c r="U57" s="36">
        <v>3.0000000000000001E-3</v>
      </c>
      <c r="V57" s="36">
        <v>7.1999999999999998E-3</v>
      </c>
      <c r="W57" s="36">
        <v>7.2787751999999997E-2</v>
      </c>
      <c r="X57" s="36">
        <v>0.136024694</v>
      </c>
      <c r="Y57" s="36">
        <v>0.20881244599999998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0.292918654</v>
      </c>
      <c r="AQ57" s="36">
        <v>0.157725429</v>
      </c>
      <c r="AR57" s="36">
        <v>0.45064408300000003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6.5213849890000004</v>
      </c>
      <c r="BC57" s="36">
        <v>318.573341669</v>
      </c>
      <c r="BD57" s="36">
        <v>707.89056850600002</v>
      </c>
      <c r="BE57" s="36">
        <v>0.29466307571428574</v>
      </c>
      <c r="BF57" s="36">
        <v>0.58932615285714285</v>
      </c>
      <c r="BG57" s="36">
        <v>8.0443245260000005</v>
      </c>
      <c r="BH57" s="36">
        <v>52.740737377999999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4.5348851750000003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0.40938248500000002</v>
      </c>
      <c r="BC58" s="36">
        <v>34.031312169000003</v>
      </c>
      <c r="BD58" s="36">
        <v>77.640994582000005</v>
      </c>
      <c r="BE58" s="36">
        <v>1.8497588571428573E-2</v>
      </c>
      <c r="BF58" s="36">
        <v>3.6995178571428575E-2</v>
      </c>
      <c r="BG58" s="36">
        <v>0.18234471599999999</v>
      </c>
      <c r="BH58" s="36">
        <v>2.6394739129999998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4.5296587329999998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2.4439313000000001E-2</v>
      </c>
      <c r="BC59" s="36">
        <v>1.6123464540000001</v>
      </c>
      <c r="BD59" s="36">
        <v>3.6426302210000001</v>
      </c>
      <c r="BE59" s="36">
        <v>1.1042685714285714E-3</v>
      </c>
      <c r="BF59" s="36">
        <v>2.2085371428571428E-3</v>
      </c>
      <c r="BG59" s="36">
        <v>0.16678490100000001</v>
      </c>
      <c r="BH59" s="36">
        <v>0.30808707299999999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4.4274053179999999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4.4291046219999997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4.7098562529999999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0.46012245299999999</v>
      </c>
      <c r="BC62" s="36">
        <v>25.617634142</v>
      </c>
      <c r="BD62" s="36">
        <v>56.407707064999997</v>
      </c>
      <c r="BE62" s="36">
        <v>2.0790230000000003E-2</v>
      </c>
      <c r="BF62" s="36">
        <v>4.1580460000000007E-2</v>
      </c>
      <c r="BG62" s="36">
        <v>1.75758572</v>
      </c>
      <c r="BH62" s="36">
        <v>9.1044983239999997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4.9460286370000004</v>
      </c>
      <c r="E63" s="36">
        <v>28</v>
      </c>
      <c r="F63" s="36">
        <v>0</v>
      </c>
      <c r="G63" s="36">
        <v>1</v>
      </c>
      <c r="H63" s="36">
        <v>27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1.2715658999999999E-2</v>
      </c>
      <c r="P63" s="36">
        <v>2.0503173999999999E-2</v>
      </c>
      <c r="Q63" s="36">
        <v>1.1390958999999999E-2</v>
      </c>
      <c r="R63" s="36">
        <v>1.3247000000000001E-3</v>
      </c>
      <c r="S63" s="36">
        <v>1.8775304E-2</v>
      </c>
      <c r="T63" s="36">
        <v>1.7278700000000001E-3</v>
      </c>
      <c r="U63" s="36">
        <v>6.0000000000000001E-3</v>
      </c>
      <c r="V63" s="36">
        <v>1.44E-2</v>
      </c>
      <c r="W63" s="36">
        <v>1.8715658999999999E-2</v>
      </c>
      <c r="X63" s="36">
        <v>3.4903173999999995E-2</v>
      </c>
      <c r="Y63" s="36">
        <v>5.3618832999999991E-2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6.6203076923076933E-4</v>
      </c>
      <c r="AH63" s="36">
        <v>1.1262132625994698E-3</v>
      </c>
      <c r="AI63" s="36">
        <v>3.6069262599469501E-3</v>
      </c>
      <c r="AJ63" s="36">
        <v>0</v>
      </c>
      <c r="AK63" s="36">
        <v>0</v>
      </c>
      <c r="AL63" s="36">
        <v>0</v>
      </c>
      <c r="AM63" s="36">
        <v>6.6203076923076933E-4</v>
      </c>
      <c r="AN63" s="36">
        <v>1.1262132625994698E-3</v>
      </c>
      <c r="AO63" s="36">
        <v>3.6069262599469501E-3</v>
      </c>
      <c r="AP63" s="36">
        <v>3.2818320999999998E-2</v>
      </c>
      <c r="AQ63" s="36">
        <v>1.7671402999999999E-2</v>
      </c>
      <c r="AR63" s="36">
        <v>5.0489724E-2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0.21973701900000001</v>
      </c>
      <c r="BC63" s="36">
        <v>7.6878519880000002</v>
      </c>
      <c r="BD63" s="36">
        <v>18.539911349</v>
      </c>
      <c r="BE63" s="36">
        <v>9.928624285714286E-3</v>
      </c>
      <c r="BF63" s="36">
        <v>1.985725E-2</v>
      </c>
      <c r="BG63" s="36">
        <v>2.029229602</v>
      </c>
      <c r="BH63" s="36">
        <v>11.666754337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4.4339091819999998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4.948232451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5.9862999999999999E-5</v>
      </c>
      <c r="P65" s="36">
        <v>1.0483199999999999E-4</v>
      </c>
      <c r="Q65" s="36">
        <v>5.3766E-5</v>
      </c>
      <c r="R65" s="36">
        <v>6.0969999999999994E-6</v>
      </c>
      <c r="S65" s="36">
        <v>9.6879999999999994E-5</v>
      </c>
      <c r="T65" s="36">
        <v>7.9520000000000011E-6</v>
      </c>
      <c r="U65" s="36">
        <v>3.0000000000000001E-3</v>
      </c>
      <c r="V65" s="36">
        <v>7.1999999999999998E-3</v>
      </c>
      <c r="W65" s="36">
        <v>3.0598629999999999E-3</v>
      </c>
      <c r="X65" s="36">
        <v>7.3048319999999998E-3</v>
      </c>
      <c r="Y65" s="36">
        <v>1.0364695E-2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1.1244779999999999E-2</v>
      </c>
      <c r="AQ65" s="36">
        <v>6.0548809999999998E-3</v>
      </c>
      <c r="AR65" s="36">
        <v>1.7299661000000001E-2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0.34410617799999998</v>
      </c>
      <c r="BC65" s="36">
        <v>20.989752363000001</v>
      </c>
      <c r="BD65" s="36">
        <v>47.277452916000001</v>
      </c>
      <c r="BE65" s="36">
        <v>1.5548135714285717E-2</v>
      </c>
      <c r="BF65" s="36">
        <v>3.1096272857142861E-2</v>
      </c>
      <c r="BG65" s="36">
        <v>1.508970575</v>
      </c>
      <c r="BH65" s="36">
        <v>8.9178962669999997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4.9804885619999997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5.9908790000000002E-3</v>
      </c>
      <c r="P66" s="36">
        <v>1.0186058000000001E-2</v>
      </c>
      <c r="Q66" s="36">
        <v>5.487446E-3</v>
      </c>
      <c r="R66" s="36">
        <v>5.0343299999999996E-4</v>
      </c>
      <c r="S66" s="36">
        <v>9.5294060000000007E-3</v>
      </c>
      <c r="T66" s="36">
        <v>6.5665199999999997E-4</v>
      </c>
      <c r="U66" s="36">
        <v>3.0000000000000001E-3</v>
      </c>
      <c r="V66" s="36">
        <v>7.1999999999999998E-3</v>
      </c>
      <c r="W66" s="36">
        <v>8.9908790000000002E-3</v>
      </c>
      <c r="X66" s="36">
        <v>1.7386058000000003E-2</v>
      </c>
      <c r="Y66" s="36">
        <v>2.6376937000000003E-2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2.5655730000000002E-2</v>
      </c>
      <c r="AQ66" s="36">
        <v>1.3814623E-2</v>
      </c>
      <c r="AR66" s="36">
        <v>3.9470353E-2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0.37094781700000001</v>
      </c>
      <c r="BC66" s="36">
        <v>19.580732897000001</v>
      </c>
      <c r="BD66" s="36">
        <v>44.913914935999998</v>
      </c>
      <c r="BE66" s="36">
        <v>1.6760951428571428E-2</v>
      </c>
      <c r="BF66" s="36">
        <v>3.3521904285714291E-2</v>
      </c>
      <c r="BG66" s="36">
        <v>2.2746727770000001</v>
      </c>
      <c r="BH66" s="36">
        <v>12.68185053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4.9321006860000001</v>
      </c>
      <c r="E67" s="36">
        <v>33</v>
      </c>
      <c r="F67" s="36">
        <v>0</v>
      </c>
      <c r="G67" s="36">
        <v>3</v>
      </c>
      <c r="H67" s="36">
        <v>30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5.1023210000000008E-3</v>
      </c>
      <c r="P67" s="36">
        <v>8.9071880000000016E-3</v>
      </c>
      <c r="Q67" s="36">
        <v>4.4348300000000007E-3</v>
      </c>
      <c r="R67" s="36">
        <v>6.6749100000000009E-4</v>
      </c>
      <c r="S67" s="36">
        <v>8.036548000000001E-3</v>
      </c>
      <c r="T67" s="36">
        <v>8.7064E-4</v>
      </c>
      <c r="U67" s="36">
        <v>2.3999999999999997E-2</v>
      </c>
      <c r="V67" s="36">
        <v>5.7599999999999998E-2</v>
      </c>
      <c r="W67" s="36">
        <v>2.9102320999999997E-2</v>
      </c>
      <c r="X67" s="36">
        <v>6.6507187999999995E-2</v>
      </c>
      <c r="Y67" s="36">
        <v>9.5609508999999995E-2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2.397699046072661E-3</v>
      </c>
      <c r="AH67" s="36">
        <v>4.0788443542385498E-3</v>
      </c>
      <c r="AI67" s="36">
        <v>1.3063325837223465E-2</v>
      </c>
      <c r="AJ67" s="36">
        <v>0</v>
      </c>
      <c r="AK67" s="36">
        <v>0</v>
      </c>
      <c r="AL67" s="36">
        <v>0</v>
      </c>
      <c r="AM67" s="36">
        <v>2.397699046072661E-3</v>
      </c>
      <c r="AN67" s="36">
        <v>4.0788443542385498E-3</v>
      </c>
      <c r="AO67" s="36">
        <v>1.3063325837223465E-2</v>
      </c>
      <c r="AP67" s="36">
        <v>9.1724745999999996E-2</v>
      </c>
      <c r="AQ67" s="36">
        <v>4.9390247999999998E-2</v>
      </c>
      <c r="AR67" s="36">
        <v>0.14111499399999999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0.48685035199999999</v>
      </c>
      <c r="BC67" s="36">
        <v>28.398787702</v>
      </c>
      <c r="BD67" s="36">
        <v>61.917970054999998</v>
      </c>
      <c r="BE67" s="36">
        <v>0.17682216142857143</v>
      </c>
      <c r="BF67" s="36">
        <v>0.35364432285714287</v>
      </c>
      <c r="BG67" s="36">
        <v>1.080068093</v>
      </c>
      <c r="BH67" s="36">
        <v>5.1791911820000003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4.8990708810000001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1.3546809999999999E-3</v>
      </c>
      <c r="P68" s="36">
        <v>2.3496509999999999E-3</v>
      </c>
      <c r="Q68" s="36">
        <v>1.238727E-3</v>
      </c>
      <c r="R68" s="36">
        <v>1.1595400000000001E-4</v>
      </c>
      <c r="S68" s="36">
        <v>2.1984069999999999E-3</v>
      </c>
      <c r="T68" s="36">
        <v>1.51244E-4</v>
      </c>
      <c r="U68" s="36">
        <v>0</v>
      </c>
      <c r="V68" s="36">
        <v>0</v>
      </c>
      <c r="W68" s="36">
        <v>1.3546809999999999E-3</v>
      </c>
      <c r="X68" s="36">
        <v>2.3496509999999999E-3</v>
      </c>
      <c r="Y68" s="36">
        <v>3.7043319999999999E-3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3.2741269999999999E-3</v>
      </c>
      <c r="AQ68" s="36">
        <v>1.762991E-3</v>
      </c>
      <c r="AR68" s="36">
        <v>5.0371180000000002E-3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4.7062701999999998E-2</v>
      </c>
      <c r="BC68" s="36">
        <v>2.1182230070000001</v>
      </c>
      <c r="BD68" s="36">
        <v>4.731374422</v>
      </c>
      <c r="BE68" s="36">
        <v>1.7092989999999999E-2</v>
      </c>
      <c r="BF68" s="36">
        <v>3.4185981428571426E-2</v>
      </c>
      <c r="BG68" s="36">
        <v>0.12627449700000001</v>
      </c>
      <c r="BH68" s="36">
        <v>1.061423142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4.8475892690000002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2.2542769999999998E-3</v>
      </c>
      <c r="P69" s="36">
        <v>3.6351650000000001E-3</v>
      </c>
      <c r="Q69" s="36">
        <v>1.9403189999999998E-3</v>
      </c>
      <c r="R69" s="36">
        <v>3.1395799999999998E-4</v>
      </c>
      <c r="S69" s="36">
        <v>3.225655E-3</v>
      </c>
      <c r="T69" s="36">
        <v>4.0950999999999997E-4</v>
      </c>
      <c r="U69" s="36">
        <v>3.0000000000000001E-3</v>
      </c>
      <c r="V69" s="36">
        <v>7.1999999999999998E-3</v>
      </c>
      <c r="W69" s="36">
        <v>5.2542769999999999E-3</v>
      </c>
      <c r="X69" s="36">
        <v>1.0835165000000001E-2</v>
      </c>
      <c r="Y69" s="36">
        <v>1.6089442000000002E-2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3.2282257441051417E-4</v>
      </c>
      <c r="AH69" s="36">
        <v>5.4916943692823108E-4</v>
      </c>
      <c r="AI69" s="36">
        <v>1.7588264398917669E-3</v>
      </c>
      <c r="AJ69" s="36">
        <v>0</v>
      </c>
      <c r="AK69" s="36">
        <v>0</v>
      </c>
      <c r="AL69" s="36">
        <v>0</v>
      </c>
      <c r="AM69" s="36">
        <v>3.2282257441051417E-4</v>
      </c>
      <c r="AN69" s="36">
        <v>5.4916943692823108E-4</v>
      </c>
      <c r="AO69" s="36">
        <v>1.7588264398917669E-3</v>
      </c>
      <c r="AP69" s="36">
        <v>1.3546882999999999E-2</v>
      </c>
      <c r="AQ69" s="36">
        <v>7.2944749999999999E-3</v>
      </c>
      <c r="AR69" s="36">
        <v>2.0841357999999997E-2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0.183487804</v>
      </c>
      <c r="BC69" s="36">
        <v>11.302655333000001</v>
      </c>
      <c r="BD69" s="36">
        <v>26.476017820999999</v>
      </c>
      <c r="BE69" s="36">
        <v>6.6642058571428575E-2</v>
      </c>
      <c r="BF69" s="36">
        <v>0.13328411857142858</v>
      </c>
      <c r="BG69" s="36">
        <v>0.14609072100000001</v>
      </c>
      <c r="BH69" s="36">
        <v>1.3723707789999999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4.881954715</v>
      </c>
      <c r="E70" s="36">
        <v>77</v>
      </c>
      <c r="F70" s="36">
        <v>0</v>
      </c>
      <c r="G70" s="36">
        <v>1</v>
      </c>
      <c r="H70" s="36">
        <v>76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4.8997199999999998E-4</v>
      </c>
      <c r="P70" s="36">
        <v>8.0381300000000001E-4</v>
      </c>
      <c r="Q70" s="36">
        <v>4.5077099999999998E-4</v>
      </c>
      <c r="R70" s="36">
        <v>3.9201E-5</v>
      </c>
      <c r="S70" s="36">
        <v>7.5268100000000005E-4</v>
      </c>
      <c r="T70" s="36">
        <v>5.1131999999999998E-5</v>
      </c>
      <c r="U70" s="36">
        <v>0.20699999999999999</v>
      </c>
      <c r="V70" s="36">
        <v>0.49679999999999996</v>
      </c>
      <c r="W70" s="36">
        <v>0.20748997199999999</v>
      </c>
      <c r="X70" s="36">
        <v>0.49760381299999995</v>
      </c>
      <c r="Y70" s="36">
        <v>0.70509378499999997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2.0845168506787332E-2</v>
      </c>
      <c r="AH70" s="36">
        <v>3.5460746425339369E-2</v>
      </c>
      <c r="AI70" s="36">
        <v>0.1135702284162896</v>
      </c>
      <c r="AJ70" s="36">
        <v>0</v>
      </c>
      <c r="AK70" s="36">
        <v>0</v>
      </c>
      <c r="AL70" s="36">
        <v>0</v>
      </c>
      <c r="AM70" s="36">
        <v>2.0845168506787332E-2</v>
      </c>
      <c r="AN70" s="36">
        <v>3.5460746425339369E-2</v>
      </c>
      <c r="AO70" s="36">
        <v>0.1135702284162896</v>
      </c>
      <c r="AP70" s="36">
        <v>0.81241598000000004</v>
      </c>
      <c r="AQ70" s="36">
        <v>0.437454758</v>
      </c>
      <c r="AR70" s="36">
        <v>1.249870738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7.0568879999999999E-3</v>
      </c>
      <c r="BC70" s="36">
        <v>0.44474775900000002</v>
      </c>
      <c r="BD70" s="36">
        <v>0.97171838399999999</v>
      </c>
      <c r="BE70" s="36">
        <v>2.5630342857142861E-3</v>
      </c>
      <c r="BF70" s="36">
        <v>5.1260685714285721E-3</v>
      </c>
      <c r="BG70" s="36">
        <v>0.240442668</v>
      </c>
      <c r="BH70" s="36">
        <v>0.556475465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4.6229019659999997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9.9171683999999996E-2</v>
      </c>
      <c r="BC71" s="36">
        <v>4.790190924</v>
      </c>
      <c r="BD71" s="36">
        <v>10.978517466</v>
      </c>
      <c r="BE71" s="36">
        <v>3.6018771428571426E-2</v>
      </c>
      <c r="BF71" s="36">
        <v>7.2037542857142853E-2</v>
      </c>
      <c r="BG71" s="36">
        <v>0</v>
      </c>
      <c r="BH71" s="36">
        <v>0.59350844400000002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4.8094774320000004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1.1001912274444612E-2</v>
      </c>
      <c r="AH72" s="36">
        <v>1.8715896742733364E-2</v>
      </c>
      <c r="AI72" s="36">
        <v>5.9941453081456854E-2</v>
      </c>
      <c r="AJ72" s="36">
        <v>0</v>
      </c>
      <c r="AK72" s="36">
        <v>0</v>
      </c>
      <c r="AL72" s="36">
        <v>0</v>
      </c>
      <c r="AM72" s="36">
        <v>1.1001912274444612E-2</v>
      </c>
      <c r="AN72" s="36">
        <v>1.8715896742733364E-2</v>
      </c>
      <c r="AO72" s="36">
        <v>5.9941453081456854E-2</v>
      </c>
      <c r="AP72" s="36">
        <v>0.15559820799999999</v>
      </c>
      <c r="AQ72" s="36">
        <v>8.3783650000000001E-2</v>
      </c>
      <c r="AR72" s="36">
        <v>0.239381858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0.142433744</v>
      </c>
      <c r="BH72" s="36">
        <v>9.643728E-2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4.8611353570000002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4.5860200000000007E-4</v>
      </c>
      <c r="P73" s="36">
        <v>7.0611099999999993E-4</v>
      </c>
      <c r="Q73" s="36">
        <v>4.1635900000000004E-4</v>
      </c>
      <c r="R73" s="36">
        <v>4.2243000000000002E-5</v>
      </c>
      <c r="S73" s="36">
        <v>6.5101099999999995E-4</v>
      </c>
      <c r="T73" s="36">
        <v>5.5099999999999998E-5</v>
      </c>
      <c r="U73" s="36">
        <v>0</v>
      </c>
      <c r="V73" s="36">
        <v>0</v>
      </c>
      <c r="W73" s="36">
        <v>4.5860200000000007E-4</v>
      </c>
      <c r="X73" s="36">
        <v>7.0611099999999993E-4</v>
      </c>
      <c r="Y73" s="36">
        <v>1.1647129999999999E-3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7.9882599999999998E-4</v>
      </c>
      <c r="AQ73" s="36">
        <v>4.3013699999999998E-4</v>
      </c>
      <c r="AR73" s="36">
        <v>1.228963E-3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0.44379128800000001</v>
      </c>
      <c r="BC73" s="36">
        <v>27.854472846</v>
      </c>
      <c r="BD73" s="36">
        <v>62.193168284999999</v>
      </c>
      <c r="BE73" s="36">
        <v>0.16118327571428573</v>
      </c>
      <c r="BF73" s="36">
        <v>0.32236655285714289</v>
      </c>
      <c r="BG73" s="36">
        <v>0.21795003700000001</v>
      </c>
      <c r="BH73" s="36">
        <v>3.0870818569999998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5.0195735350000001</v>
      </c>
      <c r="E92" s="36">
        <v>49</v>
      </c>
      <c r="F92" s="36">
        <v>0</v>
      </c>
      <c r="G92" s="36">
        <v>4</v>
      </c>
      <c r="H92" s="36">
        <v>45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3.752717E-3</v>
      </c>
      <c r="P92" s="36">
        <v>6.2670309999999993E-3</v>
      </c>
      <c r="Q92" s="36">
        <v>3.3891809999999998E-3</v>
      </c>
      <c r="R92" s="36">
        <v>3.6353600000000002E-4</v>
      </c>
      <c r="S92" s="36">
        <v>5.7928529999999997E-3</v>
      </c>
      <c r="T92" s="36">
        <v>4.7417800000000001E-4</v>
      </c>
      <c r="U92" s="36">
        <v>6.6600000000000006E-2</v>
      </c>
      <c r="V92" s="36">
        <v>0.15959999999999999</v>
      </c>
      <c r="W92" s="36">
        <v>7.0352717000000009E-2</v>
      </c>
      <c r="X92" s="36">
        <v>0.165867031</v>
      </c>
      <c r="Y92" s="36">
        <v>0.23621974800000001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6.1611579354517703E-3</v>
      </c>
      <c r="AH92" s="36">
        <v>1.0481050280998414E-2</v>
      </c>
      <c r="AI92" s="36">
        <v>3.3567688062116539E-2</v>
      </c>
      <c r="AJ92" s="36">
        <v>0</v>
      </c>
      <c r="AK92" s="36">
        <v>0</v>
      </c>
      <c r="AL92" s="36">
        <v>0</v>
      </c>
      <c r="AM92" s="36">
        <v>6.1611579354517703E-3</v>
      </c>
      <c r="AN92" s="36">
        <v>1.0481050280998414E-2</v>
      </c>
      <c r="AO92" s="36">
        <v>3.3567688062116539E-2</v>
      </c>
      <c r="AP92" s="36">
        <v>0.32344659100000001</v>
      </c>
      <c r="AQ92" s="36">
        <v>0.174163549</v>
      </c>
      <c r="AR92" s="36">
        <v>0.49761014000000003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12.799775825999999</v>
      </c>
      <c r="BC92" s="36">
        <v>1293.0147001089999</v>
      </c>
      <c r="BD92" s="36">
        <v>2824.4443624700002</v>
      </c>
      <c r="BE92" s="36">
        <v>0.5333610314285715</v>
      </c>
      <c r="BF92" s="36">
        <v>1.066722062857143</v>
      </c>
      <c r="BG92" s="36">
        <v>7.9057402589999999</v>
      </c>
      <c r="BH92" s="36">
        <v>167.744654225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5.188717681</v>
      </c>
      <c r="E93" s="36">
        <v>6</v>
      </c>
      <c r="F93" s="36">
        <v>0</v>
      </c>
      <c r="G93" s="36">
        <v>3</v>
      </c>
      <c r="H93" s="36">
        <v>3</v>
      </c>
      <c r="I93" s="36">
        <v>1.1878814392573499E-2</v>
      </c>
      <c r="J93" s="36">
        <v>2.5327397508653893</v>
      </c>
      <c r="K93" s="36">
        <v>1.1878814392573499E-2</v>
      </c>
      <c r="L93" s="36">
        <v>0</v>
      </c>
      <c r="M93" s="36">
        <v>0.96422356525797892</v>
      </c>
      <c r="N93" s="36">
        <v>1.580394999999984</v>
      </c>
      <c r="O93" s="36">
        <v>6.2612153000000004E-2</v>
      </c>
      <c r="P93" s="36">
        <v>0.10608435300000001</v>
      </c>
      <c r="Q93" s="36">
        <v>5.7095192000000003E-2</v>
      </c>
      <c r="R93" s="36">
        <v>5.5169610000000008E-3</v>
      </c>
      <c r="S93" s="36">
        <v>9.8888316000000004E-2</v>
      </c>
      <c r="T93" s="36">
        <v>7.1960369999999997E-3</v>
      </c>
      <c r="U93" s="36">
        <v>0</v>
      </c>
      <c r="V93" s="36">
        <v>0</v>
      </c>
      <c r="W93" s="36">
        <v>7.4490967392573507E-2</v>
      </c>
      <c r="X93" s="36">
        <v>2.6388241038653892</v>
      </c>
      <c r="Y93" s="36">
        <v>2.7133150712579628</v>
      </c>
      <c r="Z93" s="36">
        <v>8.2340265044477112E-3</v>
      </c>
      <c r="AA93" s="36">
        <v>1.7620816719518091E-3</v>
      </c>
      <c r="AB93" s="36">
        <v>1.7620820000000001E-3</v>
      </c>
      <c r="AC93" s="36">
        <v>1.1064750803206601E-4</v>
      </c>
      <c r="AD93" s="36">
        <v>2.1793450805703961E-2</v>
      </c>
      <c r="AE93" s="36">
        <v>0.19614105725133565</v>
      </c>
      <c r="AF93" s="36">
        <v>0.21793450805703957</v>
      </c>
      <c r="AG93" s="36">
        <v>0</v>
      </c>
      <c r="AH93" s="36">
        <v>0</v>
      </c>
      <c r="AI93" s="36">
        <v>0</v>
      </c>
      <c r="AJ93" s="36">
        <v>1.0101179416479008E-4</v>
      </c>
      <c r="AK93" s="36">
        <v>1.2206694283520718E-4</v>
      </c>
      <c r="AL93" s="36">
        <v>3.0529935775118911E-4</v>
      </c>
      <c r="AM93" s="36">
        <v>2.1165930219685608E-4</v>
      </c>
      <c r="AN93" s="36">
        <v>2.1915517748539167E-2</v>
      </c>
      <c r="AO93" s="36">
        <v>0.19644635660908685</v>
      </c>
      <c r="AP93" s="36">
        <v>6.5250063039999997</v>
      </c>
      <c r="AQ93" s="36">
        <v>3.5134649329999998</v>
      </c>
      <c r="AR93" s="36">
        <v>10.038471237</v>
      </c>
      <c r="AS93" s="36">
        <v>0.25900748299999998</v>
      </c>
      <c r="AT93" s="36">
        <v>8.8059492519999996</v>
      </c>
      <c r="AU93" s="36">
        <v>20.606386866000001</v>
      </c>
      <c r="AV93" s="36">
        <v>16.642305741000001</v>
      </c>
      <c r="AW93" s="36">
        <v>38.943875396999999</v>
      </c>
      <c r="AX93" s="36">
        <v>15.126542294</v>
      </c>
      <c r="AY93" s="36">
        <v>35.396908785000001</v>
      </c>
      <c r="AZ93" s="36">
        <v>2.5481328571428574E-3</v>
      </c>
      <c r="BA93" s="36">
        <v>5.0962657142857148E-3</v>
      </c>
      <c r="BB93" s="36">
        <v>2.9375127609999998</v>
      </c>
      <c r="BC93" s="36">
        <v>156.502954012</v>
      </c>
      <c r="BD93" s="36">
        <v>366.22518749699998</v>
      </c>
      <c r="BE93" s="36">
        <v>0.1224048642857143</v>
      </c>
      <c r="BF93" s="36">
        <v>0.24480973000000003</v>
      </c>
      <c r="BG93" s="36">
        <v>4.5257070779999999</v>
      </c>
      <c r="BH93" s="36">
        <v>45.668303991000002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5.1021685339999996</v>
      </c>
      <c r="E94" s="36">
        <v>3</v>
      </c>
      <c r="F94" s="36">
        <v>0</v>
      </c>
      <c r="G94" s="36">
        <v>1</v>
      </c>
      <c r="H94" s="36">
        <v>2</v>
      </c>
      <c r="I94" s="36">
        <v>3.3520340480219161E-4</v>
      </c>
      <c r="J94" s="36">
        <v>0.10183728398818853</v>
      </c>
      <c r="K94" s="36">
        <v>3.3520340480219161E-4</v>
      </c>
      <c r="L94" s="36">
        <v>0</v>
      </c>
      <c r="M94" s="36">
        <v>4.2317487392994853E-2</v>
      </c>
      <c r="N94" s="36">
        <v>5.985499999999587E-2</v>
      </c>
      <c r="O94" s="36">
        <v>8.547985000000001E-3</v>
      </c>
      <c r="P94" s="36">
        <v>1.3846843000000001E-2</v>
      </c>
      <c r="Q94" s="36">
        <v>7.0771360000000004E-3</v>
      </c>
      <c r="R94" s="36">
        <v>1.470849E-3</v>
      </c>
      <c r="S94" s="36">
        <v>1.1928341E-2</v>
      </c>
      <c r="T94" s="36">
        <v>1.9185019999999999E-3</v>
      </c>
      <c r="U94" s="36">
        <v>3.0000000000000001E-3</v>
      </c>
      <c r="V94" s="36">
        <v>7.1999999999999998E-3</v>
      </c>
      <c r="W94" s="36">
        <v>1.1883188404802191E-2</v>
      </c>
      <c r="X94" s="36">
        <v>0.12288412698818853</v>
      </c>
      <c r="Y94" s="36">
        <v>0.13476731539299072</v>
      </c>
      <c r="Z94" s="36">
        <v>2.7953419355453309E-4</v>
      </c>
      <c r="AA94" s="36">
        <v>5.9820317420670071E-5</v>
      </c>
      <c r="AB94" s="36">
        <v>5.9820300000000001E-5</v>
      </c>
      <c r="AC94" s="36">
        <v>3.3061891419714495E-6</v>
      </c>
      <c r="AD94" s="36">
        <v>1.4780546024200656E-3</v>
      </c>
      <c r="AE94" s="36">
        <v>1.3302491421780588E-2</v>
      </c>
      <c r="AF94" s="36">
        <v>1.4780546024200652E-2</v>
      </c>
      <c r="AG94" s="36">
        <v>3.0593115511399002E-4</v>
      </c>
      <c r="AH94" s="36">
        <v>5.2043460869966116E-4</v>
      </c>
      <c r="AI94" s="36">
        <v>1.6667973278624284E-3</v>
      </c>
      <c r="AJ94" s="36">
        <v>3.4292137542270148E-6</v>
      </c>
      <c r="AK94" s="36">
        <v>4.1440075663249186E-6</v>
      </c>
      <c r="AL94" s="36">
        <v>1.0364500159744812E-5</v>
      </c>
      <c r="AM94" s="36">
        <v>3.1266655801018848E-4</v>
      </c>
      <c r="AN94" s="36">
        <v>2.0026332186860517E-3</v>
      </c>
      <c r="AO94" s="36">
        <v>1.4979653249802759E-2</v>
      </c>
      <c r="AP94" s="36">
        <v>0.73882246799999995</v>
      </c>
      <c r="AQ94" s="36">
        <v>0.39782748299999998</v>
      </c>
      <c r="AR94" s="36">
        <v>1.1366499509999999</v>
      </c>
      <c r="AS94" s="36">
        <v>4.6628602999999998E-2</v>
      </c>
      <c r="AT94" s="36">
        <v>0.26172452600000001</v>
      </c>
      <c r="AU94" s="36">
        <v>0.57620354900000004</v>
      </c>
      <c r="AV94" s="36">
        <v>0.75063748500000005</v>
      </c>
      <c r="AW94" s="36">
        <v>1.652577191</v>
      </c>
      <c r="AX94" s="36">
        <v>0.67532748600000003</v>
      </c>
      <c r="AY94" s="36">
        <v>1.4867773369999999</v>
      </c>
      <c r="AZ94" s="36">
        <v>6.25766E-3</v>
      </c>
      <c r="BA94" s="36">
        <v>1.2515321428571429E-2</v>
      </c>
      <c r="BB94" s="36">
        <v>1.374501811</v>
      </c>
      <c r="BC94" s="36">
        <v>99.247112979999997</v>
      </c>
      <c r="BD94" s="36">
        <v>218.498967193</v>
      </c>
      <c r="BE94" s="36">
        <v>5.7274885714285712E-2</v>
      </c>
      <c r="BF94" s="36">
        <v>0.11454977142857142</v>
      </c>
      <c r="BG94" s="36">
        <v>2.6151989050000002</v>
      </c>
      <c r="BH94" s="36">
        <v>27.770883654999999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5.5204164860000002</v>
      </c>
      <c r="E95" s="36">
        <v>8</v>
      </c>
      <c r="F95" s="36">
        <v>0</v>
      </c>
      <c r="G95" s="36">
        <v>4</v>
      </c>
      <c r="H95" s="36">
        <v>4</v>
      </c>
      <c r="I95" s="36">
        <v>5.2878228705110298E-3</v>
      </c>
      <c r="J95" s="36">
        <v>1.5719254223869439</v>
      </c>
      <c r="K95" s="36">
        <v>5.2878228705110298E-3</v>
      </c>
      <c r="L95" s="36">
        <v>0</v>
      </c>
      <c r="M95" s="36">
        <v>0.50995624525695948</v>
      </c>
      <c r="N95" s="36">
        <v>1.0672570000004955</v>
      </c>
      <c r="O95" s="36">
        <v>0.15889446600000001</v>
      </c>
      <c r="P95" s="36">
        <v>0.27598045100000002</v>
      </c>
      <c r="Q95" s="36">
        <v>0.14825628400000002</v>
      </c>
      <c r="R95" s="36">
        <v>1.0638181999999999E-2</v>
      </c>
      <c r="S95" s="36">
        <v>0.26210456100000001</v>
      </c>
      <c r="T95" s="36">
        <v>1.387589E-2</v>
      </c>
      <c r="U95" s="36">
        <v>1.4999999999999999E-2</v>
      </c>
      <c r="V95" s="36">
        <v>3.5999999999999997E-2</v>
      </c>
      <c r="W95" s="36">
        <v>0.17918228887051102</v>
      </c>
      <c r="X95" s="36">
        <v>1.883905873386944</v>
      </c>
      <c r="Y95" s="36">
        <v>2.0630881622574551</v>
      </c>
      <c r="Z95" s="36">
        <v>3.3871977622489655E-3</v>
      </c>
      <c r="AA95" s="36">
        <v>7.2486032112127879E-4</v>
      </c>
      <c r="AB95" s="36">
        <v>7.2486000000000002E-4</v>
      </c>
      <c r="AC95" s="36">
        <v>6.7224275272267632E-5</v>
      </c>
      <c r="AD95" s="36">
        <v>2.6128092653402223E-2</v>
      </c>
      <c r="AE95" s="36">
        <v>0.23515283388062003</v>
      </c>
      <c r="AF95" s="36">
        <v>0.26128092653402218</v>
      </c>
      <c r="AG95" s="36">
        <v>1.6072638719628592E-3</v>
      </c>
      <c r="AH95" s="36">
        <v>2.7341960120747487E-3</v>
      </c>
      <c r="AI95" s="36">
        <v>8.7568169575907503E-3</v>
      </c>
      <c r="AJ95" s="36">
        <v>4.1552781946748249E-5</v>
      </c>
      <c r="AK95" s="36">
        <v>5.0214146778372555E-5</v>
      </c>
      <c r="AL95" s="36">
        <v>1.2558966748399162E-4</v>
      </c>
      <c r="AM95" s="36">
        <v>1.7160409291818752E-3</v>
      </c>
      <c r="AN95" s="36">
        <v>2.8912502812255346E-2</v>
      </c>
      <c r="AO95" s="36">
        <v>0.24403524050569478</v>
      </c>
      <c r="AP95" s="36">
        <v>28.675252746999998</v>
      </c>
      <c r="AQ95" s="36">
        <v>15.440520708999999</v>
      </c>
      <c r="AR95" s="36">
        <v>44.115773455999999</v>
      </c>
      <c r="AS95" s="36">
        <v>1.3079280120000001</v>
      </c>
      <c r="AT95" s="36">
        <v>114.97730504099999</v>
      </c>
      <c r="AU95" s="36">
        <v>268.71786092000002</v>
      </c>
      <c r="AV95" s="36">
        <v>108.415235112</v>
      </c>
      <c r="AW95" s="36">
        <v>253.38139609500001</v>
      </c>
      <c r="AX95" s="36">
        <v>100.305373475</v>
      </c>
      <c r="AY95" s="36">
        <v>234.427528018</v>
      </c>
      <c r="AZ95" s="36">
        <v>1.4377232857142859E-2</v>
      </c>
      <c r="BA95" s="36">
        <v>2.8754465714285717E-2</v>
      </c>
      <c r="BB95" s="36">
        <v>1.396640568</v>
      </c>
      <c r="BC95" s="36">
        <v>118.34306133</v>
      </c>
      <c r="BD95" s="36">
        <v>276.58409878399999</v>
      </c>
      <c r="BE95" s="36">
        <v>5.8197397142857148E-2</v>
      </c>
      <c r="BF95" s="36">
        <v>0.11639479571428572</v>
      </c>
      <c r="BG95" s="36">
        <v>1.854347075</v>
      </c>
      <c r="BH95" s="36">
        <v>37.876899201999997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5.1681066790000001</v>
      </c>
      <c r="E96" s="36">
        <v>3</v>
      </c>
      <c r="F96" s="36">
        <v>0</v>
      </c>
      <c r="G96" s="36">
        <v>1</v>
      </c>
      <c r="H96" s="36">
        <v>2</v>
      </c>
      <c r="I96" s="36">
        <v>3.1114684493774392E-5</v>
      </c>
      <c r="J96" s="36">
        <v>1.7111996438470521E-2</v>
      </c>
      <c r="K96" s="36">
        <v>3.1114684493774392E-5</v>
      </c>
      <c r="L96" s="36">
        <v>0</v>
      </c>
      <c r="M96" s="36">
        <v>3.3831111229567501E-3</v>
      </c>
      <c r="N96" s="36">
        <v>1.3760000000007544E-2</v>
      </c>
      <c r="O96" s="36">
        <v>3.8129849999999996E-3</v>
      </c>
      <c r="P96" s="36">
        <v>6.1241369999999991E-3</v>
      </c>
      <c r="Q96" s="36">
        <v>3.2513659999999999E-3</v>
      </c>
      <c r="R96" s="36">
        <v>5.6161899999999996E-4</v>
      </c>
      <c r="S96" s="36">
        <v>5.3915909999999994E-3</v>
      </c>
      <c r="T96" s="36">
        <v>7.3254600000000004E-4</v>
      </c>
      <c r="U96" s="36">
        <v>0</v>
      </c>
      <c r="V96" s="36">
        <v>0</v>
      </c>
      <c r="W96" s="36">
        <v>3.8440996844937739E-3</v>
      </c>
      <c r="X96" s="36">
        <v>2.3236133438470519E-2</v>
      </c>
      <c r="Y96" s="36">
        <v>2.7080233122964294E-2</v>
      </c>
      <c r="Z96" s="36">
        <v>3.3833068709575423E-5</v>
      </c>
      <c r="AA96" s="36">
        <v>7.240276703849141E-6</v>
      </c>
      <c r="AB96" s="36">
        <v>7.2402800000000002E-6</v>
      </c>
      <c r="AC96" s="36">
        <v>3.8225619352325708E-7</v>
      </c>
      <c r="AD96" s="36">
        <v>7.6073466411906006E-5</v>
      </c>
      <c r="AE96" s="36">
        <v>6.8466119770715407E-4</v>
      </c>
      <c r="AF96" s="36">
        <v>7.6073466411905998E-4</v>
      </c>
      <c r="AG96" s="36">
        <v>6.5316030728774556E-4</v>
      </c>
      <c r="AH96" s="36">
        <v>1.1111232813630614E-3</v>
      </c>
      <c r="AI96" s="36">
        <v>3.5585975362573729E-3</v>
      </c>
      <c r="AJ96" s="36">
        <v>4.1505087337333257E-7</v>
      </c>
      <c r="AK96" s="36">
        <v>5.0156510586391203E-7</v>
      </c>
      <c r="AL96" s="36">
        <v>1.2544551467745423E-6</v>
      </c>
      <c r="AM96" s="36">
        <v>6.5395761435464218E-4</v>
      </c>
      <c r="AN96" s="36">
        <v>1.1876983128808313E-3</v>
      </c>
      <c r="AO96" s="36">
        <v>4.2445131891113014E-3</v>
      </c>
      <c r="AP96" s="36">
        <v>0.73696851100000005</v>
      </c>
      <c r="AQ96" s="36">
        <v>0.39682919799999999</v>
      </c>
      <c r="AR96" s="36">
        <v>1.133797709</v>
      </c>
      <c r="AS96" s="36">
        <v>0.10085408899999999</v>
      </c>
      <c r="AT96" s="36">
        <v>1.5824235200000001</v>
      </c>
      <c r="AU96" s="36">
        <v>4.1599613910000004</v>
      </c>
      <c r="AV96" s="36">
        <v>2.6277085169999999</v>
      </c>
      <c r="AW96" s="36">
        <v>6.9078636900000001</v>
      </c>
      <c r="AX96" s="36">
        <v>2.3928083619999998</v>
      </c>
      <c r="AY96" s="36">
        <v>6.2903453300000001</v>
      </c>
      <c r="AZ96" s="36">
        <v>1.2344914285714287E-3</v>
      </c>
      <c r="BA96" s="36">
        <v>2.468984285714286E-3</v>
      </c>
      <c r="BB96" s="36">
        <v>0.42251589699999997</v>
      </c>
      <c r="BC96" s="36">
        <v>26.323287164</v>
      </c>
      <c r="BD96" s="36">
        <v>69.200095222000002</v>
      </c>
      <c r="BE96" s="36">
        <v>1.7606051428571429E-2</v>
      </c>
      <c r="BF96" s="36">
        <v>3.5212102857142859E-2</v>
      </c>
      <c r="BG96" s="36">
        <v>1.464246022</v>
      </c>
      <c r="BH96" s="36">
        <v>13.540925121000001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4.900476963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2.4246710000000002E-3</v>
      </c>
      <c r="P97" s="36">
        <v>3.7491170000000006E-3</v>
      </c>
      <c r="Q97" s="36">
        <v>2.0822510000000002E-3</v>
      </c>
      <c r="R97" s="36">
        <v>3.4242000000000002E-4</v>
      </c>
      <c r="S97" s="36">
        <v>3.3024810000000003E-3</v>
      </c>
      <c r="T97" s="36">
        <v>4.4663600000000004E-4</v>
      </c>
      <c r="U97" s="36">
        <v>3.0000000000000001E-3</v>
      </c>
      <c r="V97" s="36">
        <v>7.1999999999999998E-3</v>
      </c>
      <c r="W97" s="36">
        <v>5.4246710000000007E-3</v>
      </c>
      <c r="X97" s="36">
        <v>1.0949117000000001E-2</v>
      </c>
      <c r="Y97" s="36">
        <v>1.6373788E-2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3.7701578489595516E-4</v>
      </c>
      <c r="AH97" s="36">
        <v>6.4136018580001567E-4</v>
      </c>
      <c r="AI97" s="36">
        <v>2.0540860004676178E-3</v>
      </c>
      <c r="AJ97" s="36">
        <v>0</v>
      </c>
      <c r="AK97" s="36">
        <v>0</v>
      </c>
      <c r="AL97" s="36">
        <v>0</v>
      </c>
      <c r="AM97" s="36">
        <v>3.7701578489595516E-4</v>
      </c>
      <c r="AN97" s="36">
        <v>6.4136018580001567E-4</v>
      </c>
      <c r="AO97" s="36">
        <v>2.0540860004676178E-3</v>
      </c>
      <c r="AP97" s="36">
        <v>1.6045044000000001E-2</v>
      </c>
      <c r="AQ97" s="36">
        <v>8.6396389999999993E-3</v>
      </c>
      <c r="AR97" s="36">
        <v>2.4684682999999999E-2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10.973183414999999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5.3222602490000002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4.6127160000000002E-3</v>
      </c>
      <c r="P98" s="36">
        <v>7.9531419999999999E-3</v>
      </c>
      <c r="Q98" s="36">
        <v>4.2168050000000006E-3</v>
      </c>
      <c r="R98" s="36">
        <v>3.9591099999999998E-4</v>
      </c>
      <c r="S98" s="36">
        <v>7.4367369999999997E-3</v>
      </c>
      <c r="T98" s="36">
        <v>5.1640499999999995E-4</v>
      </c>
      <c r="U98" s="36">
        <v>0</v>
      </c>
      <c r="V98" s="36">
        <v>0</v>
      </c>
      <c r="W98" s="36">
        <v>4.6127160000000002E-3</v>
      </c>
      <c r="X98" s="36">
        <v>7.9531419999999999E-3</v>
      </c>
      <c r="Y98" s="36">
        <v>1.2565857999999999E-2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9.916668E-3</v>
      </c>
      <c r="AQ98" s="36">
        <v>5.3397439999999996E-3</v>
      </c>
      <c r="AR98" s="36">
        <v>1.5256412E-2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0.25876516500000002</v>
      </c>
      <c r="BC98" s="36">
        <v>19.335589699</v>
      </c>
      <c r="BD98" s="36">
        <v>48.589764688999999</v>
      </c>
      <c r="BE98" s="36">
        <v>1.078263E-2</v>
      </c>
      <c r="BF98" s="36">
        <v>2.1565259999999999E-2</v>
      </c>
      <c r="BG98" s="36">
        <v>0.92042192300000003</v>
      </c>
      <c r="BH98" s="36">
        <v>11.608359783999999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4.8136947579999996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4.9411799999999999E-4</v>
      </c>
      <c r="P99" s="36">
        <v>8.2759000000000001E-4</v>
      </c>
      <c r="Q99" s="36">
        <v>4.2734799999999997E-4</v>
      </c>
      <c r="R99" s="36">
        <v>6.6769999999999999E-5</v>
      </c>
      <c r="S99" s="36">
        <v>7.4049800000000002E-4</v>
      </c>
      <c r="T99" s="36">
        <v>8.7091999999999999E-5</v>
      </c>
      <c r="U99" s="36" t="s">
        <v>340</v>
      </c>
      <c r="V99" s="36" t="s">
        <v>340</v>
      </c>
      <c r="W99" s="36">
        <v>4.9411799999999999E-4</v>
      </c>
      <c r="X99" s="36">
        <v>8.2759000000000001E-4</v>
      </c>
      <c r="Y99" s="36">
        <v>1.321708E-3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1.217648E-3</v>
      </c>
      <c r="AQ99" s="36">
        <v>6.5565600000000001E-4</v>
      </c>
      <c r="AR99" s="36">
        <v>1.8733040000000001E-3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0.185316542</v>
      </c>
      <c r="BC99" s="36">
        <v>11.68501951</v>
      </c>
      <c r="BD99" s="36">
        <v>28.405453906999998</v>
      </c>
      <c r="BE99" s="36">
        <v>7.7220585714285724E-3</v>
      </c>
      <c r="BF99" s="36">
        <v>1.5444117142857145E-2</v>
      </c>
      <c r="BG99" s="36">
        <v>1.743699753</v>
      </c>
      <c r="BH99" s="36">
        <v>6.3589849760000003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5.3511885699999997</v>
      </c>
      <c r="E100" s="36">
        <v>5</v>
      </c>
      <c r="F100" s="36">
        <v>0</v>
      </c>
      <c r="G100" s="36">
        <v>2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6.76554E-4</v>
      </c>
      <c r="P100" s="36">
        <v>1.1618359999999999E-3</v>
      </c>
      <c r="Q100" s="36">
        <v>5.9215500000000003E-4</v>
      </c>
      <c r="R100" s="36">
        <v>8.4399000000000003E-5</v>
      </c>
      <c r="S100" s="36">
        <v>1.05175E-3</v>
      </c>
      <c r="T100" s="36">
        <v>1.10086E-4</v>
      </c>
      <c r="U100" s="36">
        <v>6.0000000000000001E-3</v>
      </c>
      <c r="V100" s="36">
        <v>1.44E-2</v>
      </c>
      <c r="W100" s="36">
        <v>6.6765540000000003E-3</v>
      </c>
      <c r="X100" s="36">
        <v>1.5561835999999999E-2</v>
      </c>
      <c r="Y100" s="36">
        <v>2.223839E-2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6.6704528528528542E-4</v>
      </c>
      <c r="AH100" s="36">
        <v>1.1347437037037039E-3</v>
      </c>
      <c r="AI100" s="36">
        <v>3.6342467267267277E-3</v>
      </c>
      <c r="AJ100" s="36">
        <v>0</v>
      </c>
      <c r="AK100" s="36">
        <v>0</v>
      </c>
      <c r="AL100" s="36">
        <v>0</v>
      </c>
      <c r="AM100" s="36">
        <v>6.6704528528528542E-4</v>
      </c>
      <c r="AN100" s="36">
        <v>1.1347437037037039E-3</v>
      </c>
      <c r="AO100" s="36">
        <v>3.6342467267267277E-3</v>
      </c>
      <c r="AP100" s="36">
        <v>2.1455630999999999E-2</v>
      </c>
      <c r="AQ100" s="36">
        <v>1.1553032E-2</v>
      </c>
      <c r="AR100" s="36">
        <v>3.3008663000000001E-2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0.166455097</v>
      </c>
      <c r="BC100" s="36">
        <v>7.7216706669999997</v>
      </c>
      <c r="BD100" s="36">
        <v>18.769241653000002</v>
      </c>
      <c r="BE100" s="36">
        <v>6.9361100000000005E-3</v>
      </c>
      <c r="BF100" s="36">
        <v>1.3872221428571429E-2</v>
      </c>
      <c r="BG100" s="36">
        <v>2.1537152879999999</v>
      </c>
      <c r="BH100" s="36">
        <v>9.2232746209999998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5.6415019800000001</v>
      </c>
      <c r="E101" s="36">
        <v>28</v>
      </c>
      <c r="F101" s="36">
        <v>10</v>
      </c>
      <c r="G101" s="36">
        <v>7</v>
      </c>
      <c r="H101" s="36">
        <v>11</v>
      </c>
      <c r="I101" s="36">
        <v>4.0230581294548398E-4</v>
      </c>
      <c r="J101" s="36">
        <v>0.36448617459958893</v>
      </c>
      <c r="K101" s="36">
        <v>4.0230581294548398E-4</v>
      </c>
      <c r="L101" s="36">
        <v>0</v>
      </c>
      <c r="M101" s="36">
        <v>4.1783480412537384E-2</v>
      </c>
      <c r="N101" s="36">
        <v>0.32310499999999703</v>
      </c>
      <c r="O101" s="36">
        <v>7.9904599999999998E-4</v>
      </c>
      <c r="P101" s="36">
        <v>1.2886320000000001E-3</v>
      </c>
      <c r="Q101" s="36">
        <v>7.4738099999999998E-4</v>
      </c>
      <c r="R101" s="36">
        <v>5.1665000000000001E-5</v>
      </c>
      <c r="S101" s="36">
        <v>1.221242E-3</v>
      </c>
      <c r="T101" s="36">
        <v>6.7390000000000004E-5</v>
      </c>
      <c r="U101" s="36">
        <v>2.0340499999999997</v>
      </c>
      <c r="V101" s="36">
        <v>4.8083000000000009</v>
      </c>
      <c r="W101" s="36">
        <v>2.0352513518129451</v>
      </c>
      <c r="X101" s="36">
        <v>5.1740748065995898</v>
      </c>
      <c r="Y101" s="36">
        <v>7.2093261584125354</v>
      </c>
      <c r="Z101" s="36">
        <v>2.9968500684507307E-4</v>
      </c>
      <c r="AA101" s="36">
        <v>6.4132591464845636E-5</v>
      </c>
      <c r="AB101" s="36">
        <v>6.4132600000000003E-5</v>
      </c>
      <c r="AC101" s="36">
        <v>9.3851991276424417E-7</v>
      </c>
      <c r="AD101" s="36">
        <v>1.097786414294412E-3</v>
      </c>
      <c r="AE101" s="36">
        <v>9.8800777286497075E-3</v>
      </c>
      <c r="AF101" s="36">
        <v>1.0977864142944119E-2</v>
      </c>
      <c r="AG101" s="36">
        <v>0.17621679875836424</v>
      </c>
      <c r="AH101" s="36">
        <v>0.29977110593376904</v>
      </c>
      <c r="AI101" s="36">
        <v>0.96007773116626038</v>
      </c>
      <c r="AJ101" s="36">
        <v>3.6764174371298642E-6</v>
      </c>
      <c r="AK101" s="36">
        <v>4.4427389974321339E-6</v>
      </c>
      <c r="AL101" s="36">
        <v>1.111165177949375E-5</v>
      </c>
      <c r="AM101" s="36">
        <v>0.17622141369571412</v>
      </c>
      <c r="AN101" s="36">
        <v>0.30087333508706088</v>
      </c>
      <c r="AO101" s="36">
        <v>0.96996892054668959</v>
      </c>
      <c r="AP101" s="36">
        <v>4.5084137139999996</v>
      </c>
      <c r="AQ101" s="36">
        <v>2.4276073839999999</v>
      </c>
      <c r="AR101" s="36">
        <v>6.9360210979999994</v>
      </c>
      <c r="AS101" s="36">
        <v>2.752199E-2</v>
      </c>
      <c r="AT101" s="36">
        <v>0.155699905</v>
      </c>
      <c r="AU101" s="36">
        <v>0.30116442300000001</v>
      </c>
      <c r="AV101" s="36">
        <v>0.252707711</v>
      </c>
      <c r="AW101" s="36">
        <v>0.48880294299999999</v>
      </c>
      <c r="AX101" s="36">
        <v>0.23011772699999999</v>
      </c>
      <c r="AY101" s="36">
        <v>0.44510799499999998</v>
      </c>
      <c r="AZ101" s="36">
        <v>3.1181285714285714E-4</v>
      </c>
      <c r="BA101" s="36">
        <v>6.2362571428571428E-4</v>
      </c>
      <c r="BB101" s="36">
        <v>0.336222888</v>
      </c>
      <c r="BC101" s="36">
        <v>19.827172740999998</v>
      </c>
      <c r="BD101" s="36">
        <v>38.350948406999997</v>
      </c>
      <c r="BE101" s="36">
        <v>1.4010258571428572E-2</v>
      </c>
      <c r="BF101" s="36">
        <v>2.8020518571428572E-2</v>
      </c>
      <c r="BG101" s="36">
        <v>6.0486237389999999</v>
      </c>
      <c r="BH101" s="36">
        <v>14.892307867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5.6599756220000002</v>
      </c>
      <c r="E102" s="36">
        <v>7</v>
      </c>
      <c r="F102" s="36">
        <v>2</v>
      </c>
      <c r="G102" s="36">
        <v>2</v>
      </c>
      <c r="H102" s="36">
        <v>3</v>
      </c>
      <c r="I102" s="36">
        <v>2.7050687258758898E-6</v>
      </c>
      <c r="J102" s="36">
        <v>2.6487745129534331E-2</v>
      </c>
      <c r="K102" s="36">
        <v>2.7050687258758898E-6</v>
      </c>
      <c r="L102" s="36">
        <v>0</v>
      </c>
      <c r="M102" s="36">
        <v>4.9045019825821228E-4</v>
      </c>
      <c r="N102" s="36">
        <v>2.6000000000001994E-2</v>
      </c>
      <c r="O102" s="36">
        <v>4.4863250000000002E-3</v>
      </c>
      <c r="P102" s="36">
        <v>7.787225E-3</v>
      </c>
      <c r="Q102" s="36">
        <v>4.1894599999999999E-3</v>
      </c>
      <c r="R102" s="36">
        <v>2.96865E-4</v>
      </c>
      <c r="S102" s="36">
        <v>7.4000100000000003E-3</v>
      </c>
      <c r="T102" s="36">
        <v>3.87215E-4</v>
      </c>
      <c r="U102" s="36">
        <v>1.20065</v>
      </c>
      <c r="V102" s="36">
        <v>2.8378999999999999</v>
      </c>
      <c r="W102" s="36">
        <v>1.2051390300687259</v>
      </c>
      <c r="X102" s="36">
        <v>2.8721749701295343</v>
      </c>
      <c r="Y102" s="36">
        <v>4.0773140001982604</v>
      </c>
      <c r="Z102" s="36">
        <v>2.4902573251495799E-6</v>
      </c>
      <c r="AA102" s="36">
        <v>5.3291506758201003E-7</v>
      </c>
      <c r="AB102" s="36">
        <v>5.32915E-7</v>
      </c>
      <c r="AC102" s="36">
        <v>8.4216642015403341E-9</v>
      </c>
      <c r="AD102" s="36">
        <v>5.2200110164244719E-5</v>
      </c>
      <c r="AE102" s="36">
        <v>4.6980099147820253E-4</v>
      </c>
      <c r="AF102" s="36">
        <v>5.220011016424473E-4</v>
      </c>
      <c r="AG102" s="36">
        <v>0.13924690730618805</v>
      </c>
      <c r="AH102" s="36">
        <v>0.2368797963369636</v>
      </c>
      <c r="AI102" s="36">
        <v>0.75865556394405909</v>
      </c>
      <c r="AJ102" s="36">
        <v>3.0549486509326927E-8</v>
      </c>
      <c r="AK102" s="36">
        <v>3.691729717517371E-8</v>
      </c>
      <c r="AL102" s="36">
        <v>9.2333164538298963E-8</v>
      </c>
      <c r="AM102" s="36">
        <v>0.13924694627733875</v>
      </c>
      <c r="AN102" s="36">
        <v>0.236932033364425</v>
      </c>
      <c r="AO102" s="36">
        <v>0.75912545726870184</v>
      </c>
      <c r="AP102" s="36">
        <v>4.9594885660000001</v>
      </c>
      <c r="AQ102" s="36">
        <v>2.670493843</v>
      </c>
      <c r="AR102" s="36">
        <v>7.6299824090000001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0.37197981699999999</v>
      </c>
      <c r="BC102" s="36">
        <v>19.974000654000001</v>
      </c>
      <c r="BD102" s="36">
        <v>50.389721719999997</v>
      </c>
      <c r="BE102" s="36">
        <v>1.5500234285714287E-2</v>
      </c>
      <c r="BF102" s="36">
        <v>3.1000470000000002E-2</v>
      </c>
      <c r="BG102" s="36">
        <v>0</v>
      </c>
      <c r="BH102" s="36">
        <v>11.981077999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5.2835375539999996</v>
      </c>
      <c r="E103" s="36">
        <v>7</v>
      </c>
      <c r="F103" s="36">
        <v>0</v>
      </c>
      <c r="G103" s="36">
        <v>3</v>
      </c>
      <c r="H103" s="36">
        <v>4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2.1218410000000002E-3</v>
      </c>
      <c r="P103" s="36">
        <v>3.8096560000000002E-3</v>
      </c>
      <c r="Q103" s="36">
        <v>2.0226330000000002E-3</v>
      </c>
      <c r="R103" s="36">
        <v>9.9208000000000003E-5</v>
      </c>
      <c r="S103" s="36">
        <v>3.6802550000000003E-3</v>
      </c>
      <c r="T103" s="36">
        <v>1.2940099999999999E-4</v>
      </c>
      <c r="U103" s="36">
        <v>0</v>
      </c>
      <c r="V103" s="36">
        <v>0</v>
      </c>
      <c r="W103" s="36">
        <v>2.1218410000000002E-3</v>
      </c>
      <c r="X103" s="36">
        <v>3.8096560000000002E-3</v>
      </c>
      <c r="Y103" s="36">
        <v>5.9314970000000009E-3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2.9302948999999998E-2</v>
      </c>
      <c r="AQ103" s="36">
        <v>1.5778510999999999E-2</v>
      </c>
      <c r="AR103" s="36">
        <v>4.5081459999999997E-2</v>
      </c>
      <c r="AS103" s="36">
        <v>6.67871E-3</v>
      </c>
      <c r="AT103" s="36">
        <v>9.9423099999999993E-4</v>
      </c>
      <c r="AU103" s="36">
        <v>2.495199E-3</v>
      </c>
      <c r="AV103" s="36">
        <v>1.049694E-2</v>
      </c>
      <c r="AW103" s="36">
        <v>2.6343919E-2</v>
      </c>
      <c r="AX103" s="36">
        <v>9.1767410000000004E-3</v>
      </c>
      <c r="AY103" s="36">
        <v>2.3030645999999998E-2</v>
      </c>
      <c r="AZ103" s="36">
        <v>1.7391428571428573E-5</v>
      </c>
      <c r="BA103" s="36">
        <v>3.4784285714285717E-5</v>
      </c>
      <c r="BB103" s="36">
        <v>0.66578722899999998</v>
      </c>
      <c r="BC103" s="36">
        <v>33.231372145000002</v>
      </c>
      <c r="BD103" s="36">
        <v>83.399974299999997</v>
      </c>
      <c r="BE103" s="36">
        <v>2.7743060000000003E-2</v>
      </c>
      <c r="BF103" s="36">
        <v>5.5486121428571435E-2</v>
      </c>
      <c r="BG103" s="36">
        <v>1.2987127169999999</v>
      </c>
      <c r="BH103" s="36">
        <v>28.973920673999999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5.3469387030000002</v>
      </c>
      <c r="E104" s="36">
        <v>7</v>
      </c>
      <c r="F104" s="36">
        <v>0</v>
      </c>
      <c r="G104" s="36">
        <v>2</v>
      </c>
      <c r="H104" s="36">
        <v>5</v>
      </c>
      <c r="I104" s="36">
        <v>4.2442153773317214E-4</v>
      </c>
      <c r="J104" s="36">
        <v>0.16397439330854077</v>
      </c>
      <c r="K104" s="36">
        <v>4.2442153773317214E-4</v>
      </c>
      <c r="L104" s="36">
        <v>0</v>
      </c>
      <c r="M104" s="36">
        <v>6.3558814846270711E-2</v>
      </c>
      <c r="N104" s="36">
        <v>0.10084000000000322</v>
      </c>
      <c r="O104" s="36">
        <v>5.8202482999999992E-2</v>
      </c>
      <c r="P104" s="36">
        <v>9.8222025000000004E-2</v>
      </c>
      <c r="Q104" s="36">
        <v>5.5252210999999996E-2</v>
      </c>
      <c r="R104" s="36">
        <v>2.9502719999999999E-3</v>
      </c>
      <c r="S104" s="36">
        <v>9.4373842999999999E-2</v>
      </c>
      <c r="T104" s="36">
        <v>3.8481819999999999E-3</v>
      </c>
      <c r="U104" s="36">
        <v>3.0000000000000001E-3</v>
      </c>
      <c r="V104" s="36">
        <v>7.1999999999999998E-3</v>
      </c>
      <c r="W104" s="36">
        <v>6.1626904537733167E-2</v>
      </c>
      <c r="X104" s="36">
        <v>0.26939641830854077</v>
      </c>
      <c r="Y104" s="36">
        <v>0.33102332284627395</v>
      </c>
      <c r="Z104" s="36">
        <v>3.4135334717165739E-4</v>
      </c>
      <c r="AA104" s="36">
        <v>7.3049616294734672E-5</v>
      </c>
      <c r="AB104" s="36">
        <v>7.3049599999999999E-5</v>
      </c>
      <c r="AC104" s="36">
        <v>4.8853968798772306E-6</v>
      </c>
      <c r="AD104" s="36">
        <v>1.3471119560371978E-3</v>
      </c>
      <c r="AE104" s="36">
        <v>1.2124007604334778E-2</v>
      </c>
      <c r="AF104" s="36">
        <v>1.3471119560371978E-2</v>
      </c>
      <c r="AG104" s="36">
        <v>3.4898848940914163E-4</v>
      </c>
      <c r="AH104" s="36">
        <v>5.9368156819026392E-4</v>
      </c>
      <c r="AI104" s="36">
        <v>1.9013855629877374E-3</v>
      </c>
      <c r="AJ104" s="36">
        <v>4.1875867065324282E-6</v>
      </c>
      <c r="AK104" s="36">
        <v>5.0604576559630878E-6</v>
      </c>
      <c r="AL104" s="36">
        <v>1.2656616413981448E-5</v>
      </c>
      <c r="AM104" s="36">
        <v>3.5806147299555127E-4</v>
      </c>
      <c r="AN104" s="36">
        <v>1.9458539818834248E-3</v>
      </c>
      <c r="AO104" s="36">
        <v>1.4038049783736496E-2</v>
      </c>
      <c r="AP104" s="36">
        <v>4.4017852690000003</v>
      </c>
      <c r="AQ104" s="36">
        <v>2.3701920680000002</v>
      </c>
      <c r="AR104" s="36">
        <v>6.7719773370000009</v>
      </c>
      <c r="AS104" s="36">
        <v>0.42289937300000002</v>
      </c>
      <c r="AT104" s="36">
        <v>23.264882482000001</v>
      </c>
      <c r="AU104" s="36">
        <v>57.808579993000002</v>
      </c>
      <c r="AV104" s="36">
        <v>18.995698132000001</v>
      </c>
      <c r="AW104" s="36">
        <v>47.200510719</v>
      </c>
      <c r="AX104" s="36">
        <v>17.65004635</v>
      </c>
      <c r="AY104" s="36">
        <v>43.856835171999997</v>
      </c>
      <c r="AZ104" s="36">
        <v>2.521131428571429E-3</v>
      </c>
      <c r="BA104" s="36">
        <v>5.0422642857142859E-3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18.085294527999999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5.3304444880000004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2.2740710204533672E-3</v>
      </c>
      <c r="J105" s="36">
        <v>0.36422360218864946</v>
      </c>
      <c r="K105" s="36">
        <v>2.2740710204533672E-3</v>
      </c>
      <c r="L105" s="36">
        <v>0</v>
      </c>
      <c r="M105" s="36">
        <v>0.17069767320909643</v>
      </c>
      <c r="N105" s="36">
        <v>0.19580000000000639</v>
      </c>
      <c r="O105" s="36">
        <v>5.2655990999999999E-2</v>
      </c>
      <c r="P105" s="36">
        <v>8.8414510000000002E-2</v>
      </c>
      <c r="Q105" s="36">
        <v>4.9591011999999997E-2</v>
      </c>
      <c r="R105" s="36">
        <v>3.0649789999999998E-3</v>
      </c>
      <c r="S105" s="36">
        <v>8.4416711000000005E-2</v>
      </c>
      <c r="T105" s="36">
        <v>3.9977989999999998E-3</v>
      </c>
      <c r="U105" s="36" t="s">
        <v>340</v>
      </c>
      <c r="V105" s="36" t="s">
        <v>340</v>
      </c>
      <c r="W105" s="36">
        <v>5.4930062020453363E-2</v>
      </c>
      <c r="X105" s="36">
        <v>0.45263811218864947</v>
      </c>
      <c r="Y105" s="36">
        <v>0.50756817420910283</v>
      </c>
      <c r="Z105" s="36">
        <v>1.5369960410387053E-3</v>
      </c>
      <c r="AA105" s="36">
        <v>3.2891715278228283E-4</v>
      </c>
      <c r="AB105" s="36">
        <v>3.2891700000000002E-4</v>
      </c>
      <c r="AC105" s="36">
        <v>2.6226059628065949E-5</v>
      </c>
      <c r="AD105" s="36">
        <v>6.1911360477622376E-3</v>
      </c>
      <c r="AE105" s="36">
        <v>5.5720224429860146E-2</v>
      </c>
      <c r="AF105" s="36">
        <v>6.1911360477622371E-2</v>
      </c>
      <c r="AG105" s="36" t="s">
        <v>340</v>
      </c>
      <c r="AH105" s="36" t="s">
        <v>340</v>
      </c>
      <c r="AI105" s="36" t="s">
        <v>340</v>
      </c>
      <c r="AJ105" s="36">
        <v>1.8855249813177504E-5</v>
      </c>
      <c r="AK105" s="36">
        <v>2.2785484805206477E-5</v>
      </c>
      <c r="AL105" s="36">
        <v>5.6988351764246987E-5</v>
      </c>
      <c r="AM105" s="36">
        <v>4.5081309441243453E-5</v>
      </c>
      <c r="AN105" s="36">
        <v>6.213921532567444E-3</v>
      </c>
      <c r="AO105" s="36">
        <v>5.577721278162439E-2</v>
      </c>
      <c r="AP105" s="36">
        <v>46.913592348000002</v>
      </c>
      <c r="AQ105" s="36">
        <v>25.26116511</v>
      </c>
      <c r="AR105" s="36">
        <v>72.174757458000002</v>
      </c>
      <c r="AS105" s="36">
        <v>4.2452179399999999</v>
      </c>
      <c r="AT105" s="36">
        <v>72.708320255999993</v>
      </c>
      <c r="AU105" s="36">
        <v>196.09213645200001</v>
      </c>
      <c r="AV105" s="36">
        <v>52.447583016999999</v>
      </c>
      <c r="AW105" s="36">
        <v>141.449542079</v>
      </c>
      <c r="AX105" s="36">
        <v>48.941662457</v>
      </c>
      <c r="AY105" s="36">
        <v>131.99418056900001</v>
      </c>
      <c r="AZ105" s="36">
        <v>2.0893208571428571E-2</v>
      </c>
      <c r="BA105" s="36">
        <v>4.178641857142857E-2</v>
      </c>
      <c r="BB105" s="36">
        <v>0.25060479800000002</v>
      </c>
      <c r="BC105" s="36">
        <v>22.937009169</v>
      </c>
      <c r="BD105" s="36">
        <v>61.860418670000001</v>
      </c>
      <c r="BE105" s="36">
        <v>1.0442591428571429E-2</v>
      </c>
      <c r="BF105" s="36">
        <v>2.0885182857142859E-2</v>
      </c>
      <c r="BG105" s="36">
        <v>0.71018412500000005</v>
      </c>
      <c r="BH105" s="36">
        <v>22.089990875000002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5.3760983099999997</v>
      </c>
      <c r="E106" s="36">
        <v>17</v>
      </c>
      <c r="F106" s="36">
        <v>0</v>
      </c>
      <c r="G106" s="36">
        <v>0</v>
      </c>
      <c r="H106" s="36">
        <v>17</v>
      </c>
      <c r="I106" s="36">
        <v>9.6594678765163193E-5</v>
      </c>
      <c r="J106" s="36">
        <v>0.15466021144395961</v>
      </c>
      <c r="K106" s="36">
        <v>9.6594678765163193E-5</v>
      </c>
      <c r="L106" s="36">
        <v>0</v>
      </c>
      <c r="M106" s="36">
        <v>1.2756806122721259E-2</v>
      </c>
      <c r="N106" s="36">
        <v>0.14200000000000351</v>
      </c>
      <c r="O106" s="36">
        <v>2.6899999999999999E-7</v>
      </c>
      <c r="P106" s="36">
        <v>4.4700000000000002E-7</v>
      </c>
      <c r="Q106" s="36">
        <v>1.98E-7</v>
      </c>
      <c r="R106" s="36">
        <v>7.1E-8</v>
      </c>
      <c r="S106" s="36">
        <v>3.5400000000000002E-7</v>
      </c>
      <c r="T106" s="36">
        <v>9.2999999999999999E-8</v>
      </c>
      <c r="U106" s="36">
        <v>0</v>
      </c>
      <c r="V106" s="36">
        <v>0</v>
      </c>
      <c r="W106" s="36">
        <v>9.6863678765163187E-5</v>
      </c>
      <c r="X106" s="36">
        <v>0.1546606584439596</v>
      </c>
      <c r="Y106" s="36">
        <v>0.15475752212272476</v>
      </c>
      <c r="Z106" s="36">
        <v>7.9402999335302684E-5</v>
      </c>
      <c r="AA106" s="36">
        <v>1.6992241857754774E-5</v>
      </c>
      <c r="AB106" s="36">
        <v>1.69922E-5</v>
      </c>
      <c r="AC106" s="36">
        <v>4.3304767612224715E-7</v>
      </c>
      <c r="AD106" s="36">
        <v>1.1132506809037226E-3</v>
      </c>
      <c r="AE106" s="36">
        <v>1.0019256128133503E-2</v>
      </c>
      <c r="AF106" s="36">
        <v>1.1132506809037225E-2</v>
      </c>
      <c r="AG106" s="36">
        <v>0</v>
      </c>
      <c r="AH106" s="36">
        <v>0</v>
      </c>
      <c r="AI106" s="36">
        <v>0</v>
      </c>
      <c r="AJ106" s="36">
        <v>9.7408214192466948E-7</v>
      </c>
      <c r="AK106" s="36">
        <v>1.1771222372423118E-6</v>
      </c>
      <c r="AL106" s="36">
        <v>2.9440785087071737E-6</v>
      </c>
      <c r="AM106" s="36">
        <v>1.4071298180469167E-6</v>
      </c>
      <c r="AN106" s="36">
        <v>1.1144278031409648E-3</v>
      </c>
      <c r="AO106" s="36">
        <v>1.002220020664221E-2</v>
      </c>
      <c r="AP106" s="36">
        <v>1.762379184</v>
      </c>
      <c r="AQ106" s="36">
        <v>0.94897340699999999</v>
      </c>
      <c r="AR106" s="36">
        <v>2.7113525909999998</v>
      </c>
      <c r="AS106" s="36">
        <v>0.27777595599999999</v>
      </c>
      <c r="AT106" s="36">
        <v>1.222135674</v>
      </c>
      <c r="AU106" s="36">
        <v>2.6110666139999998</v>
      </c>
      <c r="AV106" s="36">
        <v>1.2068524039999999</v>
      </c>
      <c r="AW106" s="36">
        <v>2.578414236</v>
      </c>
      <c r="AX106" s="36">
        <v>1.1153896539999999</v>
      </c>
      <c r="AY106" s="36">
        <v>2.3830060359999998</v>
      </c>
      <c r="AZ106" s="36">
        <v>1.4117471428571431E-3</v>
      </c>
      <c r="BA106" s="36">
        <v>2.8234942857142862E-3</v>
      </c>
      <c r="BB106" s="36">
        <v>0.10903077999999999</v>
      </c>
      <c r="BC106" s="36">
        <v>5.2181496789999997</v>
      </c>
      <c r="BD106" s="36">
        <v>11.148464690999999</v>
      </c>
      <c r="BE106" s="36">
        <v>4.5432642857142864E-3</v>
      </c>
      <c r="BF106" s="36">
        <v>9.0865285714285728E-3</v>
      </c>
      <c r="BG106" s="36">
        <v>1.3399529100000001</v>
      </c>
      <c r="BH106" s="36">
        <v>7.6336374759999996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4.7995389919999996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5.1134427000000003E-2</v>
      </c>
      <c r="BC107" s="36">
        <v>1.6317264929999999</v>
      </c>
      <c r="BD107" s="36">
        <v>2.864769184</v>
      </c>
      <c r="BE107" s="36">
        <v>2.1307485714285716E-3</v>
      </c>
      <c r="BF107" s="36">
        <v>4.2614971428571432E-3</v>
      </c>
      <c r="BG107" s="36">
        <v>0.53835963499999995</v>
      </c>
      <c r="BH107" s="36">
        <v>0.84917342200000001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5.1753439969999997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2.966869557239879E-4</v>
      </c>
      <c r="J108" s="36">
        <v>6.5934446577894532E-2</v>
      </c>
      <c r="K108" s="36">
        <v>2.966869557239879E-4</v>
      </c>
      <c r="L108" s="36">
        <v>0</v>
      </c>
      <c r="M108" s="36">
        <v>3.8231133533615388E-2</v>
      </c>
      <c r="N108" s="36">
        <v>2.8000000000003133E-2</v>
      </c>
      <c r="O108" s="36">
        <v>3.5990600000000003E-3</v>
      </c>
      <c r="P108" s="36">
        <v>5.6231700000000003E-3</v>
      </c>
      <c r="Q108" s="36">
        <v>3.2715800000000001E-3</v>
      </c>
      <c r="R108" s="36">
        <v>3.2748E-4</v>
      </c>
      <c r="S108" s="36">
        <v>5.1960230000000001E-3</v>
      </c>
      <c r="T108" s="36">
        <v>4.2714700000000001E-4</v>
      </c>
      <c r="U108" s="36" t="s">
        <v>340</v>
      </c>
      <c r="V108" s="36" t="s">
        <v>340</v>
      </c>
      <c r="W108" s="36">
        <v>3.8957469557239881E-3</v>
      </c>
      <c r="X108" s="36">
        <v>7.1557616577894528E-2</v>
      </c>
      <c r="Y108" s="36">
        <v>7.545336353361852E-2</v>
      </c>
      <c r="Z108" s="36">
        <v>1.9128228187670544E-4</v>
      </c>
      <c r="AA108" s="36">
        <v>4.0934408321614962E-5</v>
      </c>
      <c r="AB108" s="36">
        <v>4.0934399999999999E-5</v>
      </c>
      <c r="AC108" s="36">
        <v>1.9121437264778027E-6</v>
      </c>
      <c r="AD108" s="36">
        <v>1.6499545616585268E-4</v>
      </c>
      <c r="AE108" s="36">
        <v>1.4849591054926742E-3</v>
      </c>
      <c r="AF108" s="36">
        <v>1.6499545616585267E-3</v>
      </c>
      <c r="AG108" s="36" t="s">
        <v>340</v>
      </c>
      <c r="AH108" s="36" t="s">
        <v>340</v>
      </c>
      <c r="AI108" s="36" t="s">
        <v>340</v>
      </c>
      <c r="AJ108" s="36">
        <v>2.3465747831594012E-6</v>
      </c>
      <c r="AK108" s="36">
        <v>2.8357006454827329E-6</v>
      </c>
      <c r="AL108" s="36">
        <v>7.0923180816388082E-6</v>
      </c>
      <c r="AM108" s="36">
        <v>4.2587185096372039E-6</v>
      </c>
      <c r="AN108" s="36">
        <v>1.6783115681133541E-4</v>
      </c>
      <c r="AO108" s="36">
        <v>1.4920514235743129E-3</v>
      </c>
      <c r="AP108" s="36">
        <v>1.8883674269999999</v>
      </c>
      <c r="AQ108" s="36">
        <v>1.0168132299999999</v>
      </c>
      <c r="AR108" s="36">
        <v>2.9051806569999998</v>
      </c>
      <c r="AS108" s="36">
        <v>0.236226133</v>
      </c>
      <c r="AT108" s="36">
        <v>1.00140137</v>
      </c>
      <c r="AU108" s="36">
        <v>2.324278901</v>
      </c>
      <c r="AV108" s="36">
        <v>1.6007719119999999</v>
      </c>
      <c r="AW108" s="36">
        <v>3.715433682</v>
      </c>
      <c r="AX108" s="36">
        <v>1.4602858160000001</v>
      </c>
      <c r="AY108" s="36">
        <v>3.3893617599999999</v>
      </c>
      <c r="AZ108" s="36">
        <v>2.2623142857142856E-3</v>
      </c>
      <c r="BA108" s="36">
        <v>4.5246285714285713E-3</v>
      </c>
      <c r="BB108" s="36">
        <v>0.191150289</v>
      </c>
      <c r="BC108" s="36">
        <v>9.8721463870000008</v>
      </c>
      <c r="BD108" s="36">
        <v>22.913511234000001</v>
      </c>
      <c r="BE108" s="36">
        <v>7.9651471428571433E-3</v>
      </c>
      <c r="BF108" s="36">
        <v>1.5930295714285714E-2</v>
      </c>
      <c r="BG108" s="36">
        <v>2.2407798209999998</v>
      </c>
      <c r="BH108" s="36">
        <v>13.022358428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5.1172622719999996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5.9248930663338716E-4</v>
      </c>
      <c r="J109" s="36">
        <v>0.24478355498774157</v>
      </c>
      <c r="K109" s="36">
        <v>5.9248930663338716E-4</v>
      </c>
      <c r="L109" s="36">
        <v>0</v>
      </c>
      <c r="M109" s="36">
        <v>5.1726044294370922E-2</v>
      </c>
      <c r="N109" s="36">
        <v>0.19365000000000404</v>
      </c>
      <c r="O109" s="36">
        <v>5.2361129999999997E-3</v>
      </c>
      <c r="P109" s="36">
        <v>8.8389709999999993E-3</v>
      </c>
      <c r="Q109" s="36">
        <v>4.6762239999999997E-3</v>
      </c>
      <c r="R109" s="36">
        <v>5.5988900000000005E-4</v>
      </c>
      <c r="S109" s="36">
        <v>8.1086800000000001E-3</v>
      </c>
      <c r="T109" s="36">
        <v>7.3029099999999999E-4</v>
      </c>
      <c r="U109" s="36" t="s">
        <v>340</v>
      </c>
      <c r="V109" s="36" t="s">
        <v>340</v>
      </c>
      <c r="W109" s="36">
        <v>5.8286023066333867E-3</v>
      </c>
      <c r="X109" s="36">
        <v>0.25362252598774154</v>
      </c>
      <c r="Y109" s="36">
        <v>0.25945112829437494</v>
      </c>
      <c r="Z109" s="36">
        <v>4.4884874954463909E-4</v>
      </c>
      <c r="AA109" s="36">
        <v>9.6053632402552753E-5</v>
      </c>
      <c r="AB109" s="36">
        <v>9.6053599999999998E-5</v>
      </c>
      <c r="AC109" s="36">
        <v>7.2545411838490215E-6</v>
      </c>
      <c r="AD109" s="36">
        <v>4.3571199541640494E-3</v>
      </c>
      <c r="AE109" s="36">
        <v>3.9214079587476455E-2</v>
      </c>
      <c r="AF109" s="36">
        <v>4.3571199541640501E-2</v>
      </c>
      <c r="AG109" s="36" t="s">
        <v>340</v>
      </c>
      <c r="AH109" s="36" t="s">
        <v>340</v>
      </c>
      <c r="AI109" s="36" t="s">
        <v>340</v>
      </c>
      <c r="AJ109" s="36">
        <v>5.5062967966229918E-6</v>
      </c>
      <c r="AK109" s="36">
        <v>6.6540429448322244E-6</v>
      </c>
      <c r="AL109" s="36">
        <v>1.664230290627202E-5</v>
      </c>
      <c r="AM109" s="36">
        <v>1.2760837980472013E-5</v>
      </c>
      <c r="AN109" s="36">
        <v>4.3637739971088821E-3</v>
      </c>
      <c r="AO109" s="36">
        <v>3.9230721890382729E-2</v>
      </c>
      <c r="AP109" s="36">
        <v>2.220005209</v>
      </c>
      <c r="AQ109" s="36">
        <v>1.1953874200000001</v>
      </c>
      <c r="AR109" s="36">
        <v>3.4153926290000003</v>
      </c>
      <c r="AS109" s="36">
        <v>0.18501367399999999</v>
      </c>
      <c r="AT109" s="36">
        <v>3.7693154</v>
      </c>
      <c r="AU109" s="36">
        <v>9.6225032699999993</v>
      </c>
      <c r="AV109" s="36">
        <v>5.9780301219999998</v>
      </c>
      <c r="AW109" s="36">
        <v>15.261024425</v>
      </c>
      <c r="AX109" s="36">
        <v>5.4566438699999997</v>
      </c>
      <c r="AY109" s="36">
        <v>13.93000264</v>
      </c>
      <c r="AZ109" s="36">
        <v>1.6167585714285714E-3</v>
      </c>
      <c r="BA109" s="36">
        <v>3.2335171428571428E-3</v>
      </c>
      <c r="BB109" s="36">
        <v>0.39686165699999998</v>
      </c>
      <c r="BC109" s="36">
        <v>18.008816391</v>
      </c>
      <c r="BD109" s="36">
        <v>45.973837736</v>
      </c>
      <c r="BE109" s="36">
        <v>1.6537050000000001E-2</v>
      </c>
      <c r="BF109" s="36">
        <v>3.307410142857143E-2</v>
      </c>
      <c r="BG109" s="36">
        <v>0.89076076000000004</v>
      </c>
      <c r="BH109" s="36">
        <v>18.53076128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4.6449182770000004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1.758129625</v>
      </c>
      <c r="BH110" s="36">
        <v>6.6747666109999999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4.920191344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5.0010400000000002E-4</v>
      </c>
      <c r="P111" s="36">
        <v>8.0600199999999989E-4</v>
      </c>
      <c r="Q111" s="36">
        <v>4.10393E-4</v>
      </c>
      <c r="R111" s="36">
        <v>8.9710999999999995E-5</v>
      </c>
      <c r="S111" s="36">
        <v>6.8898599999999994E-4</v>
      </c>
      <c r="T111" s="36">
        <v>1.1701600000000001E-4</v>
      </c>
      <c r="U111" s="36" t="s">
        <v>340</v>
      </c>
      <c r="V111" s="36" t="s">
        <v>340</v>
      </c>
      <c r="W111" s="36">
        <v>5.0010400000000002E-4</v>
      </c>
      <c r="X111" s="36">
        <v>8.0600199999999989E-4</v>
      </c>
      <c r="Y111" s="36">
        <v>1.306106E-3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9.9508699999999997E-4</v>
      </c>
      <c r="AQ111" s="36">
        <v>5.3581600000000005E-4</v>
      </c>
      <c r="AR111" s="36">
        <v>1.5309030000000001E-3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4.3391414880000001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4.6328253850000003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0.128758499</v>
      </c>
      <c r="BC113" s="36">
        <v>6.049114232</v>
      </c>
      <c r="BD113" s="36">
        <v>12.171189271999999</v>
      </c>
      <c r="BE113" s="36">
        <v>5.3653100000000007E-3</v>
      </c>
      <c r="BF113" s="36">
        <v>1.0730620000000001E-2</v>
      </c>
      <c r="BG113" s="36">
        <v>0.81841273299999995</v>
      </c>
      <c r="BH113" s="36">
        <v>6.1207330029999998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4.9397894029999998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1.360436E-3</v>
      </c>
      <c r="P114" s="36">
        <v>2.145933E-3</v>
      </c>
      <c r="Q114" s="36">
        <v>1.300395E-3</v>
      </c>
      <c r="R114" s="36">
        <v>6.0041000000000003E-5</v>
      </c>
      <c r="S114" s="36">
        <v>2.0676190000000001E-3</v>
      </c>
      <c r="T114" s="36">
        <v>7.8313999999999996E-5</v>
      </c>
      <c r="U114" s="36">
        <v>0</v>
      </c>
      <c r="V114" s="36">
        <v>0</v>
      </c>
      <c r="W114" s="36">
        <v>1.360436E-3</v>
      </c>
      <c r="X114" s="36">
        <v>2.145933E-3</v>
      </c>
      <c r="Y114" s="36">
        <v>3.5063690000000001E-3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2.1724420000000001E-3</v>
      </c>
      <c r="AQ114" s="36">
        <v>1.169776E-3</v>
      </c>
      <c r="AR114" s="36">
        <v>3.3422180000000001E-3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0.76292536799999999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36" t="s">
        <v>339</v>
      </c>
      <c r="V115" s="36" t="s">
        <v>339</v>
      </c>
      <c r="W115" s="36" t="s">
        <v>339</v>
      </c>
      <c r="X115" s="36" t="s">
        <v>339</v>
      </c>
      <c r="Y115" s="36" t="s">
        <v>339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36" t="s">
        <v>339</v>
      </c>
      <c r="AH115" s="36" t="s">
        <v>339</v>
      </c>
      <c r="AI115" s="36" t="s">
        <v>339</v>
      </c>
      <c r="AJ115" s="36" t="s">
        <v>339</v>
      </c>
      <c r="AK115" s="36" t="s">
        <v>339</v>
      </c>
      <c r="AL115" s="36" t="s">
        <v>339</v>
      </c>
      <c r="AM115" s="36" t="s">
        <v>339</v>
      </c>
      <c r="AN115" s="36" t="s">
        <v>339</v>
      </c>
      <c r="AO115" s="36" t="s">
        <v>339</v>
      </c>
      <c r="AP115" s="36" t="s">
        <v>339</v>
      </c>
      <c r="AQ115" s="36" t="s">
        <v>339</v>
      </c>
      <c r="AR115" s="36" t="s">
        <v>339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36" t="s">
        <v>339</v>
      </c>
      <c r="V116" s="36" t="s">
        <v>339</v>
      </c>
      <c r="W116" s="36" t="s">
        <v>339</v>
      </c>
      <c r="X116" s="36" t="s">
        <v>339</v>
      </c>
      <c r="Y116" s="36" t="s">
        <v>339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36" t="s">
        <v>339</v>
      </c>
      <c r="AH116" s="36" t="s">
        <v>339</v>
      </c>
      <c r="AI116" s="36" t="s">
        <v>339</v>
      </c>
      <c r="AJ116" s="36" t="s">
        <v>339</v>
      </c>
      <c r="AK116" s="36" t="s">
        <v>339</v>
      </c>
      <c r="AL116" s="36" t="s">
        <v>339</v>
      </c>
      <c r="AM116" s="36" t="s">
        <v>339</v>
      </c>
      <c r="AN116" s="36" t="s">
        <v>339</v>
      </c>
      <c r="AO116" s="36" t="s">
        <v>339</v>
      </c>
      <c r="AP116" s="36" t="s">
        <v>339</v>
      </c>
      <c r="AQ116" s="36" t="s">
        <v>339</v>
      </c>
      <c r="AR116" s="36" t="s">
        <v>339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36" t="s">
        <v>339</v>
      </c>
      <c r="V117" s="36" t="s">
        <v>339</v>
      </c>
      <c r="W117" s="36" t="s">
        <v>339</v>
      </c>
      <c r="X117" s="36" t="s">
        <v>339</v>
      </c>
      <c r="Y117" s="36" t="s">
        <v>339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36" t="s">
        <v>339</v>
      </c>
      <c r="AH117" s="36" t="s">
        <v>339</v>
      </c>
      <c r="AI117" s="36" t="s">
        <v>339</v>
      </c>
      <c r="AJ117" s="36" t="s">
        <v>339</v>
      </c>
      <c r="AK117" s="36" t="s">
        <v>339</v>
      </c>
      <c r="AL117" s="36" t="s">
        <v>339</v>
      </c>
      <c r="AM117" s="36" t="s">
        <v>339</v>
      </c>
      <c r="AN117" s="36" t="s">
        <v>339</v>
      </c>
      <c r="AO117" s="36" t="s">
        <v>339</v>
      </c>
      <c r="AP117" s="36" t="s">
        <v>339</v>
      </c>
      <c r="AQ117" s="36" t="s">
        <v>339</v>
      </c>
      <c r="AR117" s="36" t="s">
        <v>339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36" t="s">
        <v>339</v>
      </c>
      <c r="V118" s="36" t="s">
        <v>339</v>
      </c>
      <c r="W118" s="36" t="s">
        <v>339</v>
      </c>
      <c r="X118" s="36" t="s">
        <v>339</v>
      </c>
      <c r="Y118" s="36" t="s">
        <v>339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36" t="s">
        <v>339</v>
      </c>
      <c r="AH118" s="36" t="s">
        <v>339</v>
      </c>
      <c r="AI118" s="36" t="s">
        <v>339</v>
      </c>
      <c r="AJ118" s="36" t="s">
        <v>339</v>
      </c>
      <c r="AK118" s="36" t="s">
        <v>339</v>
      </c>
      <c r="AL118" s="36" t="s">
        <v>339</v>
      </c>
      <c r="AM118" s="36" t="s">
        <v>339</v>
      </c>
      <c r="AN118" s="36" t="s">
        <v>339</v>
      </c>
      <c r="AO118" s="36" t="s">
        <v>339</v>
      </c>
      <c r="AP118" s="36" t="s">
        <v>339</v>
      </c>
      <c r="AQ118" s="36" t="s">
        <v>339</v>
      </c>
      <c r="AR118" s="36" t="s">
        <v>339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36" t="s">
        <v>339</v>
      </c>
      <c r="V119" s="36" t="s">
        <v>339</v>
      </c>
      <c r="W119" s="36" t="s">
        <v>339</v>
      </c>
      <c r="X119" s="36" t="s">
        <v>339</v>
      </c>
      <c r="Y119" s="36" t="s">
        <v>339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36" t="s">
        <v>339</v>
      </c>
      <c r="AH119" s="36" t="s">
        <v>339</v>
      </c>
      <c r="AI119" s="36" t="s">
        <v>339</v>
      </c>
      <c r="AJ119" s="36" t="s">
        <v>339</v>
      </c>
      <c r="AK119" s="36" t="s">
        <v>339</v>
      </c>
      <c r="AL119" s="36" t="s">
        <v>339</v>
      </c>
      <c r="AM119" s="36" t="s">
        <v>339</v>
      </c>
      <c r="AN119" s="36" t="s">
        <v>339</v>
      </c>
      <c r="AO119" s="36" t="s">
        <v>339</v>
      </c>
      <c r="AP119" s="36" t="s">
        <v>339</v>
      </c>
      <c r="AQ119" s="36" t="s">
        <v>339</v>
      </c>
      <c r="AR119" s="36" t="s">
        <v>339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36" t="s">
        <v>339</v>
      </c>
      <c r="V120" s="36" t="s">
        <v>339</v>
      </c>
      <c r="W120" s="36" t="s">
        <v>339</v>
      </c>
      <c r="X120" s="36" t="s">
        <v>339</v>
      </c>
      <c r="Y120" s="36" t="s">
        <v>339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36" t="s">
        <v>339</v>
      </c>
      <c r="AH120" s="36" t="s">
        <v>339</v>
      </c>
      <c r="AI120" s="36" t="s">
        <v>339</v>
      </c>
      <c r="AJ120" s="36" t="s">
        <v>339</v>
      </c>
      <c r="AK120" s="36" t="s">
        <v>339</v>
      </c>
      <c r="AL120" s="36" t="s">
        <v>339</v>
      </c>
      <c r="AM120" s="36" t="s">
        <v>339</v>
      </c>
      <c r="AN120" s="36" t="s">
        <v>339</v>
      </c>
      <c r="AO120" s="36" t="s">
        <v>339</v>
      </c>
      <c r="AP120" s="36" t="s">
        <v>339</v>
      </c>
      <c r="AQ120" s="36" t="s">
        <v>339</v>
      </c>
      <c r="AR120" s="36" t="s">
        <v>339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36" t="s">
        <v>339</v>
      </c>
      <c r="V121" s="36" t="s">
        <v>339</v>
      </c>
      <c r="W121" s="36" t="s">
        <v>339</v>
      </c>
      <c r="X121" s="36" t="s">
        <v>339</v>
      </c>
      <c r="Y121" s="36" t="s">
        <v>339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36" t="s">
        <v>339</v>
      </c>
      <c r="AH121" s="36" t="s">
        <v>339</v>
      </c>
      <c r="AI121" s="36" t="s">
        <v>339</v>
      </c>
      <c r="AJ121" s="36" t="s">
        <v>339</v>
      </c>
      <c r="AK121" s="36" t="s">
        <v>339</v>
      </c>
      <c r="AL121" s="36" t="s">
        <v>339</v>
      </c>
      <c r="AM121" s="36" t="s">
        <v>339</v>
      </c>
      <c r="AN121" s="36" t="s">
        <v>339</v>
      </c>
      <c r="AO121" s="36" t="s">
        <v>339</v>
      </c>
      <c r="AP121" s="36" t="s">
        <v>339</v>
      </c>
      <c r="AQ121" s="36" t="s">
        <v>339</v>
      </c>
      <c r="AR121" s="36" t="s">
        <v>339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36" t="s">
        <v>339</v>
      </c>
      <c r="V122" s="36" t="s">
        <v>339</v>
      </c>
      <c r="W122" s="36" t="s">
        <v>339</v>
      </c>
      <c r="X122" s="36" t="s">
        <v>339</v>
      </c>
      <c r="Y122" s="36" t="s">
        <v>339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36" t="s">
        <v>339</v>
      </c>
      <c r="AH122" s="36" t="s">
        <v>339</v>
      </c>
      <c r="AI122" s="36" t="s">
        <v>339</v>
      </c>
      <c r="AJ122" s="36" t="s">
        <v>339</v>
      </c>
      <c r="AK122" s="36" t="s">
        <v>339</v>
      </c>
      <c r="AL122" s="36" t="s">
        <v>339</v>
      </c>
      <c r="AM122" s="36" t="s">
        <v>339</v>
      </c>
      <c r="AN122" s="36" t="s">
        <v>339</v>
      </c>
      <c r="AO122" s="36" t="s">
        <v>339</v>
      </c>
      <c r="AP122" s="36" t="s">
        <v>339</v>
      </c>
      <c r="AQ122" s="36" t="s">
        <v>339</v>
      </c>
      <c r="AR122" s="36" t="s">
        <v>339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5.6974975280000004</v>
      </c>
      <c r="E133" s="36">
        <v>88</v>
      </c>
      <c r="F133" s="36">
        <v>19</v>
      </c>
      <c r="G133" s="36">
        <v>51</v>
      </c>
      <c r="H133" s="36">
        <v>18</v>
      </c>
      <c r="I133" s="36">
        <v>1.4363959736434286</v>
      </c>
      <c r="J133" s="36">
        <v>71.858919057541428</v>
      </c>
      <c r="K133" s="36">
        <v>0.98895797365646887</v>
      </c>
      <c r="L133" s="36">
        <v>0.44743799998695977</v>
      </c>
      <c r="M133" s="36">
        <v>40.436591031176327</v>
      </c>
      <c r="N133" s="36">
        <v>32.858724000008529</v>
      </c>
      <c r="O133" s="36">
        <v>0.46357656899999999</v>
      </c>
      <c r="P133" s="36">
        <v>0.83607471900000008</v>
      </c>
      <c r="Q133" s="36">
        <v>0.43046788000000002</v>
      </c>
      <c r="R133" s="36">
        <v>3.3108688999999997E-2</v>
      </c>
      <c r="S133" s="36">
        <v>0.79288947100000007</v>
      </c>
      <c r="T133" s="36">
        <v>4.3185247999999996E-2</v>
      </c>
      <c r="U133" s="36">
        <v>5.0745500000000003</v>
      </c>
      <c r="V133" s="36">
        <v>11.994499999999997</v>
      </c>
      <c r="W133" s="36">
        <v>6.9745225426434292</v>
      </c>
      <c r="X133" s="36">
        <v>84.689493776541426</v>
      </c>
      <c r="Y133" s="36">
        <v>91.664016319184853</v>
      </c>
      <c r="Z133" s="36">
        <v>0.37025675288925536</v>
      </c>
      <c r="AA133" s="36">
        <v>8.5132616877079959E-2</v>
      </c>
      <c r="AB133" s="36">
        <v>8.5132617000000008E-2</v>
      </c>
      <c r="AC133" s="36">
        <v>1.4407355193823143E-2</v>
      </c>
      <c r="AD133" s="36">
        <v>1.0822983538622342</v>
      </c>
      <c r="AE133" s="36">
        <v>9.7406851847600997</v>
      </c>
      <c r="AF133" s="36">
        <v>10.822983538622335</v>
      </c>
      <c r="AG133" s="36">
        <v>0.51038062209737023</v>
      </c>
      <c r="AH133" s="36">
        <v>0.86823370195874539</v>
      </c>
      <c r="AI133" s="36">
        <v>2.7806944238408451</v>
      </c>
      <c r="AJ133" s="36">
        <v>4.9872375343844137E-3</v>
      </c>
      <c r="AK133" s="36">
        <v>6.0267896835969744E-3</v>
      </c>
      <c r="AL133" s="36">
        <v>1.5073491454501743E-2</v>
      </c>
      <c r="AM133" s="36">
        <v>0.52977521482557788</v>
      </c>
      <c r="AN133" s="36">
        <v>1.9565588455045766</v>
      </c>
      <c r="AO133" s="36">
        <v>12.536453100055446</v>
      </c>
      <c r="AP133" s="36">
        <v>1472.017866297</v>
      </c>
      <c r="AQ133" s="36">
        <v>792.62500492900006</v>
      </c>
      <c r="AR133" s="36">
        <v>2264.6428712259999</v>
      </c>
      <c r="AS133" s="36">
        <v>40.201908216</v>
      </c>
      <c r="AT133" s="36">
        <v>6139.5419247780001</v>
      </c>
      <c r="AU133" s="36">
        <v>13470.146414006</v>
      </c>
      <c r="AV133" s="36">
        <v>3748.1548827719998</v>
      </c>
      <c r="AW133" s="36">
        <v>8223.4465815029998</v>
      </c>
      <c r="AX133" s="36">
        <v>3530.7530075690001</v>
      </c>
      <c r="AY133" s="36">
        <v>7746.4671707349999</v>
      </c>
      <c r="AZ133" s="36">
        <v>0.71427490142857153</v>
      </c>
      <c r="BA133" s="36">
        <v>1.4285498042857143</v>
      </c>
      <c r="BB133" s="36">
        <v>11.964704662999999</v>
      </c>
      <c r="BC133" s="36">
        <v>790.08509422400004</v>
      </c>
      <c r="BD133" s="36">
        <v>1733.445594006</v>
      </c>
      <c r="BE133" s="36">
        <v>0.86107986000000003</v>
      </c>
      <c r="BF133" s="36">
        <v>1.7221597200000001</v>
      </c>
      <c r="BG133" s="36">
        <v>19.437052816000001</v>
      </c>
      <c r="BH133" s="36">
        <v>139.354978644</v>
      </c>
      <c r="BI133" s="36">
        <v>0.21</v>
      </c>
      <c r="BJ133" s="36">
        <v>0.21</v>
      </c>
      <c r="BK133" s="36">
        <v>0.57000000000000028</v>
      </c>
      <c r="BL133" s="36">
        <v>0.57000000000000028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5.6332862739999996</v>
      </c>
      <c r="E134" s="36">
        <v>95</v>
      </c>
      <c r="F134" s="36">
        <v>22</v>
      </c>
      <c r="G134" s="36">
        <v>35</v>
      </c>
      <c r="H134" s="36">
        <v>38</v>
      </c>
      <c r="I134" s="36">
        <v>2.1007988094762967E-2</v>
      </c>
      <c r="J134" s="36">
        <v>5.3316636204054175</v>
      </c>
      <c r="K134" s="36">
        <v>2.1007988094762967E-2</v>
      </c>
      <c r="L134" s="36">
        <v>0</v>
      </c>
      <c r="M134" s="36">
        <v>2.1030386084983941</v>
      </c>
      <c r="N134" s="36">
        <v>3.2496330000017872</v>
      </c>
      <c r="O134" s="36">
        <v>4.3946939000000004E-2</v>
      </c>
      <c r="P134" s="36">
        <v>7.1547886999999991E-2</v>
      </c>
      <c r="Q134" s="36">
        <v>2.9801131000000002E-2</v>
      </c>
      <c r="R134" s="36">
        <v>1.4145808000000001E-2</v>
      </c>
      <c r="S134" s="36">
        <v>5.3096832999999996E-2</v>
      </c>
      <c r="T134" s="36">
        <v>1.8451053999999998E-2</v>
      </c>
      <c r="U134" s="36">
        <v>4.7684499999999979</v>
      </c>
      <c r="V134" s="36">
        <v>11.276199999999994</v>
      </c>
      <c r="W134" s="36">
        <v>4.8334049270947608</v>
      </c>
      <c r="X134" s="36">
        <v>16.679411507405412</v>
      </c>
      <c r="Y134" s="36">
        <v>21.512816434500174</v>
      </c>
      <c r="Z134" s="36">
        <v>1.2615849900094858E-2</v>
      </c>
      <c r="AA134" s="36">
        <v>2.6997918786203011E-3</v>
      </c>
      <c r="AB134" s="36">
        <v>2.6997919999999999E-3</v>
      </c>
      <c r="AC134" s="36">
        <v>2.7214030170029667E-4</v>
      </c>
      <c r="AD134" s="36">
        <v>6.1788121454673599E-2</v>
      </c>
      <c r="AE134" s="36">
        <v>0.55609309309206245</v>
      </c>
      <c r="AF134" s="36">
        <v>0.61788121454673606</v>
      </c>
      <c r="AG134" s="36">
        <v>0.47530520264406068</v>
      </c>
      <c r="AH134" s="36">
        <v>0.80856517231403535</v>
      </c>
      <c r="AI134" s="36">
        <v>2.5895938626814354</v>
      </c>
      <c r="AJ134" s="36">
        <v>1.5476625593576024E-4</v>
      </c>
      <c r="AK134" s="36">
        <v>1.8702611781457938E-4</v>
      </c>
      <c r="AL134" s="36">
        <v>4.677675407057096E-4</v>
      </c>
      <c r="AM134" s="36">
        <v>0.47573210920169673</v>
      </c>
      <c r="AN134" s="36">
        <v>0.87054031988652358</v>
      </c>
      <c r="AO134" s="36">
        <v>3.1461547233142038</v>
      </c>
      <c r="AP134" s="36">
        <v>96.354140842000007</v>
      </c>
      <c r="AQ134" s="36">
        <v>51.882998913999998</v>
      </c>
      <c r="AR134" s="36">
        <v>148.237139756</v>
      </c>
      <c r="AS134" s="36">
        <v>3.7764946880000001</v>
      </c>
      <c r="AT134" s="36">
        <v>115.540303244</v>
      </c>
      <c r="AU134" s="36">
        <v>249.50795445599999</v>
      </c>
      <c r="AV134" s="36">
        <v>103.87900775</v>
      </c>
      <c r="AW134" s="36">
        <v>224.32552111199999</v>
      </c>
      <c r="AX134" s="36">
        <v>96.160557799000003</v>
      </c>
      <c r="AY134" s="36">
        <v>207.65761731699999</v>
      </c>
      <c r="AZ134" s="36">
        <v>0.52247129000000003</v>
      </c>
      <c r="BA134" s="36">
        <v>1.0449425814285715</v>
      </c>
      <c r="BB134" s="36">
        <v>5.9778260909999998</v>
      </c>
      <c r="BC134" s="36">
        <v>356.34082507599999</v>
      </c>
      <c r="BD134" s="36">
        <v>769.51390862999995</v>
      </c>
      <c r="BE134" s="36">
        <v>0.43021418428571429</v>
      </c>
      <c r="BF134" s="36">
        <v>0.86042836857142857</v>
      </c>
      <c r="BG134" s="36">
        <v>8.4631808999999993</v>
      </c>
      <c r="BH134" s="36">
        <v>46.790912505999998</v>
      </c>
      <c r="BI134" s="36">
        <v>0</v>
      </c>
      <c r="BJ134" s="36">
        <v>0</v>
      </c>
      <c r="BK134" s="36">
        <v>0.03</v>
      </c>
      <c r="BL134" s="36">
        <v>0.03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5.5212789420000004</v>
      </c>
      <c r="E135" s="36">
        <v>3</v>
      </c>
      <c r="F135" s="36">
        <v>0</v>
      </c>
      <c r="G135" s="36">
        <v>0</v>
      </c>
      <c r="H135" s="36">
        <v>3</v>
      </c>
      <c r="I135" s="36">
        <v>2.0507699724338194E-2</v>
      </c>
      <c r="J135" s="36">
        <v>1.6073018163691741</v>
      </c>
      <c r="K135" s="36">
        <v>2.0507699724338194E-2</v>
      </c>
      <c r="L135" s="36">
        <v>0</v>
      </c>
      <c r="M135" s="36">
        <v>1.0169095160929957</v>
      </c>
      <c r="N135" s="36">
        <v>0.61090000000051659</v>
      </c>
      <c r="O135" s="36">
        <v>4.9322936999999997E-2</v>
      </c>
      <c r="P135" s="36">
        <v>8.1135486000000007E-2</v>
      </c>
      <c r="Q135" s="36">
        <v>4.3450010999999997E-2</v>
      </c>
      <c r="R135" s="36">
        <v>5.8729259999999997E-3</v>
      </c>
      <c r="S135" s="36">
        <v>7.3475147000000005E-2</v>
      </c>
      <c r="T135" s="36">
        <v>7.6603389999999995E-3</v>
      </c>
      <c r="U135" s="36">
        <v>0</v>
      </c>
      <c r="V135" s="36">
        <v>0</v>
      </c>
      <c r="W135" s="36">
        <v>6.9830636724338188E-2</v>
      </c>
      <c r="X135" s="36">
        <v>1.6884373023691741</v>
      </c>
      <c r="Y135" s="36">
        <v>1.7582679390935123</v>
      </c>
      <c r="Z135" s="36">
        <v>6.0478063161706124E-3</v>
      </c>
      <c r="AA135" s="36">
        <v>1.2942305516605108E-3</v>
      </c>
      <c r="AB135" s="36">
        <v>1.2942310000000001E-3</v>
      </c>
      <c r="AC135" s="36">
        <v>1.943036768037953E-4</v>
      </c>
      <c r="AD135" s="36">
        <v>9.8512758049931048E-3</v>
      </c>
      <c r="AE135" s="36">
        <v>8.8661482244937959E-2</v>
      </c>
      <c r="AF135" s="36">
        <v>9.8512758049931051E-2</v>
      </c>
      <c r="AG135" s="36">
        <v>0</v>
      </c>
      <c r="AH135" s="36">
        <v>0</v>
      </c>
      <c r="AI135" s="36">
        <v>0</v>
      </c>
      <c r="AJ135" s="36">
        <v>7.419211783203235E-5</v>
      </c>
      <c r="AK135" s="36">
        <v>8.9656906711806274E-5</v>
      </c>
      <c r="AL135" s="36">
        <v>2.242392199010484E-4</v>
      </c>
      <c r="AM135" s="36">
        <v>2.6849579463582762E-4</v>
      </c>
      <c r="AN135" s="36">
        <v>9.9409327117049116E-3</v>
      </c>
      <c r="AO135" s="36">
        <v>8.8885721464839001E-2</v>
      </c>
      <c r="AP135" s="36">
        <v>32.292523246999998</v>
      </c>
      <c r="AQ135" s="36">
        <v>17.388281748000001</v>
      </c>
      <c r="AR135" s="36">
        <v>49.680804995000003</v>
      </c>
      <c r="AS135" s="36">
        <v>0.97497367099999999</v>
      </c>
      <c r="AT135" s="36">
        <v>102.07260284199999</v>
      </c>
      <c r="AU135" s="36">
        <v>216.07705416600001</v>
      </c>
      <c r="AV135" s="36">
        <v>78.443828253999996</v>
      </c>
      <c r="AW135" s="36">
        <v>166.05740281800001</v>
      </c>
      <c r="AX135" s="36">
        <v>73.080407692999998</v>
      </c>
      <c r="AY135" s="36">
        <v>154.70360088800001</v>
      </c>
      <c r="AZ135" s="36">
        <v>2.7216488571428575E-2</v>
      </c>
      <c r="BA135" s="36">
        <v>5.4432978571428578E-2</v>
      </c>
      <c r="BB135" s="36">
        <v>2.1345986099999998</v>
      </c>
      <c r="BC135" s="36">
        <v>125.025106386</v>
      </c>
      <c r="BD135" s="36">
        <v>264.66511025199998</v>
      </c>
      <c r="BE135" s="36">
        <v>0.15362350428571431</v>
      </c>
      <c r="BF135" s="36">
        <v>0.30724701000000004</v>
      </c>
      <c r="BG135" s="36">
        <v>3.6028043439999999</v>
      </c>
      <c r="BH135" s="36">
        <v>28.895763902999999</v>
      </c>
      <c r="BI135" s="36">
        <v>0</v>
      </c>
      <c r="BJ135" s="36">
        <v>0</v>
      </c>
      <c r="BK135" s="36">
        <v>0.03</v>
      </c>
      <c r="BL135" s="36">
        <v>0.03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5.7205434899999998</v>
      </c>
      <c r="E136" s="36">
        <v>13</v>
      </c>
      <c r="F136" s="36">
        <v>7</v>
      </c>
      <c r="G136" s="36">
        <v>6</v>
      </c>
      <c r="H136" s="36">
        <v>0</v>
      </c>
      <c r="I136" s="36">
        <v>0.87899452416326551</v>
      </c>
      <c r="J136" s="36">
        <v>21.090767920533413</v>
      </c>
      <c r="K136" s="36">
        <v>0.28627302416038974</v>
      </c>
      <c r="L136" s="36">
        <v>0.59272150000287582</v>
      </c>
      <c r="M136" s="36">
        <v>9.1737609446921571</v>
      </c>
      <c r="N136" s="36">
        <v>12.79600150000452</v>
      </c>
      <c r="O136" s="36">
        <v>0.19729207400000001</v>
      </c>
      <c r="P136" s="36">
        <v>0.34255777500000001</v>
      </c>
      <c r="Q136" s="36">
        <v>0.17176793900000001</v>
      </c>
      <c r="R136" s="36">
        <v>2.5524135E-2</v>
      </c>
      <c r="S136" s="36">
        <v>0.30926542400000001</v>
      </c>
      <c r="T136" s="36">
        <v>3.3292350999999998E-2</v>
      </c>
      <c r="U136" s="36">
        <v>0.64685000000000015</v>
      </c>
      <c r="V136" s="36">
        <v>1.5316000000000001</v>
      </c>
      <c r="W136" s="36">
        <v>1.7231365981632656</v>
      </c>
      <c r="X136" s="36">
        <v>22.964925695533413</v>
      </c>
      <c r="Y136" s="36">
        <v>24.688062293696678</v>
      </c>
      <c r="Z136" s="36">
        <v>0.1330113536007379</v>
      </c>
      <c r="AA136" s="36">
        <v>5.6291573345469519E-2</v>
      </c>
      <c r="AB136" s="36">
        <v>5.6291572999999998E-2</v>
      </c>
      <c r="AC136" s="36">
        <v>2.9114314374565774E-3</v>
      </c>
      <c r="AD136" s="36">
        <v>0.15566616312963469</v>
      </c>
      <c r="AE136" s="36">
        <v>1.4009954681667116</v>
      </c>
      <c r="AF136" s="36">
        <v>1.5566616312963468</v>
      </c>
      <c r="AG136" s="36">
        <v>7.0498361578135355E-2</v>
      </c>
      <c r="AH136" s="36">
        <v>0.11992824728234514</v>
      </c>
      <c r="AI136" s="36">
        <v>0.38409452170156494</v>
      </c>
      <c r="AJ136" s="36">
        <v>3.2269285915553494E-3</v>
      </c>
      <c r="AK136" s="36">
        <v>3.8995575821641057E-3</v>
      </c>
      <c r="AL136" s="36">
        <v>9.753110856194078E-3</v>
      </c>
      <c r="AM136" s="36">
        <v>7.6636721607147282E-2</v>
      </c>
      <c r="AN136" s="36">
        <v>0.27949396799414394</v>
      </c>
      <c r="AO136" s="36">
        <v>1.7948431007244707</v>
      </c>
      <c r="AP136" s="36">
        <v>341.13227848700001</v>
      </c>
      <c r="AQ136" s="36">
        <v>183.68661149299999</v>
      </c>
      <c r="AR136" s="36">
        <v>524.81888997999999</v>
      </c>
      <c r="AS136" s="36">
        <v>12.063830931</v>
      </c>
      <c r="AT136" s="36">
        <v>721.61662333699996</v>
      </c>
      <c r="AU136" s="36">
        <v>1732.6263959939999</v>
      </c>
      <c r="AV136" s="36">
        <v>441.82213769600003</v>
      </c>
      <c r="AW136" s="36">
        <v>1060.8301878730001</v>
      </c>
      <c r="AX136" s="36">
        <v>419.745739636</v>
      </c>
      <c r="AY136" s="36">
        <v>1007.823994876</v>
      </c>
      <c r="AZ136" s="36">
        <v>0.29032619857142861</v>
      </c>
      <c r="BA136" s="36">
        <v>0.58065239714285721</v>
      </c>
      <c r="BB136" s="36">
        <v>4.0287058770000002</v>
      </c>
      <c r="BC136" s="36">
        <v>213.40835709500001</v>
      </c>
      <c r="BD136" s="36">
        <v>512.40082430300004</v>
      </c>
      <c r="BE136" s="36">
        <v>0.28993924857142861</v>
      </c>
      <c r="BF136" s="36">
        <v>0.57987849857142859</v>
      </c>
      <c r="BG136" s="36">
        <v>6.9796035549999997</v>
      </c>
      <c r="BH136" s="36">
        <v>38.984239838999997</v>
      </c>
      <c r="BI136" s="36">
        <v>0.06</v>
      </c>
      <c r="BJ136" s="36">
        <v>0.06</v>
      </c>
      <c r="BK136" s="36">
        <v>0.24</v>
      </c>
      <c r="BL136" s="36">
        <v>0.24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5.568715386</v>
      </c>
      <c r="E137" s="36">
        <v>7</v>
      </c>
      <c r="F137" s="36">
        <v>1</v>
      </c>
      <c r="G137" s="36">
        <v>4</v>
      </c>
      <c r="H137" s="36">
        <v>2</v>
      </c>
      <c r="I137" s="36">
        <v>1.7879561263087464E-2</v>
      </c>
      <c r="J137" s="36">
        <v>3.5419360975732985</v>
      </c>
      <c r="K137" s="36">
        <v>1.7879561263087464E-2</v>
      </c>
      <c r="L137" s="36">
        <v>0</v>
      </c>
      <c r="M137" s="36">
        <v>1.6821976588352765</v>
      </c>
      <c r="N137" s="36">
        <v>1.8776180000011096</v>
      </c>
      <c r="O137" s="36">
        <v>6.8246819999999995E-3</v>
      </c>
      <c r="P137" s="36">
        <v>1.1728769E-2</v>
      </c>
      <c r="Q137" s="36">
        <v>6.1908909999999996E-3</v>
      </c>
      <c r="R137" s="36">
        <v>6.3379099999999998E-4</v>
      </c>
      <c r="S137" s="36">
        <v>1.0902085000000001E-2</v>
      </c>
      <c r="T137" s="36">
        <v>8.2668400000000006E-4</v>
      </c>
      <c r="U137" s="36">
        <v>9.8999999999999991E-2</v>
      </c>
      <c r="V137" s="36">
        <v>0.23399999999999999</v>
      </c>
      <c r="W137" s="36">
        <v>0.12370424326308746</v>
      </c>
      <c r="X137" s="36">
        <v>3.7876648665732984</v>
      </c>
      <c r="Y137" s="36">
        <v>3.9113691098363859</v>
      </c>
      <c r="Z137" s="36">
        <v>8.4395137517101204E-3</v>
      </c>
      <c r="AA137" s="36">
        <v>1.8060559428659663E-3</v>
      </c>
      <c r="AB137" s="36">
        <v>1.8060559999999999E-3</v>
      </c>
      <c r="AC137" s="36">
        <v>1.7328221244789936E-4</v>
      </c>
      <c r="AD137" s="36">
        <v>2.4089119022454752E-2</v>
      </c>
      <c r="AE137" s="36">
        <v>0.21680207120209272</v>
      </c>
      <c r="AF137" s="36">
        <v>0.2408911902245475</v>
      </c>
      <c r="AG137" s="36">
        <v>1.0434877745155606E-2</v>
      </c>
      <c r="AH137" s="36">
        <v>1.7751286279115285E-2</v>
      </c>
      <c r="AI137" s="36">
        <v>5.6852092542571925E-2</v>
      </c>
      <c r="AJ137" s="36">
        <v>1.0353261478315003E-4</v>
      </c>
      <c r="AK137" s="36">
        <v>1.2511320954937562E-4</v>
      </c>
      <c r="AL137" s="36">
        <v>3.1291831870632666E-4</v>
      </c>
      <c r="AM137" s="36">
        <v>1.0711692572386656E-2</v>
      </c>
      <c r="AN137" s="36">
        <v>4.1965518511119411E-2</v>
      </c>
      <c r="AO137" s="36">
        <v>0.273967082063371</v>
      </c>
      <c r="AP137" s="36">
        <v>48.142721563999999</v>
      </c>
      <c r="AQ137" s="36">
        <v>25.923003918999999</v>
      </c>
      <c r="AR137" s="36">
        <v>74.065725482999994</v>
      </c>
      <c r="AS137" s="36">
        <v>3.8936484899999999</v>
      </c>
      <c r="AT137" s="36">
        <v>116.491699717</v>
      </c>
      <c r="AU137" s="36">
        <v>272.83712585799998</v>
      </c>
      <c r="AV137" s="36">
        <v>90.054691262999995</v>
      </c>
      <c r="AW137" s="36">
        <v>210.91857354499999</v>
      </c>
      <c r="AX137" s="36">
        <v>83.860158470000002</v>
      </c>
      <c r="AY137" s="36">
        <v>196.410256409</v>
      </c>
      <c r="AZ137" s="36">
        <v>0.1139434742857143</v>
      </c>
      <c r="BA137" s="36">
        <v>0.22788695000000003</v>
      </c>
      <c r="BB137" s="36">
        <v>0.83449225599999999</v>
      </c>
      <c r="BC137" s="36">
        <v>39.434224704999998</v>
      </c>
      <c r="BD137" s="36">
        <v>92.359546261000006</v>
      </c>
      <c r="BE137" s="36">
        <v>6.0057017142857147E-2</v>
      </c>
      <c r="BF137" s="36">
        <v>0.12011403428571429</v>
      </c>
      <c r="BG137" s="36">
        <v>5.7700228029999998</v>
      </c>
      <c r="BH137" s="36">
        <v>24.580085495999999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5.4286902340000003</v>
      </c>
      <c r="E138" s="36">
        <v>20</v>
      </c>
      <c r="F138" s="36">
        <v>1</v>
      </c>
      <c r="G138" s="36">
        <v>0</v>
      </c>
      <c r="H138" s="36">
        <v>19</v>
      </c>
      <c r="I138" s="36">
        <v>4.6409180598580756E-2</v>
      </c>
      <c r="J138" s="36">
        <v>6.0524035188585605</v>
      </c>
      <c r="K138" s="36">
        <v>4.6409180598580756E-2</v>
      </c>
      <c r="L138" s="36">
        <v>0</v>
      </c>
      <c r="M138" s="36">
        <v>2.9026566994503504</v>
      </c>
      <c r="N138" s="36">
        <v>3.1961560000067917</v>
      </c>
      <c r="O138" s="36">
        <v>0.10485144100000002</v>
      </c>
      <c r="P138" s="36">
        <v>0.18788016199999999</v>
      </c>
      <c r="Q138" s="36">
        <v>9.7545177000000011E-2</v>
      </c>
      <c r="R138" s="36">
        <v>7.3062639999999998E-3</v>
      </c>
      <c r="S138" s="36">
        <v>0.17835025199999999</v>
      </c>
      <c r="T138" s="36">
        <v>9.5299099999999991E-3</v>
      </c>
      <c r="U138" s="36">
        <v>6.4899999999999999E-2</v>
      </c>
      <c r="V138" s="36">
        <v>0.15340000000000001</v>
      </c>
      <c r="W138" s="36">
        <v>0.21616062159858079</v>
      </c>
      <c r="X138" s="36">
        <v>6.3936836808585609</v>
      </c>
      <c r="Y138" s="36">
        <v>6.6098443024571418</v>
      </c>
      <c r="Z138" s="36">
        <v>2.0196505343940324E-2</v>
      </c>
      <c r="AA138" s="36">
        <v>4.322052143603229E-3</v>
      </c>
      <c r="AB138" s="36">
        <v>4.3220519999999998E-3</v>
      </c>
      <c r="AC138" s="36">
        <v>5.2360074087863496E-4</v>
      </c>
      <c r="AD138" s="36">
        <v>4.7704628520048573E-2</v>
      </c>
      <c r="AE138" s="36">
        <v>0.42934165668043722</v>
      </c>
      <c r="AF138" s="36">
        <v>0.47704628520048575</v>
      </c>
      <c r="AG138" s="36">
        <v>6.4713784640317721E-3</v>
      </c>
      <c r="AH138" s="36">
        <v>1.1008781754904624E-2</v>
      </c>
      <c r="AI138" s="36">
        <v>3.5257855079897239E-2</v>
      </c>
      <c r="AJ138" s="36">
        <v>2.4776271875766575E-4</v>
      </c>
      <c r="AK138" s="36">
        <v>2.9940699378053508E-4</v>
      </c>
      <c r="AL138" s="36">
        <v>7.4884125697171993E-4</v>
      </c>
      <c r="AM138" s="36">
        <v>7.242741923668073E-3</v>
      </c>
      <c r="AN138" s="36">
        <v>5.9012817268733725E-2</v>
      </c>
      <c r="AO138" s="36">
        <v>0.4653483530173062</v>
      </c>
      <c r="AP138" s="36">
        <v>67.091998102999995</v>
      </c>
      <c r="AQ138" s="36">
        <v>36.126460516999998</v>
      </c>
      <c r="AR138" s="36">
        <v>103.21845861999999</v>
      </c>
      <c r="AS138" s="36">
        <v>2.2338938270000002</v>
      </c>
      <c r="AT138" s="36">
        <v>247.234614784</v>
      </c>
      <c r="AU138" s="36">
        <v>552.67255836300001</v>
      </c>
      <c r="AV138" s="36">
        <v>185.26095349799999</v>
      </c>
      <c r="AW138" s="36">
        <v>414.13555793400002</v>
      </c>
      <c r="AX138" s="36">
        <v>172.66079159899999</v>
      </c>
      <c r="AY138" s="36">
        <v>385.96893685499998</v>
      </c>
      <c r="AZ138" s="36">
        <v>3.9132341428571429E-2</v>
      </c>
      <c r="BA138" s="36">
        <v>7.8264684285714287E-2</v>
      </c>
      <c r="BB138" s="36">
        <v>1.063949152</v>
      </c>
      <c r="BC138" s="36">
        <v>76.219075605</v>
      </c>
      <c r="BD138" s="36">
        <v>170.381447385</v>
      </c>
      <c r="BE138" s="36">
        <v>7.6570647142857148E-2</v>
      </c>
      <c r="BF138" s="36">
        <v>0.15314129571428572</v>
      </c>
      <c r="BG138" s="36">
        <v>3.4219203299999998</v>
      </c>
      <c r="BH138" s="36">
        <v>33.899937579000003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5.3568950500000003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3.5175499999999999E-3</v>
      </c>
      <c r="P139" s="36">
        <v>5.9549490000000002E-3</v>
      </c>
      <c r="Q139" s="36">
        <v>2.9109330000000001E-3</v>
      </c>
      <c r="R139" s="36">
        <v>6.0661699999999994E-4</v>
      </c>
      <c r="S139" s="36">
        <v>5.1637089999999998E-3</v>
      </c>
      <c r="T139" s="36">
        <v>7.9124000000000002E-4</v>
      </c>
      <c r="U139" s="36">
        <v>0</v>
      </c>
      <c r="V139" s="36">
        <v>0</v>
      </c>
      <c r="W139" s="36">
        <v>3.5175499999999999E-3</v>
      </c>
      <c r="X139" s="36">
        <v>5.9549490000000002E-3</v>
      </c>
      <c r="Y139" s="36">
        <v>9.4724990000000005E-3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6.019127E-3</v>
      </c>
      <c r="AQ139" s="36">
        <v>3.2410680000000002E-3</v>
      </c>
      <c r="AR139" s="36">
        <v>9.2601950000000006E-3</v>
      </c>
      <c r="AS139" s="36">
        <v>1.8703700000000001E-4</v>
      </c>
      <c r="AT139" s="36">
        <v>2.43372E-4</v>
      </c>
      <c r="AU139" s="36">
        <v>6.0603899999999995E-4</v>
      </c>
      <c r="AV139" s="36">
        <v>3.0555000000000001E-3</v>
      </c>
      <c r="AW139" s="36">
        <v>7.6087289999999998E-3</v>
      </c>
      <c r="AX139" s="36">
        <v>2.6607100000000002E-3</v>
      </c>
      <c r="AY139" s="36">
        <v>6.6256309999999999E-3</v>
      </c>
      <c r="AZ139" s="36">
        <v>8.8857142857142872E-7</v>
      </c>
      <c r="BA139" s="36">
        <v>1.7771428571428574E-6</v>
      </c>
      <c r="BB139" s="36">
        <v>0.320483827</v>
      </c>
      <c r="BC139" s="36">
        <v>16.022081010000001</v>
      </c>
      <c r="BD139" s="36">
        <v>39.897770512000001</v>
      </c>
      <c r="BE139" s="36">
        <v>2.3064685714285719E-2</v>
      </c>
      <c r="BF139" s="36">
        <v>4.6129372857142865E-2</v>
      </c>
      <c r="BG139" s="36">
        <v>0.167333341</v>
      </c>
      <c r="BH139" s="36">
        <v>16.38996749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5.5793892600000001</v>
      </c>
      <c r="E140" s="36">
        <v>3</v>
      </c>
      <c r="F140" s="36">
        <v>2</v>
      </c>
      <c r="G140" s="36">
        <v>0</v>
      </c>
      <c r="H140" s="36">
        <v>1</v>
      </c>
      <c r="I140" s="36">
        <v>8.081990038624547E-3</v>
      </c>
      <c r="J140" s="36">
        <v>3.2758423478421048</v>
      </c>
      <c r="K140" s="36">
        <v>8.081990038624547E-3</v>
      </c>
      <c r="L140" s="36">
        <v>0</v>
      </c>
      <c r="M140" s="36">
        <v>0.6724733378793657</v>
      </c>
      <c r="N140" s="36">
        <v>2.611451000001364</v>
      </c>
      <c r="O140" s="36">
        <v>8.2344380000000002E-3</v>
      </c>
      <c r="P140" s="36">
        <v>1.3146761E-2</v>
      </c>
      <c r="Q140" s="36">
        <v>6.7787609999999995E-3</v>
      </c>
      <c r="R140" s="36">
        <v>1.4556770000000001E-3</v>
      </c>
      <c r="S140" s="36">
        <v>1.1248051E-2</v>
      </c>
      <c r="T140" s="36">
        <v>1.8987100000000001E-3</v>
      </c>
      <c r="U140" s="36">
        <v>9.7349999999999992E-2</v>
      </c>
      <c r="V140" s="36">
        <v>0.23010000000000003</v>
      </c>
      <c r="W140" s="36">
        <v>0.11366642803862453</v>
      </c>
      <c r="X140" s="36">
        <v>3.5190891088421048</v>
      </c>
      <c r="Y140" s="36">
        <v>3.6327555368807292</v>
      </c>
      <c r="Z140" s="36">
        <v>5.2528499187191741E-3</v>
      </c>
      <c r="AA140" s="36">
        <v>1.1241098826059032E-3</v>
      </c>
      <c r="AB140" s="36">
        <v>1.12411E-3</v>
      </c>
      <c r="AC140" s="36">
        <v>6.1823340709847861E-5</v>
      </c>
      <c r="AD140" s="36">
        <v>1.972393489357804E-2</v>
      </c>
      <c r="AE140" s="36">
        <v>0.17751541404220234</v>
      </c>
      <c r="AF140" s="36">
        <v>0.19723934893578041</v>
      </c>
      <c r="AG140" s="36">
        <v>1.1097707449901477E-2</v>
      </c>
      <c r="AH140" s="36">
        <v>1.8878858650407108E-2</v>
      </c>
      <c r="AI140" s="36">
        <v>6.0463371623601152E-2</v>
      </c>
      <c r="AJ140" s="36">
        <v>6.443988868769636E-5</v>
      </c>
      <c r="AK140" s="36">
        <v>7.7871898759810702E-5</v>
      </c>
      <c r="AL140" s="36">
        <v>1.9476395595760534E-4</v>
      </c>
      <c r="AM140" s="36">
        <v>1.1223970679299021E-2</v>
      </c>
      <c r="AN140" s="36">
        <v>3.8680665442744955E-2</v>
      </c>
      <c r="AO140" s="36">
        <v>0.2381735496217611</v>
      </c>
      <c r="AP140" s="36">
        <v>18.642801024000001</v>
      </c>
      <c r="AQ140" s="36">
        <v>10.038431320000001</v>
      </c>
      <c r="AR140" s="36">
        <v>28.681232344000001</v>
      </c>
      <c r="AS140" s="36">
        <v>1.165985708</v>
      </c>
      <c r="AT140" s="36">
        <v>41.983609407000003</v>
      </c>
      <c r="AU140" s="36">
        <v>106.473686422</v>
      </c>
      <c r="AV140" s="36">
        <v>33.122565999000003</v>
      </c>
      <c r="AW140" s="36">
        <v>84.001393770999996</v>
      </c>
      <c r="AX140" s="36">
        <v>30.943928805999999</v>
      </c>
      <c r="AY140" s="36">
        <v>78.476201044000007</v>
      </c>
      <c r="AZ140" s="36">
        <v>7.2909197142857152E-2</v>
      </c>
      <c r="BA140" s="36">
        <v>0.1458183942857143</v>
      </c>
      <c r="BB140" s="36">
        <v>0.96603158</v>
      </c>
      <c r="BC140" s="36">
        <v>37.185154216999997</v>
      </c>
      <c r="BD140" s="36">
        <v>94.304432266999996</v>
      </c>
      <c r="BE140" s="36">
        <v>6.952368285714286E-2</v>
      </c>
      <c r="BF140" s="36">
        <v>0.13904736571428572</v>
      </c>
      <c r="BG140" s="36">
        <v>4.274922557</v>
      </c>
      <c r="BH140" s="36">
        <v>27.339223397000001</v>
      </c>
      <c r="BI140" s="36">
        <v>0.06</v>
      </c>
      <c r="BJ140" s="36">
        <v>0.06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5.5073992059999997</v>
      </c>
      <c r="E141" s="36">
        <v>3</v>
      </c>
      <c r="F141" s="36">
        <v>1</v>
      </c>
      <c r="G141" s="36">
        <v>2</v>
      </c>
      <c r="H141" s="36">
        <v>0</v>
      </c>
      <c r="I141" s="36">
        <v>8.3035246610701538E-2</v>
      </c>
      <c r="J141" s="36">
        <v>6.6005700768947362</v>
      </c>
      <c r="K141" s="36">
        <v>7.1352246612345002E-2</v>
      </c>
      <c r="L141" s="36">
        <v>1.1682999998356536E-2</v>
      </c>
      <c r="M141" s="36">
        <v>3.1943378235098439</v>
      </c>
      <c r="N141" s="36">
        <v>3.4892674999955933</v>
      </c>
      <c r="O141" s="36">
        <v>1.2174042000000001E-2</v>
      </c>
      <c r="P141" s="36">
        <v>2.1159901000000002E-2</v>
      </c>
      <c r="Q141" s="36">
        <v>1.0956847E-2</v>
      </c>
      <c r="R141" s="36">
        <v>1.2171950000000001E-3</v>
      </c>
      <c r="S141" s="36">
        <v>1.9572255E-2</v>
      </c>
      <c r="T141" s="36">
        <v>1.5876459999999998E-3</v>
      </c>
      <c r="U141" s="36">
        <v>1.32E-2</v>
      </c>
      <c r="V141" s="36">
        <v>3.1199999999999999E-2</v>
      </c>
      <c r="W141" s="36">
        <v>0.10840928861070154</v>
      </c>
      <c r="X141" s="36">
        <v>6.6529299778947362</v>
      </c>
      <c r="Y141" s="36">
        <v>6.7613392665054377</v>
      </c>
      <c r="Z141" s="36">
        <v>2.422820131575066E-2</v>
      </c>
      <c r="AA141" s="36">
        <v>5.1848350815706396E-3</v>
      </c>
      <c r="AB141" s="36">
        <v>5.1848349999999996E-3</v>
      </c>
      <c r="AC141" s="36">
        <v>8.7155128957425903E-4</v>
      </c>
      <c r="AD141" s="36">
        <v>8.0368473967771872E-2</v>
      </c>
      <c r="AE141" s="36">
        <v>0.72331626570994689</v>
      </c>
      <c r="AF141" s="36">
        <v>0.8036847396777187</v>
      </c>
      <c r="AG141" s="36">
        <v>1.6145805883278274E-3</v>
      </c>
      <c r="AH141" s="36">
        <v>2.7466428399140056E-3</v>
      </c>
      <c r="AI141" s="36">
        <v>8.7966804467516126E-3</v>
      </c>
      <c r="AJ141" s="36">
        <v>2.9722197140897048E-4</v>
      </c>
      <c r="AK141" s="36">
        <v>3.5917565559093244E-4</v>
      </c>
      <c r="AL141" s="36">
        <v>8.9832754409039208E-4</v>
      </c>
      <c r="AM141" s="36">
        <v>2.7833538493110569E-3</v>
      </c>
      <c r="AN141" s="36">
        <v>8.3474292463276811E-2</v>
      </c>
      <c r="AO141" s="36">
        <v>0.73301127370078889</v>
      </c>
      <c r="AP141" s="36">
        <v>110.16583711600001</v>
      </c>
      <c r="AQ141" s="36">
        <v>59.320066138999998</v>
      </c>
      <c r="AR141" s="36">
        <v>169.48590325500001</v>
      </c>
      <c r="AS141" s="36">
        <v>10.893718703999999</v>
      </c>
      <c r="AT141" s="36">
        <v>508.517786973</v>
      </c>
      <c r="AU141" s="36">
        <v>1393.5418309900001</v>
      </c>
      <c r="AV141" s="36">
        <v>279.892544929</v>
      </c>
      <c r="AW141" s="36">
        <v>767.01735815799998</v>
      </c>
      <c r="AX141" s="36">
        <v>265.11515831399998</v>
      </c>
      <c r="AY141" s="36">
        <v>726.52141695800003</v>
      </c>
      <c r="AZ141" s="36">
        <v>0.1468475642857143</v>
      </c>
      <c r="BA141" s="36">
        <v>0.29369513000000003</v>
      </c>
      <c r="BB141" s="36">
        <v>0.71256941299999998</v>
      </c>
      <c r="BC141" s="36">
        <v>31.410739716999998</v>
      </c>
      <c r="BD141" s="36">
        <v>86.077971824000002</v>
      </c>
      <c r="BE141" s="36">
        <v>5.1282432857142866E-2</v>
      </c>
      <c r="BF141" s="36">
        <v>0.10256486571428573</v>
      </c>
      <c r="BG141" s="36">
        <v>2.0448588619999999</v>
      </c>
      <c r="BH141" s="36">
        <v>17.910502619999999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5.575509125</v>
      </c>
      <c r="E142" s="36">
        <v>6</v>
      </c>
      <c r="F142" s="36">
        <v>1</v>
      </c>
      <c r="G142" s="36">
        <v>4</v>
      </c>
      <c r="H142" s="36">
        <v>1</v>
      </c>
      <c r="I142" s="36">
        <v>6.117129781907537E-2</v>
      </c>
      <c r="J142" s="36">
        <v>5.757941430625813</v>
      </c>
      <c r="K142" s="36">
        <v>3.3929297824758613E-2</v>
      </c>
      <c r="L142" s="36">
        <v>2.7241999994316757E-2</v>
      </c>
      <c r="M142" s="36">
        <v>1.8824797284463493</v>
      </c>
      <c r="N142" s="36">
        <v>3.9366329999985386</v>
      </c>
      <c r="O142" s="36">
        <v>6.8282680000000002E-3</v>
      </c>
      <c r="P142" s="36">
        <v>1.0867248999999999E-2</v>
      </c>
      <c r="Q142" s="36">
        <v>6.0356960000000001E-3</v>
      </c>
      <c r="R142" s="36">
        <v>7.9257200000000007E-4</v>
      </c>
      <c r="S142" s="36">
        <v>9.8334589999999993E-3</v>
      </c>
      <c r="T142" s="36">
        <v>1.0337899999999999E-3</v>
      </c>
      <c r="U142" s="36">
        <v>0.31899999999999995</v>
      </c>
      <c r="V142" s="36">
        <v>0.754</v>
      </c>
      <c r="W142" s="36">
        <v>0.38699956581907535</v>
      </c>
      <c r="X142" s="36">
        <v>6.5228086796258129</v>
      </c>
      <c r="Y142" s="36">
        <v>6.9098082454448884</v>
      </c>
      <c r="Z142" s="36">
        <v>1.7261899097264291E-2</v>
      </c>
      <c r="AA142" s="36">
        <v>3.694046406814558E-3</v>
      </c>
      <c r="AB142" s="36">
        <v>3.6940459999999999E-3</v>
      </c>
      <c r="AC142" s="36">
        <v>3.4331370044274247E-4</v>
      </c>
      <c r="AD142" s="36">
        <v>5.1848463753821607E-2</v>
      </c>
      <c r="AE142" s="36">
        <v>0.46663617378439448</v>
      </c>
      <c r="AF142" s="36">
        <v>0.51848463753821616</v>
      </c>
      <c r="AG142" s="36">
        <v>3.5214220501566217E-2</v>
      </c>
      <c r="AH142" s="36">
        <v>5.9904650968181622E-2</v>
      </c>
      <c r="AI142" s="36">
        <v>0.19185678756025734</v>
      </c>
      <c r="AJ142" s="36">
        <v>2.1176211674412733E-4</v>
      </c>
      <c r="AK142" s="36">
        <v>2.5590233707206911E-4</v>
      </c>
      <c r="AL142" s="36">
        <v>6.4003257016605859E-4</v>
      </c>
      <c r="AM142" s="36">
        <v>3.5769296318753085E-2</v>
      </c>
      <c r="AN142" s="36">
        <v>0.11200901705907529</v>
      </c>
      <c r="AO142" s="36">
        <v>0.65913299391481794</v>
      </c>
      <c r="AP142" s="36">
        <v>68.074147018000005</v>
      </c>
      <c r="AQ142" s="36">
        <v>36.655309932999998</v>
      </c>
      <c r="AR142" s="36">
        <v>104.729456951</v>
      </c>
      <c r="AS142" s="36">
        <v>5.8354056439999997</v>
      </c>
      <c r="AT142" s="36">
        <v>244.82226003100001</v>
      </c>
      <c r="AU142" s="36">
        <v>569.27466777300003</v>
      </c>
      <c r="AV142" s="36">
        <v>143.72558237499999</v>
      </c>
      <c r="AW142" s="36">
        <v>334.198912904</v>
      </c>
      <c r="AX142" s="36">
        <v>135.576697779</v>
      </c>
      <c r="AY142" s="36">
        <v>315.250662159</v>
      </c>
      <c r="AZ142" s="36">
        <v>0.10263486857142858</v>
      </c>
      <c r="BA142" s="36">
        <v>0.20526973714285715</v>
      </c>
      <c r="BB142" s="36">
        <v>0.68547960299999999</v>
      </c>
      <c r="BC142" s="36">
        <v>27.242377502</v>
      </c>
      <c r="BD142" s="36">
        <v>63.345528303000002</v>
      </c>
      <c r="BE142" s="36">
        <v>4.933282428571429E-2</v>
      </c>
      <c r="BF142" s="36">
        <v>9.8665650000000008E-2</v>
      </c>
      <c r="BG142" s="36">
        <v>3.4861181330000002</v>
      </c>
      <c r="BH142" s="36">
        <v>25.017651732000001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5.6069462410000002</v>
      </c>
      <c r="E143" s="36">
        <v>2</v>
      </c>
      <c r="F143" s="36">
        <v>0</v>
      </c>
      <c r="G143" s="36">
        <v>2</v>
      </c>
      <c r="H143" s="36">
        <v>0</v>
      </c>
      <c r="I143" s="36">
        <v>2.2929458020873534E-3</v>
      </c>
      <c r="J143" s="36">
        <v>0.91445395473363578</v>
      </c>
      <c r="K143" s="36">
        <v>2.2929458020873534E-3</v>
      </c>
      <c r="L143" s="36">
        <v>0</v>
      </c>
      <c r="M143" s="36">
        <v>0.37452190053570128</v>
      </c>
      <c r="N143" s="36">
        <v>0.54222500000002194</v>
      </c>
      <c r="O143" s="36">
        <v>1.0620393000000001E-2</v>
      </c>
      <c r="P143" s="36">
        <v>1.7061011000000001E-2</v>
      </c>
      <c r="Q143" s="36">
        <v>9.6190110000000002E-3</v>
      </c>
      <c r="R143" s="36">
        <v>1.0013819999999999E-3</v>
      </c>
      <c r="S143" s="36">
        <v>1.5754859E-2</v>
      </c>
      <c r="T143" s="36">
        <v>1.3061520000000001E-3</v>
      </c>
      <c r="U143" s="36">
        <v>1.32E-2</v>
      </c>
      <c r="V143" s="36">
        <v>3.1199999999999999E-2</v>
      </c>
      <c r="W143" s="36">
        <v>2.6113338802087355E-2</v>
      </c>
      <c r="X143" s="36">
        <v>0.9627149657336358</v>
      </c>
      <c r="Y143" s="36">
        <v>0.98882830453572312</v>
      </c>
      <c r="Z143" s="36">
        <v>1.9104600190335908E-3</v>
      </c>
      <c r="AA143" s="36">
        <v>4.0883844407318834E-4</v>
      </c>
      <c r="AB143" s="36">
        <v>4.0883800000000002E-4</v>
      </c>
      <c r="AC143" s="36">
        <v>1.1932078318930013E-5</v>
      </c>
      <c r="AD143" s="36">
        <v>3.4925746675903511E-3</v>
      </c>
      <c r="AE143" s="36">
        <v>3.1433172008313151E-2</v>
      </c>
      <c r="AF143" s="36">
        <v>3.49257466759035E-2</v>
      </c>
      <c r="AG143" s="36">
        <v>1.4176683115145721E-3</v>
      </c>
      <c r="AH143" s="36">
        <v>2.4116656333811114E-3</v>
      </c>
      <c r="AI143" s="36">
        <v>7.7238480420449103E-3</v>
      </c>
      <c r="AJ143" s="36">
        <v>2.3436741254234297E-5</v>
      </c>
      <c r="AK143" s="36">
        <v>2.8321953674607894E-5</v>
      </c>
      <c r="AL143" s="36">
        <v>7.0835510960489152E-5</v>
      </c>
      <c r="AM143" s="36">
        <v>1.4530371310877365E-3</v>
      </c>
      <c r="AN143" s="36">
        <v>5.9325622546460705E-3</v>
      </c>
      <c r="AO143" s="36">
        <v>3.9227855561318546E-2</v>
      </c>
      <c r="AP143" s="36">
        <v>8.0140091980000001</v>
      </c>
      <c r="AQ143" s="36">
        <v>4.3152357219999997</v>
      </c>
      <c r="AR143" s="36">
        <v>12.329244920000001</v>
      </c>
      <c r="AS143" s="36">
        <v>1.6653302919999999</v>
      </c>
      <c r="AT143" s="36">
        <v>13.177715571</v>
      </c>
      <c r="AU143" s="36">
        <v>31.222481058</v>
      </c>
      <c r="AV143" s="36">
        <v>16.124865656000001</v>
      </c>
      <c r="AW143" s="36">
        <v>38.205279949000001</v>
      </c>
      <c r="AX143" s="36">
        <v>14.804828239000001</v>
      </c>
      <c r="AY143" s="36">
        <v>35.077663254000001</v>
      </c>
      <c r="AZ143" s="36">
        <v>3.1041312857142858E-2</v>
      </c>
      <c r="BA143" s="36">
        <v>6.2082627142857144E-2</v>
      </c>
      <c r="BB143" s="36">
        <v>0.51061312199999997</v>
      </c>
      <c r="BC143" s="36">
        <v>26.416272843000002</v>
      </c>
      <c r="BD143" s="36">
        <v>62.589116752999999</v>
      </c>
      <c r="BE143" s="36">
        <v>3.6747975714285716E-2</v>
      </c>
      <c r="BF143" s="36">
        <v>7.3495951428571432E-2</v>
      </c>
      <c r="BG143" s="36">
        <v>5.3964801949999996</v>
      </c>
      <c r="BH143" s="36">
        <v>20.628962510000001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5.3950341269999997</v>
      </c>
      <c r="E144" s="36">
        <v>22</v>
      </c>
      <c r="F144" s="36">
        <v>1</v>
      </c>
      <c r="G144" s="36">
        <v>8</v>
      </c>
      <c r="H144" s="36">
        <v>13</v>
      </c>
      <c r="I144" s="36">
        <v>1.9422930089390284E-3</v>
      </c>
      <c r="J144" s="36">
        <v>0.79294296051789637</v>
      </c>
      <c r="K144" s="36">
        <v>1.9422930089390284E-3</v>
      </c>
      <c r="L144" s="36">
        <v>0</v>
      </c>
      <c r="M144" s="36">
        <v>0.36245225352678334</v>
      </c>
      <c r="N144" s="36">
        <v>0.43243300000005208</v>
      </c>
      <c r="O144" s="36">
        <v>6.4390970000000004E-3</v>
      </c>
      <c r="P144" s="36">
        <v>1.1201451000000001E-2</v>
      </c>
      <c r="Q144" s="36">
        <v>6.1727040000000002E-3</v>
      </c>
      <c r="R144" s="36">
        <v>2.6639299999999997E-4</v>
      </c>
      <c r="S144" s="36">
        <v>1.0853980000000001E-2</v>
      </c>
      <c r="T144" s="36">
        <v>3.4747100000000002E-4</v>
      </c>
      <c r="U144" s="36">
        <v>0.38519999999999999</v>
      </c>
      <c r="V144" s="36">
        <v>0.91079999999999994</v>
      </c>
      <c r="W144" s="36">
        <v>0.39358139000893899</v>
      </c>
      <c r="X144" s="36">
        <v>1.7149444115178962</v>
      </c>
      <c r="Y144" s="36">
        <v>2.1085258015268353</v>
      </c>
      <c r="Z144" s="36">
        <v>1.6987156775993516E-3</v>
      </c>
      <c r="AA144" s="36">
        <v>3.6352515500626115E-4</v>
      </c>
      <c r="AB144" s="36">
        <v>3.6352493000000002E-4</v>
      </c>
      <c r="AC144" s="36">
        <v>2.4090027037084253E-5</v>
      </c>
      <c r="AD144" s="36">
        <v>1.2187741542057057E-2</v>
      </c>
      <c r="AE144" s="36">
        <v>0.1096896738785135</v>
      </c>
      <c r="AF144" s="36">
        <v>0.12187741542057055</v>
      </c>
      <c r="AG144" s="36">
        <v>3.9267580582462144E-2</v>
      </c>
      <c r="AH144" s="36">
        <v>6.6800022140280441E-2</v>
      </c>
      <c r="AI144" s="36">
        <v>0.21394061144927654</v>
      </c>
      <c r="AJ144" s="36">
        <v>2.0839158111216741E-5</v>
      </c>
      <c r="AK144" s="36">
        <v>2.5182923864770592E-5</v>
      </c>
      <c r="AL144" s="36">
        <v>6.2984541954089521E-5</v>
      </c>
      <c r="AM144" s="36">
        <v>3.9312509767610443E-2</v>
      </c>
      <c r="AN144" s="36">
        <v>7.901294660620227E-2</v>
      </c>
      <c r="AO144" s="36">
        <v>0.32369326986974412</v>
      </c>
      <c r="AP144" s="36">
        <v>3.670975517</v>
      </c>
      <c r="AQ144" s="36">
        <v>1.976679125</v>
      </c>
      <c r="AR144" s="36">
        <v>5.647654642</v>
      </c>
      <c r="AS144" s="36">
        <v>0.10786156099999999</v>
      </c>
      <c r="AT144" s="36">
        <v>2.3434115480000002</v>
      </c>
      <c r="AU144" s="36">
        <v>5.1611929400000003</v>
      </c>
      <c r="AV144" s="36">
        <v>5.4678899850000002</v>
      </c>
      <c r="AW144" s="36">
        <v>12.042628712999999</v>
      </c>
      <c r="AX144" s="36">
        <v>4.937563591</v>
      </c>
      <c r="AY144" s="36">
        <v>10.874623527000001</v>
      </c>
      <c r="AZ144" s="36">
        <v>1.4593928571428572E-3</v>
      </c>
      <c r="BA144" s="36">
        <v>2.9187857142857145E-3</v>
      </c>
      <c r="BB144" s="36">
        <v>2.0053297140000002</v>
      </c>
      <c r="BC144" s="36">
        <v>153.97835205999999</v>
      </c>
      <c r="BD144" s="36">
        <v>339.12608493599998</v>
      </c>
      <c r="BE144" s="36">
        <v>0.14432023714285716</v>
      </c>
      <c r="BF144" s="36">
        <v>0.28864047571428575</v>
      </c>
      <c r="BG144" s="36">
        <v>9.5292136129999996</v>
      </c>
      <c r="BH144" s="36">
        <v>42.164873172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5.5722976400000004</v>
      </c>
      <c r="E145" s="36">
        <v>1</v>
      </c>
      <c r="F145" s="36">
        <v>0</v>
      </c>
      <c r="G145" s="36">
        <v>1</v>
      </c>
      <c r="H145" s="36">
        <v>0</v>
      </c>
      <c r="I145" s="36">
        <v>0.42346040472093871</v>
      </c>
      <c r="J145" s="36">
        <v>10.953917514055744</v>
      </c>
      <c r="K145" s="36">
        <v>0.16986740472199027</v>
      </c>
      <c r="L145" s="36">
        <v>0.25359299999894847</v>
      </c>
      <c r="M145" s="36">
        <v>5.5920164187704167</v>
      </c>
      <c r="N145" s="36">
        <v>5.7853615000062657</v>
      </c>
      <c r="O145" s="36">
        <v>5.9143593999999994E-2</v>
      </c>
      <c r="P145" s="36">
        <v>0.10037214</v>
      </c>
      <c r="Q145" s="36">
        <v>5.2147640999999995E-2</v>
      </c>
      <c r="R145" s="36">
        <v>6.9959530000000001E-3</v>
      </c>
      <c r="S145" s="36">
        <v>9.1246983000000004E-2</v>
      </c>
      <c r="T145" s="36">
        <v>9.1251570000000001E-3</v>
      </c>
      <c r="U145" s="36">
        <v>1.9799999999999998E-2</v>
      </c>
      <c r="V145" s="36">
        <v>4.6800000000000001E-2</v>
      </c>
      <c r="W145" s="36">
        <v>0.50240399872093877</v>
      </c>
      <c r="X145" s="36">
        <v>11.101089654055743</v>
      </c>
      <c r="Y145" s="36">
        <v>11.603493652776681</v>
      </c>
      <c r="Z145" s="36">
        <v>7.2750643200744855E-2</v>
      </c>
      <c r="AA145" s="36">
        <v>3.1759837253163087E-2</v>
      </c>
      <c r="AB145" s="36">
        <v>3.1759836999999999E-2</v>
      </c>
      <c r="AC145" s="36">
        <v>1.3289031098540657E-3</v>
      </c>
      <c r="AD145" s="36">
        <v>9.3825697316361367E-2</v>
      </c>
      <c r="AE145" s="36">
        <v>0.84443127584725219</v>
      </c>
      <c r="AF145" s="36">
        <v>0.93825697316361356</v>
      </c>
      <c r="AG145" s="36">
        <v>2.1824931149050449E-3</v>
      </c>
      <c r="AH145" s="36">
        <v>3.7127469081143297E-3</v>
      </c>
      <c r="AI145" s="36">
        <v>1.1890824557068866E-2</v>
      </c>
      <c r="AJ145" s="36">
        <v>1.8206406501843498E-3</v>
      </c>
      <c r="AK145" s="36">
        <v>2.2001394983516645E-3</v>
      </c>
      <c r="AL145" s="36">
        <v>5.5027279311532897E-3</v>
      </c>
      <c r="AM145" s="36">
        <v>5.3320368749434606E-3</v>
      </c>
      <c r="AN145" s="36">
        <v>9.9738583722827359E-2</v>
      </c>
      <c r="AO145" s="36">
        <v>0.86182482833547436</v>
      </c>
      <c r="AP145" s="36">
        <v>91.074694945999994</v>
      </c>
      <c r="AQ145" s="36">
        <v>49.040220355000002</v>
      </c>
      <c r="AR145" s="36">
        <v>140.114915301</v>
      </c>
      <c r="AS145" s="36">
        <v>7.7776948749999999</v>
      </c>
      <c r="AT145" s="36">
        <v>618.874310337</v>
      </c>
      <c r="AU145" s="36">
        <v>1520.8836176530001</v>
      </c>
      <c r="AV145" s="36">
        <v>342.80322833000002</v>
      </c>
      <c r="AW145" s="36">
        <v>842.43893362300003</v>
      </c>
      <c r="AX145" s="36">
        <v>327.11724902600002</v>
      </c>
      <c r="AY145" s="36">
        <v>803.89063948199998</v>
      </c>
      <c r="AZ145" s="36">
        <v>0.18303636428571429</v>
      </c>
      <c r="BA145" s="36">
        <v>0.36607273000000007</v>
      </c>
      <c r="BB145" s="36">
        <v>1.717951395</v>
      </c>
      <c r="BC145" s="36">
        <v>87.779187746000005</v>
      </c>
      <c r="BD145" s="36">
        <v>215.717353887</v>
      </c>
      <c r="BE145" s="36">
        <v>0.12363809857142859</v>
      </c>
      <c r="BF145" s="36">
        <v>0.2472761985714286</v>
      </c>
      <c r="BG145" s="36">
        <v>2.8186895569999999</v>
      </c>
      <c r="BH145" s="36">
        <v>42.726660309000003</v>
      </c>
      <c r="BI145" s="36">
        <v>0.03</v>
      </c>
      <c r="BJ145" s="36">
        <v>0.03</v>
      </c>
      <c r="BK145" s="36">
        <v>0.09</v>
      </c>
      <c r="BL145" s="36">
        <v>0.09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5.0593444200000004</v>
      </c>
      <c r="E146" s="36">
        <v>19</v>
      </c>
      <c r="F146" s="36">
        <v>0</v>
      </c>
      <c r="G146" s="36">
        <v>5</v>
      </c>
      <c r="H146" s="36">
        <v>14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4.8559999999999996E-5</v>
      </c>
      <c r="P146" s="36">
        <v>7.3147999999999998E-5</v>
      </c>
      <c r="Q146" s="36">
        <v>4.5456999999999995E-5</v>
      </c>
      <c r="R146" s="36">
        <v>3.1029999999999998E-6</v>
      </c>
      <c r="S146" s="36">
        <v>6.9099999999999999E-5</v>
      </c>
      <c r="T146" s="36">
        <v>4.048E-6</v>
      </c>
      <c r="U146" s="36">
        <v>2.1000000000000001E-2</v>
      </c>
      <c r="V146" s="36">
        <v>5.0399999999999993E-2</v>
      </c>
      <c r="W146" s="36">
        <v>2.1048560000000001E-2</v>
      </c>
      <c r="X146" s="36">
        <v>5.0473147999999995E-2</v>
      </c>
      <c r="Y146" s="36">
        <v>7.1521707999999989E-2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2.0562774239713776E-3</v>
      </c>
      <c r="AH146" s="36">
        <v>3.4980351580202748E-3</v>
      </c>
      <c r="AI146" s="36">
        <v>1.1203166654740609E-2</v>
      </c>
      <c r="AJ146" s="36">
        <v>0</v>
      </c>
      <c r="AK146" s="36">
        <v>0</v>
      </c>
      <c r="AL146" s="36">
        <v>0</v>
      </c>
      <c r="AM146" s="36">
        <v>2.0562774239713776E-3</v>
      </c>
      <c r="AN146" s="36">
        <v>3.4980351580202748E-3</v>
      </c>
      <c r="AO146" s="36">
        <v>1.1203166654740609E-2</v>
      </c>
      <c r="AP146" s="36">
        <v>7.3815209000000007E-2</v>
      </c>
      <c r="AQ146" s="36">
        <v>3.9746651000000001E-2</v>
      </c>
      <c r="AR146" s="36">
        <v>0.11356186000000001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0.34438178699999999</v>
      </c>
      <c r="BC146" s="36">
        <v>13.654971132</v>
      </c>
      <c r="BD146" s="36">
        <v>28.258204149000001</v>
      </c>
      <c r="BE146" s="36">
        <v>2.478458285714286E-2</v>
      </c>
      <c r="BF146" s="36">
        <v>4.9569165714285719E-2</v>
      </c>
      <c r="BG146" s="36">
        <v>2.4437703370000001</v>
      </c>
      <c r="BH146" s="36">
        <v>7.6740507180000002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5.0718636730000002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1.7886970000000001E-3</v>
      </c>
      <c r="P147" s="36">
        <v>3.0788320000000001E-3</v>
      </c>
      <c r="Q147" s="36">
        <v>1.6053560000000001E-3</v>
      </c>
      <c r="R147" s="36">
        <v>1.8334100000000001E-4</v>
      </c>
      <c r="S147" s="36">
        <v>2.839692E-3</v>
      </c>
      <c r="T147" s="36">
        <v>2.3913999999999999E-4</v>
      </c>
      <c r="U147" s="36">
        <v>3.0000000000000001E-3</v>
      </c>
      <c r="V147" s="36">
        <v>7.1999999999999998E-3</v>
      </c>
      <c r="W147" s="36">
        <v>4.7886969999999997E-3</v>
      </c>
      <c r="X147" s="36">
        <v>1.0278832E-2</v>
      </c>
      <c r="Y147" s="36">
        <v>1.5067529E-2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3.0588022458095981E-4</v>
      </c>
      <c r="AH147" s="36">
        <v>5.2034796825266728E-4</v>
      </c>
      <c r="AI147" s="36">
        <v>1.6665198442686775E-3</v>
      </c>
      <c r="AJ147" s="36">
        <v>0</v>
      </c>
      <c r="AK147" s="36">
        <v>0</v>
      </c>
      <c r="AL147" s="36">
        <v>0</v>
      </c>
      <c r="AM147" s="36">
        <v>3.0588022458095981E-4</v>
      </c>
      <c r="AN147" s="36">
        <v>5.2034796825266728E-4</v>
      </c>
      <c r="AO147" s="36">
        <v>1.6665198442686775E-3</v>
      </c>
      <c r="AP147" s="36">
        <v>1.42095E-2</v>
      </c>
      <c r="AQ147" s="36">
        <v>7.6512689999999996E-3</v>
      </c>
      <c r="AR147" s="36">
        <v>2.1860768999999999E-2</v>
      </c>
      <c r="AS147" s="36">
        <v>1.13294E-3</v>
      </c>
      <c r="AT147" s="36">
        <v>9.6772899999999996E-4</v>
      </c>
      <c r="AU147" s="36">
        <v>2.1988670000000002E-3</v>
      </c>
      <c r="AV147" s="36">
        <v>1.2395853E-2</v>
      </c>
      <c r="AW147" s="36">
        <v>2.8165765999999998E-2</v>
      </c>
      <c r="AX147" s="36">
        <v>1.0788574E-2</v>
      </c>
      <c r="AY147" s="36">
        <v>2.4513718E-2</v>
      </c>
      <c r="AZ147" s="36">
        <v>2.8368571428571429E-5</v>
      </c>
      <c r="BA147" s="36">
        <v>5.6737142857142859E-5</v>
      </c>
      <c r="BB147" s="36">
        <v>0.371117056</v>
      </c>
      <c r="BC147" s="36">
        <v>17.120024557000001</v>
      </c>
      <c r="BD147" s="36">
        <v>38.899991628000002</v>
      </c>
      <c r="BE147" s="36">
        <v>2.6708675714285715E-2</v>
      </c>
      <c r="BF147" s="36">
        <v>5.341735142857143E-2</v>
      </c>
      <c r="BG147" s="36">
        <v>1.465348061</v>
      </c>
      <c r="BH147" s="36">
        <v>12.401137155000001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4.7089435850000001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2.2089049999999999E-2</v>
      </c>
      <c r="BC148" s="36">
        <v>0.60007071099999998</v>
      </c>
      <c r="BD148" s="36">
        <v>1.1447321429999999</v>
      </c>
      <c r="BE148" s="36">
        <v>1.5897114285714285E-3</v>
      </c>
      <c r="BF148" s="36">
        <v>3.179422857142857E-3</v>
      </c>
      <c r="BG148" s="36">
        <v>0.69995100700000001</v>
      </c>
      <c r="BH148" s="36">
        <v>3.2302564010000001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5.2070064519999999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5.8742570000000008E-3</v>
      </c>
      <c r="P149" s="36">
        <v>1.0080449E-2</v>
      </c>
      <c r="Q149" s="36">
        <v>5.1178180000000005E-3</v>
      </c>
      <c r="R149" s="36">
        <v>7.5643900000000003E-4</v>
      </c>
      <c r="S149" s="36">
        <v>9.0937889999999997E-3</v>
      </c>
      <c r="T149" s="36">
        <v>9.866600000000001E-4</v>
      </c>
      <c r="U149" s="36">
        <v>0</v>
      </c>
      <c r="V149" s="36">
        <v>0</v>
      </c>
      <c r="W149" s="36">
        <v>5.8742570000000008E-3</v>
      </c>
      <c r="X149" s="36">
        <v>1.0080449E-2</v>
      </c>
      <c r="Y149" s="36">
        <v>1.5954705999999999E-2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1.0207236E-2</v>
      </c>
      <c r="AQ149" s="36">
        <v>5.4962040000000002E-3</v>
      </c>
      <c r="AR149" s="36">
        <v>1.5703439999999999E-2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0.38618150400000001</v>
      </c>
      <c r="BC149" s="36">
        <v>15.982249527</v>
      </c>
      <c r="BD149" s="36">
        <v>34.908219768000002</v>
      </c>
      <c r="BE149" s="36">
        <v>2.7792838571428575E-2</v>
      </c>
      <c r="BF149" s="36">
        <v>5.5585678571428578E-2</v>
      </c>
      <c r="BG149" s="36">
        <v>1.738545988</v>
      </c>
      <c r="BH149" s="36">
        <v>5.7505667999999996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5.697603108</v>
      </c>
      <c r="E150" s="36">
        <v>12</v>
      </c>
      <c r="F150" s="36">
        <v>1</v>
      </c>
      <c r="G150" s="36">
        <v>7</v>
      </c>
      <c r="H150" s="36">
        <v>4</v>
      </c>
      <c r="I150" s="36">
        <v>0.69856763262573973</v>
      </c>
      <c r="J150" s="36">
        <v>17.025014346192226</v>
      </c>
      <c r="K150" s="36">
        <v>0.20977613263389686</v>
      </c>
      <c r="L150" s="36">
        <v>0.48879149999184285</v>
      </c>
      <c r="M150" s="36">
        <v>8.5439579788160529</v>
      </c>
      <c r="N150" s="36">
        <v>9.1796240000019118</v>
      </c>
      <c r="O150" s="36">
        <v>7.1231613999999999E-2</v>
      </c>
      <c r="P150" s="36">
        <v>0.10664908300000001</v>
      </c>
      <c r="Q150" s="36">
        <v>5.9184040999999993E-2</v>
      </c>
      <c r="R150" s="36">
        <v>1.2047573000000001E-2</v>
      </c>
      <c r="S150" s="36">
        <v>9.0934858000000007E-2</v>
      </c>
      <c r="T150" s="36">
        <v>1.5714225000000002E-2</v>
      </c>
      <c r="U150" s="36">
        <v>9.4850000000000004E-2</v>
      </c>
      <c r="V150" s="36">
        <v>0.2243</v>
      </c>
      <c r="W150" s="36">
        <v>0.86464924662573972</v>
      </c>
      <c r="X150" s="36">
        <v>17.355963429192226</v>
      </c>
      <c r="Y150" s="36">
        <v>18.220612675817964</v>
      </c>
      <c r="Z150" s="36">
        <v>0.10805041571266302</v>
      </c>
      <c r="AA150" s="36">
        <v>3.7969862907852939E-2</v>
      </c>
      <c r="AB150" s="36">
        <v>3.7969863E-2</v>
      </c>
      <c r="AC150" s="36">
        <v>1.6059865815304859E-3</v>
      </c>
      <c r="AD150" s="36">
        <v>9.3137706242430104E-2</v>
      </c>
      <c r="AE150" s="36">
        <v>0.83823935618187084</v>
      </c>
      <c r="AF150" s="36">
        <v>0.93137706242430129</v>
      </c>
      <c r="AG150" s="36">
        <v>1.1167624824177057E-2</v>
      </c>
      <c r="AH150" s="36">
        <v>1.8997798551473617E-2</v>
      </c>
      <c r="AI150" s="36">
        <v>6.084430076620604E-2</v>
      </c>
      <c r="AJ150" s="36">
        <v>2.176631953906731E-3</v>
      </c>
      <c r="AK150" s="36">
        <v>2.6303345112665857E-3</v>
      </c>
      <c r="AL150" s="36">
        <v>6.5786806674153851E-3</v>
      </c>
      <c r="AM150" s="36">
        <v>1.4950243359614274E-2</v>
      </c>
      <c r="AN150" s="36">
        <v>0.1147658393051703</v>
      </c>
      <c r="AO150" s="36">
        <v>0.90566233761549231</v>
      </c>
      <c r="AP150" s="36">
        <v>164.102921133</v>
      </c>
      <c r="AQ150" s="36">
        <v>88.363111379000003</v>
      </c>
      <c r="AR150" s="36">
        <v>252.466032512</v>
      </c>
      <c r="AS150" s="36">
        <v>16.765748514999999</v>
      </c>
      <c r="AT150" s="36">
        <v>609.87768423700004</v>
      </c>
      <c r="AU150" s="36">
        <v>1594.668348427</v>
      </c>
      <c r="AV150" s="36">
        <v>348.67326290900002</v>
      </c>
      <c r="AW150" s="36">
        <v>911.68808217499998</v>
      </c>
      <c r="AX150" s="36">
        <v>332.25598825700001</v>
      </c>
      <c r="AY150" s="36">
        <v>868.76126433599995</v>
      </c>
      <c r="AZ150" s="36">
        <v>0.45076292571428578</v>
      </c>
      <c r="BA150" s="36">
        <v>0.90152585285714293</v>
      </c>
      <c r="BB150" s="36">
        <v>1.7096221490000001</v>
      </c>
      <c r="BC150" s="36">
        <v>59.817176840999998</v>
      </c>
      <c r="BD150" s="36">
        <v>156.40604840399999</v>
      </c>
      <c r="BE150" s="36">
        <v>0.12303865714285715</v>
      </c>
      <c r="BF150" s="36">
        <v>0.2460773142857143</v>
      </c>
      <c r="BG150" s="36">
        <v>3.8182603409999998</v>
      </c>
      <c r="BH150" s="36">
        <v>46.171188786999998</v>
      </c>
      <c r="BI150" s="36">
        <v>0.09</v>
      </c>
      <c r="BJ150" s="36">
        <v>0.09</v>
      </c>
      <c r="BK150" s="36">
        <v>0.54000000000000026</v>
      </c>
      <c r="BL150" s="36">
        <v>0.54000000000000026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6.3625860230000004</v>
      </c>
      <c r="E151" s="36">
        <v>5</v>
      </c>
      <c r="F151" s="36">
        <v>1</v>
      </c>
      <c r="G151" s="36">
        <v>3</v>
      </c>
      <c r="H151" s="36">
        <v>1</v>
      </c>
      <c r="I151" s="36">
        <v>182.51460443158493</v>
      </c>
      <c r="J151" s="36">
        <v>1470.6058881574647</v>
      </c>
      <c r="K151" s="36">
        <v>141.92907643156374</v>
      </c>
      <c r="L151" s="36">
        <v>40.585528000021185</v>
      </c>
      <c r="M151" s="36">
        <v>1402.1614830890667</v>
      </c>
      <c r="N151" s="36">
        <v>250.9590094999831</v>
      </c>
      <c r="O151" s="36">
        <v>2.9022796949999998</v>
      </c>
      <c r="P151" s="36">
        <v>5.227665494</v>
      </c>
      <c r="Q151" s="36">
        <v>2.7408344979999999</v>
      </c>
      <c r="R151" s="36">
        <v>0.16144519699999998</v>
      </c>
      <c r="S151" s="36">
        <v>5.0170848010000002</v>
      </c>
      <c r="T151" s="36">
        <v>0.21058069299999999</v>
      </c>
      <c r="U151" s="36">
        <v>0.10639999999999999</v>
      </c>
      <c r="V151" s="36">
        <v>0.253</v>
      </c>
      <c r="W151" s="36">
        <v>185.52328412658494</v>
      </c>
      <c r="X151" s="36">
        <v>1476.0865536514646</v>
      </c>
      <c r="Y151" s="36">
        <v>1661.6098377780495</v>
      </c>
      <c r="Z151" s="36">
        <v>15.905039211588448</v>
      </c>
      <c r="AA151" s="36">
        <v>7.6538942846217948</v>
      </c>
      <c r="AB151" s="36">
        <v>72.555247161015558</v>
      </c>
      <c r="AC151" s="36">
        <v>2.2569028575839627</v>
      </c>
      <c r="AD151" s="36">
        <v>21.610834555724235</v>
      </c>
      <c r="AE151" s="36">
        <v>194.50953049100141</v>
      </c>
      <c r="AF151" s="36">
        <v>216.12036504672557</v>
      </c>
      <c r="AG151" s="36">
        <v>1.0731161062271061E-2</v>
      </c>
      <c r="AH151" s="36">
        <v>1.8255308473748476E-2</v>
      </c>
      <c r="AI151" s="36">
        <v>5.8466325787545792E-2</v>
      </c>
      <c r="AJ151" s="36">
        <v>1.6708697421403134</v>
      </c>
      <c r="AK151" s="36">
        <v>0.93059300483796559</v>
      </c>
      <c r="AL151" s="36">
        <v>2.3600756256898752</v>
      </c>
      <c r="AM151" s="36">
        <v>3.938503760786547</v>
      </c>
      <c r="AN151" s="36">
        <v>22.559682869035949</v>
      </c>
      <c r="AO151" s="36">
        <v>196.92807244247885</v>
      </c>
      <c r="AP151" s="36">
        <v>10790.700431744001</v>
      </c>
      <c r="AQ151" s="36">
        <v>5810.3771555539997</v>
      </c>
      <c r="AR151" s="36">
        <v>16601.077587298001</v>
      </c>
      <c r="AS151" s="36">
        <v>281.239812992</v>
      </c>
      <c r="AT151" s="36">
        <v>49110.908540903001</v>
      </c>
      <c r="AU151" s="36">
        <v>106529.660934275</v>
      </c>
      <c r="AV151" s="36">
        <v>28191.818759439</v>
      </c>
      <c r="AW151" s="36">
        <v>61152.704822437998</v>
      </c>
      <c r="AX151" s="36">
        <v>27308.583613007999</v>
      </c>
      <c r="AY151" s="36">
        <v>59236.822109815002</v>
      </c>
      <c r="AZ151" s="36">
        <v>7.7835885814285719</v>
      </c>
      <c r="BA151" s="36">
        <v>15.567177162857144</v>
      </c>
      <c r="BB151" s="36">
        <v>34.708222620000001</v>
      </c>
      <c r="BC151" s="36">
        <v>2179.568549134</v>
      </c>
      <c r="BD151" s="36">
        <v>4727.8436791459999</v>
      </c>
      <c r="BE151" s="36">
        <v>2.4525890428571429</v>
      </c>
      <c r="BF151" s="36">
        <v>4.9051780871428576</v>
      </c>
      <c r="BG151" s="36">
        <v>11.423890928</v>
      </c>
      <c r="BH151" s="36">
        <v>131.26245043899999</v>
      </c>
      <c r="BI151" s="36">
        <v>1.1100000000000008</v>
      </c>
      <c r="BJ151" s="36">
        <v>1.1500000000000008</v>
      </c>
      <c r="BK151" s="36">
        <v>0.63000000000000034</v>
      </c>
      <c r="BL151" s="36">
        <v>0.63000000000000034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6.4661836030000002</v>
      </c>
      <c r="E152" s="36">
        <v>31</v>
      </c>
      <c r="F152" s="36">
        <v>23</v>
      </c>
      <c r="G152" s="36">
        <v>8</v>
      </c>
      <c r="H152" s="36">
        <v>0</v>
      </c>
      <c r="I152" s="36">
        <v>376.11458573373147</v>
      </c>
      <c r="J152" s="36">
        <v>1450.7410808073862</v>
      </c>
      <c r="K152" s="36">
        <v>264.52703923354608</v>
      </c>
      <c r="L152" s="36">
        <v>111.58754650018538</v>
      </c>
      <c r="M152" s="36">
        <v>1359.1444375411411</v>
      </c>
      <c r="N152" s="36">
        <v>467.71122899997653</v>
      </c>
      <c r="O152" s="36">
        <v>2.6152718679999998</v>
      </c>
      <c r="P152" s="36">
        <v>4.5783785220000004</v>
      </c>
      <c r="Q152" s="36">
        <v>2.359930528</v>
      </c>
      <c r="R152" s="36">
        <v>0.25534133999999997</v>
      </c>
      <c r="S152" s="36">
        <v>4.2453246</v>
      </c>
      <c r="T152" s="36">
        <v>0.333053922</v>
      </c>
      <c r="U152" s="36">
        <v>5.7177999999999987</v>
      </c>
      <c r="V152" s="36">
        <v>13.554699999999999</v>
      </c>
      <c r="W152" s="36">
        <v>384.44765760173146</v>
      </c>
      <c r="X152" s="36">
        <v>1468.8741593293862</v>
      </c>
      <c r="Y152" s="36">
        <v>1853.3218169311176</v>
      </c>
      <c r="Z152" s="36">
        <v>20.909443968644464</v>
      </c>
      <c r="AA152" s="36">
        <v>10.078351992886629</v>
      </c>
      <c r="AB152" s="36">
        <v>24.044224248358287</v>
      </c>
      <c r="AC152" s="36">
        <v>2.5602618255771148</v>
      </c>
      <c r="AD152" s="36">
        <v>11.522197909724406</v>
      </c>
      <c r="AE152" s="36">
        <v>106.70634124690409</v>
      </c>
      <c r="AF152" s="36">
        <v>118.22853915662851</v>
      </c>
      <c r="AG152" s="36">
        <v>0.64391047149867853</v>
      </c>
      <c r="AH152" s="36">
        <v>1.095387928526488</v>
      </c>
      <c r="AI152" s="36">
        <v>3.5082018791996976</v>
      </c>
      <c r="AJ152" s="36">
        <v>0.83516716786850687</v>
      </c>
      <c r="AK152" s="36">
        <v>0.78002975551074005</v>
      </c>
      <c r="AL152" s="36">
        <v>1.9577796926432387</v>
      </c>
      <c r="AM152" s="36">
        <v>4.0393394649443</v>
      </c>
      <c r="AN152" s="36">
        <v>13.397615593761635</v>
      </c>
      <c r="AO152" s="36">
        <v>112.17232281874703</v>
      </c>
      <c r="AP152" s="36">
        <v>6347.9207542300001</v>
      </c>
      <c r="AQ152" s="36">
        <v>3418.1111753539999</v>
      </c>
      <c r="AR152" s="36">
        <v>9766.031929584</v>
      </c>
      <c r="AS152" s="36">
        <v>503.98958424699998</v>
      </c>
      <c r="AT152" s="36">
        <v>16278.292528886999</v>
      </c>
      <c r="AU152" s="36">
        <v>40535.451897395003</v>
      </c>
      <c r="AV152" s="36">
        <v>11909.664466775999</v>
      </c>
      <c r="AW152" s="36">
        <v>29656.896154828999</v>
      </c>
      <c r="AX152" s="36">
        <v>11741.670431578001</v>
      </c>
      <c r="AY152" s="36">
        <v>29238.565170745002</v>
      </c>
      <c r="AZ152" s="36">
        <v>39.897815348571427</v>
      </c>
      <c r="BA152" s="36">
        <v>79.795630697142855</v>
      </c>
      <c r="BB152" s="36">
        <v>14.81590228</v>
      </c>
      <c r="BC152" s="36">
        <v>1142.598878047</v>
      </c>
      <c r="BD152" s="36">
        <v>2845.2469309610001</v>
      </c>
      <c r="BE152" s="36">
        <v>1.0469369171428571</v>
      </c>
      <c r="BF152" s="36">
        <v>2.0938738342857142</v>
      </c>
      <c r="BG152" s="36">
        <v>16.264713233999998</v>
      </c>
      <c r="BH152" s="36">
        <v>124.930587664</v>
      </c>
      <c r="BI152" s="36">
        <v>4.47</v>
      </c>
      <c r="BJ152" s="36">
        <v>5.75999999999999</v>
      </c>
      <c r="BK152" s="36">
        <v>0.12</v>
      </c>
      <c r="BL152" s="36">
        <v>0.39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6.7001818049999997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191.21896302164998</v>
      </c>
      <c r="J153" s="36">
        <v>385.48425511869448</v>
      </c>
      <c r="K153" s="36">
        <v>165.89413402167492</v>
      </c>
      <c r="L153" s="36">
        <v>25.324828999975068</v>
      </c>
      <c r="M153" s="36">
        <v>495.21702464033541</v>
      </c>
      <c r="N153" s="36">
        <v>81.486193500008994</v>
      </c>
      <c r="O153" s="36">
        <v>0.37765980999999998</v>
      </c>
      <c r="P153" s="36">
        <v>0.65338357500000011</v>
      </c>
      <c r="Q153" s="36">
        <v>0.35140586899999998</v>
      </c>
      <c r="R153" s="36">
        <v>2.6253941000000003E-2</v>
      </c>
      <c r="S153" s="36">
        <v>0.61913930400000006</v>
      </c>
      <c r="T153" s="36">
        <v>3.4244271E-2</v>
      </c>
      <c r="U153" s="36" t="s">
        <v>340</v>
      </c>
      <c r="V153" s="36" t="s">
        <v>340</v>
      </c>
      <c r="W153" s="36">
        <v>191.59662283165</v>
      </c>
      <c r="X153" s="36">
        <v>386.1376386936945</v>
      </c>
      <c r="Y153" s="36">
        <v>577.73426152534444</v>
      </c>
      <c r="Z153" s="36">
        <v>7.7353714532093072</v>
      </c>
      <c r="AA153" s="36">
        <v>3.7284490404468857</v>
      </c>
      <c r="AB153" s="36">
        <v>3.7284490400000001</v>
      </c>
      <c r="AC153" s="36">
        <v>2.9509559759220729</v>
      </c>
      <c r="AD153" s="36">
        <v>5.6518838305023253</v>
      </c>
      <c r="AE153" s="36">
        <v>69.197781594217801</v>
      </c>
      <c r="AF153" s="36">
        <v>74.849665424720129</v>
      </c>
      <c r="AG153" s="36" t="s">
        <v>340</v>
      </c>
      <c r="AH153" s="36" t="s">
        <v>340</v>
      </c>
      <c r="AI153" s="36" t="s">
        <v>340</v>
      </c>
      <c r="AJ153" s="36">
        <v>0.21374755260698969</v>
      </c>
      <c r="AK153" s="36">
        <v>0.25828558252661515</v>
      </c>
      <c r="AL153" s="36">
        <v>0.64599326099468557</v>
      </c>
      <c r="AM153" s="36">
        <v>3.1647035285290626</v>
      </c>
      <c r="AN153" s="36">
        <v>5.9101694130289406</v>
      </c>
      <c r="AO153" s="36">
        <v>69.843774855212487</v>
      </c>
      <c r="AP153" s="36">
        <v>1354.2863426500001</v>
      </c>
      <c r="AQ153" s="36">
        <v>729.23110758099995</v>
      </c>
      <c r="AR153" s="36">
        <v>2083.5174502310001</v>
      </c>
      <c r="AS153" s="36">
        <v>727.39931392599999</v>
      </c>
      <c r="AT153" s="36">
        <v>2510.9106666060002</v>
      </c>
      <c r="AU153" s="36">
        <v>6380.1492804</v>
      </c>
      <c r="AV153" s="36">
        <v>2199.3865631829999</v>
      </c>
      <c r="AW153" s="36">
        <v>5588.5758044029999</v>
      </c>
      <c r="AX153" s="36">
        <v>2188.9717483720001</v>
      </c>
      <c r="AY153" s="36">
        <v>5562.1120699080002</v>
      </c>
      <c r="AZ153" s="36">
        <v>14.080359617142859</v>
      </c>
      <c r="BA153" s="36">
        <v>28.160719234285718</v>
      </c>
      <c r="BB153" s="36">
        <v>3.514194244</v>
      </c>
      <c r="BC153" s="36">
        <v>204.28438811800001</v>
      </c>
      <c r="BD153" s="36">
        <v>519.080550808</v>
      </c>
      <c r="BE153" s="36">
        <v>0.24832370000000001</v>
      </c>
      <c r="BF153" s="36">
        <v>0.49664740142857144</v>
      </c>
      <c r="BG153" s="36">
        <v>4.6505744580000004</v>
      </c>
      <c r="BH153" s="36">
        <v>65.289519799999994</v>
      </c>
      <c r="BI153" s="36">
        <v>2.4600000000000013</v>
      </c>
      <c r="BJ153" s="36">
        <v>3.9099999999999997</v>
      </c>
      <c r="BK153" s="36">
        <v>7.4900000000000029</v>
      </c>
      <c r="BL153" s="36">
        <v>9.3699999999999815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6.6123576740000001</v>
      </c>
      <c r="E154" s="36">
        <v>4</v>
      </c>
      <c r="F154" s="36">
        <v>2</v>
      </c>
      <c r="G154" s="36">
        <v>1</v>
      </c>
      <c r="H154" s="36">
        <v>1</v>
      </c>
      <c r="I154" s="36">
        <v>153.28735255597022</v>
      </c>
      <c r="J154" s="36">
        <v>338.39884210187404</v>
      </c>
      <c r="K154" s="36">
        <v>129.14148005598656</v>
      </c>
      <c r="L154" s="36">
        <v>24.145872499983653</v>
      </c>
      <c r="M154" s="36">
        <v>411.31412515786292</v>
      </c>
      <c r="N154" s="36">
        <v>80.372069499981336</v>
      </c>
      <c r="O154" s="36">
        <v>0.34340853599999999</v>
      </c>
      <c r="P154" s="36">
        <v>0.60860782299999994</v>
      </c>
      <c r="Q154" s="36">
        <v>0.31927354799999996</v>
      </c>
      <c r="R154" s="36">
        <v>2.4134988E-2</v>
      </c>
      <c r="S154" s="36">
        <v>0.57712740299999998</v>
      </c>
      <c r="T154" s="36">
        <v>3.1480419999999995E-2</v>
      </c>
      <c r="U154" s="36">
        <v>6.4899999999999999E-2</v>
      </c>
      <c r="V154" s="36">
        <v>0.15340000000000001</v>
      </c>
      <c r="W154" s="36">
        <v>153.69566109197021</v>
      </c>
      <c r="X154" s="36">
        <v>339.16084992487401</v>
      </c>
      <c r="Y154" s="36">
        <v>492.85651101684425</v>
      </c>
      <c r="Z154" s="36">
        <v>6.4811233354346749</v>
      </c>
      <c r="AA154" s="36">
        <v>3.1238670746777317</v>
      </c>
      <c r="AB154" s="36">
        <v>3.1238670750000002</v>
      </c>
      <c r="AC154" s="36">
        <v>1.5922392395823166</v>
      </c>
      <c r="AD154" s="36">
        <v>4.1647067470728807</v>
      </c>
      <c r="AE154" s="36">
        <v>44.531829604780974</v>
      </c>
      <c r="AF154" s="36">
        <v>48.696536351853851</v>
      </c>
      <c r="AG154" s="36">
        <v>6.5227914214923653E-3</v>
      </c>
      <c r="AH154" s="36">
        <v>1.1096242877941035E-2</v>
      </c>
      <c r="AI154" s="36">
        <v>3.5537967055027368E-2</v>
      </c>
      <c r="AJ154" s="36">
        <v>0.17908218189129532</v>
      </c>
      <c r="AK154" s="36">
        <v>0.21640360872468528</v>
      </c>
      <c r="AL154" s="36">
        <v>0.54124303619104308</v>
      </c>
      <c r="AM154" s="36">
        <v>1.7778442128951042</v>
      </c>
      <c r="AN154" s="36">
        <v>4.3922065986755072</v>
      </c>
      <c r="AO154" s="36">
        <v>45.108610608027043</v>
      </c>
      <c r="AP154" s="36">
        <v>1019.54774275</v>
      </c>
      <c r="AQ154" s="36">
        <v>548.98724609600004</v>
      </c>
      <c r="AR154" s="36">
        <v>1568.534988846</v>
      </c>
      <c r="AS154" s="36">
        <v>351.42334584600002</v>
      </c>
      <c r="AT154" s="36">
        <v>2189.4676334350002</v>
      </c>
      <c r="AU154" s="36">
        <v>4885.6378168729998</v>
      </c>
      <c r="AV154" s="36">
        <v>1825.0465519209999</v>
      </c>
      <c r="AW154" s="36">
        <v>4072.4586723520001</v>
      </c>
      <c r="AX154" s="36">
        <v>1812.0468169979999</v>
      </c>
      <c r="AY154" s="36">
        <v>4043.450709147</v>
      </c>
      <c r="AZ154" s="36">
        <v>7.62875908</v>
      </c>
      <c r="BA154" s="36">
        <v>15.257518161428571</v>
      </c>
      <c r="BB154" s="36">
        <v>4.459376819</v>
      </c>
      <c r="BC154" s="36">
        <v>210.81529439100001</v>
      </c>
      <c r="BD154" s="36">
        <v>470.41899999999998</v>
      </c>
      <c r="BE154" s="36">
        <v>0.31511318857142856</v>
      </c>
      <c r="BF154" s="36">
        <v>0.6302263785714286</v>
      </c>
      <c r="BG154" s="36">
        <v>6.0973047740000004</v>
      </c>
      <c r="BH154" s="36">
        <v>49.381995214</v>
      </c>
      <c r="BI154" s="36">
        <v>1.06</v>
      </c>
      <c r="BJ154" s="36">
        <v>1.5400000000000005</v>
      </c>
      <c r="BK154" s="36">
        <v>2.5600000000000014</v>
      </c>
      <c r="BL154" s="36">
        <v>3.8299999999999996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6.1488035959999996</v>
      </c>
      <c r="E155" s="36">
        <v>2</v>
      </c>
      <c r="F155" s="36">
        <v>1</v>
      </c>
      <c r="G155" s="36">
        <v>0</v>
      </c>
      <c r="H155" s="36">
        <v>1</v>
      </c>
      <c r="I155" s="36">
        <v>9.6866545368852943</v>
      </c>
      <c r="J155" s="36">
        <v>74.19546237431399</v>
      </c>
      <c r="K155" s="36">
        <v>3.7554105369036934</v>
      </c>
      <c r="L155" s="36">
        <v>5.9312439999816009</v>
      </c>
      <c r="M155" s="36">
        <v>45.860282911196123</v>
      </c>
      <c r="N155" s="36">
        <v>38.021834000003167</v>
      </c>
      <c r="O155" s="36">
        <v>5.4362779E-2</v>
      </c>
      <c r="P155" s="36">
        <v>9.0798970999999992E-2</v>
      </c>
      <c r="Q155" s="36">
        <v>4.5766682000000003E-2</v>
      </c>
      <c r="R155" s="36">
        <v>8.5960970000000005E-3</v>
      </c>
      <c r="S155" s="36">
        <v>7.9586671999999997E-2</v>
      </c>
      <c r="T155" s="36">
        <v>1.1212299E-2</v>
      </c>
      <c r="U155" s="36">
        <v>3.245E-2</v>
      </c>
      <c r="V155" s="36">
        <v>7.6700000000000004E-2</v>
      </c>
      <c r="W155" s="36">
        <v>9.7734673158852949</v>
      </c>
      <c r="X155" s="36">
        <v>74.362961345313991</v>
      </c>
      <c r="Y155" s="36">
        <v>84.13642866119929</v>
      </c>
      <c r="Z155" s="36">
        <v>0.88712062511543666</v>
      </c>
      <c r="AA155" s="36">
        <v>0.42634578108185467</v>
      </c>
      <c r="AB155" s="36">
        <v>0.42634578099999998</v>
      </c>
      <c r="AC155" s="36">
        <v>8.8943755355894563E-2</v>
      </c>
      <c r="AD155" s="36">
        <v>0.31402958856803137</v>
      </c>
      <c r="AE155" s="36">
        <v>2.8262662971122809</v>
      </c>
      <c r="AF155" s="36">
        <v>3.1402958856803131</v>
      </c>
      <c r="AG155" s="36">
        <v>3.5881546630520721E-3</v>
      </c>
      <c r="AH155" s="36">
        <v>6.1039872428931803E-3</v>
      </c>
      <c r="AI155" s="36">
        <v>1.9549256440076806E-2</v>
      </c>
      <c r="AJ155" s="36">
        <v>2.4440380613864447E-2</v>
      </c>
      <c r="AK155" s="36">
        <v>2.9534792408842925E-2</v>
      </c>
      <c r="AL155" s="36">
        <v>7.3868919334758018E-2</v>
      </c>
      <c r="AM155" s="36">
        <v>0.11697229063281107</v>
      </c>
      <c r="AN155" s="36">
        <v>0.34966836821976749</v>
      </c>
      <c r="AO155" s="36">
        <v>2.9196844728871159</v>
      </c>
      <c r="AP155" s="36">
        <v>500.54895113600003</v>
      </c>
      <c r="AQ155" s="36">
        <v>269.52635830399998</v>
      </c>
      <c r="AR155" s="36">
        <v>770.07530943999996</v>
      </c>
      <c r="AS155" s="36">
        <v>112.313708643</v>
      </c>
      <c r="AT155" s="36">
        <v>1536.285949007</v>
      </c>
      <c r="AU155" s="36">
        <v>3682.6077055760002</v>
      </c>
      <c r="AV155" s="36">
        <v>892.507391869</v>
      </c>
      <c r="AW155" s="36">
        <v>2139.4159080240001</v>
      </c>
      <c r="AX155" s="36">
        <v>865.346064802</v>
      </c>
      <c r="AY155" s="36">
        <v>2074.3079036099998</v>
      </c>
      <c r="AZ155" s="36">
        <v>1.6632948642857144</v>
      </c>
      <c r="BA155" s="36">
        <v>3.3265897300000002</v>
      </c>
      <c r="BB155" s="36">
        <v>1.725239121</v>
      </c>
      <c r="BC155" s="36">
        <v>87.422438913999997</v>
      </c>
      <c r="BD155" s="36">
        <v>209.559</v>
      </c>
      <c r="BE155" s="36">
        <v>0.12191066571428573</v>
      </c>
      <c r="BF155" s="36">
        <v>0.24382133285714289</v>
      </c>
      <c r="BG155" s="36">
        <v>5.3402577559999997</v>
      </c>
      <c r="BH155" s="36">
        <v>43.441459088999999</v>
      </c>
      <c r="BI155" s="36">
        <v>0.09</v>
      </c>
      <c r="BJ155" s="36">
        <v>0.11</v>
      </c>
      <c r="BK155" s="36">
        <v>6.2699999999999978</v>
      </c>
      <c r="BL155" s="36">
        <v>6.3799999999999955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5.7363427759999999</v>
      </c>
      <c r="E156" s="36">
        <v>10</v>
      </c>
      <c r="F156" s="36">
        <v>0</v>
      </c>
      <c r="G156" s="36">
        <v>6</v>
      </c>
      <c r="H156" s="36">
        <v>4</v>
      </c>
      <c r="I156" s="36">
        <v>7.8383314128207898E-2</v>
      </c>
      <c r="J156" s="36">
        <v>11.113526792849294</v>
      </c>
      <c r="K156" s="36">
        <v>7.8383314128207898E-2</v>
      </c>
      <c r="L156" s="36">
        <v>0</v>
      </c>
      <c r="M156" s="36">
        <v>4.34207310695649</v>
      </c>
      <c r="N156" s="36">
        <v>6.8498370000210125</v>
      </c>
      <c r="O156" s="36">
        <v>7.6639009999999999E-3</v>
      </c>
      <c r="P156" s="36">
        <v>1.2760549999999999E-2</v>
      </c>
      <c r="Q156" s="36">
        <v>6.8250189999999999E-3</v>
      </c>
      <c r="R156" s="36">
        <v>8.38882E-4</v>
      </c>
      <c r="S156" s="36">
        <v>1.1666355999999999E-2</v>
      </c>
      <c r="T156" s="36">
        <v>1.0941940000000002E-3</v>
      </c>
      <c r="U156" s="36">
        <v>0.1452</v>
      </c>
      <c r="V156" s="36">
        <v>0.34320000000000006</v>
      </c>
      <c r="W156" s="36">
        <v>0.23124721512820789</v>
      </c>
      <c r="X156" s="36">
        <v>11.469487342849293</v>
      </c>
      <c r="Y156" s="36">
        <v>11.700734557977501</v>
      </c>
      <c r="Z156" s="36">
        <v>2.8199941197913449E-2</v>
      </c>
      <c r="AA156" s="36">
        <v>6.0347874163534767E-3</v>
      </c>
      <c r="AB156" s="36">
        <v>6.0347869999999998E-3</v>
      </c>
      <c r="AC156" s="36">
        <v>5.366192704444276E-4</v>
      </c>
      <c r="AD156" s="36">
        <v>5.697738341599267E-2</v>
      </c>
      <c r="AE156" s="36">
        <v>0.5127964507439341</v>
      </c>
      <c r="AF156" s="36">
        <v>0.56977383415992677</v>
      </c>
      <c r="AG156" s="36">
        <v>1.369108245480212E-2</v>
      </c>
      <c r="AH156" s="36">
        <v>2.3290577049548438E-2</v>
      </c>
      <c r="AI156" s="36">
        <v>7.4592794064094317E-2</v>
      </c>
      <c r="AJ156" s="36">
        <v>3.4594568372827144E-4</v>
      </c>
      <c r="AK156" s="36">
        <v>4.1805545925311733E-4</v>
      </c>
      <c r="AL156" s="36">
        <v>1.0455907246457456E-3</v>
      </c>
      <c r="AM156" s="36">
        <v>1.457364740897482E-2</v>
      </c>
      <c r="AN156" s="36">
        <v>8.0686015924794227E-2</v>
      </c>
      <c r="AO156" s="36">
        <v>0.58843483553267417</v>
      </c>
      <c r="AP156" s="36">
        <v>149.31011845899999</v>
      </c>
      <c r="AQ156" s="36">
        <v>80.397756092999998</v>
      </c>
      <c r="AR156" s="36">
        <v>229.70787455199999</v>
      </c>
      <c r="AS156" s="36">
        <v>6.5201493470000003</v>
      </c>
      <c r="AT156" s="36">
        <v>645.90692569299995</v>
      </c>
      <c r="AU156" s="36">
        <v>1328.5676887510001</v>
      </c>
      <c r="AV156" s="36">
        <v>364.90988538699997</v>
      </c>
      <c r="AW156" s="36">
        <v>750.58412248800005</v>
      </c>
      <c r="AX156" s="36">
        <v>345.78825507599998</v>
      </c>
      <c r="AY156" s="36">
        <v>711.25278978899996</v>
      </c>
      <c r="AZ156" s="36">
        <v>9.8459550000000007E-2</v>
      </c>
      <c r="BA156" s="36">
        <v>0.19691910142857144</v>
      </c>
      <c r="BB156" s="36">
        <v>1.0867490639999999</v>
      </c>
      <c r="BC156" s="36">
        <v>68.048007819999995</v>
      </c>
      <c r="BD156" s="36">
        <v>139.96812989200001</v>
      </c>
      <c r="BE156" s="36">
        <v>7.6793008571428567E-2</v>
      </c>
      <c r="BF156" s="36">
        <v>0.15358601714285713</v>
      </c>
      <c r="BG156" s="36">
        <v>2.8548032929999998</v>
      </c>
      <c r="BH156" s="36">
        <v>39.277917934000001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5.6287636509999999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0.34617217972781505</v>
      </c>
      <c r="J157" s="36">
        <v>20.087928504329348</v>
      </c>
      <c r="K157" s="36">
        <v>8.6572679724189902E-2</v>
      </c>
      <c r="L157" s="36">
        <v>0.25959950000362514</v>
      </c>
      <c r="M157" s="36">
        <v>4.564121184043195</v>
      </c>
      <c r="N157" s="36">
        <v>15.869979500013967</v>
      </c>
      <c r="O157" s="36">
        <v>9.6630859999999996E-3</v>
      </c>
      <c r="P157" s="36">
        <v>1.5156171E-2</v>
      </c>
      <c r="Q157" s="36">
        <v>6.4321079999999997E-3</v>
      </c>
      <c r="R157" s="36">
        <v>3.2309779999999998E-3</v>
      </c>
      <c r="S157" s="36">
        <v>1.0941852E-2</v>
      </c>
      <c r="T157" s="36">
        <v>4.2143190000000002E-3</v>
      </c>
      <c r="U157" s="36" t="s">
        <v>340</v>
      </c>
      <c r="V157" s="36" t="s">
        <v>340</v>
      </c>
      <c r="W157" s="36">
        <v>0.35583526572781504</v>
      </c>
      <c r="X157" s="36">
        <v>20.103084675329349</v>
      </c>
      <c r="Y157" s="36">
        <v>20.458919941057164</v>
      </c>
      <c r="Z157" s="36">
        <v>6.3420666150657085E-2</v>
      </c>
      <c r="AA157" s="36">
        <v>1.38598519725039E-2</v>
      </c>
      <c r="AB157" s="36">
        <v>1.3859852000000001E-2</v>
      </c>
      <c r="AC157" s="36">
        <v>6.9146540360815161E-4</v>
      </c>
      <c r="AD157" s="36">
        <v>9.5879000709145054E-2</v>
      </c>
      <c r="AE157" s="36">
        <v>0.86291100638230556</v>
      </c>
      <c r="AF157" s="36">
        <v>0.95879000709145068</v>
      </c>
      <c r="AG157" s="36" t="s">
        <v>340</v>
      </c>
      <c r="AH157" s="36" t="s">
        <v>340</v>
      </c>
      <c r="AI157" s="36" t="s">
        <v>340</v>
      </c>
      <c r="AJ157" s="36">
        <v>7.9451950444328536E-4</v>
      </c>
      <c r="AK157" s="36">
        <v>9.6013111863604069E-4</v>
      </c>
      <c r="AL157" s="36">
        <v>2.4013660624911514E-3</v>
      </c>
      <c r="AM157" s="36">
        <v>1.4859849080514371E-3</v>
      </c>
      <c r="AN157" s="36">
        <v>9.6839131827781089E-2</v>
      </c>
      <c r="AO157" s="36">
        <v>0.86531237244479675</v>
      </c>
      <c r="AP157" s="36">
        <v>302.43357098299998</v>
      </c>
      <c r="AQ157" s="36">
        <v>162.84884591400001</v>
      </c>
      <c r="AR157" s="36">
        <v>465.28241689699996</v>
      </c>
      <c r="AS157" s="36">
        <v>19.469235054999999</v>
      </c>
      <c r="AT157" s="36">
        <v>668.83211837800002</v>
      </c>
      <c r="AU157" s="36">
        <v>1568.4884778820001</v>
      </c>
      <c r="AV157" s="36">
        <v>392.35640314400001</v>
      </c>
      <c r="AW157" s="36">
        <v>920.12102984499995</v>
      </c>
      <c r="AX157" s="36">
        <v>370.86939451000001</v>
      </c>
      <c r="AY157" s="36">
        <v>869.73151573400003</v>
      </c>
      <c r="AZ157" s="36">
        <v>1.9946686214285716</v>
      </c>
      <c r="BA157" s="36">
        <v>3.9893372428571432</v>
      </c>
      <c r="BB157" s="36">
        <v>1.914027286</v>
      </c>
      <c r="BC157" s="36">
        <v>79.588835044000007</v>
      </c>
      <c r="BD157" s="36">
        <v>186.64500000000001</v>
      </c>
      <c r="BE157" s="36">
        <v>0.13525101428571429</v>
      </c>
      <c r="BF157" s="36">
        <v>0.27050203</v>
      </c>
      <c r="BG157" s="36">
        <v>6.5941153789999998</v>
      </c>
      <c r="BH157" s="36">
        <v>39.323918261999999</v>
      </c>
      <c r="BI157" s="36">
        <v>0</v>
      </c>
      <c r="BJ157" s="36">
        <v>0</v>
      </c>
      <c r="BK157" s="36">
        <v>0.09</v>
      </c>
      <c r="BL157" s="36">
        <v>0.09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6.0920267560000001</v>
      </c>
      <c r="E158" s="36">
        <v>2</v>
      </c>
      <c r="F158" s="36">
        <v>1</v>
      </c>
      <c r="G158" s="36">
        <v>1</v>
      </c>
      <c r="H158" s="36">
        <v>0</v>
      </c>
      <c r="I158" s="36">
        <v>7.1977725678542654</v>
      </c>
      <c r="J158" s="36">
        <v>85.669264359828077</v>
      </c>
      <c r="K158" s="36">
        <v>1.7411430679005813</v>
      </c>
      <c r="L158" s="36">
        <v>5.4566294999536842</v>
      </c>
      <c r="M158" s="36">
        <v>40.085446427671485</v>
      </c>
      <c r="N158" s="36">
        <v>52.781590500010857</v>
      </c>
      <c r="O158" s="36">
        <v>0.21060232499999998</v>
      </c>
      <c r="P158" s="36">
        <v>0.34647241499999998</v>
      </c>
      <c r="Q158" s="36">
        <v>0.16005659699999999</v>
      </c>
      <c r="R158" s="36">
        <v>5.0545727999999998E-2</v>
      </c>
      <c r="S158" s="36">
        <v>0.28054320399999999</v>
      </c>
      <c r="T158" s="36">
        <v>6.5929211000000001E-2</v>
      </c>
      <c r="U158" s="36">
        <v>9.5999999999999992E-3</v>
      </c>
      <c r="V158" s="36">
        <v>2.2800000000000001E-2</v>
      </c>
      <c r="W158" s="36">
        <v>7.4179748928542653</v>
      </c>
      <c r="X158" s="36">
        <v>86.038536774828074</v>
      </c>
      <c r="Y158" s="36">
        <v>93.456511667682335</v>
      </c>
      <c r="Z158" s="36">
        <v>0.9458378742386655</v>
      </c>
      <c r="AA158" s="36">
        <v>0.43042519980999916</v>
      </c>
      <c r="AB158" s="36">
        <v>0.60402166823353587</v>
      </c>
      <c r="AC158" s="36">
        <v>2.2850804470839647E-2</v>
      </c>
      <c r="AD158" s="36">
        <v>0.49418723503779588</v>
      </c>
      <c r="AE158" s="36">
        <v>4.4476851153401604</v>
      </c>
      <c r="AF158" s="36">
        <v>4.9418723503779587</v>
      </c>
      <c r="AG158" s="36">
        <v>1.1307921221393926E-3</v>
      </c>
      <c r="AH158" s="36">
        <v>1.9236463686968979E-3</v>
      </c>
      <c r="AI158" s="36">
        <v>6.1608674240697945E-3</v>
      </c>
      <c r="AJ158" s="36">
        <v>2.7873965477761969E-2</v>
      </c>
      <c r="AK158" s="36">
        <v>3.083490607369508E-2</v>
      </c>
      <c r="AL158" s="36">
        <v>7.7205901867433382E-2</v>
      </c>
      <c r="AM158" s="36">
        <v>5.1855562070741011E-2</v>
      </c>
      <c r="AN158" s="36">
        <v>0.52694578748018783</v>
      </c>
      <c r="AO158" s="36">
        <v>4.5310518846316636</v>
      </c>
      <c r="AP158" s="36">
        <v>615.12097550299995</v>
      </c>
      <c r="AQ158" s="36">
        <v>331.218986809</v>
      </c>
      <c r="AR158" s="36">
        <v>946.3399623119999</v>
      </c>
      <c r="AS158" s="36">
        <v>47.326089490000001</v>
      </c>
      <c r="AT158" s="36">
        <v>2078.0559384540002</v>
      </c>
      <c r="AU158" s="36">
        <v>5463.1151388469998</v>
      </c>
      <c r="AV158" s="36">
        <v>1209.4027518820001</v>
      </c>
      <c r="AW158" s="36">
        <v>3179.4651724770001</v>
      </c>
      <c r="AX158" s="36">
        <v>1159.045242461</v>
      </c>
      <c r="AY158" s="36">
        <v>3047.0775562529998</v>
      </c>
      <c r="AZ158" s="36">
        <v>0.74054287571428579</v>
      </c>
      <c r="BA158" s="36">
        <v>1.4810857514285716</v>
      </c>
      <c r="BB158" s="36">
        <v>2.1326471100000002</v>
      </c>
      <c r="BC158" s="36">
        <v>112.21587920899999</v>
      </c>
      <c r="BD158" s="36">
        <v>295.010474542</v>
      </c>
      <c r="BE158" s="36">
        <v>0.15069936</v>
      </c>
      <c r="BF158" s="36">
        <v>0.30139872000000001</v>
      </c>
      <c r="BG158" s="36">
        <v>9.5710873210000003</v>
      </c>
      <c r="BH158" s="36">
        <v>62.166682887999997</v>
      </c>
      <c r="BI158" s="36">
        <v>0.51000000000000023</v>
      </c>
      <c r="BJ158" s="36">
        <v>0.51000000000000023</v>
      </c>
      <c r="BK158" s="36">
        <v>0.99000000000000066</v>
      </c>
      <c r="BL158" s="36">
        <v>0.99000000000000066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5.5907488929999998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0.1186877403435759</v>
      </c>
      <c r="J159" s="36">
        <v>6.3046647584811026</v>
      </c>
      <c r="K159" s="36">
        <v>5.643474034740377E-2</v>
      </c>
      <c r="L159" s="36">
        <v>6.2252999996172134E-2</v>
      </c>
      <c r="M159" s="36">
        <v>2.4555669988252613</v>
      </c>
      <c r="N159" s="36">
        <v>3.9677854999994171</v>
      </c>
      <c r="O159" s="36">
        <v>1.0999521000000002E-2</v>
      </c>
      <c r="P159" s="36">
        <v>1.7930623E-2</v>
      </c>
      <c r="Q159" s="36">
        <v>9.490272000000001E-3</v>
      </c>
      <c r="R159" s="36">
        <v>1.5092490000000001E-3</v>
      </c>
      <c r="S159" s="36">
        <v>1.5962036999999998E-2</v>
      </c>
      <c r="T159" s="36">
        <v>1.968586E-3</v>
      </c>
      <c r="U159" s="36" t="s">
        <v>340</v>
      </c>
      <c r="V159" s="36" t="s">
        <v>340</v>
      </c>
      <c r="W159" s="36">
        <v>0.12968726134357592</v>
      </c>
      <c r="X159" s="36">
        <v>6.3225953814811025</v>
      </c>
      <c r="Y159" s="36">
        <v>6.4522826428246782</v>
      </c>
      <c r="Z159" s="36">
        <v>2.7585097552445443E-2</v>
      </c>
      <c r="AA159" s="36">
        <v>6.9252569132043649E-3</v>
      </c>
      <c r="AB159" s="36">
        <v>6.9252569999999998E-3</v>
      </c>
      <c r="AC159" s="36">
        <v>2.7943854229814456E-4</v>
      </c>
      <c r="AD159" s="36">
        <v>3.4742560904197223E-2</v>
      </c>
      <c r="AE159" s="36">
        <v>0.31268304813777492</v>
      </c>
      <c r="AF159" s="36">
        <v>0.34742560904197201</v>
      </c>
      <c r="AG159" s="36" t="s">
        <v>340</v>
      </c>
      <c r="AH159" s="36" t="s">
        <v>340</v>
      </c>
      <c r="AI159" s="36" t="s">
        <v>340</v>
      </c>
      <c r="AJ159" s="36">
        <v>3.9699210062021212E-4</v>
      </c>
      <c r="AK159" s="36">
        <v>4.7974211775508651E-4</v>
      </c>
      <c r="AL159" s="36">
        <v>1.1998740775752356E-3</v>
      </c>
      <c r="AM159" s="36">
        <v>6.7643064291835668E-4</v>
      </c>
      <c r="AN159" s="36">
        <v>3.5222303021952311E-2</v>
      </c>
      <c r="AO159" s="36">
        <v>0.31388292221535014</v>
      </c>
      <c r="AP159" s="36">
        <v>55.062749042999997</v>
      </c>
      <c r="AQ159" s="36">
        <v>29.649172561</v>
      </c>
      <c r="AR159" s="36">
        <v>84.711921603999997</v>
      </c>
      <c r="AS159" s="36">
        <v>5.5224756519999998</v>
      </c>
      <c r="AT159" s="36">
        <v>166.94197756200001</v>
      </c>
      <c r="AU159" s="36">
        <v>394.62901806100001</v>
      </c>
      <c r="AV159" s="36">
        <v>106.02758237800001</v>
      </c>
      <c r="AW159" s="36">
        <v>250.63534847599999</v>
      </c>
      <c r="AX159" s="36">
        <v>99.693751027999994</v>
      </c>
      <c r="AY159" s="36">
        <v>235.66299890299999</v>
      </c>
      <c r="AZ159" s="36">
        <v>9.6174759999999998E-2</v>
      </c>
      <c r="BA159" s="36">
        <v>0.19234952</v>
      </c>
      <c r="BB159" s="36">
        <v>0.53650811899999995</v>
      </c>
      <c r="BC159" s="36">
        <v>27.790076574</v>
      </c>
      <c r="BD159" s="36">
        <v>65.692109262000002</v>
      </c>
      <c r="BE159" s="36">
        <v>3.791130142857143E-2</v>
      </c>
      <c r="BF159" s="36">
        <v>7.5822604285714287E-2</v>
      </c>
      <c r="BG159" s="36">
        <v>3.2675348309999999</v>
      </c>
      <c r="BH159" s="36">
        <v>18.905895914999999</v>
      </c>
      <c r="BI159" s="36">
        <v>0</v>
      </c>
      <c r="BJ159" s="36">
        <v>0</v>
      </c>
      <c r="BK159" s="36">
        <v>0.03</v>
      </c>
      <c r="BL159" s="36">
        <v>0.03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6.2084678880000004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18.177929644121871</v>
      </c>
      <c r="J160" s="36">
        <v>118.17938176200106</v>
      </c>
      <c r="K160" s="36">
        <v>9.4477171441111523</v>
      </c>
      <c r="L160" s="36">
        <v>8.7302125000107189</v>
      </c>
      <c r="M160" s="36">
        <v>87.110892906120654</v>
      </c>
      <c r="N160" s="36">
        <v>49.246418500002285</v>
      </c>
      <c r="O160" s="36">
        <v>0.12809531399999999</v>
      </c>
      <c r="P160" s="36">
        <v>0.20598119500000001</v>
      </c>
      <c r="Q160" s="36">
        <v>0.10540721</v>
      </c>
      <c r="R160" s="36">
        <v>2.2688103999999997E-2</v>
      </c>
      <c r="S160" s="36">
        <v>0.17638801500000001</v>
      </c>
      <c r="T160" s="36">
        <v>2.959318E-2</v>
      </c>
      <c r="U160" s="36" t="s">
        <v>340</v>
      </c>
      <c r="V160" s="36" t="s">
        <v>340</v>
      </c>
      <c r="W160" s="36">
        <v>18.306024958121871</v>
      </c>
      <c r="X160" s="36">
        <v>118.38536295700106</v>
      </c>
      <c r="Y160" s="36">
        <v>136.69138791512293</v>
      </c>
      <c r="Z160" s="36">
        <v>1.4038574421652352</v>
      </c>
      <c r="AA160" s="36">
        <v>0.67395032137983546</v>
      </c>
      <c r="AB160" s="36">
        <v>0.67395032099999996</v>
      </c>
      <c r="AC160" s="36">
        <v>0.12556066144674363</v>
      </c>
      <c r="AD160" s="36">
        <v>0.4187698638255874</v>
      </c>
      <c r="AE160" s="36">
        <v>3.7689287744302864</v>
      </c>
      <c r="AF160" s="36">
        <v>4.1876986382558741</v>
      </c>
      <c r="AG160" s="36" t="s">
        <v>340</v>
      </c>
      <c r="AH160" s="36" t="s">
        <v>340</v>
      </c>
      <c r="AI160" s="36" t="s">
        <v>340</v>
      </c>
      <c r="AJ160" s="36">
        <v>3.863438015681149E-2</v>
      </c>
      <c r="AK160" s="36">
        <v>4.6687415970015307E-2</v>
      </c>
      <c r="AL160" s="36">
        <v>0.11676902672946418</v>
      </c>
      <c r="AM160" s="36">
        <v>0.16419504160355514</v>
      </c>
      <c r="AN160" s="36">
        <v>0.4654572797956027</v>
      </c>
      <c r="AO160" s="36">
        <v>3.8856978011597505</v>
      </c>
      <c r="AP160" s="36">
        <v>329.29558105400002</v>
      </c>
      <c r="AQ160" s="36">
        <v>177.313005183</v>
      </c>
      <c r="AR160" s="36">
        <v>506.60858623700005</v>
      </c>
      <c r="AS160" s="36">
        <v>76.324145595999994</v>
      </c>
      <c r="AT160" s="36">
        <v>1023.989197632</v>
      </c>
      <c r="AU160" s="36">
        <v>2666.8906999410001</v>
      </c>
      <c r="AV160" s="36">
        <v>658.51832903599995</v>
      </c>
      <c r="AW160" s="36">
        <v>1715.05364657</v>
      </c>
      <c r="AX160" s="36">
        <v>643.89514395699996</v>
      </c>
      <c r="AY160" s="36">
        <v>1676.968834366</v>
      </c>
      <c r="AZ160" s="36">
        <v>1.1103464871428572</v>
      </c>
      <c r="BA160" s="36">
        <v>2.2206929757142859</v>
      </c>
      <c r="BB160" s="36">
        <v>1.097254502</v>
      </c>
      <c r="BC160" s="36">
        <v>47.049869717</v>
      </c>
      <c r="BD160" s="36">
        <v>122.537288746</v>
      </c>
      <c r="BE160" s="36">
        <v>7.7535354285714286E-2</v>
      </c>
      <c r="BF160" s="36">
        <v>0.15507071</v>
      </c>
      <c r="BG160" s="36">
        <v>1.5216810460000001</v>
      </c>
      <c r="BH160" s="36">
        <v>37.059919213999997</v>
      </c>
      <c r="BI160" s="36">
        <v>0.93000000000000038</v>
      </c>
      <c r="BJ160" s="36">
        <v>1.1500000000000004</v>
      </c>
      <c r="BK160" s="36">
        <v>1.1700000000000006</v>
      </c>
      <c r="BL160" s="36">
        <v>1.3000000000000009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6.2451944419999998</v>
      </c>
      <c r="E161" s="36">
        <v>2</v>
      </c>
      <c r="F161" s="36">
        <v>0</v>
      </c>
      <c r="G161" s="36">
        <v>2</v>
      </c>
      <c r="H161" s="36">
        <v>0</v>
      </c>
      <c r="I161" s="36">
        <v>0.43845220348974517</v>
      </c>
      <c r="J161" s="36">
        <v>10.247898278733391</v>
      </c>
      <c r="K161" s="36">
        <v>0.30602420349297638</v>
      </c>
      <c r="L161" s="36">
        <v>0.1324279999967688</v>
      </c>
      <c r="M161" s="36">
        <v>6.894412982222434</v>
      </c>
      <c r="N161" s="36">
        <v>3.7919375000007025</v>
      </c>
      <c r="O161" s="36">
        <v>2.0023789E-2</v>
      </c>
      <c r="P161" s="36">
        <v>3.4079525999999999E-2</v>
      </c>
      <c r="Q161" s="36">
        <v>1.8173080000000001E-2</v>
      </c>
      <c r="R161" s="36">
        <v>1.8507090000000001E-3</v>
      </c>
      <c r="S161" s="36">
        <v>3.1665556999999997E-2</v>
      </c>
      <c r="T161" s="36">
        <v>2.4139690000000002E-3</v>
      </c>
      <c r="U161" s="36">
        <v>1.32E-2</v>
      </c>
      <c r="V161" s="36">
        <v>3.1199999999999999E-2</v>
      </c>
      <c r="W161" s="36">
        <v>0.47167599248974518</v>
      </c>
      <c r="X161" s="36">
        <v>10.313177804733391</v>
      </c>
      <c r="Y161" s="36">
        <v>10.784853797223136</v>
      </c>
      <c r="Z161" s="36">
        <v>6.554169145813718E-2</v>
      </c>
      <c r="AA161" s="36">
        <v>2.1157568833160244E-2</v>
      </c>
      <c r="AB161" s="36">
        <v>2.1157569000000001E-2</v>
      </c>
      <c r="AC161" s="36">
        <v>2.3660220742849794E-3</v>
      </c>
      <c r="AD161" s="36">
        <v>9.1990320294739053E-2</v>
      </c>
      <c r="AE161" s="36">
        <v>0.82791288265265162</v>
      </c>
      <c r="AF161" s="36">
        <v>0.91990320294739047</v>
      </c>
      <c r="AG161" s="36">
        <v>1.3711251431868569E-3</v>
      </c>
      <c r="AH161" s="36">
        <v>2.3324887493293657E-3</v>
      </c>
      <c r="AI161" s="36">
        <v>7.4702680215008067E-3</v>
      </c>
      <c r="AJ161" s="36">
        <v>1.2128629688893471E-3</v>
      </c>
      <c r="AK161" s="36">
        <v>1.4656751307004735E-3</v>
      </c>
      <c r="AL161" s="36">
        <v>3.6657727774737311E-3</v>
      </c>
      <c r="AM161" s="36">
        <v>4.9500101863611829E-3</v>
      </c>
      <c r="AN161" s="36">
        <v>9.5788484174768901E-2</v>
      </c>
      <c r="AO161" s="36">
        <v>0.83904892345162618</v>
      </c>
      <c r="AP161" s="36">
        <v>174.435887237</v>
      </c>
      <c r="AQ161" s="36">
        <v>93.927016203999997</v>
      </c>
      <c r="AR161" s="36">
        <v>268.36290344100001</v>
      </c>
      <c r="AS161" s="36">
        <v>31.657769340000002</v>
      </c>
      <c r="AT161" s="36">
        <v>577.03049854200003</v>
      </c>
      <c r="AU161" s="36">
        <v>1323.4267525749999</v>
      </c>
      <c r="AV161" s="36">
        <v>327.58481290999998</v>
      </c>
      <c r="AW161" s="36">
        <v>751.31991504300004</v>
      </c>
      <c r="AX161" s="36">
        <v>311.32988375999997</v>
      </c>
      <c r="AY161" s="36">
        <v>714.03902928100001</v>
      </c>
      <c r="AZ161" s="36">
        <v>0.5590336857142858</v>
      </c>
      <c r="BA161" s="36">
        <v>1.1180673714285716</v>
      </c>
      <c r="BB161" s="36">
        <v>0.89877234800000005</v>
      </c>
      <c r="BC161" s="36">
        <v>48.764887856000001</v>
      </c>
      <c r="BD161" s="36">
        <v>111.84288757500001</v>
      </c>
      <c r="BE161" s="36">
        <v>6.3509998571428569E-2</v>
      </c>
      <c r="BF161" s="36">
        <v>0.12701999857142857</v>
      </c>
      <c r="BG161" s="36">
        <v>4.0738195350000002</v>
      </c>
      <c r="BH161" s="36">
        <v>43.429817765999999</v>
      </c>
      <c r="BI161" s="36">
        <v>0.09</v>
      </c>
      <c r="BJ161" s="36">
        <v>0.09</v>
      </c>
      <c r="BK161" s="36">
        <v>0.30000000000000004</v>
      </c>
      <c r="BL161" s="36">
        <v>0.32000000000000006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5.3573388619999998</v>
      </c>
      <c r="E162" s="36">
        <v>37</v>
      </c>
      <c r="F162" s="36">
        <v>0</v>
      </c>
      <c r="G162" s="36">
        <v>5</v>
      </c>
      <c r="H162" s="36">
        <v>32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7.6008079999999997E-3</v>
      </c>
      <c r="P162" s="36">
        <v>1.2866984E-2</v>
      </c>
      <c r="Q162" s="36">
        <v>6.9112119999999999E-3</v>
      </c>
      <c r="R162" s="36">
        <v>6.89596E-4</v>
      </c>
      <c r="S162" s="36">
        <v>1.1967511E-2</v>
      </c>
      <c r="T162" s="36">
        <v>8.9947300000000003E-4</v>
      </c>
      <c r="U162" s="36">
        <v>2.4E-2</v>
      </c>
      <c r="V162" s="36">
        <v>5.7599999999999998E-2</v>
      </c>
      <c r="W162" s="36">
        <v>3.1600808000000001E-2</v>
      </c>
      <c r="X162" s="36">
        <v>7.0466983999999996E-2</v>
      </c>
      <c r="Y162" s="36">
        <v>0.10206779199999999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2.5550179178926722E-3</v>
      </c>
      <c r="AH162" s="36">
        <v>4.3464672626220167E-3</v>
      </c>
      <c r="AI162" s="36">
        <v>1.3920442449208349E-2</v>
      </c>
      <c r="AJ162" s="36">
        <v>0</v>
      </c>
      <c r="AK162" s="36">
        <v>0</v>
      </c>
      <c r="AL162" s="36">
        <v>0</v>
      </c>
      <c r="AM162" s="36">
        <v>2.5550179178926722E-3</v>
      </c>
      <c r="AN162" s="36">
        <v>4.3464672626220167E-3</v>
      </c>
      <c r="AO162" s="36">
        <v>1.3920442449208349E-2</v>
      </c>
      <c r="AP162" s="36">
        <v>0.49307003100000002</v>
      </c>
      <c r="AQ162" s="36">
        <v>0.26549924699999999</v>
      </c>
      <c r="AR162" s="36">
        <v>0.75856927799999996</v>
      </c>
      <c r="AS162" s="36">
        <v>7.5572663999999998E-2</v>
      </c>
      <c r="AT162" s="36">
        <v>0.11182700700000001</v>
      </c>
      <c r="AU162" s="36">
        <v>0.26290229999999998</v>
      </c>
      <c r="AV162" s="36">
        <v>0.32321479800000003</v>
      </c>
      <c r="AW162" s="36">
        <v>0.75986934100000003</v>
      </c>
      <c r="AX162" s="36">
        <v>0.29100203899999999</v>
      </c>
      <c r="AY162" s="36">
        <v>0.68413800499999999</v>
      </c>
      <c r="AZ162" s="36">
        <v>1.9046328571428572E-3</v>
      </c>
      <c r="BA162" s="36">
        <v>3.8092671428571431E-3</v>
      </c>
      <c r="BB162" s="36">
        <v>0.207418674</v>
      </c>
      <c r="BC162" s="36">
        <v>7.5523789939999997</v>
      </c>
      <c r="BD162" s="36">
        <v>17.755440883999999</v>
      </c>
      <c r="BE162" s="36">
        <v>1.4656837142857143E-2</v>
      </c>
      <c r="BF162" s="36">
        <v>2.9313674285714287E-2</v>
      </c>
      <c r="BG162" s="36">
        <v>1.4413698500000001</v>
      </c>
      <c r="BH162" s="36">
        <v>13.487661656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6.7271545499999998</v>
      </c>
      <c r="E163" s="36">
        <v>16</v>
      </c>
      <c r="F163" s="36">
        <v>14</v>
      </c>
      <c r="G163" s="36">
        <v>2</v>
      </c>
      <c r="H163" s="36">
        <v>0</v>
      </c>
      <c r="I163" s="36">
        <v>427.35688066726453</v>
      </c>
      <c r="J163" s="36">
        <v>1008.0680499168789</v>
      </c>
      <c r="K163" s="36">
        <v>353.85886716726725</v>
      </c>
      <c r="L163" s="36">
        <v>73.498013499997271</v>
      </c>
      <c r="M163" s="36">
        <v>1192.8911070841666</v>
      </c>
      <c r="N163" s="36">
        <v>242.53382349997671</v>
      </c>
      <c r="O163" s="36">
        <v>4.3258186570000001</v>
      </c>
      <c r="P163" s="36">
        <v>7.825107429</v>
      </c>
      <c r="Q163" s="36">
        <v>4.0731251149999999</v>
      </c>
      <c r="R163" s="36">
        <v>0.25269354199999999</v>
      </c>
      <c r="S163" s="36">
        <v>7.4955071560000004</v>
      </c>
      <c r="T163" s="36">
        <v>0.329600273</v>
      </c>
      <c r="U163" s="36">
        <v>1.1991000000000001</v>
      </c>
      <c r="V163" s="36">
        <v>2.8396000000000003</v>
      </c>
      <c r="W163" s="36">
        <v>432.88179932426453</v>
      </c>
      <c r="X163" s="36">
        <v>1018.7327573458789</v>
      </c>
      <c r="Y163" s="36">
        <v>1451.6145566701434</v>
      </c>
      <c r="Z163" s="36">
        <v>18.6288522335857</v>
      </c>
      <c r="AA163" s="36">
        <v>9.0054011413594122</v>
      </c>
      <c r="AB163" s="36">
        <v>42.530678809473955</v>
      </c>
      <c r="AC163" s="36">
        <v>6.291039262676593</v>
      </c>
      <c r="AD163" s="36">
        <v>16.62679412783595</v>
      </c>
      <c r="AE163" s="36">
        <v>176.60186132441041</v>
      </c>
      <c r="AF163" s="36">
        <v>193.22865545224633</v>
      </c>
      <c r="AG163" s="36">
        <v>0.1354519525609095</v>
      </c>
      <c r="AH163" s="36">
        <v>0.23042401125304143</v>
      </c>
      <c r="AI163" s="36">
        <v>0.73797960360771375</v>
      </c>
      <c r="AJ163" s="36">
        <v>1.1342399854394891</v>
      </c>
      <c r="AK163" s="36">
        <v>0.82034698043471255</v>
      </c>
      <c r="AL163" s="36">
        <v>2.0682263971600263</v>
      </c>
      <c r="AM163" s="36">
        <v>7.560731200676992</v>
      </c>
      <c r="AN163" s="36">
        <v>17.677565119523706</v>
      </c>
      <c r="AO163" s="36">
        <v>179.40806732517817</v>
      </c>
      <c r="AP163" s="36">
        <v>4646.3143698160002</v>
      </c>
      <c r="AQ163" s="36">
        <v>2501.8615837470002</v>
      </c>
      <c r="AR163" s="36">
        <v>7148.1759535630008</v>
      </c>
      <c r="AS163" s="36">
        <v>528.41933797199999</v>
      </c>
      <c r="AT163" s="36">
        <v>10171.635934143</v>
      </c>
      <c r="AU163" s="36">
        <v>25650.383403576001</v>
      </c>
      <c r="AV163" s="36">
        <v>8315.1773765390008</v>
      </c>
      <c r="AW163" s="36">
        <v>20968.847996321001</v>
      </c>
      <c r="AX163" s="36">
        <v>8247.2466384740001</v>
      </c>
      <c r="AY163" s="36">
        <v>20797.543253649001</v>
      </c>
      <c r="AZ163" s="36">
        <v>16.661835984285716</v>
      </c>
      <c r="BA163" s="36">
        <v>33.323671968571432</v>
      </c>
      <c r="BB163" s="36">
        <v>9.109576509</v>
      </c>
      <c r="BC163" s="36">
        <v>603.23594876899995</v>
      </c>
      <c r="BD163" s="36">
        <v>1521.2138410120001</v>
      </c>
      <c r="BE163" s="36">
        <v>0.64371050571428579</v>
      </c>
      <c r="BF163" s="36">
        <v>1.2874210114285716</v>
      </c>
      <c r="BG163" s="36">
        <v>11.033543655000001</v>
      </c>
      <c r="BH163" s="36">
        <v>120.68832320600001</v>
      </c>
      <c r="BI163" s="36">
        <v>2.34</v>
      </c>
      <c r="BJ163" s="36">
        <v>3.3099999999999978</v>
      </c>
      <c r="BK163" s="36">
        <v>2.1399999999999997</v>
      </c>
      <c r="BL163" s="36">
        <v>2.7099999999999973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7.0109867230000003</v>
      </c>
      <c r="E164" s="36">
        <v>1</v>
      </c>
      <c r="F164" s="36">
        <v>1</v>
      </c>
      <c r="G164" s="36">
        <v>0</v>
      </c>
      <c r="H164" s="36">
        <v>0</v>
      </c>
      <c r="I164" s="36">
        <v>1130.7815941700803</v>
      </c>
      <c r="J164" s="36">
        <v>1232.5131066663914</v>
      </c>
      <c r="K164" s="36">
        <v>919.52917817006676</v>
      </c>
      <c r="L164" s="36">
        <v>211.25241600001362</v>
      </c>
      <c r="M164" s="36">
        <v>1832.7276313365405</v>
      </c>
      <c r="N164" s="36">
        <v>530.56706949993122</v>
      </c>
      <c r="O164" s="36">
        <v>3.1899541410000003</v>
      </c>
      <c r="P164" s="36">
        <v>5.0012352550000001</v>
      </c>
      <c r="Q164" s="36">
        <v>2.7001898940000002</v>
      </c>
      <c r="R164" s="36">
        <v>0.48976424700000004</v>
      </c>
      <c r="S164" s="36">
        <v>4.362412323</v>
      </c>
      <c r="T164" s="36">
        <v>0.63882293199999995</v>
      </c>
      <c r="U164" s="36">
        <v>8.2600000000000007E-2</v>
      </c>
      <c r="V164" s="36">
        <v>0.19470000000000001</v>
      </c>
      <c r="W164" s="36">
        <v>1134.0541483110803</v>
      </c>
      <c r="X164" s="36">
        <v>1237.7090419213914</v>
      </c>
      <c r="Y164" s="36">
        <v>2371.763190232472</v>
      </c>
      <c r="Z164" s="36">
        <v>34.470557186600715</v>
      </c>
      <c r="AA164" s="36">
        <v>18.523630525312576</v>
      </c>
      <c r="AB164" s="36">
        <v>18.523630529999998</v>
      </c>
      <c r="AC164" s="36">
        <v>15.569152357166187</v>
      </c>
      <c r="AD164" s="36">
        <v>5.3858937714998358</v>
      </c>
      <c r="AE164" s="36">
        <v>79.341058006130396</v>
      </c>
      <c r="AF164" s="36">
        <v>84.726951777630234</v>
      </c>
      <c r="AG164" s="36">
        <v>8.5657091752900597E-3</v>
      </c>
      <c r="AH164" s="36">
        <v>1.457155124072332E-2</v>
      </c>
      <c r="AI164" s="36">
        <v>4.6668346541235493E-2</v>
      </c>
      <c r="AJ164" s="36">
        <v>1.0620581921382297</v>
      </c>
      <c r="AK164" s="36">
        <v>1.2832109680514348</v>
      </c>
      <c r="AL164" s="36">
        <v>3.2094150578856815</v>
      </c>
      <c r="AM164" s="36">
        <v>16.639776258479706</v>
      </c>
      <c r="AN164" s="36">
        <v>6.6836762907919942</v>
      </c>
      <c r="AO164" s="36">
        <v>82.597141410557313</v>
      </c>
      <c r="AP164" s="36">
        <v>2100.6145373469999</v>
      </c>
      <c r="AQ164" s="36">
        <v>1131.1001354939999</v>
      </c>
      <c r="AR164" s="36">
        <v>3231.7146728409998</v>
      </c>
      <c r="AS164" s="36">
        <v>643.47347203000004</v>
      </c>
      <c r="AT164" s="36">
        <v>3179.1167211279999</v>
      </c>
      <c r="AU164" s="36">
        <v>7419.6157653110004</v>
      </c>
      <c r="AV164" s="36">
        <v>2865.4245716219998</v>
      </c>
      <c r="AW164" s="36">
        <v>6687.501967016</v>
      </c>
      <c r="AX164" s="36">
        <v>2855.1665778930001</v>
      </c>
      <c r="AY164" s="36">
        <v>6663.5612379820004</v>
      </c>
      <c r="AZ164" s="36">
        <v>12.736615460000001</v>
      </c>
      <c r="BA164" s="36">
        <v>25.473230920000002</v>
      </c>
      <c r="BB164" s="36">
        <v>10.585009311</v>
      </c>
      <c r="BC164" s="36">
        <v>486.34986814299998</v>
      </c>
      <c r="BD164" s="36">
        <v>1135.0728726489999</v>
      </c>
      <c r="BE164" s="36">
        <v>0.74796909428571423</v>
      </c>
      <c r="BF164" s="36">
        <v>1.4959381900000002</v>
      </c>
      <c r="BG164" s="36">
        <v>14.73326323</v>
      </c>
      <c r="BH164" s="36">
        <v>85.147804300999994</v>
      </c>
      <c r="BI164" s="36">
        <v>4.580000000000001</v>
      </c>
      <c r="BJ164" s="36">
        <v>5.799999999999998</v>
      </c>
      <c r="BK164" s="36">
        <v>3.9900000000000024</v>
      </c>
      <c r="BL164" s="36">
        <v>5.2099999999999982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6.6409691390000001</v>
      </c>
      <c r="E165" s="36">
        <v>8</v>
      </c>
      <c r="F165" s="36">
        <v>5</v>
      </c>
      <c r="G165" s="36">
        <v>3</v>
      </c>
      <c r="H165" s="36">
        <v>0</v>
      </c>
      <c r="I165" s="36">
        <v>13.160637038391293</v>
      </c>
      <c r="J165" s="36">
        <v>58.459555034983133</v>
      </c>
      <c r="K165" s="36">
        <v>10.977724538389111</v>
      </c>
      <c r="L165" s="36">
        <v>2.1829125000021827</v>
      </c>
      <c r="M165" s="36">
        <v>61.139863073376262</v>
      </c>
      <c r="N165" s="36">
        <v>10.480328999998159</v>
      </c>
      <c r="O165" s="36">
        <v>0.133725121</v>
      </c>
      <c r="P165" s="36">
        <v>0.23550112300000001</v>
      </c>
      <c r="Q165" s="36">
        <v>0.12754248600000001</v>
      </c>
      <c r="R165" s="36">
        <v>6.1826350000000006E-3</v>
      </c>
      <c r="S165" s="36">
        <v>0.22743681600000001</v>
      </c>
      <c r="T165" s="36">
        <v>8.0643069999999997E-3</v>
      </c>
      <c r="U165" s="36">
        <v>0.77239999999999998</v>
      </c>
      <c r="V165" s="36">
        <v>1.8312999999999999</v>
      </c>
      <c r="W165" s="36">
        <v>14.066762159391292</v>
      </c>
      <c r="X165" s="36">
        <v>60.52635615798313</v>
      </c>
      <c r="Y165" s="36">
        <v>74.593118317374419</v>
      </c>
      <c r="Z165" s="36">
        <v>0.78618663683146539</v>
      </c>
      <c r="AA165" s="36">
        <v>0.37858131354355234</v>
      </c>
      <c r="AB165" s="36">
        <v>0.378581314</v>
      </c>
      <c r="AC165" s="36">
        <v>0.17424449577127696</v>
      </c>
      <c r="AD165" s="36">
        <v>0.76416377314454487</v>
      </c>
      <c r="AE165" s="36">
        <v>7.6144274988833471</v>
      </c>
      <c r="AF165" s="36">
        <v>8.3785912720278919</v>
      </c>
      <c r="AG165" s="36">
        <v>8.4048584919499097E-2</v>
      </c>
      <c r="AH165" s="36">
        <v>0.14297920193202146</v>
      </c>
      <c r="AI165" s="36">
        <v>0.45791987645796067</v>
      </c>
      <c r="AJ165" s="36">
        <v>2.1702306875364778E-2</v>
      </c>
      <c r="AK165" s="36">
        <v>2.6225943863291048E-2</v>
      </c>
      <c r="AL165" s="36">
        <v>6.5593219850609244E-2</v>
      </c>
      <c r="AM165" s="36">
        <v>0.27999538756614084</v>
      </c>
      <c r="AN165" s="36">
        <v>0.93336891893985729</v>
      </c>
      <c r="AO165" s="36">
        <v>8.1379405951919157</v>
      </c>
      <c r="AP165" s="36">
        <v>419.53824626199997</v>
      </c>
      <c r="AQ165" s="36">
        <v>225.90520952599999</v>
      </c>
      <c r="AR165" s="36">
        <v>645.44345578799994</v>
      </c>
      <c r="AS165" s="36">
        <v>165.61021725500001</v>
      </c>
      <c r="AT165" s="36">
        <v>1229.8206532490001</v>
      </c>
      <c r="AU165" s="36">
        <v>2985.940101396</v>
      </c>
      <c r="AV165" s="36">
        <v>857.78575275000003</v>
      </c>
      <c r="AW165" s="36">
        <v>2082.6588582459999</v>
      </c>
      <c r="AX165" s="36">
        <v>843.25842935900005</v>
      </c>
      <c r="AY165" s="36">
        <v>2047.3872783100001</v>
      </c>
      <c r="AZ165" s="36">
        <v>2.5200768214285718</v>
      </c>
      <c r="BA165" s="36">
        <v>5.0401536428571436</v>
      </c>
      <c r="BB165" s="36">
        <v>2.0357563719999998</v>
      </c>
      <c r="BC165" s="36">
        <v>74.432861635999998</v>
      </c>
      <c r="BD165" s="36">
        <v>180.719087645</v>
      </c>
      <c r="BE165" s="36">
        <v>0.14385276428571431</v>
      </c>
      <c r="BF165" s="36">
        <v>0.28770552857142861</v>
      </c>
      <c r="BG165" s="36">
        <v>6.9334327480000004</v>
      </c>
      <c r="BH165" s="36">
        <v>73.431390836000006</v>
      </c>
      <c r="BI165" s="36">
        <v>0.90000000000000047</v>
      </c>
      <c r="BJ165" s="36">
        <v>1.1700000000000006</v>
      </c>
      <c r="BK165" s="36">
        <v>1.3400000000000005</v>
      </c>
      <c r="BL165" s="36">
        <v>1.6900000000000006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6.9791346829999998</v>
      </c>
      <c r="E166" s="36">
        <v>22</v>
      </c>
      <c r="F166" s="36">
        <v>11</v>
      </c>
      <c r="G166" s="36">
        <v>11</v>
      </c>
      <c r="H166" s="36">
        <v>0</v>
      </c>
      <c r="I166" s="36">
        <v>426.41060882100601</v>
      </c>
      <c r="J166" s="36">
        <v>731.80442181368494</v>
      </c>
      <c r="K166" s="36">
        <v>372.21355232103315</v>
      </c>
      <c r="L166" s="36">
        <v>54.197056499972888</v>
      </c>
      <c r="M166" s="36">
        <v>1012.3263231347021</v>
      </c>
      <c r="N166" s="36">
        <v>145.88870749998895</v>
      </c>
      <c r="O166" s="36">
        <v>2.2364402429999997</v>
      </c>
      <c r="P166" s="36">
        <v>3.5392220399999998</v>
      </c>
      <c r="Q166" s="36">
        <v>2.1520688209999999</v>
      </c>
      <c r="R166" s="36">
        <v>8.4371422000000001E-2</v>
      </c>
      <c r="S166" s="36">
        <v>3.4291723589999998</v>
      </c>
      <c r="T166" s="36">
        <v>0.110049681</v>
      </c>
      <c r="U166" s="36">
        <v>2.3151999999999995</v>
      </c>
      <c r="V166" s="36">
        <v>5.4695</v>
      </c>
      <c r="W166" s="36">
        <v>430.96224906400602</v>
      </c>
      <c r="X166" s="36">
        <v>740.81314385368501</v>
      </c>
      <c r="Y166" s="36">
        <v>1171.7753929176911</v>
      </c>
      <c r="Z166" s="36">
        <v>16.038060623018922</v>
      </c>
      <c r="AA166" s="36">
        <v>8.5559408157923276</v>
      </c>
      <c r="AB166" s="36">
        <v>8.5559408159999997</v>
      </c>
      <c r="AC166" s="36">
        <v>3.8546857283676061</v>
      </c>
      <c r="AD166" s="36">
        <v>6.1573997383183743</v>
      </c>
      <c r="AE166" s="36">
        <v>80.766427044633772</v>
      </c>
      <c r="AF166" s="36">
        <v>86.923826782952133</v>
      </c>
      <c r="AG166" s="36">
        <v>0.24211805425705829</v>
      </c>
      <c r="AH166" s="36">
        <v>0.41187898885108765</v>
      </c>
      <c r="AI166" s="36">
        <v>1.319125950779835</v>
      </c>
      <c r="AJ166" s="36">
        <v>0.49049952603192937</v>
      </c>
      <c r="AK166" s="36">
        <v>0.59270654741838791</v>
      </c>
      <c r="AL166" s="36">
        <v>1.4824073091274892</v>
      </c>
      <c r="AM166" s="36">
        <v>4.587303308656594</v>
      </c>
      <c r="AN166" s="36">
        <v>7.1619852745878498</v>
      </c>
      <c r="AO166" s="36">
        <v>83.567960304541103</v>
      </c>
      <c r="AP166" s="36">
        <v>1707.0796511399999</v>
      </c>
      <c r="AQ166" s="36">
        <v>919.19673522899996</v>
      </c>
      <c r="AR166" s="36">
        <v>2626.2763863689997</v>
      </c>
      <c r="AS166" s="36">
        <v>1006.633118192</v>
      </c>
      <c r="AT166" s="36">
        <v>3456.0222356009999</v>
      </c>
      <c r="AU166" s="36">
        <v>7923.0777541090001</v>
      </c>
      <c r="AV166" s="36">
        <v>3157.6252903459999</v>
      </c>
      <c r="AW166" s="36">
        <v>7238.9900840439996</v>
      </c>
      <c r="AX166" s="36">
        <v>3148.4705952600002</v>
      </c>
      <c r="AY166" s="36">
        <v>7218.0025567539997</v>
      </c>
      <c r="AZ166" s="36">
        <v>17.707970738571429</v>
      </c>
      <c r="BA166" s="36">
        <v>35.415941477142859</v>
      </c>
      <c r="BB166" s="36">
        <v>5.6184007740000004</v>
      </c>
      <c r="BC166" s="36">
        <v>274.94659972900001</v>
      </c>
      <c r="BD166" s="36">
        <v>630.32675699900005</v>
      </c>
      <c r="BE166" s="36">
        <v>0.39701336285714289</v>
      </c>
      <c r="BF166" s="36">
        <v>0.79402672571428579</v>
      </c>
      <c r="BG166" s="36">
        <v>16.103053211999999</v>
      </c>
      <c r="BH166" s="36">
        <v>74.538386533999997</v>
      </c>
      <c r="BI166" s="36">
        <v>3.819999999999999</v>
      </c>
      <c r="BJ166" s="36">
        <v>4.7099999999999982</v>
      </c>
      <c r="BK166" s="36">
        <v>8.0399999999999867</v>
      </c>
      <c r="BL166" s="36">
        <v>9.2799999999999887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6.9835361389999999</v>
      </c>
      <c r="E167" s="36">
        <v>18</v>
      </c>
      <c r="F167" s="36">
        <v>15</v>
      </c>
      <c r="G167" s="36">
        <v>3</v>
      </c>
      <c r="H167" s="36">
        <v>0</v>
      </c>
      <c r="I167" s="36">
        <v>171.16191710724797</v>
      </c>
      <c r="J167" s="36">
        <v>459.26039777842425</v>
      </c>
      <c r="K167" s="36">
        <v>107.51102860723262</v>
      </c>
      <c r="L167" s="36">
        <v>63.650888500015355</v>
      </c>
      <c r="M167" s="36">
        <v>423.42634738568074</v>
      </c>
      <c r="N167" s="36">
        <v>206.99596749999148</v>
      </c>
      <c r="O167" s="36">
        <v>1.5486390210000001</v>
      </c>
      <c r="P167" s="36">
        <v>2.6030322749999999</v>
      </c>
      <c r="Q167" s="36">
        <v>1.3989708030000001</v>
      </c>
      <c r="R167" s="36">
        <v>0.14966821799999999</v>
      </c>
      <c r="S167" s="36">
        <v>2.4078128599999999</v>
      </c>
      <c r="T167" s="36">
        <v>0.19521941499999998</v>
      </c>
      <c r="U167" s="36">
        <v>2.5731999999999995</v>
      </c>
      <c r="V167" s="36">
        <v>6.0863999999999994</v>
      </c>
      <c r="W167" s="36">
        <v>175.28375612824797</v>
      </c>
      <c r="X167" s="36">
        <v>467.94983005342425</v>
      </c>
      <c r="Y167" s="36">
        <v>643.23358618167219</v>
      </c>
      <c r="Z167" s="36">
        <v>8.2269024993335709</v>
      </c>
      <c r="AA167" s="36">
        <v>3.9965528317835703</v>
      </c>
      <c r="AB167" s="36">
        <v>3.9965528319999999</v>
      </c>
      <c r="AC167" s="36">
        <v>1.6355570004998798</v>
      </c>
      <c r="AD167" s="36">
        <v>4.6881862626995821</v>
      </c>
      <c r="AE167" s="36">
        <v>50.473482226986675</v>
      </c>
      <c r="AF167" s="36">
        <v>55.161668489686249</v>
      </c>
      <c r="AG167" s="36">
        <v>0.25827536209294488</v>
      </c>
      <c r="AH167" s="36">
        <v>0.43936498379029698</v>
      </c>
      <c r="AI167" s="36">
        <v>1.4071554210581136</v>
      </c>
      <c r="AJ167" s="36">
        <v>0.22910542782368637</v>
      </c>
      <c r="AK167" s="36">
        <v>0.27685827678940561</v>
      </c>
      <c r="AL167" s="36">
        <v>0.69244508077847444</v>
      </c>
      <c r="AM167" s="36">
        <v>2.1229377904165112</v>
      </c>
      <c r="AN167" s="36">
        <v>5.4044095232792841</v>
      </c>
      <c r="AO167" s="36">
        <v>52.573082728823266</v>
      </c>
      <c r="AP167" s="36">
        <v>1350.751736192</v>
      </c>
      <c r="AQ167" s="36">
        <v>727.32785794899996</v>
      </c>
      <c r="AR167" s="36">
        <v>2078.0795941409997</v>
      </c>
      <c r="AS167" s="36">
        <v>450.19626067199999</v>
      </c>
      <c r="AT167" s="36">
        <v>3267.7663548690002</v>
      </c>
      <c r="AU167" s="36">
        <v>7280.5207851109999</v>
      </c>
      <c r="AV167" s="36">
        <v>2721.5318302129999</v>
      </c>
      <c r="AW167" s="36">
        <v>6063.5207372409996</v>
      </c>
      <c r="AX167" s="36">
        <v>2701.955265133</v>
      </c>
      <c r="AY167" s="36">
        <v>6019.9045255869996</v>
      </c>
      <c r="AZ167" s="36">
        <v>13.086560630000001</v>
      </c>
      <c r="BA167" s="36">
        <v>26.173121261428573</v>
      </c>
      <c r="BB167" s="36">
        <v>3.9050318979999998</v>
      </c>
      <c r="BC167" s="36">
        <v>246.66921316</v>
      </c>
      <c r="BD167" s="36">
        <v>549.57427748199996</v>
      </c>
      <c r="BE167" s="36">
        <v>0.27594148285714287</v>
      </c>
      <c r="BF167" s="36">
        <v>0.55188296714285712</v>
      </c>
      <c r="BG167" s="36">
        <v>14.471183306</v>
      </c>
      <c r="BH167" s="36">
        <v>68.224950763999999</v>
      </c>
      <c r="BI167" s="36">
        <v>2.27</v>
      </c>
      <c r="BJ167" s="36">
        <v>3.3799999999999972</v>
      </c>
      <c r="BK167" s="36">
        <v>1.3800000000000003</v>
      </c>
      <c r="BL167" s="36">
        <v>1.85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6.0479071180000004</v>
      </c>
      <c r="E168" s="36">
        <v>10</v>
      </c>
      <c r="F168" s="36">
        <v>7</v>
      </c>
      <c r="G168" s="36">
        <v>2</v>
      </c>
      <c r="H168" s="36">
        <v>1</v>
      </c>
      <c r="I168" s="36">
        <v>3.1035860428261919</v>
      </c>
      <c r="J168" s="36">
        <v>36.890535729898318</v>
      </c>
      <c r="K168" s="36">
        <v>1.4023470428329039</v>
      </c>
      <c r="L168" s="36">
        <v>1.701238999993288</v>
      </c>
      <c r="M168" s="36">
        <v>26.427837272715465</v>
      </c>
      <c r="N168" s="36">
        <v>13.566284500009044</v>
      </c>
      <c r="O168" s="36">
        <v>3.8206604999999998E-2</v>
      </c>
      <c r="P168" s="36">
        <v>6.2057923999999993E-2</v>
      </c>
      <c r="Q168" s="36">
        <v>3.4741385E-2</v>
      </c>
      <c r="R168" s="36">
        <v>3.4652200000000002E-3</v>
      </c>
      <c r="S168" s="36">
        <v>5.7538072999999995E-2</v>
      </c>
      <c r="T168" s="36">
        <v>4.5198510000000001E-3</v>
      </c>
      <c r="U168" s="36">
        <v>1.048</v>
      </c>
      <c r="V168" s="36">
        <v>2.4890000000000003</v>
      </c>
      <c r="W168" s="36">
        <v>4.1897926478261915</v>
      </c>
      <c r="X168" s="36">
        <v>39.441593653898316</v>
      </c>
      <c r="Y168" s="36">
        <v>43.631386301724504</v>
      </c>
      <c r="Z168" s="36">
        <v>0.35417782393172492</v>
      </c>
      <c r="AA168" s="36">
        <v>0.16686499706969854</v>
      </c>
      <c r="AB168" s="36">
        <v>0.16686499699999999</v>
      </c>
      <c r="AC168" s="36">
        <v>8.3762135283904238E-3</v>
      </c>
      <c r="AD168" s="36">
        <v>0.18837637673515142</v>
      </c>
      <c r="AE168" s="36">
        <v>1.695387390616363</v>
      </c>
      <c r="AF168" s="36">
        <v>1.8837637673515144</v>
      </c>
      <c r="AG168" s="36">
        <v>0.10807646492714333</v>
      </c>
      <c r="AH168" s="36">
        <v>0.18385421619789902</v>
      </c>
      <c r="AI168" s="36">
        <v>0.58883039512029811</v>
      </c>
      <c r="AJ168" s="36">
        <v>9.5655781524647768E-3</v>
      </c>
      <c r="AK168" s="36">
        <v>1.1559450723630351E-2</v>
      </c>
      <c r="AL168" s="36">
        <v>2.8911126959616E-2</v>
      </c>
      <c r="AM168" s="36">
        <v>0.12601825660799854</v>
      </c>
      <c r="AN168" s="36">
        <v>0.38379004365668079</v>
      </c>
      <c r="AO168" s="36">
        <v>2.3131289126962771</v>
      </c>
      <c r="AP168" s="36">
        <v>149.47221373900001</v>
      </c>
      <c r="AQ168" s="36">
        <v>80.485038166999999</v>
      </c>
      <c r="AR168" s="36">
        <v>229.95725190600001</v>
      </c>
      <c r="AS168" s="36">
        <v>25.681132569999999</v>
      </c>
      <c r="AT168" s="36">
        <v>605.81589993900002</v>
      </c>
      <c r="AU168" s="36">
        <v>1325.358972448</v>
      </c>
      <c r="AV168" s="36">
        <v>325.844100148</v>
      </c>
      <c r="AW168" s="36">
        <v>712.85748986600004</v>
      </c>
      <c r="AX168" s="36">
        <v>312.851781012</v>
      </c>
      <c r="AY168" s="36">
        <v>684.43386027500003</v>
      </c>
      <c r="AZ168" s="36">
        <v>0.51509063857142856</v>
      </c>
      <c r="BA168" s="36">
        <v>1.0301812785714286</v>
      </c>
      <c r="BB168" s="36">
        <v>0.90451831599999999</v>
      </c>
      <c r="BC168" s="36">
        <v>47.246138594000001</v>
      </c>
      <c r="BD168" s="36">
        <v>103.36158840500001</v>
      </c>
      <c r="BE168" s="36">
        <v>6.3916027142857143E-2</v>
      </c>
      <c r="BF168" s="36">
        <v>0.12783205428571429</v>
      </c>
      <c r="BG168" s="36">
        <v>4.6861488419999997</v>
      </c>
      <c r="BH168" s="36">
        <v>30.654061245000001</v>
      </c>
      <c r="BI168" s="36">
        <v>0.8100000000000005</v>
      </c>
      <c r="BJ168" s="36">
        <v>0.8100000000000005</v>
      </c>
      <c r="BK168" s="36">
        <v>0.24</v>
      </c>
      <c r="BL168" s="36">
        <v>0.24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6.6172654480000004</v>
      </c>
      <c r="E169" s="36">
        <v>11</v>
      </c>
      <c r="F169" s="36">
        <v>3</v>
      </c>
      <c r="G169" s="36">
        <v>5</v>
      </c>
      <c r="H169" s="36">
        <v>3</v>
      </c>
      <c r="I169" s="36">
        <v>61.451773792346302</v>
      </c>
      <c r="J169" s="36">
        <v>223.52706122855821</v>
      </c>
      <c r="K169" s="36">
        <v>45.236288792336794</v>
      </c>
      <c r="L169" s="36">
        <v>16.215485000009508</v>
      </c>
      <c r="M169" s="36">
        <v>212.93865902091198</v>
      </c>
      <c r="N169" s="36">
        <v>72.040175999992513</v>
      </c>
      <c r="O169" s="36">
        <v>0.60054701700000002</v>
      </c>
      <c r="P169" s="36">
        <v>0.93701662599999991</v>
      </c>
      <c r="Q169" s="36">
        <v>0.51099698699999996</v>
      </c>
      <c r="R169" s="36">
        <v>8.9550030000000003E-2</v>
      </c>
      <c r="S169" s="36">
        <v>0.82021223899999995</v>
      </c>
      <c r="T169" s="36">
        <v>0.116804387</v>
      </c>
      <c r="U169" s="36">
        <v>0.19399999999999998</v>
      </c>
      <c r="V169" s="36">
        <v>0.46059999999999995</v>
      </c>
      <c r="W169" s="36">
        <v>62.246320809346301</v>
      </c>
      <c r="X169" s="36">
        <v>224.92467785455821</v>
      </c>
      <c r="Y169" s="36">
        <v>287.17099866390453</v>
      </c>
      <c r="Z169" s="36">
        <v>3.109762691566849</v>
      </c>
      <c r="AA169" s="36">
        <v>1.4852960116972853</v>
      </c>
      <c r="AB169" s="36">
        <v>1.4852960120000001</v>
      </c>
      <c r="AC169" s="36">
        <v>0.46812471223576108</v>
      </c>
      <c r="AD169" s="36">
        <v>1.0007480996294629</v>
      </c>
      <c r="AE169" s="36">
        <v>10.407898264640165</v>
      </c>
      <c r="AF169" s="36">
        <v>11.408646364269627</v>
      </c>
      <c r="AG169" s="36">
        <v>2.1107896028880867E-2</v>
      </c>
      <c r="AH169" s="36">
        <v>3.5907685198555951E-2</v>
      </c>
      <c r="AI169" s="36">
        <v>0.115001640433213</v>
      </c>
      <c r="AJ169" s="36">
        <v>8.5145062020202666E-2</v>
      </c>
      <c r="AK169" s="36">
        <v>0.10289279578939302</v>
      </c>
      <c r="AL169" s="36">
        <v>0.2573432556112612</v>
      </c>
      <c r="AM169" s="36">
        <v>0.57437767028484465</v>
      </c>
      <c r="AN169" s="36">
        <v>1.1395485806174119</v>
      </c>
      <c r="AO169" s="36">
        <v>10.780243160684639</v>
      </c>
      <c r="AP169" s="36">
        <v>688.39948480400005</v>
      </c>
      <c r="AQ169" s="36">
        <v>370.67664566399998</v>
      </c>
      <c r="AR169" s="36">
        <v>1059.076130468</v>
      </c>
      <c r="AS169" s="36">
        <v>173.45173402399999</v>
      </c>
      <c r="AT169" s="36">
        <v>1426.657044261</v>
      </c>
      <c r="AU169" s="36">
        <v>3437.533375816</v>
      </c>
      <c r="AV169" s="36">
        <v>914.74824327500005</v>
      </c>
      <c r="AW169" s="36">
        <v>2204.0879616990001</v>
      </c>
      <c r="AX169" s="36">
        <v>892.38218613100003</v>
      </c>
      <c r="AY169" s="36">
        <v>2150.1968964100001</v>
      </c>
      <c r="AZ169" s="36">
        <v>22.647352128571431</v>
      </c>
      <c r="BA169" s="36">
        <v>45.294704257142861</v>
      </c>
      <c r="BB169" s="36">
        <v>1.999292896</v>
      </c>
      <c r="BC169" s="36">
        <v>72.200595165999999</v>
      </c>
      <c r="BD169" s="36">
        <v>173.967497399</v>
      </c>
      <c r="BE169" s="36">
        <v>0.14127614285714288</v>
      </c>
      <c r="BF169" s="36">
        <v>0.28255228714285718</v>
      </c>
      <c r="BG169" s="36">
        <v>13.878620798</v>
      </c>
      <c r="BH169" s="36">
        <v>58.063514877999999</v>
      </c>
      <c r="BI169" s="36">
        <v>1.9200000000000008</v>
      </c>
      <c r="BJ169" s="36">
        <v>2.4699999999999984</v>
      </c>
      <c r="BK169" s="36">
        <v>0.78000000000000036</v>
      </c>
      <c r="BL169" s="36">
        <v>0.99000000000000044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5.823145995</v>
      </c>
      <c r="E170" s="36">
        <v>126</v>
      </c>
      <c r="F170" s="36">
        <v>6</v>
      </c>
      <c r="G170" s="36">
        <v>45</v>
      </c>
      <c r="H170" s="36">
        <v>75</v>
      </c>
      <c r="I170" s="36">
        <v>0.17405665589833758</v>
      </c>
      <c r="J170" s="36">
        <v>21.757321949663819</v>
      </c>
      <c r="K170" s="36">
        <v>5.2595655901662978E-2</v>
      </c>
      <c r="L170" s="36">
        <v>0.12146099999667459</v>
      </c>
      <c r="M170" s="36">
        <v>3.3339717552462358</v>
      </c>
      <c r="N170" s="36">
        <v>18.59740685031592</v>
      </c>
      <c r="O170" s="36">
        <v>1.6096982720000002</v>
      </c>
      <c r="P170" s="36">
        <v>2.89694042</v>
      </c>
      <c r="Q170" s="36">
        <v>1.4991506080000001</v>
      </c>
      <c r="R170" s="36">
        <v>0.11054766399999999</v>
      </c>
      <c r="S170" s="36">
        <v>2.7527478149999998</v>
      </c>
      <c r="T170" s="36">
        <v>0.14419260500000003</v>
      </c>
      <c r="U170" s="36">
        <v>3.8654999999999999</v>
      </c>
      <c r="V170" s="36">
        <v>9.142399999999995</v>
      </c>
      <c r="W170" s="36">
        <v>5.6492549278983377</v>
      </c>
      <c r="X170" s="36">
        <v>33.796662369663814</v>
      </c>
      <c r="Y170" s="36">
        <v>39.445917297562154</v>
      </c>
      <c r="Z170" s="36">
        <v>5.004349634722579E-2</v>
      </c>
      <c r="AA170" s="36">
        <v>1.271597808266111E-2</v>
      </c>
      <c r="AB170" s="36">
        <v>1.2715977999999999E-2</v>
      </c>
      <c r="AC170" s="36">
        <v>1.0236277383127597E-3</v>
      </c>
      <c r="AD170" s="36">
        <v>0.55994750722053921</v>
      </c>
      <c r="AE170" s="36">
        <v>5.0395275649848523</v>
      </c>
      <c r="AF170" s="36">
        <v>5.599475072205391</v>
      </c>
      <c r="AG170" s="36">
        <v>0.38967933827382933</v>
      </c>
      <c r="AH170" s="36">
        <v>0.66290278235088185</v>
      </c>
      <c r="AI170" s="36">
        <v>2.1230805326643112</v>
      </c>
      <c r="AJ170" s="36">
        <v>7.4492720887240943E-4</v>
      </c>
      <c r="AK170" s="36">
        <v>9.0020168212667632E-4</v>
      </c>
      <c r="AL170" s="36">
        <v>2.2514776647666328E-3</v>
      </c>
      <c r="AM170" s="36">
        <v>0.39144789322101453</v>
      </c>
      <c r="AN170" s="36">
        <v>1.2237504912535477</v>
      </c>
      <c r="AO170" s="36">
        <v>7.1648595753139306</v>
      </c>
      <c r="AP170" s="36">
        <v>486.99268676700001</v>
      </c>
      <c r="AQ170" s="36">
        <v>262.22683133599998</v>
      </c>
      <c r="AR170" s="36">
        <v>749.21951810299993</v>
      </c>
      <c r="AS170" s="36">
        <v>10.883227471</v>
      </c>
      <c r="AT170" s="36">
        <v>1466.466509248</v>
      </c>
      <c r="AU170" s="36">
        <v>3201.3753209289998</v>
      </c>
      <c r="AV170" s="36">
        <v>1107.376260111</v>
      </c>
      <c r="AW170" s="36">
        <v>2417.4619793530001</v>
      </c>
      <c r="AX170" s="36">
        <v>1036.377819196</v>
      </c>
      <c r="AY170" s="36">
        <v>2262.4685614099999</v>
      </c>
      <c r="AZ170" s="36">
        <v>1.1651547242857143</v>
      </c>
      <c r="BA170" s="36">
        <v>2.3303094485714286</v>
      </c>
      <c r="BB170" s="36">
        <v>13.195806286</v>
      </c>
      <c r="BC170" s="36">
        <v>1104.1648427499999</v>
      </c>
      <c r="BD170" s="36">
        <v>2410.4512824029998</v>
      </c>
      <c r="BE170" s="36">
        <v>1.0959971985714287</v>
      </c>
      <c r="BF170" s="36">
        <v>2.1919943985714285</v>
      </c>
      <c r="BG170" s="36">
        <v>20.729038356</v>
      </c>
      <c r="BH170" s="36">
        <v>157.82035934500001</v>
      </c>
      <c r="BI170" s="36">
        <v>0.12</v>
      </c>
      <c r="BJ170" s="36">
        <v>0.12</v>
      </c>
      <c r="BK170" s="36">
        <v>0.21</v>
      </c>
      <c r="BL170" s="36">
        <v>0.21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5.4783871790000003</v>
      </c>
      <c r="E171" s="36">
        <v>48</v>
      </c>
      <c r="F171" s="36">
        <v>2</v>
      </c>
      <c r="G171" s="36">
        <v>15</v>
      </c>
      <c r="H171" s="36">
        <v>31</v>
      </c>
      <c r="I171" s="36">
        <v>3.4687777906792453E-3</v>
      </c>
      <c r="J171" s="36">
        <v>3.1176694618897414</v>
      </c>
      <c r="K171" s="36">
        <v>3.4687777906792453E-3</v>
      </c>
      <c r="L171" s="36">
        <v>0</v>
      </c>
      <c r="M171" s="36">
        <v>0.28642823968645659</v>
      </c>
      <c r="N171" s="36">
        <v>2.8347099999939642</v>
      </c>
      <c r="O171" s="36">
        <v>6.9984586000000001E-2</v>
      </c>
      <c r="P171" s="36">
        <v>0.128461665</v>
      </c>
      <c r="Q171" s="36">
        <v>6.5940602000000001E-2</v>
      </c>
      <c r="R171" s="36">
        <v>4.0439840000000005E-3</v>
      </c>
      <c r="S171" s="36">
        <v>0.123186904</v>
      </c>
      <c r="T171" s="36">
        <v>5.2747610000000002E-3</v>
      </c>
      <c r="U171" s="36">
        <v>0.30430000000000001</v>
      </c>
      <c r="V171" s="36">
        <v>0.72219999999999995</v>
      </c>
      <c r="W171" s="36">
        <v>0.37775336379067925</v>
      </c>
      <c r="X171" s="36">
        <v>3.9683311268897414</v>
      </c>
      <c r="Y171" s="36">
        <v>4.346084490680421</v>
      </c>
      <c r="Z171" s="36">
        <v>2.7600084774505092E-3</v>
      </c>
      <c r="AA171" s="36">
        <v>5.9064181417440892E-4</v>
      </c>
      <c r="AB171" s="36">
        <v>5.9064199999999995E-4</v>
      </c>
      <c r="AC171" s="36">
        <v>3.8274319082852154E-5</v>
      </c>
      <c r="AD171" s="36">
        <v>2.4373143764483088E-2</v>
      </c>
      <c r="AE171" s="36">
        <v>0.2193582938803478</v>
      </c>
      <c r="AF171" s="36">
        <v>0.24373143764483085</v>
      </c>
      <c r="AG171" s="36">
        <v>3.4051132807720805E-2</v>
      </c>
      <c r="AH171" s="36">
        <v>5.7926065006237697E-2</v>
      </c>
      <c r="AI171" s="36">
        <v>0.18551996495240991</v>
      </c>
      <c r="AJ171" s="36">
        <v>3.3858701314172195E-5</v>
      </c>
      <c r="AK171" s="36">
        <v>4.0916292913764755E-5</v>
      </c>
      <c r="AL171" s="36">
        <v>1.0233497831592274E-4</v>
      </c>
      <c r="AM171" s="36">
        <v>3.4123265828117831E-2</v>
      </c>
      <c r="AN171" s="36">
        <v>8.2340125063634542E-2</v>
      </c>
      <c r="AO171" s="36">
        <v>0.40498059381107365</v>
      </c>
      <c r="AP171" s="36">
        <v>133.93812274499999</v>
      </c>
      <c r="AQ171" s="36">
        <v>72.120527632000005</v>
      </c>
      <c r="AR171" s="36">
        <v>206.05865037699999</v>
      </c>
      <c r="AS171" s="36">
        <v>3.178238844</v>
      </c>
      <c r="AT171" s="36">
        <v>645.67504415799999</v>
      </c>
      <c r="AU171" s="36">
        <v>1609.072086373</v>
      </c>
      <c r="AV171" s="36">
        <v>395.86927513799998</v>
      </c>
      <c r="AW171" s="36">
        <v>986.53681328000005</v>
      </c>
      <c r="AX171" s="36">
        <v>372.09341704399998</v>
      </c>
      <c r="AY171" s="36">
        <v>927.28553830099997</v>
      </c>
      <c r="AZ171" s="36">
        <v>7.7154198571428578E-2</v>
      </c>
      <c r="BA171" s="36">
        <v>0.15430839714285716</v>
      </c>
      <c r="BB171" s="36">
        <v>2.5297890789999999</v>
      </c>
      <c r="BC171" s="36">
        <v>148.863684103</v>
      </c>
      <c r="BD171" s="36">
        <v>370.97980002899999</v>
      </c>
      <c r="BE171" s="36">
        <v>0.21011537142857145</v>
      </c>
      <c r="BF171" s="36">
        <v>0.4202307428571429</v>
      </c>
      <c r="BG171" s="36">
        <v>4.2529863280000004</v>
      </c>
      <c r="BH171" s="36">
        <v>21.926615348999999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5.2002880180000002</v>
      </c>
      <c r="E172" s="36">
        <v>55</v>
      </c>
      <c r="F172" s="36">
        <v>0</v>
      </c>
      <c r="G172" s="36">
        <v>2</v>
      </c>
      <c r="H172" s="36">
        <v>53</v>
      </c>
      <c r="I172" s="36">
        <v>2.9376797496230427E-6</v>
      </c>
      <c r="J172" s="36">
        <v>1.0586843401983055E-2</v>
      </c>
      <c r="K172" s="36">
        <v>2.9376797496230427E-6</v>
      </c>
      <c r="L172" s="36">
        <v>0</v>
      </c>
      <c r="M172" s="36">
        <v>5.8978108173356983E-4</v>
      </c>
      <c r="N172" s="36">
        <v>9.9999999999991068E-3</v>
      </c>
      <c r="O172" s="36">
        <v>5.5519313999999993E-2</v>
      </c>
      <c r="P172" s="36">
        <v>9.8940917999999989E-2</v>
      </c>
      <c r="Q172" s="36">
        <v>5.0927826999999995E-2</v>
      </c>
      <c r="R172" s="36">
        <v>4.591487E-3</v>
      </c>
      <c r="S172" s="36">
        <v>9.2952021999999995E-2</v>
      </c>
      <c r="T172" s="36">
        <v>5.9888959999999996E-3</v>
      </c>
      <c r="U172" s="36">
        <v>6.0000000000000001E-3</v>
      </c>
      <c r="V172" s="36">
        <v>1.44E-2</v>
      </c>
      <c r="W172" s="36">
        <v>6.1522251679749618E-2</v>
      </c>
      <c r="X172" s="36">
        <v>0.12392776140198304</v>
      </c>
      <c r="Y172" s="36">
        <v>0.18545001308173265</v>
      </c>
      <c r="Z172" s="36">
        <v>7.0488459977110317E-6</v>
      </c>
      <c r="AA172" s="36">
        <v>1.5084530435101606E-6</v>
      </c>
      <c r="AB172" s="36">
        <v>1.5084499999999999E-6</v>
      </c>
      <c r="AC172" s="36">
        <v>2.9633438984410119E-8</v>
      </c>
      <c r="AD172" s="36">
        <v>6.7288609238515319E-5</v>
      </c>
      <c r="AE172" s="36">
        <v>6.0559748314663786E-4</v>
      </c>
      <c r="AF172" s="36">
        <v>6.7288609238515317E-4</v>
      </c>
      <c r="AG172" s="36">
        <v>6.633896788578417E-4</v>
      </c>
      <c r="AH172" s="36">
        <v>1.1285249709305813E-3</v>
      </c>
      <c r="AI172" s="36">
        <v>3.6143299744668617E-3</v>
      </c>
      <c r="AJ172" s="36">
        <v>8.6472275925793419E-8</v>
      </c>
      <c r="AK172" s="36">
        <v>1.0449677138735217E-7</v>
      </c>
      <c r="AL172" s="36">
        <v>2.6135492911214185E-7</v>
      </c>
      <c r="AM172" s="36">
        <v>6.6350578457275192E-4</v>
      </c>
      <c r="AN172" s="36">
        <v>1.195918076940484E-3</v>
      </c>
      <c r="AO172" s="36">
        <v>4.220188812542611E-3</v>
      </c>
      <c r="AP172" s="36">
        <v>4.2438550350000002</v>
      </c>
      <c r="AQ172" s="36">
        <v>2.2851527109999998</v>
      </c>
      <c r="AR172" s="36">
        <v>6.5290077459999996</v>
      </c>
      <c r="AS172" s="36">
        <v>0.48458373300000002</v>
      </c>
      <c r="AT172" s="36">
        <v>3.332622652</v>
      </c>
      <c r="AU172" s="36">
        <v>8.2046404870000007</v>
      </c>
      <c r="AV172" s="36">
        <v>3.8094425269999999</v>
      </c>
      <c r="AW172" s="36">
        <v>9.3785314619999998</v>
      </c>
      <c r="AX172" s="36">
        <v>3.5035334699999998</v>
      </c>
      <c r="AY172" s="36">
        <v>8.6254087429999995</v>
      </c>
      <c r="AZ172" s="36">
        <v>1.0027204285714287E-2</v>
      </c>
      <c r="BA172" s="36">
        <v>2.0054410000000002E-2</v>
      </c>
      <c r="BB172" s="36">
        <v>0.47276199200000002</v>
      </c>
      <c r="BC172" s="36">
        <v>27.265289085999999</v>
      </c>
      <c r="BD172" s="36">
        <v>67.124879738000004</v>
      </c>
      <c r="BE172" s="36">
        <v>3.9265945714285717E-2</v>
      </c>
      <c r="BF172" s="36">
        <v>7.8531891428571435E-2</v>
      </c>
      <c r="BG172" s="36">
        <v>4.5377113979999999</v>
      </c>
      <c r="BH172" s="36">
        <v>19.074154287999999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5.1495758379999996</v>
      </c>
      <c r="E173" s="36">
        <v>35</v>
      </c>
      <c r="F173" s="36">
        <v>0</v>
      </c>
      <c r="G173" s="36">
        <v>5</v>
      </c>
      <c r="H173" s="36">
        <v>30</v>
      </c>
      <c r="I173" s="36">
        <v>4.9049276470476711E-7</v>
      </c>
      <c r="J173" s="36">
        <v>1.4506876928038666E-3</v>
      </c>
      <c r="K173" s="36">
        <v>4.9049276470476711E-7</v>
      </c>
      <c r="L173" s="36">
        <v>0</v>
      </c>
      <c r="M173" s="36">
        <v>1.0617818556753168E-4</v>
      </c>
      <c r="N173" s="36">
        <v>1.3450000000010398E-3</v>
      </c>
      <c r="O173" s="36">
        <v>4.0093726000000003E-2</v>
      </c>
      <c r="P173" s="36">
        <v>7.1088152000000002E-2</v>
      </c>
      <c r="Q173" s="36">
        <v>3.8023594000000001E-2</v>
      </c>
      <c r="R173" s="36">
        <v>2.0701320000000001E-3</v>
      </c>
      <c r="S173" s="36">
        <v>6.8387979000000002E-2</v>
      </c>
      <c r="T173" s="36">
        <v>2.7001730000000002E-3</v>
      </c>
      <c r="U173" s="36">
        <v>2.4599999999999997E-2</v>
      </c>
      <c r="V173" s="36">
        <v>5.8799999999999991E-2</v>
      </c>
      <c r="W173" s="36">
        <v>6.4694216492764703E-2</v>
      </c>
      <c r="X173" s="36">
        <v>0.13133883969280385</v>
      </c>
      <c r="Y173" s="36">
        <v>0.19603305618556854</v>
      </c>
      <c r="Z173" s="36">
        <v>1.428839631390878E-6</v>
      </c>
      <c r="AA173" s="36">
        <v>3.0577168111764787E-7</v>
      </c>
      <c r="AB173" s="36">
        <v>3.0577200000000002E-7</v>
      </c>
      <c r="AC173" s="36">
        <v>4.5940208983140087E-9</v>
      </c>
      <c r="AD173" s="36">
        <v>7.9532550457392446E-6</v>
      </c>
      <c r="AE173" s="36">
        <v>7.1579295411653202E-5</v>
      </c>
      <c r="AF173" s="36">
        <v>7.9532550457392446E-5</v>
      </c>
      <c r="AG173" s="36">
        <v>3.0318115095825677E-3</v>
      </c>
      <c r="AH173" s="36">
        <v>5.1575644071059782E-3</v>
      </c>
      <c r="AI173" s="36">
        <v>1.6518145466001579E-2</v>
      </c>
      <c r="AJ173" s="36">
        <v>1.7528456862595182E-8</v>
      </c>
      <c r="AK173" s="36">
        <v>2.1182131844378964E-8</v>
      </c>
      <c r="AL173" s="36">
        <v>5.2978235529502363E-8</v>
      </c>
      <c r="AM173" s="36">
        <v>3.0318336320603288E-3</v>
      </c>
      <c r="AN173" s="36">
        <v>5.1655388442835622E-3</v>
      </c>
      <c r="AO173" s="36">
        <v>1.6589777739648762E-2</v>
      </c>
      <c r="AP173" s="36">
        <v>0.31957291999999998</v>
      </c>
      <c r="AQ173" s="36">
        <v>0.17207772599999999</v>
      </c>
      <c r="AR173" s="36">
        <v>0.49165064599999997</v>
      </c>
      <c r="AS173" s="36">
        <v>5.8702374000000002E-2</v>
      </c>
      <c r="AT173" s="36">
        <v>0.45475313299999998</v>
      </c>
      <c r="AU173" s="36">
        <v>1.2525145070000001</v>
      </c>
      <c r="AV173" s="36">
        <v>0.92198505399999997</v>
      </c>
      <c r="AW173" s="36">
        <v>2.539399006</v>
      </c>
      <c r="AX173" s="36">
        <v>0.83577041399999996</v>
      </c>
      <c r="AY173" s="36">
        <v>2.3019403089999999</v>
      </c>
      <c r="AZ173" s="36">
        <v>1.5560900000000002E-3</v>
      </c>
      <c r="BA173" s="36">
        <v>3.1121814285714287E-3</v>
      </c>
      <c r="BB173" s="36">
        <v>0.51713500300000004</v>
      </c>
      <c r="BC173" s="36">
        <v>10.554913784</v>
      </c>
      <c r="BD173" s="36">
        <v>29.071119376999999</v>
      </c>
      <c r="BE173" s="36">
        <v>4.295141142857143E-2</v>
      </c>
      <c r="BF173" s="36">
        <v>8.5902824285714302E-2</v>
      </c>
      <c r="BG173" s="36">
        <v>3.419421265</v>
      </c>
      <c r="BH173" s="36">
        <v>16.910852103</v>
      </c>
      <c r="BI173" s="36">
        <v>0</v>
      </c>
      <c r="BJ173" s="36">
        <v>0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5.5198246429999998</v>
      </c>
      <c r="E174" s="36">
        <v>3</v>
      </c>
      <c r="F174" s="36">
        <v>0</v>
      </c>
      <c r="G174" s="36">
        <v>0</v>
      </c>
      <c r="H174" s="36">
        <v>3</v>
      </c>
      <c r="I174" s="36">
        <v>2.4363274298552931E-3</v>
      </c>
      <c r="J174" s="36">
        <v>0.99895238236482498</v>
      </c>
      <c r="K174" s="36">
        <v>2.4363274298552931E-3</v>
      </c>
      <c r="L174" s="36">
        <v>0</v>
      </c>
      <c r="M174" s="36">
        <v>0.30992770979467194</v>
      </c>
      <c r="N174" s="36">
        <v>0.69146100000000832</v>
      </c>
      <c r="O174" s="36">
        <v>3.6157810000000002E-3</v>
      </c>
      <c r="P174" s="36">
        <v>6.4097840000000008E-3</v>
      </c>
      <c r="Q174" s="36">
        <v>3.226535E-3</v>
      </c>
      <c r="R174" s="36">
        <v>3.8924599999999999E-4</v>
      </c>
      <c r="S174" s="36">
        <v>5.9020700000000006E-3</v>
      </c>
      <c r="T174" s="36">
        <v>5.0771400000000004E-4</v>
      </c>
      <c r="U174" s="36">
        <v>0</v>
      </c>
      <c r="V174" s="36">
        <v>0</v>
      </c>
      <c r="W174" s="36">
        <v>6.0521084298552933E-3</v>
      </c>
      <c r="X174" s="36">
        <v>1.0053621663648249</v>
      </c>
      <c r="Y174" s="36">
        <v>1.0114142747946802</v>
      </c>
      <c r="Z174" s="36">
        <v>1.8867387210920305E-3</v>
      </c>
      <c r="AA174" s="36">
        <v>4.0376208631369426E-4</v>
      </c>
      <c r="AB174" s="36">
        <v>4.03762E-4</v>
      </c>
      <c r="AC174" s="36">
        <v>3.0737795082262385E-5</v>
      </c>
      <c r="AD174" s="36">
        <v>9.9856955973109188E-3</v>
      </c>
      <c r="AE174" s="36">
        <v>8.9871260375798262E-2</v>
      </c>
      <c r="AF174" s="36">
        <v>9.9856955973109188E-2</v>
      </c>
      <c r="AG174" s="36">
        <v>0</v>
      </c>
      <c r="AH174" s="36">
        <v>0</v>
      </c>
      <c r="AI174" s="36">
        <v>0</v>
      </c>
      <c r="AJ174" s="36">
        <v>2.3145758276608993E-5</v>
      </c>
      <c r="AK174" s="36">
        <v>2.7970317484106257E-5</v>
      </c>
      <c r="AL174" s="36">
        <v>6.9956040232143333E-5</v>
      </c>
      <c r="AM174" s="36">
        <v>5.3883553358871378E-5</v>
      </c>
      <c r="AN174" s="36">
        <v>1.0013665914795024E-2</v>
      </c>
      <c r="AO174" s="36">
        <v>8.9941216416030409E-2</v>
      </c>
      <c r="AP174" s="36">
        <v>1.809948648</v>
      </c>
      <c r="AQ174" s="36">
        <v>0.97458773300000001</v>
      </c>
      <c r="AR174" s="36">
        <v>2.7845363810000001</v>
      </c>
      <c r="AS174" s="36">
        <v>0.47439710099999999</v>
      </c>
      <c r="AT174" s="36">
        <v>10.613178924</v>
      </c>
      <c r="AU174" s="36">
        <v>25.648515733</v>
      </c>
      <c r="AV174" s="36">
        <v>12.562826494999999</v>
      </c>
      <c r="AW174" s="36">
        <v>30.36016403</v>
      </c>
      <c r="AX174" s="36">
        <v>11.549084024000001</v>
      </c>
      <c r="AY174" s="36">
        <v>27.910286394</v>
      </c>
      <c r="AZ174" s="36">
        <v>1.1835842857142858E-2</v>
      </c>
      <c r="BA174" s="36">
        <v>2.3671685714285715E-2</v>
      </c>
      <c r="BB174" s="36">
        <v>1.685688174</v>
      </c>
      <c r="BC174" s="36">
        <v>35.007084925999997</v>
      </c>
      <c r="BD174" s="36">
        <v>84.600455240000002</v>
      </c>
      <c r="BE174" s="36">
        <v>0.14000732285714287</v>
      </c>
      <c r="BF174" s="36">
        <v>0.28001464571428575</v>
      </c>
      <c r="BG174" s="36">
        <v>8.2150357060000001</v>
      </c>
      <c r="BH174" s="36">
        <v>42.470263856000003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5.3750815699999999</v>
      </c>
      <c r="E175" s="36">
        <v>19</v>
      </c>
      <c r="F175" s="36">
        <v>0</v>
      </c>
      <c r="G175" s="36">
        <v>6</v>
      </c>
      <c r="H175" s="36">
        <v>13</v>
      </c>
      <c r="I175" s="36">
        <v>1.7607402558494905E-3</v>
      </c>
      <c r="J175" s="36">
        <v>0.58297088623317272</v>
      </c>
      <c r="K175" s="36">
        <v>1.7607402558494905E-3</v>
      </c>
      <c r="L175" s="36">
        <v>0</v>
      </c>
      <c r="M175" s="36">
        <v>0.1680316264890063</v>
      </c>
      <c r="N175" s="36">
        <v>0.41670000000001595</v>
      </c>
      <c r="O175" s="36">
        <v>4.6278779999999993E-3</v>
      </c>
      <c r="P175" s="36">
        <v>7.7953069999999996E-3</v>
      </c>
      <c r="Q175" s="36">
        <v>4.0830629999999996E-3</v>
      </c>
      <c r="R175" s="36">
        <v>5.4481499999999993E-4</v>
      </c>
      <c r="S175" s="36">
        <v>7.0846779999999996E-3</v>
      </c>
      <c r="T175" s="36">
        <v>7.1062900000000006E-4</v>
      </c>
      <c r="U175" s="36">
        <v>0.15840000000000001</v>
      </c>
      <c r="V175" s="36">
        <v>0.37439999999999996</v>
      </c>
      <c r="W175" s="36">
        <v>0.16478861825584951</v>
      </c>
      <c r="X175" s="36">
        <v>0.96516619323317265</v>
      </c>
      <c r="Y175" s="36">
        <v>1.1299548114890221</v>
      </c>
      <c r="Z175" s="36">
        <v>1.4515265112643506E-3</v>
      </c>
      <c r="AA175" s="36">
        <v>3.10626673410571E-4</v>
      </c>
      <c r="AB175" s="36">
        <v>3.1062700000000001E-4</v>
      </c>
      <c r="AC175" s="36">
        <v>1.3045320750990768E-5</v>
      </c>
      <c r="AD175" s="36">
        <v>3.2820000195659077E-3</v>
      </c>
      <c r="AE175" s="36">
        <v>2.9538000176093163E-2</v>
      </c>
      <c r="AF175" s="36">
        <v>3.2820000195659074E-2</v>
      </c>
      <c r="AG175" s="36">
        <v>1.5892413527617756E-2</v>
      </c>
      <c r="AH175" s="36">
        <v>2.7035370138935956E-2</v>
      </c>
      <c r="AI175" s="36">
        <v>8.6586253012538111E-2</v>
      </c>
      <c r="AJ175" s="36">
        <v>1.7806770959595333E-5</v>
      </c>
      <c r="AK175" s="36">
        <v>2.1518458421385555E-5</v>
      </c>
      <c r="AL175" s="36">
        <v>5.381941566861168E-5</v>
      </c>
      <c r="AM175" s="36">
        <v>1.5923265619328345E-2</v>
      </c>
      <c r="AN175" s="36">
        <v>3.033888861692325E-2</v>
      </c>
      <c r="AO175" s="36">
        <v>0.11617807260429988</v>
      </c>
      <c r="AP175" s="36">
        <v>4.2498499519999999</v>
      </c>
      <c r="AQ175" s="36">
        <v>2.2883807429999998</v>
      </c>
      <c r="AR175" s="36">
        <v>6.5382306949999993</v>
      </c>
      <c r="AS175" s="36">
        <v>0.60968270199999997</v>
      </c>
      <c r="AT175" s="36">
        <v>8.5425484919999999</v>
      </c>
      <c r="AU175" s="36">
        <v>18.751648247999999</v>
      </c>
      <c r="AV175" s="36">
        <v>11.258809798</v>
      </c>
      <c r="AW175" s="36">
        <v>24.714081661000002</v>
      </c>
      <c r="AX175" s="36">
        <v>10.319425332</v>
      </c>
      <c r="AY175" s="36">
        <v>22.652049812000001</v>
      </c>
      <c r="AZ175" s="36">
        <v>3.9962350000000001E-2</v>
      </c>
      <c r="BA175" s="36">
        <v>7.9924700000000001E-2</v>
      </c>
      <c r="BB175" s="36">
        <v>0.65047219899999997</v>
      </c>
      <c r="BC175" s="36">
        <v>34.010462160000003</v>
      </c>
      <c r="BD175" s="36">
        <v>74.655967571999994</v>
      </c>
      <c r="BE175" s="36">
        <v>5.4025930000000007E-2</v>
      </c>
      <c r="BF175" s="36">
        <v>0.10805186000000001</v>
      </c>
      <c r="BG175" s="36">
        <v>6.3808595830000003</v>
      </c>
      <c r="BH175" s="36">
        <v>20.601336033999999</v>
      </c>
      <c r="BI175" s="36">
        <v>0</v>
      </c>
      <c r="BJ175" s="36">
        <v>0</v>
      </c>
      <c r="BK175" s="36">
        <v>0</v>
      </c>
      <c r="BL175" s="36">
        <v>0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5.6069439729999999</v>
      </c>
      <c r="E176" s="36">
        <v>2</v>
      </c>
      <c r="F176" s="36">
        <v>0</v>
      </c>
      <c r="G176" s="36">
        <v>1</v>
      </c>
      <c r="H176" s="36">
        <v>1</v>
      </c>
      <c r="I176" s="36">
        <v>8.5037487054085426E-3</v>
      </c>
      <c r="J176" s="36">
        <v>2.2835813920843151</v>
      </c>
      <c r="K176" s="36">
        <v>8.5037487054085426E-3</v>
      </c>
      <c r="L176" s="36">
        <v>0</v>
      </c>
      <c r="M176" s="36">
        <v>0.70548414078838539</v>
      </c>
      <c r="N176" s="36">
        <v>1.5866010000013382</v>
      </c>
      <c r="O176" s="36">
        <v>5.9989789999999998E-3</v>
      </c>
      <c r="P176" s="36">
        <v>1.0274495E-2</v>
      </c>
      <c r="Q176" s="36">
        <v>5.1548100000000001E-3</v>
      </c>
      <c r="R176" s="36">
        <v>8.4416899999999997E-4</v>
      </c>
      <c r="S176" s="36">
        <v>9.1734060000000003E-3</v>
      </c>
      <c r="T176" s="36">
        <v>1.101089E-3</v>
      </c>
      <c r="U176" s="36">
        <v>0</v>
      </c>
      <c r="V176" s="36">
        <v>0</v>
      </c>
      <c r="W176" s="36">
        <v>1.4502727705408542E-2</v>
      </c>
      <c r="X176" s="36">
        <v>2.2938558870843151</v>
      </c>
      <c r="Y176" s="36">
        <v>2.3083586147897237</v>
      </c>
      <c r="Z176" s="36">
        <v>4.6173276119215309E-3</v>
      </c>
      <c r="AA176" s="36">
        <v>9.8810810895120778E-4</v>
      </c>
      <c r="AB176" s="36">
        <v>9.8810799999999991E-4</v>
      </c>
      <c r="AC176" s="36">
        <v>6.2030941324278481E-5</v>
      </c>
      <c r="AD176" s="36">
        <v>7.5284990662522321E-3</v>
      </c>
      <c r="AE176" s="36">
        <v>6.7756491596270091E-2</v>
      </c>
      <c r="AF176" s="36">
        <v>7.5284990662522339E-2</v>
      </c>
      <c r="AG176" s="36">
        <v>0</v>
      </c>
      <c r="AH176" s="36">
        <v>0</v>
      </c>
      <c r="AI176" s="36">
        <v>0</v>
      </c>
      <c r="AJ176" s="36">
        <v>5.6643539806099308E-5</v>
      </c>
      <c r="AK176" s="36">
        <v>6.8450459598935187E-5</v>
      </c>
      <c r="AL176" s="36">
        <v>1.7120016990628805E-4</v>
      </c>
      <c r="AM176" s="36">
        <v>1.1867448113037779E-4</v>
      </c>
      <c r="AN176" s="36">
        <v>7.5969495258511677E-3</v>
      </c>
      <c r="AO176" s="36">
        <v>6.7927691766176385E-2</v>
      </c>
      <c r="AP176" s="36">
        <v>15.073907562</v>
      </c>
      <c r="AQ176" s="36">
        <v>8.1167194560000002</v>
      </c>
      <c r="AR176" s="36">
        <v>23.190627018000001</v>
      </c>
      <c r="AS176" s="36">
        <v>3.1293368930000001</v>
      </c>
      <c r="AT176" s="36">
        <v>60.646170671</v>
      </c>
      <c r="AU176" s="36">
        <v>152.75491631899999</v>
      </c>
      <c r="AV176" s="36">
        <v>44.509442288999999</v>
      </c>
      <c r="AW176" s="36">
        <v>112.109900047</v>
      </c>
      <c r="AX176" s="36">
        <v>41.517539419000002</v>
      </c>
      <c r="AY176" s="36">
        <v>104.573927579</v>
      </c>
      <c r="AZ176" s="36">
        <v>0.44209318571428574</v>
      </c>
      <c r="BA176" s="36">
        <v>0.88418637285714297</v>
      </c>
      <c r="BB176" s="36">
        <v>0.37444117900000001</v>
      </c>
      <c r="BC176" s="36">
        <v>15.098859300000001</v>
      </c>
      <c r="BD176" s="36">
        <v>38.030842892999999</v>
      </c>
      <c r="BE176" s="36">
        <v>3.1099764285714291E-2</v>
      </c>
      <c r="BF176" s="36">
        <v>6.219953000000001E-2</v>
      </c>
      <c r="BG176" s="36">
        <v>2.471527268</v>
      </c>
      <c r="BH176" s="36">
        <v>29.288320294999998</v>
      </c>
      <c r="BI176" s="36">
        <v>0.03</v>
      </c>
      <c r="BJ176" s="36">
        <v>0.03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5.7646907699999996</v>
      </c>
      <c r="E177" s="36">
        <v>12</v>
      </c>
      <c r="F177" s="36">
        <v>6</v>
      </c>
      <c r="G177" s="36">
        <v>4</v>
      </c>
      <c r="H177" s="36">
        <v>2</v>
      </c>
      <c r="I177" s="36">
        <v>0.73021204783492633</v>
      </c>
      <c r="J177" s="36">
        <v>10.097063258314337</v>
      </c>
      <c r="K177" s="36">
        <v>5.5224047847493136E-2</v>
      </c>
      <c r="L177" s="36">
        <v>0.6749879999874332</v>
      </c>
      <c r="M177" s="36">
        <v>2.3335108061396168</v>
      </c>
      <c r="N177" s="36">
        <v>8.4937645000096467</v>
      </c>
      <c r="O177" s="36">
        <v>0.55740763900000001</v>
      </c>
      <c r="P177" s="36">
        <v>1.0025020739999999</v>
      </c>
      <c r="Q177" s="36">
        <v>0.53318104300000002</v>
      </c>
      <c r="R177" s="36">
        <v>2.4226596000000003E-2</v>
      </c>
      <c r="S177" s="36">
        <v>0.97090216600000001</v>
      </c>
      <c r="T177" s="36">
        <v>3.1599908000000003E-2</v>
      </c>
      <c r="U177" s="36">
        <v>0.57860000000000011</v>
      </c>
      <c r="V177" s="36">
        <v>1.3735000000000002</v>
      </c>
      <c r="W177" s="36">
        <v>1.8662196868349263</v>
      </c>
      <c r="X177" s="36">
        <v>12.473065332314338</v>
      </c>
      <c r="Y177" s="36">
        <v>14.339285019149264</v>
      </c>
      <c r="Z177" s="36">
        <v>0.11127327840856126</v>
      </c>
      <c r="AA177" s="36">
        <v>4.7764693376902159E-2</v>
      </c>
      <c r="AB177" s="36">
        <v>4.7764692999999997E-2</v>
      </c>
      <c r="AC177" s="36">
        <v>5.0439117614813501E-4</v>
      </c>
      <c r="AD177" s="36">
        <v>0.12350574335629555</v>
      </c>
      <c r="AE177" s="36">
        <v>1.1115516902066602</v>
      </c>
      <c r="AF177" s="36">
        <v>1.2350574335629556</v>
      </c>
      <c r="AG177" s="36">
        <v>6.0944124157321138E-2</v>
      </c>
      <c r="AH177" s="36">
        <v>0.1036750617848681</v>
      </c>
      <c r="AI177" s="36">
        <v>0.33204040058126683</v>
      </c>
      <c r="AJ177" s="36">
        <v>2.738123050356412E-3</v>
      </c>
      <c r="AK177" s="36">
        <v>3.308864201536716E-3</v>
      </c>
      <c r="AL177" s="36">
        <v>8.2757386410409473E-3</v>
      </c>
      <c r="AM177" s="36">
        <v>6.4186638383825684E-2</v>
      </c>
      <c r="AN177" s="36">
        <v>0.23048966934270038</v>
      </c>
      <c r="AO177" s="36">
        <v>1.4518678294289682</v>
      </c>
      <c r="AP177" s="36">
        <v>141.587921575</v>
      </c>
      <c r="AQ177" s="36">
        <v>76.239650079</v>
      </c>
      <c r="AR177" s="36">
        <v>217.827571654</v>
      </c>
      <c r="AS177" s="36">
        <v>4.8049848260000001</v>
      </c>
      <c r="AT177" s="36">
        <v>479.97075200199998</v>
      </c>
      <c r="AU177" s="36">
        <v>1137.5158224459999</v>
      </c>
      <c r="AV177" s="36">
        <v>296.61349966</v>
      </c>
      <c r="AW177" s="36">
        <v>702.96481110000002</v>
      </c>
      <c r="AX177" s="36">
        <v>278.88369717</v>
      </c>
      <c r="AY177" s="36">
        <v>660.94572811</v>
      </c>
      <c r="AZ177" s="36">
        <v>0.16311468714285715</v>
      </c>
      <c r="BA177" s="36">
        <v>0.32622937571428573</v>
      </c>
      <c r="BB177" s="36">
        <v>2.6019170190000001</v>
      </c>
      <c r="BC177" s="36">
        <v>111.24835940200001</v>
      </c>
      <c r="BD177" s="36">
        <v>263.65516755700003</v>
      </c>
      <c r="BE177" s="36">
        <v>0.2161060642857143</v>
      </c>
      <c r="BF177" s="36">
        <v>0.4322121285714286</v>
      </c>
      <c r="BG177" s="36">
        <v>9.3142402569999998</v>
      </c>
      <c r="BH177" s="36">
        <v>42.989515130999997</v>
      </c>
      <c r="BI177" s="36">
        <v>0.30000000000000004</v>
      </c>
      <c r="BJ177" s="36">
        <v>0.30000000000000004</v>
      </c>
      <c r="BK177" s="36">
        <v>0.15</v>
      </c>
      <c r="BL177" s="36">
        <v>0.15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5.0377704630000002</v>
      </c>
      <c r="E178" s="36">
        <v>61</v>
      </c>
      <c r="F178" s="36">
        <v>0</v>
      </c>
      <c r="G178" s="36">
        <v>4</v>
      </c>
      <c r="H178" s="36">
        <v>57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1.133374E-2</v>
      </c>
      <c r="P178" s="36">
        <v>1.8902056E-2</v>
      </c>
      <c r="Q178" s="36">
        <v>9.8739819999999999E-3</v>
      </c>
      <c r="R178" s="36">
        <v>1.459758E-3</v>
      </c>
      <c r="S178" s="36">
        <v>1.6998024E-2</v>
      </c>
      <c r="T178" s="36">
        <v>1.9040319999999999E-3</v>
      </c>
      <c r="U178" s="36">
        <v>5.3999999999999992E-2</v>
      </c>
      <c r="V178" s="36">
        <v>0.12959999999999999</v>
      </c>
      <c r="W178" s="36">
        <v>6.5333739999999987E-2</v>
      </c>
      <c r="X178" s="36">
        <v>0.14850205599999999</v>
      </c>
      <c r="Y178" s="36">
        <v>0.21383579599999997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5.8976500376953459E-3</v>
      </c>
      <c r="AH178" s="36">
        <v>1.0032783972171394E-2</v>
      </c>
      <c r="AI178" s="36">
        <v>3.2132024343305678E-2</v>
      </c>
      <c r="AJ178" s="36">
        <v>0</v>
      </c>
      <c r="AK178" s="36">
        <v>0</v>
      </c>
      <c r="AL178" s="36">
        <v>0</v>
      </c>
      <c r="AM178" s="36">
        <v>5.8976500376953459E-3</v>
      </c>
      <c r="AN178" s="36">
        <v>1.0032783972171394E-2</v>
      </c>
      <c r="AO178" s="36">
        <v>3.2132024343305678E-2</v>
      </c>
      <c r="AP178" s="36">
        <v>0.22419847400000001</v>
      </c>
      <c r="AQ178" s="36">
        <v>0.120722255</v>
      </c>
      <c r="AR178" s="36">
        <v>0.34492072900000004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0.21238262699999999</v>
      </c>
      <c r="BC178" s="36">
        <v>12.006422081</v>
      </c>
      <c r="BD178" s="36">
        <v>28.871816292999998</v>
      </c>
      <c r="BE178" s="36">
        <v>6.742305571428571E-2</v>
      </c>
      <c r="BF178" s="36">
        <v>0.13484611142857142</v>
      </c>
      <c r="BG178" s="36">
        <v>2.1235004339999999</v>
      </c>
      <c r="BH178" s="36">
        <v>7.306627786</v>
      </c>
      <c r="BI178" s="36">
        <v>0</v>
      </c>
      <c r="BJ178" s="36">
        <v>0</v>
      </c>
      <c r="BK178" s="36">
        <v>0</v>
      </c>
      <c r="BL178" s="36">
        <v>0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5.1252474919999997</v>
      </c>
      <c r="E179" s="36">
        <v>10</v>
      </c>
      <c r="F179" s="36">
        <v>0</v>
      </c>
      <c r="G179" s="36">
        <v>1</v>
      </c>
      <c r="H179" s="36">
        <v>9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4.833622000000001E-3</v>
      </c>
      <c r="P179" s="36">
        <v>8.6551479999999997E-3</v>
      </c>
      <c r="Q179" s="36">
        <v>4.2599330000000005E-3</v>
      </c>
      <c r="R179" s="36">
        <v>5.7368900000000006E-4</v>
      </c>
      <c r="S179" s="36">
        <v>7.9068579999999992E-3</v>
      </c>
      <c r="T179" s="36">
        <v>7.4828999999999998E-4</v>
      </c>
      <c r="U179" s="36">
        <v>3.0000000000000001E-3</v>
      </c>
      <c r="V179" s="36">
        <v>7.1999999999999998E-3</v>
      </c>
      <c r="W179" s="36">
        <v>7.8336220000000019E-3</v>
      </c>
      <c r="X179" s="36">
        <v>1.5855147999999999E-2</v>
      </c>
      <c r="Y179" s="36">
        <v>2.3688770000000001E-2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3.6104942917880486E-4</v>
      </c>
      <c r="AH179" s="36">
        <v>6.1419902894785199E-4</v>
      </c>
      <c r="AI179" s="36">
        <v>1.9670968900086612E-3</v>
      </c>
      <c r="AJ179" s="36">
        <v>0</v>
      </c>
      <c r="AK179" s="36">
        <v>0</v>
      </c>
      <c r="AL179" s="36">
        <v>0</v>
      </c>
      <c r="AM179" s="36">
        <v>3.6104942917880486E-4</v>
      </c>
      <c r="AN179" s="36">
        <v>6.1419902894785199E-4</v>
      </c>
      <c r="AO179" s="36">
        <v>1.9670968900086612E-3</v>
      </c>
      <c r="AP179" s="36">
        <v>3.7210110999999997E-2</v>
      </c>
      <c r="AQ179" s="36">
        <v>2.0036213000000001E-2</v>
      </c>
      <c r="AR179" s="36">
        <v>5.7246324000000001E-2</v>
      </c>
      <c r="AS179" s="36">
        <v>1.5712027E-2</v>
      </c>
      <c r="AT179" s="36">
        <v>2.5405262000000001E-2</v>
      </c>
      <c r="AU179" s="36">
        <v>6.7464794999999994E-2</v>
      </c>
      <c r="AV179" s="36">
        <v>0.121038969</v>
      </c>
      <c r="AW179" s="36">
        <v>0.32142432599999998</v>
      </c>
      <c r="AX179" s="36">
        <v>0.10741621899999999</v>
      </c>
      <c r="AY179" s="36">
        <v>0.28524851099999998</v>
      </c>
      <c r="AZ179" s="36">
        <v>5.5583642857142861E-3</v>
      </c>
      <c r="BA179" s="36">
        <v>1.1116728571428572E-2</v>
      </c>
      <c r="BB179" s="36">
        <v>0.86707162999999998</v>
      </c>
      <c r="BC179" s="36">
        <v>51.264327975999997</v>
      </c>
      <c r="BD179" s="36">
        <v>136.134686149</v>
      </c>
      <c r="BE179" s="36">
        <v>0.2752608342857143</v>
      </c>
      <c r="BF179" s="36">
        <v>0.55052167000000007</v>
      </c>
      <c r="BG179" s="36">
        <v>6.7005160789999998</v>
      </c>
      <c r="BH179" s="36">
        <v>53.989902458000003</v>
      </c>
      <c r="BI179" s="36">
        <v>0</v>
      </c>
      <c r="BJ179" s="36">
        <v>0</v>
      </c>
      <c r="BK179" s="36">
        <v>0</v>
      </c>
      <c r="BL179" s="36">
        <v>0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5.1451432830000003</v>
      </c>
      <c r="E180" s="36">
        <v>2</v>
      </c>
      <c r="F180" s="36">
        <v>0</v>
      </c>
      <c r="G180" s="36">
        <v>1</v>
      </c>
      <c r="H180" s="36">
        <v>1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1.205743E-3</v>
      </c>
      <c r="P180" s="36">
        <v>2.1965560000000001E-3</v>
      </c>
      <c r="Q180" s="36">
        <v>1.1409219999999999E-3</v>
      </c>
      <c r="R180" s="36">
        <v>6.4821000000000008E-5</v>
      </c>
      <c r="S180" s="36">
        <v>2.1120080000000003E-3</v>
      </c>
      <c r="T180" s="36">
        <v>8.4547999999999991E-5</v>
      </c>
      <c r="U180" s="36">
        <v>7.8000000000000014E-2</v>
      </c>
      <c r="V180" s="36">
        <v>0.18720000000000001</v>
      </c>
      <c r="W180" s="36">
        <v>7.9205743000000009E-2</v>
      </c>
      <c r="X180" s="36">
        <v>0.18939655599999999</v>
      </c>
      <c r="Y180" s="36">
        <v>0.26860229899999999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8.2541458786195947E-3</v>
      </c>
      <c r="AH180" s="36">
        <v>1.4041535517651724E-2</v>
      </c>
      <c r="AI180" s="36">
        <v>4.4970863752479169E-2</v>
      </c>
      <c r="AJ180" s="36">
        <v>0</v>
      </c>
      <c r="AK180" s="36">
        <v>0</v>
      </c>
      <c r="AL180" s="36">
        <v>0</v>
      </c>
      <c r="AM180" s="36">
        <v>8.2541458786195947E-3</v>
      </c>
      <c r="AN180" s="36">
        <v>1.4041535517651724E-2</v>
      </c>
      <c r="AO180" s="36">
        <v>4.4970863752479169E-2</v>
      </c>
      <c r="AP180" s="36">
        <v>0.47536932700000001</v>
      </c>
      <c r="AQ180" s="36">
        <v>0.255968099</v>
      </c>
      <c r="AR180" s="36">
        <v>0.73133742600000007</v>
      </c>
      <c r="AS180" s="36">
        <v>3.1418581000000001E-2</v>
      </c>
      <c r="AT180" s="36">
        <v>4.8608356999999998E-2</v>
      </c>
      <c r="AU180" s="36">
        <v>0.11409166799999999</v>
      </c>
      <c r="AV180" s="36">
        <v>0.16870839700000001</v>
      </c>
      <c r="AW180" s="36">
        <v>0.39598586600000002</v>
      </c>
      <c r="AX180" s="36">
        <v>0.151276781</v>
      </c>
      <c r="AY180" s="36">
        <v>0.355071048</v>
      </c>
      <c r="AZ180" s="36">
        <v>7.5635000000000003E-4</v>
      </c>
      <c r="BA180" s="36">
        <v>1.5127014285714285E-3</v>
      </c>
      <c r="BB180" s="36">
        <v>1.2841915909999999</v>
      </c>
      <c r="BC180" s="36">
        <v>84.393964255</v>
      </c>
      <c r="BD180" s="36">
        <v>198.08626981699999</v>
      </c>
      <c r="BE180" s="36">
        <v>0.40767987</v>
      </c>
      <c r="BF180" s="36">
        <v>0.81535974</v>
      </c>
      <c r="BG180" s="36">
        <v>2.5080417509999999</v>
      </c>
      <c r="BH180" s="36">
        <v>28.325688798000002</v>
      </c>
      <c r="BI180" s="36">
        <v>0</v>
      </c>
      <c r="BJ180" s="36">
        <v>0</v>
      </c>
      <c r="BK180" s="36">
        <v>0</v>
      </c>
      <c r="BL180" s="36">
        <v>0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5.1348452030000002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1.2370028E-2</v>
      </c>
      <c r="P181" s="36">
        <v>2.2009035999999999E-2</v>
      </c>
      <c r="Q181" s="36">
        <v>1.1146982E-2</v>
      </c>
      <c r="R181" s="36">
        <v>1.223046E-3</v>
      </c>
      <c r="S181" s="36">
        <v>2.0413759E-2</v>
      </c>
      <c r="T181" s="36">
        <v>1.595277E-3</v>
      </c>
      <c r="U181" s="36" t="s">
        <v>340</v>
      </c>
      <c r="V181" s="36" t="s">
        <v>340</v>
      </c>
      <c r="W181" s="36">
        <v>1.2370028E-2</v>
      </c>
      <c r="X181" s="36">
        <v>2.2009035999999999E-2</v>
      </c>
      <c r="Y181" s="36">
        <v>3.4379064000000001E-2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 t="s">
        <v>340</v>
      </c>
      <c r="AH181" s="36" t="s">
        <v>340</v>
      </c>
      <c r="AI181" s="36" t="s">
        <v>340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0.23295416099999999</v>
      </c>
      <c r="AQ181" s="36">
        <v>0.12543685600000001</v>
      </c>
      <c r="AR181" s="36">
        <v>0.35839101699999998</v>
      </c>
      <c r="AS181" s="36">
        <v>6.782639E-2</v>
      </c>
      <c r="AT181" s="36">
        <v>0.15845759100000001</v>
      </c>
      <c r="AU181" s="36">
        <v>0.39354922599999997</v>
      </c>
      <c r="AV181" s="36">
        <v>0.68220090799999999</v>
      </c>
      <c r="AW181" s="36">
        <v>1.6943311919999999</v>
      </c>
      <c r="AX181" s="36">
        <v>0.60808064799999995</v>
      </c>
      <c r="AY181" s="36">
        <v>1.5102442659999999</v>
      </c>
      <c r="AZ181" s="36">
        <v>7.8195014285714296E-3</v>
      </c>
      <c r="BA181" s="36">
        <v>1.5639004285714287E-2</v>
      </c>
      <c r="BB181" s="36">
        <v>0.398803144</v>
      </c>
      <c r="BC181" s="36">
        <v>20.749125801000002</v>
      </c>
      <c r="BD181" s="36">
        <v>51.533046403</v>
      </c>
      <c r="BE181" s="36">
        <v>0.12660417285714284</v>
      </c>
      <c r="BF181" s="36">
        <v>0.25320834571428569</v>
      </c>
      <c r="BG181" s="36">
        <v>2.2422563879999999</v>
      </c>
      <c r="BH181" s="36">
        <v>15.91613456</v>
      </c>
      <c r="BI181" s="36">
        <v>0</v>
      </c>
      <c r="BJ181" s="36">
        <v>0</v>
      </c>
      <c r="BK181" s="36">
        <v>0</v>
      </c>
      <c r="BL181" s="36">
        <v>0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4.6242299410000003</v>
      </c>
      <c r="E182" s="36">
        <v>121</v>
      </c>
      <c r="F182" s="36">
        <v>0</v>
      </c>
      <c r="G182" s="36">
        <v>0</v>
      </c>
      <c r="H182" s="36">
        <v>121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0.27272531100000003</v>
      </c>
      <c r="BH182" s="36">
        <v>0.32454185699999999</v>
      </c>
      <c r="BI182" s="36">
        <v>0</v>
      </c>
      <c r="BJ182" s="36">
        <v>0</v>
      </c>
      <c r="BK182" s="36">
        <v>0</v>
      </c>
      <c r="BL182" s="36">
        <v>0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5.0938968679999999</v>
      </c>
      <c r="E185" s="41">
        <f>IF(E4="－","－",SUM(E4:E27))</f>
        <v>539</v>
      </c>
      <c r="F185" s="41">
        <f t="shared" ref="F185:BL185" si="0">IF(F4="－","－",SUM(F4:F27))</f>
        <v>0</v>
      </c>
      <c r="G185" s="41">
        <f t="shared" si="0"/>
        <v>1</v>
      </c>
      <c r="H185" s="41">
        <f t="shared" si="0"/>
        <v>538</v>
      </c>
      <c r="I185" s="41">
        <f t="shared" si="0"/>
        <v>4.0922343856688212E-5</v>
      </c>
      <c r="J185" s="41">
        <f t="shared" si="0"/>
        <v>5.9911014705447872E-2</v>
      </c>
      <c r="K185" s="41">
        <f t="shared" si="0"/>
        <v>4.0922343856688212E-5</v>
      </c>
      <c r="L185" s="41">
        <f t="shared" si="0"/>
        <v>0</v>
      </c>
      <c r="M185" s="41">
        <f t="shared" si="0"/>
        <v>5.9519370493071773E-3</v>
      </c>
      <c r="N185" s="41">
        <f t="shared" si="0"/>
        <v>5.3999999999997383E-2</v>
      </c>
      <c r="O185" s="41">
        <f t="shared" si="0"/>
        <v>0.27509300900000011</v>
      </c>
      <c r="P185" s="41">
        <f t="shared" si="0"/>
        <v>0.455253992</v>
      </c>
      <c r="Q185" s="41">
        <f t="shared" si="0"/>
        <v>0.24577637200000002</v>
      </c>
      <c r="R185" s="41">
        <f t="shared" si="0"/>
        <v>2.9316637000000006E-2</v>
      </c>
      <c r="S185" s="41">
        <f t="shared" si="0"/>
        <v>0.41701489300000005</v>
      </c>
      <c r="T185" s="41">
        <f t="shared" si="0"/>
        <v>3.8239098999999999E-2</v>
      </c>
      <c r="U185" s="41">
        <f t="shared" si="0"/>
        <v>6.0000000000000001E-3</v>
      </c>
      <c r="V185" s="41">
        <f t="shared" si="0"/>
        <v>1.44E-2</v>
      </c>
      <c r="W185" s="41">
        <f t="shared" si="0"/>
        <v>0.28113393134385678</v>
      </c>
      <c r="X185" s="41">
        <f t="shared" si="0"/>
        <v>0.52956500670544782</v>
      </c>
      <c r="Y185" s="41">
        <f t="shared" si="0"/>
        <v>0.8106989380493046</v>
      </c>
      <c r="Z185" s="41">
        <f t="shared" si="0"/>
        <v>4.660771385623407E-5</v>
      </c>
      <c r="AA185" s="41">
        <f t="shared" si="0"/>
        <v>9.9740507652340894E-6</v>
      </c>
      <c r="AB185" s="41">
        <f t="shared" si="0"/>
        <v>9.9740499999999998E-6</v>
      </c>
      <c r="AC185" s="41">
        <f t="shared" si="0"/>
        <v>2.5229059052633062E-7</v>
      </c>
      <c r="AD185" s="41">
        <f t="shared" si="0"/>
        <v>1.7799212604518086E-4</v>
      </c>
      <c r="AE185" s="41">
        <f t="shared" si="0"/>
        <v>1.6019291344066275E-3</v>
      </c>
      <c r="AF185" s="41">
        <f t="shared" si="0"/>
        <v>1.7799212604518084E-3</v>
      </c>
      <c r="AG185" s="41">
        <f t="shared" si="0"/>
        <v>6.5535967691595514E-4</v>
      </c>
      <c r="AH185" s="41">
        <f t="shared" si="0"/>
        <v>1.1148647377420846E-3</v>
      </c>
      <c r="AI185" s="41">
        <f t="shared" si="0"/>
        <v>3.5705803087145143E-3</v>
      </c>
      <c r="AJ185" s="41">
        <f t="shared" si="0"/>
        <v>5.7176492671129963E-7</v>
      </c>
      <c r="AK185" s="41">
        <f t="shared" si="0"/>
        <v>6.9094502479765313E-7</v>
      </c>
      <c r="AL185" s="41">
        <f t="shared" si="0"/>
        <v>1.7281097356299239E-6</v>
      </c>
      <c r="AM185" s="41">
        <f t="shared" si="0"/>
        <v>6.5618373243319273E-4</v>
      </c>
      <c r="AN185" s="41">
        <f t="shared" si="0"/>
        <v>1.293547808812063E-3</v>
      </c>
      <c r="AO185" s="41">
        <f t="shared" si="0"/>
        <v>5.1742375528567716E-3</v>
      </c>
      <c r="AP185" s="41">
        <f t="shared" si="0"/>
        <v>0.66627402899999999</v>
      </c>
      <c r="AQ185" s="41">
        <f t="shared" si="0"/>
        <v>0.35876293499999995</v>
      </c>
      <c r="AR185" s="41">
        <f t="shared" si="0"/>
        <v>1.0250369640000003</v>
      </c>
      <c r="AS185" s="41">
        <f t="shared" si="0"/>
        <v>1.1854249999999999E-3</v>
      </c>
      <c r="AT185" s="41">
        <f t="shared" si="0"/>
        <v>8.5256500000000001E-4</v>
      </c>
      <c r="AU185" s="41">
        <f t="shared" si="0"/>
        <v>2.2329390000000002E-3</v>
      </c>
      <c r="AV185" s="41">
        <f t="shared" si="0"/>
        <v>6.9144059999999997E-3</v>
      </c>
      <c r="AW185" s="41">
        <f t="shared" si="0"/>
        <v>1.810939E-2</v>
      </c>
      <c r="AX185" s="41">
        <f t="shared" si="0"/>
        <v>6.0778500000000001E-3</v>
      </c>
      <c r="AY185" s="41">
        <f t="shared" si="0"/>
        <v>1.5918381999999998E-2</v>
      </c>
      <c r="AZ185" s="41">
        <f t="shared" si="0"/>
        <v>3.677714285714286E-5</v>
      </c>
      <c r="BA185" s="41">
        <f t="shared" si="0"/>
        <v>7.3554285714285721E-5</v>
      </c>
      <c r="BB185" s="41">
        <f t="shared" si="0"/>
        <v>9.3285069159999985</v>
      </c>
      <c r="BC185" s="41">
        <f t="shared" si="0"/>
        <v>524.81320555699995</v>
      </c>
      <c r="BD185" s="41">
        <f t="shared" si="0"/>
        <v>1250.1769880039997</v>
      </c>
      <c r="BE185" s="41">
        <f t="shared" si="0"/>
        <v>0.79010503285714295</v>
      </c>
      <c r="BF185" s="41">
        <f t="shared" si="0"/>
        <v>1.5802100800000003</v>
      </c>
      <c r="BG185" s="41">
        <f t="shared" si="0"/>
        <v>26.483637152999997</v>
      </c>
      <c r="BH185" s="41">
        <f t="shared" si="0"/>
        <v>228.71762169400003</v>
      </c>
      <c r="BI185" s="41">
        <f t="shared" si="0"/>
        <v>0</v>
      </c>
      <c r="BJ185" s="41">
        <f t="shared" si="0"/>
        <v>0</v>
      </c>
      <c r="BK185" s="41">
        <f t="shared" si="0"/>
        <v>0</v>
      </c>
      <c r="BL185" s="41">
        <f t="shared" si="0"/>
        <v>0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5.0157748980000001</v>
      </c>
      <c r="E186" s="41">
        <f>IF(E28="－","－",SUM(E28:E35))</f>
        <v>627</v>
      </c>
      <c r="F186" s="41">
        <f t="shared" ref="F186:BL186" si="1">IF(F28="－","－",SUM(F28:F35))</f>
        <v>0</v>
      </c>
      <c r="G186" s="41">
        <f t="shared" si="1"/>
        <v>6</v>
      </c>
      <c r="H186" s="41">
        <f t="shared" si="1"/>
        <v>621</v>
      </c>
      <c r="I186" s="41">
        <f t="shared" si="1"/>
        <v>9.4087019549321254E-6</v>
      </c>
      <c r="J186" s="41">
        <f t="shared" si="1"/>
        <v>1.231054208584162E-3</v>
      </c>
      <c r="K186" s="41">
        <f t="shared" si="1"/>
        <v>9.4087019549321254E-6</v>
      </c>
      <c r="L186" s="41">
        <f t="shared" si="1"/>
        <v>0</v>
      </c>
      <c r="M186" s="41">
        <f t="shared" si="1"/>
        <v>1.2404629105390941E-3</v>
      </c>
      <c r="N186" s="41">
        <f t="shared" si="1"/>
        <v>0</v>
      </c>
      <c r="O186" s="41">
        <f t="shared" si="1"/>
        <v>0.44470827399999996</v>
      </c>
      <c r="P186" s="41">
        <f t="shared" si="1"/>
        <v>0.78914887</v>
      </c>
      <c r="Q186" s="41">
        <f t="shared" si="1"/>
        <v>0.41252713699999999</v>
      </c>
      <c r="R186" s="41">
        <f t="shared" si="1"/>
        <v>3.2181137000000005E-2</v>
      </c>
      <c r="S186" s="41">
        <f t="shared" si="1"/>
        <v>0.74717347300000003</v>
      </c>
      <c r="T186" s="41">
        <f t="shared" si="1"/>
        <v>4.1975397000000005E-2</v>
      </c>
      <c r="U186" s="41">
        <f t="shared" si="1"/>
        <v>0.21000000000000002</v>
      </c>
      <c r="V186" s="41">
        <f t="shared" si="1"/>
        <v>0.504</v>
      </c>
      <c r="W186" s="41">
        <f t="shared" si="1"/>
        <v>0.65471768270195496</v>
      </c>
      <c r="X186" s="41">
        <f t="shared" si="1"/>
        <v>1.2943799242085843</v>
      </c>
      <c r="Y186" s="41">
        <f t="shared" si="1"/>
        <v>1.949097606910539</v>
      </c>
      <c r="Z186" s="41">
        <f t="shared" si="1"/>
        <v>1.0610676397088057E-5</v>
      </c>
      <c r="AA186" s="41">
        <f t="shared" si="1"/>
        <v>2.270684748976844E-6</v>
      </c>
      <c r="AB186" s="41">
        <f t="shared" si="1"/>
        <v>2.27068E-6</v>
      </c>
      <c r="AC186" s="41">
        <f t="shared" si="1"/>
        <v>3.4959741167420745E-7</v>
      </c>
      <c r="AD186" s="41">
        <f t="shared" si="1"/>
        <v>3.1952106559975574E-5</v>
      </c>
      <c r="AE186" s="41">
        <f t="shared" si="1"/>
        <v>2.8756895903978019E-4</v>
      </c>
      <c r="AF186" s="41">
        <f t="shared" si="1"/>
        <v>3.1952106559975574E-4</v>
      </c>
      <c r="AG186" s="41">
        <f t="shared" si="1"/>
        <v>2.3791190339412106E-2</v>
      </c>
      <c r="AH186" s="41">
        <f t="shared" si="1"/>
        <v>4.0472369772793004E-2</v>
      </c>
      <c r="AI186" s="41">
        <f t="shared" si="1"/>
        <v>0.12962096805610734</v>
      </c>
      <c r="AJ186" s="41">
        <f t="shared" si="1"/>
        <v>1.3018775386057627E-7</v>
      </c>
      <c r="AK186" s="41">
        <f t="shared" si="1"/>
        <v>1.5732441186439942E-7</v>
      </c>
      <c r="AL186" s="41">
        <f t="shared" si="1"/>
        <v>3.9348115702076323E-7</v>
      </c>
      <c r="AM186" s="41">
        <f t="shared" si="1"/>
        <v>2.3791670124577641E-2</v>
      </c>
      <c r="AN186" s="41">
        <f t="shared" si="1"/>
        <v>4.0504479203764848E-2</v>
      </c>
      <c r="AO186" s="41">
        <f t="shared" si="1"/>
        <v>0.12990893049630414</v>
      </c>
      <c r="AP186" s="41">
        <f t="shared" si="1"/>
        <v>3.5135041729999998</v>
      </c>
      <c r="AQ186" s="41">
        <f t="shared" si="1"/>
        <v>1.8918868619999998</v>
      </c>
      <c r="AR186" s="41">
        <f t="shared" si="1"/>
        <v>5.4053910350000001</v>
      </c>
      <c r="AS186" s="41">
        <f t="shared" si="1"/>
        <v>0</v>
      </c>
      <c r="AT186" s="41">
        <f t="shared" si="1"/>
        <v>0</v>
      </c>
      <c r="AU186" s="41">
        <f t="shared" si="1"/>
        <v>0</v>
      </c>
      <c r="AV186" s="41">
        <f t="shared" si="1"/>
        <v>0</v>
      </c>
      <c r="AW186" s="41">
        <f t="shared" si="1"/>
        <v>0</v>
      </c>
      <c r="AX186" s="41">
        <f t="shared" si="1"/>
        <v>0</v>
      </c>
      <c r="AY186" s="41">
        <f t="shared" si="1"/>
        <v>0</v>
      </c>
      <c r="AZ186" s="41">
        <f t="shared" si="1"/>
        <v>0</v>
      </c>
      <c r="BA186" s="41">
        <f t="shared" si="1"/>
        <v>0</v>
      </c>
      <c r="BB186" s="41">
        <f t="shared" si="1"/>
        <v>25.744274327999999</v>
      </c>
      <c r="BC186" s="41">
        <f t="shared" si="1"/>
        <v>2915.8985962269999</v>
      </c>
      <c r="BD186" s="41">
        <f t="shared" si="1"/>
        <v>6477.0044275440005</v>
      </c>
      <c r="BE186" s="41">
        <f t="shared" si="1"/>
        <v>0.22758374857142855</v>
      </c>
      <c r="BF186" s="41">
        <f t="shared" si="1"/>
        <v>0.45516750142857137</v>
      </c>
      <c r="BG186" s="41">
        <f t="shared" si="1"/>
        <v>33.291284649000005</v>
      </c>
      <c r="BH186" s="41">
        <f t="shared" si="1"/>
        <v>307.73013713699999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">IF(F36="－","－",SUM(F36:F55))</f>
        <v>－</v>
      </c>
      <c r="G187" s="41" t="str">
        <f t="shared" si="2"/>
        <v>－</v>
      </c>
      <c r="H187" s="41" t="str">
        <f t="shared" si="2"/>
        <v>－</v>
      </c>
      <c r="I187" s="41" t="str">
        <f t="shared" si="2"/>
        <v>－</v>
      </c>
      <c r="J187" s="41" t="str">
        <f t="shared" si="2"/>
        <v>－</v>
      </c>
      <c r="K187" s="41" t="str">
        <f t="shared" si="2"/>
        <v>－</v>
      </c>
      <c r="L187" s="41" t="str">
        <f t="shared" si="2"/>
        <v>－</v>
      </c>
      <c r="M187" s="41" t="str">
        <f t="shared" si="2"/>
        <v>－</v>
      </c>
      <c r="N187" s="41" t="str">
        <f t="shared" si="2"/>
        <v>－</v>
      </c>
      <c r="O187" s="41" t="str">
        <f t="shared" si="2"/>
        <v>－</v>
      </c>
      <c r="P187" s="41" t="str">
        <f t="shared" si="2"/>
        <v>－</v>
      </c>
      <c r="Q187" s="41" t="str">
        <f t="shared" si="2"/>
        <v>－</v>
      </c>
      <c r="R187" s="41" t="str">
        <f t="shared" si="2"/>
        <v>－</v>
      </c>
      <c r="S187" s="41" t="str">
        <f t="shared" si="2"/>
        <v>－</v>
      </c>
      <c r="T187" s="41" t="str">
        <f t="shared" si="2"/>
        <v>－</v>
      </c>
      <c r="U187" s="41" t="str">
        <f t="shared" si="2"/>
        <v>－</v>
      </c>
      <c r="V187" s="41" t="str">
        <f t="shared" si="2"/>
        <v>－</v>
      </c>
      <c r="W187" s="41" t="str">
        <f t="shared" si="2"/>
        <v>－</v>
      </c>
      <c r="X187" s="41" t="str">
        <f t="shared" si="2"/>
        <v>－</v>
      </c>
      <c r="Y187" s="41" t="str">
        <f t="shared" si="2"/>
        <v>－</v>
      </c>
      <c r="Z187" s="41" t="str">
        <f t="shared" si="2"/>
        <v>－</v>
      </c>
      <c r="AA187" s="41" t="str">
        <f t="shared" si="2"/>
        <v>－</v>
      </c>
      <c r="AB187" s="41" t="str">
        <f t="shared" si="2"/>
        <v>－</v>
      </c>
      <c r="AC187" s="41" t="str">
        <f t="shared" si="2"/>
        <v>－</v>
      </c>
      <c r="AD187" s="41" t="str">
        <f t="shared" si="2"/>
        <v>－</v>
      </c>
      <c r="AE187" s="41" t="str">
        <f t="shared" si="2"/>
        <v>－</v>
      </c>
      <c r="AF187" s="41" t="str">
        <f t="shared" si="2"/>
        <v>－</v>
      </c>
      <c r="AG187" s="41" t="str">
        <f t="shared" si="2"/>
        <v>－</v>
      </c>
      <c r="AH187" s="41" t="str">
        <f t="shared" si="2"/>
        <v>－</v>
      </c>
      <c r="AI187" s="41" t="str">
        <f t="shared" si="2"/>
        <v>－</v>
      </c>
      <c r="AJ187" s="41" t="str">
        <f t="shared" si="2"/>
        <v>－</v>
      </c>
      <c r="AK187" s="41" t="str">
        <f t="shared" si="2"/>
        <v>－</v>
      </c>
      <c r="AL187" s="41" t="str">
        <f t="shared" si="2"/>
        <v>－</v>
      </c>
      <c r="AM187" s="41" t="str">
        <f t="shared" si="2"/>
        <v>－</v>
      </c>
      <c r="AN187" s="41" t="str">
        <f t="shared" si="2"/>
        <v>－</v>
      </c>
      <c r="AO187" s="41" t="str">
        <f t="shared" si="2"/>
        <v>－</v>
      </c>
      <c r="AP187" s="41" t="str">
        <f t="shared" si="2"/>
        <v>－</v>
      </c>
      <c r="AQ187" s="41" t="str">
        <f t="shared" si="2"/>
        <v>－</v>
      </c>
      <c r="AR187" s="41" t="str">
        <f t="shared" si="2"/>
        <v>－</v>
      </c>
      <c r="AS187" s="41" t="str">
        <f t="shared" si="2"/>
        <v>－</v>
      </c>
      <c r="AT187" s="41" t="str">
        <f t="shared" si="2"/>
        <v>－</v>
      </c>
      <c r="AU187" s="41" t="str">
        <f t="shared" si="2"/>
        <v>－</v>
      </c>
      <c r="AV187" s="41" t="str">
        <f t="shared" si="2"/>
        <v>－</v>
      </c>
      <c r="AW187" s="41" t="str">
        <f t="shared" si="2"/>
        <v>－</v>
      </c>
      <c r="AX187" s="41" t="str">
        <f t="shared" si="2"/>
        <v>－</v>
      </c>
      <c r="AY187" s="41" t="str">
        <f t="shared" si="2"/>
        <v>－</v>
      </c>
      <c r="AZ187" s="41" t="str">
        <f t="shared" si="2"/>
        <v>－</v>
      </c>
      <c r="BA187" s="41" t="str">
        <f t="shared" si="2"/>
        <v>－</v>
      </c>
      <c r="BB187" s="41" t="str">
        <f t="shared" si="2"/>
        <v>－</v>
      </c>
      <c r="BC187" s="41" t="str">
        <f t="shared" si="2"/>
        <v>－</v>
      </c>
      <c r="BD187" s="41" t="str">
        <f t="shared" si="2"/>
        <v>－</v>
      </c>
      <c r="BE187" s="41" t="str">
        <f t="shared" si="2"/>
        <v>－</v>
      </c>
      <c r="BF187" s="41" t="str">
        <f t="shared" si="2"/>
        <v>－</v>
      </c>
      <c r="BG187" s="41" t="str">
        <f t="shared" si="2"/>
        <v>－</v>
      </c>
      <c r="BH187" s="41" t="str">
        <f t="shared" si="2"/>
        <v>－</v>
      </c>
      <c r="BI187" s="41" t="str">
        <f t="shared" si="2"/>
        <v>－</v>
      </c>
      <c r="BJ187" s="41" t="str">
        <f t="shared" si="2"/>
        <v>－</v>
      </c>
      <c r="BK187" s="41" t="str">
        <f t="shared" si="2"/>
        <v>－</v>
      </c>
      <c r="BL187" s="41" t="str">
        <f t="shared" si="2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4.9804885619999997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5</v>
      </c>
      <c r="H188" s="41">
        <f t="shared" si="3"/>
        <v>585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8.8554152999999997E-2</v>
      </c>
      <c r="P188" s="41">
        <f t="shared" si="3"/>
        <v>0.15961875799999997</v>
      </c>
      <c r="Q188" s="41">
        <f t="shared" si="3"/>
        <v>8.3653183999999992E-2</v>
      </c>
      <c r="R188" s="41">
        <f t="shared" si="3"/>
        <v>4.9009689999999998E-3</v>
      </c>
      <c r="S188" s="41">
        <f t="shared" si="3"/>
        <v>0.15322618899999998</v>
      </c>
      <c r="T188" s="41">
        <f t="shared" si="3"/>
        <v>6.3925690000000007E-3</v>
      </c>
      <c r="U188" s="41">
        <f t="shared" si="3"/>
        <v>2.6999999999999996E-2</v>
      </c>
      <c r="V188" s="41">
        <f t="shared" si="3"/>
        <v>6.4799999999999996E-2</v>
      </c>
      <c r="W188" s="41">
        <f t="shared" si="3"/>
        <v>0.11555415299999999</v>
      </c>
      <c r="X188" s="41">
        <f t="shared" si="3"/>
        <v>0.224418758</v>
      </c>
      <c r="Y188" s="41">
        <f t="shared" si="3"/>
        <v>0.33997291099999993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2.8282837622250717E-3</v>
      </c>
      <c r="AH188" s="41">
        <f t="shared" si="3"/>
        <v>4.8113332966587428E-3</v>
      </c>
      <c r="AI188" s="41">
        <f t="shared" si="3"/>
        <v>1.5409270152812458E-2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2.8282837622250717E-3</v>
      </c>
      <c r="AN188" s="41">
        <f t="shared" si="3"/>
        <v>4.8113332966587428E-3</v>
      </c>
      <c r="AO188" s="41">
        <f t="shared" si="3"/>
        <v>1.5409270152812458E-2</v>
      </c>
      <c r="AP188" s="41">
        <f t="shared" si="3"/>
        <v>0.396780352</v>
      </c>
      <c r="AQ188" s="41">
        <f t="shared" si="3"/>
        <v>0.213650956</v>
      </c>
      <c r="AR188" s="41">
        <f t="shared" si="3"/>
        <v>0.61043130800000001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8.3501202540000001</v>
      </c>
      <c r="BC188" s="41">
        <f t="shared" si="3"/>
        <v>428.09297168199993</v>
      </c>
      <c r="BD188" s="41">
        <f t="shared" si="3"/>
        <v>956.31317957499994</v>
      </c>
      <c r="BE188" s="41">
        <f t="shared" si="3"/>
        <v>0.37729287428571434</v>
      </c>
      <c r="BF188" s="41">
        <f t="shared" si="3"/>
        <v>0.75458575571428588</v>
      </c>
      <c r="BG188" s="41">
        <f t="shared" si="3"/>
        <v>15.963912816999997</v>
      </c>
      <c r="BH188" s="41">
        <f t="shared" si="3"/>
        <v>98.059297822000005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4.9321006860000001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6</v>
      </c>
      <c r="H189" s="41">
        <f t="shared" si="4"/>
        <v>296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9.6598530000000012E-3</v>
      </c>
      <c r="P189" s="41">
        <f t="shared" si="4"/>
        <v>1.6401928E-2</v>
      </c>
      <c r="Q189" s="41">
        <f t="shared" si="4"/>
        <v>8.481006000000001E-3</v>
      </c>
      <c r="R189" s="41">
        <f t="shared" si="4"/>
        <v>1.178847E-3</v>
      </c>
      <c r="S189" s="41">
        <f t="shared" si="4"/>
        <v>1.4864302000000001E-2</v>
      </c>
      <c r="T189" s="41">
        <f t="shared" si="4"/>
        <v>1.5376259999999998E-3</v>
      </c>
      <c r="U189" s="41">
        <f t="shared" si="4"/>
        <v>0.32699999999999996</v>
      </c>
      <c r="V189" s="41">
        <f t="shared" si="4"/>
        <v>0.78479999999999994</v>
      </c>
      <c r="W189" s="41">
        <f t="shared" si="4"/>
        <v>0.33665985299999995</v>
      </c>
      <c r="X189" s="41">
        <f t="shared" si="4"/>
        <v>0.8012019279999999</v>
      </c>
      <c r="Y189" s="41">
        <f t="shared" si="4"/>
        <v>1.137861781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3.4567602401715122E-2</v>
      </c>
      <c r="AH189" s="41">
        <f t="shared" si="4"/>
        <v>5.8804656959239511E-2</v>
      </c>
      <c r="AI189" s="41">
        <f t="shared" si="4"/>
        <v>0.18833383377486168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3.4567602401715122E-2</v>
      </c>
      <c r="AN189" s="41">
        <f t="shared" si="4"/>
        <v>5.8804656959239511E-2</v>
      </c>
      <c r="AO189" s="41">
        <f t="shared" si="4"/>
        <v>0.18833383377486168</v>
      </c>
      <c r="AP189" s="41">
        <f t="shared" si="4"/>
        <v>1.07735877</v>
      </c>
      <c r="AQ189" s="41">
        <f t="shared" si="4"/>
        <v>0.58011625900000008</v>
      </c>
      <c r="AR189" s="41">
        <f t="shared" si="4"/>
        <v>1.657475029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1.2674207179999999</v>
      </c>
      <c r="BC189" s="41">
        <f t="shared" si="4"/>
        <v>74.909077571000012</v>
      </c>
      <c r="BD189" s="41">
        <f t="shared" si="4"/>
        <v>167.268766433</v>
      </c>
      <c r="BE189" s="41">
        <f t="shared" si="4"/>
        <v>0.4603222914285714</v>
      </c>
      <c r="BF189" s="41">
        <f t="shared" si="4"/>
        <v>0.92064458714285724</v>
      </c>
      <c r="BG189" s="41">
        <f t="shared" si="4"/>
        <v>1.9532597600000001</v>
      </c>
      <c r="BH189" s="41">
        <f t="shared" si="4"/>
        <v>11.946488148999999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5.6599756220000002</v>
      </c>
      <c r="E192" s="41">
        <f>IF(E92="－","－",SUM(E92:E114))</f>
        <v>159</v>
      </c>
      <c r="F192" s="41">
        <f t="shared" ref="F192:BL192" si="7">IF(F92="－","－",SUM(F92:F114))</f>
        <v>12</v>
      </c>
      <c r="G192" s="41">
        <f t="shared" si="7"/>
        <v>30</v>
      </c>
      <c r="H192" s="41">
        <f t="shared" si="7"/>
        <v>117</v>
      </c>
      <c r="I192" s="41">
        <f t="shared" si="7"/>
        <v>2.1622229733360927E-2</v>
      </c>
      <c r="J192" s="41">
        <f t="shared" si="7"/>
        <v>5.6081645819149015</v>
      </c>
      <c r="K192" s="41">
        <f t="shared" si="7"/>
        <v>2.1622229733360927E-2</v>
      </c>
      <c r="L192" s="41">
        <f t="shared" si="7"/>
        <v>0</v>
      </c>
      <c r="M192" s="41">
        <f t="shared" si="7"/>
        <v>1.8991248116477601</v>
      </c>
      <c r="N192" s="41">
        <f t="shared" si="7"/>
        <v>3.730662000000502</v>
      </c>
      <c r="O192" s="41">
        <f t="shared" si="7"/>
        <v>0.37479003299999997</v>
      </c>
      <c r="P192" s="41">
        <f t="shared" si="7"/>
        <v>0.63893107100000013</v>
      </c>
      <c r="Q192" s="41">
        <f t="shared" si="7"/>
        <v>0.34784920500000005</v>
      </c>
      <c r="R192" s="41">
        <f t="shared" si="7"/>
        <v>2.6940828E-2</v>
      </c>
      <c r="S192" s="41">
        <f t="shared" si="7"/>
        <v>0.60379085099999996</v>
      </c>
      <c r="T192" s="41">
        <f t="shared" si="7"/>
        <v>3.5140220000000007E-2</v>
      </c>
      <c r="U192" s="41">
        <f t="shared" si="7"/>
        <v>3.3312999999999997</v>
      </c>
      <c r="V192" s="41">
        <f t="shared" si="7"/>
        <v>7.8778000000000015</v>
      </c>
      <c r="W192" s="41">
        <f t="shared" si="7"/>
        <v>3.7277122627333608</v>
      </c>
      <c r="X192" s="41">
        <f t="shared" si="7"/>
        <v>14.124895652914903</v>
      </c>
      <c r="Y192" s="41">
        <f t="shared" si="7"/>
        <v>17.852607915648264</v>
      </c>
      <c r="Z192" s="41">
        <f t="shared" si="7"/>
        <v>1.4834650212098018E-2</v>
      </c>
      <c r="AA192" s="41">
        <f t="shared" si="7"/>
        <v>3.1746151453889743E-3</v>
      </c>
      <c r="AB192" s="41">
        <f t="shared" si="7"/>
        <v>3.1746148950000004E-3</v>
      </c>
      <c r="AC192" s="41">
        <f t="shared" si="7"/>
        <v>2.2321835931118643E-4</v>
      </c>
      <c r="AD192" s="41">
        <f t="shared" si="7"/>
        <v>6.3799272147429878E-2</v>
      </c>
      <c r="AE192" s="41">
        <f t="shared" si="7"/>
        <v>0.57419344932686878</v>
      </c>
      <c r="AF192" s="41">
        <f t="shared" si="7"/>
        <v>0.63799272147429853</v>
      </c>
      <c r="AG192" s="41">
        <f t="shared" si="7"/>
        <v>0.32558426889395903</v>
      </c>
      <c r="AH192" s="41">
        <f t="shared" si="7"/>
        <v>0.55386749191156259</v>
      </c>
      <c r="AI192" s="41">
        <f t="shared" si="7"/>
        <v>1.7738729132843285</v>
      </c>
      <c r="AJ192" s="41">
        <f t="shared" si="7"/>
        <v>1.8198559790419486E-4</v>
      </c>
      <c r="AK192" s="41">
        <f t="shared" si="7"/>
        <v>2.1991912686910269E-4</v>
      </c>
      <c r="AL192" s="41">
        <f t="shared" si="7"/>
        <v>5.5003563316057859E-4</v>
      </c>
      <c r="AM192" s="41">
        <f t="shared" si="7"/>
        <v>0.32598947285117441</v>
      </c>
      <c r="AN192" s="41">
        <f t="shared" si="7"/>
        <v>0.61788668318586137</v>
      </c>
      <c r="AO192" s="41">
        <f t="shared" si="7"/>
        <v>2.3486163982443582</v>
      </c>
      <c r="AP192" s="41">
        <f t="shared" si="7"/>
        <v>103.73463380700001</v>
      </c>
      <c r="AQ192" s="41">
        <f t="shared" si="7"/>
        <v>55.857110507999998</v>
      </c>
      <c r="AR192" s="41">
        <f t="shared" si="7"/>
        <v>159.59174431499997</v>
      </c>
      <c r="AS192" s="41">
        <f t="shared" si="7"/>
        <v>7.115751963000001</v>
      </c>
      <c r="AT192" s="41">
        <f t="shared" si="7"/>
        <v>227.750151657</v>
      </c>
      <c r="AU192" s="41">
        <f t="shared" si="7"/>
        <v>562.82263757800013</v>
      </c>
      <c r="AV192" s="41">
        <f t="shared" si="7"/>
        <v>208.928027093</v>
      </c>
      <c r="AW192" s="41">
        <f t="shared" si="7"/>
        <v>511.60578437600009</v>
      </c>
      <c r="AX192" s="41">
        <f t="shared" si="7"/>
        <v>193.36337423200004</v>
      </c>
      <c r="AY192" s="41">
        <f t="shared" si="7"/>
        <v>473.62308428799992</v>
      </c>
      <c r="AZ192" s="41">
        <f t="shared" si="7"/>
        <v>5.3451881428571435E-2</v>
      </c>
      <c r="BA192" s="41">
        <f t="shared" si="7"/>
        <v>0.10690377000000001</v>
      </c>
      <c r="BB192" s="41">
        <f t="shared" si="7"/>
        <v>23.460661009999992</v>
      </c>
      <c r="BC192" s="41">
        <f t="shared" si="7"/>
        <v>1960.515130045</v>
      </c>
      <c r="BD192" s="41">
        <f t="shared" si="7"/>
        <v>4410.331645094001</v>
      </c>
      <c r="BE192" s="41">
        <f t="shared" si="7"/>
        <v>0.97759541571428588</v>
      </c>
      <c r="BF192" s="41">
        <f t="shared" si="7"/>
        <v>1.9551908457142859</v>
      </c>
      <c r="BG192" s="41">
        <f t="shared" si="7"/>
        <v>40.539154549000003</v>
      </c>
      <c r="BH192" s="41">
        <f t="shared" si="7"/>
        <v>482.5270892659999</v>
      </c>
      <c r="BI192" s="41">
        <f t="shared" si="7"/>
        <v>0</v>
      </c>
      <c r="BJ192" s="41">
        <f t="shared" si="7"/>
        <v>0</v>
      </c>
      <c r="BK192" s="41">
        <f t="shared" si="7"/>
        <v>0</v>
      </c>
      <c r="BL192" s="41">
        <f t="shared" si="7"/>
        <v>0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8">IF(F115="－","－",SUM(F115:F122))</f>
        <v>－</v>
      </c>
      <c r="G193" s="41" t="str">
        <f t="shared" si="8"/>
        <v>－</v>
      </c>
      <c r="H193" s="41" t="str">
        <f t="shared" si="8"/>
        <v>－</v>
      </c>
      <c r="I193" s="41" t="str">
        <f t="shared" si="8"/>
        <v>－</v>
      </c>
      <c r="J193" s="41" t="str">
        <f t="shared" si="8"/>
        <v>－</v>
      </c>
      <c r="K193" s="41" t="str">
        <f t="shared" si="8"/>
        <v>－</v>
      </c>
      <c r="L193" s="41" t="str">
        <f t="shared" si="8"/>
        <v>－</v>
      </c>
      <c r="M193" s="41" t="str">
        <f t="shared" si="8"/>
        <v>－</v>
      </c>
      <c r="N193" s="41" t="str">
        <f t="shared" si="8"/>
        <v>－</v>
      </c>
      <c r="O193" s="41" t="str">
        <f t="shared" si="8"/>
        <v>－</v>
      </c>
      <c r="P193" s="41" t="str">
        <f t="shared" si="8"/>
        <v>－</v>
      </c>
      <c r="Q193" s="41" t="str">
        <f t="shared" si="8"/>
        <v>－</v>
      </c>
      <c r="R193" s="41" t="str">
        <f t="shared" si="8"/>
        <v>－</v>
      </c>
      <c r="S193" s="41" t="str">
        <f t="shared" si="8"/>
        <v>－</v>
      </c>
      <c r="T193" s="41" t="str">
        <f t="shared" si="8"/>
        <v>－</v>
      </c>
      <c r="U193" s="41" t="str">
        <f t="shared" si="8"/>
        <v>－</v>
      </c>
      <c r="V193" s="41" t="str">
        <f t="shared" si="8"/>
        <v>－</v>
      </c>
      <c r="W193" s="41" t="str">
        <f t="shared" si="8"/>
        <v>－</v>
      </c>
      <c r="X193" s="41" t="str">
        <f t="shared" si="8"/>
        <v>－</v>
      </c>
      <c r="Y193" s="41" t="str">
        <f t="shared" si="8"/>
        <v>－</v>
      </c>
      <c r="Z193" s="41" t="str">
        <f t="shared" si="8"/>
        <v>－</v>
      </c>
      <c r="AA193" s="41" t="str">
        <f t="shared" si="8"/>
        <v>－</v>
      </c>
      <c r="AB193" s="41" t="str">
        <f t="shared" si="8"/>
        <v>－</v>
      </c>
      <c r="AC193" s="41" t="str">
        <f t="shared" si="8"/>
        <v>－</v>
      </c>
      <c r="AD193" s="41" t="str">
        <f t="shared" si="8"/>
        <v>－</v>
      </c>
      <c r="AE193" s="41" t="str">
        <f t="shared" si="8"/>
        <v>－</v>
      </c>
      <c r="AF193" s="41" t="str">
        <f t="shared" si="8"/>
        <v>－</v>
      </c>
      <c r="AG193" s="41" t="str">
        <f t="shared" si="8"/>
        <v>－</v>
      </c>
      <c r="AH193" s="41" t="str">
        <f t="shared" si="8"/>
        <v>－</v>
      </c>
      <c r="AI193" s="41" t="str">
        <f t="shared" si="8"/>
        <v>－</v>
      </c>
      <c r="AJ193" s="41" t="str">
        <f t="shared" si="8"/>
        <v>－</v>
      </c>
      <c r="AK193" s="41" t="str">
        <f t="shared" si="8"/>
        <v>－</v>
      </c>
      <c r="AL193" s="41" t="str">
        <f t="shared" si="8"/>
        <v>－</v>
      </c>
      <c r="AM193" s="41" t="str">
        <f t="shared" si="8"/>
        <v>－</v>
      </c>
      <c r="AN193" s="41" t="str">
        <f t="shared" si="8"/>
        <v>－</v>
      </c>
      <c r="AO193" s="41" t="str">
        <f t="shared" si="8"/>
        <v>－</v>
      </c>
      <c r="AP193" s="41" t="str">
        <f t="shared" si="8"/>
        <v>－</v>
      </c>
      <c r="AQ193" s="41" t="str">
        <f t="shared" si="8"/>
        <v>－</v>
      </c>
      <c r="AR193" s="41" t="str">
        <f t="shared" si="8"/>
        <v>－</v>
      </c>
      <c r="AS193" s="41" t="str">
        <f t="shared" si="8"/>
        <v>－</v>
      </c>
      <c r="AT193" s="41" t="str">
        <f t="shared" si="8"/>
        <v>－</v>
      </c>
      <c r="AU193" s="41" t="str">
        <f t="shared" si="8"/>
        <v>－</v>
      </c>
      <c r="AV193" s="41" t="str">
        <f t="shared" si="8"/>
        <v>－</v>
      </c>
      <c r="AW193" s="41" t="str">
        <f t="shared" si="8"/>
        <v>－</v>
      </c>
      <c r="AX193" s="41" t="str">
        <f t="shared" si="8"/>
        <v>－</v>
      </c>
      <c r="AY193" s="41" t="str">
        <f t="shared" si="8"/>
        <v>－</v>
      </c>
      <c r="AZ193" s="41" t="str">
        <f t="shared" si="8"/>
        <v>－</v>
      </c>
      <c r="BA193" s="41" t="str">
        <f t="shared" si="8"/>
        <v>－</v>
      </c>
      <c r="BB193" s="41" t="str">
        <f t="shared" si="8"/>
        <v>－</v>
      </c>
      <c r="BC193" s="41" t="str">
        <f t="shared" si="8"/>
        <v>－</v>
      </c>
      <c r="BD193" s="41" t="str">
        <f t="shared" si="8"/>
        <v>－</v>
      </c>
      <c r="BE193" s="41" t="str">
        <f t="shared" si="8"/>
        <v>－</v>
      </c>
      <c r="BF193" s="41" t="str">
        <f t="shared" si="8"/>
        <v>－</v>
      </c>
      <c r="BG193" s="41" t="str">
        <f t="shared" si="8"/>
        <v>－</v>
      </c>
      <c r="BH193" s="41" t="str">
        <f t="shared" si="8"/>
        <v>－</v>
      </c>
      <c r="BI193" s="41" t="str">
        <f t="shared" si="8"/>
        <v>－</v>
      </c>
      <c r="BJ193" s="41" t="str">
        <f t="shared" si="8"/>
        <v>－</v>
      </c>
      <c r="BK193" s="41" t="str">
        <f t="shared" si="8"/>
        <v>－</v>
      </c>
      <c r="BL193" s="41" t="str">
        <f t="shared" si="8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5.7205434899999998</v>
      </c>
      <c r="E195" s="41">
        <f>IF(E133="－","－",SUM(E133:E150))</f>
        <v>314</v>
      </c>
      <c r="F195" s="41">
        <f t="shared" ref="F195:BL195" si="10">IF(F133="－","－",SUM(F133:F150))</f>
        <v>56</v>
      </c>
      <c r="G195" s="41">
        <f t="shared" si="10"/>
        <v>126</v>
      </c>
      <c r="H195" s="41">
        <f t="shared" si="10"/>
        <v>132</v>
      </c>
      <c r="I195" s="41">
        <f t="shared" si="10"/>
        <v>3.6997467381135696</v>
      </c>
      <c r="J195" s="41">
        <f t="shared" si="10"/>
        <v>154.80367466214341</v>
      </c>
      <c r="K195" s="41">
        <f t="shared" si="10"/>
        <v>1.8782777381402698</v>
      </c>
      <c r="L195" s="41">
        <f t="shared" si="10"/>
        <v>1.8214689999733003</v>
      </c>
      <c r="M195" s="41">
        <f t="shared" si="10"/>
        <v>77.937393900230006</v>
      </c>
      <c r="N195" s="41">
        <f t="shared" si="10"/>
        <v>80.566027500026991</v>
      </c>
      <c r="O195" s="41">
        <f t="shared" si="10"/>
        <v>1.0517151519999999</v>
      </c>
      <c r="P195" s="41">
        <f t="shared" si="10"/>
        <v>1.8305697719999998</v>
      </c>
      <c r="Q195" s="41">
        <f t="shared" si="10"/>
        <v>0.93979729399999989</v>
      </c>
      <c r="R195" s="41">
        <f t="shared" si="10"/>
        <v>0.11191785800000001</v>
      </c>
      <c r="S195" s="41">
        <f t="shared" si="10"/>
        <v>1.6845899469999999</v>
      </c>
      <c r="T195" s="41">
        <f t="shared" si="10"/>
        <v>0.14597982500000001</v>
      </c>
      <c r="U195" s="41">
        <f t="shared" si="10"/>
        <v>11.620349999999997</v>
      </c>
      <c r="V195" s="41">
        <f t="shared" si="10"/>
        <v>27.475699999999989</v>
      </c>
      <c r="W195" s="41">
        <f t="shared" si="10"/>
        <v>16.371811890113566</v>
      </c>
      <c r="X195" s="41">
        <f t="shared" si="10"/>
        <v>184.1099444341435</v>
      </c>
      <c r="Y195" s="41">
        <f t="shared" si="10"/>
        <v>200.48175632425699</v>
      </c>
      <c r="Z195" s="41">
        <f t="shared" si="10"/>
        <v>0.7817209667436843</v>
      </c>
      <c r="AA195" s="41">
        <f t="shared" si="10"/>
        <v>0.23205137587038605</v>
      </c>
      <c r="AB195" s="41">
        <f t="shared" si="10"/>
        <v>0.23205137493</v>
      </c>
      <c r="AC195" s="41">
        <f t="shared" si="10"/>
        <v>2.2729713690577767E-2</v>
      </c>
      <c r="AD195" s="41">
        <f t="shared" si="10"/>
        <v>1.7359822541776497</v>
      </c>
      <c r="AE195" s="41">
        <f t="shared" si="10"/>
        <v>15.623840287598837</v>
      </c>
      <c r="AF195" s="41">
        <f t="shared" si="10"/>
        <v>17.359822541776484</v>
      </c>
      <c r="AG195" s="41">
        <f t="shared" si="10"/>
        <v>1.1774144755501601</v>
      </c>
      <c r="AH195" s="41">
        <f t="shared" si="10"/>
        <v>2.0029579584071713</v>
      </c>
      <c r="AI195" s="41">
        <f t="shared" si="10"/>
        <v>6.414878866790529</v>
      </c>
      <c r="AJ195" s="41">
        <f t="shared" si="10"/>
        <v>1.3409392313545699E-2</v>
      </c>
      <c r="AK195" s="41">
        <f t="shared" si="10"/>
        <v>1.6204479272197817E-2</v>
      </c>
      <c r="AL195" s="41">
        <f t="shared" si="10"/>
        <v>4.0528721368677932E-2</v>
      </c>
      <c r="AM195" s="41">
        <f t="shared" si="10"/>
        <v>1.2135535815542835</v>
      </c>
      <c r="AN195" s="41">
        <f t="shared" si="10"/>
        <v>3.7551446918570193</v>
      </c>
      <c r="AO195" s="41">
        <f t="shared" si="10"/>
        <v>22.079247875758043</v>
      </c>
      <c r="AP195" s="41">
        <f t="shared" si="10"/>
        <v>2520.8811655640006</v>
      </c>
      <c r="AQ195" s="41">
        <f t="shared" si="10"/>
        <v>1357.3975506849999</v>
      </c>
      <c r="AR195" s="41">
        <f t="shared" si="10"/>
        <v>3878.278716248999</v>
      </c>
      <c r="AS195" s="41">
        <f t="shared" si="10"/>
        <v>107.35781509899998</v>
      </c>
      <c r="AT195" s="41">
        <f t="shared" si="10"/>
        <v>9482.095757907</v>
      </c>
      <c r="AU195" s="41">
        <f t="shared" si="10"/>
        <v>21715.096133012001</v>
      </c>
      <c r="AV195" s="41">
        <f t="shared" si="10"/>
        <v>5817.4408927690001</v>
      </c>
      <c r="AW195" s="41">
        <f t="shared" si="10"/>
        <v>13289.342188572995</v>
      </c>
      <c r="AX195" s="41">
        <f t="shared" si="10"/>
        <v>5487.0255260619997</v>
      </c>
      <c r="AY195" s="41">
        <f t="shared" si="10"/>
        <v>12537.915187189003</v>
      </c>
      <c r="AZ195" s="41">
        <f t="shared" si="10"/>
        <v>2.6960855771428576</v>
      </c>
      <c r="BA195" s="41">
        <f t="shared" si="10"/>
        <v>5.3921711671428563</v>
      </c>
      <c r="BB195" s="41">
        <f t="shared" si="10"/>
        <v>35.756126849000005</v>
      </c>
      <c r="BC195" s="41">
        <f t="shared" si="10"/>
        <v>2087.721340954</v>
      </c>
      <c r="BD195" s="41">
        <f t="shared" si="10"/>
        <v>4703.441885410999</v>
      </c>
      <c r="BE195" s="41">
        <f t="shared" si="10"/>
        <v>2.5733088642857149</v>
      </c>
      <c r="BF195" s="41">
        <f t="shared" si="10"/>
        <v>5.1466177400000008</v>
      </c>
      <c r="BG195" s="41">
        <f t="shared" si="10"/>
        <v>85.55807673999999</v>
      </c>
      <c r="BH195" s="41">
        <f t="shared" si="10"/>
        <v>579.910959058</v>
      </c>
      <c r="BI195" s="41">
        <f t="shared" si="10"/>
        <v>0.44999999999999996</v>
      </c>
      <c r="BJ195" s="41">
        <f t="shared" si="10"/>
        <v>0.44999999999999996</v>
      </c>
      <c r="BK195" s="41">
        <f t="shared" si="10"/>
        <v>1.5000000000000004</v>
      </c>
      <c r="BL195" s="41">
        <f t="shared" si="10"/>
        <v>1.5000000000000004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7.0109867230000003</v>
      </c>
      <c r="E196" s="41">
        <f>IF(E151="－","－",SUM(E151:E169))</f>
        <v>179</v>
      </c>
      <c r="F196" s="41">
        <f t="shared" ref="F196:BL196" si="11">IF(F151="－","－",SUM(F151:F169))</f>
        <v>84</v>
      </c>
      <c r="G196" s="41">
        <f t="shared" si="11"/>
        <v>52</v>
      </c>
      <c r="H196" s="41">
        <f t="shared" si="11"/>
        <v>43</v>
      </c>
      <c r="I196" s="41">
        <f t="shared" si="11"/>
        <v>3172.6065555686496</v>
      </c>
      <c r="J196" s="41">
        <f t="shared" si="11"/>
        <v>7721.5513211847747</v>
      </c>
      <c r="K196" s="41">
        <f t="shared" si="11"/>
        <v>2527.6924020685383</v>
      </c>
      <c r="L196" s="41">
        <f t="shared" si="11"/>
        <v>644.91415350011187</v>
      </c>
      <c r="M196" s="41">
        <f t="shared" si="11"/>
        <v>8621.0276352535348</v>
      </c>
      <c r="N196" s="41">
        <f t="shared" si="11"/>
        <v>2273.13024149989</v>
      </c>
      <c r="O196" s="41">
        <f t="shared" si="11"/>
        <v>18.760962236999998</v>
      </c>
      <c r="P196" s="41">
        <f t="shared" si="11"/>
        <v>32.007254521</v>
      </c>
      <c r="Q196" s="41">
        <f t="shared" si="11"/>
        <v>17.128142113999999</v>
      </c>
      <c r="R196" s="41">
        <f t="shared" si="11"/>
        <v>1.6328201230000001</v>
      </c>
      <c r="S196" s="41">
        <f t="shared" si="11"/>
        <v>29.877489138000001</v>
      </c>
      <c r="T196" s="41">
        <f t="shared" si="11"/>
        <v>2.1297653830000005</v>
      </c>
      <c r="U196" s="41">
        <f t="shared" si="11"/>
        <v>14.298049999999998</v>
      </c>
      <c r="V196" s="41">
        <f t="shared" si="11"/>
        <v>33.863699999999994</v>
      </c>
      <c r="W196" s="41">
        <f t="shared" si="11"/>
        <v>3205.66556780565</v>
      </c>
      <c r="X196" s="41">
        <f t="shared" si="11"/>
        <v>7787.4222757057751</v>
      </c>
      <c r="Y196" s="41">
        <f t="shared" si="11"/>
        <v>10993.087843511423</v>
      </c>
      <c r="Z196" s="41">
        <f t="shared" si="11"/>
        <v>136.06704100162435</v>
      </c>
      <c r="AA196" s="41">
        <f t="shared" si="11"/>
        <v>68.275528796598365</v>
      </c>
      <c r="AB196" s="41">
        <f t="shared" si="11"/>
        <v>180.84162807008133</v>
      </c>
      <c r="AC196" s="41">
        <f t="shared" si="11"/>
        <v>37.602768435475276</v>
      </c>
      <c r="AD196" s="41">
        <f t="shared" si="11"/>
        <v>79.267761145642254</v>
      </c>
      <c r="AE196" s="41">
        <f t="shared" si="11"/>
        <v>835.40520826800491</v>
      </c>
      <c r="AF196" s="41">
        <f t="shared" si="11"/>
        <v>914.67296941364691</v>
      </c>
      <c r="AG196" s="41">
        <f t="shared" si="11"/>
        <v>1.541144620245241</v>
      </c>
      <c r="AH196" s="41">
        <f t="shared" si="11"/>
        <v>2.6217172850148933</v>
      </c>
      <c r="AI196" s="41">
        <f t="shared" si="11"/>
        <v>8.3965810344395919</v>
      </c>
      <c r="AJ196" s="41">
        <f t="shared" si="11"/>
        <v>6.0248817694945913</v>
      </c>
      <c r="AK196" s="41">
        <f t="shared" si="11"/>
        <v>5.4094936329491592</v>
      </c>
      <c r="AL196" s="41">
        <f t="shared" si="11"/>
        <v>13.585589514465841</v>
      </c>
      <c r="AM196" s="41">
        <f t="shared" si="11"/>
        <v>45.168794825215109</v>
      </c>
      <c r="AN196" s="41">
        <f t="shared" si="11"/>
        <v>87.298972063606286</v>
      </c>
      <c r="AO196" s="41">
        <f t="shared" si="11"/>
        <v>857.38737881691031</v>
      </c>
      <c r="AP196" s="41">
        <f t="shared" si="11"/>
        <v>32701.326414120002</v>
      </c>
      <c r="AQ196" s="41">
        <f t="shared" si="11"/>
        <v>17608.406530675999</v>
      </c>
      <c r="AR196" s="41">
        <f t="shared" si="11"/>
        <v>50309.732944796</v>
      </c>
      <c r="AS196" s="41">
        <f t="shared" si="11"/>
        <v>5156.7264755129991</v>
      </c>
      <c r="AT196" s="41">
        <f t="shared" si="11"/>
        <v>100123.56864529598</v>
      </c>
      <c r="AU196" s="41">
        <f t="shared" si="11"/>
        <v>230781.31847064302</v>
      </c>
      <c r="AV196" s="41">
        <f t="shared" si="11"/>
        <v>67235.683877616</v>
      </c>
      <c r="AW196" s="41">
        <f t="shared" si="11"/>
        <v>156136.45556071898</v>
      </c>
      <c r="AX196" s="41">
        <f t="shared" si="11"/>
        <v>65848.862820851005</v>
      </c>
      <c r="AY196" s="41">
        <f t="shared" si="11"/>
        <v>152991.70443452301</v>
      </c>
      <c r="AZ196" s="41">
        <f t="shared" si="11"/>
        <v>161.5304505057143</v>
      </c>
      <c r="BA196" s="41">
        <f t="shared" si="11"/>
        <v>323.06090102142861</v>
      </c>
      <c r="BB196" s="41">
        <f t="shared" si="11"/>
        <v>101.25389826299997</v>
      </c>
      <c r="BC196" s="41">
        <f t="shared" si="11"/>
        <v>6020.780709014999</v>
      </c>
      <c r="BD196" s="41">
        <f t="shared" si="11"/>
        <v>14005.836413407</v>
      </c>
      <c r="BE196" s="41">
        <f t="shared" si="11"/>
        <v>7.1549097685714287</v>
      </c>
      <c r="BF196" s="41">
        <f t="shared" si="11"/>
        <v>14.309819552857144</v>
      </c>
      <c r="BG196" s="41">
        <f t="shared" si="11"/>
        <v>154.94039819599999</v>
      </c>
      <c r="BH196" s="41">
        <f t="shared" si="11"/>
        <v>1178.706257605</v>
      </c>
      <c r="BI196" s="41">
        <f t="shared" si="11"/>
        <v>27.360000000000007</v>
      </c>
      <c r="BJ196" s="41">
        <f t="shared" si="11"/>
        <v>35.869999999999983</v>
      </c>
      <c r="BK196" s="41">
        <f t="shared" si="11"/>
        <v>37.56</v>
      </c>
      <c r="BL196" s="41">
        <f t="shared" si="11"/>
        <v>45.299999999999969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5.823145995</v>
      </c>
      <c r="E197" s="41">
        <f>IF(E170="－","－",SUM(E170:E177))</f>
        <v>300</v>
      </c>
      <c r="F197" s="41">
        <f t="shared" ref="F197:BL197" si="12">IF(F170="－","－",SUM(F170:F177))</f>
        <v>14</v>
      </c>
      <c r="G197" s="41">
        <f t="shared" si="12"/>
        <v>78</v>
      </c>
      <c r="H197" s="41">
        <f t="shared" si="12"/>
        <v>208</v>
      </c>
      <c r="I197" s="41">
        <f t="shared" si="12"/>
        <v>0.9204417260875708</v>
      </c>
      <c r="J197" s="41">
        <f t="shared" si="12"/>
        <v>38.849596861644997</v>
      </c>
      <c r="K197" s="41">
        <f t="shared" si="12"/>
        <v>0.12399272610346301</v>
      </c>
      <c r="L197" s="41">
        <f t="shared" si="12"/>
        <v>0.79644899998410779</v>
      </c>
      <c r="M197" s="41">
        <f t="shared" si="12"/>
        <v>7.1380502374116741</v>
      </c>
      <c r="N197" s="41">
        <f t="shared" si="12"/>
        <v>32.631988350320896</v>
      </c>
      <c r="O197" s="41">
        <f t="shared" si="12"/>
        <v>2.3469461750000002</v>
      </c>
      <c r="P197" s="41">
        <f t="shared" si="12"/>
        <v>4.2224128150000002</v>
      </c>
      <c r="Q197" s="41">
        <f t="shared" si="12"/>
        <v>2.1996880820000002</v>
      </c>
      <c r="R197" s="41">
        <f t="shared" si="12"/>
        <v>0.14725809300000001</v>
      </c>
      <c r="S197" s="41">
        <f t="shared" si="12"/>
        <v>4.03033704</v>
      </c>
      <c r="T197" s="41">
        <f t="shared" si="12"/>
        <v>0.192075775</v>
      </c>
      <c r="U197" s="41">
        <f t="shared" si="12"/>
        <v>4.9374000000000011</v>
      </c>
      <c r="V197" s="41">
        <f t="shared" si="12"/>
        <v>11.685699999999995</v>
      </c>
      <c r="W197" s="41">
        <f t="shared" si="12"/>
        <v>8.2047879010875722</v>
      </c>
      <c r="X197" s="41">
        <f t="shared" si="12"/>
        <v>54.757709676644993</v>
      </c>
      <c r="Y197" s="41">
        <f t="shared" si="12"/>
        <v>62.96249757773257</v>
      </c>
      <c r="Z197" s="41">
        <f t="shared" si="12"/>
        <v>0.17204085376314457</v>
      </c>
      <c r="AA197" s="41">
        <f t="shared" si="12"/>
        <v>6.2775624367137781E-2</v>
      </c>
      <c r="AB197" s="41">
        <f t="shared" si="12"/>
        <v>6.2775624222000004E-2</v>
      </c>
      <c r="AC197" s="41">
        <f t="shared" si="12"/>
        <v>1.6721415181611614E-3</v>
      </c>
      <c r="AD197" s="41">
        <f t="shared" si="12"/>
        <v>0.72869783088873108</v>
      </c>
      <c r="AE197" s="41">
        <f t="shared" si="12"/>
        <v>6.558280477998581</v>
      </c>
      <c r="AF197" s="41">
        <f t="shared" si="12"/>
        <v>7.2869783088873108</v>
      </c>
      <c r="AG197" s="41">
        <f t="shared" si="12"/>
        <v>0.50426220995492943</v>
      </c>
      <c r="AH197" s="41">
        <f t="shared" si="12"/>
        <v>0.8578253686589602</v>
      </c>
      <c r="AI197" s="41">
        <f t="shared" si="12"/>
        <v>2.7473596266509941</v>
      </c>
      <c r="AJ197" s="41">
        <f t="shared" si="12"/>
        <v>3.6146090303180857E-3</v>
      </c>
      <c r="AK197" s="41">
        <f t="shared" si="12"/>
        <v>4.3680470909848159E-3</v>
      </c>
      <c r="AL197" s="41">
        <f t="shared" si="12"/>
        <v>1.0924841243095187E-2</v>
      </c>
      <c r="AM197" s="41">
        <f t="shared" si="12"/>
        <v>0.5095489605034087</v>
      </c>
      <c r="AN197" s="41">
        <f t="shared" si="12"/>
        <v>1.5908912466386764</v>
      </c>
      <c r="AO197" s="41">
        <f t="shared" si="12"/>
        <v>9.3165649458926687</v>
      </c>
      <c r="AP197" s="41">
        <f t="shared" si="12"/>
        <v>788.21586520400012</v>
      </c>
      <c r="AQ197" s="41">
        <f t="shared" si="12"/>
        <v>424.42392741600003</v>
      </c>
      <c r="AR197" s="41">
        <f t="shared" si="12"/>
        <v>1212.63979262</v>
      </c>
      <c r="AS197" s="41">
        <f t="shared" si="12"/>
        <v>23.623153944000002</v>
      </c>
      <c r="AT197" s="41">
        <f t="shared" si="12"/>
        <v>2675.7015792799998</v>
      </c>
      <c r="AU197" s="41">
        <f t="shared" si="12"/>
        <v>6154.5754650419995</v>
      </c>
      <c r="AV197" s="41">
        <f t="shared" si="12"/>
        <v>1872.9215410719999</v>
      </c>
      <c r="AW197" s="41">
        <f t="shared" si="12"/>
        <v>4286.0656799389999</v>
      </c>
      <c r="AX197" s="41">
        <f t="shared" si="12"/>
        <v>1755.0802860690003</v>
      </c>
      <c r="AY197" s="41">
        <f t="shared" si="12"/>
        <v>4016.7634406580005</v>
      </c>
      <c r="AZ197" s="41">
        <f t="shared" si="12"/>
        <v>1.910898282857143</v>
      </c>
      <c r="BA197" s="41">
        <f t="shared" si="12"/>
        <v>3.8217965714285715</v>
      </c>
      <c r="BB197" s="41">
        <f t="shared" si="12"/>
        <v>22.028010930999997</v>
      </c>
      <c r="BC197" s="41">
        <f t="shared" si="12"/>
        <v>1486.213495511</v>
      </c>
      <c r="BD197" s="41">
        <f t="shared" si="12"/>
        <v>3338.5695148089999</v>
      </c>
      <c r="BE197" s="41">
        <f t="shared" si="12"/>
        <v>1.8295690085714287</v>
      </c>
      <c r="BF197" s="41">
        <f t="shared" si="12"/>
        <v>3.6591380214285714</v>
      </c>
      <c r="BG197" s="41">
        <f t="shared" si="12"/>
        <v>59.320820161000007</v>
      </c>
      <c r="BH197" s="41">
        <f t="shared" si="12"/>
        <v>351.08141640100001</v>
      </c>
      <c r="BI197" s="41">
        <f t="shared" si="12"/>
        <v>0.45000000000000007</v>
      </c>
      <c r="BJ197" s="41">
        <f t="shared" si="12"/>
        <v>0.45000000000000007</v>
      </c>
      <c r="BK197" s="41">
        <f t="shared" si="12"/>
        <v>0.36</v>
      </c>
      <c r="BL197" s="41">
        <f t="shared" si="12"/>
        <v>0.36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5.1451432830000003</v>
      </c>
      <c r="E198" s="41">
        <f>IF(E178="－","－",SUM(E178:E182))</f>
        <v>194</v>
      </c>
      <c r="F198" s="41">
        <f t="shared" ref="F198:BL198" si="13">IF(F178="－","－",SUM(F178:F182))</f>
        <v>0</v>
      </c>
      <c r="G198" s="41">
        <f t="shared" si="13"/>
        <v>6</v>
      </c>
      <c r="H198" s="41">
        <f t="shared" si="13"/>
        <v>188</v>
      </c>
      <c r="I198" s="41">
        <f t="shared" si="13"/>
        <v>0</v>
      </c>
      <c r="J198" s="41">
        <f t="shared" si="13"/>
        <v>0</v>
      </c>
      <c r="K198" s="41">
        <f t="shared" si="13"/>
        <v>0</v>
      </c>
      <c r="L198" s="41">
        <f t="shared" si="13"/>
        <v>0</v>
      </c>
      <c r="M198" s="41">
        <f t="shared" si="13"/>
        <v>0</v>
      </c>
      <c r="N198" s="41">
        <f t="shared" si="13"/>
        <v>0</v>
      </c>
      <c r="O198" s="41">
        <f t="shared" si="13"/>
        <v>2.9743132999999998E-2</v>
      </c>
      <c r="P198" s="41">
        <f t="shared" si="13"/>
        <v>5.1762796E-2</v>
      </c>
      <c r="Q198" s="41">
        <f t="shared" si="13"/>
        <v>2.6421818999999999E-2</v>
      </c>
      <c r="R198" s="41">
        <f t="shared" si="13"/>
        <v>3.3213139999999997E-3</v>
      </c>
      <c r="S198" s="41">
        <f t="shared" si="13"/>
        <v>4.7430649000000005E-2</v>
      </c>
      <c r="T198" s="41">
        <f t="shared" si="13"/>
        <v>4.3321469999999997E-3</v>
      </c>
      <c r="U198" s="41">
        <f t="shared" si="13"/>
        <v>0.13500000000000001</v>
      </c>
      <c r="V198" s="41">
        <f t="shared" si="13"/>
        <v>0.32400000000000001</v>
      </c>
      <c r="W198" s="41">
        <f t="shared" si="13"/>
        <v>0.16474313300000001</v>
      </c>
      <c r="X198" s="41">
        <f t="shared" si="13"/>
        <v>0.37576279599999995</v>
      </c>
      <c r="Y198" s="41">
        <f t="shared" si="13"/>
        <v>0.54050592899999994</v>
      </c>
      <c r="Z198" s="41">
        <f t="shared" si="13"/>
        <v>0</v>
      </c>
      <c r="AA198" s="41">
        <f t="shared" si="13"/>
        <v>0</v>
      </c>
      <c r="AB198" s="41">
        <f t="shared" si="13"/>
        <v>0</v>
      </c>
      <c r="AC198" s="41">
        <f t="shared" si="13"/>
        <v>0</v>
      </c>
      <c r="AD198" s="41">
        <f t="shared" si="13"/>
        <v>0</v>
      </c>
      <c r="AE198" s="41">
        <f t="shared" si="13"/>
        <v>0</v>
      </c>
      <c r="AF198" s="41">
        <f t="shared" si="13"/>
        <v>0</v>
      </c>
      <c r="AG198" s="41">
        <f t="shared" si="13"/>
        <v>1.4512845345493745E-2</v>
      </c>
      <c r="AH198" s="41">
        <f t="shared" si="13"/>
        <v>2.468851851877097E-2</v>
      </c>
      <c r="AI198" s="41">
        <f t="shared" si="13"/>
        <v>7.9069984985793512E-2</v>
      </c>
      <c r="AJ198" s="41">
        <f t="shared" si="13"/>
        <v>0</v>
      </c>
      <c r="AK198" s="41">
        <f t="shared" si="13"/>
        <v>0</v>
      </c>
      <c r="AL198" s="41">
        <f t="shared" si="13"/>
        <v>0</v>
      </c>
      <c r="AM198" s="41">
        <f t="shared" si="13"/>
        <v>1.4512845345493745E-2</v>
      </c>
      <c r="AN198" s="41">
        <f t="shared" si="13"/>
        <v>2.468851851877097E-2</v>
      </c>
      <c r="AO198" s="41">
        <f t="shared" si="13"/>
        <v>7.9069984985793512E-2</v>
      </c>
      <c r="AP198" s="41">
        <f t="shared" si="13"/>
        <v>0.96973207299999997</v>
      </c>
      <c r="AQ198" s="41">
        <f t="shared" si="13"/>
        <v>0.52216342299999996</v>
      </c>
      <c r="AR198" s="41">
        <f t="shared" si="13"/>
        <v>1.4918954960000002</v>
      </c>
      <c r="AS198" s="41">
        <f t="shared" si="13"/>
        <v>0.114956998</v>
      </c>
      <c r="AT198" s="41">
        <f t="shared" si="13"/>
        <v>0.23247121000000001</v>
      </c>
      <c r="AU198" s="41">
        <f t="shared" si="13"/>
        <v>0.57510568899999992</v>
      </c>
      <c r="AV198" s="41">
        <f t="shared" si="13"/>
        <v>0.97194827400000006</v>
      </c>
      <c r="AW198" s="41">
        <f t="shared" si="13"/>
        <v>2.4117413839999999</v>
      </c>
      <c r="AX198" s="41">
        <f t="shared" si="13"/>
        <v>0.8667736479999999</v>
      </c>
      <c r="AY198" s="41">
        <f t="shared" si="13"/>
        <v>2.1505638249999999</v>
      </c>
      <c r="AZ198" s="41">
        <f t="shared" si="13"/>
        <v>1.4134215714285716E-2</v>
      </c>
      <c r="BA198" s="41">
        <f t="shared" si="13"/>
        <v>2.8268434285714288E-2</v>
      </c>
      <c r="BB198" s="41">
        <f t="shared" si="13"/>
        <v>2.7624489919999999</v>
      </c>
      <c r="BC198" s="41">
        <f t="shared" si="13"/>
        <v>168.41384011299999</v>
      </c>
      <c r="BD198" s="41">
        <f t="shared" si="13"/>
        <v>414.62581866199997</v>
      </c>
      <c r="BE198" s="41">
        <f t="shared" si="13"/>
        <v>0.87696793285714281</v>
      </c>
      <c r="BF198" s="41">
        <f t="shared" si="13"/>
        <v>1.7539358671428571</v>
      </c>
      <c r="BG198" s="41">
        <f t="shared" si="13"/>
        <v>13.847039963</v>
      </c>
      <c r="BH198" s="41">
        <f t="shared" si="13"/>
        <v>105.86289545900001</v>
      </c>
      <c r="BI198" s="41">
        <f t="shared" si="13"/>
        <v>0</v>
      </c>
      <c r="BJ198" s="41">
        <f t="shared" si="13"/>
        <v>0</v>
      </c>
      <c r="BK198" s="41">
        <f t="shared" si="13"/>
        <v>0</v>
      </c>
      <c r="BL198" s="41">
        <f t="shared" si="13"/>
        <v>0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7.0109867230000003</v>
      </c>
      <c r="E199" s="41">
        <f>SUM(E185:E198)</f>
        <v>3204</v>
      </c>
      <c r="F199" s="41">
        <f t="shared" ref="F199:AY199" si="14">SUM(F185:F198)</f>
        <v>166</v>
      </c>
      <c r="G199" s="41">
        <f t="shared" si="14"/>
        <v>310</v>
      </c>
      <c r="H199" s="41">
        <f t="shared" si="14"/>
        <v>2728</v>
      </c>
      <c r="I199" s="41">
        <f t="shared" si="14"/>
        <v>3177.2484165936298</v>
      </c>
      <c r="J199" s="41">
        <f t="shared" si="14"/>
        <v>7920.8738993593925</v>
      </c>
      <c r="K199" s="41">
        <f t="shared" si="14"/>
        <v>2529.7163450935614</v>
      </c>
      <c r="L199" s="41">
        <f t="shared" si="14"/>
        <v>647.53207150006926</v>
      </c>
      <c r="M199" s="41">
        <f t="shared" si="14"/>
        <v>8708.0093966027853</v>
      </c>
      <c r="N199" s="41">
        <f t="shared" si="14"/>
        <v>2390.1129193502384</v>
      </c>
      <c r="O199" s="41">
        <f t="shared" si="14"/>
        <v>23.382172018999999</v>
      </c>
      <c r="P199" s="41">
        <f t="shared" si="14"/>
        <v>40.171354522999998</v>
      </c>
      <c r="Q199" s="41">
        <f t="shared" si="14"/>
        <v>21.392336213</v>
      </c>
      <c r="R199" s="41">
        <f t="shared" si="14"/>
        <v>1.9898358060000001</v>
      </c>
      <c r="S199" s="41">
        <f t="shared" si="14"/>
        <v>37.575916481999997</v>
      </c>
      <c r="T199" s="41">
        <f t="shared" si="14"/>
        <v>2.5954380410000009</v>
      </c>
      <c r="U199" s="41">
        <f t="shared" si="14"/>
        <v>34.892099999999992</v>
      </c>
      <c r="V199" s="41">
        <f t="shared" si="14"/>
        <v>82.594899999999981</v>
      </c>
      <c r="W199" s="41">
        <f t="shared" si="14"/>
        <v>3235.5226886126297</v>
      </c>
      <c r="X199" s="41">
        <f t="shared" si="14"/>
        <v>8043.640153882393</v>
      </c>
      <c r="Y199" s="41">
        <f t="shared" si="14"/>
        <v>11279.162842495021</v>
      </c>
      <c r="Z199" s="41">
        <f t="shared" si="14"/>
        <v>137.03569469073352</v>
      </c>
      <c r="AA199" s="41">
        <f t="shared" si="14"/>
        <v>68.573542656716782</v>
      </c>
      <c r="AB199" s="41">
        <f t="shared" si="14"/>
        <v>181.13964192885834</v>
      </c>
      <c r="AC199" s="41">
        <f t="shared" si="14"/>
        <v>37.627394110931334</v>
      </c>
      <c r="AD199" s="41">
        <f t="shared" si="14"/>
        <v>81.796450447088674</v>
      </c>
      <c r="AE199" s="41">
        <f t="shared" si="14"/>
        <v>858.16341198102259</v>
      </c>
      <c r="AF199" s="41">
        <f t="shared" si="14"/>
        <v>939.95986242811114</v>
      </c>
      <c r="AG199" s="41">
        <f t="shared" si="14"/>
        <v>3.6247608561700515</v>
      </c>
      <c r="AH199" s="41">
        <f t="shared" si="14"/>
        <v>6.1662598472777921</v>
      </c>
      <c r="AI199" s="41">
        <f t="shared" si="14"/>
        <v>19.74869707844373</v>
      </c>
      <c r="AJ199" s="41">
        <f t="shared" si="14"/>
        <v>6.0420884583890402</v>
      </c>
      <c r="AK199" s="41">
        <f t="shared" si="14"/>
        <v>5.4302869267086473</v>
      </c>
      <c r="AL199" s="41">
        <f t="shared" si="14"/>
        <v>13.637595234301669</v>
      </c>
      <c r="AM199" s="41">
        <f t="shared" si="14"/>
        <v>47.294243425490421</v>
      </c>
      <c r="AN199" s="41">
        <f t="shared" si="14"/>
        <v>93.392997221075092</v>
      </c>
      <c r="AO199" s="41">
        <f t="shared" si="14"/>
        <v>891.54970429376806</v>
      </c>
      <c r="AP199" s="41">
        <f t="shared" si="14"/>
        <v>36120.781728091999</v>
      </c>
      <c r="AQ199" s="41">
        <f t="shared" si="14"/>
        <v>19449.651699719998</v>
      </c>
      <c r="AR199" s="41">
        <f t="shared" si="14"/>
        <v>55570.433427812</v>
      </c>
      <c r="AS199" s="41">
        <f t="shared" si="14"/>
        <v>5294.9393389419984</v>
      </c>
      <c r="AT199" s="41">
        <f t="shared" si="14"/>
        <v>112509.34945791497</v>
      </c>
      <c r="AU199" s="41">
        <f t="shared" si="14"/>
        <v>259214.390044903</v>
      </c>
      <c r="AV199" s="41">
        <f t="shared" si="14"/>
        <v>75135.953201230004</v>
      </c>
      <c r="AW199" s="41">
        <f t="shared" si="14"/>
        <v>174225.899064381</v>
      </c>
      <c r="AX199" s="41">
        <f t="shared" si="14"/>
        <v>73285.204858712008</v>
      </c>
      <c r="AY199" s="41">
        <f t="shared" si="14"/>
        <v>170022.17262886502</v>
      </c>
      <c r="AZ199" s="52">
        <f>MAX(AZ185:AZ198)</f>
        <v>161.5304505057143</v>
      </c>
      <c r="BA199" s="52">
        <f>MAX(BA185:BA198)</f>
        <v>323.06090102142861</v>
      </c>
      <c r="BB199" s="41">
        <f t="shared" ref="BB199:BD199" si="15">SUM(BB185:BB198)</f>
        <v>229.95146826099997</v>
      </c>
      <c r="BC199" s="41">
        <f t="shared" si="15"/>
        <v>15667.358366675</v>
      </c>
      <c r="BD199" s="41">
        <f t="shared" si="15"/>
        <v>35723.568638939003</v>
      </c>
      <c r="BE199" s="52">
        <f>MAX(BE185:BE198)</f>
        <v>7.1549097685714287</v>
      </c>
      <c r="BF199" s="52">
        <f>MAX(BF185:BF198)</f>
        <v>14.309819552857144</v>
      </c>
      <c r="BG199" s="41">
        <f t="shared" ref="BG199:BL199" si="16">SUM(BG185:BG198)</f>
        <v>431.89758398800001</v>
      </c>
      <c r="BH199" s="41">
        <f t="shared" si="16"/>
        <v>3344.5421625909999</v>
      </c>
      <c r="BI199" s="41">
        <f t="shared" si="16"/>
        <v>28.260000000000005</v>
      </c>
      <c r="BJ199" s="41">
        <f t="shared" si="16"/>
        <v>36.769999999999989</v>
      </c>
      <c r="BK199" s="41">
        <f t="shared" si="16"/>
        <v>39.42</v>
      </c>
      <c r="BL199" s="41">
        <f t="shared" si="16"/>
        <v>47.159999999999968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十勝平野主部45_5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十勝平野主部45_5（PT3）</v>
      </c>
    </row>
    <row r="204" spans="1:64" s="37" customFormat="1" x14ac:dyDescent="0.2">
      <c r="A204" s="7" t="s">
        <v>332</v>
      </c>
      <c r="B204" s="37">
        <f ca="1">VLOOKUP(B203,$B$207:$C$260,2,0)</f>
        <v>6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5.4929390869999999</v>
      </c>
      <c r="E4" s="36">
        <v>191</v>
      </c>
      <c r="F4" s="36">
        <v>0</v>
      </c>
      <c r="G4" s="36">
        <v>49</v>
      </c>
      <c r="H4" s="36">
        <v>142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5.4206000000000002E-5</v>
      </c>
      <c r="P4" s="36">
        <v>8.0627000000000013E-5</v>
      </c>
      <c r="Q4" s="36">
        <v>4.8538000000000002E-5</v>
      </c>
      <c r="R4" s="36">
        <v>5.6679999999999998E-6</v>
      </c>
      <c r="S4" s="36">
        <v>7.3234000000000011E-5</v>
      </c>
      <c r="T4" s="36">
        <v>7.3930000000000002E-6</v>
      </c>
      <c r="U4" s="36">
        <v>0.52200000000000013</v>
      </c>
      <c r="V4" s="36">
        <v>1.252800000000001</v>
      </c>
      <c r="W4" s="36">
        <v>0.52205420600000008</v>
      </c>
      <c r="X4" s="36">
        <v>1.252880627000001</v>
      </c>
      <c r="Y4" s="36">
        <v>1.774934833000001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8.2123753591496637E-2</v>
      </c>
      <c r="AH4" s="36">
        <v>0.139704776224615</v>
      </c>
      <c r="AI4" s="36">
        <v>0.44743286439505064</v>
      </c>
      <c r="AJ4" s="36">
        <v>0</v>
      </c>
      <c r="AK4" s="36">
        <v>0</v>
      </c>
      <c r="AL4" s="36">
        <v>0</v>
      </c>
      <c r="AM4" s="36">
        <v>8.2123753591496637E-2</v>
      </c>
      <c r="AN4" s="36">
        <v>0.139704776224615</v>
      </c>
      <c r="AO4" s="36">
        <v>0.44743286439505064</v>
      </c>
      <c r="AP4" s="36">
        <v>1.9871098229999999</v>
      </c>
      <c r="AQ4" s="36">
        <v>1.069982212</v>
      </c>
      <c r="AR4" s="36">
        <v>3.0570920350000002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0.30661645900000001</v>
      </c>
      <c r="BC4" s="36">
        <v>14.110399304</v>
      </c>
      <c r="BD4" s="36">
        <v>27.249392387</v>
      </c>
      <c r="BE4" s="36">
        <v>2.5969772857142859E-2</v>
      </c>
      <c r="BF4" s="36">
        <v>5.1939545714285718E-2</v>
      </c>
      <c r="BG4" s="36">
        <v>2.4418754599999999</v>
      </c>
      <c r="BH4" s="36">
        <v>6.7072038269999998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5.7390031380000002</v>
      </c>
      <c r="E5" s="36">
        <v>19</v>
      </c>
      <c r="F5" s="36">
        <v>6</v>
      </c>
      <c r="G5" s="36">
        <v>6</v>
      </c>
      <c r="H5" s="36">
        <v>7</v>
      </c>
      <c r="I5" s="36">
        <v>10.249372937905902</v>
      </c>
      <c r="J5" s="36">
        <v>152.05700140647826</v>
      </c>
      <c r="K5" s="36">
        <v>3.7783139379474315</v>
      </c>
      <c r="L5" s="36">
        <v>6.47105899995847</v>
      </c>
      <c r="M5" s="36">
        <v>97.025209844341518</v>
      </c>
      <c r="N5" s="36">
        <v>65.281164500042635</v>
      </c>
      <c r="O5" s="36">
        <v>1.264524955</v>
      </c>
      <c r="P5" s="36">
        <v>2.2397810279999999</v>
      </c>
      <c r="Q5" s="36">
        <v>1.165445989</v>
      </c>
      <c r="R5" s="36">
        <v>9.9078966000000004E-2</v>
      </c>
      <c r="S5" s="36">
        <v>2.1105475939999998</v>
      </c>
      <c r="T5" s="36">
        <v>0.12923343400000001</v>
      </c>
      <c r="U5" s="36">
        <v>0.55214999999999992</v>
      </c>
      <c r="V5" s="36">
        <v>1.3065000000000002</v>
      </c>
      <c r="W5" s="36">
        <v>12.066047892905901</v>
      </c>
      <c r="X5" s="36">
        <v>155.60328243447827</v>
      </c>
      <c r="Y5" s="36">
        <v>167.66933032738419</v>
      </c>
      <c r="Z5" s="36">
        <v>0.15543023481558935</v>
      </c>
      <c r="AA5" s="36">
        <v>6.7014693826777286E-2</v>
      </c>
      <c r="AB5" s="36">
        <v>6.7014694E-2</v>
      </c>
      <c r="AC5" s="36">
        <v>7.9504416700709138E-2</v>
      </c>
      <c r="AD5" s="36">
        <v>2.2233775913326257</v>
      </c>
      <c r="AE5" s="36">
        <v>20.010398321993645</v>
      </c>
      <c r="AF5" s="36">
        <v>22.233775913326269</v>
      </c>
      <c r="AG5" s="36">
        <v>0.10729377270267289</v>
      </c>
      <c r="AH5" s="36">
        <v>0.1825227397700642</v>
      </c>
      <c r="AI5" s="36">
        <v>0.58456607196628674</v>
      </c>
      <c r="AJ5" s="36">
        <v>6.6993848052441032E-3</v>
      </c>
      <c r="AK5" s="36">
        <v>8.0958211708583253E-3</v>
      </c>
      <c r="AL5" s="36">
        <v>2.0248307580442167E-2</v>
      </c>
      <c r="AM5" s="36">
        <v>0.19349757420862612</v>
      </c>
      <c r="AN5" s="36">
        <v>2.4139961522735485</v>
      </c>
      <c r="AO5" s="36">
        <v>20.615212701540372</v>
      </c>
      <c r="AP5" s="36">
        <v>2149.431225193</v>
      </c>
      <c r="AQ5" s="36">
        <v>1157.386044335</v>
      </c>
      <c r="AR5" s="36">
        <v>3306.817269528</v>
      </c>
      <c r="AS5" s="36">
        <v>95.112545093999998</v>
      </c>
      <c r="AT5" s="36">
        <v>8046.411754279</v>
      </c>
      <c r="AU5" s="36">
        <v>19085.330617434</v>
      </c>
      <c r="AV5" s="36">
        <v>4404.8724619759996</v>
      </c>
      <c r="AW5" s="36">
        <v>10447.942490605001</v>
      </c>
      <c r="AX5" s="36">
        <v>4194.6663478840001</v>
      </c>
      <c r="AY5" s="36">
        <v>9949.3533917929999</v>
      </c>
      <c r="AZ5" s="36">
        <v>2.7585832285714287</v>
      </c>
      <c r="BA5" s="36">
        <v>5.5171664571428574</v>
      </c>
      <c r="BB5" s="36">
        <v>14.237702828</v>
      </c>
      <c r="BC5" s="36">
        <v>996.79801860500004</v>
      </c>
      <c r="BD5" s="36">
        <v>2364.3109903939999</v>
      </c>
      <c r="BE5" s="36">
        <v>1.2059036828571428</v>
      </c>
      <c r="BF5" s="36">
        <v>2.4118073671428575</v>
      </c>
      <c r="BG5" s="36">
        <v>19.146203190000001</v>
      </c>
      <c r="BH5" s="36">
        <v>151.89544803499999</v>
      </c>
      <c r="BI5" s="36">
        <v>0.69000000000000039</v>
      </c>
      <c r="BJ5" s="36">
        <v>0.69000000000000039</v>
      </c>
      <c r="BK5" s="36">
        <v>1.0500000000000007</v>
      </c>
      <c r="BL5" s="36">
        <v>1.0500000000000007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5.9120255080000002</v>
      </c>
      <c r="E6" s="36">
        <v>8</v>
      </c>
      <c r="F6" s="36">
        <v>3</v>
      </c>
      <c r="G6" s="36">
        <v>3</v>
      </c>
      <c r="H6" s="36">
        <v>2</v>
      </c>
      <c r="I6" s="36">
        <v>14.739764820808094</v>
      </c>
      <c r="J6" s="36">
        <v>160.56933327612632</v>
      </c>
      <c r="K6" s="36">
        <v>9.5879538840855503</v>
      </c>
      <c r="L6" s="36">
        <v>5.1518109367225451</v>
      </c>
      <c r="M6" s="36">
        <v>135.18633416516479</v>
      </c>
      <c r="N6" s="36">
        <v>40.122763931769612</v>
      </c>
      <c r="O6" s="36">
        <v>0.43350132299999994</v>
      </c>
      <c r="P6" s="36">
        <v>0.63405209600000001</v>
      </c>
      <c r="Q6" s="36">
        <v>0.39124156099999996</v>
      </c>
      <c r="R6" s="36">
        <v>4.2259761999999999E-2</v>
      </c>
      <c r="S6" s="36">
        <v>0.57893066599999998</v>
      </c>
      <c r="T6" s="36">
        <v>5.5121429999999999E-2</v>
      </c>
      <c r="U6" s="36">
        <v>0.11714999999999998</v>
      </c>
      <c r="V6" s="36">
        <v>0.27690000000000003</v>
      </c>
      <c r="W6" s="36">
        <v>15.290416143808095</v>
      </c>
      <c r="X6" s="36">
        <v>161.48028537212633</v>
      </c>
      <c r="Y6" s="36">
        <v>176.77070151593443</v>
      </c>
      <c r="Z6" s="36">
        <v>0.15359401660647853</v>
      </c>
      <c r="AA6" s="36">
        <v>7.0509229096504922E-2</v>
      </c>
      <c r="AB6" s="36">
        <v>7.0509229000000007E-2</v>
      </c>
      <c r="AC6" s="36">
        <v>0.11142400611831572</v>
      </c>
      <c r="AD6" s="36">
        <v>1.3756026567935402</v>
      </c>
      <c r="AE6" s="36">
        <v>12.380423911141866</v>
      </c>
      <c r="AF6" s="36">
        <v>13.7560265679354</v>
      </c>
      <c r="AG6" s="36">
        <v>2.1976131952608897E-2</v>
      </c>
      <c r="AH6" s="36">
        <v>3.7384684241219726E-2</v>
      </c>
      <c r="AI6" s="36">
        <v>0.11973202925904156</v>
      </c>
      <c r="AJ6" s="36">
        <v>7.1964733873636205E-3</v>
      </c>
      <c r="AK6" s="36">
        <v>8.6965241123039029E-3</v>
      </c>
      <c r="AL6" s="36">
        <v>2.1750714521772473E-2</v>
      </c>
      <c r="AM6" s="36">
        <v>0.14059661145828825</v>
      </c>
      <c r="AN6" s="36">
        <v>1.4216838651470638</v>
      </c>
      <c r="AO6" s="36">
        <v>12.521906654922681</v>
      </c>
      <c r="AP6" s="36">
        <v>1189.1439878389999</v>
      </c>
      <c r="AQ6" s="36">
        <v>640.30830114399998</v>
      </c>
      <c r="AR6" s="36">
        <v>1829.452288983</v>
      </c>
      <c r="AS6" s="36">
        <v>73.050006693</v>
      </c>
      <c r="AT6" s="36">
        <v>2871.392387976</v>
      </c>
      <c r="AU6" s="36">
        <v>6487.3269861999997</v>
      </c>
      <c r="AV6" s="36">
        <v>1689.8132962269999</v>
      </c>
      <c r="AW6" s="36">
        <v>3817.789391712</v>
      </c>
      <c r="AX6" s="36">
        <v>1622.0492729749999</v>
      </c>
      <c r="AY6" s="36">
        <v>3664.6903661020001</v>
      </c>
      <c r="AZ6" s="36">
        <v>1.6444156671428574</v>
      </c>
      <c r="BA6" s="36">
        <v>3.2888313357142862</v>
      </c>
      <c r="BB6" s="36">
        <v>4.6743832740000002</v>
      </c>
      <c r="BC6" s="36">
        <v>214.087461426</v>
      </c>
      <c r="BD6" s="36">
        <v>483.68706824399999</v>
      </c>
      <c r="BE6" s="36">
        <v>0.3959104971428572</v>
      </c>
      <c r="BF6" s="36">
        <v>0.7918209942857144</v>
      </c>
      <c r="BG6" s="36">
        <v>9.9727700089999995</v>
      </c>
      <c r="BH6" s="36">
        <v>71.706690621999996</v>
      </c>
      <c r="BI6" s="36">
        <v>0.78000000000000047</v>
      </c>
      <c r="BJ6" s="36">
        <v>0.78000000000000047</v>
      </c>
      <c r="BK6" s="36">
        <v>1.350000000000001</v>
      </c>
      <c r="BL6" s="36">
        <v>1.350000000000001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6.2355865289999999</v>
      </c>
      <c r="E7" s="36">
        <v>38</v>
      </c>
      <c r="F7" s="36">
        <v>18</v>
      </c>
      <c r="G7" s="36">
        <v>18</v>
      </c>
      <c r="H7" s="36">
        <v>2</v>
      </c>
      <c r="I7" s="36">
        <v>2.4473907314951298</v>
      </c>
      <c r="J7" s="36">
        <v>44.053915726138001</v>
      </c>
      <c r="K7" s="36">
        <v>1.3824427315026406</v>
      </c>
      <c r="L7" s="36">
        <v>1.0649479999924889</v>
      </c>
      <c r="M7" s="36">
        <v>31.913957957631986</v>
      </c>
      <c r="N7" s="36">
        <v>14.587348500001141</v>
      </c>
      <c r="O7" s="36">
        <v>6.7535667999999993E-2</v>
      </c>
      <c r="P7" s="36">
        <v>0.107778021</v>
      </c>
      <c r="Q7" s="36">
        <v>6.2737430999999996E-2</v>
      </c>
      <c r="R7" s="36">
        <v>4.7982370000000003E-3</v>
      </c>
      <c r="S7" s="36">
        <v>0.10151945</v>
      </c>
      <c r="T7" s="36">
        <v>6.2585709999999992E-3</v>
      </c>
      <c r="U7" s="36">
        <v>1.5686499999999997</v>
      </c>
      <c r="V7" s="36">
        <v>3.7191000000000001</v>
      </c>
      <c r="W7" s="36">
        <v>4.0835763994951293</v>
      </c>
      <c r="X7" s="36">
        <v>47.880793747138</v>
      </c>
      <c r="Y7" s="36">
        <v>51.964370146633129</v>
      </c>
      <c r="Z7" s="36">
        <v>3.6392037947009424E-2</v>
      </c>
      <c r="AA7" s="36">
        <v>1.5501187750125087E-2</v>
      </c>
      <c r="AB7" s="36">
        <v>1.5501188000000001E-2</v>
      </c>
      <c r="AC7" s="36">
        <v>2.4351006200987541E-2</v>
      </c>
      <c r="AD7" s="36">
        <v>0.57339875395751827</v>
      </c>
      <c r="AE7" s="36">
        <v>5.1608019273419545</v>
      </c>
      <c r="AF7" s="36">
        <v>5.7342006812994706</v>
      </c>
      <c r="AG7" s="36">
        <v>0.27509484815602198</v>
      </c>
      <c r="AH7" s="36">
        <v>0.46797744284012938</v>
      </c>
      <c r="AI7" s="36">
        <v>1.4987926209879825</v>
      </c>
      <c r="AJ7" s="36">
        <v>1.582117522481281E-3</v>
      </c>
      <c r="AK7" s="36">
        <v>1.9118980185041576E-3</v>
      </c>
      <c r="AL7" s="36">
        <v>4.781812533169596E-3</v>
      </c>
      <c r="AM7" s="36">
        <v>0.30102797187949082</v>
      </c>
      <c r="AN7" s="36">
        <v>1.0432880948161518</v>
      </c>
      <c r="AO7" s="36">
        <v>6.6643763608631073</v>
      </c>
      <c r="AP7" s="36">
        <v>407.74352628000003</v>
      </c>
      <c r="AQ7" s="36">
        <v>219.55420645800001</v>
      </c>
      <c r="AR7" s="36">
        <v>627.29773273800004</v>
      </c>
      <c r="AS7" s="36">
        <v>21.499044538</v>
      </c>
      <c r="AT7" s="36">
        <v>1950.516648561</v>
      </c>
      <c r="AU7" s="36">
        <v>4156.331073327</v>
      </c>
      <c r="AV7" s="36">
        <v>1071.5342314009999</v>
      </c>
      <c r="AW7" s="36">
        <v>2283.3186404180001</v>
      </c>
      <c r="AX7" s="36">
        <v>1023.8113016900001</v>
      </c>
      <c r="AY7" s="36">
        <v>2181.6264575740001</v>
      </c>
      <c r="AZ7" s="36">
        <v>0.55821013285714283</v>
      </c>
      <c r="BA7" s="36">
        <v>1.1164202671428571</v>
      </c>
      <c r="BB7" s="36">
        <v>3.470699958</v>
      </c>
      <c r="BC7" s="36">
        <v>150.11252093300001</v>
      </c>
      <c r="BD7" s="36">
        <v>319.87285815299998</v>
      </c>
      <c r="BE7" s="36">
        <v>0.2939610342857143</v>
      </c>
      <c r="BF7" s="36">
        <v>0.58792207000000007</v>
      </c>
      <c r="BG7" s="36">
        <v>7.9040296320000003</v>
      </c>
      <c r="BH7" s="36">
        <v>26.483683107000001</v>
      </c>
      <c r="BI7" s="36">
        <v>0.12</v>
      </c>
      <c r="BJ7" s="36">
        <v>0.22</v>
      </c>
      <c r="BK7" s="36">
        <v>0.09</v>
      </c>
      <c r="BL7" s="36">
        <v>0.11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5.3897326420000002</v>
      </c>
      <c r="E8" s="36">
        <v>56</v>
      </c>
      <c r="F8" s="36">
        <v>0</v>
      </c>
      <c r="G8" s="36">
        <v>34</v>
      </c>
      <c r="H8" s="36">
        <v>22</v>
      </c>
      <c r="I8" s="36">
        <v>3.1330073582976986E-2</v>
      </c>
      <c r="J8" s="36">
        <v>5.3766077864905952</v>
      </c>
      <c r="K8" s="36">
        <v>3.1330073582976986E-2</v>
      </c>
      <c r="L8" s="36">
        <v>0</v>
      </c>
      <c r="M8" s="36">
        <v>2.6236323600729827</v>
      </c>
      <c r="N8" s="36">
        <v>2.7843055000005896</v>
      </c>
      <c r="O8" s="36">
        <v>1.3932072E-2</v>
      </c>
      <c r="P8" s="36">
        <v>2.2213581E-2</v>
      </c>
      <c r="Q8" s="36">
        <v>1.2859657E-2</v>
      </c>
      <c r="R8" s="36">
        <v>1.072415E-3</v>
      </c>
      <c r="S8" s="36">
        <v>2.0814778999999999E-2</v>
      </c>
      <c r="T8" s="36">
        <v>1.398802E-3</v>
      </c>
      <c r="U8" s="36">
        <v>0.54780000000000006</v>
      </c>
      <c r="V8" s="36">
        <v>1.2948000000000002</v>
      </c>
      <c r="W8" s="36">
        <v>0.5930621455829771</v>
      </c>
      <c r="X8" s="36">
        <v>6.6936213674905956</v>
      </c>
      <c r="Y8" s="36">
        <v>7.286683513073573</v>
      </c>
      <c r="Z8" s="36">
        <v>1.5294042905066808E-3</v>
      </c>
      <c r="AA8" s="36">
        <v>3.2729251816842979E-4</v>
      </c>
      <c r="AB8" s="36">
        <v>3.2729299999999998E-4</v>
      </c>
      <c r="AC8" s="36">
        <v>4.1000689352290988E-4</v>
      </c>
      <c r="AD8" s="36">
        <v>8.1384149726516974E-2</v>
      </c>
      <c r="AE8" s="36">
        <v>0.73245734753865288</v>
      </c>
      <c r="AF8" s="36">
        <v>0.81384149726517008</v>
      </c>
      <c r="AG8" s="36">
        <v>9.8171994936069568E-2</v>
      </c>
      <c r="AH8" s="36">
        <v>0.16700523276480808</v>
      </c>
      <c r="AI8" s="36">
        <v>0.53486811034134452</v>
      </c>
      <c r="AJ8" s="36">
        <v>3.3404922907091449E-5</v>
      </c>
      <c r="AK8" s="36">
        <v>4.0367927811099462E-5</v>
      </c>
      <c r="AL8" s="36">
        <v>1.0096347256859775E-4</v>
      </c>
      <c r="AM8" s="36">
        <v>9.8615406752499565E-2</v>
      </c>
      <c r="AN8" s="36">
        <v>0.24842975041913615</v>
      </c>
      <c r="AO8" s="36">
        <v>1.2674264213525661</v>
      </c>
      <c r="AP8" s="36">
        <v>54.063253363000001</v>
      </c>
      <c r="AQ8" s="36">
        <v>29.110982580000002</v>
      </c>
      <c r="AR8" s="36">
        <v>83.174235942999999</v>
      </c>
      <c r="AS8" s="36">
        <v>1.9185229450000001</v>
      </c>
      <c r="AT8" s="36">
        <v>193.818904514</v>
      </c>
      <c r="AU8" s="36">
        <v>405.94756904500002</v>
      </c>
      <c r="AV8" s="36">
        <v>148.03656952899999</v>
      </c>
      <c r="AW8" s="36">
        <v>310.05791556200001</v>
      </c>
      <c r="AX8" s="36">
        <v>137.88440883999999</v>
      </c>
      <c r="AY8" s="36">
        <v>288.79453589899998</v>
      </c>
      <c r="AZ8" s="36">
        <v>3.8958668571428573E-2</v>
      </c>
      <c r="BA8" s="36">
        <v>7.7917337142857146E-2</v>
      </c>
      <c r="BB8" s="36">
        <v>2.060436487</v>
      </c>
      <c r="BC8" s="36">
        <v>108.74389182500001</v>
      </c>
      <c r="BD8" s="36">
        <v>227.76064412100001</v>
      </c>
      <c r="BE8" s="36">
        <v>0.17451466571428573</v>
      </c>
      <c r="BF8" s="36">
        <v>0.34902933142857145</v>
      </c>
      <c r="BG8" s="36">
        <v>1.2715048870000001</v>
      </c>
      <c r="BH8" s="36">
        <v>12.423304744999999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5.7394194330000001</v>
      </c>
      <c r="E9" s="36">
        <v>40</v>
      </c>
      <c r="F9" s="36">
        <v>16</v>
      </c>
      <c r="G9" s="36">
        <v>11</v>
      </c>
      <c r="H9" s="36">
        <v>13</v>
      </c>
      <c r="I9" s="36">
        <v>9.4141759151370713E-2</v>
      </c>
      <c r="J9" s="36">
        <v>7.6184989755893335</v>
      </c>
      <c r="K9" s="36">
        <v>5.8321759150858042E-2</v>
      </c>
      <c r="L9" s="36">
        <v>3.5820000000512664E-2</v>
      </c>
      <c r="M9" s="36">
        <v>3.6210172347403642</v>
      </c>
      <c r="N9" s="36">
        <v>4.09162350000034</v>
      </c>
      <c r="O9" s="36">
        <v>9.9177318000000014E-2</v>
      </c>
      <c r="P9" s="36">
        <v>0.17537549799999999</v>
      </c>
      <c r="Q9" s="36">
        <v>9.2355763000000007E-2</v>
      </c>
      <c r="R9" s="36">
        <v>6.821555E-3</v>
      </c>
      <c r="S9" s="36">
        <v>0.166477818</v>
      </c>
      <c r="T9" s="36">
        <v>8.8976799999999998E-3</v>
      </c>
      <c r="U9" s="36">
        <v>1.5796000000000003</v>
      </c>
      <c r="V9" s="36">
        <v>3.7336000000000018</v>
      </c>
      <c r="W9" s="36">
        <v>1.772919077151371</v>
      </c>
      <c r="X9" s="36">
        <v>11.527474473589336</v>
      </c>
      <c r="Y9" s="36">
        <v>13.300393550740708</v>
      </c>
      <c r="Z9" s="36">
        <v>2.8751567303073344E-3</v>
      </c>
      <c r="AA9" s="36">
        <v>6.1528354028576957E-4</v>
      </c>
      <c r="AB9" s="36">
        <v>6.1528400000000001E-4</v>
      </c>
      <c r="AC9" s="36">
        <v>9.9033018633052543E-4</v>
      </c>
      <c r="AD9" s="36">
        <v>0.12851380807654258</v>
      </c>
      <c r="AE9" s="36">
        <v>1.1566242726888836</v>
      </c>
      <c r="AF9" s="36">
        <v>1.2851380807654258</v>
      </c>
      <c r="AG9" s="36">
        <v>0.26774475723704</v>
      </c>
      <c r="AH9" s="36">
        <v>0.45547383989749324</v>
      </c>
      <c r="AI9" s="36">
        <v>1.45874729805008</v>
      </c>
      <c r="AJ9" s="36">
        <v>6.2798515660321806E-5</v>
      </c>
      <c r="AK9" s="36">
        <v>7.5888393871315679E-5</v>
      </c>
      <c r="AL9" s="36">
        <v>1.8980304881527287E-4</v>
      </c>
      <c r="AM9" s="36">
        <v>0.26879788593903087</v>
      </c>
      <c r="AN9" s="36">
        <v>0.58406353636790709</v>
      </c>
      <c r="AO9" s="36">
        <v>2.6155613737877785</v>
      </c>
      <c r="AP9" s="36">
        <v>46.436665351999999</v>
      </c>
      <c r="AQ9" s="36">
        <v>25.004358266000001</v>
      </c>
      <c r="AR9" s="36">
        <v>71.441023618000003</v>
      </c>
      <c r="AS9" s="36">
        <v>3.1375544770000001</v>
      </c>
      <c r="AT9" s="36">
        <v>155.407916271</v>
      </c>
      <c r="AU9" s="36">
        <v>319.98434492000001</v>
      </c>
      <c r="AV9" s="36">
        <v>117.709718005</v>
      </c>
      <c r="AW9" s="36">
        <v>242.36388924400001</v>
      </c>
      <c r="AX9" s="36">
        <v>109.678481719</v>
      </c>
      <c r="AY9" s="36">
        <v>225.827602396</v>
      </c>
      <c r="AZ9" s="36">
        <v>0.19527057285714286</v>
      </c>
      <c r="BA9" s="36">
        <v>0.39054114714285715</v>
      </c>
      <c r="BB9" s="36">
        <v>2.2130304129999998</v>
      </c>
      <c r="BC9" s="36">
        <v>108.669316487</v>
      </c>
      <c r="BD9" s="36">
        <v>223.74973478499999</v>
      </c>
      <c r="BE9" s="36">
        <v>0.18743905142857145</v>
      </c>
      <c r="BF9" s="36">
        <v>0.37487810428571428</v>
      </c>
      <c r="BG9" s="36">
        <v>5.7586864330000003</v>
      </c>
      <c r="BH9" s="36">
        <v>18.942835857999999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5.7639506660000004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0.72672199566461515</v>
      </c>
      <c r="J10" s="36">
        <v>33.682721941952209</v>
      </c>
      <c r="K10" s="36">
        <v>0.48688799566570001</v>
      </c>
      <c r="L10" s="36">
        <v>0.23983399999891511</v>
      </c>
      <c r="M10" s="36">
        <v>18.489998937614029</v>
      </c>
      <c r="N10" s="36">
        <v>15.919445000002792</v>
      </c>
      <c r="O10" s="36">
        <v>0.49889858300000001</v>
      </c>
      <c r="P10" s="36">
        <v>0.81552199300000006</v>
      </c>
      <c r="Q10" s="36">
        <v>0.45341706100000001</v>
      </c>
      <c r="R10" s="36">
        <v>4.5481521999999996E-2</v>
      </c>
      <c r="S10" s="36">
        <v>0.75619826800000001</v>
      </c>
      <c r="T10" s="36">
        <v>5.9323725000000008E-2</v>
      </c>
      <c r="U10" s="36" t="s">
        <v>340</v>
      </c>
      <c r="V10" s="36" t="s">
        <v>340</v>
      </c>
      <c r="W10" s="36">
        <v>1.225620578664615</v>
      </c>
      <c r="X10" s="36">
        <v>34.498243934952207</v>
      </c>
      <c r="Y10" s="36">
        <v>35.723864513616824</v>
      </c>
      <c r="Z10" s="36">
        <v>1.7485301910724713E-2</v>
      </c>
      <c r="AA10" s="36">
        <v>5.1311986047973736E-3</v>
      </c>
      <c r="AB10" s="36">
        <v>5.1311990000000004E-3</v>
      </c>
      <c r="AC10" s="36">
        <v>8.8506082549695483E-3</v>
      </c>
      <c r="AD10" s="36">
        <v>0.60987757743475735</v>
      </c>
      <c r="AE10" s="36">
        <v>5.4888981969128148</v>
      </c>
      <c r="AF10" s="36">
        <v>6.0987757743475726</v>
      </c>
      <c r="AG10" s="36" t="s">
        <v>340</v>
      </c>
      <c r="AH10" s="36" t="s">
        <v>340</v>
      </c>
      <c r="AI10" s="36" t="s">
        <v>340</v>
      </c>
      <c r="AJ10" s="36">
        <v>5.2371210816451301E-4</v>
      </c>
      <c r="AK10" s="36">
        <v>6.3287595767824484E-4</v>
      </c>
      <c r="AL10" s="36">
        <v>1.582874273145213E-3</v>
      </c>
      <c r="AM10" s="36">
        <v>9.3743203631340612E-3</v>
      </c>
      <c r="AN10" s="36">
        <v>0.61051045339243559</v>
      </c>
      <c r="AO10" s="36">
        <v>5.4904810711859602</v>
      </c>
      <c r="AP10" s="36">
        <v>701.99251008299996</v>
      </c>
      <c r="AQ10" s="36">
        <v>377.99596696700002</v>
      </c>
      <c r="AR10" s="36">
        <v>1079.98847705</v>
      </c>
      <c r="AS10" s="36">
        <v>23.877500520000002</v>
      </c>
      <c r="AT10" s="36">
        <v>2520.1573362849999</v>
      </c>
      <c r="AU10" s="36">
        <v>5555.0866580049997</v>
      </c>
      <c r="AV10" s="36">
        <v>1539.0775397130001</v>
      </c>
      <c r="AW10" s="36">
        <v>3392.5298962100001</v>
      </c>
      <c r="AX10" s="36">
        <v>1452.225261045</v>
      </c>
      <c r="AY10" s="36">
        <v>3201.0847322499999</v>
      </c>
      <c r="AZ10" s="36">
        <v>0.53805544571428576</v>
      </c>
      <c r="BA10" s="36">
        <v>1.0761108928571428</v>
      </c>
      <c r="BB10" s="36">
        <v>7.2824996950000003</v>
      </c>
      <c r="BC10" s="36">
        <v>465.151215417</v>
      </c>
      <c r="BD10" s="36">
        <v>1025.3150759749999</v>
      </c>
      <c r="BE10" s="36">
        <v>0.61681250857142855</v>
      </c>
      <c r="BF10" s="36">
        <v>1.2336250185714286</v>
      </c>
      <c r="BG10" s="36">
        <v>3.8498122220000002</v>
      </c>
      <c r="BH10" s="36">
        <v>40.838234585000002</v>
      </c>
      <c r="BI10" s="36">
        <v>0.12</v>
      </c>
      <c r="BJ10" s="36">
        <v>0.12</v>
      </c>
      <c r="BK10" s="36">
        <v>0.18</v>
      </c>
      <c r="BL10" s="36">
        <v>0.18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5.9139080389999998</v>
      </c>
      <c r="E11" s="36">
        <v>8</v>
      </c>
      <c r="F11" s="36">
        <v>0</v>
      </c>
      <c r="G11" s="36">
        <v>5</v>
      </c>
      <c r="H11" s="36">
        <v>3</v>
      </c>
      <c r="I11" s="36">
        <v>5.5113832975969128</v>
      </c>
      <c r="J11" s="36">
        <v>56.229528647419009</v>
      </c>
      <c r="K11" s="36">
        <v>2.6756802975913172</v>
      </c>
      <c r="L11" s="36">
        <v>2.8357030000055952</v>
      </c>
      <c r="M11" s="36">
        <v>37.712616945003724</v>
      </c>
      <c r="N11" s="36">
        <v>24.0282950000122</v>
      </c>
      <c r="O11" s="36">
        <v>0.24995535400000002</v>
      </c>
      <c r="P11" s="36">
        <v>0.387881331</v>
      </c>
      <c r="Q11" s="36">
        <v>0.20447653800000001</v>
      </c>
      <c r="R11" s="36">
        <v>4.5478815999999998E-2</v>
      </c>
      <c r="S11" s="36">
        <v>0.32856113599999998</v>
      </c>
      <c r="T11" s="36">
        <v>5.9320194999999999E-2</v>
      </c>
      <c r="U11" s="36">
        <v>8.5199999999999998E-2</v>
      </c>
      <c r="V11" s="36">
        <v>0.20160000000000003</v>
      </c>
      <c r="W11" s="36">
        <v>5.8465386515969131</v>
      </c>
      <c r="X11" s="36">
        <v>56.819009978419011</v>
      </c>
      <c r="Y11" s="36">
        <v>62.665548630015927</v>
      </c>
      <c r="Z11" s="36">
        <v>5.6931612412358668E-2</v>
      </c>
      <c r="AA11" s="36">
        <v>2.6689967773974449E-2</v>
      </c>
      <c r="AB11" s="36">
        <v>2.6689968000000001E-2</v>
      </c>
      <c r="AC11" s="36">
        <v>3.9107113068681164E-2</v>
      </c>
      <c r="AD11" s="36">
        <v>0.68251106054320765</v>
      </c>
      <c r="AE11" s="36">
        <v>6.1425995448888706</v>
      </c>
      <c r="AF11" s="36">
        <v>6.8251106054320747</v>
      </c>
      <c r="AG11" s="36">
        <v>2.0758526822030329E-2</v>
      </c>
      <c r="AH11" s="36">
        <v>3.531335597310907E-2</v>
      </c>
      <c r="AI11" s="36">
        <v>0.11309818061657906</v>
      </c>
      <c r="AJ11" s="36">
        <v>2.7240922511031608E-3</v>
      </c>
      <c r="AK11" s="36">
        <v>3.2919087835809346E-3</v>
      </c>
      <c r="AL11" s="36">
        <v>8.2333317609137747E-3</v>
      </c>
      <c r="AM11" s="36">
        <v>6.2589732141814652E-2</v>
      </c>
      <c r="AN11" s="36">
        <v>0.72111632529989766</v>
      </c>
      <c r="AO11" s="36">
        <v>6.2639310572663636</v>
      </c>
      <c r="AP11" s="36">
        <v>301.12935619500001</v>
      </c>
      <c r="AQ11" s="36">
        <v>162.146576412</v>
      </c>
      <c r="AR11" s="36">
        <v>463.27593260700002</v>
      </c>
      <c r="AS11" s="36">
        <v>10.053547071000001</v>
      </c>
      <c r="AT11" s="36">
        <v>870.82816185199999</v>
      </c>
      <c r="AU11" s="36">
        <v>1913.0620335900001</v>
      </c>
      <c r="AV11" s="36">
        <v>526.36917008299997</v>
      </c>
      <c r="AW11" s="36">
        <v>1156.3439482670001</v>
      </c>
      <c r="AX11" s="36">
        <v>498.26863768499999</v>
      </c>
      <c r="AY11" s="36">
        <v>1094.6118362279999</v>
      </c>
      <c r="AZ11" s="36">
        <v>0.75447691142857154</v>
      </c>
      <c r="BA11" s="36">
        <v>1.5089538242857143</v>
      </c>
      <c r="BB11" s="36">
        <v>3.652563491</v>
      </c>
      <c r="BC11" s="36">
        <v>182.99666796</v>
      </c>
      <c r="BD11" s="36">
        <v>402.01269674500003</v>
      </c>
      <c r="BE11" s="36">
        <v>0.30936449571428576</v>
      </c>
      <c r="BF11" s="36">
        <v>0.61872899285714289</v>
      </c>
      <c r="BG11" s="36">
        <v>3.0097391880000002</v>
      </c>
      <c r="BH11" s="36">
        <v>26.055765052000002</v>
      </c>
      <c r="BI11" s="36">
        <v>0.24</v>
      </c>
      <c r="BJ11" s="36">
        <v>0.24</v>
      </c>
      <c r="BK11" s="36">
        <v>0.03</v>
      </c>
      <c r="BL11" s="36">
        <v>0.03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5.3997591409999997</v>
      </c>
      <c r="E12" s="36">
        <v>115</v>
      </c>
      <c r="F12" s="36">
        <v>7</v>
      </c>
      <c r="G12" s="36">
        <v>29</v>
      </c>
      <c r="H12" s="36">
        <v>79</v>
      </c>
      <c r="I12" s="36">
        <v>2.5619439811157959E-3</v>
      </c>
      <c r="J12" s="36">
        <v>0.84440730418998622</v>
      </c>
      <c r="K12" s="36">
        <v>2.5619439811157959E-3</v>
      </c>
      <c r="L12" s="36">
        <v>0</v>
      </c>
      <c r="M12" s="36">
        <v>0.29544924817106805</v>
      </c>
      <c r="N12" s="36">
        <v>0.55152000000003387</v>
      </c>
      <c r="O12" s="36">
        <v>2.2571549999999998E-3</v>
      </c>
      <c r="P12" s="36">
        <v>3.6851840000000002E-3</v>
      </c>
      <c r="Q12" s="36">
        <v>2.0468489999999999E-3</v>
      </c>
      <c r="R12" s="36">
        <v>2.10306E-4</v>
      </c>
      <c r="S12" s="36">
        <v>3.4108700000000003E-3</v>
      </c>
      <c r="T12" s="36">
        <v>2.74314E-4</v>
      </c>
      <c r="U12" s="36">
        <v>2.9469000000000012</v>
      </c>
      <c r="V12" s="36">
        <v>6.9654000000000025</v>
      </c>
      <c r="W12" s="36">
        <v>2.9517190989811168</v>
      </c>
      <c r="X12" s="36">
        <v>7.813492488189989</v>
      </c>
      <c r="Y12" s="36">
        <v>10.765211587171105</v>
      </c>
      <c r="Z12" s="36">
        <v>2.009972125946019E-4</v>
      </c>
      <c r="AA12" s="36">
        <v>4.3013403495244801E-5</v>
      </c>
      <c r="AB12" s="36">
        <v>4.3013399999999997E-5</v>
      </c>
      <c r="AC12" s="36">
        <v>3.6088383632043786E-5</v>
      </c>
      <c r="AD12" s="36">
        <v>1.5648480021891651E-2</v>
      </c>
      <c r="AE12" s="36">
        <v>0.14083632019702486</v>
      </c>
      <c r="AF12" s="36">
        <v>0.1564848002189165</v>
      </c>
      <c r="AG12" s="36">
        <v>0.51197389562179507</v>
      </c>
      <c r="AH12" s="36">
        <v>0.87094409829914499</v>
      </c>
      <c r="AI12" s="36">
        <v>2.7893750175256389</v>
      </c>
      <c r="AJ12" s="36">
        <v>4.3901315059341274E-6</v>
      </c>
      <c r="AK12" s="36">
        <v>5.3052213952328513E-6</v>
      </c>
      <c r="AL12" s="36">
        <v>1.3268790444592834E-5</v>
      </c>
      <c r="AM12" s="36">
        <v>0.51201437413693296</v>
      </c>
      <c r="AN12" s="36">
        <v>0.88659788354243185</v>
      </c>
      <c r="AO12" s="36">
        <v>2.9302246065131086</v>
      </c>
      <c r="AP12" s="36">
        <v>31.820055978999999</v>
      </c>
      <c r="AQ12" s="36">
        <v>17.133876296</v>
      </c>
      <c r="AR12" s="36">
        <v>48.953932275</v>
      </c>
      <c r="AS12" s="36">
        <v>1.2188786739999999</v>
      </c>
      <c r="AT12" s="36">
        <v>71.498944421000004</v>
      </c>
      <c r="AU12" s="36">
        <v>146.00988047999999</v>
      </c>
      <c r="AV12" s="36">
        <v>60.831720099000002</v>
      </c>
      <c r="AW12" s="36">
        <v>124.226060301</v>
      </c>
      <c r="AX12" s="36">
        <v>56.461796395999997</v>
      </c>
      <c r="AY12" s="36">
        <v>115.302123833</v>
      </c>
      <c r="AZ12" s="36">
        <v>1.9081845714285714E-2</v>
      </c>
      <c r="BA12" s="36">
        <v>3.8163692857142856E-2</v>
      </c>
      <c r="BB12" s="36">
        <v>1.0354132579999999</v>
      </c>
      <c r="BC12" s="36">
        <v>39.370686941000002</v>
      </c>
      <c r="BD12" s="36">
        <v>80.399918366999998</v>
      </c>
      <c r="BE12" s="36">
        <v>8.7697338571428585E-2</v>
      </c>
      <c r="BF12" s="36">
        <v>0.1753946785714286</v>
      </c>
      <c r="BG12" s="36">
        <v>1.172622396</v>
      </c>
      <c r="BH12" s="36">
        <v>4.8627629050000003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5.5844633579999998</v>
      </c>
      <c r="E13" s="36">
        <v>1</v>
      </c>
      <c r="F13" s="36">
        <v>0</v>
      </c>
      <c r="G13" s="36">
        <v>0</v>
      </c>
      <c r="H13" s="36">
        <v>1</v>
      </c>
      <c r="I13" s="36">
        <v>0.57456452084978471</v>
      </c>
      <c r="J13" s="36">
        <v>28.195045301923287</v>
      </c>
      <c r="K13" s="36">
        <v>0.33849552085059414</v>
      </c>
      <c r="L13" s="36">
        <v>0.23606899999919051</v>
      </c>
      <c r="M13" s="36">
        <v>14.678466822816993</v>
      </c>
      <c r="N13" s="36">
        <v>14.091142999956078</v>
      </c>
      <c r="O13" s="36">
        <v>0.33068939199999997</v>
      </c>
      <c r="P13" s="36">
        <v>0.53789089099999998</v>
      </c>
      <c r="Q13" s="36">
        <v>0.28837367199999997</v>
      </c>
      <c r="R13" s="36">
        <v>4.2315720000000001E-2</v>
      </c>
      <c r="S13" s="36">
        <v>0.48269647399999999</v>
      </c>
      <c r="T13" s="36">
        <v>5.5194417000000003E-2</v>
      </c>
      <c r="U13" s="36">
        <v>0</v>
      </c>
      <c r="V13" s="36">
        <v>0</v>
      </c>
      <c r="W13" s="36">
        <v>0.90525391284978474</v>
      </c>
      <c r="X13" s="36">
        <v>28.732936192923287</v>
      </c>
      <c r="Y13" s="36">
        <v>29.63819010577307</v>
      </c>
      <c r="Z13" s="36">
        <v>1.5309719972012741E-2</v>
      </c>
      <c r="AA13" s="36">
        <v>3.2762800740107267E-3</v>
      </c>
      <c r="AB13" s="36">
        <v>3.2762799999999999E-3</v>
      </c>
      <c r="AC13" s="36">
        <v>3.8783888318880935E-3</v>
      </c>
      <c r="AD13" s="36">
        <v>0.227269978321955</v>
      </c>
      <c r="AE13" s="36">
        <v>2.0454298048975952</v>
      </c>
      <c r="AF13" s="36">
        <v>2.2726997832195499</v>
      </c>
      <c r="AG13" s="36">
        <v>0</v>
      </c>
      <c r="AH13" s="36">
        <v>0</v>
      </c>
      <c r="AI13" s="36">
        <v>0</v>
      </c>
      <c r="AJ13" s="36">
        <v>3.343911443941761E-4</v>
      </c>
      <c r="AK13" s="36">
        <v>4.0409246311087907E-4</v>
      </c>
      <c r="AL13" s="36">
        <v>1.0106681349953876E-3</v>
      </c>
      <c r="AM13" s="36">
        <v>4.2127799762822693E-3</v>
      </c>
      <c r="AN13" s="36">
        <v>0.22767407078506588</v>
      </c>
      <c r="AO13" s="36">
        <v>2.0464404730325905</v>
      </c>
      <c r="AP13" s="36">
        <v>375.64831494499998</v>
      </c>
      <c r="AQ13" s="36">
        <v>202.272169585</v>
      </c>
      <c r="AR13" s="36">
        <v>577.92048452999995</v>
      </c>
      <c r="AS13" s="36">
        <v>18.496459023</v>
      </c>
      <c r="AT13" s="36">
        <v>1908.969478128</v>
      </c>
      <c r="AU13" s="36">
        <v>4246.3439179540001</v>
      </c>
      <c r="AV13" s="36">
        <v>1088.751481754</v>
      </c>
      <c r="AW13" s="36">
        <v>2421.8371669550002</v>
      </c>
      <c r="AX13" s="36">
        <v>1029.1986152869999</v>
      </c>
      <c r="AY13" s="36">
        <v>2289.366765924</v>
      </c>
      <c r="AZ13" s="36">
        <v>0.26246582285714287</v>
      </c>
      <c r="BA13" s="36">
        <v>0.52493164714285723</v>
      </c>
      <c r="BB13" s="36">
        <v>3.9242213029999999</v>
      </c>
      <c r="BC13" s="36">
        <v>224.237561191</v>
      </c>
      <c r="BD13" s="36">
        <v>498.79781476400001</v>
      </c>
      <c r="BE13" s="36">
        <v>0.33237334571428573</v>
      </c>
      <c r="BF13" s="36">
        <v>0.66474669142857146</v>
      </c>
      <c r="BG13" s="36">
        <v>12.390606377999999</v>
      </c>
      <c r="BH13" s="36">
        <v>62.714454697000001</v>
      </c>
      <c r="BI13" s="36">
        <v>0.03</v>
      </c>
      <c r="BJ13" s="36">
        <v>0.03</v>
      </c>
      <c r="BK13" s="36">
        <v>0.30000000000000004</v>
      </c>
      <c r="BL13" s="36">
        <v>0.30000000000000004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5.4832304399999998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5.0841582686304149E-2</v>
      </c>
      <c r="J14" s="36">
        <v>10.464325822914072</v>
      </c>
      <c r="K14" s="36">
        <v>5.0841582686304149E-2</v>
      </c>
      <c r="L14" s="36">
        <v>0</v>
      </c>
      <c r="M14" s="36">
        <v>3.0844639055931817</v>
      </c>
      <c r="N14" s="36">
        <v>7.4307035000071942</v>
      </c>
      <c r="O14" s="36">
        <v>7.6572266999999999E-2</v>
      </c>
      <c r="P14" s="36">
        <v>0.122561001</v>
      </c>
      <c r="Q14" s="36">
        <v>6.2013592999999999E-2</v>
      </c>
      <c r="R14" s="36">
        <v>1.4558674000000001E-2</v>
      </c>
      <c r="S14" s="36">
        <v>0.10357142599999999</v>
      </c>
      <c r="T14" s="36">
        <v>1.8989575000000002E-2</v>
      </c>
      <c r="U14" s="36" t="s">
        <v>340</v>
      </c>
      <c r="V14" s="36" t="s">
        <v>340</v>
      </c>
      <c r="W14" s="36">
        <v>0.12741384968630415</v>
      </c>
      <c r="X14" s="36">
        <v>10.586886823914071</v>
      </c>
      <c r="Y14" s="36">
        <v>10.714300673600375</v>
      </c>
      <c r="Z14" s="36">
        <v>2.369622002610771E-3</v>
      </c>
      <c r="AA14" s="36">
        <v>5.0709910855870478E-4</v>
      </c>
      <c r="AB14" s="36">
        <v>5.07099E-4</v>
      </c>
      <c r="AC14" s="36">
        <v>3.9329119458270551E-4</v>
      </c>
      <c r="AD14" s="36">
        <v>5.5057792818130488E-2</v>
      </c>
      <c r="AE14" s="36">
        <v>0.49552013536317435</v>
      </c>
      <c r="AF14" s="36">
        <v>0.55057792818130513</v>
      </c>
      <c r="AG14" s="36" t="s">
        <v>340</v>
      </c>
      <c r="AH14" s="36" t="s">
        <v>340</v>
      </c>
      <c r="AI14" s="36" t="s">
        <v>340</v>
      </c>
      <c r="AJ14" s="36">
        <v>5.175669201988192E-5</v>
      </c>
      <c r="AK14" s="36">
        <v>6.2544985151166471E-5</v>
      </c>
      <c r="AL14" s="36">
        <v>1.5643009772913982E-4</v>
      </c>
      <c r="AM14" s="36">
        <v>4.4504788660258742E-4</v>
      </c>
      <c r="AN14" s="36">
        <v>5.5120337803281655E-2</v>
      </c>
      <c r="AO14" s="36">
        <v>0.4956765654609035</v>
      </c>
      <c r="AP14" s="36">
        <v>85.858027905</v>
      </c>
      <c r="AQ14" s="36">
        <v>46.231245795</v>
      </c>
      <c r="AR14" s="36">
        <v>132.08927370000001</v>
      </c>
      <c r="AS14" s="36">
        <v>6.9466910249999998</v>
      </c>
      <c r="AT14" s="36">
        <v>325.18819571199998</v>
      </c>
      <c r="AU14" s="36">
        <v>904.14027312999997</v>
      </c>
      <c r="AV14" s="36">
        <v>208.751242572</v>
      </c>
      <c r="AW14" s="36">
        <v>580.40361847099996</v>
      </c>
      <c r="AX14" s="36">
        <v>195.765171764</v>
      </c>
      <c r="AY14" s="36">
        <v>544.29766579</v>
      </c>
      <c r="AZ14" s="36">
        <v>0.26205499571428575</v>
      </c>
      <c r="BA14" s="36">
        <v>0.52410999142857151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35.881296796999997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5.9258259459999998</v>
      </c>
      <c r="E15" s="36">
        <v>2</v>
      </c>
      <c r="F15" s="36">
        <v>0</v>
      </c>
      <c r="G15" s="36">
        <v>1</v>
      </c>
      <c r="H15" s="36">
        <v>1</v>
      </c>
      <c r="I15" s="36">
        <v>9.7904540821775399</v>
      </c>
      <c r="J15" s="36">
        <v>71.253957237764553</v>
      </c>
      <c r="K15" s="36">
        <v>4.8297580821765003</v>
      </c>
      <c r="L15" s="36">
        <v>4.9606960000010387</v>
      </c>
      <c r="M15" s="36">
        <v>50.462590819938583</v>
      </c>
      <c r="N15" s="36">
        <v>30.581820500003509</v>
      </c>
      <c r="O15" s="36">
        <v>0.15833965799999999</v>
      </c>
      <c r="P15" s="36">
        <v>0.26217966200000004</v>
      </c>
      <c r="Q15" s="36">
        <v>0.124555192</v>
      </c>
      <c r="R15" s="36">
        <v>3.3784465999999999E-2</v>
      </c>
      <c r="S15" s="36">
        <v>0.21811296600000002</v>
      </c>
      <c r="T15" s="36">
        <v>4.4066696000000002E-2</v>
      </c>
      <c r="U15" s="36">
        <v>0</v>
      </c>
      <c r="V15" s="36">
        <v>0</v>
      </c>
      <c r="W15" s="36">
        <v>9.948793740177539</v>
      </c>
      <c r="X15" s="36">
        <v>71.516136899764547</v>
      </c>
      <c r="Y15" s="36">
        <v>81.464930639942082</v>
      </c>
      <c r="Z15" s="36">
        <v>8.8476199975614317E-2</v>
      </c>
      <c r="AA15" s="36">
        <v>4.2544102050734431E-2</v>
      </c>
      <c r="AB15" s="36">
        <v>4.2544102E-2</v>
      </c>
      <c r="AC15" s="36">
        <v>8.5715820071282145E-2</v>
      </c>
      <c r="AD15" s="36">
        <v>1.1345205364970159</v>
      </c>
      <c r="AE15" s="36">
        <v>10.210684828473145</v>
      </c>
      <c r="AF15" s="36">
        <v>11.345205364970159</v>
      </c>
      <c r="AG15" s="36">
        <v>0</v>
      </c>
      <c r="AH15" s="36">
        <v>0</v>
      </c>
      <c r="AI15" s="36">
        <v>0</v>
      </c>
      <c r="AJ15" s="36">
        <v>4.3422330863822477E-3</v>
      </c>
      <c r="AK15" s="36">
        <v>5.2473387402848593E-3</v>
      </c>
      <c r="AL15" s="36">
        <v>1.3124021214118924E-2</v>
      </c>
      <c r="AM15" s="36">
        <v>9.0058053157664394E-2</v>
      </c>
      <c r="AN15" s="36">
        <v>1.1397678752373008</v>
      </c>
      <c r="AO15" s="36">
        <v>10.223808849687265</v>
      </c>
      <c r="AP15" s="36">
        <v>435.83398929100002</v>
      </c>
      <c r="AQ15" s="36">
        <v>234.67984038700001</v>
      </c>
      <c r="AR15" s="36">
        <v>670.51382967800009</v>
      </c>
      <c r="AS15" s="36">
        <v>32.456845602000001</v>
      </c>
      <c r="AT15" s="36">
        <v>1720.928050338</v>
      </c>
      <c r="AU15" s="36">
        <v>3888.0714550439998</v>
      </c>
      <c r="AV15" s="36">
        <v>1091.2925382599999</v>
      </c>
      <c r="AW15" s="36">
        <v>2465.5437316379998</v>
      </c>
      <c r="AX15" s="36">
        <v>1064.772613674</v>
      </c>
      <c r="AY15" s="36">
        <v>2405.627594092</v>
      </c>
      <c r="AZ15" s="36">
        <v>0.96629713714285725</v>
      </c>
      <c r="BA15" s="36">
        <v>1.9325942742857145</v>
      </c>
      <c r="BB15" s="36">
        <v>3.1439508329999999</v>
      </c>
      <c r="BC15" s="36">
        <v>93.389583900000005</v>
      </c>
      <c r="BD15" s="36">
        <v>210.99393161200001</v>
      </c>
      <c r="BE15" s="36">
        <v>0.26628606714285713</v>
      </c>
      <c r="BF15" s="36">
        <v>0.53257213428571426</v>
      </c>
      <c r="BG15" s="36">
        <v>4.0636279220000002</v>
      </c>
      <c r="BH15" s="36">
        <v>21.780535587999999</v>
      </c>
      <c r="BI15" s="36">
        <v>0.24</v>
      </c>
      <c r="BJ15" s="36">
        <v>0.24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5.427700636</v>
      </c>
      <c r="E16" s="36">
        <v>45</v>
      </c>
      <c r="F16" s="36">
        <v>8</v>
      </c>
      <c r="G16" s="36">
        <v>15</v>
      </c>
      <c r="H16" s="36">
        <v>22</v>
      </c>
      <c r="I16" s="36">
        <v>4.1527169429581784E-3</v>
      </c>
      <c r="J16" s="36">
        <v>0.92098168783849144</v>
      </c>
      <c r="K16" s="36">
        <v>4.1527169429581784E-3</v>
      </c>
      <c r="L16" s="36">
        <v>0</v>
      </c>
      <c r="M16" s="36">
        <v>0.46641440478143692</v>
      </c>
      <c r="N16" s="36">
        <v>0.45872000000001273</v>
      </c>
      <c r="O16" s="36">
        <v>3.1084079999999996E-3</v>
      </c>
      <c r="P16" s="36">
        <v>4.3614450000000003E-3</v>
      </c>
      <c r="Q16" s="36">
        <v>2.9277789999999997E-3</v>
      </c>
      <c r="R16" s="36">
        <v>1.8062900000000002E-4</v>
      </c>
      <c r="S16" s="36">
        <v>4.1258420000000002E-3</v>
      </c>
      <c r="T16" s="36">
        <v>2.3560300000000003E-4</v>
      </c>
      <c r="U16" s="36">
        <v>2.0079500000000001</v>
      </c>
      <c r="V16" s="36">
        <v>4.7465000000000002</v>
      </c>
      <c r="W16" s="36">
        <v>2.0152111249429585</v>
      </c>
      <c r="X16" s="36">
        <v>5.6718431328384913</v>
      </c>
      <c r="Y16" s="36">
        <v>7.6870542577814494</v>
      </c>
      <c r="Z16" s="36">
        <v>3.0086347221212119E-4</v>
      </c>
      <c r="AA16" s="36">
        <v>6.4384783053393922E-5</v>
      </c>
      <c r="AB16" s="36">
        <v>6.4384800000000001E-5</v>
      </c>
      <c r="AC16" s="36">
        <v>4.864106383099739E-5</v>
      </c>
      <c r="AD16" s="36">
        <v>1.3341056203506393E-2</v>
      </c>
      <c r="AE16" s="36">
        <v>0.12006950583155754</v>
      </c>
      <c r="AF16" s="36">
        <v>0.13341056203506393</v>
      </c>
      <c r="AG16" s="36">
        <v>0.32711707568301696</v>
      </c>
      <c r="AH16" s="36">
        <v>0.55647502529984527</v>
      </c>
      <c r="AI16" s="36">
        <v>1.7822240675143692</v>
      </c>
      <c r="AJ16" s="36">
        <v>6.5713879624319373E-6</v>
      </c>
      <c r="AK16" s="36">
        <v>7.9411443524061837E-6</v>
      </c>
      <c r="AL16" s="36">
        <v>1.9861448270004716E-5</v>
      </c>
      <c r="AM16" s="36">
        <v>0.32717228813481042</v>
      </c>
      <c r="AN16" s="36">
        <v>0.56982402264770404</v>
      </c>
      <c r="AO16" s="36">
        <v>1.9023134347941968</v>
      </c>
      <c r="AP16" s="36">
        <v>25.687768633000001</v>
      </c>
      <c r="AQ16" s="36">
        <v>13.831875417999999</v>
      </c>
      <c r="AR16" s="36">
        <v>39.519644051</v>
      </c>
      <c r="AS16" s="36">
        <v>0.84956626599999996</v>
      </c>
      <c r="AT16" s="36">
        <v>59.911095789000001</v>
      </c>
      <c r="AU16" s="36">
        <v>121.60416263099999</v>
      </c>
      <c r="AV16" s="36">
        <v>51.093822398999997</v>
      </c>
      <c r="AW16" s="36">
        <v>103.70735848699999</v>
      </c>
      <c r="AX16" s="36">
        <v>47.418110470000002</v>
      </c>
      <c r="AY16" s="36">
        <v>96.246605763999995</v>
      </c>
      <c r="AZ16" s="36">
        <v>8.2384377142857151E-2</v>
      </c>
      <c r="BA16" s="36">
        <v>0.1647687542857143</v>
      </c>
      <c r="BB16" s="36">
        <v>0.52017596499999996</v>
      </c>
      <c r="BC16" s="36">
        <v>32.633012477999998</v>
      </c>
      <c r="BD16" s="36">
        <v>66.236647891000004</v>
      </c>
      <c r="BE16" s="36">
        <v>4.4057817142857149E-2</v>
      </c>
      <c r="BF16" s="36">
        <v>8.8115634285714298E-2</v>
      </c>
      <c r="BG16" s="36">
        <v>0.64191961399999997</v>
      </c>
      <c r="BH16" s="36">
        <v>1.927963715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5.3583124700000004</v>
      </c>
      <c r="E17" s="36">
        <v>3</v>
      </c>
      <c r="F17" s="36">
        <v>0</v>
      </c>
      <c r="G17" s="36">
        <v>1</v>
      </c>
      <c r="H17" s="36">
        <v>2</v>
      </c>
      <c r="I17" s="36">
        <v>7.3298266893748586E-3</v>
      </c>
      <c r="J17" s="36">
        <v>1.9758489850400303</v>
      </c>
      <c r="K17" s="36">
        <v>7.3298266893748586E-3</v>
      </c>
      <c r="L17" s="36">
        <v>0</v>
      </c>
      <c r="M17" s="36">
        <v>0.63264781172865725</v>
      </c>
      <c r="N17" s="36">
        <v>1.350531000000748</v>
      </c>
      <c r="O17" s="36">
        <v>1.7182631E-2</v>
      </c>
      <c r="P17" s="36">
        <v>2.5991191E-2</v>
      </c>
      <c r="Q17" s="36">
        <v>1.4914357E-2</v>
      </c>
      <c r="R17" s="36">
        <v>2.2682740000000002E-3</v>
      </c>
      <c r="S17" s="36">
        <v>2.3032572000000001E-2</v>
      </c>
      <c r="T17" s="36">
        <v>2.958619E-3</v>
      </c>
      <c r="U17" s="36">
        <v>3.0000000000000001E-3</v>
      </c>
      <c r="V17" s="36">
        <v>7.1999999999999998E-3</v>
      </c>
      <c r="W17" s="36">
        <v>2.7512457689374856E-2</v>
      </c>
      <c r="X17" s="36">
        <v>2.0090401760400303</v>
      </c>
      <c r="Y17" s="36">
        <v>2.0365526337294053</v>
      </c>
      <c r="Z17" s="36">
        <v>4.4150688120508257E-4</v>
      </c>
      <c r="AA17" s="36">
        <v>9.4482472577887665E-5</v>
      </c>
      <c r="AB17" s="36">
        <v>9.4482500000000002E-5</v>
      </c>
      <c r="AC17" s="36">
        <v>8.2383854291477024E-5</v>
      </c>
      <c r="AD17" s="36">
        <v>2.1593584272608733E-2</v>
      </c>
      <c r="AE17" s="36">
        <v>0.19434225845347858</v>
      </c>
      <c r="AF17" s="36">
        <v>0.21593584272608732</v>
      </c>
      <c r="AG17" s="36">
        <v>6.2714714632872289E-4</v>
      </c>
      <c r="AH17" s="36">
        <v>1.0668710075477125E-3</v>
      </c>
      <c r="AI17" s="36">
        <v>3.4168706593082146E-3</v>
      </c>
      <c r="AJ17" s="36">
        <v>9.6432879058482613E-6</v>
      </c>
      <c r="AK17" s="36">
        <v>1.1653358731815851E-5</v>
      </c>
      <c r="AL17" s="36">
        <v>2.9145998530254348E-5</v>
      </c>
      <c r="AM17" s="36">
        <v>7.1917428852604816E-4</v>
      </c>
      <c r="AN17" s="36">
        <v>2.2672108638888262E-2</v>
      </c>
      <c r="AO17" s="36">
        <v>0.19778827511131705</v>
      </c>
      <c r="AP17" s="36">
        <v>16.351097020000001</v>
      </c>
      <c r="AQ17" s="36">
        <v>8.8044368570000007</v>
      </c>
      <c r="AR17" s="36">
        <v>25.155533877000003</v>
      </c>
      <c r="AS17" s="36">
        <v>2.14806462</v>
      </c>
      <c r="AT17" s="36">
        <v>72.306244707000005</v>
      </c>
      <c r="AU17" s="36">
        <v>186.10914915999999</v>
      </c>
      <c r="AV17" s="36">
        <v>55.540508228999997</v>
      </c>
      <c r="AW17" s="36">
        <v>142.95579548200001</v>
      </c>
      <c r="AX17" s="36">
        <v>51.710702279000003</v>
      </c>
      <c r="AY17" s="36">
        <v>133.09825233800001</v>
      </c>
      <c r="AZ17" s="36">
        <v>2.8741624285714286E-2</v>
      </c>
      <c r="BA17" s="36">
        <v>5.7483248571428572E-2</v>
      </c>
      <c r="BB17" s="36">
        <v>0.81347521099999998</v>
      </c>
      <c r="BC17" s="36">
        <v>33.070704665000001</v>
      </c>
      <c r="BD17" s="36">
        <v>85.120735175999997</v>
      </c>
      <c r="BE17" s="36">
        <v>6.8899650000000007E-2</v>
      </c>
      <c r="BF17" s="36">
        <v>0.13779930142857144</v>
      </c>
      <c r="BG17" s="36">
        <v>2.3028507490000001</v>
      </c>
      <c r="BH17" s="36">
        <v>13.149717726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5.3723585529999998</v>
      </c>
      <c r="E18" s="36">
        <v>1</v>
      </c>
      <c r="F18" s="36">
        <v>0</v>
      </c>
      <c r="G18" s="36">
        <v>1</v>
      </c>
      <c r="H18" s="36">
        <v>0</v>
      </c>
      <c r="I18" s="36">
        <v>2.1880208072305139E-2</v>
      </c>
      <c r="J18" s="36">
        <v>3.8912366025385943</v>
      </c>
      <c r="K18" s="36">
        <v>2.1880208072305139E-2</v>
      </c>
      <c r="L18" s="36">
        <v>0</v>
      </c>
      <c r="M18" s="36">
        <v>1.6390378106052186</v>
      </c>
      <c r="N18" s="36">
        <v>2.2740790000056808</v>
      </c>
      <c r="O18" s="36">
        <v>8.8551747000000014E-2</v>
      </c>
      <c r="P18" s="36">
        <v>0.15101825400000002</v>
      </c>
      <c r="Q18" s="36">
        <v>8.172512500000001E-2</v>
      </c>
      <c r="R18" s="36">
        <v>6.8266220000000009E-3</v>
      </c>
      <c r="S18" s="36">
        <v>0.14211396500000001</v>
      </c>
      <c r="T18" s="36">
        <v>8.9042889999999993E-3</v>
      </c>
      <c r="U18" s="36">
        <v>0</v>
      </c>
      <c r="V18" s="36">
        <v>0</v>
      </c>
      <c r="W18" s="36">
        <v>0.11043195507230516</v>
      </c>
      <c r="X18" s="36">
        <v>4.0422548565385945</v>
      </c>
      <c r="Y18" s="36">
        <v>4.1526868116108995</v>
      </c>
      <c r="Z18" s="36">
        <v>1.1186220947430573E-3</v>
      </c>
      <c r="AA18" s="36">
        <v>2.393851282750142E-4</v>
      </c>
      <c r="AB18" s="36">
        <v>2.39385E-4</v>
      </c>
      <c r="AC18" s="36">
        <v>3.7855662429269528E-4</v>
      </c>
      <c r="AD18" s="36">
        <v>7.8777518608935712E-2</v>
      </c>
      <c r="AE18" s="36">
        <v>0.70899766748042181</v>
      </c>
      <c r="AF18" s="36">
        <v>0.78777518608935737</v>
      </c>
      <c r="AG18" s="36">
        <v>0</v>
      </c>
      <c r="AH18" s="36">
        <v>0</v>
      </c>
      <c r="AI18" s="36">
        <v>0</v>
      </c>
      <c r="AJ18" s="36">
        <v>2.4432656580232836E-5</v>
      </c>
      <c r="AK18" s="36">
        <v>2.9525460058907602E-5</v>
      </c>
      <c r="AL18" s="36">
        <v>7.3845578368109829E-5</v>
      </c>
      <c r="AM18" s="36">
        <v>4.0298928087292813E-4</v>
      </c>
      <c r="AN18" s="36">
        <v>7.8807044068994622E-2</v>
      </c>
      <c r="AO18" s="36">
        <v>0.7090715130587899</v>
      </c>
      <c r="AP18" s="36">
        <v>45.938022273000001</v>
      </c>
      <c r="AQ18" s="36">
        <v>24.735858146999998</v>
      </c>
      <c r="AR18" s="36">
        <v>70.673880420000003</v>
      </c>
      <c r="AS18" s="36">
        <v>4.6149286749999998</v>
      </c>
      <c r="AT18" s="36">
        <v>115.849996037</v>
      </c>
      <c r="AU18" s="36">
        <v>303.420497974</v>
      </c>
      <c r="AV18" s="36">
        <v>102.92333805200001</v>
      </c>
      <c r="AW18" s="36">
        <v>269.56453649500003</v>
      </c>
      <c r="AX18" s="36">
        <v>95.392634224000005</v>
      </c>
      <c r="AY18" s="36">
        <v>249.841014841</v>
      </c>
      <c r="AZ18" s="36">
        <v>0.11646713</v>
      </c>
      <c r="BA18" s="36">
        <v>0.23293426142857146</v>
      </c>
      <c r="BB18" s="36">
        <v>1.1922183209999999</v>
      </c>
      <c r="BC18" s="36">
        <v>70.145967636999998</v>
      </c>
      <c r="BD18" s="36">
        <v>183.71795562599999</v>
      </c>
      <c r="BE18" s="36">
        <v>0.10097840000000001</v>
      </c>
      <c r="BF18" s="36">
        <v>0.20195680142857145</v>
      </c>
      <c r="BG18" s="36">
        <v>5.2895264050000002</v>
      </c>
      <c r="BH18" s="36">
        <v>50.347634544000002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5.4213099529999997</v>
      </c>
      <c r="E19" s="36">
        <v>6</v>
      </c>
      <c r="F19" s="36">
        <v>0</v>
      </c>
      <c r="G19" s="36">
        <v>1</v>
      </c>
      <c r="H19" s="36">
        <v>5</v>
      </c>
      <c r="I19" s="36">
        <v>2.5993471619712976E-2</v>
      </c>
      <c r="J19" s="36">
        <v>4.3093489235894706</v>
      </c>
      <c r="K19" s="36">
        <v>2.5993471619712976E-2</v>
      </c>
      <c r="L19" s="36">
        <v>0</v>
      </c>
      <c r="M19" s="36">
        <v>1.8301723952059621</v>
      </c>
      <c r="N19" s="36">
        <v>2.5051700000032211</v>
      </c>
      <c r="O19" s="36">
        <v>0.316788915</v>
      </c>
      <c r="P19" s="36">
        <v>0.53803858199999999</v>
      </c>
      <c r="Q19" s="36">
        <v>0.294646729</v>
      </c>
      <c r="R19" s="36">
        <v>2.2142186000000001E-2</v>
      </c>
      <c r="S19" s="36">
        <v>0.50915747</v>
      </c>
      <c r="T19" s="36">
        <v>2.8881112E-2</v>
      </c>
      <c r="U19" s="36">
        <v>2.64E-2</v>
      </c>
      <c r="V19" s="36">
        <v>6.2399999999999997E-2</v>
      </c>
      <c r="W19" s="36">
        <v>0.36918238661971298</v>
      </c>
      <c r="X19" s="36">
        <v>4.9097875055894704</v>
      </c>
      <c r="Y19" s="36">
        <v>5.278969892209183</v>
      </c>
      <c r="Z19" s="36">
        <v>1.3515057752661144E-3</v>
      </c>
      <c r="AA19" s="36">
        <v>2.8922223590694855E-4</v>
      </c>
      <c r="AB19" s="36">
        <v>2.89222E-4</v>
      </c>
      <c r="AC19" s="36">
        <v>4.6737522632785339E-4</v>
      </c>
      <c r="AD19" s="36">
        <v>5.9168575884455392E-2</v>
      </c>
      <c r="AE19" s="36">
        <v>0.53251718296009865</v>
      </c>
      <c r="AF19" s="36">
        <v>0.59168575884455399</v>
      </c>
      <c r="AG19" s="36">
        <v>5.0863599468851097E-3</v>
      </c>
      <c r="AH19" s="36">
        <v>8.6526583004482328E-3</v>
      </c>
      <c r="AI19" s="36">
        <v>2.7711892124408527E-2</v>
      </c>
      <c r="AJ19" s="36">
        <v>2.9519233876172989E-5</v>
      </c>
      <c r="AK19" s="36">
        <v>3.5672296130323015E-5</v>
      </c>
      <c r="AL19" s="36">
        <v>8.9219315607834505E-5</v>
      </c>
      <c r="AM19" s="36">
        <v>5.583254407089136E-3</v>
      </c>
      <c r="AN19" s="36">
        <v>6.7856906481033957E-2</v>
      </c>
      <c r="AO19" s="36">
        <v>0.56031829440011494</v>
      </c>
      <c r="AP19" s="36">
        <v>69.480911555999995</v>
      </c>
      <c r="AQ19" s="36">
        <v>37.412798530000003</v>
      </c>
      <c r="AR19" s="36">
        <v>106.893710086</v>
      </c>
      <c r="AS19" s="36">
        <v>5.0929837490000001</v>
      </c>
      <c r="AT19" s="36">
        <v>256.20269070000001</v>
      </c>
      <c r="AU19" s="36">
        <v>603.46113921899996</v>
      </c>
      <c r="AV19" s="36">
        <v>190.70208389000001</v>
      </c>
      <c r="AW19" s="36">
        <v>449.18067207399997</v>
      </c>
      <c r="AX19" s="36">
        <v>177.80167816900001</v>
      </c>
      <c r="AY19" s="36">
        <v>418.79498989699999</v>
      </c>
      <c r="AZ19" s="36">
        <v>9.2819098571428588E-2</v>
      </c>
      <c r="BA19" s="36">
        <v>0.18563819714285718</v>
      </c>
      <c r="BB19" s="36">
        <v>1.6136935610000001</v>
      </c>
      <c r="BC19" s="36">
        <v>93.445235705000002</v>
      </c>
      <c r="BD19" s="36">
        <v>220.101390189</v>
      </c>
      <c r="BE19" s="36">
        <v>0.13667647285714288</v>
      </c>
      <c r="BF19" s="36">
        <v>0.27335294571428576</v>
      </c>
      <c r="BG19" s="36">
        <v>1.9744034580000001</v>
      </c>
      <c r="BH19" s="36">
        <v>27.014095920999999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5.740503715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0.37729694944189585</v>
      </c>
      <c r="J20" s="36">
        <v>9.0177782128979302</v>
      </c>
      <c r="K20" s="36">
        <v>0.19090194944187039</v>
      </c>
      <c r="L20" s="36">
        <v>0.18639500000002548</v>
      </c>
      <c r="M20" s="36">
        <v>6.4747711623393114</v>
      </c>
      <c r="N20" s="36">
        <v>2.9203040000005149</v>
      </c>
      <c r="O20" s="36">
        <v>0.12445065400000001</v>
      </c>
      <c r="P20" s="36">
        <v>0.191034605</v>
      </c>
      <c r="Q20" s="36">
        <v>0.117899157</v>
      </c>
      <c r="R20" s="36">
        <v>6.5514969999999999E-3</v>
      </c>
      <c r="S20" s="36">
        <v>0.182489173</v>
      </c>
      <c r="T20" s="36">
        <v>8.5454320000000004E-3</v>
      </c>
      <c r="U20" s="36" t="s">
        <v>340</v>
      </c>
      <c r="V20" s="36" t="s">
        <v>340</v>
      </c>
      <c r="W20" s="36">
        <v>0.50174760344189584</v>
      </c>
      <c r="X20" s="36">
        <v>9.2088128178979307</v>
      </c>
      <c r="Y20" s="36">
        <v>9.7105604213398262</v>
      </c>
      <c r="Z20" s="36">
        <v>6.4496041725398594E-3</v>
      </c>
      <c r="AA20" s="36">
        <v>2.7329594974014309E-3</v>
      </c>
      <c r="AB20" s="36">
        <v>2.7329590000000001E-3</v>
      </c>
      <c r="AC20" s="36">
        <v>1.3219517445150976E-3</v>
      </c>
      <c r="AD20" s="36">
        <v>5.4323321534293027E-2</v>
      </c>
      <c r="AE20" s="36">
        <v>0.48890989380863725</v>
      </c>
      <c r="AF20" s="36">
        <v>0.54323321534293034</v>
      </c>
      <c r="AG20" s="36" t="s">
        <v>340</v>
      </c>
      <c r="AH20" s="36" t="s">
        <v>340</v>
      </c>
      <c r="AI20" s="36" t="s">
        <v>340</v>
      </c>
      <c r="AJ20" s="36">
        <v>2.7893748019948992E-4</v>
      </c>
      <c r="AK20" s="36">
        <v>3.3707989973111118E-4</v>
      </c>
      <c r="AL20" s="36">
        <v>8.4306426054820099E-4</v>
      </c>
      <c r="AM20" s="36">
        <v>1.6008892247145875E-3</v>
      </c>
      <c r="AN20" s="36">
        <v>5.466040143402414E-2</v>
      </c>
      <c r="AO20" s="36">
        <v>0.48975295806918545</v>
      </c>
      <c r="AP20" s="36">
        <v>48.005856379000001</v>
      </c>
      <c r="AQ20" s="36">
        <v>25.849307281000002</v>
      </c>
      <c r="AR20" s="36">
        <v>73.855163660000002</v>
      </c>
      <c r="AS20" s="36">
        <v>3.2364757530000001</v>
      </c>
      <c r="AT20" s="36">
        <v>155.60383315499999</v>
      </c>
      <c r="AU20" s="36">
        <v>358.80289684600001</v>
      </c>
      <c r="AV20" s="36">
        <v>97.509569722999998</v>
      </c>
      <c r="AW20" s="36">
        <v>224.844821478</v>
      </c>
      <c r="AX20" s="36">
        <v>91.810536216000003</v>
      </c>
      <c r="AY20" s="36">
        <v>211.703565957</v>
      </c>
      <c r="AZ20" s="36">
        <v>6.4718041428571432E-2</v>
      </c>
      <c r="BA20" s="36">
        <v>0.12943608428571429</v>
      </c>
      <c r="BB20" s="36">
        <v>0.54356617500000004</v>
      </c>
      <c r="BC20" s="36">
        <v>31.617769503000002</v>
      </c>
      <c r="BD20" s="36">
        <v>72.906605572999993</v>
      </c>
      <c r="BE20" s="36">
        <v>4.6038918571428576E-2</v>
      </c>
      <c r="BF20" s="36">
        <v>9.207783857142858E-2</v>
      </c>
      <c r="BG20" s="36">
        <v>2.334449877</v>
      </c>
      <c r="BH20" s="36">
        <v>15.918688436</v>
      </c>
      <c r="BI20" s="36">
        <v>0.09</v>
      </c>
      <c r="BJ20" s="36">
        <v>0.09</v>
      </c>
      <c r="BK20" s="36">
        <v>0.12</v>
      </c>
      <c r="BL20" s="36">
        <v>0.12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5.8847966380000001</v>
      </c>
      <c r="E21" s="36">
        <v>3</v>
      </c>
      <c r="F21" s="36">
        <v>0</v>
      </c>
      <c r="G21" s="36">
        <v>2</v>
      </c>
      <c r="H21" s="36">
        <v>1</v>
      </c>
      <c r="I21" s="36">
        <v>0.19873094925725016</v>
      </c>
      <c r="J21" s="36">
        <v>6.5480751911064736</v>
      </c>
      <c r="K21" s="36">
        <v>0.10146994926864687</v>
      </c>
      <c r="L21" s="36">
        <v>9.7260999988603297E-2</v>
      </c>
      <c r="M21" s="36">
        <v>3.4227811403693975</v>
      </c>
      <c r="N21" s="36">
        <v>3.3240249999943257</v>
      </c>
      <c r="O21" s="36">
        <v>0.19419973700000001</v>
      </c>
      <c r="P21" s="36">
        <v>0.30141626700000002</v>
      </c>
      <c r="Q21" s="36">
        <v>0.16939674800000001</v>
      </c>
      <c r="R21" s="36">
        <v>2.4802988999999998E-2</v>
      </c>
      <c r="S21" s="36">
        <v>0.26906454299999999</v>
      </c>
      <c r="T21" s="36">
        <v>3.2351723999999998E-2</v>
      </c>
      <c r="U21" s="36">
        <v>1.32E-2</v>
      </c>
      <c r="V21" s="36">
        <v>3.1199999999999999E-2</v>
      </c>
      <c r="W21" s="36">
        <v>0.40613068625725013</v>
      </c>
      <c r="X21" s="36">
        <v>6.8806914581064742</v>
      </c>
      <c r="Y21" s="36">
        <v>7.2868221443637244</v>
      </c>
      <c r="Z21" s="36">
        <v>4.1742438262843216E-3</v>
      </c>
      <c r="AA21" s="36">
        <v>1.4016036136797535E-3</v>
      </c>
      <c r="AB21" s="36">
        <v>1.4016040000000001E-3</v>
      </c>
      <c r="AC21" s="36">
        <v>1.1368735807956393E-3</v>
      </c>
      <c r="AD21" s="36">
        <v>8.4966411729680696E-2</v>
      </c>
      <c r="AE21" s="36">
        <v>0.76469770556712613</v>
      </c>
      <c r="AF21" s="36">
        <v>0.84966411729680702</v>
      </c>
      <c r="AG21" s="36">
        <v>2.5068964325529537E-3</v>
      </c>
      <c r="AH21" s="36">
        <v>4.2646054254923812E-3</v>
      </c>
      <c r="AI21" s="36">
        <v>1.3658263322185058E-2</v>
      </c>
      <c r="AJ21" s="36">
        <v>1.4305369674711083E-4</v>
      </c>
      <c r="AK21" s="36">
        <v>1.7287216375464265E-4</v>
      </c>
      <c r="AL21" s="36">
        <v>4.3236734976316907E-4</v>
      </c>
      <c r="AM21" s="36">
        <v>3.786823710095704E-3</v>
      </c>
      <c r="AN21" s="36">
        <v>8.9403889318927718E-2</v>
      </c>
      <c r="AO21" s="36">
        <v>0.77878833623907429</v>
      </c>
      <c r="AP21" s="36">
        <v>79.630046843000002</v>
      </c>
      <c r="AQ21" s="36">
        <v>42.877717529999998</v>
      </c>
      <c r="AR21" s="36">
        <v>122.507764373</v>
      </c>
      <c r="AS21" s="36">
        <v>9.7288988249999999</v>
      </c>
      <c r="AT21" s="36">
        <v>340.47894113400002</v>
      </c>
      <c r="AU21" s="36">
        <v>803.72316496500002</v>
      </c>
      <c r="AV21" s="36">
        <v>178.659551717</v>
      </c>
      <c r="AW21" s="36">
        <v>421.73774354199998</v>
      </c>
      <c r="AX21" s="36">
        <v>170.28242673299999</v>
      </c>
      <c r="AY21" s="36">
        <v>401.96298336699999</v>
      </c>
      <c r="AZ21" s="36">
        <v>0.33272661571428575</v>
      </c>
      <c r="BA21" s="36">
        <v>0.66545323142857149</v>
      </c>
      <c r="BB21" s="36">
        <v>0.63126507200000004</v>
      </c>
      <c r="BC21" s="36">
        <v>15.879896083</v>
      </c>
      <c r="BD21" s="36">
        <v>37.485549904000003</v>
      </c>
      <c r="BE21" s="36">
        <v>5.3466831428571428E-2</v>
      </c>
      <c r="BF21" s="36">
        <v>0.10693366428571428</v>
      </c>
      <c r="BG21" s="36">
        <v>1.0967158210000001</v>
      </c>
      <c r="BH21" s="36">
        <v>18.952784086000001</v>
      </c>
      <c r="BI21" s="36">
        <v>0.09</v>
      </c>
      <c r="BJ21" s="36">
        <v>0.09</v>
      </c>
      <c r="BK21" s="36">
        <v>0.12</v>
      </c>
      <c r="BL21" s="36">
        <v>0.12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5.8889138220000001</v>
      </c>
      <c r="E22" s="36">
        <v>2</v>
      </c>
      <c r="F22" s="36">
        <v>0</v>
      </c>
      <c r="G22" s="36">
        <v>1</v>
      </c>
      <c r="H22" s="36">
        <v>1</v>
      </c>
      <c r="I22" s="36">
        <v>1.6741548896792171</v>
      </c>
      <c r="J22" s="36">
        <v>19.518652796004965</v>
      </c>
      <c r="K22" s="36">
        <v>0.53485788969609316</v>
      </c>
      <c r="L22" s="36">
        <v>1.1392969999831239</v>
      </c>
      <c r="M22" s="36">
        <v>11.831947685680706</v>
      </c>
      <c r="N22" s="36">
        <v>9.3608600000034716</v>
      </c>
      <c r="O22" s="36">
        <v>0.34166368299999994</v>
      </c>
      <c r="P22" s="36">
        <v>0.58583624000000012</v>
      </c>
      <c r="Q22" s="36">
        <v>0.30522760299999996</v>
      </c>
      <c r="R22" s="36">
        <v>3.6436079999999996E-2</v>
      </c>
      <c r="S22" s="36">
        <v>0.53831091800000008</v>
      </c>
      <c r="T22" s="36">
        <v>4.7525322000000002E-2</v>
      </c>
      <c r="U22" s="36">
        <v>6.6E-3</v>
      </c>
      <c r="V22" s="36">
        <v>1.5599999999999999E-2</v>
      </c>
      <c r="W22" s="36">
        <v>2.0224185726792174</v>
      </c>
      <c r="X22" s="36">
        <v>20.120089036004963</v>
      </c>
      <c r="Y22" s="36">
        <v>22.142507608684181</v>
      </c>
      <c r="Z22" s="36">
        <v>2.4465307296613691E-2</v>
      </c>
      <c r="AA22" s="36">
        <v>1.17464621773785E-2</v>
      </c>
      <c r="AB22" s="36">
        <v>1.1746461999999999E-2</v>
      </c>
      <c r="AC22" s="36">
        <v>1.0457070682436223E-2</v>
      </c>
      <c r="AD22" s="36">
        <v>0.38070723569063342</v>
      </c>
      <c r="AE22" s="36">
        <v>3.4263651212157002</v>
      </c>
      <c r="AF22" s="36">
        <v>3.8070723569063336</v>
      </c>
      <c r="AG22" s="36">
        <v>1.4065955018750117E-3</v>
      </c>
      <c r="AH22" s="36">
        <v>2.3928291296264567E-3</v>
      </c>
      <c r="AI22" s="36">
        <v>7.663520320560409E-3</v>
      </c>
      <c r="AJ22" s="36">
        <v>1.1988941348589893E-3</v>
      </c>
      <c r="AK22" s="36">
        <v>1.4487945970485866E-3</v>
      </c>
      <c r="AL22" s="36">
        <v>3.6235531890846297E-3</v>
      </c>
      <c r="AM22" s="36">
        <v>1.3062560319170224E-2</v>
      </c>
      <c r="AN22" s="36">
        <v>0.38454885941730849</v>
      </c>
      <c r="AO22" s="36">
        <v>3.4376521947253451</v>
      </c>
      <c r="AP22" s="36">
        <v>270.06544640099997</v>
      </c>
      <c r="AQ22" s="36">
        <v>145.419855754</v>
      </c>
      <c r="AR22" s="36">
        <v>415.485302155</v>
      </c>
      <c r="AS22" s="36">
        <v>27.200290937999998</v>
      </c>
      <c r="AT22" s="36">
        <v>1288.3432761859999</v>
      </c>
      <c r="AU22" s="36">
        <v>3289.8765802970001</v>
      </c>
      <c r="AV22" s="36">
        <v>693.70130532500002</v>
      </c>
      <c r="AW22" s="36">
        <v>1771.415833261</v>
      </c>
      <c r="AX22" s="36">
        <v>666.24188240700005</v>
      </c>
      <c r="AY22" s="36">
        <v>1701.296235452</v>
      </c>
      <c r="AZ22" s="36">
        <v>1.3309895857142857</v>
      </c>
      <c r="BA22" s="36">
        <v>2.6619791714285714</v>
      </c>
      <c r="BB22" s="36">
        <v>2.1904327889999999</v>
      </c>
      <c r="BC22" s="36">
        <v>101.235772134</v>
      </c>
      <c r="BD22" s="36">
        <v>258.51277527399998</v>
      </c>
      <c r="BE22" s="36">
        <v>0.18552508000000001</v>
      </c>
      <c r="BF22" s="36">
        <v>0.3710501614285715</v>
      </c>
      <c r="BG22" s="36">
        <v>3.841001984</v>
      </c>
      <c r="BH22" s="36">
        <v>34.351833018999997</v>
      </c>
      <c r="BI22" s="36">
        <v>0.15</v>
      </c>
      <c r="BJ22" s="36">
        <v>0.15</v>
      </c>
      <c r="BK22" s="36">
        <v>0.33000000000000007</v>
      </c>
      <c r="BL22" s="36">
        <v>0.33000000000000007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5.5957344630000003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0.637746298724154</v>
      </c>
      <c r="J23" s="36">
        <v>18.39393523650757</v>
      </c>
      <c r="K23" s="36">
        <v>0.34419529872019555</v>
      </c>
      <c r="L23" s="36">
        <v>0.29355100000395851</v>
      </c>
      <c r="M23" s="36">
        <v>13.899255035241337</v>
      </c>
      <c r="N23" s="36">
        <v>5.1324264999903857</v>
      </c>
      <c r="O23" s="36">
        <v>0.12083310799999999</v>
      </c>
      <c r="P23" s="36">
        <v>0.18516589800000002</v>
      </c>
      <c r="Q23" s="36">
        <v>0.108005222</v>
      </c>
      <c r="R23" s="36">
        <v>1.2827886E-2</v>
      </c>
      <c r="S23" s="36">
        <v>0.16843387100000001</v>
      </c>
      <c r="T23" s="36">
        <v>1.6732027E-2</v>
      </c>
      <c r="U23" s="36" t="s">
        <v>340</v>
      </c>
      <c r="V23" s="36" t="s">
        <v>340</v>
      </c>
      <c r="W23" s="36">
        <v>0.75857940672415403</v>
      </c>
      <c r="X23" s="36">
        <v>18.579101134507571</v>
      </c>
      <c r="Y23" s="36">
        <v>19.337680541231727</v>
      </c>
      <c r="Z23" s="36">
        <v>1.3217720385009513E-2</v>
      </c>
      <c r="AA23" s="36">
        <v>2.8285921623920351E-3</v>
      </c>
      <c r="AB23" s="36">
        <v>2.828592E-3</v>
      </c>
      <c r="AC23" s="36">
        <v>3.7337694201411919E-3</v>
      </c>
      <c r="AD23" s="36">
        <v>0.14906857648290436</v>
      </c>
      <c r="AE23" s="36">
        <v>1.3416171883461394</v>
      </c>
      <c r="AF23" s="36">
        <v>1.4906857648290441</v>
      </c>
      <c r="AG23" s="36" t="s">
        <v>340</v>
      </c>
      <c r="AH23" s="36" t="s">
        <v>340</v>
      </c>
      <c r="AI23" s="36" t="s">
        <v>340</v>
      </c>
      <c r="AJ23" s="36">
        <v>2.8869819306441585E-4</v>
      </c>
      <c r="AK23" s="36">
        <v>3.4887515975915606E-4</v>
      </c>
      <c r="AL23" s="36">
        <v>8.7256516576814981E-4</v>
      </c>
      <c r="AM23" s="36">
        <v>4.0224676132056079E-3</v>
      </c>
      <c r="AN23" s="36">
        <v>0.14941745164266351</v>
      </c>
      <c r="AO23" s="36">
        <v>1.3424897535119076</v>
      </c>
      <c r="AP23" s="36">
        <v>149.113084888</v>
      </c>
      <c r="AQ23" s="36">
        <v>80.291661093000002</v>
      </c>
      <c r="AR23" s="36">
        <v>229.40474598100002</v>
      </c>
      <c r="AS23" s="36">
        <v>16.098596018999999</v>
      </c>
      <c r="AT23" s="36">
        <v>638.47541011199996</v>
      </c>
      <c r="AU23" s="36">
        <v>1607.870860985</v>
      </c>
      <c r="AV23" s="36">
        <v>334.66204104000002</v>
      </c>
      <c r="AW23" s="36">
        <v>842.77849318100004</v>
      </c>
      <c r="AX23" s="36">
        <v>320.68292914099999</v>
      </c>
      <c r="AY23" s="36">
        <v>807.57493431399996</v>
      </c>
      <c r="AZ23" s="36">
        <v>0.22702899285714287</v>
      </c>
      <c r="BA23" s="36">
        <v>0.45405798714285717</v>
      </c>
      <c r="BB23" s="36">
        <v>0.80954382199999997</v>
      </c>
      <c r="BC23" s="36">
        <v>43.933973465999998</v>
      </c>
      <c r="BD23" s="36">
        <v>110.63880397600001</v>
      </c>
      <c r="BE23" s="36">
        <v>6.8566669999999996E-2</v>
      </c>
      <c r="BF23" s="36">
        <v>0.13713333999999999</v>
      </c>
      <c r="BG23" s="36">
        <v>1.99231461</v>
      </c>
      <c r="BH23" s="36">
        <v>24.374573566999999</v>
      </c>
      <c r="BI23" s="36">
        <v>0.12</v>
      </c>
      <c r="BJ23" s="36">
        <v>0.12</v>
      </c>
      <c r="BK23" s="36">
        <v>0.15</v>
      </c>
      <c r="BL23" s="36">
        <v>0.15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5.4564003029999997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2.6311079149112716E-2</v>
      </c>
      <c r="J24" s="36">
        <v>3.2432688300730521</v>
      </c>
      <c r="K24" s="36">
        <v>2.6311079149112716E-2</v>
      </c>
      <c r="L24" s="36">
        <v>0</v>
      </c>
      <c r="M24" s="36">
        <v>1.6849009092214819</v>
      </c>
      <c r="N24" s="36">
        <v>1.584679000000683</v>
      </c>
      <c r="O24" s="36">
        <v>0.12462739</v>
      </c>
      <c r="P24" s="36">
        <v>0.19082597200000001</v>
      </c>
      <c r="Q24" s="36">
        <v>0.11110880300000001</v>
      </c>
      <c r="R24" s="36">
        <v>1.3518586999999999E-2</v>
      </c>
      <c r="S24" s="36">
        <v>0.173193032</v>
      </c>
      <c r="T24" s="36">
        <v>1.763294E-2</v>
      </c>
      <c r="U24" s="36" t="s">
        <v>340</v>
      </c>
      <c r="V24" s="36" t="s">
        <v>340</v>
      </c>
      <c r="W24" s="36">
        <v>0.15093846914911271</v>
      </c>
      <c r="X24" s="36">
        <v>3.434094802073052</v>
      </c>
      <c r="Y24" s="36">
        <v>3.5850332712221649</v>
      </c>
      <c r="Z24" s="36">
        <v>1.0988665463977231E-3</v>
      </c>
      <c r="AA24" s="36">
        <v>2.3515744092911266E-4</v>
      </c>
      <c r="AB24" s="36">
        <v>2.35157E-4</v>
      </c>
      <c r="AC24" s="36">
        <v>2.617155005228805E-4</v>
      </c>
      <c r="AD24" s="36">
        <v>3.1569259160078876E-2</v>
      </c>
      <c r="AE24" s="36">
        <v>0.28412333244070992</v>
      </c>
      <c r="AF24" s="36">
        <v>0.31569259160078883</v>
      </c>
      <c r="AG24" s="36" t="s">
        <v>340</v>
      </c>
      <c r="AH24" s="36" t="s">
        <v>340</v>
      </c>
      <c r="AI24" s="36" t="s">
        <v>340</v>
      </c>
      <c r="AJ24" s="36">
        <v>2.4001128823610256E-5</v>
      </c>
      <c r="AK24" s="36">
        <v>2.9003983587411635E-5</v>
      </c>
      <c r="AL24" s="36">
        <v>7.2541323275516866E-5</v>
      </c>
      <c r="AM24" s="36">
        <v>2.8571662934649076E-4</v>
      </c>
      <c r="AN24" s="36">
        <v>3.1598263143666289E-2</v>
      </c>
      <c r="AO24" s="36">
        <v>0.28419587376398542</v>
      </c>
      <c r="AP24" s="36">
        <v>44.035436822999998</v>
      </c>
      <c r="AQ24" s="36">
        <v>23.711389058000002</v>
      </c>
      <c r="AR24" s="36">
        <v>67.746825881000007</v>
      </c>
      <c r="AS24" s="36">
        <v>5.1006122600000001</v>
      </c>
      <c r="AT24" s="36">
        <v>105.156610019</v>
      </c>
      <c r="AU24" s="36">
        <v>265.674784703</v>
      </c>
      <c r="AV24" s="36">
        <v>68.118384969999994</v>
      </c>
      <c r="AW24" s="36">
        <v>172.09890332099999</v>
      </c>
      <c r="AX24" s="36">
        <v>63.896952505999998</v>
      </c>
      <c r="AY24" s="36">
        <v>161.43359030900001</v>
      </c>
      <c r="AZ24" s="36">
        <v>5.0307258571428579E-2</v>
      </c>
      <c r="BA24" s="36">
        <v>0.10061451714285716</v>
      </c>
      <c r="BB24" s="36">
        <v>0.30883331200000003</v>
      </c>
      <c r="BC24" s="36">
        <v>21.784467441</v>
      </c>
      <c r="BD24" s="36">
        <v>55.037754604</v>
      </c>
      <c r="BE24" s="36">
        <v>2.6157535714285716E-2</v>
      </c>
      <c r="BF24" s="36">
        <v>5.2315071428571433E-2</v>
      </c>
      <c r="BG24" s="36">
        <v>2.3139315300000001</v>
      </c>
      <c r="BH24" s="36">
        <v>14.199865341000001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5.6421785800000004</v>
      </c>
      <c r="E25" s="36">
        <v>1</v>
      </c>
      <c r="F25" s="36">
        <v>0</v>
      </c>
      <c r="G25" s="36">
        <v>0</v>
      </c>
      <c r="H25" s="36">
        <v>1</v>
      </c>
      <c r="I25" s="36">
        <v>1.7310910355815463E-2</v>
      </c>
      <c r="J25" s="36">
        <v>0.81726348744063826</v>
      </c>
      <c r="K25" s="36">
        <v>1.3810910356011914E-2</v>
      </c>
      <c r="L25" s="36">
        <v>3.4999999998035491E-3</v>
      </c>
      <c r="M25" s="36">
        <v>0.5233903977965132</v>
      </c>
      <c r="N25" s="36">
        <v>0.31118399999994051</v>
      </c>
      <c r="O25" s="36">
        <v>7.923941100000001E-2</v>
      </c>
      <c r="P25" s="36">
        <v>0.129323466</v>
      </c>
      <c r="Q25" s="36">
        <v>7.4587310000000004E-2</v>
      </c>
      <c r="R25" s="36">
        <v>4.6521009999999996E-3</v>
      </c>
      <c r="S25" s="36">
        <v>0.123255507</v>
      </c>
      <c r="T25" s="36">
        <v>6.0679590000000004E-3</v>
      </c>
      <c r="U25" s="36">
        <v>0</v>
      </c>
      <c r="V25" s="36">
        <v>0</v>
      </c>
      <c r="W25" s="36">
        <v>9.6550321355815469E-2</v>
      </c>
      <c r="X25" s="36">
        <v>0.94658695344063826</v>
      </c>
      <c r="Y25" s="36">
        <v>1.0431372747964538</v>
      </c>
      <c r="Z25" s="36">
        <v>4.7697887455591399E-4</v>
      </c>
      <c r="AA25" s="36">
        <v>1.0207347915496558E-4</v>
      </c>
      <c r="AB25" s="36">
        <v>1.02073E-4</v>
      </c>
      <c r="AC25" s="36">
        <v>2.2922257672362359E-4</v>
      </c>
      <c r="AD25" s="36">
        <v>1.6376653225149775E-2</v>
      </c>
      <c r="AE25" s="36">
        <v>0.14738987902634801</v>
      </c>
      <c r="AF25" s="36">
        <v>0.16376653225149779</v>
      </c>
      <c r="AG25" s="36">
        <v>0</v>
      </c>
      <c r="AH25" s="36">
        <v>0</v>
      </c>
      <c r="AI25" s="36">
        <v>0</v>
      </c>
      <c r="AJ25" s="36">
        <v>1.0418006788712968E-5</v>
      </c>
      <c r="AK25" s="36">
        <v>1.2589561938270466E-5</v>
      </c>
      <c r="AL25" s="36">
        <v>3.1487518937143411E-5</v>
      </c>
      <c r="AM25" s="36">
        <v>2.3964058351233657E-4</v>
      </c>
      <c r="AN25" s="36">
        <v>1.6389242787088046E-2</v>
      </c>
      <c r="AO25" s="36">
        <v>0.14742136654528515</v>
      </c>
      <c r="AP25" s="36">
        <v>35.605059945999997</v>
      </c>
      <c r="AQ25" s="36">
        <v>19.171955355000001</v>
      </c>
      <c r="AR25" s="36">
        <v>54.777015300999999</v>
      </c>
      <c r="AS25" s="36">
        <v>4.3715542469999997</v>
      </c>
      <c r="AT25" s="36">
        <v>78.146529869000005</v>
      </c>
      <c r="AU25" s="36">
        <v>197.46545389600001</v>
      </c>
      <c r="AV25" s="36">
        <v>42.537339506999999</v>
      </c>
      <c r="AW25" s="36">
        <v>107.48596345</v>
      </c>
      <c r="AX25" s="36">
        <v>40.396966771000002</v>
      </c>
      <c r="AY25" s="36">
        <v>102.077538093</v>
      </c>
      <c r="AZ25" s="36">
        <v>0.15444145142857144</v>
      </c>
      <c r="BA25" s="36">
        <v>0.30888290285714287</v>
      </c>
      <c r="BB25" s="36">
        <v>0.37691105800000002</v>
      </c>
      <c r="BC25" s="36">
        <v>20.321450681999998</v>
      </c>
      <c r="BD25" s="36">
        <v>51.349490367999998</v>
      </c>
      <c r="BE25" s="36">
        <v>3.1923578571428572E-2</v>
      </c>
      <c r="BF25" s="36">
        <v>6.3847157142857144E-2</v>
      </c>
      <c r="BG25" s="36">
        <v>0.98832241899999995</v>
      </c>
      <c r="BH25" s="36">
        <v>11.854481230999999</v>
      </c>
      <c r="BI25" s="36">
        <v>0</v>
      </c>
      <c r="BJ25" s="36">
        <v>0</v>
      </c>
      <c r="BK25" s="36">
        <v>0.06</v>
      </c>
      <c r="BL25" s="36">
        <v>0.06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5.4707573509999996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6.2516794282510543E-2</v>
      </c>
      <c r="J26" s="36">
        <v>4.3670155786076359</v>
      </c>
      <c r="K26" s="36">
        <v>4.72847942859521E-2</v>
      </c>
      <c r="L26" s="36">
        <v>1.5231999996558443E-2</v>
      </c>
      <c r="M26" s="36">
        <v>2.6658363729038212</v>
      </c>
      <c r="N26" s="36">
        <v>1.7636959999863251</v>
      </c>
      <c r="O26" s="36">
        <v>4.9635243999999995E-2</v>
      </c>
      <c r="P26" s="36">
        <v>7.2168745999999992E-2</v>
      </c>
      <c r="Q26" s="36">
        <v>4.4002530999999998E-2</v>
      </c>
      <c r="R26" s="36">
        <v>5.6327130000000001E-3</v>
      </c>
      <c r="S26" s="36">
        <v>6.4821729999999994E-2</v>
      </c>
      <c r="T26" s="36">
        <v>7.3470159999999996E-3</v>
      </c>
      <c r="U26" s="36" t="s">
        <v>340</v>
      </c>
      <c r="V26" s="36" t="s">
        <v>340</v>
      </c>
      <c r="W26" s="36">
        <v>0.11215203828251054</v>
      </c>
      <c r="X26" s="36">
        <v>4.4391843246076359</v>
      </c>
      <c r="Y26" s="36">
        <v>4.5513363628901464</v>
      </c>
      <c r="Z26" s="36">
        <v>1.9285398731477834E-3</v>
      </c>
      <c r="AA26" s="36">
        <v>4.1270753285362559E-4</v>
      </c>
      <c r="AB26" s="36">
        <v>4.1270800000000002E-4</v>
      </c>
      <c r="AC26" s="36">
        <v>4.7805889990519627E-4</v>
      </c>
      <c r="AD26" s="36">
        <v>2.8633075715747927E-2</v>
      </c>
      <c r="AE26" s="36">
        <v>0.25769768144173127</v>
      </c>
      <c r="AF26" s="36">
        <v>0.28633075715747919</v>
      </c>
      <c r="AG26" s="36" t="s">
        <v>340</v>
      </c>
      <c r="AH26" s="36" t="s">
        <v>340</v>
      </c>
      <c r="AI26" s="36" t="s">
        <v>340</v>
      </c>
      <c r="AJ26" s="36">
        <v>4.2122742995282352E-5</v>
      </c>
      <c r="AK26" s="36">
        <v>5.0902911920093734E-5</v>
      </c>
      <c r="AL26" s="36">
        <v>1.2731232515464993E-4</v>
      </c>
      <c r="AM26" s="36">
        <v>5.2018164290047861E-4</v>
      </c>
      <c r="AN26" s="36">
        <v>2.8683978627668021E-2</v>
      </c>
      <c r="AO26" s="36">
        <v>0.25782499376688595</v>
      </c>
      <c r="AP26" s="36">
        <v>34.214788636000002</v>
      </c>
      <c r="AQ26" s="36">
        <v>18.423347726999999</v>
      </c>
      <c r="AR26" s="36">
        <v>52.638136363000001</v>
      </c>
      <c r="AS26" s="36">
        <v>2.9844105380000001</v>
      </c>
      <c r="AT26" s="36">
        <v>204.47931814500001</v>
      </c>
      <c r="AU26" s="36">
        <v>537.10922018700001</v>
      </c>
      <c r="AV26" s="36">
        <v>111.50584803700001</v>
      </c>
      <c r="AW26" s="36">
        <v>292.89426250600002</v>
      </c>
      <c r="AX26" s="36">
        <v>105.935518554</v>
      </c>
      <c r="AY26" s="36">
        <v>278.26258556200003</v>
      </c>
      <c r="AZ26" s="36">
        <v>3.9779785714285712E-2</v>
      </c>
      <c r="BA26" s="36">
        <v>7.9559572857142866E-2</v>
      </c>
      <c r="BB26" s="36">
        <v>0.33545389599999997</v>
      </c>
      <c r="BC26" s="36">
        <v>13.830244116999999</v>
      </c>
      <c r="BD26" s="36">
        <v>36.328131863999999</v>
      </c>
      <c r="BE26" s="36">
        <v>2.8412242857142861E-2</v>
      </c>
      <c r="BF26" s="36">
        <v>5.682448714285715E-2</v>
      </c>
      <c r="BG26" s="36">
        <v>3.8144364319999999</v>
      </c>
      <c r="BH26" s="36">
        <v>11.857002720000001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5.397645464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5.2841551083569185E-4</v>
      </c>
      <c r="J27" s="36">
        <v>8.4892009433263985E-2</v>
      </c>
      <c r="K27" s="36">
        <v>5.2841551083569185E-4</v>
      </c>
      <c r="L27" s="36">
        <v>0</v>
      </c>
      <c r="M27" s="36">
        <v>5.6875424944099681E-2</v>
      </c>
      <c r="N27" s="36">
        <v>2.8545000000000001E-2</v>
      </c>
      <c r="O27" s="36">
        <v>2.0634926000000001E-2</v>
      </c>
      <c r="P27" s="36">
        <v>3.4613612000000002E-2</v>
      </c>
      <c r="Q27" s="36">
        <v>1.9124161000000001E-2</v>
      </c>
      <c r="R27" s="36">
        <v>1.5107650000000001E-3</v>
      </c>
      <c r="S27" s="36">
        <v>3.2643049E-2</v>
      </c>
      <c r="T27" s="36">
        <v>1.9705629999999998E-3</v>
      </c>
      <c r="U27" s="36" t="s">
        <v>340</v>
      </c>
      <c r="V27" s="36" t="s">
        <v>340</v>
      </c>
      <c r="W27" s="36">
        <v>2.1163341510835692E-2</v>
      </c>
      <c r="X27" s="36">
        <v>0.11950562143326399</v>
      </c>
      <c r="Y27" s="36">
        <v>0.14066896294409967</v>
      </c>
      <c r="Z27" s="36">
        <v>3.837628343110961E-5</v>
      </c>
      <c r="AA27" s="36">
        <v>8.2125246542574561E-6</v>
      </c>
      <c r="AB27" s="36">
        <v>8.2125199999999994E-6</v>
      </c>
      <c r="AC27" s="36">
        <v>1.0702685407227936E-5</v>
      </c>
      <c r="AD27" s="36">
        <v>1.5609879151626627E-3</v>
      </c>
      <c r="AE27" s="36">
        <v>1.4048891236463962E-2</v>
      </c>
      <c r="AF27" s="36">
        <v>1.5609879151626625E-2</v>
      </c>
      <c r="AG27" s="36" t="s">
        <v>340</v>
      </c>
      <c r="AH27" s="36" t="s">
        <v>340</v>
      </c>
      <c r="AI27" s="36" t="s">
        <v>340</v>
      </c>
      <c r="AJ27" s="36">
        <v>8.3820490347457284E-7</v>
      </c>
      <c r="AK27" s="36">
        <v>1.0129224105227136E-6</v>
      </c>
      <c r="AL27" s="36">
        <v>2.5334013796172246E-6</v>
      </c>
      <c r="AM27" s="36">
        <v>1.1540890310702509E-5</v>
      </c>
      <c r="AN27" s="36">
        <v>1.5620008375731853E-3</v>
      </c>
      <c r="AO27" s="36">
        <v>1.405142463784358E-2</v>
      </c>
      <c r="AP27" s="36">
        <v>3.6694737559999999</v>
      </c>
      <c r="AQ27" s="36">
        <v>1.9758704840000001</v>
      </c>
      <c r="AR27" s="36">
        <v>5.64534424</v>
      </c>
      <c r="AS27" s="36">
        <v>0.71003955799999996</v>
      </c>
      <c r="AT27" s="36">
        <v>7.0996560940000002</v>
      </c>
      <c r="AU27" s="36">
        <v>16.990417352000001</v>
      </c>
      <c r="AV27" s="36">
        <v>7.8013315240000001</v>
      </c>
      <c r="AW27" s="36">
        <v>18.66961959</v>
      </c>
      <c r="AX27" s="36">
        <v>7.1847312189999997</v>
      </c>
      <c r="AY27" s="36">
        <v>17.194013394999999</v>
      </c>
      <c r="AZ27" s="36">
        <v>1.5948734285714285E-2</v>
      </c>
      <c r="BA27" s="36">
        <v>3.1897468571428569E-2</v>
      </c>
      <c r="BB27" s="36">
        <v>0.35663968699999998</v>
      </c>
      <c r="BC27" s="36">
        <v>16.274442808</v>
      </c>
      <c r="BD27" s="36">
        <v>38.946897120000003</v>
      </c>
      <c r="BE27" s="36">
        <v>3.0206635714285716E-2</v>
      </c>
      <c r="BF27" s="36">
        <v>6.0413271428571433E-2</v>
      </c>
      <c r="BG27" s="36">
        <v>1.749707777</v>
      </c>
      <c r="BH27" s="36">
        <v>12.624837587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5.234709101</v>
      </c>
      <c r="E28" s="36">
        <v>519</v>
      </c>
      <c r="F28" s="36">
        <v>0</v>
      </c>
      <c r="G28" s="36">
        <v>8</v>
      </c>
      <c r="H28" s="36">
        <v>511</v>
      </c>
      <c r="I28" s="36">
        <v>0.12018266709440097</v>
      </c>
      <c r="J28" s="36">
        <v>25.026749630217211</v>
      </c>
      <c r="K28" s="36">
        <v>0.12018266709440097</v>
      </c>
      <c r="L28" s="36">
        <v>0</v>
      </c>
      <c r="M28" s="36">
        <v>13.93144329730729</v>
      </c>
      <c r="N28" s="36">
        <v>11.215489000004322</v>
      </c>
      <c r="O28" s="36">
        <v>0.85866609800000004</v>
      </c>
      <c r="P28" s="36">
        <v>1.5422067940000002</v>
      </c>
      <c r="Q28" s="36">
        <v>0.80878846400000004</v>
      </c>
      <c r="R28" s="36">
        <v>4.9877633999999997E-2</v>
      </c>
      <c r="S28" s="36">
        <v>1.4771490090000001</v>
      </c>
      <c r="T28" s="36">
        <v>6.5057785000000007E-2</v>
      </c>
      <c r="U28" s="36">
        <v>0.11100000000000002</v>
      </c>
      <c r="V28" s="36">
        <v>0.26640000000000003</v>
      </c>
      <c r="W28" s="36">
        <v>1.0898487650944011</v>
      </c>
      <c r="X28" s="36">
        <v>26.835356424217213</v>
      </c>
      <c r="Y28" s="36">
        <v>27.925205189311615</v>
      </c>
      <c r="Z28" s="36">
        <v>9.9645774528090043E-3</v>
      </c>
      <c r="AA28" s="36">
        <v>2.1324195749011215E-3</v>
      </c>
      <c r="AB28" s="36">
        <v>2.1324199999999999E-3</v>
      </c>
      <c r="AC28" s="36">
        <v>3.41090265882095E-3</v>
      </c>
      <c r="AD28" s="36">
        <v>0.74125714874983994</v>
      </c>
      <c r="AE28" s="36">
        <v>6.6713143387485552</v>
      </c>
      <c r="AF28" s="36">
        <v>7.4125714874983988</v>
      </c>
      <c r="AG28" s="36">
        <v>1.9458967374060703E-2</v>
      </c>
      <c r="AH28" s="36">
        <v>3.3102611165068782E-2</v>
      </c>
      <c r="AI28" s="36">
        <v>0.10601782224488243</v>
      </c>
      <c r="AJ28" s="36">
        <v>2.150492167722882E-4</v>
      </c>
      <c r="AK28" s="36">
        <v>2.5987460838161922E-4</v>
      </c>
      <c r="AL28" s="36">
        <v>6.499675439718361E-4</v>
      </c>
      <c r="AM28" s="36">
        <v>2.3084919249653942E-2</v>
      </c>
      <c r="AN28" s="36">
        <v>0.7746196345232903</v>
      </c>
      <c r="AO28" s="36">
        <v>6.7779821285374098</v>
      </c>
      <c r="AP28" s="36">
        <v>156.71855511499999</v>
      </c>
      <c r="AQ28" s="36">
        <v>84.386914293000004</v>
      </c>
      <c r="AR28" s="36">
        <v>241.10546940799998</v>
      </c>
      <c r="AS28" s="36">
        <v>2.0441034189999998</v>
      </c>
      <c r="AT28" s="36">
        <v>172.45571261500001</v>
      </c>
      <c r="AU28" s="36">
        <v>364.56036348200001</v>
      </c>
      <c r="AV28" s="36">
        <v>355.67822511000003</v>
      </c>
      <c r="AW28" s="36">
        <v>751.88105434199997</v>
      </c>
      <c r="AX28" s="36">
        <v>322.45490470099998</v>
      </c>
      <c r="AY28" s="36">
        <v>681.64907663400004</v>
      </c>
      <c r="AZ28" s="36">
        <v>9.0783071428571435E-3</v>
      </c>
      <c r="BA28" s="36">
        <v>1.8156615714285715E-2</v>
      </c>
      <c r="BB28" s="36">
        <v>29.679371451000002</v>
      </c>
      <c r="BC28" s="36">
        <v>4578.5841909629999</v>
      </c>
      <c r="BD28" s="36">
        <v>9678.8345922249991</v>
      </c>
      <c r="BE28" s="36">
        <v>0.26237068000000002</v>
      </c>
      <c r="BF28" s="36">
        <v>0.52474136142857142</v>
      </c>
      <c r="BG28" s="36">
        <v>22.862069692999999</v>
      </c>
      <c r="BH28" s="36">
        <v>347.68336617300002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5.4308164310000002</v>
      </c>
      <c r="E29" s="36">
        <v>2</v>
      </c>
      <c r="F29" s="36">
        <v>0</v>
      </c>
      <c r="G29" s="36">
        <v>1</v>
      </c>
      <c r="H29" s="36">
        <v>1</v>
      </c>
      <c r="I29" s="36">
        <v>0.10452792145497262</v>
      </c>
      <c r="J29" s="36">
        <v>18.122924558695139</v>
      </c>
      <c r="K29" s="36">
        <v>0.1044089214550457</v>
      </c>
      <c r="L29" s="36">
        <v>1.1899999992692756E-4</v>
      </c>
      <c r="M29" s="36">
        <v>6.0210299801127238</v>
      </c>
      <c r="N29" s="36">
        <v>12.206422500037391</v>
      </c>
      <c r="O29" s="36">
        <v>0.313985446</v>
      </c>
      <c r="P29" s="36">
        <v>0.53221186600000003</v>
      </c>
      <c r="Q29" s="36">
        <v>0.2643895</v>
      </c>
      <c r="R29" s="36">
        <v>4.9595946000000002E-2</v>
      </c>
      <c r="S29" s="36">
        <v>0.46752150100000001</v>
      </c>
      <c r="T29" s="36">
        <v>6.4690365E-2</v>
      </c>
      <c r="U29" s="36">
        <v>6.0000000000000001E-3</v>
      </c>
      <c r="V29" s="36">
        <v>1.44E-2</v>
      </c>
      <c r="W29" s="36">
        <v>0.42451336745497265</v>
      </c>
      <c r="X29" s="36">
        <v>18.669536424695139</v>
      </c>
      <c r="Y29" s="36">
        <v>19.094049792150113</v>
      </c>
      <c r="Z29" s="36">
        <v>4.6067577511216106E-3</v>
      </c>
      <c r="AA29" s="36">
        <v>9.8584615874002467E-4</v>
      </c>
      <c r="AB29" s="36">
        <v>9.8584600000000007E-4</v>
      </c>
      <c r="AC29" s="36">
        <v>1.6933504952083925E-3</v>
      </c>
      <c r="AD29" s="36">
        <v>0.17551431265945369</v>
      </c>
      <c r="AE29" s="36">
        <v>1.5796288139350829</v>
      </c>
      <c r="AF29" s="36">
        <v>1.755143126594537</v>
      </c>
      <c r="AG29" s="36">
        <v>1.1724448562909959E-3</v>
      </c>
      <c r="AH29" s="36">
        <v>1.9945038934605446E-3</v>
      </c>
      <c r="AI29" s="36">
        <v>6.3878030101371499E-3</v>
      </c>
      <c r="AJ29" s="36">
        <v>1.0131035219893586E-4</v>
      </c>
      <c r="AK29" s="36">
        <v>1.224277330457798E-4</v>
      </c>
      <c r="AL29" s="36">
        <v>3.0620172342867995E-4</v>
      </c>
      <c r="AM29" s="36">
        <v>2.9671057036983243E-3</v>
      </c>
      <c r="AN29" s="36">
        <v>0.17763124428596</v>
      </c>
      <c r="AO29" s="36">
        <v>1.5863228186686489</v>
      </c>
      <c r="AP29" s="36">
        <v>535.03710326600003</v>
      </c>
      <c r="AQ29" s="36">
        <v>288.09690175899999</v>
      </c>
      <c r="AR29" s="36">
        <v>823.13400502500008</v>
      </c>
      <c r="AS29" s="36">
        <v>14.02499577</v>
      </c>
      <c r="AT29" s="36">
        <v>1445.074424096</v>
      </c>
      <c r="AU29" s="36">
        <v>3430.9843373970002</v>
      </c>
      <c r="AV29" s="36">
        <v>919.96148086599999</v>
      </c>
      <c r="AW29" s="36">
        <v>2184.2289775740001</v>
      </c>
      <c r="AX29" s="36">
        <v>863.43275967900001</v>
      </c>
      <c r="AY29" s="36">
        <v>2050.0150203049998</v>
      </c>
      <c r="AZ29" s="36">
        <v>1.8430817142857145E-2</v>
      </c>
      <c r="BA29" s="36">
        <v>3.6861635714285718E-2</v>
      </c>
      <c r="BB29" s="36">
        <v>6.3292457219999996</v>
      </c>
      <c r="BC29" s="36">
        <v>552.86149409400002</v>
      </c>
      <c r="BD29" s="36">
        <v>1312.637671361</v>
      </c>
      <c r="BE29" s="36">
        <v>5.5951605714285715E-2</v>
      </c>
      <c r="BF29" s="36">
        <v>0.11190321285714287</v>
      </c>
      <c r="BG29" s="36">
        <v>14.326586273</v>
      </c>
      <c r="BH29" s="36">
        <v>71.964784480000006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5.1420849080000002</v>
      </c>
      <c r="E30" s="36">
        <v>16</v>
      </c>
      <c r="F30" s="36">
        <v>0</v>
      </c>
      <c r="G30" s="36">
        <v>5</v>
      </c>
      <c r="H30" s="36">
        <v>11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7.6248700000000006E-4</v>
      </c>
      <c r="P30" s="36">
        <v>1.254291E-3</v>
      </c>
      <c r="Q30" s="36">
        <v>6.4628100000000007E-4</v>
      </c>
      <c r="R30" s="36">
        <v>1.1620600000000001E-4</v>
      </c>
      <c r="S30" s="36">
        <v>1.102717E-3</v>
      </c>
      <c r="T30" s="36">
        <v>1.51574E-4</v>
      </c>
      <c r="U30" s="36">
        <v>0.20100000000000001</v>
      </c>
      <c r="V30" s="36">
        <v>0.4824</v>
      </c>
      <c r="W30" s="36">
        <v>0.20176248700000002</v>
      </c>
      <c r="X30" s="36">
        <v>0.48365429100000001</v>
      </c>
      <c r="Y30" s="36">
        <v>0.685416778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3.8383112017132605E-2</v>
      </c>
      <c r="AH30" s="36">
        <v>6.5295408948685352E-2</v>
      </c>
      <c r="AI30" s="36">
        <v>0.20912178271403281</v>
      </c>
      <c r="AJ30" s="36">
        <v>0</v>
      </c>
      <c r="AK30" s="36">
        <v>0</v>
      </c>
      <c r="AL30" s="36">
        <v>0</v>
      </c>
      <c r="AM30" s="36">
        <v>3.8383112017132605E-2</v>
      </c>
      <c r="AN30" s="36">
        <v>6.5295408948685352E-2</v>
      </c>
      <c r="AO30" s="36">
        <v>0.20912178271403281</v>
      </c>
      <c r="AP30" s="36">
        <v>1.2699818270000001</v>
      </c>
      <c r="AQ30" s="36">
        <v>0.68383636800000003</v>
      </c>
      <c r="AR30" s="36">
        <v>1.9538181950000002</v>
      </c>
      <c r="AS30" s="36">
        <v>1.2272073999999999E-2</v>
      </c>
      <c r="AT30" s="36">
        <v>6.2792300000000002E-3</v>
      </c>
      <c r="AU30" s="36">
        <v>1.4581775999999999E-2</v>
      </c>
      <c r="AV30" s="36">
        <v>4.2753064E-2</v>
      </c>
      <c r="AW30" s="36">
        <v>9.9282166000000005E-2</v>
      </c>
      <c r="AX30" s="36">
        <v>3.7659507000000002E-2</v>
      </c>
      <c r="AY30" s="36">
        <v>8.7453789000000004E-2</v>
      </c>
      <c r="AZ30" s="36">
        <v>2.7871428571428574E-5</v>
      </c>
      <c r="BA30" s="36">
        <v>5.5742857142857148E-5</v>
      </c>
      <c r="BB30" s="36">
        <v>4.358422923</v>
      </c>
      <c r="BC30" s="36">
        <v>358.29897864399999</v>
      </c>
      <c r="BD30" s="36">
        <v>832.05026538100003</v>
      </c>
      <c r="BE30" s="36">
        <v>3.8529197142857144E-2</v>
      </c>
      <c r="BF30" s="36">
        <v>7.7058395714285716E-2</v>
      </c>
      <c r="BG30" s="36">
        <v>5.4509667349999997</v>
      </c>
      <c r="BH30" s="36">
        <v>29.652531332999999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5.206656186</v>
      </c>
      <c r="E31" s="36">
        <v>10</v>
      </c>
      <c r="F31" s="36">
        <v>0</v>
      </c>
      <c r="G31" s="36">
        <v>2</v>
      </c>
      <c r="H31" s="36">
        <v>8</v>
      </c>
      <c r="I31" s="36">
        <v>4.7785401391170082E-5</v>
      </c>
      <c r="J31" s="36">
        <v>0.43906040896980214</v>
      </c>
      <c r="K31" s="36">
        <v>4.7785401391170082E-5</v>
      </c>
      <c r="L31" s="36">
        <v>0</v>
      </c>
      <c r="M31" s="36">
        <v>7.2781943712025964E-3</v>
      </c>
      <c r="N31" s="36">
        <v>0.43182999999999072</v>
      </c>
      <c r="O31" s="36">
        <v>9.6462170000000003E-3</v>
      </c>
      <c r="P31" s="36">
        <v>1.3968997E-2</v>
      </c>
      <c r="Q31" s="36">
        <v>6.6612800000000003E-3</v>
      </c>
      <c r="R31" s="36">
        <v>2.984937E-3</v>
      </c>
      <c r="S31" s="36">
        <v>1.0075601E-2</v>
      </c>
      <c r="T31" s="36">
        <v>3.8933960000000004E-3</v>
      </c>
      <c r="U31" s="36">
        <v>6.0000000000000001E-3</v>
      </c>
      <c r="V31" s="36">
        <v>1.44E-2</v>
      </c>
      <c r="W31" s="36">
        <v>1.5694002401391169E-2</v>
      </c>
      <c r="X31" s="36">
        <v>0.46742940596980215</v>
      </c>
      <c r="Y31" s="36">
        <v>0.48312340837119333</v>
      </c>
      <c r="Z31" s="36">
        <v>7.7313947469492626E-6</v>
      </c>
      <c r="AA31" s="36">
        <v>1.654518475847142E-6</v>
      </c>
      <c r="AB31" s="36">
        <v>1.6545199999999999E-6</v>
      </c>
      <c r="AC31" s="36">
        <v>1.7919140052777945E-7</v>
      </c>
      <c r="AD31" s="36">
        <v>2.9271635742382424E-3</v>
      </c>
      <c r="AE31" s="36">
        <v>2.634447216814418E-2</v>
      </c>
      <c r="AF31" s="36">
        <v>2.9271635742382427E-2</v>
      </c>
      <c r="AG31" s="36">
        <v>1.1845121708486204E-3</v>
      </c>
      <c r="AH31" s="36">
        <v>2.0150321986850098E-3</v>
      </c>
      <c r="AI31" s="36">
        <v>6.4535490687614499E-3</v>
      </c>
      <c r="AJ31" s="36">
        <v>1.6540053354966582E-7</v>
      </c>
      <c r="AK31" s="36">
        <v>1.9987703060478821E-7</v>
      </c>
      <c r="AL31" s="36">
        <v>4.9990871939209594E-7</v>
      </c>
      <c r="AM31" s="36">
        <v>1.1848567627826977E-3</v>
      </c>
      <c r="AN31" s="36">
        <v>4.9423956499538568E-3</v>
      </c>
      <c r="AO31" s="36">
        <v>3.2798521145625023E-2</v>
      </c>
      <c r="AP31" s="36">
        <v>10.185283596</v>
      </c>
      <c r="AQ31" s="36">
        <v>5.4843834749999996</v>
      </c>
      <c r="AR31" s="36">
        <v>15.669667070999999</v>
      </c>
      <c r="AS31" s="36">
        <v>0.440200965</v>
      </c>
      <c r="AT31" s="36">
        <v>2.707058371</v>
      </c>
      <c r="AU31" s="36">
        <v>6.5791562020000001</v>
      </c>
      <c r="AV31" s="36">
        <v>2.9178277279999998</v>
      </c>
      <c r="AW31" s="36">
        <v>7.0914039400000002</v>
      </c>
      <c r="AX31" s="36">
        <v>2.6892500959999999</v>
      </c>
      <c r="AY31" s="36">
        <v>6.5358754880000003</v>
      </c>
      <c r="AZ31" s="36">
        <v>6.4001857142857146E-4</v>
      </c>
      <c r="BA31" s="36">
        <v>1.2800385714285714E-3</v>
      </c>
      <c r="BB31" s="36">
        <v>3.2590143939999998</v>
      </c>
      <c r="BC31" s="36">
        <v>262.96060530900002</v>
      </c>
      <c r="BD31" s="36">
        <v>639.09183344099995</v>
      </c>
      <c r="BE31" s="36">
        <v>2.8810240000000001E-2</v>
      </c>
      <c r="BF31" s="36">
        <v>5.7620480000000002E-2</v>
      </c>
      <c r="BG31" s="36">
        <v>2.6507700550000002</v>
      </c>
      <c r="BH31" s="36">
        <v>23.882050788000001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5.2045841810000004</v>
      </c>
      <c r="E32" s="36">
        <v>18</v>
      </c>
      <c r="F32" s="36">
        <v>0</v>
      </c>
      <c r="G32" s="36">
        <v>3</v>
      </c>
      <c r="H32" s="36">
        <v>15</v>
      </c>
      <c r="I32" s="36">
        <v>1.2285543769125784E-3</v>
      </c>
      <c r="J32" s="36">
        <v>0.17382993630432489</v>
      </c>
      <c r="K32" s="36">
        <v>1.2285543769125784E-3</v>
      </c>
      <c r="L32" s="36">
        <v>0</v>
      </c>
      <c r="M32" s="36">
        <v>9.7583490681201521E-2</v>
      </c>
      <c r="N32" s="36">
        <v>7.7475000000035932E-2</v>
      </c>
      <c r="O32" s="36">
        <v>1.6359334999999999E-2</v>
      </c>
      <c r="P32" s="36">
        <v>2.9868729E-2</v>
      </c>
      <c r="Q32" s="36">
        <v>1.5256617E-2</v>
      </c>
      <c r="R32" s="36">
        <v>1.1027179999999999E-3</v>
      </c>
      <c r="S32" s="36">
        <v>2.8430401000000001E-2</v>
      </c>
      <c r="T32" s="36">
        <v>1.438328E-3</v>
      </c>
      <c r="U32" s="36">
        <v>6.0000000000000001E-3</v>
      </c>
      <c r="V32" s="36">
        <v>1.44E-2</v>
      </c>
      <c r="W32" s="36">
        <v>2.3587889376912578E-2</v>
      </c>
      <c r="X32" s="36">
        <v>0.2180986653043249</v>
      </c>
      <c r="Y32" s="36">
        <v>0.24168655468123748</v>
      </c>
      <c r="Z32" s="36">
        <v>1.0453712920422371E-4</v>
      </c>
      <c r="AA32" s="36">
        <v>2.2370945649703869E-5</v>
      </c>
      <c r="AB32" s="36">
        <v>2.23709E-5</v>
      </c>
      <c r="AC32" s="36">
        <v>2.7749103712559775E-5</v>
      </c>
      <c r="AD32" s="36">
        <v>5.3465677887546918E-3</v>
      </c>
      <c r="AE32" s="36">
        <v>4.8119110098792217E-2</v>
      </c>
      <c r="AF32" s="36">
        <v>5.3465677887546907E-2</v>
      </c>
      <c r="AG32" s="36">
        <v>1.2384114210577384E-3</v>
      </c>
      <c r="AH32" s="36">
        <v>2.1067228772016699E-3</v>
      </c>
      <c r="AI32" s="36">
        <v>6.7472070526594027E-3</v>
      </c>
      <c r="AJ32" s="36">
        <v>2.2363941179231558E-6</v>
      </c>
      <c r="AK32" s="36">
        <v>2.7025536493706066E-6</v>
      </c>
      <c r="AL32" s="36">
        <v>6.7593066089552482E-6</v>
      </c>
      <c r="AM32" s="36">
        <v>1.2683969188882211E-3</v>
      </c>
      <c r="AN32" s="36">
        <v>7.4559932196057322E-3</v>
      </c>
      <c r="AO32" s="36">
        <v>5.4873076458060575E-2</v>
      </c>
      <c r="AP32" s="36">
        <v>9.5921778779999993</v>
      </c>
      <c r="AQ32" s="36">
        <v>5.1650188569999997</v>
      </c>
      <c r="AR32" s="36">
        <v>14.757196734999999</v>
      </c>
      <c r="AS32" s="36">
        <v>0.40494671900000001</v>
      </c>
      <c r="AT32" s="36">
        <v>38.210904280999998</v>
      </c>
      <c r="AU32" s="36">
        <v>97.308637371000003</v>
      </c>
      <c r="AV32" s="36">
        <v>42.518917948999999</v>
      </c>
      <c r="AW32" s="36">
        <v>108.279509371</v>
      </c>
      <c r="AX32" s="36">
        <v>39.152103373000003</v>
      </c>
      <c r="AY32" s="36">
        <v>99.705513417000006</v>
      </c>
      <c r="AZ32" s="36">
        <v>6.5606142857142866E-4</v>
      </c>
      <c r="BA32" s="36">
        <v>1.3121242857142858E-3</v>
      </c>
      <c r="BB32" s="36">
        <v>2.2154021799999999</v>
      </c>
      <c r="BC32" s="36">
        <v>178.25264535700001</v>
      </c>
      <c r="BD32" s="36">
        <v>453.94167852800001</v>
      </c>
      <c r="BE32" s="36">
        <v>1.9584529999999999E-2</v>
      </c>
      <c r="BF32" s="36">
        <v>3.9169061428571433E-2</v>
      </c>
      <c r="BG32" s="36">
        <v>2.2897358460000001</v>
      </c>
      <c r="BH32" s="36">
        <v>16.956131576000001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5.2263413849999996</v>
      </c>
      <c r="E33" s="36">
        <v>24</v>
      </c>
      <c r="F33" s="36">
        <v>0</v>
      </c>
      <c r="G33" s="36">
        <v>2</v>
      </c>
      <c r="H33" s="36">
        <v>22</v>
      </c>
      <c r="I33" s="36">
        <v>1.9077657227906409E-4</v>
      </c>
      <c r="J33" s="36">
        <v>0.36682690990397721</v>
      </c>
      <c r="K33" s="36">
        <v>1.9077657227906409E-4</v>
      </c>
      <c r="L33" s="36">
        <v>0</v>
      </c>
      <c r="M33" s="36">
        <v>2.9132686476165893E-2</v>
      </c>
      <c r="N33" s="36">
        <v>0.33788500000009036</v>
      </c>
      <c r="O33" s="36">
        <v>4.3243773999999999E-2</v>
      </c>
      <c r="P33" s="36">
        <v>7.3839299999999997E-2</v>
      </c>
      <c r="Q33" s="36">
        <v>3.7326068999999996E-2</v>
      </c>
      <c r="R33" s="36">
        <v>5.9177050000000005E-3</v>
      </c>
      <c r="S33" s="36">
        <v>6.6120552999999999E-2</v>
      </c>
      <c r="T33" s="36">
        <v>7.7187469999999998E-3</v>
      </c>
      <c r="U33" s="36">
        <v>6.0000000000000001E-3</v>
      </c>
      <c r="V33" s="36">
        <v>1.44E-2</v>
      </c>
      <c r="W33" s="36">
        <v>4.9434550572279058E-2</v>
      </c>
      <c r="X33" s="36">
        <v>0.45506620990397723</v>
      </c>
      <c r="Y33" s="36">
        <v>0.50450076047625625</v>
      </c>
      <c r="Z33" s="36">
        <v>2.3416130421952637E-5</v>
      </c>
      <c r="AA33" s="36">
        <v>5.0110519102978638E-6</v>
      </c>
      <c r="AB33" s="36">
        <v>5.0110500000000001E-6</v>
      </c>
      <c r="AC33" s="36">
        <v>3.6258529956712966E-6</v>
      </c>
      <c r="AD33" s="36">
        <v>2.6454658217444061E-3</v>
      </c>
      <c r="AE33" s="36">
        <v>2.3809192395699664E-2</v>
      </c>
      <c r="AF33" s="36">
        <v>2.6454658217444065E-2</v>
      </c>
      <c r="AG33" s="36">
        <v>1.2521059997935378E-3</v>
      </c>
      <c r="AH33" s="36">
        <v>2.1300194019476274E-3</v>
      </c>
      <c r="AI33" s="36">
        <v>6.8218188954268615E-3</v>
      </c>
      <c r="AJ33" s="36">
        <v>5.0094912339775454E-7</v>
      </c>
      <c r="AK33" s="36">
        <v>6.0536819996864581E-7</v>
      </c>
      <c r="AL33" s="36">
        <v>1.5140751325518956E-6</v>
      </c>
      <c r="AM33" s="36">
        <v>1.2562328019126068E-3</v>
      </c>
      <c r="AN33" s="36">
        <v>4.7760905918920018E-3</v>
      </c>
      <c r="AO33" s="36">
        <v>3.0632525366259076E-2</v>
      </c>
      <c r="AP33" s="36">
        <v>8.7067043900000005</v>
      </c>
      <c r="AQ33" s="36">
        <v>4.6882254410000002</v>
      </c>
      <c r="AR33" s="36">
        <v>13.394929831000001</v>
      </c>
      <c r="AS33" s="36">
        <v>0.58707263700000001</v>
      </c>
      <c r="AT33" s="36">
        <v>11.411420809000001</v>
      </c>
      <c r="AU33" s="36">
        <v>29.454055575999998</v>
      </c>
      <c r="AV33" s="36">
        <v>14.791588575</v>
      </c>
      <c r="AW33" s="36">
        <v>38.178617653000003</v>
      </c>
      <c r="AX33" s="36">
        <v>13.563315824</v>
      </c>
      <c r="AY33" s="36">
        <v>35.008318838000001</v>
      </c>
      <c r="AZ33" s="36">
        <v>9.7093142857142864E-4</v>
      </c>
      <c r="BA33" s="36">
        <v>1.941864285714286E-3</v>
      </c>
      <c r="BB33" s="36">
        <v>3.1768104519999998</v>
      </c>
      <c r="BC33" s="36">
        <v>244.08283023999999</v>
      </c>
      <c r="BD33" s="36">
        <v>630.00299147800001</v>
      </c>
      <c r="BE33" s="36">
        <v>2.8083542857142856E-2</v>
      </c>
      <c r="BF33" s="36">
        <v>5.616708714285714E-2</v>
      </c>
      <c r="BG33" s="36">
        <v>6.5924888939999997</v>
      </c>
      <c r="BH33" s="36">
        <v>45.642535569000003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5.50413964</v>
      </c>
      <c r="E34" s="36">
        <v>38</v>
      </c>
      <c r="F34" s="36">
        <v>1</v>
      </c>
      <c r="G34" s="36">
        <v>6</v>
      </c>
      <c r="H34" s="36">
        <v>31</v>
      </c>
      <c r="I34" s="36">
        <v>4.2329497983861444E-2</v>
      </c>
      <c r="J34" s="36">
        <v>9.0309455657434086</v>
      </c>
      <c r="K34" s="36">
        <v>4.2329497983861444E-2</v>
      </c>
      <c r="L34" s="36">
        <v>0</v>
      </c>
      <c r="M34" s="36">
        <v>3.0227655637268187</v>
      </c>
      <c r="N34" s="36">
        <v>6.0505095000004498</v>
      </c>
      <c r="O34" s="36">
        <v>0.21768317699999998</v>
      </c>
      <c r="P34" s="36">
        <v>0.37104679600000001</v>
      </c>
      <c r="Q34" s="36">
        <v>0.19935925999999998</v>
      </c>
      <c r="R34" s="36">
        <v>1.8323916999999999E-2</v>
      </c>
      <c r="S34" s="36">
        <v>0.34714603399999999</v>
      </c>
      <c r="T34" s="36">
        <v>2.3900761999999999E-2</v>
      </c>
      <c r="U34" s="36">
        <v>6.3649999999999998E-2</v>
      </c>
      <c r="V34" s="36">
        <v>0.15110000000000001</v>
      </c>
      <c r="W34" s="36">
        <v>0.32366267498386142</v>
      </c>
      <c r="X34" s="36">
        <v>9.553092361743408</v>
      </c>
      <c r="Y34" s="36">
        <v>9.8767550367272694</v>
      </c>
      <c r="Z34" s="36">
        <v>2.210357705804271E-3</v>
      </c>
      <c r="AA34" s="36">
        <v>4.7301654904211406E-4</v>
      </c>
      <c r="AB34" s="36">
        <v>4.73017E-4</v>
      </c>
      <c r="AC34" s="36">
        <v>6.0836329128917583E-4</v>
      </c>
      <c r="AD34" s="36">
        <v>0.11033014801855277</v>
      </c>
      <c r="AE34" s="36">
        <v>0.9929713321669752</v>
      </c>
      <c r="AF34" s="36">
        <v>1.1033014801855279</v>
      </c>
      <c r="AG34" s="36">
        <v>1.2823568800531301E-2</v>
      </c>
      <c r="AH34" s="36">
        <v>2.1814806695156695E-2</v>
      </c>
      <c r="AI34" s="36">
        <v>6.9866340361515358E-2</v>
      </c>
      <c r="AJ34" s="36">
        <v>4.8278137383761317E-5</v>
      </c>
      <c r="AK34" s="36">
        <v>5.8341351967267359E-5</v>
      </c>
      <c r="AL34" s="36">
        <v>1.4591646904755189E-4</v>
      </c>
      <c r="AM34" s="36">
        <v>1.3480210229204238E-2</v>
      </c>
      <c r="AN34" s="36">
        <v>0.13220329606567674</v>
      </c>
      <c r="AO34" s="36">
        <v>1.0629835889975381</v>
      </c>
      <c r="AP34" s="36">
        <v>145.44264140600001</v>
      </c>
      <c r="AQ34" s="36">
        <v>78.315268449000001</v>
      </c>
      <c r="AR34" s="36">
        <v>223.75790985500001</v>
      </c>
      <c r="AS34" s="36">
        <v>7.9258090560000003</v>
      </c>
      <c r="AT34" s="36">
        <v>518.104731754</v>
      </c>
      <c r="AU34" s="36">
        <v>1287.194940112</v>
      </c>
      <c r="AV34" s="36">
        <v>359.64441104999997</v>
      </c>
      <c r="AW34" s="36">
        <v>893.51136511599998</v>
      </c>
      <c r="AX34" s="36">
        <v>336.19384933100002</v>
      </c>
      <c r="AY34" s="36">
        <v>835.250086001</v>
      </c>
      <c r="AZ34" s="36">
        <v>3.1613117142857146E-2</v>
      </c>
      <c r="BA34" s="36">
        <v>6.322623571428572E-2</v>
      </c>
      <c r="BB34" s="36">
        <v>2.381188356</v>
      </c>
      <c r="BC34" s="36">
        <v>139.469252576</v>
      </c>
      <c r="BD34" s="36">
        <v>346.501595554</v>
      </c>
      <c r="BE34" s="36">
        <v>2.1050108571428573E-2</v>
      </c>
      <c r="BF34" s="36">
        <v>4.2100217142857145E-2</v>
      </c>
      <c r="BG34" s="36">
        <v>10.863598889</v>
      </c>
      <c r="BH34" s="36">
        <v>52.060385900999997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5.55112994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0.39553257813024284</v>
      </c>
      <c r="J35" s="36">
        <v>13.116263319255047</v>
      </c>
      <c r="K35" s="36">
        <v>0.18315757813606348</v>
      </c>
      <c r="L35" s="36">
        <v>0.21237499999417936</v>
      </c>
      <c r="M35" s="36">
        <v>7.2951448973876767</v>
      </c>
      <c r="N35" s="36">
        <v>6.2166509999976141</v>
      </c>
      <c r="O35" s="36">
        <v>0.17801124600000001</v>
      </c>
      <c r="P35" s="36">
        <v>0.29118699999999997</v>
      </c>
      <c r="Q35" s="36">
        <v>0.16082517500000001</v>
      </c>
      <c r="R35" s="36">
        <v>1.7186071000000001E-2</v>
      </c>
      <c r="S35" s="36">
        <v>0.268770385</v>
      </c>
      <c r="T35" s="36">
        <v>2.2416615000000001E-2</v>
      </c>
      <c r="U35" s="36" t="s">
        <v>340</v>
      </c>
      <c r="V35" s="36" t="s">
        <v>340</v>
      </c>
      <c r="W35" s="36">
        <v>0.57354382413024285</v>
      </c>
      <c r="X35" s="36">
        <v>13.407450319255048</v>
      </c>
      <c r="Y35" s="36">
        <v>13.98099414338529</v>
      </c>
      <c r="Z35" s="36">
        <v>8.285286767634778E-3</v>
      </c>
      <c r="AA35" s="36">
        <v>2.1583146523777288E-3</v>
      </c>
      <c r="AB35" s="36">
        <v>2.1583150000000001E-3</v>
      </c>
      <c r="AC35" s="36">
        <v>2.0501152246036555E-3</v>
      </c>
      <c r="AD35" s="36">
        <v>6.6296198227263486E-2</v>
      </c>
      <c r="AE35" s="36">
        <v>0.59666578404537152</v>
      </c>
      <c r="AF35" s="36">
        <v>0.66296198227263481</v>
      </c>
      <c r="AG35" s="36" t="s">
        <v>340</v>
      </c>
      <c r="AH35" s="36" t="s">
        <v>340</v>
      </c>
      <c r="AI35" s="36" t="s">
        <v>340</v>
      </c>
      <c r="AJ35" s="36">
        <v>2.2028685669253929E-4</v>
      </c>
      <c r="AK35" s="36">
        <v>2.6620399493302069E-4</v>
      </c>
      <c r="AL35" s="36">
        <v>6.6579785481783314E-4</v>
      </c>
      <c r="AM35" s="36">
        <v>2.270402081296195E-3</v>
      </c>
      <c r="AN35" s="36">
        <v>6.6562402222196504E-2</v>
      </c>
      <c r="AO35" s="36">
        <v>0.59733158190018931</v>
      </c>
      <c r="AP35" s="36">
        <v>64.436739363000001</v>
      </c>
      <c r="AQ35" s="36">
        <v>34.696705811000001</v>
      </c>
      <c r="AR35" s="36">
        <v>99.133445174000002</v>
      </c>
      <c r="AS35" s="36">
        <v>6.4541109910000003</v>
      </c>
      <c r="AT35" s="36">
        <v>248.14677112699999</v>
      </c>
      <c r="AU35" s="36">
        <v>707.90052788000003</v>
      </c>
      <c r="AV35" s="36">
        <v>140.51443983499999</v>
      </c>
      <c r="AW35" s="36">
        <v>400.85247002099999</v>
      </c>
      <c r="AX35" s="36">
        <v>132.92062068600001</v>
      </c>
      <c r="AY35" s="36">
        <v>379.18920775200002</v>
      </c>
      <c r="AZ35" s="36">
        <v>1.3814992857142857E-2</v>
      </c>
      <c r="BA35" s="36">
        <v>2.7629985714285713E-2</v>
      </c>
      <c r="BB35" s="36">
        <v>0.275726309</v>
      </c>
      <c r="BC35" s="36">
        <v>14.528269953000001</v>
      </c>
      <c r="BD35" s="36">
        <v>41.445511953999997</v>
      </c>
      <c r="BE35" s="36">
        <v>2.4374671428571432E-3</v>
      </c>
      <c r="BF35" s="36">
        <v>4.8749342857142865E-3</v>
      </c>
      <c r="BG35" s="36">
        <v>2.3715941210000002</v>
      </c>
      <c r="BH35" s="36">
        <v>26.354847186000001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4.8991507600000004</v>
      </c>
      <c r="E36" s="36">
        <v>401</v>
      </c>
      <c r="F36" s="36">
        <v>0</v>
      </c>
      <c r="G36" s="36">
        <v>2</v>
      </c>
      <c r="H36" s="36">
        <v>399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2.0593100000000002E-4</v>
      </c>
      <c r="P36" s="36">
        <v>3.2521399999999999E-4</v>
      </c>
      <c r="Q36" s="36">
        <v>1.01439E-4</v>
      </c>
      <c r="R36" s="36">
        <v>1.04492E-4</v>
      </c>
      <c r="S36" s="36">
        <v>1.8892099999999999E-4</v>
      </c>
      <c r="T36" s="36">
        <v>1.36293E-4</v>
      </c>
      <c r="U36" s="36">
        <v>7.7999999999999986E-2</v>
      </c>
      <c r="V36" s="36">
        <v>0.18719999999999998</v>
      </c>
      <c r="W36" s="36">
        <v>7.8205930999999992E-2</v>
      </c>
      <c r="X36" s="36">
        <v>0.18752521399999997</v>
      </c>
      <c r="Y36" s="36">
        <v>0.26573114499999995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1.4410619197033493E-2</v>
      </c>
      <c r="AH36" s="36">
        <v>2.4514616565068467E-2</v>
      </c>
      <c r="AI36" s="36">
        <v>7.8513028728665224E-2</v>
      </c>
      <c r="AJ36" s="36">
        <v>0</v>
      </c>
      <c r="AK36" s="36">
        <v>0</v>
      </c>
      <c r="AL36" s="36">
        <v>0</v>
      </c>
      <c r="AM36" s="36">
        <v>1.4410619197033493E-2</v>
      </c>
      <c r="AN36" s="36">
        <v>2.4514616565068467E-2</v>
      </c>
      <c r="AO36" s="36">
        <v>7.8513028728665224E-2</v>
      </c>
      <c r="AP36" s="36">
        <v>0.27423854199999997</v>
      </c>
      <c r="AQ36" s="36">
        <v>0.14766690699999999</v>
      </c>
      <c r="AR36" s="36">
        <v>0.42190544899999993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0.29798224899999998</v>
      </c>
      <c r="BC36" s="36">
        <v>16.613385054999998</v>
      </c>
      <c r="BD36" s="36">
        <v>36.691740361000001</v>
      </c>
      <c r="BE36" s="36">
        <v>3.2619840000000004E-2</v>
      </c>
      <c r="BF36" s="36">
        <v>6.5239681428571436E-2</v>
      </c>
      <c r="BG36" s="36">
        <v>0.62152376600000003</v>
      </c>
      <c r="BH36" s="36">
        <v>3.8371090899999998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3.5647037610000001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4.023626514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4.0240663669999996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4.1563792780000002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3.8826650659999999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3.919639224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3.9958911549999998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3.9836148300000001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4.3384519800000003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4.3399392619999997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4.3442903279999996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4.2806933139999996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4.1890191750000003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3.8722770299999998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4.2867839500000002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4.4063133380000004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4.5592032749999998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9.2387868999999997E-2</v>
      </c>
      <c r="BH53" s="36">
        <v>0.33348447799999997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4.5714313110000004</v>
      </c>
      <c r="E54" s="36">
        <v>31</v>
      </c>
      <c r="F54" s="36">
        <v>0</v>
      </c>
      <c r="G54" s="36">
        <v>0</v>
      </c>
      <c r="H54" s="36">
        <v>31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8.0867939999999999E-2</v>
      </c>
      <c r="BC54" s="36">
        <v>7.9006800950000002</v>
      </c>
      <c r="BD54" s="36">
        <v>17.963355789000001</v>
      </c>
      <c r="BE54" s="36">
        <v>8.8525385714285712E-3</v>
      </c>
      <c r="BF54" s="36">
        <v>1.7705077142857142E-2</v>
      </c>
      <c r="BG54" s="36">
        <v>0.11738628</v>
      </c>
      <c r="BH54" s="36">
        <v>1.1234448050000001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4.1908739940000004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4.1968227110000003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4.9783760920000004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3.7377853000000003E-2</v>
      </c>
      <c r="P57" s="36">
        <v>6.8632895999999985E-2</v>
      </c>
      <c r="Q57" s="36">
        <v>3.5206806E-2</v>
      </c>
      <c r="R57" s="36">
        <v>2.1710469999999997E-3</v>
      </c>
      <c r="S57" s="36">
        <v>6.580109499999999E-2</v>
      </c>
      <c r="T57" s="36">
        <v>2.8318010000000001E-3</v>
      </c>
      <c r="U57" s="36">
        <v>3.0000000000000001E-3</v>
      </c>
      <c r="V57" s="36">
        <v>7.1999999999999998E-3</v>
      </c>
      <c r="W57" s="36">
        <v>4.0377853000000005E-2</v>
      </c>
      <c r="X57" s="36">
        <v>7.5832895999999983E-2</v>
      </c>
      <c r="Y57" s="36">
        <v>0.11621074899999999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0.163764939</v>
      </c>
      <c r="AQ57" s="36">
        <v>8.8181121000000001E-2</v>
      </c>
      <c r="AR57" s="36">
        <v>0.25194605999999997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6.4961330349999997</v>
      </c>
      <c r="BC57" s="36">
        <v>316.92990078499997</v>
      </c>
      <c r="BD57" s="36">
        <v>704.23873657399997</v>
      </c>
      <c r="BE57" s="36">
        <v>0.29352208857142859</v>
      </c>
      <c r="BF57" s="36">
        <v>0.58704417714285717</v>
      </c>
      <c r="BG57" s="36">
        <v>7.9573457080000001</v>
      </c>
      <c r="BH57" s="36">
        <v>51.979469307999999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4.3141578559999996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4.2458367519999998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4.11862131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4.1618194720000004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4.5933993360000001</v>
      </c>
      <c r="E62" s="36">
        <v>35</v>
      </c>
      <c r="F62" s="36">
        <v>0</v>
      </c>
      <c r="G62" s="36">
        <v>0</v>
      </c>
      <c r="H62" s="36">
        <v>35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2.7946622000000001E-2</v>
      </c>
      <c r="BC62" s="36">
        <v>2.044956547</v>
      </c>
      <c r="BD62" s="36">
        <v>4.5028088549999996</v>
      </c>
      <c r="BE62" s="36">
        <v>1.2627428571428572E-3</v>
      </c>
      <c r="BF62" s="36">
        <v>2.5254871428571431E-3</v>
      </c>
      <c r="BG62" s="36">
        <v>0.68300851399999996</v>
      </c>
      <c r="BH62" s="36">
        <v>2.518604544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4.9745340599999999</v>
      </c>
      <c r="E63" s="36">
        <v>28</v>
      </c>
      <c r="F63" s="36">
        <v>0</v>
      </c>
      <c r="G63" s="36">
        <v>2</v>
      </c>
      <c r="H63" s="36">
        <v>26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1.3742936999999998E-2</v>
      </c>
      <c r="P63" s="36">
        <v>2.2179562E-2</v>
      </c>
      <c r="Q63" s="36">
        <v>1.2348155999999999E-2</v>
      </c>
      <c r="R63" s="36">
        <v>1.3947810000000001E-3</v>
      </c>
      <c r="S63" s="36">
        <v>2.0360282E-2</v>
      </c>
      <c r="T63" s="36">
        <v>1.8192799999999999E-3</v>
      </c>
      <c r="U63" s="36">
        <v>1.2E-2</v>
      </c>
      <c r="V63" s="36">
        <v>2.8799999999999999E-2</v>
      </c>
      <c r="W63" s="36">
        <v>2.5742937E-2</v>
      </c>
      <c r="X63" s="36">
        <v>5.0979561999999999E-2</v>
      </c>
      <c r="Y63" s="36">
        <v>7.6722499E-2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2.3823076923076923E-3</v>
      </c>
      <c r="AH63" s="36">
        <v>4.0526613616268794E-3</v>
      </c>
      <c r="AI63" s="36">
        <v>1.2979469496021221E-2</v>
      </c>
      <c r="AJ63" s="36">
        <v>0</v>
      </c>
      <c r="AK63" s="36">
        <v>0</v>
      </c>
      <c r="AL63" s="36">
        <v>0</v>
      </c>
      <c r="AM63" s="36">
        <v>2.3823076923076923E-3</v>
      </c>
      <c r="AN63" s="36">
        <v>4.0526613616268794E-3</v>
      </c>
      <c r="AO63" s="36">
        <v>1.2979469496021221E-2</v>
      </c>
      <c r="AP63" s="36">
        <v>5.3571136999999998E-2</v>
      </c>
      <c r="AQ63" s="36">
        <v>2.8845997000000002E-2</v>
      </c>
      <c r="AR63" s="36">
        <v>8.2417134000000003E-2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0.221823084</v>
      </c>
      <c r="BC63" s="36">
        <v>7.7909765650000002</v>
      </c>
      <c r="BD63" s="36">
        <v>18.788605070999999</v>
      </c>
      <c r="BE63" s="36">
        <v>1.0022881428571429E-2</v>
      </c>
      <c r="BF63" s="36">
        <v>2.0045762857142858E-2</v>
      </c>
      <c r="BG63" s="36">
        <v>2.086060995</v>
      </c>
      <c r="BH63" s="36">
        <v>12.031074298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4.1804797699999998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4.9536210250000003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6.1824999999999998E-5</v>
      </c>
      <c r="P65" s="36">
        <v>1.08278E-4</v>
      </c>
      <c r="Q65" s="36">
        <v>5.5529000000000003E-5</v>
      </c>
      <c r="R65" s="36">
        <v>6.2960000000000004E-6</v>
      </c>
      <c r="S65" s="36">
        <v>1.00066E-4</v>
      </c>
      <c r="T65" s="36">
        <v>8.2120000000000003E-6</v>
      </c>
      <c r="U65" s="36">
        <v>3.0000000000000001E-3</v>
      </c>
      <c r="V65" s="36">
        <v>7.1999999999999998E-3</v>
      </c>
      <c r="W65" s="36">
        <v>3.0618250000000002E-3</v>
      </c>
      <c r="X65" s="36">
        <v>7.3082779999999996E-3</v>
      </c>
      <c r="Y65" s="36">
        <v>1.0370103E-2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1.1249804E-2</v>
      </c>
      <c r="AQ65" s="36">
        <v>6.0575860000000002E-3</v>
      </c>
      <c r="AR65" s="36">
        <v>1.7307389999999999E-2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2.2140306029999999</v>
      </c>
      <c r="BH65" s="36">
        <v>13.681519979000001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4.9740031030000003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5.35711E-3</v>
      </c>
      <c r="P66" s="36">
        <v>9.1000520000000008E-3</v>
      </c>
      <c r="Q66" s="36">
        <v>4.9378429999999999E-3</v>
      </c>
      <c r="R66" s="36">
        <v>4.1926699999999997E-4</v>
      </c>
      <c r="S66" s="36">
        <v>8.5531810000000017E-3</v>
      </c>
      <c r="T66" s="36">
        <v>5.4687099999999999E-4</v>
      </c>
      <c r="U66" s="36">
        <v>3.0000000000000001E-3</v>
      </c>
      <c r="V66" s="36">
        <v>7.1999999999999998E-3</v>
      </c>
      <c r="W66" s="36">
        <v>8.3571100000000009E-3</v>
      </c>
      <c r="X66" s="36">
        <v>1.6300052000000002E-2</v>
      </c>
      <c r="Y66" s="36">
        <v>2.4657162000000003E-2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2.4114311999999999E-2</v>
      </c>
      <c r="AQ66" s="36">
        <v>1.298463E-2</v>
      </c>
      <c r="AR66" s="36">
        <v>3.7098941999999996E-2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0.37962540099999997</v>
      </c>
      <c r="BC66" s="36">
        <v>20.128542784</v>
      </c>
      <c r="BD66" s="36">
        <v>46.170470897999998</v>
      </c>
      <c r="BE66" s="36">
        <v>1.7153041428571429E-2</v>
      </c>
      <c r="BF66" s="36">
        <v>3.4306082857142858E-2</v>
      </c>
      <c r="BG66" s="36">
        <v>3.254503358</v>
      </c>
      <c r="BH66" s="36">
        <v>13.967030621999999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4.8371829899999996</v>
      </c>
      <c r="E67" s="36">
        <v>33</v>
      </c>
      <c r="F67" s="36">
        <v>0</v>
      </c>
      <c r="G67" s="36">
        <v>2</v>
      </c>
      <c r="H67" s="36">
        <v>31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5.4869299999999995E-4</v>
      </c>
      <c r="P67" s="36">
        <v>9.46034E-4</v>
      </c>
      <c r="Q67" s="36">
        <v>4.8454399999999995E-4</v>
      </c>
      <c r="R67" s="36">
        <v>6.4148999999999999E-5</v>
      </c>
      <c r="S67" s="36">
        <v>8.6235999999999995E-4</v>
      </c>
      <c r="T67" s="36">
        <v>8.3674000000000012E-5</v>
      </c>
      <c r="U67" s="36">
        <v>2.0999999999999998E-2</v>
      </c>
      <c r="V67" s="36">
        <v>5.04E-2</v>
      </c>
      <c r="W67" s="36">
        <v>2.1548692999999997E-2</v>
      </c>
      <c r="X67" s="36">
        <v>5.1346033999999999E-2</v>
      </c>
      <c r="Y67" s="36">
        <v>7.2894726999999993E-2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3.7747866137270818E-3</v>
      </c>
      <c r="AH67" s="36">
        <v>6.4214760785242311E-3</v>
      </c>
      <c r="AI67" s="36">
        <v>2.0566078792030307E-2</v>
      </c>
      <c r="AJ67" s="36">
        <v>0</v>
      </c>
      <c r="AK67" s="36">
        <v>0</v>
      </c>
      <c r="AL67" s="36">
        <v>0</v>
      </c>
      <c r="AM67" s="36">
        <v>3.7747866137270818E-3</v>
      </c>
      <c r="AN67" s="36">
        <v>6.4214760785242311E-3</v>
      </c>
      <c r="AO67" s="36">
        <v>2.0566078792030307E-2</v>
      </c>
      <c r="AP67" s="36">
        <v>7.5027299000000006E-2</v>
      </c>
      <c r="AQ67" s="36">
        <v>4.0399314999999998E-2</v>
      </c>
      <c r="AR67" s="36">
        <v>0.11542661400000001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0.28747076700000002</v>
      </c>
      <c r="BC67" s="36">
        <v>14.299935242</v>
      </c>
      <c r="BD67" s="36">
        <v>31.178195751000001</v>
      </c>
      <c r="BE67" s="36">
        <v>0.10440826857142857</v>
      </c>
      <c r="BF67" s="36">
        <v>0.20881653714285714</v>
      </c>
      <c r="BG67" s="36">
        <v>0.57003690799999995</v>
      </c>
      <c r="BH67" s="36">
        <v>2.325742124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4.8773972580000002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1.070653E-3</v>
      </c>
      <c r="P68" s="36">
        <v>1.8570150000000001E-3</v>
      </c>
      <c r="Q68" s="36">
        <v>9.790109999999999E-4</v>
      </c>
      <c r="R68" s="36">
        <v>9.1642000000000001E-5</v>
      </c>
      <c r="S68" s="36">
        <v>1.737482E-3</v>
      </c>
      <c r="T68" s="36">
        <v>1.1953300000000001E-4</v>
      </c>
      <c r="U68" s="36">
        <v>0</v>
      </c>
      <c r="V68" s="36">
        <v>0</v>
      </c>
      <c r="W68" s="36">
        <v>1.070653E-3</v>
      </c>
      <c r="X68" s="36">
        <v>1.8570150000000001E-3</v>
      </c>
      <c r="Y68" s="36">
        <v>2.927668E-3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2.5876610000000002E-3</v>
      </c>
      <c r="AQ68" s="36">
        <v>1.393355E-3</v>
      </c>
      <c r="AR68" s="36">
        <v>3.9810160000000004E-3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2.2811440000000001E-3</v>
      </c>
      <c r="BC68" s="36">
        <v>0.111610576</v>
      </c>
      <c r="BD68" s="36">
        <v>0.249299258</v>
      </c>
      <c r="BE68" s="36">
        <v>8.285014285714286E-4</v>
      </c>
      <c r="BF68" s="36">
        <v>1.6570042857142859E-3</v>
      </c>
      <c r="BG68" s="36">
        <v>1.3354199999999999E-3</v>
      </c>
      <c r="BH68" s="36">
        <v>0.13349228699999999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4.6325379680000003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3.0000000000000001E-3</v>
      </c>
      <c r="V69" s="36">
        <v>7.1999999999999998E-3</v>
      </c>
      <c r="W69" s="36">
        <v>3.0000000000000001E-3</v>
      </c>
      <c r="X69" s="36">
        <v>7.1999999999999998E-3</v>
      </c>
      <c r="Y69" s="36">
        <v>1.0200000000000001E-2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5.8083607138255389E-4</v>
      </c>
      <c r="AH69" s="36">
        <v>9.8808894901859746E-4</v>
      </c>
      <c r="AI69" s="36">
        <v>3.1645551475325351E-3</v>
      </c>
      <c r="AJ69" s="36">
        <v>0</v>
      </c>
      <c r="AK69" s="36">
        <v>0</v>
      </c>
      <c r="AL69" s="36">
        <v>0</v>
      </c>
      <c r="AM69" s="36">
        <v>5.8083607138255389E-4</v>
      </c>
      <c r="AN69" s="36">
        <v>9.8808894901859746E-4</v>
      </c>
      <c r="AO69" s="36">
        <v>3.1645551475325351E-3</v>
      </c>
      <c r="AP69" s="36">
        <v>1.0499249E-2</v>
      </c>
      <c r="AQ69" s="36">
        <v>5.6534410000000004E-3</v>
      </c>
      <c r="AR69" s="36">
        <v>1.6152690000000001E-2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3.8892295E-2</v>
      </c>
      <c r="BC69" s="36">
        <v>1.85220922</v>
      </c>
      <c r="BD69" s="36">
        <v>4.3387259790000003</v>
      </c>
      <c r="BE69" s="36">
        <v>1.4125530000000001E-2</v>
      </c>
      <c r="BF69" s="36">
        <v>2.8251061428571429E-2</v>
      </c>
      <c r="BG69" s="36">
        <v>7.8980679999999994E-3</v>
      </c>
      <c r="BH69" s="36">
        <v>0.22183281599999999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4.4717225799999998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4.1714116969999999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4.2330429819999997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4.6246644449999996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1.6487699999999999E-3</v>
      </c>
      <c r="BH73" s="36">
        <v>5.6918511999999997E-2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5.4233571820000002</v>
      </c>
      <c r="E92" s="36">
        <v>49</v>
      </c>
      <c r="F92" s="36">
        <v>0</v>
      </c>
      <c r="G92" s="36">
        <v>5</v>
      </c>
      <c r="H92" s="36">
        <v>44</v>
      </c>
      <c r="I92" s="36">
        <v>2.2828130114760538E-4</v>
      </c>
      <c r="J92" s="36">
        <v>8.6160543819656973E-2</v>
      </c>
      <c r="K92" s="36">
        <v>2.2828130114760538E-4</v>
      </c>
      <c r="L92" s="36">
        <v>0</v>
      </c>
      <c r="M92" s="36">
        <v>2.7388825120805663E-2</v>
      </c>
      <c r="N92" s="36">
        <v>5.8999999999998914E-2</v>
      </c>
      <c r="O92" s="36">
        <v>8.1757796999999993E-2</v>
      </c>
      <c r="P92" s="36">
        <v>0.14476462600000001</v>
      </c>
      <c r="Q92" s="36">
        <v>7.7221957999999993E-2</v>
      </c>
      <c r="R92" s="36">
        <v>4.5358389999999998E-3</v>
      </c>
      <c r="S92" s="36">
        <v>0.138848314</v>
      </c>
      <c r="T92" s="36">
        <v>5.916312E-3</v>
      </c>
      <c r="U92" s="36">
        <v>6.9599999999999995E-2</v>
      </c>
      <c r="V92" s="36">
        <v>0.16679999999999998</v>
      </c>
      <c r="W92" s="36">
        <v>0.15158607830114759</v>
      </c>
      <c r="X92" s="36">
        <v>0.397725169819657</v>
      </c>
      <c r="Y92" s="36">
        <v>0.54931124812080456</v>
      </c>
      <c r="Z92" s="36">
        <v>2.4635552599157002E-5</v>
      </c>
      <c r="AA92" s="36">
        <v>5.2720082562195975E-6</v>
      </c>
      <c r="AB92" s="36">
        <v>5.2720100000000004E-6</v>
      </c>
      <c r="AC92" s="36">
        <v>4.0093008093047427E-6</v>
      </c>
      <c r="AD92" s="36">
        <v>1.8396095744413212E-3</v>
      </c>
      <c r="AE92" s="36">
        <v>1.6556486169971886E-2</v>
      </c>
      <c r="AF92" s="36">
        <v>1.8396095744413209E-2</v>
      </c>
      <c r="AG92" s="36">
        <v>1.1494197133638482E-2</v>
      </c>
      <c r="AH92" s="36">
        <v>1.9553346848028681E-2</v>
      </c>
      <c r="AI92" s="36">
        <v>6.2623556797064828E-2</v>
      </c>
      <c r="AJ92" s="36">
        <v>5.3166900578482128E-7</v>
      </c>
      <c r="AK92" s="36">
        <v>6.4249141076053528E-7</v>
      </c>
      <c r="AL92" s="36">
        <v>1.6069233038027028E-6</v>
      </c>
      <c r="AM92" s="36">
        <v>1.1498738103453572E-2</v>
      </c>
      <c r="AN92" s="36">
        <v>2.1393598913880763E-2</v>
      </c>
      <c r="AO92" s="36">
        <v>7.9181649890340516E-2</v>
      </c>
      <c r="AP92" s="36">
        <v>2.4492620409999999</v>
      </c>
      <c r="AQ92" s="36">
        <v>1.3188334070000001</v>
      </c>
      <c r="AR92" s="36">
        <v>3.768095448</v>
      </c>
      <c r="AS92" s="36">
        <v>0.110651368</v>
      </c>
      <c r="AT92" s="36">
        <v>0.86074186399999997</v>
      </c>
      <c r="AU92" s="36">
        <v>1.880193247</v>
      </c>
      <c r="AV92" s="36">
        <v>0.90948640700000005</v>
      </c>
      <c r="AW92" s="36">
        <v>1.986670186</v>
      </c>
      <c r="AX92" s="36">
        <v>0.83900098999999995</v>
      </c>
      <c r="AY92" s="36">
        <v>1.8327027650000001</v>
      </c>
      <c r="AZ92" s="36">
        <v>2.8833857142857147E-4</v>
      </c>
      <c r="BA92" s="36">
        <v>5.7667714285714294E-4</v>
      </c>
      <c r="BB92" s="36">
        <v>13.091709022</v>
      </c>
      <c r="BC92" s="36">
        <v>1308.505645296</v>
      </c>
      <c r="BD92" s="36">
        <v>2858.2825800850001</v>
      </c>
      <c r="BE92" s="36">
        <v>0.5455257585714286</v>
      </c>
      <c r="BF92" s="36">
        <v>1.0910515185714287</v>
      </c>
      <c r="BG92" s="36">
        <v>9.5741747099999994</v>
      </c>
      <c r="BH92" s="36">
        <v>172.75004568200001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4.8605389209999998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2.0251963000000001E-2</v>
      </c>
      <c r="P93" s="36">
        <v>3.488906E-2</v>
      </c>
      <c r="Q93" s="36">
        <v>1.8465588000000002E-2</v>
      </c>
      <c r="R93" s="36">
        <v>1.7863749999999998E-3</v>
      </c>
      <c r="S93" s="36">
        <v>3.2559006000000001E-2</v>
      </c>
      <c r="T93" s="36">
        <v>2.3300540000000002E-3</v>
      </c>
      <c r="U93" s="36">
        <v>0</v>
      </c>
      <c r="V93" s="36">
        <v>0</v>
      </c>
      <c r="W93" s="36">
        <v>2.0251963000000001E-2</v>
      </c>
      <c r="X93" s="36">
        <v>3.488906E-2</v>
      </c>
      <c r="Y93" s="36">
        <v>5.5141022999999997E-2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2.9922167999999999E-2</v>
      </c>
      <c r="AQ93" s="36">
        <v>1.6111936E-2</v>
      </c>
      <c r="AR93" s="36">
        <v>4.6034103999999999E-2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1.1505266730000001</v>
      </c>
      <c r="BC93" s="36">
        <v>60.662827114000002</v>
      </c>
      <c r="BD93" s="36">
        <v>141.954223001</v>
      </c>
      <c r="BE93" s="36">
        <v>4.7941940000000002E-2</v>
      </c>
      <c r="BF93" s="36">
        <v>9.5883880000000005E-2</v>
      </c>
      <c r="BG93" s="36">
        <v>1.464715459</v>
      </c>
      <c r="BH93" s="36">
        <v>15.179726992000001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4.7463401699999999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7.6930776000000006E-2</v>
      </c>
      <c r="BC94" s="36">
        <v>7.1790244139999997</v>
      </c>
      <c r="BD94" s="36">
        <v>15.805088660999999</v>
      </c>
      <c r="BE94" s="36">
        <v>3.205671428571429E-3</v>
      </c>
      <c r="BF94" s="36">
        <v>6.411342857142858E-3</v>
      </c>
      <c r="BG94" s="36">
        <v>0.97637708599999995</v>
      </c>
      <c r="BH94" s="36">
        <v>8.6070943619999998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6.6234930920000004</v>
      </c>
      <c r="E95" s="36">
        <v>8</v>
      </c>
      <c r="F95" s="36">
        <v>4</v>
      </c>
      <c r="G95" s="36">
        <v>4</v>
      </c>
      <c r="H95" s="36">
        <v>0</v>
      </c>
      <c r="I95" s="36">
        <v>368.71720641309798</v>
      </c>
      <c r="J95" s="36">
        <v>868.99210009357785</v>
      </c>
      <c r="K95" s="36">
        <v>306.96803891308161</v>
      </c>
      <c r="L95" s="36">
        <v>61.749167500016398</v>
      </c>
      <c r="M95" s="36">
        <v>1026.8260365066897</v>
      </c>
      <c r="N95" s="36">
        <v>210.88326999998625</v>
      </c>
      <c r="O95" s="36">
        <v>6.8670208580000009</v>
      </c>
      <c r="P95" s="36">
        <v>11.906095298</v>
      </c>
      <c r="Q95" s="36">
        <v>6.4111307600000007</v>
      </c>
      <c r="R95" s="36">
        <v>0.45589009800000002</v>
      </c>
      <c r="S95" s="36">
        <v>11.311456038999999</v>
      </c>
      <c r="T95" s="36">
        <v>0.59463925900000003</v>
      </c>
      <c r="U95" s="36">
        <v>0.23429999999999998</v>
      </c>
      <c r="V95" s="36">
        <v>0.55379999999999996</v>
      </c>
      <c r="W95" s="36">
        <v>375.81852727109799</v>
      </c>
      <c r="X95" s="36">
        <v>881.45199539157784</v>
      </c>
      <c r="Y95" s="36">
        <v>1257.2705226626758</v>
      </c>
      <c r="Z95" s="36">
        <v>1.7138554455252379</v>
      </c>
      <c r="AA95" s="36">
        <v>0.8357961806608617</v>
      </c>
      <c r="AB95" s="36">
        <v>0.83579618099999997</v>
      </c>
      <c r="AC95" s="36">
        <v>9.089807873584494</v>
      </c>
      <c r="AD95" s="36">
        <v>20.299765623718034</v>
      </c>
      <c r="AE95" s="36">
        <v>237.85832694029426</v>
      </c>
      <c r="AF95" s="36">
        <v>258.15809256401229</v>
      </c>
      <c r="AG95" s="36">
        <v>4.4687701449020838E-2</v>
      </c>
      <c r="AH95" s="36">
        <v>7.6020457637414773E-2</v>
      </c>
      <c r="AI95" s="36">
        <v>0.24347092513604454</v>
      </c>
      <c r="AJ95" s="36">
        <v>8.5305125902204709E-2</v>
      </c>
      <c r="AK95" s="36">
        <v>0.10308610297012347</v>
      </c>
      <c r="AL95" s="36">
        <v>0.25782673260146799</v>
      </c>
      <c r="AM95" s="36">
        <v>9.2198007009357195</v>
      </c>
      <c r="AN95" s="36">
        <v>20.478872184325574</v>
      </c>
      <c r="AO95" s="36">
        <v>238.35962459803179</v>
      </c>
      <c r="AP95" s="36">
        <v>4057.6907973530001</v>
      </c>
      <c r="AQ95" s="36">
        <v>2184.910429344</v>
      </c>
      <c r="AR95" s="36">
        <v>6242.6012266970001</v>
      </c>
      <c r="AS95" s="36">
        <v>246.19487659000001</v>
      </c>
      <c r="AT95" s="36">
        <v>8619.1602138830003</v>
      </c>
      <c r="AU95" s="36">
        <v>20144.169275594999</v>
      </c>
      <c r="AV95" s="36">
        <v>7157.3665409490004</v>
      </c>
      <c r="AW95" s="36">
        <v>16727.755325411999</v>
      </c>
      <c r="AX95" s="36">
        <v>7102.1941228389996</v>
      </c>
      <c r="AY95" s="36">
        <v>16598.809755057999</v>
      </c>
      <c r="AZ95" s="36">
        <v>2.7763022757142859</v>
      </c>
      <c r="BA95" s="36">
        <v>5.5526045514285718</v>
      </c>
      <c r="BB95" s="36">
        <v>11.798693242000001</v>
      </c>
      <c r="BC95" s="36">
        <v>995.76005997300001</v>
      </c>
      <c r="BD95" s="36">
        <v>2327.2289536600001</v>
      </c>
      <c r="BE95" s="36">
        <v>0.49164636</v>
      </c>
      <c r="BF95" s="36">
        <v>0.98329272000000001</v>
      </c>
      <c r="BG95" s="36">
        <v>5.4963389649999996</v>
      </c>
      <c r="BH95" s="36">
        <v>86.259532462999999</v>
      </c>
      <c r="BI95" s="36">
        <v>2.0400000000000005</v>
      </c>
      <c r="BJ95" s="36">
        <v>2.5899999999999972</v>
      </c>
      <c r="BK95" s="36">
        <v>5.2900000000000063</v>
      </c>
      <c r="BL95" s="36">
        <v>6.1899999999999977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5.2345619409999999</v>
      </c>
      <c r="E96" s="36">
        <v>3</v>
      </c>
      <c r="F96" s="36">
        <v>0</v>
      </c>
      <c r="G96" s="36">
        <v>2</v>
      </c>
      <c r="H96" s="36">
        <v>1</v>
      </c>
      <c r="I96" s="36">
        <v>8.1549890527526328E-5</v>
      </c>
      <c r="J96" s="36">
        <v>5.4680825540322636E-2</v>
      </c>
      <c r="K96" s="36">
        <v>8.1549890527526328E-5</v>
      </c>
      <c r="L96" s="36">
        <v>0</v>
      </c>
      <c r="M96" s="36">
        <v>5.1823754308337744E-3</v>
      </c>
      <c r="N96" s="36">
        <v>4.9580000000016389E-2</v>
      </c>
      <c r="O96" s="36">
        <v>4.7825939999999994E-3</v>
      </c>
      <c r="P96" s="36">
        <v>7.7263280000000002E-3</v>
      </c>
      <c r="Q96" s="36">
        <v>4.0712679999999994E-3</v>
      </c>
      <c r="R96" s="36">
        <v>7.1132599999999997E-4</v>
      </c>
      <c r="S96" s="36">
        <v>6.7985110000000001E-3</v>
      </c>
      <c r="T96" s="36">
        <v>9.2781699999999994E-4</v>
      </c>
      <c r="U96" s="36">
        <v>8.9999999999999993E-3</v>
      </c>
      <c r="V96" s="36">
        <v>2.1599999999999998E-2</v>
      </c>
      <c r="W96" s="36">
        <v>1.3864143890527526E-2</v>
      </c>
      <c r="X96" s="36">
        <v>8.4007153540322635E-2</v>
      </c>
      <c r="Y96" s="36">
        <v>9.7871297430850157E-2</v>
      </c>
      <c r="Z96" s="36">
        <v>6.57171507257477E-6</v>
      </c>
      <c r="AA96" s="36">
        <v>1.4063470255310005E-6</v>
      </c>
      <c r="AB96" s="36">
        <v>1.4063500000000001E-6</v>
      </c>
      <c r="AC96" s="36">
        <v>1.3833929463756445E-6</v>
      </c>
      <c r="AD96" s="36">
        <v>3.7787216902775871E-4</v>
      </c>
      <c r="AE96" s="36">
        <v>3.4008495212498281E-3</v>
      </c>
      <c r="AF96" s="36">
        <v>3.7787216902775865E-3</v>
      </c>
      <c r="AG96" s="36">
        <v>3.1123661358746328E-3</v>
      </c>
      <c r="AH96" s="36">
        <v>5.2945998633269617E-3</v>
      </c>
      <c r="AI96" s="36">
        <v>1.6957029292006619E-2</v>
      </c>
      <c r="AJ96" s="36">
        <v>1.4353809378868653E-7</v>
      </c>
      <c r="AK96" s="36">
        <v>1.7345752972761327E-7</v>
      </c>
      <c r="AL96" s="36">
        <v>4.3383139769823202E-7</v>
      </c>
      <c r="AM96" s="36">
        <v>3.1138930669147974E-3</v>
      </c>
      <c r="AN96" s="36">
        <v>5.6726454898844477E-3</v>
      </c>
      <c r="AO96" s="36">
        <v>2.0358312644654146E-2</v>
      </c>
      <c r="AP96" s="36">
        <v>1.426992085</v>
      </c>
      <c r="AQ96" s="36">
        <v>0.76838035299999996</v>
      </c>
      <c r="AR96" s="36">
        <v>2.1953724379999997</v>
      </c>
      <c r="AS96" s="36">
        <v>0.174035049</v>
      </c>
      <c r="AT96" s="36">
        <v>5.2964751970000004</v>
      </c>
      <c r="AU96" s="36">
        <v>13.923663320999999</v>
      </c>
      <c r="AV96" s="36">
        <v>6.1142926659999999</v>
      </c>
      <c r="AW96" s="36">
        <v>16.073586558999999</v>
      </c>
      <c r="AX96" s="36">
        <v>5.6190494610000004</v>
      </c>
      <c r="AY96" s="36">
        <v>14.771664168999999</v>
      </c>
      <c r="AZ96" s="36">
        <v>2.0752285714285713E-3</v>
      </c>
      <c r="BA96" s="36">
        <v>4.1504585714285721E-3</v>
      </c>
      <c r="BB96" s="36">
        <v>0.426605917</v>
      </c>
      <c r="BC96" s="36">
        <v>26.386736187</v>
      </c>
      <c r="BD96" s="36">
        <v>69.366893481000005</v>
      </c>
      <c r="BE96" s="36">
        <v>1.7776480000000001E-2</v>
      </c>
      <c r="BF96" s="36">
        <v>3.5552961428571429E-2</v>
      </c>
      <c r="BG96" s="36">
        <v>1.3156137379999999</v>
      </c>
      <c r="BH96" s="36">
        <v>13.522801504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5.0082361229999997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1.1003907E-2</v>
      </c>
      <c r="P97" s="36">
        <v>1.8235116000000003E-2</v>
      </c>
      <c r="Q97" s="36">
        <v>9.4025419999999998E-3</v>
      </c>
      <c r="R97" s="36">
        <v>1.601365E-3</v>
      </c>
      <c r="S97" s="36">
        <v>1.6146379000000002E-2</v>
      </c>
      <c r="T97" s="36">
        <v>2.0887369999999998E-3</v>
      </c>
      <c r="U97" s="36">
        <v>3.0000000000000001E-3</v>
      </c>
      <c r="V97" s="36">
        <v>7.1999999999999998E-3</v>
      </c>
      <c r="W97" s="36">
        <v>1.4003906999999999E-2</v>
      </c>
      <c r="X97" s="36">
        <v>2.5435116000000001E-2</v>
      </c>
      <c r="Y97" s="36">
        <v>3.9439023000000004E-2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6.7834279479385873E-4</v>
      </c>
      <c r="AH97" s="36">
        <v>1.1539624555113918E-3</v>
      </c>
      <c r="AI97" s="36">
        <v>3.695798675083782E-3</v>
      </c>
      <c r="AJ97" s="36">
        <v>0</v>
      </c>
      <c r="AK97" s="36">
        <v>0</v>
      </c>
      <c r="AL97" s="36">
        <v>0</v>
      </c>
      <c r="AM97" s="36">
        <v>6.7834279479385873E-4</v>
      </c>
      <c r="AN97" s="36">
        <v>1.1539624555113918E-3</v>
      </c>
      <c r="AO97" s="36">
        <v>3.695798675083782E-3</v>
      </c>
      <c r="AP97" s="36">
        <v>3.1283368999999998E-2</v>
      </c>
      <c r="AQ97" s="36">
        <v>1.6844891000000001E-2</v>
      </c>
      <c r="AR97" s="36">
        <v>4.8128259999999999E-2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11.043909598000001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5.0715923419999998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1.1069999999999999E-5</v>
      </c>
      <c r="P98" s="36">
        <v>1.7785E-5</v>
      </c>
      <c r="Q98" s="36">
        <v>9.9339999999999984E-6</v>
      </c>
      <c r="R98" s="36">
        <v>1.136E-6</v>
      </c>
      <c r="S98" s="36">
        <v>1.6303E-5</v>
      </c>
      <c r="T98" s="36">
        <v>1.482E-6</v>
      </c>
      <c r="U98" s="36">
        <v>0</v>
      </c>
      <c r="V98" s="36">
        <v>0</v>
      </c>
      <c r="W98" s="36">
        <v>1.1069999999999999E-5</v>
      </c>
      <c r="X98" s="36">
        <v>1.7785E-5</v>
      </c>
      <c r="Y98" s="36">
        <v>2.8855000000000001E-5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2.3045E-5</v>
      </c>
      <c r="AQ98" s="36">
        <v>1.2408E-5</v>
      </c>
      <c r="AR98" s="36">
        <v>3.5453000000000001E-5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0.217045396</v>
      </c>
      <c r="BC98" s="36">
        <v>15.784256474999999</v>
      </c>
      <c r="BD98" s="36">
        <v>39.665369398000003</v>
      </c>
      <c r="BE98" s="36">
        <v>9.0441857142857154E-3</v>
      </c>
      <c r="BF98" s="36">
        <v>1.8088371428571431E-2</v>
      </c>
      <c r="BG98" s="36">
        <v>0.57498554700000004</v>
      </c>
      <c r="BH98" s="36">
        <v>5.1605152070000004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4.6361316329999998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7.6783271428571441E-3</v>
      </c>
      <c r="BF99" s="36">
        <v>1.5356654285714288E-2</v>
      </c>
      <c r="BG99" s="36">
        <v>0.61879185000000003</v>
      </c>
      <c r="BH99" s="36">
        <v>4.611309747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4.9674659989999999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2.8911779999999999E-3</v>
      </c>
      <c r="BH100" s="36">
        <v>4.8581934E-2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4.9783064440000002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2.1727410000000002E-3</v>
      </c>
      <c r="BH101" s="36">
        <v>1.428482998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5.0187759329999997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4.1119260000000001E-3</v>
      </c>
      <c r="P102" s="36">
        <v>7.1954699999999998E-3</v>
      </c>
      <c r="Q102" s="36">
        <v>3.8241959999999998E-3</v>
      </c>
      <c r="R102" s="36">
        <v>2.8772999999999998E-4</v>
      </c>
      <c r="S102" s="36">
        <v>6.8201690000000001E-3</v>
      </c>
      <c r="T102" s="36">
        <v>3.7530099999999998E-4</v>
      </c>
      <c r="U102" s="36">
        <v>0.11099999999999999</v>
      </c>
      <c r="V102" s="36">
        <v>0.26639999999999997</v>
      </c>
      <c r="W102" s="36">
        <v>0.11511192599999999</v>
      </c>
      <c r="X102" s="36">
        <v>0.27359546999999995</v>
      </c>
      <c r="Y102" s="36">
        <v>0.38870739599999993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2.3412709292830312E-2</v>
      </c>
      <c r="AH102" s="36">
        <v>3.9828516957918232E-2</v>
      </c>
      <c r="AI102" s="36">
        <v>0.12755889890576516</v>
      </c>
      <c r="AJ102" s="36">
        <v>0</v>
      </c>
      <c r="AK102" s="36">
        <v>0</v>
      </c>
      <c r="AL102" s="36">
        <v>0</v>
      </c>
      <c r="AM102" s="36">
        <v>2.3412709292830312E-2</v>
      </c>
      <c r="AN102" s="36">
        <v>3.9828516957918232E-2</v>
      </c>
      <c r="AO102" s="36">
        <v>0.12755889890576516</v>
      </c>
      <c r="AP102" s="36">
        <v>0.47252643300000002</v>
      </c>
      <c r="AQ102" s="36">
        <v>0.25443731000000003</v>
      </c>
      <c r="AR102" s="36">
        <v>0.726963743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10.33702519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5.9305015430000001</v>
      </c>
      <c r="E103" s="36">
        <v>7</v>
      </c>
      <c r="F103" s="36">
        <v>1</v>
      </c>
      <c r="G103" s="36">
        <v>5</v>
      </c>
      <c r="H103" s="36">
        <v>1</v>
      </c>
      <c r="I103" s="36">
        <v>3.1128099518175353E-2</v>
      </c>
      <c r="J103" s="36">
        <v>3.5218473430387109</v>
      </c>
      <c r="K103" s="36">
        <v>3.0504099518272872E-2</v>
      </c>
      <c r="L103" s="36">
        <v>6.2399999990248034E-4</v>
      </c>
      <c r="M103" s="36">
        <v>1.9411164425549643</v>
      </c>
      <c r="N103" s="36">
        <v>1.6118590000019219</v>
      </c>
      <c r="O103" s="36">
        <v>1.9189241999999999E-2</v>
      </c>
      <c r="P103" s="36">
        <v>3.4087003999999997E-2</v>
      </c>
      <c r="Q103" s="36">
        <v>1.826125E-2</v>
      </c>
      <c r="R103" s="36">
        <v>9.279920000000001E-4</v>
      </c>
      <c r="S103" s="36">
        <v>3.2876578999999996E-2</v>
      </c>
      <c r="T103" s="36">
        <v>1.210425E-3</v>
      </c>
      <c r="U103" s="36">
        <v>1.9799999999999998E-2</v>
      </c>
      <c r="V103" s="36">
        <v>4.6799999999999994E-2</v>
      </c>
      <c r="W103" s="36">
        <v>7.011734151817535E-2</v>
      </c>
      <c r="X103" s="36">
        <v>3.602734347038711</v>
      </c>
      <c r="Y103" s="36">
        <v>3.6728516885568863</v>
      </c>
      <c r="Z103" s="36">
        <v>1.351252104376991E-3</v>
      </c>
      <c r="AA103" s="36">
        <v>3.1624991354043487E-4</v>
      </c>
      <c r="AB103" s="36">
        <v>3.1625000000000002E-4</v>
      </c>
      <c r="AC103" s="36">
        <v>5.468272532280806E-4</v>
      </c>
      <c r="AD103" s="36">
        <v>7.0121442533957343E-2</v>
      </c>
      <c r="AE103" s="36">
        <v>0.63109298280561621</v>
      </c>
      <c r="AF103" s="36">
        <v>0.70121442533957334</v>
      </c>
      <c r="AG103" s="36">
        <v>3.9947771001377129E-3</v>
      </c>
      <c r="AH103" s="36">
        <v>6.7957127680503635E-3</v>
      </c>
      <c r="AI103" s="36">
        <v>2.1764647649026161E-2</v>
      </c>
      <c r="AJ103" s="36">
        <v>3.2277827113226924E-5</v>
      </c>
      <c r="AK103" s="36">
        <v>3.9005897377151988E-5</v>
      </c>
      <c r="AL103" s="36">
        <v>9.7556923612234409E-5</v>
      </c>
      <c r="AM103" s="36">
        <v>4.5738821804790202E-3</v>
      </c>
      <c r="AN103" s="36">
        <v>7.6956161199384865E-2</v>
      </c>
      <c r="AO103" s="36">
        <v>0.65295518737825464</v>
      </c>
      <c r="AP103" s="36">
        <v>84.446874925000003</v>
      </c>
      <c r="AQ103" s="36">
        <v>45.471394189999998</v>
      </c>
      <c r="AR103" s="36">
        <v>129.91826911499999</v>
      </c>
      <c r="AS103" s="36">
        <v>7.4850227780000003</v>
      </c>
      <c r="AT103" s="36">
        <v>194.41320851200001</v>
      </c>
      <c r="AU103" s="36">
        <v>487.91414698</v>
      </c>
      <c r="AV103" s="36">
        <v>145.84219815399999</v>
      </c>
      <c r="AW103" s="36">
        <v>366.01665211300002</v>
      </c>
      <c r="AX103" s="36">
        <v>135.984191893</v>
      </c>
      <c r="AY103" s="36">
        <v>341.27625122900002</v>
      </c>
      <c r="AZ103" s="36">
        <v>8.9782712857142857E-2</v>
      </c>
      <c r="BA103" s="36">
        <v>0.17956542571428571</v>
      </c>
      <c r="BB103" s="36">
        <v>1.531310626</v>
      </c>
      <c r="BC103" s="36">
        <v>76.432155934999997</v>
      </c>
      <c r="BD103" s="36">
        <v>191.81994089</v>
      </c>
      <c r="BE103" s="36">
        <v>6.3809039999999997E-2</v>
      </c>
      <c r="BF103" s="36">
        <v>0.12761807999999999</v>
      </c>
      <c r="BG103" s="36">
        <v>2.6888094800000002</v>
      </c>
      <c r="BH103" s="36">
        <v>45.303763365999998</v>
      </c>
      <c r="BI103" s="36">
        <v>0.06</v>
      </c>
      <c r="BJ103" s="36">
        <v>0.06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6.305406069</v>
      </c>
      <c r="E104" s="36">
        <v>7</v>
      </c>
      <c r="F104" s="36">
        <v>1</v>
      </c>
      <c r="G104" s="36">
        <v>5</v>
      </c>
      <c r="H104" s="36">
        <v>1</v>
      </c>
      <c r="I104" s="36">
        <v>13.59181913663118</v>
      </c>
      <c r="J104" s="36">
        <v>137.62950620036511</v>
      </c>
      <c r="K104" s="36">
        <v>9.2726156366246002</v>
      </c>
      <c r="L104" s="36">
        <v>4.31920350000658</v>
      </c>
      <c r="M104" s="36">
        <v>121.71666683700749</v>
      </c>
      <c r="N104" s="36">
        <v>29.504658499988814</v>
      </c>
      <c r="O104" s="36">
        <v>0.7440287430000001</v>
      </c>
      <c r="P104" s="36">
        <v>1.2497395579999999</v>
      </c>
      <c r="Q104" s="36">
        <v>0.70541064500000006</v>
      </c>
      <c r="R104" s="36">
        <v>3.8618098000000003E-2</v>
      </c>
      <c r="S104" s="36">
        <v>1.199368126</v>
      </c>
      <c r="T104" s="36">
        <v>5.0371432000000001E-2</v>
      </c>
      <c r="U104" s="36">
        <v>6.5450000000000008E-2</v>
      </c>
      <c r="V104" s="36">
        <v>0.1547</v>
      </c>
      <c r="W104" s="36">
        <v>14.40129787963118</v>
      </c>
      <c r="X104" s="36">
        <v>139.03394575836509</v>
      </c>
      <c r="Y104" s="36">
        <v>153.43524363799628</v>
      </c>
      <c r="Z104" s="36">
        <v>0.14287322921809792</v>
      </c>
      <c r="AA104" s="36">
        <v>6.844837578118658E-2</v>
      </c>
      <c r="AB104" s="36">
        <v>6.8448376000000005E-2</v>
      </c>
      <c r="AC104" s="36">
        <v>0.12568690408022079</v>
      </c>
      <c r="AD104" s="36">
        <v>1.3028426351643989</v>
      </c>
      <c r="AE104" s="36">
        <v>11.725583716479589</v>
      </c>
      <c r="AF104" s="36">
        <v>13.028426351643988</v>
      </c>
      <c r="AG104" s="36">
        <v>1.3552496499229683E-2</v>
      </c>
      <c r="AH104" s="36">
        <v>2.3054821630873482E-2</v>
      </c>
      <c r="AI104" s="36">
        <v>7.3837739547527231E-2</v>
      </c>
      <c r="AJ104" s="36">
        <v>6.986133956593539E-3</v>
      </c>
      <c r="AK104" s="36">
        <v>8.4423409640749826E-3</v>
      </c>
      <c r="AL104" s="36">
        <v>2.1114981782809485E-2</v>
      </c>
      <c r="AM104" s="36">
        <v>0.14622553453604401</v>
      </c>
      <c r="AN104" s="36">
        <v>1.3343397977593474</v>
      </c>
      <c r="AO104" s="36">
        <v>11.820536437809924</v>
      </c>
      <c r="AP104" s="36">
        <v>937.15712499200004</v>
      </c>
      <c r="AQ104" s="36">
        <v>504.62306730300003</v>
      </c>
      <c r="AR104" s="36">
        <v>1441.780192295</v>
      </c>
      <c r="AS104" s="36">
        <v>67.965732227999993</v>
      </c>
      <c r="AT104" s="36">
        <v>3430.0104889670001</v>
      </c>
      <c r="AU104" s="36">
        <v>8522.890062986</v>
      </c>
      <c r="AV104" s="36">
        <v>2118.0448961689999</v>
      </c>
      <c r="AW104" s="36">
        <v>5262.917958002</v>
      </c>
      <c r="AX104" s="36">
        <v>2065.4915890309999</v>
      </c>
      <c r="AY104" s="36">
        <v>5132.3335004250002</v>
      </c>
      <c r="AZ104" s="36">
        <v>0.4306763914285715</v>
      </c>
      <c r="BA104" s="36">
        <v>0.86135278285714301</v>
      </c>
      <c r="BB104" s="36">
        <v>2.8339428450000002</v>
      </c>
      <c r="BC104" s="36">
        <v>202.51571090499999</v>
      </c>
      <c r="BD104" s="36">
        <v>503.21103845599998</v>
      </c>
      <c r="BE104" s="36">
        <v>0.11808915142857143</v>
      </c>
      <c r="BF104" s="36">
        <v>0.23617830428571429</v>
      </c>
      <c r="BG104" s="36">
        <v>1.482223713</v>
      </c>
      <c r="BH104" s="36">
        <v>37.859706588999998</v>
      </c>
      <c r="BI104" s="36">
        <v>0.27</v>
      </c>
      <c r="BJ104" s="36">
        <v>0.43000000000000016</v>
      </c>
      <c r="BK104" s="36">
        <v>0.54000000000000026</v>
      </c>
      <c r="BL104" s="36">
        <v>0.58000000000000029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6.6283693320000001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87.730075328077874</v>
      </c>
      <c r="J105" s="36">
        <v>252.64014429340614</v>
      </c>
      <c r="K105" s="36">
        <v>78.39449132805828</v>
      </c>
      <c r="L105" s="36">
        <v>9.335584000019594</v>
      </c>
      <c r="M105" s="36">
        <v>304.86790212149185</v>
      </c>
      <c r="N105" s="36">
        <v>35.502317499992166</v>
      </c>
      <c r="O105" s="36">
        <v>1.7167423229999998</v>
      </c>
      <c r="P105" s="36">
        <v>2.8903904689999997</v>
      </c>
      <c r="Q105" s="36">
        <v>1.6172375649999999</v>
      </c>
      <c r="R105" s="36">
        <v>9.9504757999999999E-2</v>
      </c>
      <c r="S105" s="36">
        <v>2.7606016539999998</v>
      </c>
      <c r="T105" s="36">
        <v>0.129788815</v>
      </c>
      <c r="U105" s="36" t="s">
        <v>340</v>
      </c>
      <c r="V105" s="36" t="s">
        <v>340</v>
      </c>
      <c r="W105" s="36">
        <v>89.446817651077879</v>
      </c>
      <c r="X105" s="36">
        <v>255.53053476240615</v>
      </c>
      <c r="Y105" s="36">
        <v>344.97735241348403</v>
      </c>
      <c r="Z105" s="36">
        <v>0.42547950798530876</v>
      </c>
      <c r="AA105" s="36">
        <v>0.20508112284891877</v>
      </c>
      <c r="AB105" s="36">
        <v>0.205081123</v>
      </c>
      <c r="AC105" s="36">
        <v>2.1680816898775328</v>
      </c>
      <c r="AD105" s="36">
        <v>5.1639538015941477</v>
      </c>
      <c r="AE105" s="36">
        <v>52.356634850795331</v>
      </c>
      <c r="AF105" s="36">
        <v>57.520588652389485</v>
      </c>
      <c r="AG105" s="36" t="s">
        <v>340</v>
      </c>
      <c r="AH105" s="36" t="s">
        <v>340</v>
      </c>
      <c r="AI105" s="36" t="s">
        <v>340</v>
      </c>
      <c r="AJ105" s="36">
        <v>2.0931516580270967E-2</v>
      </c>
      <c r="AK105" s="36">
        <v>2.5294460830763903E-2</v>
      </c>
      <c r="AL105" s="36">
        <v>6.3263504982837157E-2</v>
      </c>
      <c r="AM105" s="36">
        <v>2.1890132064578038</v>
      </c>
      <c r="AN105" s="36">
        <v>5.1892482624249112</v>
      </c>
      <c r="AO105" s="36">
        <v>52.419898355778166</v>
      </c>
      <c r="AP105" s="36">
        <v>1065.094066697</v>
      </c>
      <c r="AQ105" s="36">
        <v>573.51218975999996</v>
      </c>
      <c r="AR105" s="36">
        <v>1638.606256457</v>
      </c>
      <c r="AS105" s="36">
        <v>242.93897119900001</v>
      </c>
      <c r="AT105" s="36">
        <v>1852.614735743</v>
      </c>
      <c r="AU105" s="36">
        <v>4996.4458025160002</v>
      </c>
      <c r="AV105" s="36">
        <v>1601.006760298</v>
      </c>
      <c r="AW105" s="36">
        <v>4317.8667172169999</v>
      </c>
      <c r="AX105" s="36">
        <v>1592.3955588680001</v>
      </c>
      <c r="AY105" s="36">
        <v>4294.6425679040003</v>
      </c>
      <c r="AZ105" s="36">
        <v>1.2103418400000001</v>
      </c>
      <c r="BA105" s="36">
        <v>2.4206836800000002</v>
      </c>
      <c r="BB105" s="36">
        <v>2.2873505839999999</v>
      </c>
      <c r="BC105" s="36">
        <v>185.769255668</v>
      </c>
      <c r="BD105" s="36">
        <v>501.01405317199999</v>
      </c>
      <c r="BE105" s="36">
        <v>9.5312892857142867E-2</v>
      </c>
      <c r="BF105" s="36">
        <v>0.19062578571428573</v>
      </c>
      <c r="BG105" s="36">
        <v>1.8168720789999999</v>
      </c>
      <c r="BH105" s="36">
        <v>46.220831869999998</v>
      </c>
      <c r="BI105" s="36">
        <v>2.3900000000000006</v>
      </c>
      <c r="BJ105" s="36">
        <v>3.3599999999999994</v>
      </c>
      <c r="BK105" s="36">
        <v>0.51</v>
      </c>
      <c r="BL105" s="36">
        <v>0.96000000000000041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5.5291265569999997</v>
      </c>
      <c r="E106" s="36">
        <v>17</v>
      </c>
      <c r="F106" s="36">
        <v>0</v>
      </c>
      <c r="G106" s="36">
        <v>1</v>
      </c>
      <c r="H106" s="36">
        <v>16</v>
      </c>
      <c r="I106" s="36">
        <v>2.0283722503778416E-5</v>
      </c>
      <c r="J106" s="36">
        <v>0.10356254358490502</v>
      </c>
      <c r="K106" s="36">
        <v>2.0283722503778416E-5</v>
      </c>
      <c r="L106" s="36">
        <v>0</v>
      </c>
      <c r="M106" s="36">
        <v>6.2228273074059906E-3</v>
      </c>
      <c r="N106" s="36">
        <v>9.7360000000002805E-2</v>
      </c>
      <c r="O106" s="36">
        <v>3.1517100000000005E-4</v>
      </c>
      <c r="P106" s="36">
        <v>4.5563999999999999E-4</v>
      </c>
      <c r="Q106" s="36">
        <v>3.0020000000000003E-4</v>
      </c>
      <c r="R106" s="36">
        <v>1.4970999999999999E-5</v>
      </c>
      <c r="S106" s="36">
        <v>4.36112E-4</v>
      </c>
      <c r="T106" s="36">
        <v>1.9528E-5</v>
      </c>
      <c r="U106" s="36">
        <v>6.6E-3</v>
      </c>
      <c r="V106" s="36">
        <v>1.5599999999999999E-2</v>
      </c>
      <c r="W106" s="36">
        <v>6.9354547225037788E-3</v>
      </c>
      <c r="X106" s="36">
        <v>0.11961818358490502</v>
      </c>
      <c r="Y106" s="36">
        <v>0.12655363830740879</v>
      </c>
      <c r="Z106" s="36">
        <v>2.76915111827027E-6</v>
      </c>
      <c r="AA106" s="36">
        <v>5.9259833930983773E-7</v>
      </c>
      <c r="AB106" s="36">
        <v>5.92598E-7</v>
      </c>
      <c r="AC106" s="36">
        <v>1.395908170581213E-7</v>
      </c>
      <c r="AD106" s="36">
        <v>1.1408632670488626E-3</v>
      </c>
      <c r="AE106" s="36">
        <v>1.0267769403439764E-2</v>
      </c>
      <c r="AF106" s="36">
        <v>1.1408632670488627E-2</v>
      </c>
      <c r="AG106" s="36">
        <v>1.2268560980304099E-3</v>
      </c>
      <c r="AH106" s="36">
        <v>2.0870655460747205E-3</v>
      </c>
      <c r="AI106" s="36">
        <v>6.6842504651311993E-3</v>
      </c>
      <c r="AJ106" s="36">
        <v>6.0483085507155435E-8</v>
      </c>
      <c r="AK106" s="36">
        <v>7.3090329719859332E-8</v>
      </c>
      <c r="AL106" s="36">
        <v>1.8280486266802495E-7</v>
      </c>
      <c r="AM106" s="36">
        <v>1.2270561719329753E-3</v>
      </c>
      <c r="AN106" s="36">
        <v>3.2280019034533029E-3</v>
      </c>
      <c r="AO106" s="36">
        <v>1.6952202673433631E-2</v>
      </c>
      <c r="AP106" s="36">
        <v>0.270347646</v>
      </c>
      <c r="AQ106" s="36">
        <v>0.145571809</v>
      </c>
      <c r="AR106" s="36">
        <v>0.41591945499999999</v>
      </c>
      <c r="AS106" s="36">
        <v>4.4852492000000001E-2</v>
      </c>
      <c r="AT106" s="36">
        <v>5.7482592999999998E-2</v>
      </c>
      <c r="AU106" s="36">
        <v>0.122810325</v>
      </c>
      <c r="AV106" s="36">
        <v>0.144720983</v>
      </c>
      <c r="AW106" s="36">
        <v>0.30919327200000002</v>
      </c>
      <c r="AX106" s="36">
        <v>0.13048525699999999</v>
      </c>
      <c r="AY106" s="36">
        <v>0.278778949</v>
      </c>
      <c r="AZ106" s="36">
        <v>1.6355857142857143E-4</v>
      </c>
      <c r="BA106" s="36">
        <v>3.2711857142857145E-4</v>
      </c>
      <c r="BB106" s="36">
        <v>0.217851883</v>
      </c>
      <c r="BC106" s="36">
        <v>8.6083115600000006</v>
      </c>
      <c r="BD106" s="36">
        <v>18.391472718999999</v>
      </c>
      <c r="BE106" s="36">
        <v>9.0777914285714283E-3</v>
      </c>
      <c r="BF106" s="36">
        <v>1.8155584285714284E-2</v>
      </c>
      <c r="BG106" s="36">
        <v>1.818780359</v>
      </c>
      <c r="BH106" s="36">
        <v>10.427321398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4.9498447289999996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2.6776999999999998E-5</v>
      </c>
      <c r="P107" s="36">
        <v>4.3985999999999995E-5</v>
      </c>
      <c r="Q107" s="36">
        <v>2.2422999999999999E-5</v>
      </c>
      <c r="R107" s="36">
        <v>4.3540000000000002E-6</v>
      </c>
      <c r="S107" s="36">
        <v>3.8306999999999998E-5</v>
      </c>
      <c r="T107" s="36">
        <v>5.6789999999999993E-6</v>
      </c>
      <c r="U107" s="36">
        <v>0</v>
      </c>
      <c r="V107" s="36">
        <v>0</v>
      </c>
      <c r="W107" s="36">
        <v>2.6776999999999998E-5</v>
      </c>
      <c r="X107" s="36">
        <v>4.3985999999999995E-5</v>
      </c>
      <c r="Y107" s="36">
        <v>7.0763E-5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3.4724999999999997E-5</v>
      </c>
      <c r="AQ107" s="36">
        <v>1.8698E-5</v>
      </c>
      <c r="AR107" s="36">
        <v>5.3422999999999993E-5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0.14595180599999999</v>
      </c>
      <c r="BC107" s="36">
        <v>5.4935055469999998</v>
      </c>
      <c r="BD107" s="36">
        <v>9.6447691839999994</v>
      </c>
      <c r="BE107" s="36">
        <v>6.081747142857143E-3</v>
      </c>
      <c r="BF107" s="36">
        <v>1.2163494285714286E-2</v>
      </c>
      <c r="BG107" s="36">
        <v>2.8248451079999999</v>
      </c>
      <c r="BH107" s="36">
        <v>3.492559623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5.0055710390000003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1.8110400000000001E-3</v>
      </c>
      <c r="P108" s="36">
        <v>2.8184589999999997E-3</v>
      </c>
      <c r="Q108" s="36">
        <v>1.6465130000000001E-3</v>
      </c>
      <c r="R108" s="36">
        <v>1.6452700000000001E-4</v>
      </c>
      <c r="S108" s="36">
        <v>2.6038579999999997E-3</v>
      </c>
      <c r="T108" s="36">
        <v>2.14601E-4</v>
      </c>
      <c r="U108" s="36" t="s">
        <v>340</v>
      </c>
      <c r="V108" s="36" t="s">
        <v>340</v>
      </c>
      <c r="W108" s="36">
        <v>1.8110400000000001E-3</v>
      </c>
      <c r="X108" s="36">
        <v>2.8184589999999997E-3</v>
      </c>
      <c r="Y108" s="36">
        <v>4.6294989999999996E-3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2.2218810000000002E-3</v>
      </c>
      <c r="AQ108" s="36">
        <v>1.1963970000000001E-3</v>
      </c>
      <c r="AR108" s="36">
        <v>3.4182780000000003E-3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0.117022665</v>
      </c>
      <c r="BC108" s="36">
        <v>5.8750339179999997</v>
      </c>
      <c r="BD108" s="36">
        <v>13.636108137000001</v>
      </c>
      <c r="BE108" s="36">
        <v>4.8762828571428576E-3</v>
      </c>
      <c r="BF108" s="36">
        <v>9.7525657142857151E-3</v>
      </c>
      <c r="BG108" s="36">
        <v>0.60647714200000002</v>
      </c>
      <c r="BH108" s="36">
        <v>5.176590225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4.9379804170000003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2.3539399999999997E-3</v>
      </c>
      <c r="P109" s="36">
        <v>3.968231E-3</v>
      </c>
      <c r="Q109" s="36">
        <v>2.0964479999999999E-3</v>
      </c>
      <c r="R109" s="36">
        <v>2.5749200000000001E-4</v>
      </c>
      <c r="S109" s="36">
        <v>3.632372E-3</v>
      </c>
      <c r="T109" s="36">
        <v>3.3585899999999998E-4</v>
      </c>
      <c r="U109" s="36" t="s">
        <v>340</v>
      </c>
      <c r="V109" s="36" t="s">
        <v>340</v>
      </c>
      <c r="W109" s="36">
        <v>2.3539399999999997E-3</v>
      </c>
      <c r="X109" s="36">
        <v>3.968231E-3</v>
      </c>
      <c r="Y109" s="36">
        <v>6.3221709999999997E-3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6.7968880000000001E-3</v>
      </c>
      <c r="AQ109" s="36">
        <v>3.6598619999999998E-3</v>
      </c>
      <c r="AR109" s="36">
        <v>1.0456750000000001E-2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8.9636094610000008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4.1162676559999998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4.5779240100000003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4.2814619999999998E-3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4.0120172350000001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4.400581667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5.0512657369999996</v>
      </c>
      <c r="E114" s="36">
        <v>5</v>
      </c>
      <c r="F114" s="36">
        <v>0</v>
      </c>
      <c r="G114" s="36">
        <v>0</v>
      </c>
      <c r="H114" s="36">
        <v>5</v>
      </c>
      <c r="I114" s="36">
        <v>2.1657565316152922E-5</v>
      </c>
      <c r="J114" s="36">
        <v>4.5654711657550856E-3</v>
      </c>
      <c r="K114" s="36">
        <v>2.1657565316152922E-5</v>
      </c>
      <c r="L114" s="36">
        <v>0</v>
      </c>
      <c r="M114" s="36">
        <v>4.5871287310712385E-3</v>
      </c>
      <c r="N114" s="36">
        <v>0</v>
      </c>
      <c r="O114" s="36">
        <v>2.275745E-3</v>
      </c>
      <c r="P114" s="36">
        <v>3.5932659999999999E-3</v>
      </c>
      <c r="Q114" s="36">
        <v>2.172345E-3</v>
      </c>
      <c r="R114" s="36">
        <v>1.0340000000000001E-4</v>
      </c>
      <c r="S114" s="36">
        <v>3.4583969999999998E-3</v>
      </c>
      <c r="T114" s="36">
        <v>1.34869E-4</v>
      </c>
      <c r="U114" s="36">
        <v>0</v>
      </c>
      <c r="V114" s="36">
        <v>0</v>
      </c>
      <c r="W114" s="36">
        <v>2.2974025653161529E-3</v>
      </c>
      <c r="X114" s="36">
        <v>8.158737165755086E-3</v>
      </c>
      <c r="Y114" s="36">
        <v>1.0456139731071238E-2</v>
      </c>
      <c r="Z114" s="36">
        <v>2.6684113404337171E-6</v>
      </c>
      <c r="AA114" s="36">
        <v>5.7104002685281537E-7</v>
      </c>
      <c r="AB114" s="36">
        <v>5.7103999999999996E-7</v>
      </c>
      <c r="AC114" s="36">
        <v>5.8486268253438446E-7</v>
      </c>
      <c r="AD114" s="36">
        <v>7.8831468811712315E-5</v>
      </c>
      <c r="AE114" s="36">
        <v>7.0948321930541076E-4</v>
      </c>
      <c r="AF114" s="36">
        <v>7.883146881171231E-4</v>
      </c>
      <c r="AG114" s="36">
        <v>0</v>
      </c>
      <c r="AH114" s="36">
        <v>0</v>
      </c>
      <c r="AI114" s="36">
        <v>0</v>
      </c>
      <c r="AJ114" s="36">
        <v>5.8282783856857497E-8</v>
      </c>
      <c r="AK114" s="36">
        <v>7.0431391741498405E-8</v>
      </c>
      <c r="AL114" s="36">
        <v>1.7615464240167695E-7</v>
      </c>
      <c r="AM114" s="36">
        <v>6.4314546639124198E-7</v>
      </c>
      <c r="AN114" s="36">
        <v>7.8901900203453808E-5</v>
      </c>
      <c r="AO114" s="36">
        <v>7.0965937394781246E-4</v>
      </c>
      <c r="AP114" s="36">
        <v>1.0215498E-2</v>
      </c>
      <c r="AQ114" s="36">
        <v>5.500652E-3</v>
      </c>
      <c r="AR114" s="36">
        <v>1.5716149999999998E-2</v>
      </c>
      <c r="AS114" s="36">
        <v>2.4405260000000002E-3</v>
      </c>
      <c r="AT114" s="36">
        <v>5.2735330000000004E-3</v>
      </c>
      <c r="AU114" s="36">
        <v>1.1158688E-2</v>
      </c>
      <c r="AV114" s="36">
        <v>2.7012624999999998E-2</v>
      </c>
      <c r="AW114" s="36">
        <v>5.7158158000000001E-2</v>
      </c>
      <c r="AX114" s="36">
        <v>2.4005524E-2</v>
      </c>
      <c r="AY114" s="36">
        <v>5.0795194000000002E-2</v>
      </c>
      <c r="AZ114" s="36">
        <v>1.3221428571428572E-5</v>
      </c>
      <c r="BA114" s="36">
        <v>2.6442857142857144E-5</v>
      </c>
      <c r="BB114" s="36">
        <v>0.110257306</v>
      </c>
      <c r="BC114" s="36">
        <v>7.3890256340000002</v>
      </c>
      <c r="BD114" s="36">
        <v>15.635025891</v>
      </c>
      <c r="BE114" s="36">
        <v>4.5943728571428578E-3</v>
      </c>
      <c r="BF114" s="36">
        <v>9.1887457142857155E-3</v>
      </c>
      <c r="BG114" s="36">
        <v>1.200492098</v>
      </c>
      <c r="BH114" s="36">
        <v>4.1540550769999998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5.1739278510000002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1.6500055999999999E-2</v>
      </c>
      <c r="P115" s="36">
        <v>2.6596864000000001E-2</v>
      </c>
      <c r="Q115" s="36">
        <v>1.5498151999999999E-2</v>
      </c>
      <c r="R115" s="36">
        <v>1.0019040000000001E-3</v>
      </c>
      <c r="S115" s="36">
        <v>2.5290033E-2</v>
      </c>
      <c r="T115" s="36">
        <v>1.3068310000000001E-3</v>
      </c>
      <c r="U115" s="36">
        <v>2.1000000000000001E-2</v>
      </c>
      <c r="V115" s="36">
        <v>5.04E-2</v>
      </c>
      <c r="W115" s="36">
        <v>3.7500056000000004E-2</v>
      </c>
      <c r="X115" s="36">
        <v>7.6996863999999998E-2</v>
      </c>
      <c r="Y115" s="36">
        <v>0.11449692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3.7231517589316394E-3</v>
      </c>
      <c r="AH115" s="36">
        <v>6.3336374749641683E-3</v>
      </c>
      <c r="AI115" s="36">
        <v>2.0284757859006866E-2</v>
      </c>
      <c r="AJ115" s="36">
        <v>0</v>
      </c>
      <c r="AK115" s="36">
        <v>0</v>
      </c>
      <c r="AL115" s="36">
        <v>0</v>
      </c>
      <c r="AM115" s="36">
        <v>3.7231517589316394E-3</v>
      </c>
      <c r="AN115" s="36">
        <v>6.3336374749641683E-3</v>
      </c>
      <c r="AO115" s="36">
        <v>2.0284757859006866E-2</v>
      </c>
      <c r="AP115" s="36">
        <v>0.13877782899999999</v>
      </c>
      <c r="AQ115" s="36">
        <v>7.4726523000000003E-2</v>
      </c>
      <c r="AR115" s="36">
        <v>0.21350435200000001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2.8491772549999999</v>
      </c>
      <c r="BH115" s="36">
        <v>10.302984007999999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4.9960511089999997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2.2576719999999996E-3</v>
      </c>
      <c r="P116" s="36">
        <v>3.106999E-3</v>
      </c>
      <c r="Q116" s="36">
        <v>2.1159059999999999E-3</v>
      </c>
      <c r="R116" s="36">
        <v>1.4176599999999998E-4</v>
      </c>
      <c r="S116" s="36">
        <v>2.922086E-3</v>
      </c>
      <c r="T116" s="36">
        <v>1.8491300000000001E-4</v>
      </c>
      <c r="U116" s="36">
        <v>0</v>
      </c>
      <c r="V116" s="36">
        <v>0</v>
      </c>
      <c r="W116" s="36">
        <v>2.2576719999999996E-3</v>
      </c>
      <c r="X116" s="36">
        <v>3.106999E-3</v>
      </c>
      <c r="Y116" s="36">
        <v>5.3646709999999997E-3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2.303945E-3</v>
      </c>
      <c r="AQ116" s="36">
        <v>1.2405859999999999E-3</v>
      </c>
      <c r="AR116" s="36">
        <v>3.5445310000000001E-3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0.11526000857142858</v>
      </c>
      <c r="BF116" s="36">
        <v>0.23052001857142859</v>
      </c>
      <c r="BG116" s="36">
        <v>0.74025685900000004</v>
      </c>
      <c r="BH116" s="36">
        <v>2.652469762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5.045471482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1.00577E-3</v>
      </c>
      <c r="P117" s="36">
        <v>1.7563100000000001E-3</v>
      </c>
      <c r="Q117" s="36">
        <v>9.4481200000000006E-4</v>
      </c>
      <c r="R117" s="36">
        <v>6.0958000000000001E-5</v>
      </c>
      <c r="S117" s="36">
        <v>1.676798E-3</v>
      </c>
      <c r="T117" s="36">
        <v>7.9512000000000007E-5</v>
      </c>
      <c r="U117" s="36">
        <v>0</v>
      </c>
      <c r="V117" s="36">
        <v>0</v>
      </c>
      <c r="W117" s="36">
        <v>1.00577E-3</v>
      </c>
      <c r="X117" s="36">
        <v>1.7563100000000001E-3</v>
      </c>
      <c r="Y117" s="36">
        <v>2.7620800000000001E-3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1.9768300000000002E-3</v>
      </c>
      <c r="AQ117" s="36">
        <v>1.064447E-3</v>
      </c>
      <c r="AR117" s="36">
        <v>3.0412770000000002E-3</v>
      </c>
      <c r="AS117" s="36">
        <v>3.5142499999999999E-4</v>
      </c>
      <c r="AT117" s="36">
        <v>2.7979300000000002E-4</v>
      </c>
      <c r="AU117" s="36">
        <v>6.4760800000000004E-4</v>
      </c>
      <c r="AV117" s="36">
        <v>5.3793030000000002E-3</v>
      </c>
      <c r="AW117" s="36">
        <v>1.2450891E-2</v>
      </c>
      <c r="AX117" s="36">
        <v>4.6391030000000003E-3</v>
      </c>
      <c r="AY117" s="36">
        <v>1.073763E-2</v>
      </c>
      <c r="AZ117" s="36">
        <v>9.6087142857142867E-5</v>
      </c>
      <c r="BA117" s="36">
        <v>1.9217428571428573E-4</v>
      </c>
      <c r="BB117" s="36">
        <v>0.13670069800000001</v>
      </c>
      <c r="BC117" s="36">
        <v>6.602818235</v>
      </c>
      <c r="BD117" s="36">
        <v>15.282828286000001</v>
      </c>
      <c r="BE117" s="36">
        <v>8.8766687142857154E-2</v>
      </c>
      <c r="BF117" s="36">
        <v>0.17753337428571431</v>
      </c>
      <c r="BG117" s="36">
        <v>1.223170002</v>
      </c>
      <c r="BH117" s="36">
        <v>6.0880482249999996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4.8317726439999999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1.1646E-5</v>
      </c>
      <c r="P118" s="36">
        <v>1.8144000000000001E-5</v>
      </c>
      <c r="Q118" s="36">
        <v>9.713E-6</v>
      </c>
      <c r="R118" s="36">
        <v>1.933E-6</v>
      </c>
      <c r="S118" s="36">
        <v>1.5622999999999999E-5</v>
      </c>
      <c r="T118" s="36">
        <v>2.5210000000000001E-6</v>
      </c>
      <c r="U118" s="36">
        <v>0</v>
      </c>
      <c r="V118" s="36">
        <v>0</v>
      </c>
      <c r="W118" s="36">
        <v>1.1646E-5</v>
      </c>
      <c r="X118" s="36">
        <v>1.8144000000000001E-5</v>
      </c>
      <c r="Y118" s="36">
        <v>2.9790000000000001E-5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2.2419E-5</v>
      </c>
      <c r="AQ118" s="36">
        <v>1.2072000000000001E-5</v>
      </c>
      <c r="AR118" s="36">
        <v>3.4490999999999999E-5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9.3702200000000003E-3</v>
      </c>
      <c r="BF118" s="36">
        <v>1.8740440000000001E-2</v>
      </c>
      <c r="BG118" s="36">
        <v>0.18924661500000001</v>
      </c>
      <c r="BH118" s="36">
        <v>0.62790504599999997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4.6383956660000001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2.8715469999999999E-3</v>
      </c>
      <c r="BC119" s="36">
        <v>0.134031868</v>
      </c>
      <c r="BD119" s="36">
        <v>0.29552336699999998</v>
      </c>
      <c r="BE119" s="36">
        <v>1.8646400000000001E-3</v>
      </c>
      <c r="BF119" s="36">
        <v>3.7292814285714284E-3</v>
      </c>
      <c r="BG119" s="36">
        <v>0</v>
      </c>
      <c r="BH119" s="36">
        <v>0.17530669700000001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4.584167624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4.5320644239999996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0.13933711800000001</v>
      </c>
      <c r="BH121" s="36">
        <v>9.9384534999999996E-2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4.3997327410000002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4.4395600469999996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4.4192411629999997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4.5644123280000004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8.6366602000000001E-2</v>
      </c>
      <c r="BC135" s="36">
        <v>3.579705175</v>
      </c>
      <c r="BD135" s="36">
        <v>7.5778624969999999</v>
      </c>
      <c r="BE135" s="36">
        <v>6.2156600000000005E-3</v>
      </c>
      <c r="BF135" s="36">
        <v>1.2431320000000001E-2</v>
      </c>
      <c r="BG135" s="36">
        <v>0.34239530800000001</v>
      </c>
      <c r="BH135" s="36">
        <v>1.6417486699999999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4.3848788450000002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3.9966225440000001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4.3013343920000002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4.2439056129999999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4.3699972159999998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4.0632797399999996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4.1906412599999996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4.4717635089999996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4.3847464250000003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4.5583794759999998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0.103591064</v>
      </c>
      <c r="BC145" s="36">
        <v>6.230807092</v>
      </c>
      <c r="BD145" s="36">
        <v>15.31220843</v>
      </c>
      <c r="BE145" s="36">
        <v>7.4552757142857147E-3</v>
      </c>
      <c r="BF145" s="36">
        <v>1.4910551428571429E-2</v>
      </c>
      <c r="BG145" s="36">
        <v>7.0641125999999999E-2</v>
      </c>
      <c r="BH145" s="36">
        <v>2.587926269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4.1624442520000002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4.2773726830000003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3.9725636290000002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4.5179758669999996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8.5547623000000003E-2</v>
      </c>
      <c r="BH149" s="36">
        <v>7.2717764000000004E-2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4.4082117270000003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4.9089448129999997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2.9013440000000001E-3</v>
      </c>
      <c r="P151" s="36">
        <v>4.8444990000000004E-3</v>
      </c>
      <c r="Q151" s="36">
        <v>2.14343E-3</v>
      </c>
      <c r="R151" s="36">
        <v>7.5791400000000005E-4</v>
      </c>
      <c r="S151" s="36">
        <v>3.855916E-3</v>
      </c>
      <c r="T151" s="36">
        <v>9.8858300000000013E-4</v>
      </c>
      <c r="U151" s="36">
        <v>0</v>
      </c>
      <c r="V151" s="36">
        <v>0</v>
      </c>
      <c r="W151" s="36">
        <v>2.9013440000000001E-3</v>
      </c>
      <c r="X151" s="36">
        <v>4.8444990000000004E-3</v>
      </c>
      <c r="Y151" s="36">
        <v>7.7458430000000005E-3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9.8090739999999992E-3</v>
      </c>
      <c r="AQ151" s="36">
        <v>5.2818090000000002E-3</v>
      </c>
      <c r="AR151" s="36">
        <v>1.5090882999999999E-2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1.70272771</v>
      </c>
      <c r="BC151" s="36">
        <v>102.516629636</v>
      </c>
      <c r="BD151" s="36">
        <v>222.37547868199999</v>
      </c>
      <c r="BE151" s="36">
        <v>0.12031994142857144</v>
      </c>
      <c r="BF151" s="36">
        <v>0.24063988285714288</v>
      </c>
      <c r="BG151" s="36">
        <v>0.62164130100000003</v>
      </c>
      <c r="BH151" s="36">
        <v>10.077498010999999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4.9160206390000001</v>
      </c>
      <c r="E152" s="36">
        <v>31</v>
      </c>
      <c r="F152" s="36">
        <v>0</v>
      </c>
      <c r="G152" s="36">
        <v>5</v>
      </c>
      <c r="H152" s="36">
        <v>26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7.2384430000000007E-3</v>
      </c>
      <c r="P152" s="36">
        <v>1.2701865999999999E-2</v>
      </c>
      <c r="Q152" s="36">
        <v>6.6513890000000006E-3</v>
      </c>
      <c r="R152" s="36">
        <v>5.8705400000000005E-4</v>
      </c>
      <c r="S152" s="36">
        <v>1.1936143E-2</v>
      </c>
      <c r="T152" s="36">
        <v>7.6572300000000005E-4</v>
      </c>
      <c r="U152" s="36">
        <v>0.12300000000000001</v>
      </c>
      <c r="V152" s="36">
        <v>0.29520000000000002</v>
      </c>
      <c r="W152" s="36">
        <v>0.13023844300000001</v>
      </c>
      <c r="X152" s="36">
        <v>0.30790186600000002</v>
      </c>
      <c r="Y152" s="36">
        <v>0.43814030900000001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2.5139761005604437E-2</v>
      </c>
      <c r="AH152" s="36">
        <v>4.2766489986545475E-2</v>
      </c>
      <c r="AI152" s="36">
        <v>0.13696835306501726</v>
      </c>
      <c r="AJ152" s="36">
        <v>0</v>
      </c>
      <c r="AK152" s="36">
        <v>0</v>
      </c>
      <c r="AL152" s="36">
        <v>0</v>
      </c>
      <c r="AM152" s="36">
        <v>2.5139761005604437E-2</v>
      </c>
      <c r="AN152" s="36">
        <v>4.2766489986545475E-2</v>
      </c>
      <c r="AO152" s="36">
        <v>0.13696835306501726</v>
      </c>
      <c r="AP152" s="36">
        <v>0.48917912099999999</v>
      </c>
      <c r="AQ152" s="36">
        <v>0.26340414200000001</v>
      </c>
      <c r="AR152" s="36">
        <v>0.752583263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0.89696129800000002</v>
      </c>
      <c r="BC152" s="36">
        <v>66.342399498000006</v>
      </c>
      <c r="BD152" s="36">
        <v>165.20277779899999</v>
      </c>
      <c r="BE152" s="36">
        <v>6.3382024285714295E-2</v>
      </c>
      <c r="BF152" s="36">
        <v>0.12676405000000002</v>
      </c>
      <c r="BG152" s="36">
        <v>2.8660816960000002</v>
      </c>
      <c r="BH152" s="36">
        <v>25.182648267000001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4.6683485290000002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4.3204593180000002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4.5333292439999999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0.15754247699999999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4.7480216200000003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1.589621859</v>
      </c>
      <c r="BH155" s="36">
        <v>16.944178789999999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5.4200045450000003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3.3317445714285715E-2</v>
      </c>
      <c r="BF156" s="36">
        <v>6.6634892857142872E-2</v>
      </c>
      <c r="BG156" s="36">
        <v>1.3306006509999999</v>
      </c>
      <c r="BH156" s="36">
        <v>20.281772677999999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4.8220410390000001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0.81667940400000005</v>
      </c>
      <c r="BC157" s="36">
        <v>33.060331486999999</v>
      </c>
      <c r="BD157" s="36">
        <v>77.530291367000004</v>
      </c>
      <c r="BE157" s="36">
        <v>5.7709061428571434E-2</v>
      </c>
      <c r="BF157" s="36">
        <v>0.11541812285714287</v>
      </c>
      <c r="BG157" s="36">
        <v>3.5967792439999999</v>
      </c>
      <c r="BH157" s="36">
        <v>20.155929705999998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4.9907701480000002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2.0198099999999999E-3</v>
      </c>
      <c r="P158" s="36">
        <v>3.0684750000000002E-3</v>
      </c>
      <c r="Q158" s="36">
        <v>1.2399379999999999E-3</v>
      </c>
      <c r="R158" s="36">
        <v>7.7987200000000003E-4</v>
      </c>
      <c r="S158" s="36">
        <v>2.0512500000000001E-3</v>
      </c>
      <c r="T158" s="36">
        <v>1.0172250000000001E-3</v>
      </c>
      <c r="U158" s="36">
        <v>0</v>
      </c>
      <c r="V158" s="36">
        <v>0</v>
      </c>
      <c r="W158" s="36">
        <v>2.0198099999999999E-3</v>
      </c>
      <c r="X158" s="36">
        <v>3.0684750000000002E-3</v>
      </c>
      <c r="Y158" s="36">
        <v>5.0882849999999997E-3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2.9603530000000002E-3</v>
      </c>
      <c r="AQ158" s="36">
        <v>1.5940360000000001E-3</v>
      </c>
      <c r="AR158" s="36">
        <v>4.5543890000000007E-3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0.37561650099999999</v>
      </c>
      <c r="BC158" s="36">
        <v>19.404134669000001</v>
      </c>
      <c r="BD158" s="36">
        <v>51.012593023000001</v>
      </c>
      <c r="BE158" s="36">
        <v>2.6542208571428572E-2</v>
      </c>
      <c r="BF158" s="36">
        <v>5.3084418571428572E-2</v>
      </c>
      <c r="BG158" s="36">
        <v>2.8376458609999999</v>
      </c>
      <c r="BH158" s="36">
        <v>16.645923328999999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4.398388368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4.2859214290000001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4.6417932300000002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4.2441373069999999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4.9036100170000001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3.6121453999999997E-2</v>
      </c>
      <c r="P163" s="36">
        <v>6.6171334999999984E-2</v>
      </c>
      <c r="Q163" s="36">
        <v>3.4512454999999997E-2</v>
      </c>
      <c r="R163" s="36">
        <v>1.6089989999999998E-3</v>
      </c>
      <c r="S163" s="36">
        <v>6.4072639999999986E-2</v>
      </c>
      <c r="T163" s="36">
        <v>2.0986949999999998E-3</v>
      </c>
      <c r="U163" s="36">
        <v>9.0000000000000011E-3</v>
      </c>
      <c r="V163" s="36">
        <v>2.1600000000000001E-2</v>
      </c>
      <c r="W163" s="36">
        <v>4.5121453999999998E-2</v>
      </c>
      <c r="X163" s="36">
        <v>8.7771334999999978E-2</v>
      </c>
      <c r="Y163" s="36">
        <v>0.13289278899999998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1.8465232685067608E-3</v>
      </c>
      <c r="AH163" s="36">
        <v>3.1412119970000074E-3</v>
      </c>
      <c r="AI163" s="36">
        <v>1.0060368152554077E-2</v>
      </c>
      <c r="AJ163" s="36">
        <v>0</v>
      </c>
      <c r="AK163" s="36">
        <v>0</v>
      </c>
      <c r="AL163" s="36">
        <v>0</v>
      </c>
      <c r="AM163" s="36">
        <v>1.8465232685067608E-3</v>
      </c>
      <c r="AN163" s="36">
        <v>3.1412119970000074E-3</v>
      </c>
      <c r="AO163" s="36">
        <v>1.0060368152554077E-2</v>
      </c>
      <c r="AP163" s="36">
        <v>0.15637261299999999</v>
      </c>
      <c r="AQ163" s="36">
        <v>8.4200636999999995E-2</v>
      </c>
      <c r="AR163" s="36">
        <v>0.24057324999999999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0.45778810599999997</v>
      </c>
      <c r="BC163" s="36">
        <v>31.566657827</v>
      </c>
      <c r="BD163" s="36">
        <v>79.603407090999994</v>
      </c>
      <c r="BE163" s="36">
        <v>3.2348705714285719E-2</v>
      </c>
      <c r="BF163" s="36">
        <v>6.4697411428571439E-2</v>
      </c>
      <c r="BG163" s="36">
        <v>1.239385908</v>
      </c>
      <c r="BH163" s="36">
        <v>13.979803473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4.8111231160000001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1.8447209999999999E-3</v>
      </c>
      <c r="P164" s="36">
        <v>3.082104E-3</v>
      </c>
      <c r="Q164" s="36">
        <v>1.5821989999999998E-3</v>
      </c>
      <c r="R164" s="36">
        <v>2.62522E-4</v>
      </c>
      <c r="S164" s="36">
        <v>2.739684E-3</v>
      </c>
      <c r="T164" s="36">
        <v>3.4242000000000002E-4</v>
      </c>
      <c r="U164" s="36">
        <v>0</v>
      </c>
      <c r="V164" s="36">
        <v>0</v>
      </c>
      <c r="W164" s="36">
        <v>1.8447209999999999E-3</v>
      </c>
      <c r="X164" s="36">
        <v>3.082104E-3</v>
      </c>
      <c r="Y164" s="36">
        <v>4.9268250000000001E-3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2.592081E-3</v>
      </c>
      <c r="AQ164" s="36">
        <v>1.3957360000000001E-3</v>
      </c>
      <c r="AR164" s="36">
        <v>3.9878170000000003E-3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2.3875254285714291E-2</v>
      </c>
      <c r="BF164" s="36">
        <v>4.775051000000001E-2</v>
      </c>
      <c r="BG164" s="36">
        <v>1.0458231730000001</v>
      </c>
      <c r="BH164" s="36">
        <v>7.2202944689999997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4.7764730560000004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1.1539999999999999E-6</v>
      </c>
      <c r="P165" s="36">
        <v>1.9490000000000003E-6</v>
      </c>
      <c r="Q165" s="36">
        <v>1.1259999999999999E-6</v>
      </c>
      <c r="R165" s="36">
        <v>2.7999999999999999E-8</v>
      </c>
      <c r="S165" s="36">
        <v>1.9130000000000001E-6</v>
      </c>
      <c r="T165" s="36">
        <v>3.5999999999999998E-8</v>
      </c>
      <c r="U165" s="36">
        <v>0</v>
      </c>
      <c r="V165" s="36">
        <v>0</v>
      </c>
      <c r="W165" s="36">
        <v>1.1539999999999999E-6</v>
      </c>
      <c r="X165" s="36">
        <v>1.9490000000000003E-6</v>
      </c>
      <c r="Y165" s="36">
        <v>3.1030000000000002E-6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3.382E-6</v>
      </c>
      <c r="AQ165" s="36">
        <v>1.821E-6</v>
      </c>
      <c r="AR165" s="36">
        <v>5.203E-6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0.15292438</v>
      </c>
      <c r="BC165" s="36">
        <v>6.2110605620000001</v>
      </c>
      <c r="BD165" s="36">
        <v>15.080129574000001</v>
      </c>
      <c r="BE165" s="36">
        <v>1.0806102857142858E-2</v>
      </c>
      <c r="BF165" s="36">
        <v>2.1612207142857144E-2</v>
      </c>
      <c r="BG165" s="36">
        <v>0.86527140999999996</v>
      </c>
      <c r="BH165" s="36">
        <v>9.3326246919999996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4.6930395559999996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4.6745955529999996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4.0584863599999998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4.6625970399999996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0.77312172499999998</v>
      </c>
      <c r="BH169" s="36">
        <v>3.1124106390000001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6.2355865289999999</v>
      </c>
      <c r="E185" s="41">
        <f>IF(E4="－","－",SUM(E4:E27))</f>
        <v>539</v>
      </c>
      <c r="F185" s="41">
        <f t="shared" ref="F185:BL185" si="0">IF(F4="－","－",SUM(F4:F27))</f>
        <v>58</v>
      </c>
      <c r="G185" s="41">
        <f t="shared" si="0"/>
        <v>177</v>
      </c>
      <c r="H185" s="41">
        <f t="shared" si="0"/>
        <v>304</v>
      </c>
      <c r="I185" s="41">
        <f t="shared" si="0"/>
        <v>47.272480255624885</v>
      </c>
      <c r="J185" s="41">
        <f t="shared" si="0"/>
        <v>643.43364096806374</v>
      </c>
      <c r="K185" s="41">
        <f t="shared" si="0"/>
        <v>24.541304318974056</v>
      </c>
      <c r="L185" s="41">
        <f t="shared" si="0"/>
        <v>22.731175936650828</v>
      </c>
      <c r="M185" s="41">
        <f t="shared" si="0"/>
        <v>440.22176879190704</v>
      </c>
      <c r="N185" s="41">
        <f t="shared" si="0"/>
        <v>250.48435243178142</v>
      </c>
      <c r="O185" s="41">
        <f t="shared" si="0"/>
        <v>4.6763538049999989</v>
      </c>
      <c r="P185" s="41">
        <f t="shared" si="0"/>
        <v>7.7187951909999999</v>
      </c>
      <c r="Q185" s="41">
        <f t="shared" si="0"/>
        <v>4.2031373690000002</v>
      </c>
      <c r="R185" s="41">
        <f t="shared" si="0"/>
        <v>0.47321643600000007</v>
      </c>
      <c r="S185" s="41">
        <f t="shared" si="0"/>
        <v>7.1015563529999994</v>
      </c>
      <c r="T185" s="41">
        <f t="shared" si="0"/>
        <v>0.61723883800000001</v>
      </c>
      <c r="U185" s="41">
        <f t="shared" si="0"/>
        <v>9.976600000000003</v>
      </c>
      <c r="V185" s="41">
        <f t="shared" si="0"/>
        <v>23.613600000000009</v>
      </c>
      <c r="W185" s="41">
        <f t="shared" si="0"/>
        <v>61.925434060624887</v>
      </c>
      <c r="X185" s="41">
        <f t="shared" si="0"/>
        <v>674.7660361590639</v>
      </c>
      <c r="Y185" s="41">
        <f t="shared" si="0"/>
        <v>736.69147021968865</v>
      </c>
      <c r="Z185" s="41">
        <f t="shared" si="0"/>
        <v>0.58565643935721312</v>
      </c>
      <c r="AA185" s="41">
        <f t="shared" si="0"/>
        <v>0.25231459079568935</v>
      </c>
      <c r="AB185" s="41">
        <f t="shared" si="0"/>
        <v>0.25231459122</v>
      </c>
      <c r="AC185" s="41">
        <f t="shared" si="0"/>
        <v>0.37326739776409168</v>
      </c>
      <c r="AD185" s="41">
        <f t="shared" si="0"/>
        <v>8.0272486419468585</v>
      </c>
      <c r="AE185" s="41">
        <f t="shared" si="0"/>
        <v>72.245450919246011</v>
      </c>
      <c r="AF185" s="41">
        <f t="shared" si="0"/>
        <v>80.272699561192894</v>
      </c>
      <c r="AG185" s="41">
        <f t="shared" si="0"/>
        <v>1.721881755730394</v>
      </c>
      <c r="AH185" s="41">
        <f t="shared" si="0"/>
        <v>2.9291781591735431</v>
      </c>
      <c r="AI185" s="41">
        <f t="shared" si="0"/>
        <v>9.3812868070828337</v>
      </c>
      <c r="AJ185" s="41">
        <f t="shared" si="0"/>
        <v>2.5611884721932113E-2</v>
      </c>
      <c r="AK185" s="41">
        <f t="shared" si="0"/>
        <v>3.0950489233973363E-2</v>
      </c>
      <c r="AL185" s="41">
        <f t="shared" si="0"/>
        <v>7.7409692302802396E-2</v>
      </c>
      <c r="AM185" s="41">
        <f t="shared" si="0"/>
        <v>2.1207610382164179</v>
      </c>
      <c r="AN185" s="41">
        <f t="shared" si="0"/>
        <v>10.987377290354374</v>
      </c>
      <c r="AO185" s="41">
        <f t="shared" si="0"/>
        <v>81.704147418631692</v>
      </c>
      <c r="AP185" s="41">
        <f t="shared" si="0"/>
        <v>6602.885015402001</v>
      </c>
      <c r="AQ185" s="41">
        <f t="shared" si="0"/>
        <v>3555.3996236710004</v>
      </c>
      <c r="AR185" s="41">
        <f t="shared" si="0"/>
        <v>10158.284639073005</v>
      </c>
      <c r="AS185" s="41">
        <f t="shared" si="0"/>
        <v>369.90401711000004</v>
      </c>
      <c r="AT185" s="41">
        <f t="shared" si="0"/>
        <v>23957.171380283999</v>
      </c>
      <c r="AU185" s="41">
        <f t="shared" si="0"/>
        <v>55399.743137344005</v>
      </c>
      <c r="AV185" s="41">
        <f t="shared" si="0"/>
        <v>13881.795094032002</v>
      </c>
      <c r="AW185" s="41">
        <f t="shared" si="0"/>
        <v>32059.690752249993</v>
      </c>
      <c r="AX185" s="41">
        <f t="shared" si="0"/>
        <v>13223.536977648002</v>
      </c>
      <c r="AY185" s="41">
        <f t="shared" si="0"/>
        <v>30540.06938117</v>
      </c>
      <c r="AZ185" s="41">
        <f t="shared" si="0"/>
        <v>10.534223124285718</v>
      </c>
      <c r="BA185" s="41">
        <f t="shared" si="0"/>
        <v>21.068446264285715</v>
      </c>
      <c r="BB185" s="41">
        <f t="shared" si="0"/>
        <v>57.001748407999983</v>
      </c>
      <c r="BC185" s="41">
        <f t="shared" si="0"/>
        <v>3150.3172191480007</v>
      </c>
      <c r="BD185" s="41">
        <f t="shared" si="0"/>
        <v>7243.1198631120005</v>
      </c>
      <c r="BE185" s="41">
        <f t="shared" si="0"/>
        <v>4.8279289842857143</v>
      </c>
      <c r="BF185" s="41">
        <f t="shared" si="0"/>
        <v>9.6558579857142881</v>
      </c>
      <c r="BG185" s="41">
        <f t="shared" si="0"/>
        <v>100.48877642999999</v>
      </c>
      <c r="BH185" s="41">
        <f t="shared" si="0"/>
        <v>716.86569371099995</v>
      </c>
      <c r="BI185" s="41">
        <f t="shared" si="0"/>
        <v>2.7000000000000006</v>
      </c>
      <c r="BJ185" s="41">
        <f t="shared" si="0"/>
        <v>2.8000000000000003</v>
      </c>
      <c r="BK185" s="41">
        <f t="shared" si="0"/>
        <v>4.0200000000000014</v>
      </c>
      <c r="BL185" s="41">
        <f t="shared" si="0"/>
        <v>4.0400000000000018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5.55112994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27</v>
      </c>
      <c r="H186" s="41">
        <f t="shared" si="1"/>
        <v>599</v>
      </c>
      <c r="I186" s="41">
        <f t="shared" si="1"/>
        <v>0.66403978101406069</v>
      </c>
      <c r="J186" s="41">
        <f t="shared" si="1"/>
        <v>66.276600329088907</v>
      </c>
      <c r="K186" s="41">
        <f t="shared" si="1"/>
        <v>0.45154578101995441</v>
      </c>
      <c r="L186" s="41">
        <f t="shared" si="1"/>
        <v>0.21249399999410629</v>
      </c>
      <c r="M186" s="41">
        <f t="shared" si="1"/>
        <v>30.404378110063078</v>
      </c>
      <c r="N186" s="41">
        <f t="shared" si="1"/>
        <v>36.536262000039891</v>
      </c>
      <c r="O186" s="41">
        <f t="shared" si="1"/>
        <v>1.6383577800000002</v>
      </c>
      <c r="P186" s="41">
        <f t="shared" si="1"/>
        <v>2.8555837729999998</v>
      </c>
      <c r="Q186" s="41">
        <f t="shared" si="1"/>
        <v>1.4932526460000002</v>
      </c>
      <c r="R186" s="41">
        <f t="shared" si="1"/>
        <v>0.145105134</v>
      </c>
      <c r="S186" s="41">
        <f t="shared" si="1"/>
        <v>2.6663162010000003</v>
      </c>
      <c r="T186" s="41">
        <f t="shared" si="1"/>
        <v>0.18926757199999997</v>
      </c>
      <c r="U186" s="41">
        <f t="shared" si="1"/>
        <v>0.39965000000000006</v>
      </c>
      <c r="V186" s="41">
        <f t="shared" si="1"/>
        <v>0.95750000000000002</v>
      </c>
      <c r="W186" s="41">
        <f t="shared" si="1"/>
        <v>2.7020475610140613</v>
      </c>
      <c r="X186" s="41">
        <f t="shared" si="1"/>
        <v>70.08968410208891</v>
      </c>
      <c r="Y186" s="41">
        <f t="shared" si="1"/>
        <v>72.791731663102965</v>
      </c>
      <c r="Z186" s="41">
        <f t="shared" si="1"/>
        <v>2.5202664331742789E-2</v>
      </c>
      <c r="AA186" s="41">
        <f t="shared" si="1"/>
        <v>5.7786334510968379E-3</v>
      </c>
      <c r="AB186" s="41">
        <f t="shared" si="1"/>
        <v>5.7786344700000002E-3</v>
      </c>
      <c r="AC186" s="41">
        <f t="shared" si="1"/>
        <v>7.7942858180309327E-3</v>
      </c>
      <c r="AD186" s="41">
        <f t="shared" si="1"/>
        <v>1.1043170048398472</v>
      </c>
      <c r="AE186" s="41">
        <f t="shared" si="1"/>
        <v>9.9388530435586198</v>
      </c>
      <c r="AF186" s="41">
        <f t="shared" si="1"/>
        <v>11.043170048398473</v>
      </c>
      <c r="AG186" s="41">
        <f t="shared" si="1"/>
        <v>7.5513122639715505E-2</v>
      </c>
      <c r="AH186" s="41">
        <f t="shared" si="1"/>
        <v>0.12845910518020567</v>
      </c>
      <c r="AI186" s="41">
        <f t="shared" si="1"/>
        <v>0.41141632334741546</v>
      </c>
      <c r="AJ186" s="41">
        <f t="shared" si="1"/>
        <v>5.8782730682239537E-4</v>
      </c>
      <c r="AK186" s="41">
        <f t="shared" si="1"/>
        <v>7.1035548720763109E-4</v>
      </c>
      <c r="AL186" s="41">
        <f t="shared" si="1"/>
        <v>1.7766568817268002E-3</v>
      </c>
      <c r="AM186" s="41">
        <f t="shared" si="1"/>
        <v>8.389523576456881E-2</v>
      </c>
      <c r="AN186" s="41">
        <f t="shared" si="1"/>
        <v>1.2334864655072604</v>
      </c>
      <c r="AO186" s="41">
        <f t="shared" si="1"/>
        <v>10.352046023787763</v>
      </c>
      <c r="AP186" s="41">
        <f t="shared" si="1"/>
        <v>931.38918684100008</v>
      </c>
      <c r="AQ186" s="41">
        <f t="shared" si="1"/>
        <v>501.51725445300008</v>
      </c>
      <c r="AR186" s="41">
        <f t="shared" si="1"/>
        <v>1432.9064412939997</v>
      </c>
      <c r="AS186" s="41">
        <f t="shared" si="1"/>
        <v>31.893511630999996</v>
      </c>
      <c r="AT186" s="41">
        <f t="shared" si="1"/>
        <v>2436.1173022830003</v>
      </c>
      <c r="AU186" s="41">
        <f t="shared" si="1"/>
        <v>5923.9965997959989</v>
      </c>
      <c r="AV186" s="41">
        <f t="shared" si="1"/>
        <v>1836.0696441770001</v>
      </c>
      <c r="AW186" s="41">
        <f t="shared" si="1"/>
        <v>4384.1226801829998</v>
      </c>
      <c r="AX186" s="41">
        <f t="shared" si="1"/>
        <v>1710.444463197</v>
      </c>
      <c r="AY186" s="41">
        <f t="shared" si="1"/>
        <v>4087.4405522239999</v>
      </c>
      <c r="AZ186" s="41">
        <f t="shared" si="1"/>
        <v>7.5232117142857144E-2</v>
      </c>
      <c r="BA186" s="41">
        <f t="shared" si="1"/>
        <v>0.15046424285714285</v>
      </c>
      <c r="BB186" s="41">
        <f t="shared" si="1"/>
        <v>51.675181787</v>
      </c>
      <c r="BC186" s="41">
        <f t="shared" si="1"/>
        <v>6329.0382671359994</v>
      </c>
      <c r="BD186" s="41">
        <f t="shared" si="1"/>
        <v>13934.506139922001</v>
      </c>
      <c r="BE186" s="41">
        <f t="shared" si="1"/>
        <v>0.45681737142857143</v>
      </c>
      <c r="BF186" s="41">
        <f t="shared" si="1"/>
        <v>0.91363475000000005</v>
      </c>
      <c r="BG186" s="41">
        <f t="shared" si="1"/>
        <v>67.407810506000004</v>
      </c>
      <c r="BH186" s="41">
        <f t="shared" si="1"/>
        <v>614.19663300600007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4.8991507600000004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</v>
      </c>
      <c r="H187" s="41">
        <f t="shared" si="2"/>
        <v>774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2.0593100000000002E-4</v>
      </c>
      <c r="P187" s="41">
        <f t="shared" si="2"/>
        <v>3.2521399999999999E-4</v>
      </c>
      <c r="Q187" s="41">
        <f t="shared" si="2"/>
        <v>1.01439E-4</v>
      </c>
      <c r="R187" s="41">
        <f t="shared" si="2"/>
        <v>1.04492E-4</v>
      </c>
      <c r="S187" s="41">
        <f t="shared" si="2"/>
        <v>1.8892099999999999E-4</v>
      </c>
      <c r="T187" s="41">
        <f t="shared" si="2"/>
        <v>1.36293E-4</v>
      </c>
      <c r="U187" s="41">
        <f t="shared" si="2"/>
        <v>7.7999999999999986E-2</v>
      </c>
      <c r="V187" s="41">
        <f t="shared" si="2"/>
        <v>0.18719999999999998</v>
      </c>
      <c r="W187" s="41">
        <f t="shared" si="2"/>
        <v>7.8205930999999992E-2</v>
      </c>
      <c r="X187" s="41">
        <f t="shared" si="2"/>
        <v>0.18752521399999997</v>
      </c>
      <c r="Y187" s="41">
        <f t="shared" si="2"/>
        <v>0.26573114499999995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1.4410619197033493E-2</v>
      </c>
      <c r="AH187" s="41">
        <f t="shared" si="2"/>
        <v>2.4514616565068467E-2</v>
      </c>
      <c r="AI187" s="41">
        <f t="shared" si="2"/>
        <v>7.8513028728665224E-2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1.4410619197033493E-2</v>
      </c>
      <c r="AN187" s="41">
        <f t="shared" si="2"/>
        <v>2.4514616565068467E-2</v>
      </c>
      <c r="AO187" s="41">
        <f t="shared" si="2"/>
        <v>7.8513028728665224E-2</v>
      </c>
      <c r="AP187" s="41">
        <f t="shared" si="2"/>
        <v>0.27423854199999997</v>
      </c>
      <c r="AQ187" s="41">
        <f t="shared" si="2"/>
        <v>0.14766690699999999</v>
      </c>
      <c r="AR187" s="41">
        <f t="shared" si="2"/>
        <v>0.42190544899999993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0.378850189</v>
      </c>
      <c r="BC187" s="41">
        <f t="shared" si="2"/>
        <v>24.51406515</v>
      </c>
      <c r="BD187" s="41">
        <f t="shared" si="2"/>
        <v>54.655096150000006</v>
      </c>
      <c r="BE187" s="41">
        <f t="shared" si="2"/>
        <v>4.1472378571428575E-2</v>
      </c>
      <c r="BF187" s="41">
        <f t="shared" si="2"/>
        <v>8.2944758571428578E-2</v>
      </c>
      <c r="BG187" s="41">
        <f t="shared" si="2"/>
        <v>0.83129791499999994</v>
      </c>
      <c r="BH187" s="41">
        <f t="shared" si="2"/>
        <v>5.2940383730000002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4.9783760920000004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5</v>
      </c>
      <c r="H188" s="41">
        <f t="shared" si="3"/>
        <v>585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5.6539724999999999E-2</v>
      </c>
      <c r="P188" s="41">
        <f t="shared" si="3"/>
        <v>0.10002078799999999</v>
      </c>
      <c r="Q188" s="41">
        <f t="shared" si="3"/>
        <v>5.2548333999999995E-2</v>
      </c>
      <c r="R188" s="41">
        <f t="shared" si="3"/>
        <v>3.9913909999999995E-3</v>
      </c>
      <c r="S188" s="41">
        <f t="shared" si="3"/>
        <v>9.4814623999999986E-2</v>
      </c>
      <c r="T188" s="41">
        <f t="shared" si="3"/>
        <v>5.2061639999999992E-3</v>
      </c>
      <c r="U188" s="41">
        <f t="shared" si="3"/>
        <v>2.0999999999999998E-2</v>
      </c>
      <c r="V188" s="41">
        <f t="shared" si="3"/>
        <v>5.0399999999999993E-2</v>
      </c>
      <c r="W188" s="41">
        <f t="shared" si="3"/>
        <v>7.7539725000000018E-2</v>
      </c>
      <c r="X188" s="41">
        <f t="shared" si="3"/>
        <v>0.150420788</v>
      </c>
      <c r="Y188" s="41">
        <f t="shared" si="3"/>
        <v>0.227960513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4.058761778241919E-3</v>
      </c>
      <c r="AH188" s="41">
        <f t="shared" si="3"/>
        <v>6.9045602664345304E-3</v>
      </c>
      <c r="AI188" s="41">
        <f t="shared" si="3"/>
        <v>2.2113253826283562E-2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4.058761778241919E-3</v>
      </c>
      <c r="AN188" s="41">
        <f t="shared" si="3"/>
        <v>6.9045602664345304E-3</v>
      </c>
      <c r="AO188" s="41">
        <f t="shared" si="3"/>
        <v>2.2113253826283562E-2</v>
      </c>
      <c r="AP188" s="41">
        <f t="shared" si="3"/>
        <v>0.25270019199999999</v>
      </c>
      <c r="AQ188" s="41">
        <f t="shared" si="3"/>
        <v>0.13606933400000001</v>
      </c>
      <c r="AR188" s="41">
        <f t="shared" si="3"/>
        <v>0.38876952599999992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7.6182284249999999</v>
      </c>
      <c r="BC188" s="41">
        <f t="shared" si="3"/>
        <v>375.94949142799999</v>
      </c>
      <c r="BD188" s="41">
        <f t="shared" si="3"/>
        <v>839.14454830399995</v>
      </c>
      <c r="BE188" s="41">
        <f t="shared" si="3"/>
        <v>0.3442229842857143</v>
      </c>
      <c r="BF188" s="41">
        <f t="shared" si="3"/>
        <v>0.68844597142857156</v>
      </c>
      <c r="BG188" s="41">
        <f t="shared" si="3"/>
        <v>16.194949177999998</v>
      </c>
      <c r="BH188" s="41">
        <f t="shared" si="3"/>
        <v>94.177698750999994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4.8773972580000002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3</v>
      </c>
      <c r="H189" s="41">
        <f t="shared" si="4"/>
        <v>299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1.6193459999999998E-3</v>
      </c>
      <c r="P189" s="41">
        <f t="shared" si="4"/>
        <v>2.8030490000000002E-3</v>
      </c>
      <c r="Q189" s="41">
        <f t="shared" si="4"/>
        <v>1.4635549999999998E-3</v>
      </c>
      <c r="R189" s="41">
        <f t="shared" si="4"/>
        <v>1.5579100000000001E-4</v>
      </c>
      <c r="S189" s="41">
        <f t="shared" si="4"/>
        <v>2.5998419999999998E-3</v>
      </c>
      <c r="T189" s="41">
        <f t="shared" si="4"/>
        <v>2.0320700000000001E-4</v>
      </c>
      <c r="U189" s="41">
        <f t="shared" si="4"/>
        <v>2.3999999999999997E-2</v>
      </c>
      <c r="V189" s="41">
        <f t="shared" si="4"/>
        <v>5.7599999999999998E-2</v>
      </c>
      <c r="W189" s="41">
        <f t="shared" si="4"/>
        <v>2.5619345999999998E-2</v>
      </c>
      <c r="X189" s="41">
        <f t="shared" si="4"/>
        <v>6.0403049E-2</v>
      </c>
      <c r="Y189" s="41">
        <f t="shared" si="4"/>
        <v>8.6022394999999988E-2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4.3556226851096357E-3</v>
      </c>
      <c r="AH189" s="41">
        <f t="shared" si="4"/>
        <v>7.409565027542829E-3</v>
      </c>
      <c r="AI189" s="41">
        <f t="shared" si="4"/>
        <v>2.3730633939562842E-2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4.3556226851096357E-3</v>
      </c>
      <c r="AN189" s="41">
        <f t="shared" si="4"/>
        <v>7.409565027542829E-3</v>
      </c>
      <c r="AO189" s="41">
        <f t="shared" si="4"/>
        <v>2.3730633939562842E-2</v>
      </c>
      <c r="AP189" s="41">
        <f t="shared" si="4"/>
        <v>8.8114209000000013E-2</v>
      </c>
      <c r="AQ189" s="41">
        <f t="shared" si="4"/>
        <v>4.7446110999999999E-2</v>
      </c>
      <c r="AR189" s="41">
        <f t="shared" si="4"/>
        <v>0.13556032000000001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0.32864420600000005</v>
      </c>
      <c r="BC189" s="41">
        <f t="shared" si="4"/>
        <v>16.263755037999999</v>
      </c>
      <c r="BD189" s="41">
        <f t="shared" si="4"/>
        <v>35.766220988000001</v>
      </c>
      <c r="BE189" s="41">
        <f t="shared" si="4"/>
        <v>0.11936229999999999</v>
      </c>
      <c r="BF189" s="41">
        <f t="shared" si="4"/>
        <v>0.23872460285714284</v>
      </c>
      <c r="BG189" s="41">
        <f t="shared" si="4"/>
        <v>0.58091916599999993</v>
      </c>
      <c r="BH189" s="41">
        <f t="shared" si="4"/>
        <v>2.7379857390000004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6.6283693320000001</v>
      </c>
      <c r="E192" s="41">
        <f>IF(E92="－","－",SUM(E92:E114))</f>
        <v>159</v>
      </c>
      <c r="F192" s="41">
        <f t="shared" ref="F192:BL192" si="7">IF(F92="－","－",SUM(F92:F114))</f>
        <v>6</v>
      </c>
      <c r="G192" s="41">
        <f t="shared" si="7"/>
        <v>26</v>
      </c>
      <c r="H192" s="41">
        <f t="shared" si="7"/>
        <v>127</v>
      </c>
      <c r="I192" s="41">
        <f t="shared" si="7"/>
        <v>470.07058074980466</v>
      </c>
      <c r="J192" s="41">
        <f t="shared" si="7"/>
        <v>1263.0325673144987</v>
      </c>
      <c r="K192" s="41">
        <f t="shared" si="7"/>
        <v>394.66600174976224</v>
      </c>
      <c r="L192" s="41">
        <f t="shared" si="7"/>
        <v>75.404579000042474</v>
      </c>
      <c r="M192" s="41">
        <f t="shared" si="7"/>
        <v>1455.3951030643343</v>
      </c>
      <c r="N192" s="41">
        <f t="shared" si="7"/>
        <v>277.70804499996916</v>
      </c>
      <c r="O192" s="41">
        <f t="shared" si="7"/>
        <v>9.4756830960000027</v>
      </c>
      <c r="P192" s="41">
        <f t="shared" si="7"/>
        <v>16.304020296000001</v>
      </c>
      <c r="Q192" s="41">
        <f t="shared" si="7"/>
        <v>8.8712736350000014</v>
      </c>
      <c r="R192" s="41">
        <f t="shared" si="7"/>
        <v>0.60440946100000015</v>
      </c>
      <c r="S192" s="41">
        <f t="shared" si="7"/>
        <v>15.515660125999998</v>
      </c>
      <c r="T192" s="41">
        <f t="shared" si="7"/>
        <v>0.78836017000000025</v>
      </c>
      <c r="U192" s="41">
        <f t="shared" si="7"/>
        <v>0.51874999999999993</v>
      </c>
      <c r="V192" s="41">
        <f t="shared" si="7"/>
        <v>1.2328999999999999</v>
      </c>
      <c r="W192" s="41">
        <f t="shared" si="7"/>
        <v>480.0650138458048</v>
      </c>
      <c r="X192" s="41">
        <f t="shared" si="7"/>
        <v>1280.5694876104988</v>
      </c>
      <c r="Y192" s="41">
        <f t="shared" si="7"/>
        <v>1760.634501456303</v>
      </c>
      <c r="Z192" s="41">
        <f t="shared" si="7"/>
        <v>2.2835960796631518</v>
      </c>
      <c r="AA192" s="41">
        <f t="shared" si="7"/>
        <v>1.1096497711981552</v>
      </c>
      <c r="AB192" s="41">
        <f t="shared" si="7"/>
        <v>1.1096497719979999</v>
      </c>
      <c r="AC192" s="41">
        <f t="shared" si="7"/>
        <v>11.38412941194273</v>
      </c>
      <c r="AD192" s="41">
        <f t="shared" si="7"/>
        <v>26.840120679489871</v>
      </c>
      <c r="AE192" s="41">
        <f t="shared" si="7"/>
        <v>302.60257307868875</v>
      </c>
      <c r="AF192" s="41">
        <f t="shared" si="7"/>
        <v>329.44269375817868</v>
      </c>
      <c r="AG192" s="41">
        <f t="shared" si="7"/>
        <v>0.10215944650355593</v>
      </c>
      <c r="AH192" s="41">
        <f t="shared" si="7"/>
        <v>0.1737884837071986</v>
      </c>
      <c r="AI192" s="41">
        <f t="shared" si="7"/>
        <v>0.5565928464676495</v>
      </c>
      <c r="AJ192" s="41">
        <f t="shared" si="7"/>
        <v>0.11325584823915139</v>
      </c>
      <c r="AK192" s="41">
        <f t="shared" si="7"/>
        <v>0.13686287013300147</v>
      </c>
      <c r="AL192" s="41">
        <f t="shared" si="7"/>
        <v>0.34230517600493349</v>
      </c>
      <c r="AM192" s="41">
        <f t="shared" si="7"/>
        <v>11.599544706685437</v>
      </c>
      <c r="AN192" s="41">
        <f t="shared" si="7"/>
        <v>27.150772033330068</v>
      </c>
      <c r="AO192" s="41">
        <f t="shared" si="7"/>
        <v>303.50147110116137</v>
      </c>
      <c r="AP192" s="41">
        <f t="shared" si="7"/>
        <v>6149.088489746001</v>
      </c>
      <c r="AQ192" s="41">
        <f t="shared" si="7"/>
        <v>3311.04764832</v>
      </c>
      <c r="AR192" s="41">
        <f t="shared" si="7"/>
        <v>9460.1361380660001</v>
      </c>
      <c r="AS192" s="41">
        <f t="shared" si="7"/>
        <v>564.91658223000002</v>
      </c>
      <c r="AT192" s="41">
        <f t="shared" si="7"/>
        <v>14102.418620291999</v>
      </c>
      <c r="AU192" s="41">
        <f t="shared" si="7"/>
        <v>34167.357113658007</v>
      </c>
      <c r="AV192" s="41">
        <f t="shared" si="7"/>
        <v>11029.455908251</v>
      </c>
      <c r="AW192" s="41">
        <f t="shared" si="7"/>
        <v>26692.983260919002</v>
      </c>
      <c r="AX192" s="41">
        <f t="shared" si="7"/>
        <v>10902.678003862999</v>
      </c>
      <c r="AY192" s="41">
        <f t="shared" si="7"/>
        <v>26383.996015692999</v>
      </c>
      <c r="AZ192" s="41">
        <f t="shared" si="7"/>
        <v>4.5096435671428576</v>
      </c>
      <c r="BA192" s="41">
        <f t="shared" si="7"/>
        <v>9.0192871371428573</v>
      </c>
      <c r="BB192" s="41">
        <f t="shared" si="7"/>
        <v>35.208417755000006</v>
      </c>
      <c r="BC192" s="41">
        <f t="shared" si="7"/>
        <v>2979.4116430160002</v>
      </c>
      <c r="BD192" s="41">
        <f t="shared" si="7"/>
        <v>6896.5408000870002</v>
      </c>
      <c r="BE192" s="41">
        <f t="shared" si="7"/>
        <v>1.4671192800000001</v>
      </c>
      <c r="BF192" s="41">
        <f t="shared" si="7"/>
        <v>2.9342385671428577</v>
      </c>
      <c r="BG192" s="41">
        <f t="shared" si="7"/>
        <v>32.998608596999993</v>
      </c>
      <c r="BH192" s="41">
        <f t="shared" si="7"/>
        <v>490.55174474799998</v>
      </c>
      <c r="BI192" s="41">
        <f t="shared" si="7"/>
        <v>4.7600000000000016</v>
      </c>
      <c r="BJ192" s="41">
        <f t="shared" si="7"/>
        <v>6.4399999999999968</v>
      </c>
      <c r="BK192" s="41">
        <f t="shared" si="7"/>
        <v>6.3400000000000061</v>
      </c>
      <c r="BL192" s="41">
        <f t="shared" si="7"/>
        <v>7.7299999999999986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5.1739278510000002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5</v>
      </c>
      <c r="H193" s="41">
        <f t="shared" si="8"/>
        <v>259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1.9775143999999998E-2</v>
      </c>
      <c r="P193" s="41">
        <f t="shared" si="8"/>
        <v>3.1478316999999999E-2</v>
      </c>
      <c r="Q193" s="41">
        <f t="shared" si="8"/>
        <v>1.8568583E-2</v>
      </c>
      <c r="R193" s="41">
        <f t="shared" si="8"/>
        <v>1.2065610000000001E-3</v>
      </c>
      <c r="S193" s="41">
        <f t="shared" si="8"/>
        <v>2.990454E-2</v>
      </c>
      <c r="T193" s="41">
        <f t="shared" si="8"/>
        <v>1.5737769999999999E-3</v>
      </c>
      <c r="U193" s="41">
        <f t="shared" si="8"/>
        <v>2.1000000000000001E-2</v>
      </c>
      <c r="V193" s="41">
        <f t="shared" si="8"/>
        <v>5.04E-2</v>
      </c>
      <c r="W193" s="41">
        <f t="shared" si="8"/>
        <v>4.0775144000000006E-2</v>
      </c>
      <c r="X193" s="41">
        <f t="shared" si="8"/>
        <v>8.1878316999999992E-2</v>
      </c>
      <c r="Y193" s="41">
        <f t="shared" si="8"/>
        <v>0.12265346100000001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3.7231517589316394E-3</v>
      </c>
      <c r="AH193" s="41">
        <f t="shared" si="8"/>
        <v>6.3336374749641683E-3</v>
      </c>
      <c r="AI193" s="41">
        <f t="shared" si="8"/>
        <v>2.0284757859006866E-2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3.7231517589316394E-3</v>
      </c>
      <c r="AN193" s="41">
        <f t="shared" si="8"/>
        <v>6.3336374749641683E-3</v>
      </c>
      <c r="AO193" s="41">
        <f t="shared" si="8"/>
        <v>2.0284757859006866E-2</v>
      </c>
      <c r="AP193" s="41">
        <f t="shared" si="8"/>
        <v>0.143081023</v>
      </c>
      <c r="AQ193" s="41">
        <f t="shared" si="8"/>
        <v>7.7043628000000003E-2</v>
      </c>
      <c r="AR193" s="41">
        <f t="shared" si="8"/>
        <v>0.220124651</v>
      </c>
      <c r="AS193" s="41">
        <f t="shared" si="8"/>
        <v>3.5142499999999999E-4</v>
      </c>
      <c r="AT193" s="41">
        <f t="shared" si="8"/>
        <v>2.7979300000000002E-4</v>
      </c>
      <c r="AU193" s="41">
        <f t="shared" si="8"/>
        <v>6.4760800000000004E-4</v>
      </c>
      <c r="AV193" s="41">
        <f t="shared" si="8"/>
        <v>5.3793030000000002E-3</v>
      </c>
      <c r="AW193" s="41">
        <f t="shared" si="8"/>
        <v>1.2450891E-2</v>
      </c>
      <c r="AX193" s="41">
        <f t="shared" si="8"/>
        <v>4.6391030000000003E-3</v>
      </c>
      <c r="AY193" s="41">
        <f t="shared" si="8"/>
        <v>1.073763E-2</v>
      </c>
      <c r="AZ193" s="41">
        <f t="shared" si="8"/>
        <v>9.6087142857142867E-5</v>
      </c>
      <c r="BA193" s="41">
        <f t="shared" si="8"/>
        <v>1.9217428571428573E-4</v>
      </c>
      <c r="BB193" s="41">
        <f t="shared" si="8"/>
        <v>0.954142245</v>
      </c>
      <c r="BC193" s="41">
        <f t="shared" si="8"/>
        <v>76.927863468999988</v>
      </c>
      <c r="BD193" s="41">
        <f t="shared" si="8"/>
        <v>167.18107562</v>
      </c>
      <c r="BE193" s="41">
        <f t="shared" si="8"/>
        <v>0.61957288428571422</v>
      </c>
      <c r="BF193" s="41">
        <f t="shared" si="8"/>
        <v>1.2391457728571431</v>
      </c>
      <c r="BG193" s="41">
        <f t="shared" si="8"/>
        <v>5.1411878490000005</v>
      </c>
      <c r="BH193" s="41">
        <f t="shared" si="8"/>
        <v>19.946098272999997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4.5644123280000004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0.189957666</v>
      </c>
      <c r="BC195" s="41">
        <f t="shared" si="10"/>
        <v>9.810512267</v>
      </c>
      <c r="BD195" s="41">
        <f t="shared" si="10"/>
        <v>22.890070927</v>
      </c>
      <c r="BE195" s="41">
        <f t="shared" si="10"/>
        <v>1.3670935714285716E-2</v>
      </c>
      <c r="BF195" s="41">
        <f t="shared" si="10"/>
        <v>2.7341871428571432E-2</v>
      </c>
      <c r="BG195" s="41">
        <f t="shared" si="10"/>
        <v>0.49858405700000002</v>
      </c>
      <c r="BH195" s="41">
        <f t="shared" si="10"/>
        <v>4.3023927029999998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5.4200045450000003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7</v>
      </c>
      <c r="H196" s="41">
        <f t="shared" si="11"/>
        <v>172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5.0126926000000002E-2</v>
      </c>
      <c r="P196" s="41">
        <f t="shared" si="11"/>
        <v>8.9870227999999996E-2</v>
      </c>
      <c r="Q196" s="41">
        <f t="shared" si="11"/>
        <v>4.6130536999999992E-2</v>
      </c>
      <c r="R196" s="41">
        <f t="shared" si="11"/>
        <v>3.9963890000000004E-3</v>
      </c>
      <c r="S196" s="41">
        <f t="shared" si="11"/>
        <v>8.4657546E-2</v>
      </c>
      <c r="T196" s="41">
        <f t="shared" si="11"/>
        <v>5.2126820000000006E-3</v>
      </c>
      <c r="U196" s="41">
        <f t="shared" si="11"/>
        <v>0.13200000000000001</v>
      </c>
      <c r="V196" s="41">
        <f t="shared" si="11"/>
        <v>0.31680000000000003</v>
      </c>
      <c r="W196" s="41">
        <f t="shared" si="11"/>
        <v>0.18212692600000002</v>
      </c>
      <c r="X196" s="41">
        <f t="shared" si="11"/>
        <v>0.40667022800000002</v>
      </c>
      <c r="Y196" s="41">
        <f t="shared" si="11"/>
        <v>0.58879715399999988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2.6986284274111198E-2</v>
      </c>
      <c r="AH196" s="41">
        <f t="shared" si="11"/>
        <v>4.5907701983545483E-2</v>
      </c>
      <c r="AI196" s="41">
        <f t="shared" si="11"/>
        <v>0.14702872121757132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2.6986284274111198E-2</v>
      </c>
      <c r="AN196" s="41">
        <f t="shared" si="11"/>
        <v>4.5907701983545483E-2</v>
      </c>
      <c r="AO196" s="41">
        <f t="shared" si="11"/>
        <v>0.14702872121757132</v>
      </c>
      <c r="AP196" s="41">
        <f t="shared" si="11"/>
        <v>0.66091662399999995</v>
      </c>
      <c r="AQ196" s="41">
        <f t="shared" si="11"/>
        <v>0.35587818100000002</v>
      </c>
      <c r="AR196" s="41">
        <f t="shared" si="11"/>
        <v>1.0167948050000002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5.6019431769999999</v>
      </c>
      <c r="BC196" s="41">
        <f t="shared" si="11"/>
        <v>322.24711669499999</v>
      </c>
      <c r="BD196" s="41">
        <f t="shared" si="11"/>
        <v>751.14611190999995</v>
      </c>
      <c r="BE196" s="41">
        <f t="shared" si="11"/>
        <v>0.39585041142857147</v>
      </c>
      <c r="BF196" s="41">
        <f t="shared" si="11"/>
        <v>0.79170083142857151</v>
      </c>
      <c r="BG196" s="41">
        <f t="shared" si="11"/>
        <v>17.029565055000003</v>
      </c>
      <c r="BH196" s="41">
        <f t="shared" si="11"/>
        <v>148.248866333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6.6283693320000001</v>
      </c>
      <c r="E199" s="41">
        <f>SUM(E185:E198)</f>
        <v>3750</v>
      </c>
      <c r="F199" s="41">
        <f t="shared" ref="F199:AY199" si="14">SUM(F185:F198)</f>
        <v>65</v>
      </c>
      <c r="G199" s="41">
        <f t="shared" si="14"/>
        <v>252</v>
      </c>
      <c r="H199" s="41">
        <f t="shared" si="14"/>
        <v>3433</v>
      </c>
      <c r="I199" s="41">
        <f t="shared" si="14"/>
        <v>518.00710078644363</v>
      </c>
      <c r="J199" s="41">
        <f t="shared" si="14"/>
        <v>1972.7428086116513</v>
      </c>
      <c r="K199" s="41">
        <f t="shared" si="14"/>
        <v>419.65885184975627</v>
      </c>
      <c r="L199" s="41">
        <f t="shared" si="14"/>
        <v>98.348248936687412</v>
      </c>
      <c r="M199" s="41">
        <f t="shared" si="14"/>
        <v>1926.0212499663044</v>
      </c>
      <c r="N199" s="41">
        <f t="shared" si="14"/>
        <v>564.72865943179045</v>
      </c>
      <c r="O199" s="41">
        <f t="shared" si="14"/>
        <v>15.918661753000004</v>
      </c>
      <c r="P199" s="41">
        <f t="shared" si="14"/>
        <v>27.102896856000001</v>
      </c>
      <c r="Q199" s="41">
        <f t="shared" si="14"/>
        <v>14.686476098000002</v>
      </c>
      <c r="R199" s="41">
        <f t="shared" si="14"/>
        <v>1.2321856550000003</v>
      </c>
      <c r="S199" s="41">
        <f t="shared" si="14"/>
        <v>25.495698152999999</v>
      </c>
      <c r="T199" s="41">
        <f t="shared" si="14"/>
        <v>1.6071987030000001</v>
      </c>
      <c r="U199" s="41">
        <f t="shared" si="14"/>
        <v>11.171000000000003</v>
      </c>
      <c r="V199" s="41">
        <f t="shared" si="14"/>
        <v>26.466400000000011</v>
      </c>
      <c r="W199" s="41">
        <f t="shared" si="14"/>
        <v>545.09676253944383</v>
      </c>
      <c r="X199" s="41">
        <f t="shared" si="14"/>
        <v>2026.3121054676515</v>
      </c>
      <c r="Y199" s="41">
        <f t="shared" si="14"/>
        <v>2571.4088680070945</v>
      </c>
      <c r="Z199" s="41">
        <f t="shared" si="14"/>
        <v>2.8944551833521075</v>
      </c>
      <c r="AA199" s="41">
        <f t="shared" si="14"/>
        <v>1.3677429954449414</v>
      </c>
      <c r="AB199" s="41">
        <f t="shared" si="14"/>
        <v>1.3677429976879998</v>
      </c>
      <c r="AC199" s="41">
        <f t="shared" si="14"/>
        <v>11.765191095524854</v>
      </c>
      <c r="AD199" s="41">
        <f t="shared" si="14"/>
        <v>35.971686326276576</v>
      </c>
      <c r="AE199" s="41">
        <f t="shared" si="14"/>
        <v>384.78687704149337</v>
      </c>
      <c r="AF199" s="41">
        <f t="shared" si="14"/>
        <v>420.75856336777008</v>
      </c>
      <c r="AG199" s="41">
        <f t="shared" si="14"/>
        <v>1.9530887645670931</v>
      </c>
      <c r="AH199" s="41">
        <f t="shared" si="14"/>
        <v>3.3224958293785032</v>
      </c>
      <c r="AI199" s="41">
        <f t="shared" si="14"/>
        <v>10.64096637246899</v>
      </c>
      <c r="AJ199" s="41">
        <f t="shared" si="14"/>
        <v>0.1394555602679059</v>
      </c>
      <c r="AK199" s="41">
        <f t="shared" si="14"/>
        <v>0.16852371485418247</v>
      </c>
      <c r="AL199" s="41">
        <f t="shared" si="14"/>
        <v>0.4214915251894627</v>
      </c>
      <c r="AM199" s="41">
        <f t="shared" si="14"/>
        <v>13.857735420359852</v>
      </c>
      <c r="AN199" s="41">
        <f t="shared" si="14"/>
        <v>39.462705870509261</v>
      </c>
      <c r="AO199" s="41">
        <f t="shared" si="14"/>
        <v>395.84933493915196</v>
      </c>
      <c r="AP199" s="41">
        <f t="shared" si="14"/>
        <v>13684.781742579002</v>
      </c>
      <c r="AQ199" s="41">
        <f t="shared" si="14"/>
        <v>7368.728630605</v>
      </c>
      <c r="AR199" s="41">
        <f t="shared" si="14"/>
        <v>21053.510373184006</v>
      </c>
      <c r="AS199" s="41">
        <f t="shared" si="14"/>
        <v>966.71446239600004</v>
      </c>
      <c r="AT199" s="41">
        <f t="shared" si="14"/>
        <v>40495.707582651994</v>
      </c>
      <c r="AU199" s="41">
        <f t="shared" si="14"/>
        <v>95491.097498406001</v>
      </c>
      <c r="AV199" s="41">
        <f t="shared" si="14"/>
        <v>26747.326025762999</v>
      </c>
      <c r="AW199" s="41">
        <f t="shared" si="14"/>
        <v>63136.809144242994</v>
      </c>
      <c r="AX199" s="41">
        <f t="shared" si="14"/>
        <v>25836.664083811</v>
      </c>
      <c r="AY199" s="41">
        <f t="shared" si="14"/>
        <v>61011.516686717005</v>
      </c>
      <c r="AZ199" s="52">
        <f>MAX(AZ185:AZ198)</f>
        <v>10.534223124285718</v>
      </c>
      <c r="BA199" s="52">
        <f>MAX(BA185:BA198)</f>
        <v>21.068446264285715</v>
      </c>
      <c r="BB199" s="41">
        <f t="shared" ref="BB199:BD199" si="15">SUM(BB185:BB198)</f>
        <v>158.95711385800001</v>
      </c>
      <c r="BC199" s="41">
        <f t="shared" si="15"/>
        <v>13284.479933347002</v>
      </c>
      <c r="BD199" s="41">
        <f t="shared" si="15"/>
        <v>29944.949927019999</v>
      </c>
      <c r="BE199" s="52">
        <f>MAX(BE185:BE198)</f>
        <v>4.8279289842857143</v>
      </c>
      <c r="BF199" s="52">
        <f>MAX(BF185:BF198)</f>
        <v>9.6558579857142881</v>
      </c>
      <c r="BG199" s="41">
        <f t="shared" ref="BG199:BL199" si="16">SUM(BG185:BG198)</f>
        <v>241.17169875299999</v>
      </c>
      <c r="BH199" s="41">
        <f t="shared" si="16"/>
        <v>2096.3211516369993</v>
      </c>
      <c r="BI199" s="41">
        <f t="shared" si="16"/>
        <v>7.4600000000000026</v>
      </c>
      <c r="BJ199" s="41">
        <f t="shared" si="16"/>
        <v>9.2399999999999967</v>
      </c>
      <c r="BK199" s="41">
        <f t="shared" si="16"/>
        <v>10.360000000000007</v>
      </c>
      <c r="BL199" s="41">
        <f t="shared" si="16"/>
        <v>11.77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富良野西部30_2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富良野西部30_2（PT1）</v>
      </c>
    </row>
    <row r="204" spans="1:64" s="37" customFormat="1" x14ac:dyDescent="0.2">
      <c r="A204" s="7" t="s">
        <v>332</v>
      </c>
      <c r="B204" s="37">
        <f ca="1">VLOOKUP(B203,$B$207:$C$260,2,0)</f>
        <v>7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5.4929390869999999</v>
      </c>
      <c r="E4" s="36">
        <v>191</v>
      </c>
      <c r="F4" s="36">
        <v>0</v>
      </c>
      <c r="G4" s="36">
        <v>49</v>
      </c>
      <c r="H4" s="36">
        <v>142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5.4206000000000002E-5</v>
      </c>
      <c r="P4" s="36">
        <v>8.0627000000000013E-5</v>
      </c>
      <c r="Q4" s="36">
        <v>4.8538000000000002E-5</v>
      </c>
      <c r="R4" s="36">
        <v>5.6679999999999998E-6</v>
      </c>
      <c r="S4" s="36">
        <v>7.3234000000000011E-5</v>
      </c>
      <c r="T4" s="36">
        <v>7.3930000000000002E-6</v>
      </c>
      <c r="U4" s="36">
        <v>0.52200000000000013</v>
      </c>
      <c r="V4" s="36">
        <v>1.252800000000001</v>
      </c>
      <c r="W4" s="36">
        <v>0.52205420600000008</v>
      </c>
      <c r="X4" s="36">
        <v>1.252880627000001</v>
      </c>
      <c r="Y4" s="36">
        <v>1.774934833000001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3.1379918477592937E-2</v>
      </c>
      <c r="AH4" s="36">
        <v>5.3381930283721318E-2</v>
      </c>
      <c r="AI4" s="36">
        <v>0.17096645239516151</v>
      </c>
      <c r="AJ4" s="36">
        <v>0</v>
      </c>
      <c r="AK4" s="36">
        <v>0</v>
      </c>
      <c r="AL4" s="36">
        <v>0</v>
      </c>
      <c r="AM4" s="36">
        <v>3.1379918477592937E-2</v>
      </c>
      <c r="AN4" s="36">
        <v>5.3381930283721318E-2</v>
      </c>
      <c r="AO4" s="36">
        <v>0.17096645239516151</v>
      </c>
      <c r="AP4" s="36">
        <v>1.9871098229999999</v>
      </c>
      <c r="AQ4" s="36">
        <v>1.069982212</v>
      </c>
      <c r="AR4" s="36">
        <v>3.0570920350000002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0.30661645900000001</v>
      </c>
      <c r="BC4" s="36">
        <v>14.110399304</v>
      </c>
      <c r="BD4" s="36">
        <v>27.249392387</v>
      </c>
      <c r="BE4" s="36">
        <v>1.8178841000000001E-2</v>
      </c>
      <c r="BF4" s="36">
        <v>3.6357682000000002E-2</v>
      </c>
      <c r="BG4" s="36">
        <v>2.4418754599999999</v>
      </c>
      <c r="BH4" s="36">
        <v>6.7072038269999998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5.7390031380000002</v>
      </c>
      <c r="E5" s="36">
        <v>19</v>
      </c>
      <c r="F5" s="36">
        <v>6</v>
      </c>
      <c r="G5" s="36">
        <v>6</v>
      </c>
      <c r="H5" s="36">
        <v>7</v>
      </c>
      <c r="I5" s="36">
        <v>6.78627369375433</v>
      </c>
      <c r="J5" s="36">
        <v>70.871337397220572</v>
      </c>
      <c r="K5" s="36">
        <v>0.31521469379585959</v>
      </c>
      <c r="L5" s="36">
        <v>6.47105899995847</v>
      </c>
      <c r="M5" s="36">
        <v>12.376446590932256</v>
      </c>
      <c r="N5" s="36">
        <v>65.281164500042635</v>
      </c>
      <c r="O5" s="36">
        <v>1.264524955</v>
      </c>
      <c r="P5" s="36">
        <v>2.2397810279999999</v>
      </c>
      <c r="Q5" s="36">
        <v>1.165445989</v>
      </c>
      <c r="R5" s="36">
        <v>9.9078966000000004E-2</v>
      </c>
      <c r="S5" s="36">
        <v>2.1105475939999998</v>
      </c>
      <c r="T5" s="36">
        <v>0.12923343400000001</v>
      </c>
      <c r="U5" s="36">
        <v>0.55214999999999992</v>
      </c>
      <c r="V5" s="36">
        <v>1.3065000000000002</v>
      </c>
      <c r="W5" s="36">
        <v>8.6029486487543299</v>
      </c>
      <c r="X5" s="36">
        <v>74.417618425220567</v>
      </c>
      <c r="Y5" s="36">
        <v>83.020567073974902</v>
      </c>
      <c r="Z5" s="36">
        <v>3.5747935794228657E-2</v>
      </c>
      <c r="AA5" s="36">
        <v>1.5732791946960287E-2</v>
      </c>
      <c r="AB5" s="36">
        <v>1.5732793000000002E-2</v>
      </c>
      <c r="AC5" s="36">
        <v>1.3584052128294019E-2</v>
      </c>
      <c r="AD5" s="36">
        <v>0.98792732761073543</v>
      </c>
      <c r="AE5" s="36">
        <v>8.8913459484966157</v>
      </c>
      <c r="AF5" s="36">
        <v>9.8792732761073534</v>
      </c>
      <c r="AG5" s="36">
        <v>4.1246891323557446E-2</v>
      </c>
      <c r="AH5" s="36">
        <v>7.016712546995979E-2</v>
      </c>
      <c r="AI5" s="36">
        <v>0.22472444238351982</v>
      </c>
      <c r="AJ5" s="36">
        <v>6.5551121471464787E-4</v>
      </c>
      <c r="AK5" s="36">
        <v>7.9214759653307943E-4</v>
      </c>
      <c r="AL5" s="36">
        <v>1.9812256033329922E-3</v>
      </c>
      <c r="AM5" s="36">
        <v>5.5486454666566112E-2</v>
      </c>
      <c r="AN5" s="36">
        <v>1.0588866006772284</v>
      </c>
      <c r="AO5" s="36">
        <v>9.1180516164834682</v>
      </c>
      <c r="AP5" s="36">
        <v>2073.0969087990002</v>
      </c>
      <c r="AQ5" s="36">
        <v>1116.2829508919999</v>
      </c>
      <c r="AR5" s="36">
        <v>3189.3798596910001</v>
      </c>
      <c r="AS5" s="36">
        <v>95.112545093999998</v>
      </c>
      <c r="AT5" s="36">
        <v>8046.411754279</v>
      </c>
      <c r="AU5" s="36">
        <v>19085.330617434</v>
      </c>
      <c r="AV5" s="36">
        <v>4404.8724619759996</v>
      </c>
      <c r="AW5" s="36">
        <v>10447.942490605001</v>
      </c>
      <c r="AX5" s="36">
        <v>4194.6663478840001</v>
      </c>
      <c r="AY5" s="36">
        <v>9949.3533917929999</v>
      </c>
      <c r="AZ5" s="36">
        <v>1.93100826</v>
      </c>
      <c r="BA5" s="36">
        <v>3.8620165200000001</v>
      </c>
      <c r="BB5" s="36">
        <v>14.237702828</v>
      </c>
      <c r="BC5" s="36">
        <v>996.79801860500004</v>
      </c>
      <c r="BD5" s="36">
        <v>2364.3109903939999</v>
      </c>
      <c r="BE5" s="36">
        <v>0.84413257799999997</v>
      </c>
      <c r="BF5" s="36">
        <v>1.688265157</v>
      </c>
      <c r="BG5" s="36">
        <v>19.146203190000001</v>
      </c>
      <c r="BH5" s="36">
        <v>151.89544803499999</v>
      </c>
      <c r="BI5" s="36">
        <v>0.69000000000000039</v>
      </c>
      <c r="BJ5" s="36">
        <v>0.69000000000000039</v>
      </c>
      <c r="BK5" s="36">
        <v>1.0500000000000007</v>
      </c>
      <c r="BL5" s="36">
        <v>1.0500000000000007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5.9120255080000002</v>
      </c>
      <c r="E6" s="36">
        <v>8</v>
      </c>
      <c r="F6" s="36">
        <v>3</v>
      </c>
      <c r="G6" s="36">
        <v>3</v>
      </c>
      <c r="H6" s="36">
        <v>2</v>
      </c>
      <c r="I6" s="36">
        <v>6.6678733631778684</v>
      </c>
      <c r="J6" s="36">
        <v>62.814124569156611</v>
      </c>
      <c r="K6" s="36">
        <v>1.5160624264553229</v>
      </c>
      <c r="L6" s="36">
        <v>5.1518109367225451</v>
      </c>
      <c r="M6" s="36">
        <v>29.359234000564864</v>
      </c>
      <c r="N6" s="36">
        <v>40.122763931769612</v>
      </c>
      <c r="O6" s="36">
        <v>0.43350132299999994</v>
      </c>
      <c r="P6" s="36">
        <v>0.63405209600000001</v>
      </c>
      <c r="Q6" s="36">
        <v>0.39124156099999996</v>
      </c>
      <c r="R6" s="36">
        <v>4.2259761999999999E-2</v>
      </c>
      <c r="S6" s="36">
        <v>0.57893066599999998</v>
      </c>
      <c r="T6" s="36">
        <v>5.5121429999999999E-2</v>
      </c>
      <c r="U6" s="36">
        <v>0.11714999999999998</v>
      </c>
      <c r="V6" s="36">
        <v>0.27690000000000003</v>
      </c>
      <c r="W6" s="36">
        <v>7.2185246861778678</v>
      </c>
      <c r="X6" s="36">
        <v>63.725076665156607</v>
      </c>
      <c r="Y6" s="36">
        <v>70.943601351334479</v>
      </c>
      <c r="Z6" s="36">
        <v>2.9676413159338035E-2</v>
      </c>
      <c r="AA6" s="36">
        <v>1.3830521973262525E-2</v>
      </c>
      <c r="AB6" s="36">
        <v>1.3830522E-2</v>
      </c>
      <c r="AC6" s="36">
        <v>3.0378108386753505E-2</v>
      </c>
      <c r="AD6" s="36">
        <v>0.31272531693728578</v>
      </c>
      <c r="AE6" s="36">
        <v>2.8145278524355728</v>
      </c>
      <c r="AF6" s="36">
        <v>3.1272531693728602</v>
      </c>
      <c r="AG6" s="36">
        <v>8.3971956829442407E-3</v>
      </c>
      <c r="AH6" s="36">
        <v>1.4284884610066061E-2</v>
      </c>
      <c r="AI6" s="36">
        <v>4.5750238548454836E-2</v>
      </c>
      <c r="AJ6" s="36">
        <v>5.4217441067499984E-4</v>
      </c>
      <c r="AK6" s="36">
        <v>6.5518658814413917E-4</v>
      </c>
      <c r="AL6" s="36">
        <v>1.638674975563535E-3</v>
      </c>
      <c r="AM6" s="36">
        <v>3.9317478480372745E-2</v>
      </c>
      <c r="AN6" s="36">
        <v>0.32766538813549595</v>
      </c>
      <c r="AO6" s="36">
        <v>2.8619167659595912</v>
      </c>
      <c r="AP6" s="36">
        <v>1147.9344066839999</v>
      </c>
      <c r="AQ6" s="36">
        <v>618.11852667599999</v>
      </c>
      <c r="AR6" s="36">
        <v>1766.0529333599998</v>
      </c>
      <c r="AS6" s="36">
        <v>73.050006693</v>
      </c>
      <c r="AT6" s="36">
        <v>2871.392387976</v>
      </c>
      <c r="AU6" s="36">
        <v>6487.3269861999997</v>
      </c>
      <c r="AV6" s="36">
        <v>1689.8132962269999</v>
      </c>
      <c r="AW6" s="36">
        <v>3817.789391712</v>
      </c>
      <c r="AX6" s="36">
        <v>1622.0492729749999</v>
      </c>
      <c r="AY6" s="36">
        <v>3664.6903661020001</v>
      </c>
      <c r="AZ6" s="36">
        <v>1.151090967</v>
      </c>
      <c r="BA6" s="36">
        <v>2.3021819350000001</v>
      </c>
      <c r="BB6" s="36">
        <v>4.6743832740000002</v>
      </c>
      <c r="BC6" s="36">
        <v>214.087461426</v>
      </c>
      <c r="BD6" s="36">
        <v>483.68706824399999</v>
      </c>
      <c r="BE6" s="36">
        <v>0.27713734800000001</v>
      </c>
      <c r="BF6" s="36">
        <v>0.55427469600000001</v>
      </c>
      <c r="BG6" s="36">
        <v>9.9727700089999995</v>
      </c>
      <c r="BH6" s="36">
        <v>71.706690621999996</v>
      </c>
      <c r="BI6" s="36">
        <v>0.78000000000000047</v>
      </c>
      <c r="BJ6" s="36">
        <v>0.78000000000000047</v>
      </c>
      <c r="BK6" s="36">
        <v>1.350000000000001</v>
      </c>
      <c r="BL6" s="36">
        <v>1.350000000000001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6.2355865289999999</v>
      </c>
      <c r="E7" s="36">
        <v>38</v>
      </c>
      <c r="F7" s="36">
        <v>18</v>
      </c>
      <c r="G7" s="36">
        <v>18</v>
      </c>
      <c r="H7" s="36">
        <v>2</v>
      </c>
      <c r="I7" s="36">
        <v>1.2436320704898884</v>
      </c>
      <c r="J7" s="36">
        <v>18.894547455585275</v>
      </c>
      <c r="K7" s="36">
        <v>0.17868407049739959</v>
      </c>
      <c r="L7" s="36">
        <v>1.0649479999924889</v>
      </c>
      <c r="M7" s="36">
        <v>5.5508310260740208</v>
      </c>
      <c r="N7" s="36">
        <v>14.587348500001141</v>
      </c>
      <c r="O7" s="36">
        <v>6.7535667999999993E-2</v>
      </c>
      <c r="P7" s="36">
        <v>0.107778021</v>
      </c>
      <c r="Q7" s="36">
        <v>6.2737430999999996E-2</v>
      </c>
      <c r="R7" s="36">
        <v>4.7982370000000003E-3</v>
      </c>
      <c r="S7" s="36">
        <v>0.10151945</v>
      </c>
      <c r="T7" s="36">
        <v>6.2585709999999992E-3</v>
      </c>
      <c r="U7" s="36">
        <v>1.5686499999999997</v>
      </c>
      <c r="V7" s="36">
        <v>3.7191000000000001</v>
      </c>
      <c r="W7" s="36">
        <v>2.879817738489888</v>
      </c>
      <c r="X7" s="36">
        <v>22.721425476585278</v>
      </c>
      <c r="Y7" s="36">
        <v>25.601243215075165</v>
      </c>
      <c r="Z7" s="36">
        <v>7.7243235670733041E-3</v>
      </c>
      <c r="AA7" s="36">
        <v>3.408661377865249E-3</v>
      </c>
      <c r="AB7" s="36">
        <v>3.4086609999999999E-3</v>
      </c>
      <c r="AC7" s="36">
        <v>4.2919374074763495E-3</v>
      </c>
      <c r="AD7" s="36">
        <v>0.21215163686266111</v>
      </c>
      <c r="AE7" s="36">
        <v>1.9093647317639499</v>
      </c>
      <c r="AF7" s="36">
        <v>2.1215163686266107</v>
      </c>
      <c r="AG7" s="36">
        <v>0.10511518934803794</v>
      </c>
      <c r="AH7" s="36">
        <v>0.17881664394838631</v>
      </c>
      <c r="AI7" s="36">
        <v>0.57269654886172372</v>
      </c>
      <c r="AJ7" s="36">
        <v>1.3362393469758016E-4</v>
      </c>
      <c r="AK7" s="36">
        <v>1.614768387433236E-4</v>
      </c>
      <c r="AL7" s="36">
        <v>4.0386671456647659E-4</v>
      </c>
      <c r="AM7" s="36">
        <v>0.10954075069021188</v>
      </c>
      <c r="AN7" s="36">
        <v>0.39112975764979074</v>
      </c>
      <c r="AO7" s="36">
        <v>2.4824651473402399</v>
      </c>
      <c r="AP7" s="36">
        <v>393.66972947400001</v>
      </c>
      <c r="AQ7" s="36">
        <v>211.976008178</v>
      </c>
      <c r="AR7" s="36">
        <v>605.64573765199998</v>
      </c>
      <c r="AS7" s="36">
        <v>21.499044538</v>
      </c>
      <c r="AT7" s="36">
        <v>1950.516648561</v>
      </c>
      <c r="AU7" s="36">
        <v>4156.331073327</v>
      </c>
      <c r="AV7" s="36">
        <v>1071.5342314009999</v>
      </c>
      <c r="AW7" s="36">
        <v>2283.3186404180001</v>
      </c>
      <c r="AX7" s="36">
        <v>1023.8113016900001</v>
      </c>
      <c r="AY7" s="36">
        <v>2181.6264575740001</v>
      </c>
      <c r="AZ7" s="36">
        <v>0.39074709299999999</v>
      </c>
      <c r="BA7" s="36">
        <v>0.78149418699999995</v>
      </c>
      <c r="BB7" s="36">
        <v>3.470699958</v>
      </c>
      <c r="BC7" s="36">
        <v>150.11252093300001</v>
      </c>
      <c r="BD7" s="36">
        <v>319.87285815299998</v>
      </c>
      <c r="BE7" s="36">
        <v>0.20577272399999999</v>
      </c>
      <c r="BF7" s="36">
        <v>0.41154544900000001</v>
      </c>
      <c r="BG7" s="36">
        <v>7.9040296320000003</v>
      </c>
      <c r="BH7" s="36">
        <v>26.483683107000001</v>
      </c>
      <c r="BI7" s="36">
        <v>0.12</v>
      </c>
      <c r="BJ7" s="36">
        <v>0.22</v>
      </c>
      <c r="BK7" s="36">
        <v>0.09</v>
      </c>
      <c r="BL7" s="36">
        <v>0.11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5.3897326420000002</v>
      </c>
      <c r="E8" s="36">
        <v>56</v>
      </c>
      <c r="F8" s="36">
        <v>0</v>
      </c>
      <c r="G8" s="36">
        <v>34</v>
      </c>
      <c r="H8" s="36">
        <v>22</v>
      </c>
      <c r="I8" s="36">
        <v>2.8823765360035808E-3</v>
      </c>
      <c r="J8" s="36">
        <v>3.1290874161516458</v>
      </c>
      <c r="K8" s="36">
        <v>2.8823765360035808E-3</v>
      </c>
      <c r="L8" s="36">
        <v>0</v>
      </c>
      <c r="M8" s="36">
        <v>0.34766429268706001</v>
      </c>
      <c r="N8" s="36">
        <v>2.7843055000005896</v>
      </c>
      <c r="O8" s="36">
        <v>1.3932072E-2</v>
      </c>
      <c r="P8" s="36">
        <v>2.2213581E-2</v>
      </c>
      <c r="Q8" s="36">
        <v>1.2859657E-2</v>
      </c>
      <c r="R8" s="36">
        <v>1.072415E-3</v>
      </c>
      <c r="S8" s="36">
        <v>2.0814778999999999E-2</v>
      </c>
      <c r="T8" s="36">
        <v>1.398802E-3</v>
      </c>
      <c r="U8" s="36">
        <v>0.54780000000000006</v>
      </c>
      <c r="V8" s="36">
        <v>1.2948000000000002</v>
      </c>
      <c r="W8" s="36">
        <v>0.56461444853600362</v>
      </c>
      <c r="X8" s="36">
        <v>4.4461009971516461</v>
      </c>
      <c r="Y8" s="36">
        <v>5.0107154456876497</v>
      </c>
      <c r="Z8" s="36">
        <v>9.424802959492701E-5</v>
      </c>
      <c r="AA8" s="36">
        <v>2.0169078333314386E-5</v>
      </c>
      <c r="AB8" s="36">
        <v>2.01691E-5</v>
      </c>
      <c r="AC8" s="36">
        <v>1.8637398154733746E-5</v>
      </c>
      <c r="AD8" s="36">
        <v>3.3190442636596595E-2</v>
      </c>
      <c r="AE8" s="36">
        <v>0.29871398372936936</v>
      </c>
      <c r="AF8" s="36">
        <v>0.33190442636596607</v>
      </c>
      <c r="AG8" s="36">
        <v>3.7512035959782385E-2</v>
      </c>
      <c r="AH8" s="36">
        <v>6.3813578414342445E-2</v>
      </c>
      <c r="AI8" s="36">
        <v>0.2043759200567454</v>
      </c>
      <c r="AJ8" s="36">
        <v>7.9065489387354822E-7</v>
      </c>
      <c r="AK8" s="36">
        <v>9.5546095909741932E-7</v>
      </c>
      <c r="AL8" s="36">
        <v>2.389685613430823E-6</v>
      </c>
      <c r="AM8" s="36">
        <v>3.7531464012830994E-2</v>
      </c>
      <c r="AN8" s="36">
        <v>9.7004976511898142E-2</v>
      </c>
      <c r="AO8" s="36">
        <v>0.50309229347172812</v>
      </c>
      <c r="AP8" s="36">
        <v>52.553011859999998</v>
      </c>
      <c r="AQ8" s="36">
        <v>28.297775616999999</v>
      </c>
      <c r="AR8" s="36">
        <v>80.850787476999997</v>
      </c>
      <c r="AS8" s="36">
        <v>1.9185229450000001</v>
      </c>
      <c r="AT8" s="36">
        <v>193.818904514</v>
      </c>
      <c r="AU8" s="36">
        <v>405.94756904500002</v>
      </c>
      <c r="AV8" s="36">
        <v>148.03656952899999</v>
      </c>
      <c r="AW8" s="36">
        <v>310.05791556200001</v>
      </c>
      <c r="AX8" s="36">
        <v>137.88440883999999</v>
      </c>
      <c r="AY8" s="36">
        <v>288.79453589899998</v>
      </c>
      <c r="AZ8" s="36">
        <v>2.7271067999999999E-2</v>
      </c>
      <c r="BA8" s="36">
        <v>5.4542135999999998E-2</v>
      </c>
      <c r="BB8" s="36">
        <v>2.060436487</v>
      </c>
      <c r="BC8" s="36">
        <v>108.74389182500001</v>
      </c>
      <c r="BD8" s="36">
        <v>227.76064412100001</v>
      </c>
      <c r="BE8" s="36">
        <v>0.122160266</v>
      </c>
      <c r="BF8" s="36">
        <v>0.24432053200000001</v>
      </c>
      <c r="BG8" s="36">
        <v>1.2715048870000001</v>
      </c>
      <c r="BH8" s="36">
        <v>12.423304744999999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5.7394194330000001</v>
      </c>
      <c r="E9" s="36">
        <v>40</v>
      </c>
      <c r="F9" s="36">
        <v>16</v>
      </c>
      <c r="G9" s="36">
        <v>11</v>
      </c>
      <c r="H9" s="36">
        <v>13</v>
      </c>
      <c r="I9" s="36">
        <v>4.2663993707437724E-2</v>
      </c>
      <c r="J9" s="36">
        <v>4.5892211863025665</v>
      </c>
      <c r="K9" s="36">
        <v>6.8439937069250606E-3</v>
      </c>
      <c r="L9" s="36">
        <v>3.5820000000512664E-2</v>
      </c>
      <c r="M9" s="36">
        <v>0.54026168000966357</v>
      </c>
      <c r="N9" s="36">
        <v>4.09162350000034</v>
      </c>
      <c r="O9" s="36">
        <v>9.9177318000000014E-2</v>
      </c>
      <c r="P9" s="36">
        <v>0.17537549799999999</v>
      </c>
      <c r="Q9" s="36">
        <v>9.2355763000000007E-2</v>
      </c>
      <c r="R9" s="36">
        <v>6.821555E-3</v>
      </c>
      <c r="S9" s="36">
        <v>0.166477818</v>
      </c>
      <c r="T9" s="36">
        <v>8.8976799999999998E-3</v>
      </c>
      <c r="U9" s="36">
        <v>1.5796000000000003</v>
      </c>
      <c r="V9" s="36">
        <v>3.7336000000000018</v>
      </c>
      <c r="W9" s="36">
        <v>1.7214413117074381</v>
      </c>
      <c r="X9" s="36">
        <v>8.4981966843025685</v>
      </c>
      <c r="Y9" s="36">
        <v>10.219637996010007</v>
      </c>
      <c r="Z9" s="36">
        <v>4.2862337147842993E-4</v>
      </c>
      <c r="AA9" s="36">
        <v>9.1725401496384011E-5</v>
      </c>
      <c r="AB9" s="36">
        <v>9.1725399999999994E-5</v>
      </c>
      <c r="AC9" s="36">
        <v>6.4905260137724204E-5</v>
      </c>
      <c r="AD9" s="36">
        <v>5.586820517338812E-2</v>
      </c>
      <c r="AE9" s="36">
        <v>0.50281384656049288</v>
      </c>
      <c r="AF9" s="36">
        <v>0.55868205173388108</v>
      </c>
      <c r="AG9" s="36">
        <v>0.10230668092320576</v>
      </c>
      <c r="AH9" s="36">
        <v>0.17403895145556841</v>
      </c>
      <c r="AI9" s="36">
        <v>0.55739502020229348</v>
      </c>
      <c r="AJ9" s="36">
        <v>3.5957547140190008E-6</v>
      </c>
      <c r="AK9" s="36">
        <v>4.3452627364430949E-6</v>
      </c>
      <c r="AL9" s="36">
        <v>1.0867855718211899E-5</v>
      </c>
      <c r="AM9" s="36">
        <v>0.1023751819380575</v>
      </c>
      <c r="AN9" s="36">
        <v>0.22991150189169296</v>
      </c>
      <c r="AO9" s="36">
        <v>1.0602197346185045</v>
      </c>
      <c r="AP9" s="36">
        <v>43.919117348</v>
      </c>
      <c r="AQ9" s="36">
        <v>23.648755495</v>
      </c>
      <c r="AR9" s="36">
        <v>67.567872843000004</v>
      </c>
      <c r="AS9" s="36">
        <v>3.1375544770000001</v>
      </c>
      <c r="AT9" s="36">
        <v>155.407916271</v>
      </c>
      <c r="AU9" s="36">
        <v>319.98434492000001</v>
      </c>
      <c r="AV9" s="36">
        <v>117.709718005</v>
      </c>
      <c r="AW9" s="36">
        <v>242.36388924400001</v>
      </c>
      <c r="AX9" s="36">
        <v>109.678481719</v>
      </c>
      <c r="AY9" s="36">
        <v>225.827602396</v>
      </c>
      <c r="AZ9" s="36">
        <v>0.13668940099999999</v>
      </c>
      <c r="BA9" s="36">
        <v>0.273378803</v>
      </c>
      <c r="BB9" s="36">
        <v>2.2130304129999998</v>
      </c>
      <c r="BC9" s="36">
        <v>108.669316487</v>
      </c>
      <c r="BD9" s="36">
        <v>223.74973478499999</v>
      </c>
      <c r="BE9" s="36">
        <v>0.13120733600000001</v>
      </c>
      <c r="BF9" s="36">
        <v>0.26241467299999999</v>
      </c>
      <c r="BG9" s="36">
        <v>5.7586864330000003</v>
      </c>
      <c r="BH9" s="36">
        <v>18.942835857999999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5.7639506660000004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0.28076591467832246</v>
      </c>
      <c r="J10" s="36">
        <v>17.863415572715663</v>
      </c>
      <c r="K10" s="36">
        <v>4.0931914679407336E-2</v>
      </c>
      <c r="L10" s="36">
        <v>0.23983399999891511</v>
      </c>
      <c r="M10" s="36">
        <v>2.2247364873911946</v>
      </c>
      <c r="N10" s="36">
        <v>15.919445000002792</v>
      </c>
      <c r="O10" s="36">
        <v>0.49889858300000001</v>
      </c>
      <c r="P10" s="36">
        <v>0.81552199300000006</v>
      </c>
      <c r="Q10" s="36">
        <v>0.45341706100000001</v>
      </c>
      <c r="R10" s="36">
        <v>4.5481521999999996E-2</v>
      </c>
      <c r="S10" s="36">
        <v>0.75619826800000001</v>
      </c>
      <c r="T10" s="36">
        <v>5.9323725000000008E-2</v>
      </c>
      <c r="U10" s="36" t="s">
        <v>340</v>
      </c>
      <c r="V10" s="36" t="s">
        <v>340</v>
      </c>
      <c r="W10" s="36">
        <v>0.77966449767832247</v>
      </c>
      <c r="X10" s="36">
        <v>18.678937565715664</v>
      </c>
      <c r="Y10" s="36">
        <v>19.458602063393986</v>
      </c>
      <c r="Z10" s="36">
        <v>2.2846216814064457E-3</v>
      </c>
      <c r="AA10" s="36">
        <v>7.7729713759773717E-4</v>
      </c>
      <c r="AB10" s="36">
        <v>7.7729700000000004E-4</v>
      </c>
      <c r="AC10" s="36">
        <v>3.7358561229080428E-4</v>
      </c>
      <c r="AD10" s="36">
        <v>0.26294956449582119</v>
      </c>
      <c r="AE10" s="36">
        <v>2.3665460804623897</v>
      </c>
      <c r="AF10" s="36">
        <v>2.6294956449582116</v>
      </c>
      <c r="AG10" s="36" t="s">
        <v>340</v>
      </c>
      <c r="AH10" s="36" t="s">
        <v>340</v>
      </c>
      <c r="AI10" s="36" t="s">
        <v>340</v>
      </c>
      <c r="AJ10" s="36">
        <v>3.0471051115000494E-5</v>
      </c>
      <c r="AK10" s="36">
        <v>3.6822512512880938E-5</v>
      </c>
      <c r="AL10" s="36">
        <v>9.2096100384396847E-5</v>
      </c>
      <c r="AM10" s="36">
        <v>4.0405666340580476E-4</v>
      </c>
      <c r="AN10" s="36">
        <v>0.26298638700833404</v>
      </c>
      <c r="AO10" s="36">
        <v>2.3666381765627742</v>
      </c>
      <c r="AP10" s="36">
        <v>687.97297644599996</v>
      </c>
      <c r="AQ10" s="36">
        <v>370.44698731699998</v>
      </c>
      <c r="AR10" s="36">
        <v>1058.4199637629999</v>
      </c>
      <c r="AS10" s="36">
        <v>23.877500520000002</v>
      </c>
      <c r="AT10" s="36">
        <v>2520.1573362849999</v>
      </c>
      <c r="AU10" s="36">
        <v>5555.0866580049997</v>
      </c>
      <c r="AV10" s="36">
        <v>1539.0775397130001</v>
      </c>
      <c r="AW10" s="36">
        <v>3392.5298962100001</v>
      </c>
      <c r="AX10" s="36">
        <v>1452.225261045</v>
      </c>
      <c r="AY10" s="36">
        <v>3201.0847322499999</v>
      </c>
      <c r="AZ10" s="36">
        <v>0.37663881199999999</v>
      </c>
      <c r="BA10" s="36">
        <v>0.75327762499999995</v>
      </c>
      <c r="BB10" s="36">
        <v>7.2824996950000003</v>
      </c>
      <c r="BC10" s="36">
        <v>465.151215417</v>
      </c>
      <c r="BD10" s="36">
        <v>1025.3150759749999</v>
      </c>
      <c r="BE10" s="36">
        <v>0.43176875599999998</v>
      </c>
      <c r="BF10" s="36">
        <v>0.86353751300000003</v>
      </c>
      <c r="BG10" s="36">
        <v>3.8498122220000002</v>
      </c>
      <c r="BH10" s="36">
        <v>40.838234585000002</v>
      </c>
      <c r="BI10" s="36">
        <v>0.12</v>
      </c>
      <c r="BJ10" s="36">
        <v>0.12</v>
      </c>
      <c r="BK10" s="36">
        <v>0.18</v>
      </c>
      <c r="BL10" s="36">
        <v>0.18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5.9139080389999998</v>
      </c>
      <c r="E11" s="36">
        <v>8</v>
      </c>
      <c r="F11" s="36">
        <v>0</v>
      </c>
      <c r="G11" s="36">
        <v>5</v>
      </c>
      <c r="H11" s="36">
        <v>3</v>
      </c>
      <c r="I11" s="36">
        <v>3.2421446127471554</v>
      </c>
      <c r="J11" s="36">
        <v>28.534128800686513</v>
      </c>
      <c r="K11" s="36">
        <v>0.40644161274156021</v>
      </c>
      <c r="L11" s="36">
        <v>2.8357030000055952</v>
      </c>
      <c r="M11" s="36">
        <v>7.7479784134214684</v>
      </c>
      <c r="N11" s="36">
        <v>24.0282950000122</v>
      </c>
      <c r="O11" s="36">
        <v>0.24995535400000002</v>
      </c>
      <c r="P11" s="36">
        <v>0.387881331</v>
      </c>
      <c r="Q11" s="36">
        <v>0.20447653800000001</v>
      </c>
      <c r="R11" s="36">
        <v>4.5478815999999998E-2</v>
      </c>
      <c r="S11" s="36">
        <v>0.32856113599999998</v>
      </c>
      <c r="T11" s="36">
        <v>5.9320194999999999E-2</v>
      </c>
      <c r="U11" s="36">
        <v>8.5199999999999998E-2</v>
      </c>
      <c r="V11" s="36">
        <v>0.20160000000000003</v>
      </c>
      <c r="W11" s="36">
        <v>3.5772999667471552</v>
      </c>
      <c r="X11" s="36">
        <v>29.123610131686512</v>
      </c>
      <c r="Y11" s="36">
        <v>32.700910098433667</v>
      </c>
      <c r="Z11" s="36">
        <v>1.2697734976803604E-2</v>
      </c>
      <c r="AA11" s="36">
        <v>6.0741317503079581E-3</v>
      </c>
      <c r="AB11" s="36">
        <v>6.0741320000000003E-3</v>
      </c>
      <c r="AC11" s="36">
        <v>1.442596605326258E-2</v>
      </c>
      <c r="AD11" s="36">
        <v>0.29602268952460564</v>
      </c>
      <c r="AE11" s="36">
        <v>2.6642042057214512</v>
      </c>
      <c r="AF11" s="36">
        <v>2.9602268952460573</v>
      </c>
      <c r="AG11" s="36">
        <v>7.9319423541021165E-3</v>
      </c>
      <c r="AH11" s="36">
        <v>1.3493419177093256E-2</v>
      </c>
      <c r="AI11" s="36">
        <v>4.3215410067177051E-2</v>
      </c>
      <c r="AJ11" s="36">
        <v>2.3811385699240025E-4</v>
      </c>
      <c r="AK11" s="36">
        <v>2.8774689928674692E-4</v>
      </c>
      <c r="AL11" s="36">
        <v>7.1967841175262122E-4</v>
      </c>
      <c r="AM11" s="36">
        <v>2.2596022264357096E-2</v>
      </c>
      <c r="AN11" s="36">
        <v>0.30980385560098561</v>
      </c>
      <c r="AO11" s="36">
        <v>2.708139294200381</v>
      </c>
      <c r="AP11" s="36">
        <v>275.558396286</v>
      </c>
      <c r="AQ11" s="36">
        <v>148.37759800000001</v>
      </c>
      <c r="AR11" s="36">
        <v>423.93599428599998</v>
      </c>
      <c r="AS11" s="36">
        <v>10.053547071000001</v>
      </c>
      <c r="AT11" s="36">
        <v>870.82816185199999</v>
      </c>
      <c r="AU11" s="36">
        <v>1913.0620335900001</v>
      </c>
      <c r="AV11" s="36">
        <v>526.36917008299997</v>
      </c>
      <c r="AW11" s="36">
        <v>1156.3439482670001</v>
      </c>
      <c r="AX11" s="36">
        <v>498.26863768499999</v>
      </c>
      <c r="AY11" s="36">
        <v>1094.6118362279999</v>
      </c>
      <c r="AZ11" s="36">
        <v>0.52813383800000002</v>
      </c>
      <c r="BA11" s="36">
        <v>1.0562676769999999</v>
      </c>
      <c r="BB11" s="36">
        <v>3.652563491</v>
      </c>
      <c r="BC11" s="36">
        <v>182.99666796</v>
      </c>
      <c r="BD11" s="36">
        <v>402.01269674500003</v>
      </c>
      <c r="BE11" s="36">
        <v>0.216555147</v>
      </c>
      <c r="BF11" s="36">
        <v>0.43311029499999998</v>
      </c>
      <c r="BG11" s="36">
        <v>3.0097391880000002</v>
      </c>
      <c r="BH11" s="36">
        <v>26.055765052000002</v>
      </c>
      <c r="BI11" s="36">
        <v>0.24</v>
      </c>
      <c r="BJ11" s="36">
        <v>0.24</v>
      </c>
      <c r="BK11" s="36">
        <v>0.03</v>
      </c>
      <c r="BL11" s="36">
        <v>0.03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5.3997591409999997</v>
      </c>
      <c r="E12" s="36">
        <v>115</v>
      </c>
      <c r="F12" s="36">
        <v>7</v>
      </c>
      <c r="G12" s="36">
        <v>29</v>
      </c>
      <c r="H12" s="36">
        <v>79</v>
      </c>
      <c r="I12" s="36">
        <v>2.858766253661945E-4</v>
      </c>
      <c r="J12" s="36">
        <v>0.5920258162843085</v>
      </c>
      <c r="K12" s="36">
        <v>2.858766253661945E-4</v>
      </c>
      <c r="L12" s="36">
        <v>0</v>
      </c>
      <c r="M12" s="36">
        <v>4.0791692909640749E-2</v>
      </c>
      <c r="N12" s="36">
        <v>0.55152000000003387</v>
      </c>
      <c r="O12" s="36">
        <v>2.2571549999999998E-3</v>
      </c>
      <c r="P12" s="36">
        <v>3.6851840000000002E-3</v>
      </c>
      <c r="Q12" s="36">
        <v>2.0468489999999999E-3</v>
      </c>
      <c r="R12" s="36">
        <v>2.10306E-4</v>
      </c>
      <c r="S12" s="36">
        <v>3.4108700000000003E-3</v>
      </c>
      <c r="T12" s="36">
        <v>2.74314E-4</v>
      </c>
      <c r="U12" s="36">
        <v>2.9469000000000012</v>
      </c>
      <c r="V12" s="36">
        <v>6.9654000000000025</v>
      </c>
      <c r="W12" s="36">
        <v>2.9494430316253673</v>
      </c>
      <c r="X12" s="36">
        <v>7.5611110002843107</v>
      </c>
      <c r="Y12" s="36">
        <v>10.510554031909678</v>
      </c>
      <c r="Z12" s="36">
        <v>1.4501388721163625E-5</v>
      </c>
      <c r="AA12" s="36">
        <v>3.1032971863290153E-6</v>
      </c>
      <c r="AB12" s="36">
        <v>3.1033E-6</v>
      </c>
      <c r="AC12" s="36">
        <v>1.738324223004404E-6</v>
      </c>
      <c r="AD12" s="36">
        <v>7.0520875560990438E-3</v>
      </c>
      <c r="AE12" s="36">
        <v>6.3468788004891391E-2</v>
      </c>
      <c r="AF12" s="36">
        <v>7.0520875560990431E-2</v>
      </c>
      <c r="AG12" s="36">
        <v>0.19562792011653837</v>
      </c>
      <c r="AH12" s="36">
        <v>0.33279232387640989</v>
      </c>
      <c r="AI12" s="36">
        <v>1.0658348751176927</v>
      </c>
      <c r="AJ12" s="36">
        <v>1.2165338721895276E-7</v>
      </c>
      <c r="AK12" s="36">
        <v>1.470111206928927E-7</v>
      </c>
      <c r="AL12" s="36">
        <v>3.6768677651257975E-7</v>
      </c>
      <c r="AM12" s="36">
        <v>0.19562978009414861</v>
      </c>
      <c r="AN12" s="36">
        <v>0.3398445584436296</v>
      </c>
      <c r="AO12" s="36">
        <v>1.1293040308093607</v>
      </c>
      <c r="AP12" s="36">
        <v>31.609855253999999</v>
      </c>
      <c r="AQ12" s="36">
        <v>17.020691289999998</v>
      </c>
      <c r="AR12" s="36">
        <v>48.630546543999998</v>
      </c>
      <c r="AS12" s="36">
        <v>1.2188786739999999</v>
      </c>
      <c r="AT12" s="36">
        <v>71.498944421000004</v>
      </c>
      <c r="AU12" s="36">
        <v>146.00988047999999</v>
      </c>
      <c r="AV12" s="36">
        <v>60.831720099000002</v>
      </c>
      <c r="AW12" s="36">
        <v>124.226060301</v>
      </c>
      <c r="AX12" s="36">
        <v>56.461796395999997</v>
      </c>
      <c r="AY12" s="36">
        <v>115.302123833</v>
      </c>
      <c r="AZ12" s="36">
        <v>1.3357292E-2</v>
      </c>
      <c r="BA12" s="36">
        <v>2.6714584999999999E-2</v>
      </c>
      <c r="BB12" s="36">
        <v>1.0354132579999999</v>
      </c>
      <c r="BC12" s="36">
        <v>39.370686941000002</v>
      </c>
      <c r="BD12" s="36">
        <v>80.399918366999998</v>
      </c>
      <c r="BE12" s="36">
        <v>6.1388137000000002E-2</v>
      </c>
      <c r="BF12" s="36">
        <v>0.122776275</v>
      </c>
      <c r="BG12" s="36">
        <v>1.172622396</v>
      </c>
      <c r="BH12" s="36">
        <v>4.8627629050000003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5.5844633579999998</v>
      </c>
      <c r="E13" s="36">
        <v>1</v>
      </c>
      <c r="F13" s="36">
        <v>0</v>
      </c>
      <c r="G13" s="36">
        <v>0</v>
      </c>
      <c r="H13" s="36">
        <v>1</v>
      </c>
      <c r="I13" s="36">
        <v>0.27224432484789385</v>
      </c>
      <c r="J13" s="36">
        <v>15.811172661515407</v>
      </c>
      <c r="K13" s="36">
        <v>3.6175324848703325E-2</v>
      </c>
      <c r="L13" s="36">
        <v>0.23606899999919051</v>
      </c>
      <c r="M13" s="36">
        <v>1.992273986407223</v>
      </c>
      <c r="N13" s="36">
        <v>14.091142999956078</v>
      </c>
      <c r="O13" s="36">
        <v>0.33068939199999997</v>
      </c>
      <c r="P13" s="36">
        <v>0.53789089099999998</v>
      </c>
      <c r="Q13" s="36">
        <v>0.28837367199999997</v>
      </c>
      <c r="R13" s="36">
        <v>4.2315720000000001E-2</v>
      </c>
      <c r="S13" s="36">
        <v>0.48269647399999999</v>
      </c>
      <c r="T13" s="36">
        <v>5.5194417000000003E-2</v>
      </c>
      <c r="U13" s="36">
        <v>0</v>
      </c>
      <c r="V13" s="36">
        <v>0</v>
      </c>
      <c r="W13" s="36">
        <v>0.60293371684789387</v>
      </c>
      <c r="X13" s="36">
        <v>16.349063552515407</v>
      </c>
      <c r="Y13" s="36">
        <v>16.9519972693633</v>
      </c>
      <c r="Z13" s="36">
        <v>2.4828426568495351E-3</v>
      </c>
      <c r="AA13" s="36">
        <v>5.3132832856580051E-4</v>
      </c>
      <c r="AB13" s="36">
        <v>5.3132799999999997E-4</v>
      </c>
      <c r="AC13" s="36">
        <v>1.9298340349230747E-4</v>
      </c>
      <c r="AD13" s="36">
        <v>8.5089260937637384E-2</v>
      </c>
      <c r="AE13" s="36">
        <v>0.76580334843873632</v>
      </c>
      <c r="AF13" s="36">
        <v>0.85089260937637379</v>
      </c>
      <c r="AG13" s="36">
        <v>0</v>
      </c>
      <c r="AH13" s="36">
        <v>0</v>
      </c>
      <c r="AI13" s="36">
        <v>0</v>
      </c>
      <c r="AJ13" s="36">
        <v>2.0828747115741199E-5</v>
      </c>
      <c r="AK13" s="36">
        <v>2.5170342775598004E-5</v>
      </c>
      <c r="AL13" s="36">
        <v>6.2953075626228836E-5</v>
      </c>
      <c r="AM13" s="36">
        <v>2.1381215060804868E-4</v>
      </c>
      <c r="AN13" s="36">
        <v>8.5114431280412989E-2</v>
      </c>
      <c r="AO13" s="36">
        <v>0.76586630151436252</v>
      </c>
      <c r="AP13" s="36">
        <v>369.229908249</v>
      </c>
      <c r="AQ13" s="36">
        <v>198.81610444099999</v>
      </c>
      <c r="AR13" s="36">
        <v>568.04601269</v>
      </c>
      <c r="AS13" s="36">
        <v>18.496459023</v>
      </c>
      <c r="AT13" s="36">
        <v>1908.969478128</v>
      </c>
      <c r="AU13" s="36">
        <v>4246.3439179540001</v>
      </c>
      <c r="AV13" s="36">
        <v>1088.751481754</v>
      </c>
      <c r="AW13" s="36">
        <v>2421.8371669550002</v>
      </c>
      <c r="AX13" s="36">
        <v>1029.1986152869999</v>
      </c>
      <c r="AY13" s="36">
        <v>2289.366765924</v>
      </c>
      <c r="AZ13" s="36">
        <v>0.18372607599999999</v>
      </c>
      <c r="BA13" s="36">
        <v>0.367452153</v>
      </c>
      <c r="BB13" s="36">
        <v>3.9242213029999999</v>
      </c>
      <c r="BC13" s="36">
        <v>224.237561191</v>
      </c>
      <c r="BD13" s="36">
        <v>498.79781476400001</v>
      </c>
      <c r="BE13" s="36">
        <v>0.23266134199999999</v>
      </c>
      <c r="BF13" s="36">
        <v>0.46532268399999999</v>
      </c>
      <c r="BG13" s="36">
        <v>12.390606377999999</v>
      </c>
      <c r="BH13" s="36">
        <v>62.714454697000001</v>
      </c>
      <c r="BI13" s="36">
        <v>0.03</v>
      </c>
      <c r="BJ13" s="36">
        <v>0.03</v>
      </c>
      <c r="BK13" s="36">
        <v>0.30000000000000004</v>
      </c>
      <c r="BL13" s="36">
        <v>0.30000000000000004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5.4832304399999998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4.8961257542469048E-3</v>
      </c>
      <c r="J14" s="36">
        <v>7.8170617435505747</v>
      </c>
      <c r="K14" s="36">
        <v>4.8961257542469048E-3</v>
      </c>
      <c r="L14" s="36">
        <v>0</v>
      </c>
      <c r="M14" s="36">
        <v>0.39125436929762669</v>
      </c>
      <c r="N14" s="36">
        <v>7.4307035000071942</v>
      </c>
      <c r="O14" s="36">
        <v>7.6572266999999999E-2</v>
      </c>
      <c r="P14" s="36">
        <v>0.122561001</v>
      </c>
      <c r="Q14" s="36">
        <v>6.2013592999999999E-2</v>
      </c>
      <c r="R14" s="36">
        <v>1.4558674000000001E-2</v>
      </c>
      <c r="S14" s="36">
        <v>0.10357142599999999</v>
      </c>
      <c r="T14" s="36">
        <v>1.8989575000000002E-2</v>
      </c>
      <c r="U14" s="36" t="s">
        <v>340</v>
      </c>
      <c r="V14" s="36" t="s">
        <v>340</v>
      </c>
      <c r="W14" s="36">
        <v>8.1468392754246902E-2</v>
      </c>
      <c r="X14" s="36">
        <v>7.9396227445505749</v>
      </c>
      <c r="Y14" s="36">
        <v>8.0210911373048219</v>
      </c>
      <c r="Z14" s="36">
        <v>1.5257626040878075E-4</v>
      </c>
      <c r="AA14" s="36">
        <v>3.2651319727479074E-5</v>
      </c>
      <c r="AB14" s="36">
        <v>3.2651299999999997E-5</v>
      </c>
      <c r="AC14" s="36">
        <v>1.5838817134198528E-5</v>
      </c>
      <c r="AD14" s="36">
        <v>2.345726898948939E-2</v>
      </c>
      <c r="AE14" s="36">
        <v>0.21111542090540447</v>
      </c>
      <c r="AF14" s="36">
        <v>0.23457268989489394</v>
      </c>
      <c r="AG14" s="36" t="s">
        <v>340</v>
      </c>
      <c r="AH14" s="36" t="s">
        <v>340</v>
      </c>
      <c r="AI14" s="36" t="s">
        <v>340</v>
      </c>
      <c r="AJ14" s="36">
        <v>1.279973332292139E-6</v>
      </c>
      <c r="AK14" s="36">
        <v>1.5467741452904475E-6</v>
      </c>
      <c r="AL14" s="36">
        <v>3.8686080127429491E-6</v>
      </c>
      <c r="AM14" s="36">
        <v>1.7118790466490665E-5</v>
      </c>
      <c r="AN14" s="36">
        <v>2.3458815763634681E-2</v>
      </c>
      <c r="AO14" s="36">
        <v>0.21111928951341721</v>
      </c>
      <c r="AP14" s="36">
        <v>84.749104342999999</v>
      </c>
      <c r="AQ14" s="36">
        <v>45.634133108</v>
      </c>
      <c r="AR14" s="36">
        <v>130.38323745100001</v>
      </c>
      <c r="AS14" s="36">
        <v>6.9466910249999998</v>
      </c>
      <c r="AT14" s="36">
        <v>325.18819571199998</v>
      </c>
      <c r="AU14" s="36">
        <v>904.14027312999997</v>
      </c>
      <c r="AV14" s="36">
        <v>208.751242572</v>
      </c>
      <c r="AW14" s="36">
        <v>580.40361847099996</v>
      </c>
      <c r="AX14" s="36">
        <v>195.765171764</v>
      </c>
      <c r="AY14" s="36">
        <v>544.29766579</v>
      </c>
      <c r="AZ14" s="36">
        <v>0.18343849700000001</v>
      </c>
      <c r="BA14" s="36">
        <v>0.36687699400000001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35.881296796999997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5.9258259459999998</v>
      </c>
      <c r="E15" s="36">
        <v>2</v>
      </c>
      <c r="F15" s="36">
        <v>0</v>
      </c>
      <c r="G15" s="36">
        <v>1</v>
      </c>
      <c r="H15" s="36">
        <v>1</v>
      </c>
      <c r="I15" s="36">
        <v>5.5359606295669366</v>
      </c>
      <c r="J15" s="36">
        <v>34.618417048871727</v>
      </c>
      <c r="K15" s="36">
        <v>0.5752646295658983</v>
      </c>
      <c r="L15" s="36">
        <v>4.9606960000010387</v>
      </c>
      <c r="M15" s="36">
        <v>9.572557178435158</v>
      </c>
      <c r="N15" s="36">
        <v>30.581820500003509</v>
      </c>
      <c r="O15" s="36">
        <v>0.15833965799999999</v>
      </c>
      <c r="P15" s="36">
        <v>0.26217966200000004</v>
      </c>
      <c r="Q15" s="36">
        <v>0.124555192</v>
      </c>
      <c r="R15" s="36">
        <v>3.3784465999999999E-2</v>
      </c>
      <c r="S15" s="36">
        <v>0.21811296600000002</v>
      </c>
      <c r="T15" s="36">
        <v>4.4066696000000002E-2</v>
      </c>
      <c r="U15" s="36">
        <v>0</v>
      </c>
      <c r="V15" s="36">
        <v>0</v>
      </c>
      <c r="W15" s="36">
        <v>5.6943002875669366</v>
      </c>
      <c r="X15" s="36">
        <v>34.880596710871728</v>
      </c>
      <c r="Y15" s="36">
        <v>40.574896998438668</v>
      </c>
      <c r="Z15" s="36">
        <v>2.009698410528267E-2</v>
      </c>
      <c r="AA15" s="36">
        <v>9.6732793612474242E-3</v>
      </c>
      <c r="AB15" s="36">
        <v>9.6732789999999999E-3</v>
      </c>
      <c r="AC15" s="36">
        <v>1.5811760610278131E-2</v>
      </c>
      <c r="AD15" s="36">
        <v>0.39839612835337013</v>
      </c>
      <c r="AE15" s="36">
        <v>3.5855651551803307</v>
      </c>
      <c r="AF15" s="36">
        <v>3.9839612835337017</v>
      </c>
      <c r="AG15" s="36">
        <v>0</v>
      </c>
      <c r="AH15" s="36">
        <v>0</v>
      </c>
      <c r="AI15" s="36">
        <v>0</v>
      </c>
      <c r="AJ15" s="36">
        <v>3.7920509160232471E-4</v>
      </c>
      <c r="AK15" s="36">
        <v>4.5824753860890797E-4</v>
      </c>
      <c r="AL15" s="36">
        <v>1.1461143859171948E-3</v>
      </c>
      <c r="AM15" s="36">
        <v>1.6190965701880455E-2</v>
      </c>
      <c r="AN15" s="36">
        <v>0.39885437589197903</v>
      </c>
      <c r="AO15" s="36">
        <v>3.5867112695662478</v>
      </c>
      <c r="AP15" s="36">
        <v>405.39266470000001</v>
      </c>
      <c r="AQ15" s="36">
        <v>218.28835791500001</v>
      </c>
      <c r="AR15" s="36">
        <v>623.68102261500007</v>
      </c>
      <c r="AS15" s="36">
        <v>32.456845602000001</v>
      </c>
      <c r="AT15" s="36">
        <v>1720.928050338</v>
      </c>
      <c r="AU15" s="36">
        <v>3888.0714550439998</v>
      </c>
      <c r="AV15" s="36">
        <v>1091.2925382599999</v>
      </c>
      <c r="AW15" s="36">
        <v>2465.5437316379998</v>
      </c>
      <c r="AX15" s="36">
        <v>1064.772613674</v>
      </c>
      <c r="AY15" s="36">
        <v>2405.627594092</v>
      </c>
      <c r="AZ15" s="36">
        <v>0.67640799600000001</v>
      </c>
      <c r="BA15" s="36">
        <v>1.352815992</v>
      </c>
      <c r="BB15" s="36">
        <v>3.1439508329999999</v>
      </c>
      <c r="BC15" s="36">
        <v>93.389583900000005</v>
      </c>
      <c r="BD15" s="36">
        <v>210.99393161200001</v>
      </c>
      <c r="BE15" s="36">
        <v>0.18640024699999999</v>
      </c>
      <c r="BF15" s="36">
        <v>0.37280049399999998</v>
      </c>
      <c r="BG15" s="36">
        <v>4.0636279220000002</v>
      </c>
      <c r="BH15" s="36">
        <v>21.780535587999999</v>
      </c>
      <c r="BI15" s="36">
        <v>0.24</v>
      </c>
      <c r="BJ15" s="36">
        <v>0.24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5.427700636</v>
      </c>
      <c r="E16" s="36">
        <v>45</v>
      </c>
      <c r="F16" s="36">
        <v>8</v>
      </c>
      <c r="G16" s="36">
        <v>15</v>
      </c>
      <c r="H16" s="36">
        <v>22</v>
      </c>
      <c r="I16" s="36">
        <v>4.5756265859649397E-4</v>
      </c>
      <c r="J16" s="36">
        <v>0.51429292475956756</v>
      </c>
      <c r="K16" s="36">
        <v>4.5756265859649397E-4</v>
      </c>
      <c r="L16" s="36">
        <v>0</v>
      </c>
      <c r="M16" s="36">
        <v>5.6030487418151316E-2</v>
      </c>
      <c r="N16" s="36">
        <v>0.45872000000001273</v>
      </c>
      <c r="O16" s="36">
        <v>3.1084079999999996E-3</v>
      </c>
      <c r="P16" s="36">
        <v>4.3614450000000003E-3</v>
      </c>
      <c r="Q16" s="36">
        <v>2.9277789999999997E-3</v>
      </c>
      <c r="R16" s="36">
        <v>1.8062900000000002E-4</v>
      </c>
      <c r="S16" s="36">
        <v>4.1258420000000002E-3</v>
      </c>
      <c r="T16" s="36">
        <v>2.3560300000000003E-4</v>
      </c>
      <c r="U16" s="36">
        <v>2.0079500000000001</v>
      </c>
      <c r="V16" s="36">
        <v>4.7465000000000002</v>
      </c>
      <c r="W16" s="36">
        <v>2.0115159706585968</v>
      </c>
      <c r="X16" s="36">
        <v>5.2651543697595677</v>
      </c>
      <c r="Y16" s="36">
        <v>7.2766703404181641</v>
      </c>
      <c r="Z16" s="36">
        <v>2.166230122254551E-5</v>
      </c>
      <c r="AA16" s="36">
        <v>4.6357324616247379E-6</v>
      </c>
      <c r="AB16" s="36">
        <v>4.6357299999999999E-6</v>
      </c>
      <c r="AC16" s="36">
        <v>2.7772068447822062E-6</v>
      </c>
      <c r="AD16" s="36">
        <v>5.0817707401070436E-3</v>
      </c>
      <c r="AE16" s="36">
        <v>4.5735936660963393E-2</v>
      </c>
      <c r="AF16" s="36">
        <v>5.081770740107043E-2</v>
      </c>
      <c r="AG16" s="36">
        <v>0.12499315628730019</v>
      </c>
      <c r="AH16" s="36">
        <v>0.21263203598299343</v>
      </c>
      <c r="AI16" s="36">
        <v>0.68099719632391176</v>
      </c>
      <c r="AJ16" s="36">
        <v>1.8172663188622303E-7</v>
      </c>
      <c r="AK16" s="36">
        <v>2.196061813326663E-7</v>
      </c>
      <c r="AL16" s="36">
        <v>5.4925293090666757E-7</v>
      </c>
      <c r="AM16" s="36">
        <v>0.12499611522077686</v>
      </c>
      <c r="AN16" s="36">
        <v>0.2177140263292818</v>
      </c>
      <c r="AO16" s="36">
        <v>0.7267336822378061</v>
      </c>
      <c r="AP16" s="36">
        <v>25.436232355000001</v>
      </c>
      <c r="AQ16" s="36">
        <v>13.696432806000001</v>
      </c>
      <c r="AR16" s="36">
        <v>39.132665161000006</v>
      </c>
      <c r="AS16" s="36">
        <v>0.84956626599999996</v>
      </c>
      <c r="AT16" s="36">
        <v>59.911095789000001</v>
      </c>
      <c r="AU16" s="36">
        <v>121.60416263099999</v>
      </c>
      <c r="AV16" s="36">
        <v>51.093822398999997</v>
      </c>
      <c r="AW16" s="36">
        <v>103.70735848699999</v>
      </c>
      <c r="AX16" s="36">
        <v>47.418110470000002</v>
      </c>
      <c r="AY16" s="36">
        <v>96.246605763999995</v>
      </c>
      <c r="AZ16" s="36">
        <v>5.7669063999999999E-2</v>
      </c>
      <c r="BA16" s="36">
        <v>0.115338128</v>
      </c>
      <c r="BB16" s="36">
        <v>0.52017596499999996</v>
      </c>
      <c r="BC16" s="36">
        <v>32.633012477999998</v>
      </c>
      <c r="BD16" s="36">
        <v>66.236647891000004</v>
      </c>
      <c r="BE16" s="36">
        <v>3.0840472000000001E-2</v>
      </c>
      <c r="BF16" s="36">
        <v>6.1680944000000001E-2</v>
      </c>
      <c r="BG16" s="36">
        <v>0.64191961399999997</v>
      </c>
      <c r="BH16" s="36">
        <v>1.927963715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5.3583124700000004</v>
      </c>
      <c r="E17" s="36">
        <v>3</v>
      </c>
      <c r="F17" s="36">
        <v>0</v>
      </c>
      <c r="G17" s="36">
        <v>1</v>
      </c>
      <c r="H17" s="36">
        <v>2</v>
      </c>
      <c r="I17" s="36">
        <v>7.505765376092943E-4</v>
      </c>
      <c r="J17" s="36">
        <v>1.4399278513953075</v>
      </c>
      <c r="K17" s="36">
        <v>7.505765376092943E-4</v>
      </c>
      <c r="L17" s="36">
        <v>0</v>
      </c>
      <c r="M17" s="36">
        <v>9.0147427932168789E-2</v>
      </c>
      <c r="N17" s="36">
        <v>1.350531000000748</v>
      </c>
      <c r="O17" s="36">
        <v>1.7182631E-2</v>
      </c>
      <c r="P17" s="36">
        <v>2.5991191E-2</v>
      </c>
      <c r="Q17" s="36">
        <v>1.4914357E-2</v>
      </c>
      <c r="R17" s="36">
        <v>2.2682740000000002E-3</v>
      </c>
      <c r="S17" s="36">
        <v>2.3032572000000001E-2</v>
      </c>
      <c r="T17" s="36">
        <v>2.958619E-3</v>
      </c>
      <c r="U17" s="36">
        <v>3.0000000000000001E-3</v>
      </c>
      <c r="V17" s="36">
        <v>7.1999999999999998E-3</v>
      </c>
      <c r="W17" s="36">
        <v>2.0933207537609293E-2</v>
      </c>
      <c r="X17" s="36">
        <v>1.4731190423953076</v>
      </c>
      <c r="Y17" s="36">
        <v>1.4940522499329167</v>
      </c>
      <c r="Z17" s="36">
        <v>2.8907378766020236E-5</v>
      </c>
      <c r="AA17" s="36">
        <v>6.1861790559283296E-6</v>
      </c>
      <c r="AB17" s="36">
        <v>6.1861799999999996E-6</v>
      </c>
      <c r="AC17" s="36">
        <v>4.6281040765969505E-6</v>
      </c>
      <c r="AD17" s="36">
        <v>1.0623692427930221E-2</v>
      </c>
      <c r="AE17" s="36">
        <v>9.5613231851372008E-2</v>
      </c>
      <c r="AF17" s="36">
        <v>0.10623692427930223</v>
      </c>
      <c r="AG17" s="36">
        <v>2.3963622538665939E-4</v>
      </c>
      <c r="AH17" s="36">
        <v>4.07657027094547E-4</v>
      </c>
      <c r="AI17" s="36">
        <v>1.3056042624514546E-3</v>
      </c>
      <c r="AJ17" s="36">
        <v>2.4250628393843361E-7</v>
      </c>
      <c r="AK17" s="36">
        <v>2.9305489466308726E-7</v>
      </c>
      <c r="AL17" s="36">
        <v>7.3295414014970851E-7</v>
      </c>
      <c r="AM17" s="36">
        <v>2.4450683574719478E-4</v>
      </c>
      <c r="AN17" s="36">
        <v>1.1031642509919433E-2</v>
      </c>
      <c r="AO17" s="36">
        <v>9.6919569067963604E-2</v>
      </c>
      <c r="AP17" s="36">
        <v>16.069424829999999</v>
      </c>
      <c r="AQ17" s="36">
        <v>8.6527672160000009</v>
      </c>
      <c r="AR17" s="36">
        <v>24.722192046</v>
      </c>
      <c r="AS17" s="36">
        <v>2.14806462</v>
      </c>
      <c r="AT17" s="36">
        <v>72.306244707000005</v>
      </c>
      <c r="AU17" s="36">
        <v>186.10914915999999</v>
      </c>
      <c r="AV17" s="36">
        <v>55.540508228999997</v>
      </c>
      <c r="AW17" s="36">
        <v>142.95579548200001</v>
      </c>
      <c r="AX17" s="36">
        <v>51.710702279000003</v>
      </c>
      <c r="AY17" s="36">
        <v>133.09825233800001</v>
      </c>
      <c r="AZ17" s="36">
        <v>2.0119136999999999E-2</v>
      </c>
      <c r="BA17" s="36">
        <v>4.0238273999999997E-2</v>
      </c>
      <c r="BB17" s="36">
        <v>0.81347521099999998</v>
      </c>
      <c r="BC17" s="36">
        <v>33.070704665000001</v>
      </c>
      <c r="BD17" s="36">
        <v>85.120735175999997</v>
      </c>
      <c r="BE17" s="36">
        <v>4.8229754999999999E-2</v>
      </c>
      <c r="BF17" s="36">
        <v>9.6459510999999998E-2</v>
      </c>
      <c r="BG17" s="36">
        <v>2.3028507490000001</v>
      </c>
      <c r="BH17" s="36">
        <v>13.149717726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5.3723585529999998</v>
      </c>
      <c r="E18" s="36">
        <v>1</v>
      </c>
      <c r="F18" s="36">
        <v>0</v>
      </c>
      <c r="G18" s="36">
        <v>1</v>
      </c>
      <c r="H18" s="36">
        <v>0</v>
      </c>
      <c r="I18" s="36">
        <v>1.8295596460388367E-3</v>
      </c>
      <c r="J18" s="36">
        <v>2.4536260181313567</v>
      </c>
      <c r="K18" s="36">
        <v>1.8295596460388367E-3</v>
      </c>
      <c r="L18" s="36">
        <v>0</v>
      </c>
      <c r="M18" s="36">
        <v>0.1813765777717149</v>
      </c>
      <c r="N18" s="36">
        <v>2.2740790000056808</v>
      </c>
      <c r="O18" s="36">
        <v>8.8551747000000014E-2</v>
      </c>
      <c r="P18" s="36">
        <v>0.15101825400000002</v>
      </c>
      <c r="Q18" s="36">
        <v>8.172512500000001E-2</v>
      </c>
      <c r="R18" s="36">
        <v>6.8266220000000009E-3</v>
      </c>
      <c r="S18" s="36">
        <v>0.14211396500000001</v>
      </c>
      <c r="T18" s="36">
        <v>8.9042889999999993E-3</v>
      </c>
      <c r="U18" s="36">
        <v>0</v>
      </c>
      <c r="V18" s="36">
        <v>0</v>
      </c>
      <c r="W18" s="36">
        <v>9.0381306646038856E-2</v>
      </c>
      <c r="X18" s="36">
        <v>2.604644272131357</v>
      </c>
      <c r="Y18" s="36">
        <v>2.695025578777396</v>
      </c>
      <c r="Z18" s="36">
        <v>6.2034666594264985E-5</v>
      </c>
      <c r="AA18" s="36">
        <v>1.3275418651172707E-5</v>
      </c>
      <c r="AB18" s="36">
        <v>1.32754E-5</v>
      </c>
      <c r="AC18" s="36">
        <v>1.3662505825531442E-5</v>
      </c>
      <c r="AD18" s="36">
        <v>3.0853803996507952E-2</v>
      </c>
      <c r="AE18" s="36">
        <v>0.27768423596857161</v>
      </c>
      <c r="AF18" s="36">
        <v>0.30853803996507961</v>
      </c>
      <c r="AG18" s="36">
        <v>0</v>
      </c>
      <c r="AH18" s="36">
        <v>0</v>
      </c>
      <c r="AI18" s="36">
        <v>0</v>
      </c>
      <c r="AJ18" s="36">
        <v>5.2041290777123922E-7</v>
      </c>
      <c r="AK18" s="36">
        <v>6.2888906378578522E-7</v>
      </c>
      <c r="AL18" s="36">
        <v>1.5729027270696039E-6</v>
      </c>
      <c r="AM18" s="36">
        <v>1.4182918733302681E-5</v>
      </c>
      <c r="AN18" s="36">
        <v>3.0854432885571739E-2</v>
      </c>
      <c r="AO18" s="36">
        <v>0.27768580887129868</v>
      </c>
      <c r="AP18" s="36">
        <v>44.662247229000002</v>
      </c>
      <c r="AQ18" s="36">
        <v>24.048902353999999</v>
      </c>
      <c r="AR18" s="36">
        <v>68.711149583000008</v>
      </c>
      <c r="AS18" s="36">
        <v>4.6149286749999998</v>
      </c>
      <c r="AT18" s="36">
        <v>115.849996037</v>
      </c>
      <c r="AU18" s="36">
        <v>303.420497974</v>
      </c>
      <c r="AV18" s="36">
        <v>102.92333805200001</v>
      </c>
      <c r="AW18" s="36">
        <v>269.56453649500003</v>
      </c>
      <c r="AX18" s="36">
        <v>95.392634224000005</v>
      </c>
      <c r="AY18" s="36">
        <v>249.841014841</v>
      </c>
      <c r="AZ18" s="36">
        <v>8.1526990999999993E-2</v>
      </c>
      <c r="BA18" s="36">
        <v>0.16305398300000001</v>
      </c>
      <c r="BB18" s="36">
        <v>1.1922183209999999</v>
      </c>
      <c r="BC18" s="36">
        <v>70.145967636999998</v>
      </c>
      <c r="BD18" s="36">
        <v>183.71795562599999</v>
      </c>
      <c r="BE18" s="36">
        <v>7.0684880000000005E-2</v>
      </c>
      <c r="BF18" s="36">
        <v>0.14136976100000001</v>
      </c>
      <c r="BG18" s="36">
        <v>5.2895264050000002</v>
      </c>
      <c r="BH18" s="36">
        <v>50.347634544000002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5.4213099529999997</v>
      </c>
      <c r="E19" s="36">
        <v>6</v>
      </c>
      <c r="F19" s="36">
        <v>0</v>
      </c>
      <c r="G19" s="36">
        <v>1</v>
      </c>
      <c r="H19" s="36">
        <v>5</v>
      </c>
      <c r="I19" s="36">
        <v>2.1884352231632573E-3</v>
      </c>
      <c r="J19" s="36">
        <v>2.7208825395289815</v>
      </c>
      <c r="K19" s="36">
        <v>2.1884352231632573E-3</v>
      </c>
      <c r="L19" s="36">
        <v>0</v>
      </c>
      <c r="M19" s="36">
        <v>0.21790097474892373</v>
      </c>
      <c r="N19" s="36">
        <v>2.5051700000032211</v>
      </c>
      <c r="O19" s="36">
        <v>0.316788915</v>
      </c>
      <c r="P19" s="36">
        <v>0.53803858199999999</v>
      </c>
      <c r="Q19" s="36">
        <v>0.294646729</v>
      </c>
      <c r="R19" s="36">
        <v>2.2142186000000001E-2</v>
      </c>
      <c r="S19" s="36">
        <v>0.50915747</v>
      </c>
      <c r="T19" s="36">
        <v>2.8881112E-2</v>
      </c>
      <c r="U19" s="36">
        <v>2.64E-2</v>
      </c>
      <c r="V19" s="36">
        <v>6.2399999999999997E-2</v>
      </c>
      <c r="W19" s="36">
        <v>0.34537735022316324</v>
      </c>
      <c r="X19" s="36">
        <v>3.3213211215289813</v>
      </c>
      <c r="Y19" s="36">
        <v>3.6666984717521447</v>
      </c>
      <c r="Z19" s="36">
        <v>7.694762189145174E-5</v>
      </c>
      <c r="AA19" s="36">
        <v>1.6466791084770666E-5</v>
      </c>
      <c r="AB19" s="36">
        <v>1.64668E-5</v>
      </c>
      <c r="AC19" s="36">
        <v>1.9476185814582594E-5</v>
      </c>
      <c r="AD19" s="36">
        <v>3.176321571484586E-2</v>
      </c>
      <c r="AE19" s="36">
        <v>0.28586894143361263</v>
      </c>
      <c r="AF19" s="36">
        <v>0.3176321571484586</v>
      </c>
      <c r="AG19" s="36">
        <v>1.9435249060203105E-3</v>
      </c>
      <c r="AH19" s="36">
        <v>3.3062262769081143E-3</v>
      </c>
      <c r="AI19" s="36">
        <v>1.0588859832800312E-2</v>
      </c>
      <c r="AJ19" s="36">
        <v>6.4551992931945083E-7</v>
      </c>
      <c r="AK19" s="36">
        <v>7.8007370290520575E-7</v>
      </c>
      <c r="AL19" s="36">
        <v>1.9510278128048686E-6</v>
      </c>
      <c r="AM19" s="36">
        <v>1.9636466117642125E-3</v>
      </c>
      <c r="AN19" s="36">
        <v>3.5070222065456881E-2</v>
      </c>
      <c r="AO19" s="36">
        <v>0.29645975229422578</v>
      </c>
      <c r="AP19" s="36">
        <v>68.310178379000007</v>
      </c>
      <c r="AQ19" s="36">
        <v>36.782403742</v>
      </c>
      <c r="AR19" s="36">
        <v>105.09258212100001</v>
      </c>
      <c r="AS19" s="36">
        <v>5.0929837490000001</v>
      </c>
      <c r="AT19" s="36">
        <v>256.20269070000001</v>
      </c>
      <c r="AU19" s="36">
        <v>603.46113921899996</v>
      </c>
      <c r="AV19" s="36">
        <v>190.70208389000001</v>
      </c>
      <c r="AW19" s="36">
        <v>449.18067207399997</v>
      </c>
      <c r="AX19" s="36">
        <v>177.80167816900001</v>
      </c>
      <c r="AY19" s="36">
        <v>418.79498989699999</v>
      </c>
      <c r="AZ19" s="36">
        <v>6.4973369000000003E-2</v>
      </c>
      <c r="BA19" s="36">
        <v>0.12994673800000001</v>
      </c>
      <c r="BB19" s="36">
        <v>1.6136935610000001</v>
      </c>
      <c r="BC19" s="36">
        <v>93.445235705000002</v>
      </c>
      <c r="BD19" s="36">
        <v>220.101390189</v>
      </c>
      <c r="BE19" s="36">
        <v>9.5673531000000006E-2</v>
      </c>
      <c r="BF19" s="36">
        <v>0.19134706200000001</v>
      </c>
      <c r="BG19" s="36">
        <v>1.9744034580000001</v>
      </c>
      <c r="BH19" s="36">
        <v>27.014095920999999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5.740503715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0.2148936065887021</v>
      </c>
      <c r="J20" s="36">
        <v>3.9351521956143918</v>
      </c>
      <c r="K20" s="36">
        <v>2.8498606588676624E-2</v>
      </c>
      <c r="L20" s="36">
        <v>0.18639500000002548</v>
      </c>
      <c r="M20" s="36">
        <v>1.2297418022025786</v>
      </c>
      <c r="N20" s="36">
        <v>2.9203040000005149</v>
      </c>
      <c r="O20" s="36">
        <v>0.12445065400000001</v>
      </c>
      <c r="P20" s="36">
        <v>0.191034605</v>
      </c>
      <c r="Q20" s="36">
        <v>0.117899157</v>
      </c>
      <c r="R20" s="36">
        <v>6.5514969999999999E-3</v>
      </c>
      <c r="S20" s="36">
        <v>0.182489173</v>
      </c>
      <c r="T20" s="36">
        <v>8.5454320000000004E-3</v>
      </c>
      <c r="U20" s="36" t="s">
        <v>340</v>
      </c>
      <c r="V20" s="36" t="s">
        <v>340</v>
      </c>
      <c r="W20" s="36">
        <v>0.3393442605887021</v>
      </c>
      <c r="X20" s="36">
        <v>4.1261868006143914</v>
      </c>
      <c r="Y20" s="36">
        <v>4.4655310612030936</v>
      </c>
      <c r="Z20" s="36">
        <v>1.3631135306514598E-3</v>
      </c>
      <c r="AA20" s="36">
        <v>6.1602726672999595E-4</v>
      </c>
      <c r="AB20" s="36">
        <v>6.16027E-4</v>
      </c>
      <c r="AC20" s="36">
        <v>7.707572776726933E-5</v>
      </c>
      <c r="AD20" s="36">
        <v>1.3788529469256926E-2</v>
      </c>
      <c r="AE20" s="36">
        <v>0.12409676522331228</v>
      </c>
      <c r="AF20" s="36">
        <v>0.13788529469256919</v>
      </c>
      <c r="AG20" s="36" t="s">
        <v>340</v>
      </c>
      <c r="AH20" s="36" t="s">
        <v>340</v>
      </c>
      <c r="AI20" s="36" t="s">
        <v>340</v>
      </c>
      <c r="AJ20" s="36">
        <v>2.4149057831572907E-5</v>
      </c>
      <c r="AK20" s="36">
        <v>2.9182747284207326E-5</v>
      </c>
      <c r="AL20" s="36">
        <v>7.2988425828864425E-5</v>
      </c>
      <c r="AM20" s="36">
        <v>1.0122478559884224E-4</v>
      </c>
      <c r="AN20" s="36">
        <v>1.3817712216541133E-2</v>
      </c>
      <c r="AO20" s="36">
        <v>0.12416975364914115</v>
      </c>
      <c r="AP20" s="36">
        <v>46.129548016000001</v>
      </c>
      <c r="AQ20" s="36">
        <v>24.838987393</v>
      </c>
      <c r="AR20" s="36">
        <v>70.968535408999998</v>
      </c>
      <c r="AS20" s="36">
        <v>3.2364757530000001</v>
      </c>
      <c r="AT20" s="36">
        <v>155.60383315499999</v>
      </c>
      <c r="AU20" s="36">
        <v>358.80289684600001</v>
      </c>
      <c r="AV20" s="36">
        <v>97.509569722999998</v>
      </c>
      <c r="AW20" s="36">
        <v>224.844821478</v>
      </c>
      <c r="AX20" s="36">
        <v>91.810536216000003</v>
      </c>
      <c r="AY20" s="36">
        <v>211.703565957</v>
      </c>
      <c r="AZ20" s="36">
        <v>4.5302628999999997E-2</v>
      </c>
      <c r="BA20" s="36">
        <v>9.0605258999999994E-2</v>
      </c>
      <c r="BB20" s="36">
        <v>0.54356617500000004</v>
      </c>
      <c r="BC20" s="36">
        <v>31.617769503000002</v>
      </c>
      <c r="BD20" s="36">
        <v>72.906605572999993</v>
      </c>
      <c r="BE20" s="36">
        <v>3.2227243000000003E-2</v>
      </c>
      <c r="BF20" s="36">
        <v>6.4454487000000005E-2</v>
      </c>
      <c r="BG20" s="36">
        <v>2.334449877</v>
      </c>
      <c r="BH20" s="36">
        <v>15.918688436</v>
      </c>
      <c r="BI20" s="36">
        <v>0.09</v>
      </c>
      <c r="BJ20" s="36">
        <v>0.09</v>
      </c>
      <c r="BK20" s="36">
        <v>0.12</v>
      </c>
      <c r="BL20" s="36">
        <v>0.12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5.8847966380000001</v>
      </c>
      <c r="E21" s="36">
        <v>3</v>
      </c>
      <c r="F21" s="36">
        <v>0</v>
      </c>
      <c r="G21" s="36">
        <v>2</v>
      </c>
      <c r="H21" s="36">
        <v>1</v>
      </c>
      <c r="I21" s="36">
        <v>0.11085611738615758</v>
      </c>
      <c r="J21" s="36">
        <v>3.778125400970187</v>
      </c>
      <c r="K21" s="36">
        <v>1.3595117397554283E-2</v>
      </c>
      <c r="L21" s="36">
        <v>9.7260999988603297E-2</v>
      </c>
      <c r="M21" s="36">
        <v>0.56495651836201899</v>
      </c>
      <c r="N21" s="36">
        <v>3.3240249999943257</v>
      </c>
      <c r="O21" s="36">
        <v>0.19419973700000001</v>
      </c>
      <c r="P21" s="36">
        <v>0.30141626700000002</v>
      </c>
      <c r="Q21" s="36">
        <v>0.16939674800000001</v>
      </c>
      <c r="R21" s="36">
        <v>2.4802988999999998E-2</v>
      </c>
      <c r="S21" s="36">
        <v>0.26906454299999999</v>
      </c>
      <c r="T21" s="36">
        <v>3.2351723999999998E-2</v>
      </c>
      <c r="U21" s="36">
        <v>1.32E-2</v>
      </c>
      <c r="V21" s="36">
        <v>3.1199999999999999E-2</v>
      </c>
      <c r="W21" s="36">
        <v>0.31825585438615756</v>
      </c>
      <c r="X21" s="36">
        <v>4.1107416679701867</v>
      </c>
      <c r="Y21" s="36">
        <v>4.4289975223563438</v>
      </c>
      <c r="Z21" s="36">
        <v>9.545587490603232E-4</v>
      </c>
      <c r="AA21" s="36">
        <v>3.3259277924084843E-4</v>
      </c>
      <c r="AB21" s="36">
        <v>3.3259300000000001E-4</v>
      </c>
      <c r="AC21" s="36">
        <v>6.4570282713465526E-5</v>
      </c>
      <c r="AD21" s="36">
        <v>3.1715052537996835E-2</v>
      </c>
      <c r="AE21" s="36">
        <v>0.28543547284197152</v>
      </c>
      <c r="AF21" s="36">
        <v>0.31715052537996835</v>
      </c>
      <c r="AG21" s="36">
        <v>9.5789832107023398E-4</v>
      </c>
      <c r="AH21" s="36">
        <v>1.6295281783723519E-3</v>
      </c>
      <c r="AI21" s="36">
        <v>5.2188943010033437E-3</v>
      </c>
      <c r="AJ21" s="36">
        <v>1.3038077213185283E-5</v>
      </c>
      <c r="AK21" s="36">
        <v>1.5755766334099589E-5</v>
      </c>
      <c r="AL21" s="36">
        <v>3.9406453794556899E-5</v>
      </c>
      <c r="AM21" s="36">
        <v>1.0355066809968848E-3</v>
      </c>
      <c r="AN21" s="36">
        <v>3.3360336482703284E-2</v>
      </c>
      <c r="AO21" s="36">
        <v>0.29069377359676946</v>
      </c>
      <c r="AP21" s="36">
        <v>77.961805944999995</v>
      </c>
      <c r="AQ21" s="36">
        <v>41.979433970000002</v>
      </c>
      <c r="AR21" s="36">
        <v>119.941239915</v>
      </c>
      <c r="AS21" s="36">
        <v>9.7288988249999999</v>
      </c>
      <c r="AT21" s="36">
        <v>340.47894113400002</v>
      </c>
      <c r="AU21" s="36">
        <v>803.72316496500002</v>
      </c>
      <c r="AV21" s="36">
        <v>178.659551717</v>
      </c>
      <c r="AW21" s="36">
        <v>421.73774354199998</v>
      </c>
      <c r="AX21" s="36">
        <v>170.28242673299999</v>
      </c>
      <c r="AY21" s="36">
        <v>401.96298336699999</v>
      </c>
      <c r="AZ21" s="36">
        <v>0.232908631</v>
      </c>
      <c r="BA21" s="36">
        <v>0.46581726200000001</v>
      </c>
      <c r="BB21" s="36">
        <v>0.63126507200000004</v>
      </c>
      <c r="BC21" s="36">
        <v>15.879896083</v>
      </c>
      <c r="BD21" s="36">
        <v>37.485549904000003</v>
      </c>
      <c r="BE21" s="36">
        <v>3.7426781999999999E-2</v>
      </c>
      <c r="BF21" s="36">
        <v>7.4853564999999997E-2</v>
      </c>
      <c r="BG21" s="36">
        <v>1.0967158210000001</v>
      </c>
      <c r="BH21" s="36">
        <v>18.952784086000001</v>
      </c>
      <c r="BI21" s="36">
        <v>0.09</v>
      </c>
      <c r="BJ21" s="36">
        <v>0.09</v>
      </c>
      <c r="BK21" s="36">
        <v>0.12</v>
      </c>
      <c r="BL21" s="36">
        <v>0.12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5.8889138220000001</v>
      </c>
      <c r="E22" s="36">
        <v>2</v>
      </c>
      <c r="F22" s="36">
        <v>0</v>
      </c>
      <c r="G22" s="36">
        <v>1</v>
      </c>
      <c r="H22" s="36">
        <v>1</v>
      </c>
      <c r="I22" s="36">
        <v>1.188546016110464</v>
      </c>
      <c r="J22" s="36">
        <v>9.7386345606296167</v>
      </c>
      <c r="K22" s="36">
        <v>4.924901612734002E-2</v>
      </c>
      <c r="L22" s="36">
        <v>1.1392969999831239</v>
      </c>
      <c r="M22" s="36">
        <v>1.5663205767366106</v>
      </c>
      <c r="N22" s="36">
        <v>9.3608600000034716</v>
      </c>
      <c r="O22" s="36">
        <v>0.34166368299999994</v>
      </c>
      <c r="P22" s="36">
        <v>0.58583624000000012</v>
      </c>
      <c r="Q22" s="36">
        <v>0.30522760299999996</v>
      </c>
      <c r="R22" s="36">
        <v>3.6436079999999996E-2</v>
      </c>
      <c r="S22" s="36">
        <v>0.53831091800000008</v>
      </c>
      <c r="T22" s="36">
        <v>4.7525322000000002E-2</v>
      </c>
      <c r="U22" s="36">
        <v>6.6E-3</v>
      </c>
      <c r="V22" s="36">
        <v>1.5599999999999999E-2</v>
      </c>
      <c r="W22" s="36">
        <v>1.5368096991104638</v>
      </c>
      <c r="X22" s="36">
        <v>10.340070800629617</v>
      </c>
      <c r="Y22" s="36">
        <v>11.87688049974008</v>
      </c>
      <c r="Z22" s="36">
        <v>6.587641298740933E-3</v>
      </c>
      <c r="AA22" s="36">
        <v>3.1720637181626246E-3</v>
      </c>
      <c r="AB22" s="36">
        <v>3.172064E-3</v>
      </c>
      <c r="AC22" s="36">
        <v>4.5684590379482673E-4</v>
      </c>
      <c r="AD22" s="36">
        <v>0.15797895756553881</v>
      </c>
      <c r="AE22" s="36">
        <v>1.4218106180898493</v>
      </c>
      <c r="AF22" s="36">
        <v>1.5797895756553881</v>
      </c>
      <c r="AG22" s="36">
        <v>5.3746754440066238E-4</v>
      </c>
      <c r="AH22" s="36">
        <v>9.1431260426779349E-4</v>
      </c>
      <c r="AI22" s="36">
        <v>2.9282714488036089E-3</v>
      </c>
      <c r="AJ22" s="36">
        <v>1.243490252882403E-4</v>
      </c>
      <c r="AK22" s="36">
        <v>1.5026864420119868E-4</v>
      </c>
      <c r="AL22" s="36">
        <v>3.7583410790178188E-4</v>
      </c>
      <c r="AM22" s="36">
        <v>1.1186624734837295E-3</v>
      </c>
      <c r="AN22" s="36">
        <v>0.15904353881400782</v>
      </c>
      <c r="AO22" s="36">
        <v>1.4251147236465549</v>
      </c>
      <c r="AP22" s="36">
        <v>261.28355977400003</v>
      </c>
      <c r="AQ22" s="36">
        <v>140.69114757</v>
      </c>
      <c r="AR22" s="36">
        <v>401.97470734400002</v>
      </c>
      <c r="AS22" s="36">
        <v>27.200290937999998</v>
      </c>
      <c r="AT22" s="36">
        <v>1288.3432761859999</v>
      </c>
      <c r="AU22" s="36">
        <v>3289.8765802970001</v>
      </c>
      <c r="AV22" s="36">
        <v>693.70130532500002</v>
      </c>
      <c r="AW22" s="36">
        <v>1771.415833261</v>
      </c>
      <c r="AX22" s="36">
        <v>666.24188240700005</v>
      </c>
      <c r="AY22" s="36">
        <v>1701.296235452</v>
      </c>
      <c r="AZ22" s="36">
        <v>0.93169270999999998</v>
      </c>
      <c r="BA22" s="36">
        <v>1.86338542</v>
      </c>
      <c r="BB22" s="36">
        <v>2.1904327889999999</v>
      </c>
      <c r="BC22" s="36">
        <v>101.235772134</v>
      </c>
      <c r="BD22" s="36">
        <v>258.51277527399998</v>
      </c>
      <c r="BE22" s="36">
        <v>0.129867556</v>
      </c>
      <c r="BF22" s="36">
        <v>0.25973511300000002</v>
      </c>
      <c r="BG22" s="36">
        <v>3.841001984</v>
      </c>
      <c r="BH22" s="36">
        <v>34.351833018999997</v>
      </c>
      <c r="BI22" s="36">
        <v>0.15</v>
      </c>
      <c r="BJ22" s="36">
        <v>0.15</v>
      </c>
      <c r="BK22" s="36">
        <v>0.33000000000000007</v>
      </c>
      <c r="BL22" s="36">
        <v>0.33000000000000007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5.5957344630000003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0.33706670082906198</v>
      </c>
      <c r="J23" s="36">
        <v>7.1930965992061093</v>
      </c>
      <c r="K23" s="36">
        <v>4.3515700825103476E-2</v>
      </c>
      <c r="L23" s="36">
        <v>0.29355100000395851</v>
      </c>
      <c r="M23" s="36">
        <v>2.3977368000447865</v>
      </c>
      <c r="N23" s="36">
        <v>5.1324264999903857</v>
      </c>
      <c r="O23" s="36">
        <v>0.12083310799999999</v>
      </c>
      <c r="P23" s="36">
        <v>0.18516589800000002</v>
      </c>
      <c r="Q23" s="36">
        <v>0.108005222</v>
      </c>
      <c r="R23" s="36">
        <v>1.2827886E-2</v>
      </c>
      <c r="S23" s="36">
        <v>0.16843387100000001</v>
      </c>
      <c r="T23" s="36">
        <v>1.6732027E-2</v>
      </c>
      <c r="U23" s="36" t="s">
        <v>340</v>
      </c>
      <c r="V23" s="36" t="s">
        <v>340</v>
      </c>
      <c r="W23" s="36">
        <v>0.457899808829062</v>
      </c>
      <c r="X23" s="36">
        <v>7.3782624972061095</v>
      </c>
      <c r="Y23" s="36">
        <v>7.8361623060351713</v>
      </c>
      <c r="Z23" s="36">
        <v>2.9406203204948378E-3</v>
      </c>
      <c r="AA23" s="36">
        <v>6.2929274858589525E-4</v>
      </c>
      <c r="AB23" s="36">
        <v>6.2929299999999995E-4</v>
      </c>
      <c r="AC23" s="36">
        <v>2.385911649640316E-4</v>
      </c>
      <c r="AD23" s="36">
        <v>3.8468118574666504E-2</v>
      </c>
      <c r="AE23" s="36">
        <v>0.34621306717199851</v>
      </c>
      <c r="AF23" s="36">
        <v>0.38468118574666499</v>
      </c>
      <c r="AG23" s="36" t="s">
        <v>340</v>
      </c>
      <c r="AH23" s="36" t="s">
        <v>340</v>
      </c>
      <c r="AI23" s="36" t="s">
        <v>340</v>
      </c>
      <c r="AJ23" s="36">
        <v>2.4669102247235612E-5</v>
      </c>
      <c r="AK23" s="36">
        <v>2.9811191046367578E-5</v>
      </c>
      <c r="AL23" s="36">
        <v>7.4560214820330243E-5</v>
      </c>
      <c r="AM23" s="36">
        <v>2.6326026721126719E-4</v>
      </c>
      <c r="AN23" s="36">
        <v>3.8497929765712875E-2</v>
      </c>
      <c r="AO23" s="36">
        <v>0.34628762738681884</v>
      </c>
      <c r="AP23" s="36">
        <v>144.420235037</v>
      </c>
      <c r="AQ23" s="36">
        <v>77.764741943000004</v>
      </c>
      <c r="AR23" s="36">
        <v>222.18497697999999</v>
      </c>
      <c r="AS23" s="36">
        <v>16.098596018999999</v>
      </c>
      <c r="AT23" s="36">
        <v>638.47541011199996</v>
      </c>
      <c r="AU23" s="36">
        <v>1607.870860985</v>
      </c>
      <c r="AV23" s="36">
        <v>334.66204104000002</v>
      </c>
      <c r="AW23" s="36">
        <v>842.77849318100004</v>
      </c>
      <c r="AX23" s="36">
        <v>320.68292914099999</v>
      </c>
      <c r="AY23" s="36">
        <v>807.57493431399996</v>
      </c>
      <c r="AZ23" s="36">
        <v>0.15892029499999999</v>
      </c>
      <c r="BA23" s="36">
        <v>0.31784059100000001</v>
      </c>
      <c r="BB23" s="36">
        <v>0.80954382199999997</v>
      </c>
      <c r="BC23" s="36">
        <v>43.933973465999998</v>
      </c>
      <c r="BD23" s="36">
        <v>110.63880397600001</v>
      </c>
      <c r="BE23" s="36">
        <v>4.7996668999999999E-2</v>
      </c>
      <c r="BF23" s="36">
        <v>9.5993337999999998E-2</v>
      </c>
      <c r="BG23" s="36">
        <v>1.99231461</v>
      </c>
      <c r="BH23" s="36">
        <v>24.374573566999999</v>
      </c>
      <c r="BI23" s="36">
        <v>0.12</v>
      </c>
      <c r="BJ23" s="36">
        <v>0.12</v>
      </c>
      <c r="BK23" s="36">
        <v>0.15</v>
      </c>
      <c r="BL23" s="36">
        <v>0.15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5.4564003029999997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2.7848280910747628E-3</v>
      </c>
      <c r="J24" s="36">
        <v>1.8210074838444559</v>
      </c>
      <c r="K24" s="36">
        <v>2.7848280910747628E-3</v>
      </c>
      <c r="L24" s="36">
        <v>0</v>
      </c>
      <c r="M24" s="36">
        <v>0.23911331193484764</v>
      </c>
      <c r="N24" s="36">
        <v>1.584679000000683</v>
      </c>
      <c r="O24" s="36">
        <v>0.12462739</v>
      </c>
      <c r="P24" s="36">
        <v>0.19082597200000001</v>
      </c>
      <c r="Q24" s="36">
        <v>0.11110880300000001</v>
      </c>
      <c r="R24" s="36">
        <v>1.3518586999999999E-2</v>
      </c>
      <c r="S24" s="36">
        <v>0.173193032</v>
      </c>
      <c r="T24" s="36">
        <v>1.763294E-2</v>
      </c>
      <c r="U24" s="36" t="s">
        <v>340</v>
      </c>
      <c r="V24" s="36" t="s">
        <v>340</v>
      </c>
      <c r="W24" s="36">
        <v>0.12741221809107478</v>
      </c>
      <c r="X24" s="36">
        <v>2.0118334558444557</v>
      </c>
      <c r="Y24" s="36">
        <v>2.1392456739355303</v>
      </c>
      <c r="Z24" s="36">
        <v>7.6073019030914175E-5</v>
      </c>
      <c r="AA24" s="36">
        <v>1.627962607261563E-5</v>
      </c>
      <c r="AB24" s="36">
        <v>1.6279599999999999E-5</v>
      </c>
      <c r="AC24" s="36">
        <v>1.2366290100800363E-5</v>
      </c>
      <c r="AD24" s="36">
        <v>1.0311590037584098E-2</v>
      </c>
      <c r="AE24" s="36">
        <v>9.2804310338256882E-2</v>
      </c>
      <c r="AF24" s="36">
        <v>0.10311590037584098</v>
      </c>
      <c r="AG24" s="36" t="s">
        <v>340</v>
      </c>
      <c r="AH24" s="36" t="s">
        <v>340</v>
      </c>
      <c r="AI24" s="36" t="s">
        <v>340</v>
      </c>
      <c r="AJ24" s="36">
        <v>6.3818144638599897E-7</v>
      </c>
      <c r="AK24" s="36">
        <v>7.7120556840525095E-7</v>
      </c>
      <c r="AL24" s="36">
        <v>1.9288478867380511E-6</v>
      </c>
      <c r="AM24" s="36">
        <v>1.3004471547186362E-5</v>
      </c>
      <c r="AN24" s="36">
        <v>1.0312361243152502E-2</v>
      </c>
      <c r="AO24" s="36">
        <v>9.2806239186143613E-2</v>
      </c>
      <c r="AP24" s="36">
        <v>43.379276257000001</v>
      </c>
      <c r="AQ24" s="36">
        <v>23.358071831</v>
      </c>
      <c r="AR24" s="36">
        <v>66.737348088000005</v>
      </c>
      <c r="AS24" s="36">
        <v>5.1006122600000001</v>
      </c>
      <c r="AT24" s="36">
        <v>105.156610019</v>
      </c>
      <c r="AU24" s="36">
        <v>265.674784703</v>
      </c>
      <c r="AV24" s="36">
        <v>68.118384969999994</v>
      </c>
      <c r="AW24" s="36">
        <v>172.09890332099999</v>
      </c>
      <c r="AX24" s="36">
        <v>63.896952505999998</v>
      </c>
      <c r="AY24" s="36">
        <v>161.43359030900001</v>
      </c>
      <c r="AZ24" s="36">
        <v>3.5215081000000002E-2</v>
      </c>
      <c r="BA24" s="36">
        <v>7.0430162000000004E-2</v>
      </c>
      <c r="BB24" s="36">
        <v>0.30883331200000003</v>
      </c>
      <c r="BC24" s="36">
        <v>21.784467441</v>
      </c>
      <c r="BD24" s="36">
        <v>55.037754604</v>
      </c>
      <c r="BE24" s="36">
        <v>1.8310275000000001E-2</v>
      </c>
      <c r="BF24" s="36">
        <v>3.6620550000000002E-2</v>
      </c>
      <c r="BG24" s="36">
        <v>2.3139315300000001</v>
      </c>
      <c r="BH24" s="36">
        <v>14.199865341000001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5.6421785800000004</v>
      </c>
      <c r="E25" s="36">
        <v>1</v>
      </c>
      <c r="F25" s="36">
        <v>0</v>
      </c>
      <c r="G25" s="36">
        <v>0</v>
      </c>
      <c r="H25" s="36">
        <v>1</v>
      </c>
      <c r="I25" s="36">
        <v>4.9866963253678166E-3</v>
      </c>
      <c r="J25" s="36">
        <v>0.37488152954103326</v>
      </c>
      <c r="K25" s="36">
        <v>1.4866963255642674E-3</v>
      </c>
      <c r="L25" s="36">
        <v>3.4999999998035491E-3</v>
      </c>
      <c r="M25" s="36">
        <v>6.8684225866460558E-2</v>
      </c>
      <c r="N25" s="36">
        <v>0.31118399999994051</v>
      </c>
      <c r="O25" s="36">
        <v>7.923941100000001E-2</v>
      </c>
      <c r="P25" s="36">
        <v>0.129323466</v>
      </c>
      <c r="Q25" s="36">
        <v>7.4587310000000004E-2</v>
      </c>
      <c r="R25" s="36">
        <v>4.6521009999999996E-3</v>
      </c>
      <c r="S25" s="36">
        <v>0.123255507</v>
      </c>
      <c r="T25" s="36">
        <v>6.0679590000000004E-3</v>
      </c>
      <c r="U25" s="36">
        <v>0</v>
      </c>
      <c r="V25" s="36">
        <v>0</v>
      </c>
      <c r="W25" s="36">
        <v>8.4226107325367824E-2</v>
      </c>
      <c r="X25" s="36">
        <v>0.50420499554103326</v>
      </c>
      <c r="Y25" s="36">
        <v>0.5884311028664011</v>
      </c>
      <c r="Z25" s="36">
        <v>5.9703649326751419E-5</v>
      </c>
      <c r="AA25" s="36">
        <v>1.2776580955924802E-5</v>
      </c>
      <c r="AB25" s="36">
        <v>1.2776600000000001E-5</v>
      </c>
      <c r="AC25" s="36">
        <v>1.0191254769821018E-5</v>
      </c>
      <c r="AD25" s="36">
        <v>6.3567927774939321E-3</v>
      </c>
      <c r="AE25" s="36">
        <v>5.7211134997445387E-2</v>
      </c>
      <c r="AF25" s="36">
        <v>6.3567927774939317E-2</v>
      </c>
      <c r="AG25" s="36">
        <v>0</v>
      </c>
      <c r="AH25" s="36">
        <v>0</v>
      </c>
      <c r="AI25" s="36">
        <v>0</v>
      </c>
      <c r="AJ25" s="36">
        <v>5.0085930046780042E-7</v>
      </c>
      <c r="AK25" s="36">
        <v>6.052596541245811E-7</v>
      </c>
      <c r="AL25" s="36">
        <v>1.5138036505625067E-6</v>
      </c>
      <c r="AM25" s="36">
        <v>1.0692114070288819E-5</v>
      </c>
      <c r="AN25" s="36">
        <v>6.3573980371480565E-3</v>
      </c>
      <c r="AO25" s="36">
        <v>5.7212648801095951E-2</v>
      </c>
      <c r="AP25" s="36">
        <v>35.222772751999997</v>
      </c>
      <c r="AQ25" s="36">
        <v>18.966108405</v>
      </c>
      <c r="AR25" s="36">
        <v>54.188881156999997</v>
      </c>
      <c r="AS25" s="36">
        <v>4.3715542469999997</v>
      </c>
      <c r="AT25" s="36">
        <v>78.146529869000005</v>
      </c>
      <c r="AU25" s="36">
        <v>197.46545389600001</v>
      </c>
      <c r="AV25" s="36">
        <v>42.537339506999999</v>
      </c>
      <c r="AW25" s="36">
        <v>107.48596345</v>
      </c>
      <c r="AX25" s="36">
        <v>40.396966771000002</v>
      </c>
      <c r="AY25" s="36">
        <v>102.077538093</v>
      </c>
      <c r="AZ25" s="36">
        <v>0.108109016</v>
      </c>
      <c r="BA25" s="36">
        <v>0.216218032</v>
      </c>
      <c r="BB25" s="36">
        <v>0.37691105800000002</v>
      </c>
      <c r="BC25" s="36">
        <v>20.321450681999998</v>
      </c>
      <c r="BD25" s="36">
        <v>51.349490367999998</v>
      </c>
      <c r="BE25" s="36">
        <v>2.2346504999999999E-2</v>
      </c>
      <c r="BF25" s="36">
        <v>4.4693009999999998E-2</v>
      </c>
      <c r="BG25" s="36">
        <v>0.98832241899999995</v>
      </c>
      <c r="BH25" s="36">
        <v>11.854481230999999</v>
      </c>
      <c r="BI25" s="36">
        <v>0</v>
      </c>
      <c r="BJ25" s="36">
        <v>0</v>
      </c>
      <c r="BK25" s="36">
        <v>0.06</v>
      </c>
      <c r="BL25" s="36">
        <v>0.06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5.4707573509999996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1.9945268540766531E-2</v>
      </c>
      <c r="J26" s="36">
        <v>2.0858371894160515</v>
      </c>
      <c r="K26" s="36">
        <v>4.7132685442080862E-3</v>
      </c>
      <c r="L26" s="36">
        <v>1.5231999996558443E-2</v>
      </c>
      <c r="M26" s="36">
        <v>0.34208645797049286</v>
      </c>
      <c r="N26" s="36">
        <v>1.7636959999863251</v>
      </c>
      <c r="O26" s="36">
        <v>4.9635243999999995E-2</v>
      </c>
      <c r="P26" s="36">
        <v>7.2168745999999992E-2</v>
      </c>
      <c r="Q26" s="36">
        <v>4.4002530999999998E-2</v>
      </c>
      <c r="R26" s="36">
        <v>5.6327130000000001E-3</v>
      </c>
      <c r="S26" s="36">
        <v>6.4821729999999994E-2</v>
      </c>
      <c r="T26" s="36">
        <v>7.3470159999999996E-3</v>
      </c>
      <c r="U26" s="36" t="s">
        <v>340</v>
      </c>
      <c r="V26" s="36" t="s">
        <v>340</v>
      </c>
      <c r="W26" s="36">
        <v>6.9580512540766526E-2</v>
      </c>
      <c r="X26" s="36">
        <v>2.1580059354160515</v>
      </c>
      <c r="Y26" s="36">
        <v>2.2275864479568179</v>
      </c>
      <c r="Z26" s="36">
        <v>2.7775184212466445E-4</v>
      </c>
      <c r="AA26" s="36">
        <v>5.9438894214678184E-5</v>
      </c>
      <c r="AB26" s="36">
        <v>5.9438899999999998E-5</v>
      </c>
      <c r="AC26" s="36">
        <v>2.9680454654257541E-5</v>
      </c>
      <c r="AD26" s="36">
        <v>9.9736757521240206E-3</v>
      </c>
      <c r="AE26" s="36">
        <v>8.9763081769116182E-2</v>
      </c>
      <c r="AF26" s="36">
        <v>9.9736757521240213E-2</v>
      </c>
      <c r="AG26" s="36" t="s">
        <v>340</v>
      </c>
      <c r="AH26" s="36" t="s">
        <v>340</v>
      </c>
      <c r="AI26" s="36" t="s">
        <v>340</v>
      </c>
      <c r="AJ26" s="36">
        <v>2.3300820151351869E-6</v>
      </c>
      <c r="AK26" s="36">
        <v>2.815770084024354E-6</v>
      </c>
      <c r="AL26" s="36">
        <v>7.0424701254965932E-6</v>
      </c>
      <c r="AM26" s="36">
        <v>3.201053666939273E-5</v>
      </c>
      <c r="AN26" s="36">
        <v>9.9764915222080447E-3</v>
      </c>
      <c r="AO26" s="36">
        <v>8.9770124239241675E-2</v>
      </c>
      <c r="AP26" s="36">
        <v>33.235896080000003</v>
      </c>
      <c r="AQ26" s="36">
        <v>17.896251735</v>
      </c>
      <c r="AR26" s="36">
        <v>51.132147815000003</v>
      </c>
      <c r="AS26" s="36">
        <v>2.9844105380000001</v>
      </c>
      <c r="AT26" s="36">
        <v>204.47931814500001</v>
      </c>
      <c r="AU26" s="36">
        <v>537.10922018700001</v>
      </c>
      <c r="AV26" s="36">
        <v>111.50584803700001</v>
      </c>
      <c r="AW26" s="36">
        <v>292.89426250600002</v>
      </c>
      <c r="AX26" s="36">
        <v>105.935518554</v>
      </c>
      <c r="AY26" s="36">
        <v>278.26258556200003</v>
      </c>
      <c r="AZ26" s="36">
        <v>2.7845849999999998E-2</v>
      </c>
      <c r="BA26" s="36">
        <v>5.5691701000000003E-2</v>
      </c>
      <c r="BB26" s="36">
        <v>0.33545389599999997</v>
      </c>
      <c r="BC26" s="36">
        <v>13.830244116999999</v>
      </c>
      <c r="BD26" s="36">
        <v>36.328131863999999</v>
      </c>
      <c r="BE26" s="36">
        <v>1.9888570000000001E-2</v>
      </c>
      <c r="BF26" s="36">
        <v>3.9777141000000002E-2</v>
      </c>
      <c r="BG26" s="36">
        <v>3.8144364319999999</v>
      </c>
      <c r="BH26" s="36">
        <v>11.857002720000001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5.397645464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1.6732413575117097E-5</v>
      </c>
      <c r="J27" s="36">
        <v>3.1696189986754483E-2</v>
      </c>
      <c r="K27" s="36">
        <v>1.6732413575117097E-5</v>
      </c>
      <c r="L27" s="36">
        <v>0</v>
      </c>
      <c r="M27" s="36">
        <v>3.1679224003295964E-3</v>
      </c>
      <c r="N27" s="36">
        <v>2.8545000000000001E-2</v>
      </c>
      <c r="O27" s="36">
        <v>2.0634926000000001E-2</v>
      </c>
      <c r="P27" s="36">
        <v>3.4613612000000002E-2</v>
      </c>
      <c r="Q27" s="36">
        <v>1.9124161000000001E-2</v>
      </c>
      <c r="R27" s="36">
        <v>1.5107650000000001E-3</v>
      </c>
      <c r="S27" s="36">
        <v>3.2643049E-2</v>
      </c>
      <c r="T27" s="36">
        <v>1.9705629999999998E-3</v>
      </c>
      <c r="U27" s="36" t="s">
        <v>340</v>
      </c>
      <c r="V27" s="36" t="s">
        <v>340</v>
      </c>
      <c r="W27" s="36">
        <v>2.0651658413575118E-2</v>
      </c>
      <c r="X27" s="36">
        <v>6.6309801986754485E-2</v>
      </c>
      <c r="Y27" s="36">
        <v>8.6961460400329607E-2</v>
      </c>
      <c r="Z27" s="36">
        <v>1.0913741573537047E-6</v>
      </c>
      <c r="AA27" s="36">
        <v>2.3355406967369272E-7</v>
      </c>
      <c r="AB27" s="36">
        <v>2.33554E-7</v>
      </c>
      <c r="AC27" s="36">
        <v>1.9813330407987556E-7</v>
      </c>
      <c r="AD27" s="36">
        <v>4.2023621644600033E-4</v>
      </c>
      <c r="AE27" s="36">
        <v>3.7821259480140031E-3</v>
      </c>
      <c r="AF27" s="36">
        <v>4.2023621644600032E-3</v>
      </c>
      <c r="AG27" s="36" t="s">
        <v>340</v>
      </c>
      <c r="AH27" s="36" t="s">
        <v>340</v>
      </c>
      <c r="AI27" s="36" t="s">
        <v>340</v>
      </c>
      <c r="AJ27" s="36">
        <v>9.1556198880337991E-9</v>
      </c>
      <c r="AK27" s="36">
        <v>1.1064039983987322E-8</v>
      </c>
      <c r="AL27" s="36">
        <v>2.7672064383597801E-8</v>
      </c>
      <c r="AM27" s="36">
        <v>2.0728892396790935E-7</v>
      </c>
      <c r="AN27" s="36">
        <v>4.2024728048598432E-4</v>
      </c>
      <c r="AO27" s="36">
        <v>3.7821536200783865E-3</v>
      </c>
      <c r="AP27" s="36">
        <v>3.622310132</v>
      </c>
      <c r="AQ27" s="36">
        <v>1.950474686</v>
      </c>
      <c r="AR27" s="36">
        <v>5.5727848179999997</v>
      </c>
      <c r="AS27" s="36">
        <v>0.71003955799999996</v>
      </c>
      <c r="AT27" s="36">
        <v>7.0996560940000002</v>
      </c>
      <c r="AU27" s="36">
        <v>16.990417352000001</v>
      </c>
      <c r="AV27" s="36">
        <v>7.8013315240000001</v>
      </c>
      <c r="AW27" s="36">
        <v>18.66961959</v>
      </c>
      <c r="AX27" s="36">
        <v>7.1847312189999997</v>
      </c>
      <c r="AY27" s="36">
        <v>17.194013394999999</v>
      </c>
      <c r="AZ27" s="36">
        <v>1.1164113999999999E-2</v>
      </c>
      <c r="BA27" s="36">
        <v>2.2328227999999999E-2</v>
      </c>
      <c r="BB27" s="36">
        <v>0.35663968699999998</v>
      </c>
      <c r="BC27" s="36">
        <v>16.274442808</v>
      </c>
      <c r="BD27" s="36">
        <v>38.946897120000003</v>
      </c>
      <c r="BE27" s="36">
        <v>2.1144645E-2</v>
      </c>
      <c r="BF27" s="36">
        <v>4.228929E-2</v>
      </c>
      <c r="BG27" s="36">
        <v>1.749707777</v>
      </c>
      <c r="BH27" s="36">
        <v>12.624837587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5.234709101</v>
      </c>
      <c r="E28" s="36">
        <v>519</v>
      </c>
      <c r="F28" s="36">
        <v>0</v>
      </c>
      <c r="G28" s="36">
        <v>8</v>
      </c>
      <c r="H28" s="36">
        <v>511</v>
      </c>
      <c r="I28" s="36">
        <v>4.9200131430507518E-3</v>
      </c>
      <c r="J28" s="36">
        <v>12.219708386401798</v>
      </c>
      <c r="K28" s="36">
        <v>4.9200131430507518E-3</v>
      </c>
      <c r="L28" s="36">
        <v>0</v>
      </c>
      <c r="M28" s="36">
        <v>1.0091393995405276</v>
      </c>
      <c r="N28" s="36">
        <v>11.215489000004322</v>
      </c>
      <c r="O28" s="36">
        <v>0.85866609800000004</v>
      </c>
      <c r="P28" s="36">
        <v>1.5422067940000002</v>
      </c>
      <c r="Q28" s="36">
        <v>0.80878846400000004</v>
      </c>
      <c r="R28" s="36">
        <v>4.9877633999999997E-2</v>
      </c>
      <c r="S28" s="36">
        <v>1.4771490090000001</v>
      </c>
      <c r="T28" s="36">
        <v>6.5057785000000007E-2</v>
      </c>
      <c r="U28" s="36">
        <v>0.11100000000000002</v>
      </c>
      <c r="V28" s="36">
        <v>0.26640000000000003</v>
      </c>
      <c r="W28" s="36">
        <v>0.97458611114305083</v>
      </c>
      <c r="X28" s="36">
        <v>14.028315180401799</v>
      </c>
      <c r="Y28" s="36">
        <v>15.00290129154485</v>
      </c>
      <c r="Z28" s="36">
        <v>3.4165683707090665E-4</v>
      </c>
      <c r="AA28" s="36">
        <v>7.3114563133173995E-5</v>
      </c>
      <c r="AB28" s="36">
        <v>7.3114600000000006E-5</v>
      </c>
      <c r="AC28" s="36">
        <v>8.1021564731901727E-5</v>
      </c>
      <c r="AD28" s="36">
        <v>0.29530710950346828</v>
      </c>
      <c r="AE28" s="36">
        <v>2.6577639855312132</v>
      </c>
      <c r="AF28" s="36">
        <v>2.9530710950346828</v>
      </c>
      <c r="AG28" s="36">
        <v>7.0116943705078524E-3</v>
      </c>
      <c r="AH28" s="36">
        <v>1.1927939848680028E-2</v>
      </c>
      <c r="AI28" s="36">
        <v>3.8201645191042785E-2</v>
      </c>
      <c r="AJ28" s="36">
        <v>2.6700615191366301E-6</v>
      </c>
      <c r="AK28" s="36">
        <v>3.2266157582671088E-6</v>
      </c>
      <c r="AL28" s="36">
        <v>8.0700285911042857E-6</v>
      </c>
      <c r="AM28" s="36">
        <v>7.0953859967588908E-3</v>
      </c>
      <c r="AN28" s="36">
        <v>0.30723827596790654</v>
      </c>
      <c r="AO28" s="36">
        <v>2.6959737007508471</v>
      </c>
      <c r="AP28" s="36">
        <v>134.90031536699999</v>
      </c>
      <c r="AQ28" s="36">
        <v>72.638631351000001</v>
      </c>
      <c r="AR28" s="36">
        <v>207.53894671799998</v>
      </c>
      <c r="AS28" s="36">
        <v>2.0441034189999998</v>
      </c>
      <c r="AT28" s="36">
        <v>172.45571261500001</v>
      </c>
      <c r="AU28" s="36">
        <v>364.56036348200001</v>
      </c>
      <c r="AV28" s="36">
        <v>355.67822511000003</v>
      </c>
      <c r="AW28" s="36">
        <v>751.88105434199997</v>
      </c>
      <c r="AX28" s="36">
        <v>322.45490470099998</v>
      </c>
      <c r="AY28" s="36">
        <v>681.64907663400004</v>
      </c>
      <c r="AZ28" s="36">
        <v>6.3548149999999998E-3</v>
      </c>
      <c r="BA28" s="36">
        <v>1.2709631000000001E-2</v>
      </c>
      <c r="BB28" s="36">
        <v>29.679371451000002</v>
      </c>
      <c r="BC28" s="36">
        <v>4578.5841909629999</v>
      </c>
      <c r="BD28" s="36">
        <v>9678.8345922249991</v>
      </c>
      <c r="BE28" s="36">
        <v>0.18365947599999999</v>
      </c>
      <c r="BF28" s="36">
        <v>0.367318953</v>
      </c>
      <c r="BG28" s="36">
        <v>22.862069692999999</v>
      </c>
      <c r="BH28" s="36">
        <v>347.68336617300002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5.4308164310000002</v>
      </c>
      <c r="E29" s="36">
        <v>2</v>
      </c>
      <c r="F29" s="36">
        <v>0</v>
      </c>
      <c r="G29" s="36">
        <v>1</v>
      </c>
      <c r="H29" s="36">
        <v>1</v>
      </c>
      <c r="I29" s="36">
        <v>9.7313864255043868E-3</v>
      </c>
      <c r="J29" s="36">
        <v>12.921383461500294</v>
      </c>
      <c r="K29" s="36">
        <v>9.6123864255774592E-3</v>
      </c>
      <c r="L29" s="36">
        <v>1.1899999992692756E-4</v>
      </c>
      <c r="M29" s="36">
        <v>0.72469234788840686</v>
      </c>
      <c r="N29" s="36">
        <v>12.206422500037391</v>
      </c>
      <c r="O29" s="36">
        <v>0.313985446</v>
      </c>
      <c r="P29" s="36">
        <v>0.53221186600000003</v>
      </c>
      <c r="Q29" s="36">
        <v>0.2643895</v>
      </c>
      <c r="R29" s="36">
        <v>4.9595946000000002E-2</v>
      </c>
      <c r="S29" s="36">
        <v>0.46752150100000001</v>
      </c>
      <c r="T29" s="36">
        <v>6.4690365E-2</v>
      </c>
      <c r="U29" s="36">
        <v>6.0000000000000001E-3</v>
      </c>
      <c r="V29" s="36">
        <v>1.44E-2</v>
      </c>
      <c r="W29" s="36">
        <v>0.32971683242550437</v>
      </c>
      <c r="X29" s="36">
        <v>13.467995327500295</v>
      </c>
      <c r="Y29" s="36">
        <v>13.797712159925799</v>
      </c>
      <c r="Z29" s="36">
        <v>2.7289768198160956E-4</v>
      </c>
      <c r="AA29" s="36">
        <v>5.8400103944064452E-5</v>
      </c>
      <c r="AB29" s="36">
        <v>5.8400099999999997E-5</v>
      </c>
      <c r="AC29" s="36">
        <v>4.7538805902087988E-5</v>
      </c>
      <c r="AD29" s="36">
        <v>7.8448835490954896E-2</v>
      </c>
      <c r="AE29" s="36">
        <v>0.706039519418594</v>
      </c>
      <c r="AF29" s="36">
        <v>0.78448835490954871</v>
      </c>
      <c r="AG29" s="36">
        <v>4.3034472305988588E-4</v>
      </c>
      <c r="AH29" s="36">
        <v>7.3208067830877132E-4</v>
      </c>
      <c r="AI29" s="36">
        <v>2.3446367670159297E-3</v>
      </c>
      <c r="AJ29" s="36">
        <v>2.2142308358674202E-6</v>
      </c>
      <c r="AK29" s="36">
        <v>2.6757705978853064E-6</v>
      </c>
      <c r="AL29" s="36">
        <v>6.692320017604975E-6</v>
      </c>
      <c r="AM29" s="36">
        <v>4.8009775979784126E-4</v>
      </c>
      <c r="AN29" s="36">
        <v>7.9183591939861547E-2</v>
      </c>
      <c r="AO29" s="36">
        <v>0.7083908485056275</v>
      </c>
      <c r="AP29" s="36">
        <v>530.51784784999995</v>
      </c>
      <c r="AQ29" s="36">
        <v>285.66345653399998</v>
      </c>
      <c r="AR29" s="36">
        <v>816.18130438399999</v>
      </c>
      <c r="AS29" s="36">
        <v>14.02499577</v>
      </c>
      <c r="AT29" s="36">
        <v>1445.074424096</v>
      </c>
      <c r="AU29" s="36">
        <v>3430.9843373970002</v>
      </c>
      <c r="AV29" s="36">
        <v>919.96148086599999</v>
      </c>
      <c r="AW29" s="36">
        <v>2184.2289775740001</v>
      </c>
      <c r="AX29" s="36">
        <v>863.43275967900001</v>
      </c>
      <c r="AY29" s="36">
        <v>2050.0150203049998</v>
      </c>
      <c r="AZ29" s="36">
        <v>1.2901572E-2</v>
      </c>
      <c r="BA29" s="36">
        <v>2.5803145E-2</v>
      </c>
      <c r="BB29" s="36">
        <v>6.3292457219999996</v>
      </c>
      <c r="BC29" s="36">
        <v>552.86149409400002</v>
      </c>
      <c r="BD29" s="36">
        <v>1312.637671361</v>
      </c>
      <c r="BE29" s="36">
        <v>3.9166123999999997E-2</v>
      </c>
      <c r="BF29" s="36">
        <v>7.8332249000000007E-2</v>
      </c>
      <c r="BG29" s="36">
        <v>14.326586273</v>
      </c>
      <c r="BH29" s="36">
        <v>71.964784480000006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5.1420849080000002</v>
      </c>
      <c r="E30" s="36">
        <v>16</v>
      </c>
      <c r="F30" s="36">
        <v>0</v>
      </c>
      <c r="G30" s="36">
        <v>5</v>
      </c>
      <c r="H30" s="36">
        <v>11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7.6248700000000006E-4</v>
      </c>
      <c r="P30" s="36">
        <v>1.254291E-3</v>
      </c>
      <c r="Q30" s="36">
        <v>6.4628100000000007E-4</v>
      </c>
      <c r="R30" s="36">
        <v>1.1620600000000001E-4</v>
      </c>
      <c r="S30" s="36">
        <v>1.102717E-3</v>
      </c>
      <c r="T30" s="36">
        <v>1.51574E-4</v>
      </c>
      <c r="U30" s="36">
        <v>0.20100000000000001</v>
      </c>
      <c r="V30" s="36">
        <v>0.4824</v>
      </c>
      <c r="W30" s="36">
        <v>0.20176248700000002</v>
      </c>
      <c r="X30" s="36">
        <v>0.48365429100000001</v>
      </c>
      <c r="Y30" s="36">
        <v>0.685416778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1.5920969293280081E-2</v>
      </c>
      <c r="AH30" s="36">
        <v>2.7083947763281057E-2</v>
      </c>
      <c r="AI30" s="36">
        <v>8.6741832701319063E-2</v>
      </c>
      <c r="AJ30" s="36">
        <v>0</v>
      </c>
      <c r="AK30" s="36">
        <v>0</v>
      </c>
      <c r="AL30" s="36">
        <v>0</v>
      </c>
      <c r="AM30" s="36">
        <v>1.5920969293280081E-2</v>
      </c>
      <c r="AN30" s="36">
        <v>2.7083947763281057E-2</v>
      </c>
      <c r="AO30" s="36">
        <v>8.6741832701319063E-2</v>
      </c>
      <c r="AP30" s="36">
        <v>1.2699818270000001</v>
      </c>
      <c r="AQ30" s="36">
        <v>0.68383636800000003</v>
      </c>
      <c r="AR30" s="36">
        <v>1.9538181950000002</v>
      </c>
      <c r="AS30" s="36">
        <v>1.2272073999999999E-2</v>
      </c>
      <c r="AT30" s="36">
        <v>6.2792300000000002E-3</v>
      </c>
      <c r="AU30" s="36">
        <v>1.4581775999999999E-2</v>
      </c>
      <c r="AV30" s="36">
        <v>4.2753064E-2</v>
      </c>
      <c r="AW30" s="36">
        <v>9.9282166000000005E-2</v>
      </c>
      <c r="AX30" s="36">
        <v>3.7659507000000002E-2</v>
      </c>
      <c r="AY30" s="36">
        <v>8.7453789000000004E-2</v>
      </c>
      <c r="AZ30" s="36">
        <v>1.9510000000000001E-5</v>
      </c>
      <c r="BA30" s="36">
        <v>3.9020000000000002E-5</v>
      </c>
      <c r="BB30" s="36">
        <v>4.358422923</v>
      </c>
      <c r="BC30" s="36">
        <v>358.29897864399999</v>
      </c>
      <c r="BD30" s="36">
        <v>832.05026538100003</v>
      </c>
      <c r="BE30" s="36">
        <v>2.6970437999999999E-2</v>
      </c>
      <c r="BF30" s="36">
        <v>5.3940876999999998E-2</v>
      </c>
      <c r="BG30" s="36">
        <v>5.4509667349999997</v>
      </c>
      <c r="BH30" s="36">
        <v>29.652531332999999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5.206656186</v>
      </c>
      <c r="E31" s="36">
        <v>10</v>
      </c>
      <c r="F31" s="36">
        <v>0</v>
      </c>
      <c r="G31" s="36">
        <v>2</v>
      </c>
      <c r="H31" s="36">
        <v>8</v>
      </c>
      <c r="I31" s="36">
        <v>4.7785401391170082E-5</v>
      </c>
      <c r="J31" s="36">
        <v>0.43906040896980214</v>
      </c>
      <c r="K31" s="36">
        <v>4.7785401391170082E-5</v>
      </c>
      <c r="L31" s="36">
        <v>0</v>
      </c>
      <c r="M31" s="36">
        <v>7.2781943712025964E-3</v>
      </c>
      <c r="N31" s="36">
        <v>0.43182999999999072</v>
      </c>
      <c r="O31" s="36">
        <v>9.6462170000000003E-3</v>
      </c>
      <c r="P31" s="36">
        <v>1.3968997E-2</v>
      </c>
      <c r="Q31" s="36">
        <v>6.6612800000000003E-3</v>
      </c>
      <c r="R31" s="36">
        <v>2.984937E-3</v>
      </c>
      <c r="S31" s="36">
        <v>1.0075601E-2</v>
      </c>
      <c r="T31" s="36">
        <v>3.8933960000000004E-3</v>
      </c>
      <c r="U31" s="36">
        <v>6.0000000000000001E-3</v>
      </c>
      <c r="V31" s="36">
        <v>1.44E-2</v>
      </c>
      <c r="W31" s="36">
        <v>1.5694002401391169E-2</v>
      </c>
      <c r="X31" s="36">
        <v>0.46742940596980215</v>
      </c>
      <c r="Y31" s="36">
        <v>0.48312340837119333</v>
      </c>
      <c r="Z31" s="36">
        <v>2.7918925475094565E-6</v>
      </c>
      <c r="AA31" s="36">
        <v>5.9746500516702346E-7</v>
      </c>
      <c r="AB31" s="36">
        <v>5.9746499999999998E-7</v>
      </c>
      <c r="AC31" s="36">
        <v>1.2025426633167415E-7</v>
      </c>
      <c r="AD31" s="36">
        <v>1.2187543008389287E-3</v>
      </c>
      <c r="AE31" s="36">
        <v>1.0968788707550359E-2</v>
      </c>
      <c r="AF31" s="36">
        <v>1.2187543008389286E-2</v>
      </c>
      <c r="AG31" s="36">
        <v>4.9132498404974925E-4</v>
      </c>
      <c r="AH31" s="36">
        <v>8.3581721424555054E-4</v>
      </c>
      <c r="AI31" s="36">
        <v>2.6768740510296684E-3</v>
      </c>
      <c r="AJ31" s="36">
        <v>2.4893546102948555E-8</v>
      </c>
      <c r="AK31" s="36">
        <v>3.0082418535770241E-8</v>
      </c>
      <c r="AL31" s="36">
        <v>7.5238576843625029E-8</v>
      </c>
      <c r="AM31" s="36">
        <v>4.9147013186218386E-4</v>
      </c>
      <c r="AN31" s="36">
        <v>2.054601597503015E-3</v>
      </c>
      <c r="AO31" s="36">
        <v>1.3645737997156872E-2</v>
      </c>
      <c r="AP31" s="36">
        <v>10.185282172999999</v>
      </c>
      <c r="AQ31" s="36">
        <v>5.4843827080000001</v>
      </c>
      <c r="AR31" s="36">
        <v>15.669664880999999</v>
      </c>
      <c r="AS31" s="36">
        <v>0.440200965</v>
      </c>
      <c r="AT31" s="36">
        <v>2.707058371</v>
      </c>
      <c r="AU31" s="36">
        <v>6.5791562020000001</v>
      </c>
      <c r="AV31" s="36">
        <v>2.9178277279999998</v>
      </c>
      <c r="AW31" s="36">
        <v>7.0914039400000002</v>
      </c>
      <c r="AX31" s="36">
        <v>2.6892500959999999</v>
      </c>
      <c r="AY31" s="36">
        <v>6.5358754880000003</v>
      </c>
      <c r="AZ31" s="36">
        <v>4.4801299999999998E-4</v>
      </c>
      <c r="BA31" s="36">
        <v>8.9602699999999998E-4</v>
      </c>
      <c r="BB31" s="36">
        <v>3.2590143939999998</v>
      </c>
      <c r="BC31" s="36">
        <v>262.96060530900002</v>
      </c>
      <c r="BD31" s="36">
        <v>639.09183344099995</v>
      </c>
      <c r="BE31" s="36">
        <v>2.0167167999999999E-2</v>
      </c>
      <c r="BF31" s="36">
        <v>4.0334335999999998E-2</v>
      </c>
      <c r="BG31" s="36">
        <v>2.6507700550000002</v>
      </c>
      <c r="BH31" s="36">
        <v>23.882050788000001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5.2045841810000004</v>
      </c>
      <c r="E32" s="36">
        <v>18</v>
      </c>
      <c r="F32" s="36">
        <v>0</v>
      </c>
      <c r="G32" s="36">
        <v>3</v>
      </c>
      <c r="H32" s="36">
        <v>15</v>
      </c>
      <c r="I32" s="36">
        <v>9.0192568801981257E-6</v>
      </c>
      <c r="J32" s="36">
        <v>7.9785264715871315E-2</v>
      </c>
      <c r="K32" s="36">
        <v>9.0192568801981257E-6</v>
      </c>
      <c r="L32" s="36">
        <v>0</v>
      </c>
      <c r="M32" s="36">
        <v>2.3192839727155844E-3</v>
      </c>
      <c r="N32" s="36">
        <v>7.7475000000035932E-2</v>
      </c>
      <c r="O32" s="36">
        <v>1.6359334999999999E-2</v>
      </c>
      <c r="P32" s="36">
        <v>2.9868729E-2</v>
      </c>
      <c r="Q32" s="36">
        <v>1.5256617E-2</v>
      </c>
      <c r="R32" s="36">
        <v>1.1027179999999999E-3</v>
      </c>
      <c r="S32" s="36">
        <v>2.8430401000000001E-2</v>
      </c>
      <c r="T32" s="36">
        <v>1.438328E-3</v>
      </c>
      <c r="U32" s="36">
        <v>6.0000000000000001E-3</v>
      </c>
      <c r="V32" s="36">
        <v>1.44E-2</v>
      </c>
      <c r="W32" s="36">
        <v>2.2368354256880198E-2</v>
      </c>
      <c r="X32" s="36">
        <v>0.12405399371587131</v>
      </c>
      <c r="Y32" s="36">
        <v>0.1464223479727515</v>
      </c>
      <c r="Z32" s="36">
        <v>1.1121508669555317E-6</v>
      </c>
      <c r="AA32" s="36">
        <v>2.3800028552848372E-7</v>
      </c>
      <c r="AB32" s="36">
        <v>2.3799999999999999E-7</v>
      </c>
      <c r="AC32" s="36">
        <v>9.2834826822051856E-8</v>
      </c>
      <c r="AD32" s="36">
        <v>2.5448351919219302E-3</v>
      </c>
      <c r="AE32" s="36">
        <v>2.2903516727297367E-2</v>
      </c>
      <c r="AF32" s="36">
        <v>2.5448351919219299E-2</v>
      </c>
      <c r="AG32" s="36">
        <v>5.1368190776993007E-4</v>
      </c>
      <c r="AH32" s="36">
        <v>8.7384968218332925E-4</v>
      </c>
      <c r="AI32" s="36">
        <v>2.7986807388844463E-3</v>
      </c>
      <c r="AJ32" s="36">
        <v>9.9163364757797635E-9</v>
      </c>
      <c r="AK32" s="36">
        <v>1.198332222224451E-8</v>
      </c>
      <c r="AL32" s="36">
        <v>2.9971264072008827E-8</v>
      </c>
      <c r="AM32" s="36">
        <v>5.1378465893322795E-4</v>
      </c>
      <c r="AN32" s="36">
        <v>3.4186968574274816E-3</v>
      </c>
      <c r="AO32" s="36">
        <v>2.5702227437445883E-2</v>
      </c>
      <c r="AP32" s="36">
        <v>9.4844991360000002</v>
      </c>
      <c r="AQ32" s="36">
        <v>5.1070379959999999</v>
      </c>
      <c r="AR32" s="36">
        <v>14.591537131999999</v>
      </c>
      <c r="AS32" s="36">
        <v>0.40494671900000001</v>
      </c>
      <c r="AT32" s="36">
        <v>38.210904280999998</v>
      </c>
      <c r="AU32" s="36">
        <v>97.308637371000003</v>
      </c>
      <c r="AV32" s="36">
        <v>42.518917948999999</v>
      </c>
      <c r="AW32" s="36">
        <v>108.279509371</v>
      </c>
      <c r="AX32" s="36">
        <v>39.152103373000003</v>
      </c>
      <c r="AY32" s="36">
        <v>99.705513417000006</v>
      </c>
      <c r="AZ32" s="36">
        <v>4.5924300000000002E-4</v>
      </c>
      <c r="BA32" s="36">
        <v>9.1848699999999995E-4</v>
      </c>
      <c r="BB32" s="36">
        <v>2.2154021799999999</v>
      </c>
      <c r="BC32" s="36">
        <v>178.25264535700001</v>
      </c>
      <c r="BD32" s="36">
        <v>453.94167852800001</v>
      </c>
      <c r="BE32" s="36">
        <v>1.3709170999999999E-2</v>
      </c>
      <c r="BF32" s="36">
        <v>2.7418343000000001E-2</v>
      </c>
      <c r="BG32" s="36">
        <v>2.2897358460000001</v>
      </c>
      <c r="BH32" s="36">
        <v>16.956131576000001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5.2263413849999996</v>
      </c>
      <c r="E33" s="36">
        <v>24</v>
      </c>
      <c r="F33" s="36">
        <v>0</v>
      </c>
      <c r="G33" s="36">
        <v>2</v>
      </c>
      <c r="H33" s="36">
        <v>22</v>
      </c>
      <c r="I33" s="36">
        <v>1.3910551013785474E-5</v>
      </c>
      <c r="J33" s="36">
        <v>0.34079020541321403</v>
      </c>
      <c r="K33" s="36">
        <v>1.3910551013785474E-5</v>
      </c>
      <c r="L33" s="36">
        <v>0</v>
      </c>
      <c r="M33" s="36">
        <v>2.919115964137449E-3</v>
      </c>
      <c r="N33" s="36">
        <v>0.33788500000009036</v>
      </c>
      <c r="O33" s="36">
        <v>4.3243773999999999E-2</v>
      </c>
      <c r="P33" s="36">
        <v>7.3839299999999997E-2</v>
      </c>
      <c r="Q33" s="36">
        <v>3.7326068999999996E-2</v>
      </c>
      <c r="R33" s="36">
        <v>5.9177050000000005E-3</v>
      </c>
      <c r="S33" s="36">
        <v>6.6120552999999999E-2</v>
      </c>
      <c r="T33" s="36">
        <v>7.7187469999999998E-3</v>
      </c>
      <c r="U33" s="36">
        <v>6.0000000000000001E-3</v>
      </c>
      <c r="V33" s="36">
        <v>1.44E-2</v>
      </c>
      <c r="W33" s="36">
        <v>4.9257684551013779E-2</v>
      </c>
      <c r="X33" s="36">
        <v>0.42902950541321405</v>
      </c>
      <c r="Y33" s="36">
        <v>0.47828718996422781</v>
      </c>
      <c r="Z33" s="36">
        <v>1.2636046921679392E-6</v>
      </c>
      <c r="AA33" s="36">
        <v>2.7041140412393898E-7</v>
      </c>
      <c r="AB33" s="36">
        <v>2.7041100000000003E-7</v>
      </c>
      <c r="AC33" s="36">
        <v>1.2515400971421094E-7</v>
      </c>
      <c r="AD33" s="36">
        <v>1.9478399545767066E-3</v>
      </c>
      <c r="AE33" s="36">
        <v>1.7530559591190355E-2</v>
      </c>
      <c r="AF33" s="36">
        <v>1.9478399545767064E-2</v>
      </c>
      <c r="AG33" s="36">
        <v>4.9871455116577452E-4</v>
      </c>
      <c r="AH33" s="36">
        <v>8.4838797209809921E-4</v>
      </c>
      <c r="AI33" s="36">
        <v>2.7171344511790472E-3</v>
      </c>
      <c r="AJ33" s="36">
        <v>1.1266749843496143E-8</v>
      </c>
      <c r="AK33" s="36">
        <v>1.361521909848471E-8</v>
      </c>
      <c r="AL33" s="36">
        <v>3.4052770962083957E-8</v>
      </c>
      <c r="AM33" s="36">
        <v>4.9885097192533222E-4</v>
      </c>
      <c r="AN33" s="36">
        <v>2.796241541893904E-3</v>
      </c>
      <c r="AO33" s="36">
        <v>2.0247728095140364E-2</v>
      </c>
      <c r="AP33" s="36">
        <v>8.6843983900000001</v>
      </c>
      <c r="AQ33" s="36">
        <v>4.676214517</v>
      </c>
      <c r="AR33" s="36">
        <v>13.360612907</v>
      </c>
      <c r="AS33" s="36">
        <v>0.58707263700000001</v>
      </c>
      <c r="AT33" s="36">
        <v>11.411420809000001</v>
      </c>
      <c r="AU33" s="36">
        <v>29.454055575999998</v>
      </c>
      <c r="AV33" s="36">
        <v>14.791588575</v>
      </c>
      <c r="AW33" s="36">
        <v>38.178617653000003</v>
      </c>
      <c r="AX33" s="36">
        <v>13.563315824</v>
      </c>
      <c r="AY33" s="36">
        <v>35.008318838000001</v>
      </c>
      <c r="AZ33" s="36">
        <v>6.7965199999999999E-4</v>
      </c>
      <c r="BA33" s="36">
        <v>1.3593050000000001E-3</v>
      </c>
      <c r="BB33" s="36">
        <v>3.1768104519999998</v>
      </c>
      <c r="BC33" s="36">
        <v>244.08283023999999</v>
      </c>
      <c r="BD33" s="36">
        <v>630.00299147800001</v>
      </c>
      <c r="BE33" s="36">
        <v>1.9658479999999999E-2</v>
      </c>
      <c r="BF33" s="36">
        <v>3.9316960999999997E-2</v>
      </c>
      <c r="BG33" s="36">
        <v>6.5924888939999997</v>
      </c>
      <c r="BH33" s="36">
        <v>45.642535569000003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5.50413964</v>
      </c>
      <c r="E34" s="36">
        <v>38</v>
      </c>
      <c r="F34" s="36">
        <v>1</v>
      </c>
      <c r="G34" s="36">
        <v>6</v>
      </c>
      <c r="H34" s="36">
        <v>31</v>
      </c>
      <c r="I34" s="36">
        <v>4.2239668908522921E-3</v>
      </c>
      <c r="J34" s="36">
        <v>6.4429247075052816</v>
      </c>
      <c r="K34" s="36">
        <v>4.2239668908522921E-3</v>
      </c>
      <c r="L34" s="36">
        <v>0</v>
      </c>
      <c r="M34" s="36">
        <v>0.39663917439568452</v>
      </c>
      <c r="N34" s="36">
        <v>6.0505095000004498</v>
      </c>
      <c r="O34" s="36">
        <v>0.21768317699999998</v>
      </c>
      <c r="P34" s="36">
        <v>0.37104679600000001</v>
      </c>
      <c r="Q34" s="36">
        <v>0.19935925999999998</v>
      </c>
      <c r="R34" s="36">
        <v>1.8323916999999999E-2</v>
      </c>
      <c r="S34" s="36">
        <v>0.34714603399999999</v>
      </c>
      <c r="T34" s="36">
        <v>2.3900761999999999E-2</v>
      </c>
      <c r="U34" s="36">
        <v>6.3649999999999998E-2</v>
      </c>
      <c r="V34" s="36">
        <v>0.15110000000000001</v>
      </c>
      <c r="W34" s="36">
        <v>0.28555714389085229</v>
      </c>
      <c r="X34" s="36">
        <v>6.9650715035052819</v>
      </c>
      <c r="Y34" s="36">
        <v>7.2506286473961339</v>
      </c>
      <c r="Z34" s="36">
        <v>1.3889228070737062E-4</v>
      </c>
      <c r="AA34" s="36">
        <v>2.9722948071377306E-5</v>
      </c>
      <c r="AB34" s="36">
        <v>2.97229E-5</v>
      </c>
      <c r="AC34" s="36">
        <v>2.7129166634553639E-5</v>
      </c>
      <c r="AD34" s="36">
        <v>5.5425068618851742E-2</v>
      </c>
      <c r="AE34" s="36">
        <v>0.49882561756966559</v>
      </c>
      <c r="AF34" s="36">
        <v>0.55425068618851736</v>
      </c>
      <c r="AG34" s="36">
        <v>4.8999531311503808E-3</v>
      </c>
      <c r="AH34" s="36">
        <v>8.3355524529914529E-3</v>
      </c>
      <c r="AI34" s="36">
        <v>2.6696296369715867E-2</v>
      </c>
      <c r="AJ34" s="36">
        <v>1.1651762520446665E-6</v>
      </c>
      <c r="AK34" s="36">
        <v>1.40804847718325E-6</v>
      </c>
      <c r="AL34" s="36">
        <v>3.5216438274113871E-6</v>
      </c>
      <c r="AM34" s="36">
        <v>4.9282474740369791E-3</v>
      </c>
      <c r="AN34" s="36">
        <v>6.3762029120320377E-2</v>
      </c>
      <c r="AO34" s="36">
        <v>0.52552543558320886</v>
      </c>
      <c r="AP34" s="36">
        <v>143.79621181499999</v>
      </c>
      <c r="AQ34" s="36">
        <v>77.428729438999994</v>
      </c>
      <c r="AR34" s="36">
        <v>221.22494125399999</v>
      </c>
      <c r="AS34" s="36">
        <v>7.9258090560000003</v>
      </c>
      <c r="AT34" s="36">
        <v>518.104731754</v>
      </c>
      <c r="AU34" s="36">
        <v>1287.194940112</v>
      </c>
      <c r="AV34" s="36">
        <v>359.64441104999997</v>
      </c>
      <c r="AW34" s="36">
        <v>893.51136511599998</v>
      </c>
      <c r="AX34" s="36">
        <v>336.19384933100002</v>
      </c>
      <c r="AY34" s="36">
        <v>835.250086001</v>
      </c>
      <c r="AZ34" s="36">
        <v>2.2129182000000001E-2</v>
      </c>
      <c r="BA34" s="36">
        <v>4.4258365000000001E-2</v>
      </c>
      <c r="BB34" s="36">
        <v>2.381188356</v>
      </c>
      <c r="BC34" s="36">
        <v>139.469252576</v>
      </c>
      <c r="BD34" s="36">
        <v>346.501595554</v>
      </c>
      <c r="BE34" s="36">
        <v>1.4735076E-2</v>
      </c>
      <c r="BF34" s="36">
        <v>2.9470151999999999E-2</v>
      </c>
      <c r="BG34" s="36">
        <v>10.863598889</v>
      </c>
      <c r="BH34" s="36">
        <v>52.060385900999997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5.55112994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0.23500453388250581</v>
      </c>
      <c r="J35" s="36">
        <v>7.2155082770306862</v>
      </c>
      <c r="K35" s="36">
        <v>2.2629533888326461E-2</v>
      </c>
      <c r="L35" s="36">
        <v>0.21237499999417936</v>
      </c>
      <c r="M35" s="36">
        <v>1.2338618109155788</v>
      </c>
      <c r="N35" s="36">
        <v>6.2166509999976141</v>
      </c>
      <c r="O35" s="36">
        <v>0.17801124600000001</v>
      </c>
      <c r="P35" s="36">
        <v>0.29118699999999997</v>
      </c>
      <c r="Q35" s="36">
        <v>0.16082517500000001</v>
      </c>
      <c r="R35" s="36">
        <v>1.7186071000000001E-2</v>
      </c>
      <c r="S35" s="36">
        <v>0.268770385</v>
      </c>
      <c r="T35" s="36">
        <v>2.2416615000000001E-2</v>
      </c>
      <c r="U35" s="36" t="s">
        <v>340</v>
      </c>
      <c r="V35" s="36" t="s">
        <v>340</v>
      </c>
      <c r="W35" s="36">
        <v>0.41301577988250582</v>
      </c>
      <c r="X35" s="36">
        <v>7.5066952770306861</v>
      </c>
      <c r="Y35" s="36">
        <v>7.9197110569131919</v>
      </c>
      <c r="Z35" s="36">
        <v>1.7714576967148652E-3</v>
      </c>
      <c r="AA35" s="36">
        <v>4.8916333908143787E-4</v>
      </c>
      <c r="AB35" s="36">
        <v>4.8916300000000003E-4</v>
      </c>
      <c r="AC35" s="36">
        <v>8.7682319594859032E-5</v>
      </c>
      <c r="AD35" s="36">
        <v>1.8027815417565624E-2</v>
      </c>
      <c r="AE35" s="36">
        <v>0.16225033875809061</v>
      </c>
      <c r="AF35" s="36">
        <v>0.18027815417565624</v>
      </c>
      <c r="AG35" s="36" t="s">
        <v>340</v>
      </c>
      <c r="AH35" s="36" t="s">
        <v>340</v>
      </c>
      <c r="AI35" s="36" t="s">
        <v>340</v>
      </c>
      <c r="AJ35" s="36">
        <v>1.9175824397430904E-5</v>
      </c>
      <c r="AK35" s="36">
        <v>2.3172880750007236E-5</v>
      </c>
      <c r="AL35" s="36">
        <v>5.7957260548198076E-5</v>
      </c>
      <c r="AM35" s="36">
        <v>1.0685814399228993E-4</v>
      </c>
      <c r="AN35" s="36">
        <v>1.805098829831563E-2</v>
      </c>
      <c r="AO35" s="36">
        <v>0.1623082960186388</v>
      </c>
      <c r="AP35" s="36">
        <v>61.855011331</v>
      </c>
      <c r="AQ35" s="36">
        <v>33.306544563000003</v>
      </c>
      <c r="AR35" s="36">
        <v>95.161555894000003</v>
      </c>
      <c r="AS35" s="36">
        <v>6.4541109910000003</v>
      </c>
      <c r="AT35" s="36">
        <v>248.14677112699999</v>
      </c>
      <c r="AU35" s="36">
        <v>707.90052788000003</v>
      </c>
      <c r="AV35" s="36">
        <v>140.51443983499999</v>
      </c>
      <c r="AW35" s="36">
        <v>400.85247002099999</v>
      </c>
      <c r="AX35" s="36">
        <v>132.92062068600001</v>
      </c>
      <c r="AY35" s="36">
        <v>379.18920775200002</v>
      </c>
      <c r="AZ35" s="36">
        <v>9.6704949999999994E-3</v>
      </c>
      <c r="BA35" s="36">
        <v>1.9340989999999999E-2</v>
      </c>
      <c r="BB35" s="36">
        <v>0.275726309</v>
      </c>
      <c r="BC35" s="36">
        <v>14.528269953000001</v>
      </c>
      <c r="BD35" s="36">
        <v>41.445511953999997</v>
      </c>
      <c r="BE35" s="36">
        <v>1.706227E-3</v>
      </c>
      <c r="BF35" s="36">
        <v>3.4124540000000001E-3</v>
      </c>
      <c r="BG35" s="36">
        <v>2.3715941210000002</v>
      </c>
      <c r="BH35" s="36">
        <v>26.354847186000001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4.8991507600000004</v>
      </c>
      <c r="E36" s="36">
        <v>401</v>
      </c>
      <c r="F36" s="36">
        <v>0</v>
      </c>
      <c r="G36" s="36">
        <v>2</v>
      </c>
      <c r="H36" s="36">
        <v>399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2.0593100000000002E-4</v>
      </c>
      <c r="P36" s="36">
        <v>3.2521399999999999E-4</v>
      </c>
      <c r="Q36" s="36">
        <v>1.01439E-4</v>
      </c>
      <c r="R36" s="36">
        <v>1.04492E-4</v>
      </c>
      <c r="S36" s="36">
        <v>1.8892099999999999E-4</v>
      </c>
      <c r="T36" s="36">
        <v>1.36293E-4</v>
      </c>
      <c r="U36" s="36">
        <v>7.7999999999999986E-2</v>
      </c>
      <c r="V36" s="36">
        <v>0.18719999999999998</v>
      </c>
      <c r="W36" s="36">
        <v>7.8205930999999992E-2</v>
      </c>
      <c r="X36" s="36">
        <v>0.18752521399999997</v>
      </c>
      <c r="Y36" s="36">
        <v>0.26573114499999995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5.289403500892376E-3</v>
      </c>
      <c r="AH36" s="36">
        <v>8.9980657256559966E-3</v>
      </c>
      <c r="AI36" s="36">
        <v>2.8818129418655018E-2</v>
      </c>
      <c r="AJ36" s="36">
        <v>0</v>
      </c>
      <c r="AK36" s="36">
        <v>0</v>
      </c>
      <c r="AL36" s="36">
        <v>0</v>
      </c>
      <c r="AM36" s="36">
        <v>5.289403500892376E-3</v>
      </c>
      <c r="AN36" s="36">
        <v>8.9980657256559966E-3</v>
      </c>
      <c r="AO36" s="36">
        <v>2.8818129418655018E-2</v>
      </c>
      <c r="AP36" s="36">
        <v>0.27423854199999997</v>
      </c>
      <c r="AQ36" s="36">
        <v>0.14766690699999999</v>
      </c>
      <c r="AR36" s="36">
        <v>0.42190544899999993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0.29798224899999998</v>
      </c>
      <c r="BC36" s="36">
        <v>16.613385054999998</v>
      </c>
      <c r="BD36" s="36">
        <v>36.691740361000001</v>
      </c>
      <c r="BE36" s="36">
        <v>2.2833888E-2</v>
      </c>
      <c r="BF36" s="36">
        <v>4.5667777E-2</v>
      </c>
      <c r="BG36" s="36">
        <v>0.62152376600000003</v>
      </c>
      <c r="BH36" s="36">
        <v>3.8371090899999998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3.5647037610000001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4.023626514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4.0240663669999996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4.1563792780000002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3.8826650659999999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3.919639224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3.9958911549999998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3.9836148300000001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4.3384519800000003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4.3399392619999997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4.3442903279999996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4.2806933139999996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4.1890191750000003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3.8722770299999998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4.2867839500000002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4.4063133380000004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4.5592032749999998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9.2387868999999997E-2</v>
      </c>
      <c r="BH53" s="36">
        <v>0.33348447799999997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4.5714313110000004</v>
      </c>
      <c r="E54" s="36">
        <v>31</v>
      </c>
      <c r="F54" s="36">
        <v>0</v>
      </c>
      <c r="G54" s="36">
        <v>0</v>
      </c>
      <c r="H54" s="36">
        <v>31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8.0867939999999999E-2</v>
      </c>
      <c r="BC54" s="36">
        <v>7.9006800950000002</v>
      </c>
      <c r="BD54" s="36">
        <v>17.963355789000001</v>
      </c>
      <c r="BE54" s="36">
        <v>6.1967769999999997E-3</v>
      </c>
      <c r="BF54" s="36">
        <v>1.2393553999999999E-2</v>
      </c>
      <c r="BG54" s="36">
        <v>0.11738628</v>
      </c>
      <c r="BH54" s="36">
        <v>1.1234448050000001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4.1908739940000004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4.1968227110000003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4.9783760920000004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3.7377853000000003E-2</v>
      </c>
      <c r="P57" s="36">
        <v>6.8632895999999985E-2</v>
      </c>
      <c r="Q57" s="36">
        <v>3.5206806E-2</v>
      </c>
      <c r="R57" s="36">
        <v>2.1710469999999997E-3</v>
      </c>
      <c r="S57" s="36">
        <v>6.580109499999999E-2</v>
      </c>
      <c r="T57" s="36">
        <v>2.8318010000000001E-3</v>
      </c>
      <c r="U57" s="36">
        <v>3.0000000000000001E-3</v>
      </c>
      <c r="V57" s="36">
        <v>7.1999999999999998E-3</v>
      </c>
      <c r="W57" s="36">
        <v>4.0377853000000005E-2</v>
      </c>
      <c r="X57" s="36">
        <v>7.5832895999999983E-2</v>
      </c>
      <c r="Y57" s="36">
        <v>0.11621074899999999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0.163764939</v>
      </c>
      <c r="AQ57" s="36">
        <v>8.8181121000000001E-2</v>
      </c>
      <c r="AR57" s="36">
        <v>0.25194605999999997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6.4961330349999997</v>
      </c>
      <c r="BC57" s="36">
        <v>316.92990078499997</v>
      </c>
      <c r="BD57" s="36">
        <v>704.23873657399997</v>
      </c>
      <c r="BE57" s="36">
        <v>0.20546546199999999</v>
      </c>
      <c r="BF57" s="36">
        <v>0.41093092399999998</v>
      </c>
      <c r="BG57" s="36">
        <v>7.9573457080000001</v>
      </c>
      <c r="BH57" s="36">
        <v>51.979469307999999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4.3141578559999996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4.2458367519999998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4.11862131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4.1618194720000004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4.5933993360000001</v>
      </c>
      <c r="E62" s="36">
        <v>35</v>
      </c>
      <c r="F62" s="36">
        <v>0</v>
      </c>
      <c r="G62" s="36">
        <v>0</v>
      </c>
      <c r="H62" s="36">
        <v>35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2.7946622000000001E-2</v>
      </c>
      <c r="BC62" s="36">
        <v>2.044956547</v>
      </c>
      <c r="BD62" s="36">
        <v>4.5028088549999996</v>
      </c>
      <c r="BE62" s="36">
        <v>8.8391999999999995E-4</v>
      </c>
      <c r="BF62" s="36">
        <v>1.767841E-3</v>
      </c>
      <c r="BG62" s="36">
        <v>0.68300851399999996</v>
      </c>
      <c r="BH62" s="36">
        <v>2.518604544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4.9745340599999999</v>
      </c>
      <c r="E63" s="36">
        <v>28</v>
      </c>
      <c r="F63" s="36">
        <v>0</v>
      </c>
      <c r="G63" s="36">
        <v>2</v>
      </c>
      <c r="H63" s="36">
        <v>26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1.3742936999999998E-2</v>
      </c>
      <c r="P63" s="36">
        <v>2.2179562E-2</v>
      </c>
      <c r="Q63" s="36">
        <v>1.2348155999999999E-2</v>
      </c>
      <c r="R63" s="36">
        <v>1.3947810000000001E-3</v>
      </c>
      <c r="S63" s="36">
        <v>2.0360282E-2</v>
      </c>
      <c r="T63" s="36">
        <v>1.8192799999999999E-3</v>
      </c>
      <c r="U63" s="36">
        <v>1.2E-2</v>
      </c>
      <c r="V63" s="36">
        <v>2.8799999999999999E-2</v>
      </c>
      <c r="W63" s="36">
        <v>2.5742937E-2</v>
      </c>
      <c r="X63" s="36">
        <v>5.0979561999999999E-2</v>
      </c>
      <c r="Y63" s="36">
        <v>7.6722499E-2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9.1029230769230777E-4</v>
      </c>
      <c r="AH63" s="36">
        <v>1.5485432360742707E-3</v>
      </c>
      <c r="AI63" s="36">
        <v>4.9595236074270561E-3</v>
      </c>
      <c r="AJ63" s="36">
        <v>0</v>
      </c>
      <c r="AK63" s="36">
        <v>0</v>
      </c>
      <c r="AL63" s="36">
        <v>0</v>
      </c>
      <c r="AM63" s="36">
        <v>9.1029230769230777E-4</v>
      </c>
      <c r="AN63" s="36">
        <v>1.5485432360742707E-3</v>
      </c>
      <c r="AO63" s="36">
        <v>4.9595236074270561E-3</v>
      </c>
      <c r="AP63" s="36">
        <v>5.3571136999999998E-2</v>
      </c>
      <c r="AQ63" s="36">
        <v>2.8845997000000002E-2</v>
      </c>
      <c r="AR63" s="36">
        <v>8.2417134000000003E-2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0.221823084</v>
      </c>
      <c r="BC63" s="36">
        <v>7.7909765650000002</v>
      </c>
      <c r="BD63" s="36">
        <v>18.788605070999999</v>
      </c>
      <c r="BE63" s="36">
        <v>7.0160170000000003E-3</v>
      </c>
      <c r="BF63" s="36">
        <v>1.4032034000000001E-2</v>
      </c>
      <c r="BG63" s="36">
        <v>2.086060995</v>
      </c>
      <c r="BH63" s="36">
        <v>12.031074298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4.1804797699999998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4.9536210250000003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6.1824999999999998E-5</v>
      </c>
      <c r="P65" s="36">
        <v>1.08278E-4</v>
      </c>
      <c r="Q65" s="36">
        <v>5.5529000000000003E-5</v>
      </c>
      <c r="R65" s="36">
        <v>6.2960000000000004E-6</v>
      </c>
      <c r="S65" s="36">
        <v>1.00066E-4</v>
      </c>
      <c r="T65" s="36">
        <v>8.2120000000000003E-6</v>
      </c>
      <c r="U65" s="36">
        <v>3.0000000000000001E-3</v>
      </c>
      <c r="V65" s="36">
        <v>7.1999999999999998E-3</v>
      </c>
      <c r="W65" s="36">
        <v>3.0618250000000002E-3</v>
      </c>
      <c r="X65" s="36">
        <v>7.3082779999999996E-3</v>
      </c>
      <c r="Y65" s="36">
        <v>1.0370103E-2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1.1249804E-2</v>
      </c>
      <c r="AQ65" s="36">
        <v>6.0575860000000002E-3</v>
      </c>
      <c r="AR65" s="36">
        <v>1.7307389999999999E-2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0.49270028300000002</v>
      </c>
      <c r="BC65" s="36">
        <v>29.055114747000001</v>
      </c>
      <c r="BD65" s="36">
        <v>65.443926906000002</v>
      </c>
      <c r="BE65" s="36">
        <v>1.5583560999999999E-2</v>
      </c>
      <c r="BF65" s="36">
        <v>3.1167123000000001E-2</v>
      </c>
      <c r="BG65" s="36">
        <v>2.2140306029999999</v>
      </c>
      <c r="BH65" s="36">
        <v>13.681519979000001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4.9740031030000003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5.35711E-3</v>
      </c>
      <c r="P66" s="36">
        <v>9.1000520000000008E-3</v>
      </c>
      <c r="Q66" s="36">
        <v>4.9378429999999999E-3</v>
      </c>
      <c r="R66" s="36">
        <v>4.1926699999999997E-4</v>
      </c>
      <c r="S66" s="36">
        <v>8.5531810000000017E-3</v>
      </c>
      <c r="T66" s="36">
        <v>5.4687099999999999E-4</v>
      </c>
      <c r="U66" s="36">
        <v>3.0000000000000001E-3</v>
      </c>
      <c r="V66" s="36">
        <v>7.1999999999999998E-3</v>
      </c>
      <c r="W66" s="36">
        <v>8.3571100000000009E-3</v>
      </c>
      <c r="X66" s="36">
        <v>1.6300052000000002E-2</v>
      </c>
      <c r="Y66" s="36">
        <v>2.4657162000000003E-2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2.4114311999999999E-2</v>
      </c>
      <c r="AQ66" s="36">
        <v>1.298463E-2</v>
      </c>
      <c r="AR66" s="36">
        <v>3.7098941999999996E-2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0.37962540099999997</v>
      </c>
      <c r="BC66" s="36">
        <v>20.128542784</v>
      </c>
      <c r="BD66" s="36">
        <v>46.170470897999998</v>
      </c>
      <c r="BE66" s="36">
        <v>1.2007129E-2</v>
      </c>
      <c r="BF66" s="36">
        <v>2.4014258E-2</v>
      </c>
      <c r="BG66" s="36">
        <v>3.254503358</v>
      </c>
      <c r="BH66" s="36">
        <v>13.967030621999999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4.8371829899999996</v>
      </c>
      <c r="E67" s="36">
        <v>33</v>
      </c>
      <c r="F67" s="36">
        <v>0</v>
      </c>
      <c r="G67" s="36">
        <v>2</v>
      </c>
      <c r="H67" s="36">
        <v>31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5.4869299999999995E-4</v>
      </c>
      <c r="P67" s="36">
        <v>9.46034E-4</v>
      </c>
      <c r="Q67" s="36">
        <v>4.8454399999999995E-4</v>
      </c>
      <c r="R67" s="36">
        <v>6.4148999999999999E-5</v>
      </c>
      <c r="S67" s="36">
        <v>8.6235999999999995E-4</v>
      </c>
      <c r="T67" s="36">
        <v>8.3674000000000012E-5</v>
      </c>
      <c r="U67" s="36">
        <v>2.0999999999999998E-2</v>
      </c>
      <c r="V67" s="36">
        <v>5.04E-2</v>
      </c>
      <c r="W67" s="36">
        <v>2.1548692999999997E-2</v>
      </c>
      <c r="X67" s="36">
        <v>5.1346033999999999E-2</v>
      </c>
      <c r="Y67" s="36">
        <v>7.2894726999999993E-2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1.442365832403085E-3</v>
      </c>
      <c r="AH67" s="36">
        <v>2.4536798068466271E-3</v>
      </c>
      <c r="AI67" s="36">
        <v>7.8584069489547395E-3</v>
      </c>
      <c r="AJ67" s="36">
        <v>0</v>
      </c>
      <c r="AK67" s="36">
        <v>0</v>
      </c>
      <c r="AL67" s="36">
        <v>0</v>
      </c>
      <c r="AM67" s="36">
        <v>1.442365832403085E-3</v>
      </c>
      <c r="AN67" s="36">
        <v>2.4536798068466271E-3</v>
      </c>
      <c r="AO67" s="36">
        <v>7.8584069489547395E-3</v>
      </c>
      <c r="AP67" s="36">
        <v>7.5027299000000006E-2</v>
      </c>
      <c r="AQ67" s="36">
        <v>4.0399314999999998E-2</v>
      </c>
      <c r="AR67" s="36">
        <v>0.11542661400000001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0.28747076700000002</v>
      </c>
      <c r="BC67" s="36">
        <v>14.299935242</v>
      </c>
      <c r="BD67" s="36">
        <v>31.178195751000001</v>
      </c>
      <c r="BE67" s="36">
        <v>7.3085787999999999E-2</v>
      </c>
      <c r="BF67" s="36">
        <v>0.146171576</v>
      </c>
      <c r="BG67" s="36">
        <v>0.57003690799999995</v>
      </c>
      <c r="BH67" s="36">
        <v>2.325742124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4.8773972580000002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1.070653E-3</v>
      </c>
      <c r="P68" s="36">
        <v>1.8570150000000001E-3</v>
      </c>
      <c r="Q68" s="36">
        <v>9.790109999999999E-4</v>
      </c>
      <c r="R68" s="36">
        <v>9.1642000000000001E-5</v>
      </c>
      <c r="S68" s="36">
        <v>1.737482E-3</v>
      </c>
      <c r="T68" s="36">
        <v>1.1953300000000001E-4</v>
      </c>
      <c r="U68" s="36">
        <v>0</v>
      </c>
      <c r="V68" s="36">
        <v>0</v>
      </c>
      <c r="W68" s="36">
        <v>1.070653E-3</v>
      </c>
      <c r="X68" s="36">
        <v>1.8570150000000001E-3</v>
      </c>
      <c r="Y68" s="36">
        <v>2.927668E-3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2.5876610000000002E-3</v>
      </c>
      <c r="AQ68" s="36">
        <v>1.393355E-3</v>
      </c>
      <c r="AR68" s="36">
        <v>3.9810160000000004E-3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2.2811440000000001E-3</v>
      </c>
      <c r="BC68" s="36">
        <v>0.111610576</v>
      </c>
      <c r="BD68" s="36">
        <v>0.249299258</v>
      </c>
      <c r="BE68" s="36">
        <v>5.7995099999999999E-4</v>
      </c>
      <c r="BF68" s="36">
        <v>1.1599030000000001E-3</v>
      </c>
      <c r="BG68" s="36">
        <v>1.3354199999999999E-3</v>
      </c>
      <c r="BH68" s="36">
        <v>0.13349228699999999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4.6325379680000003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3.0000000000000001E-3</v>
      </c>
      <c r="V69" s="36">
        <v>7.1999999999999998E-3</v>
      </c>
      <c r="W69" s="36">
        <v>3.0000000000000001E-3</v>
      </c>
      <c r="X69" s="36">
        <v>7.1999999999999998E-3</v>
      </c>
      <c r="Y69" s="36">
        <v>1.0200000000000001E-2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2.2194051990722847E-4</v>
      </c>
      <c r="AH69" s="36">
        <v>3.7755398788815879E-4</v>
      </c>
      <c r="AI69" s="36">
        <v>1.2091931774255895E-3</v>
      </c>
      <c r="AJ69" s="36">
        <v>0</v>
      </c>
      <c r="AK69" s="36">
        <v>0</v>
      </c>
      <c r="AL69" s="36">
        <v>0</v>
      </c>
      <c r="AM69" s="36">
        <v>2.2194051990722847E-4</v>
      </c>
      <c r="AN69" s="36">
        <v>3.7755398788815879E-4</v>
      </c>
      <c r="AO69" s="36">
        <v>1.2091931774255895E-3</v>
      </c>
      <c r="AP69" s="36">
        <v>1.0499249E-2</v>
      </c>
      <c r="AQ69" s="36">
        <v>5.6534410000000004E-3</v>
      </c>
      <c r="AR69" s="36">
        <v>1.6152690000000001E-2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3.8892295E-2</v>
      </c>
      <c r="BC69" s="36">
        <v>1.85220922</v>
      </c>
      <c r="BD69" s="36">
        <v>4.3387259790000003</v>
      </c>
      <c r="BE69" s="36">
        <v>9.8878709999999995E-3</v>
      </c>
      <c r="BF69" s="36">
        <v>1.9775742999999998E-2</v>
      </c>
      <c r="BG69" s="36">
        <v>7.8980679999999994E-3</v>
      </c>
      <c r="BH69" s="36">
        <v>0.22183281599999999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4.4717225799999998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4.1714116969999999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4.2330429819999997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4.6246644449999996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1.6487699999999999E-3</v>
      </c>
      <c r="BH73" s="36">
        <v>5.6918511999999997E-2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5.4233571820000002</v>
      </c>
      <c r="E92" s="36">
        <v>49</v>
      </c>
      <c r="F92" s="36">
        <v>0</v>
      </c>
      <c r="G92" s="36">
        <v>5</v>
      </c>
      <c r="H92" s="36">
        <v>44</v>
      </c>
      <c r="I92" s="36">
        <v>8.0127475346594044E-6</v>
      </c>
      <c r="J92" s="36">
        <v>6.0533253665597003E-2</v>
      </c>
      <c r="K92" s="36">
        <v>8.0127475346594044E-6</v>
      </c>
      <c r="L92" s="36">
        <v>0</v>
      </c>
      <c r="M92" s="36">
        <v>1.5412664131327532E-3</v>
      </c>
      <c r="N92" s="36">
        <v>5.8999999999998914E-2</v>
      </c>
      <c r="O92" s="36">
        <v>8.1757796999999993E-2</v>
      </c>
      <c r="P92" s="36">
        <v>0.14476462600000001</v>
      </c>
      <c r="Q92" s="36">
        <v>7.7221957999999993E-2</v>
      </c>
      <c r="R92" s="36">
        <v>4.5358389999999998E-3</v>
      </c>
      <c r="S92" s="36">
        <v>0.138848314</v>
      </c>
      <c r="T92" s="36">
        <v>5.916312E-3</v>
      </c>
      <c r="U92" s="36">
        <v>6.9599999999999995E-2</v>
      </c>
      <c r="V92" s="36">
        <v>0.16679999999999998</v>
      </c>
      <c r="W92" s="36">
        <v>0.15136580974753466</v>
      </c>
      <c r="X92" s="36">
        <v>0.37209787966559699</v>
      </c>
      <c r="Y92" s="36">
        <v>0.52346368941313171</v>
      </c>
      <c r="Z92" s="36">
        <v>6.9837400101241791E-7</v>
      </c>
      <c r="AA92" s="36">
        <v>1.494520362166574E-7</v>
      </c>
      <c r="AB92" s="36">
        <v>1.4945200000000001E-7</v>
      </c>
      <c r="AC92" s="36">
        <v>5.8211666206585352E-8</v>
      </c>
      <c r="AD92" s="36">
        <v>8.6245208053319219E-4</v>
      </c>
      <c r="AE92" s="36">
        <v>7.7620687247987293E-3</v>
      </c>
      <c r="AF92" s="36">
        <v>8.6245208053319228E-3</v>
      </c>
      <c r="AG92" s="36">
        <v>4.1417304313318311E-3</v>
      </c>
      <c r="AH92" s="36">
        <v>7.045702342955297E-3</v>
      </c>
      <c r="AI92" s="36">
        <v>2.2565289936221696E-2</v>
      </c>
      <c r="AJ92" s="36">
        <v>5.4578160060782332E-9</v>
      </c>
      <c r="AK92" s="36">
        <v>6.5954566981770541E-9</v>
      </c>
      <c r="AL92" s="36">
        <v>1.6495773935680664E-8</v>
      </c>
      <c r="AM92" s="36">
        <v>4.1417941008140445E-3</v>
      </c>
      <c r="AN92" s="36">
        <v>7.9081610189451878E-3</v>
      </c>
      <c r="AO92" s="36">
        <v>3.0327375156794359E-2</v>
      </c>
      <c r="AP92" s="36">
        <v>2.4228471800000002</v>
      </c>
      <c r="AQ92" s="36">
        <v>1.3046100199999999</v>
      </c>
      <c r="AR92" s="36">
        <v>3.7274571999999999</v>
      </c>
      <c r="AS92" s="36">
        <v>0.110651368</v>
      </c>
      <c r="AT92" s="36">
        <v>0.86074186399999997</v>
      </c>
      <c r="AU92" s="36">
        <v>1.880193247</v>
      </c>
      <c r="AV92" s="36">
        <v>0.90948640700000005</v>
      </c>
      <c r="AW92" s="36">
        <v>1.986670186</v>
      </c>
      <c r="AX92" s="36">
        <v>0.83900098999999995</v>
      </c>
      <c r="AY92" s="36">
        <v>1.8327027650000001</v>
      </c>
      <c r="AZ92" s="36">
        <v>2.0183700000000001E-4</v>
      </c>
      <c r="BA92" s="36">
        <v>4.0367400000000002E-4</v>
      </c>
      <c r="BB92" s="36">
        <v>13.091709022</v>
      </c>
      <c r="BC92" s="36">
        <v>1308.505645296</v>
      </c>
      <c r="BD92" s="36">
        <v>2858.2825800850001</v>
      </c>
      <c r="BE92" s="36">
        <v>0.381868031</v>
      </c>
      <c r="BF92" s="36">
        <v>0.76373606299999997</v>
      </c>
      <c r="BG92" s="36">
        <v>9.5741747099999994</v>
      </c>
      <c r="BH92" s="36">
        <v>172.75004568200001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4.8605389209999998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2.0251963000000001E-2</v>
      </c>
      <c r="P93" s="36">
        <v>3.488906E-2</v>
      </c>
      <c r="Q93" s="36">
        <v>1.8465588000000002E-2</v>
      </c>
      <c r="R93" s="36">
        <v>1.7863749999999998E-3</v>
      </c>
      <c r="S93" s="36">
        <v>3.2559006000000001E-2</v>
      </c>
      <c r="T93" s="36">
        <v>2.3300540000000002E-3</v>
      </c>
      <c r="U93" s="36">
        <v>0</v>
      </c>
      <c r="V93" s="36">
        <v>0</v>
      </c>
      <c r="W93" s="36">
        <v>2.0251963000000001E-2</v>
      </c>
      <c r="X93" s="36">
        <v>3.488906E-2</v>
      </c>
      <c r="Y93" s="36">
        <v>5.5141022999999997E-2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2.9922167999999999E-2</v>
      </c>
      <c r="AQ93" s="36">
        <v>1.6111936E-2</v>
      </c>
      <c r="AR93" s="36">
        <v>4.6034103999999999E-2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1.1505266730000001</v>
      </c>
      <c r="BC93" s="36">
        <v>60.662827114000002</v>
      </c>
      <c r="BD93" s="36">
        <v>141.954223001</v>
      </c>
      <c r="BE93" s="36">
        <v>3.3559357999999997E-2</v>
      </c>
      <c r="BF93" s="36">
        <v>6.7118715999999995E-2</v>
      </c>
      <c r="BG93" s="36">
        <v>1.464715459</v>
      </c>
      <c r="BH93" s="36">
        <v>15.179726992000001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4.7463401699999999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7.6930776000000006E-2</v>
      </c>
      <c r="BC94" s="36">
        <v>7.1790244139999997</v>
      </c>
      <c r="BD94" s="36">
        <v>15.805088660999999</v>
      </c>
      <c r="BE94" s="36">
        <v>2.2439700000000001E-3</v>
      </c>
      <c r="BF94" s="36">
        <v>4.4879400000000002E-3</v>
      </c>
      <c r="BG94" s="36">
        <v>0.97637708599999995</v>
      </c>
      <c r="BH94" s="36">
        <v>8.6070943619999998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6.6234930920000004</v>
      </c>
      <c r="E95" s="36">
        <v>8</v>
      </c>
      <c r="F95" s="36">
        <v>4</v>
      </c>
      <c r="G95" s="36">
        <v>4</v>
      </c>
      <c r="H95" s="36">
        <v>0</v>
      </c>
      <c r="I95" s="36">
        <v>136.27409633955671</v>
      </c>
      <c r="J95" s="36">
        <v>431.40251163040108</v>
      </c>
      <c r="K95" s="36">
        <v>74.524928839540308</v>
      </c>
      <c r="L95" s="36">
        <v>61.749167500016398</v>
      </c>
      <c r="M95" s="36">
        <v>356.79333796997156</v>
      </c>
      <c r="N95" s="36">
        <v>210.88326999998625</v>
      </c>
      <c r="O95" s="36">
        <v>6.8670208580000009</v>
      </c>
      <c r="P95" s="36">
        <v>11.906095298</v>
      </c>
      <c r="Q95" s="36">
        <v>6.4111307600000007</v>
      </c>
      <c r="R95" s="36">
        <v>0.45589009800000002</v>
      </c>
      <c r="S95" s="36">
        <v>11.311456038999999</v>
      </c>
      <c r="T95" s="36">
        <v>0.59463925900000003</v>
      </c>
      <c r="U95" s="36">
        <v>0.23429999999999998</v>
      </c>
      <c r="V95" s="36">
        <v>0.55379999999999996</v>
      </c>
      <c r="W95" s="36">
        <v>143.37541719755669</v>
      </c>
      <c r="X95" s="36">
        <v>443.86240692840113</v>
      </c>
      <c r="Y95" s="36">
        <v>587.23782412595779</v>
      </c>
      <c r="Z95" s="36">
        <v>0.29810373147143915</v>
      </c>
      <c r="AA95" s="36">
        <v>0.14511274276989139</v>
      </c>
      <c r="AB95" s="36">
        <v>0.14511274299999999</v>
      </c>
      <c r="AC95" s="36">
        <v>1.1801730594503326</v>
      </c>
      <c r="AD95" s="36">
        <v>6.9552404647289574</v>
      </c>
      <c r="AE95" s="36">
        <v>68.208331503222354</v>
      </c>
      <c r="AF95" s="36">
        <v>75.163571967951299</v>
      </c>
      <c r="AG95" s="36">
        <v>1.7075405922099537E-2</v>
      </c>
      <c r="AH95" s="36">
        <v>2.904781697092796E-2</v>
      </c>
      <c r="AI95" s="36">
        <v>9.3031521920404397E-2</v>
      </c>
      <c r="AJ95" s="36">
        <v>5.6886086727799164E-3</v>
      </c>
      <c r="AK95" s="36">
        <v>6.874355355669679E-3</v>
      </c>
      <c r="AL95" s="36">
        <v>1.7193322174642613E-2</v>
      </c>
      <c r="AM95" s="36">
        <v>1.2029370740452119</v>
      </c>
      <c r="AN95" s="36">
        <v>6.9911626370555551</v>
      </c>
      <c r="AO95" s="36">
        <v>68.318556347317411</v>
      </c>
      <c r="AP95" s="36">
        <v>3484.8539678679999</v>
      </c>
      <c r="AQ95" s="36">
        <v>1876.4598288520001</v>
      </c>
      <c r="AR95" s="36">
        <v>5361.31379672</v>
      </c>
      <c r="AS95" s="36">
        <v>246.19487659000001</v>
      </c>
      <c r="AT95" s="36">
        <v>8619.1602138830003</v>
      </c>
      <c r="AU95" s="36">
        <v>20144.169275594999</v>
      </c>
      <c r="AV95" s="36">
        <v>7157.3665409490004</v>
      </c>
      <c r="AW95" s="36">
        <v>16727.755325411999</v>
      </c>
      <c r="AX95" s="36">
        <v>7102.1941228389996</v>
      </c>
      <c r="AY95" s="36">
        <v>16598.809755057999</v>
      </c>
      <c r="AZ95" s="36">
        <v>1.943411593</v>
      </c>
      <c r="BA95" s="36">
        <v>3.886823186</v>
      </c>
      <c r="BB95" s="36">
        <v>11.798693242000001</v>
      </c>
      <c r="BC95" s="36">
        <v>995.76005997300001</v>
      </c>
      <c r="BD95" s="36">
        <v>2327.2289536600001</v>
      </c>
      <c r="BE95" s="36">
        <v>0.344152452</v>
      </c>
      <c r="BF95" s="36">
        <v>0.688304904</v>
      </c>
      <c r="BG95" s="36">
        <v>5.4963389649999996</v>
      </c>
      <c r="BH95" s="36">
        <v>86.259532462999999</v>
      </c>
      <c r="BI95" s="36">
        <v>2.0400000000000005</v>
      </c>
      <c r="BJ95" s="36">
        <v>2.5899999999999972</v>
      </c>
      <c r="BK95" s="36">
        <v>5.2900000000000063</v>
      </c>
      <c r="BL95" s="36">
        <v>6.1899999999999977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5.2345619409999999</v>
      </c>
      <c r="E96" s="36">
        <v>3</v>
      </c>
      <c r="F96" s="36">
        <v>0</v>
      </c>
      <c r="G96" s="36">
        <v>2</v>
      </c>
      <c r="H96" s="36">
        <v>1</v>
      </c>
      <c r="I96" s="36">
        <v>5.4396042419408649E-7</v>
      </c>
      <c r="J96" s="36">
        <v>4.9709592437060808E-2</v>
      </c>
      <c r="K96" s="36">
        <v>5.4396042419408649E-7</v>
      </c>
      <c r="L96" s="36">
        <v>0</v>
      </c>
      <c r="M96" s="36">
        <v>1.3013639746861649E-4</v>
      </c>
      <c r="N96" s="36">
        <v>4.9580000000016389E-2</v>
      </c>
      <c r="O96" s="36">
        <v>4.7825939999999994E-3</v>
      </c>
      <c r="P96" s="36">
        <v>7.7263280000000002E-3</v>
      </c>
      <c r="Q96" s="36">
        <v>4.0712679999999994E-3</v>
      </c>
      <c r="R96" s="36">
        <v>7.1132599999999997E-4</v>
      </c>
      <c r="S96" s="36">
        <v>6.7985110000000001E-3</v>
      </c>
      <c r="T96" s="36">
        <v>9.2781699999999994E-4</v>
      </c>
      <c r="U96" s="36">
        <v>8.9999999999999993E-3</v>
      </c>
      <c r="V96" s="36">
        <v>2.1599999999999998E-2</v>
      </c>
      <c r="W96" s="36">
        <v>1.3783137960424192E-2</v>
      </c>
      <c r="X96" s="36">
        <v>7.90359204370608E-2</v>
      </c>
      <c r="Y96" s="36">
        <v>9.2819058397484999E-2</v>
      </c>
      <c r="Z96" s="36">
        <v>6.7125439454455402E-8</v>
      </c>
      <c r="AA96" s="36">
        <v>1.4364844043253456E-8</v>
      </c>
      <c r="AB96" s="36">
        <v>1.4364800000000001E-8</v>
      </c>
      <c r="AC96" s="36">
        <v>1.7301432045984169E-9</v>
      </c>
      <c r="AD96" s="36">
        <v>1.47371582932041E-4</v>
      </c>
      <c r="AE96" s="36">
        <v>1.326344246388369E-3</v>
      </c>
      <c r="AF96" s="36">
        <v>1.4737158293204101E-3</v>
      </c>
      <c r="AG96" s="36">
        <v>1.1892514813920964E-3</v>
      </c>
      <c r="AH96" s="36">
        <v>2.0230944740923023E-3</v>
      </c>
      <c r="AI96" s="36">
        <v>6.4793701399983201E-3</v>
      </c>
      <c r="AJ96" s="36">
        <v>5.6311880150897828E-10</v>
      </c>
      <c r="AK96" s="36">
        <v>6.8049667983413299E-10</v>
      </c>
      <c r="AL96" s="36">
        <v>1.7019775745973341E-9</v>
      </c>
      <c r="AM96" s="36">
        <v>1.1892537746541027E-3</v>
      </c>
      <c r="AN96" s="36">
        <v>2.1704667375210232E-3</v>
      </c>
      <c r="AO96" s="36">
        <v>7.8057160883642637E-3</v>
      </c>
      <c r="AP96" s="36">
        <v>1.4232511830000001</v>
      </c>
      <c r="AQ96" s="36">
        <v>0.76636602099999995</v>
      </c>
      <c r="AR96" s="36">
        <v>2.1896172040000002</v>
      </c>
      <c r="AS96" s="36">
        <v>0.174035049</v>
      </c>
      <c r="AT96" s="36">
        <v>5.2964751970000004</v>
      </c>
      <c r="AU96" s="36">
        <v>13.923663320999999</v>
      </c>
      <c r="AV96" s="36">
        <v>6.1142926659999999</v>
      </c>
      <c r="AW96" s="36">
        <v>16.073586558999999</v>
      </c>
      <c r="AX96" s="36">
        <v>5.6190494610000004</v>
      </c>
      <c r="AY96" s="36">
        <v>14.771664168999999</v>
      </c>
      <c r="AZ96" s="36">
        <v>1.4526599999999999E-3</v>
      </c>
      <c r="BA96" s="36">
        <v>2.9053210000000002E-3</v>
      </c>
      <c r="BB96" s="36">
        <v>0.426605917</v>
      </c>
      <c r="BC96" s="36">
        <v>26.386736187</v>
      </c>
      <c r="BD96" s="36">
        <v>69.366893481000005</v>
      </c>
      <c r="BE96" s="36">
        <v>1.2443536E-2</v>
      </c>
      <c r="BF96" s="36">
        <v>2.4887072999999999E-2</v>
      </c>
      <c r="BG96" s="36">
        <v>1.3156137379999999</v>
      </c>
      <c r="BH96" s="36">
        <v>13.522801504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5.0082361229999997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1.1003907E-2</v>
      </c>
      <c r="P97" s="36">
        <v>1.8235116000000003E-2</v>
      </c>
      <c r="Q97" s="36">
        <v>9.4025419999999998E-3</v>
      </c>
      <c r="R97" s="36">
        <v>1.601365E-3</v>
      </c>
      <c r="S97" s="36">
        <v>1.6146379000000002E-2</v>
      </c>
      <c r="T97" s="36">
        <v>2.0887369999999998E-3</v>
      </c>
      <c r="U97" s="36">
        <v>3.0000000000000001E-3</v>
      </c>
      <c r="V97" s="36">
        <v>7.1999999999999998E-3</v>
      </c>
      <c r="W97" s="36">
        <v>1.4003906999999999E-2</v>
      </c>
      <c r="X97" s="36">
        <v>2.5435116000000001E-2</v>
      </c>
      <c r="Y97" s="36">
        <v>3.9439023000000004E-2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2.5919835211596918E-4</v>
      </c>
      <c r="AH97" s="36">
        <v>4.4093512773751077E-4</v>
      </c>
      <c r="AI97" s="36">
        <v>1.4121841253214871E-3</v>
      </c>
      <c r="AJ97" s="36">
        <v>0</v>
      </c>
      <c r="AK97" s="36">
        <v>0</v>
      </c>
      <c r="AL97" s="36">
        <v>0</v>
      </c>
      <c r="AM97" s="36">
        <v>2.5919835211596918E-4</v>
      </c>
      <c r="AN97" s="36">
        <v>4.4093512773751077E-4</v>
      </c>
      <c r="AO97" s="36">
        <v>1.4121841253214871E-3</v>
      </c>
      <c r="AP97" s="36">
        <v>3.1283368999999998E-2</v>
      </c>
      <c r="AQ97" s="36">
        <v>1.6844891000000001E-2</v>
      </c>
      <c r="AR97" s="36">
        <v>4.8128259999999999E-2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1.4755282999999999E-2</v>
      </c>
      <c r="BF97" s="36">
        <v>2.9510565999999998E-2</v>
      </c>
      <c r="BG97" s="36">
        <v>0.25294344200000002</v>
      </c>
      <c r="BH97" s="36">
        <v>11.043909598000001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5.0715923419999998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1.1069999999999999E-5</v>
      </c>
      <c r="P98" s="36">
        <v>1.7785E-5</v>
      </c>
      <c r="Q98" s="36">
        <v>9.9339999999999984E-6</v>
      </c>
      <c r="R98" s="36">
        <v>1.136E-6</v>
      </c>
      <c r="S98" s="36">
        <v>1.6303E-5</v>
      </c>
      <c r="T98" s="36">
        <v>1.482E-6</v>
      </c>
      <c r="U98" s="36">
        <v>0</v>
      </c>
      <c r="V98" s="36">
        <v>0</v>
      </c>
      <c r="W98" s="36">
        <v>1.1069999999999999E-5</v>
      </c>
      <c r="X98" s="36">
        <v>1.7785E-5</v>
      </c>
      <c r="Y98" s="36">
        <v>2.8855000000000001E-5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2.3045E-5</v>
      </c>
      <c r="AQ98" s="36">
        <v>1.2408E-5</v>
      </c>
      <c r="AR98" s="36">
        <v>3.5453000000000001E-5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0.217045396</v>
      </c>
      <c r="BC98" s="36">
        <v>15.784256474999999</v>
      </c>
      <c r="BD98" s="36">
        <v>39.665369398000003</v>
      </c>
      <c r="BE98" s="36">
        <v>6.3309300000000002E-3</v>
      </c>
      <c r="BF98" s="36">
        <v>1.266186E-2</v>
      </c>
      <c r="BG98" s="36">
        <v>0.57498554700000004</v>
      </c>
      <c r="BH98" s="36">
        <v>5.1605152070000004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4.6361316329999998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5.3748290000000002E-3</v>
      </c>
      <c r="BF99" s="36">
        <v>1.0749658E-2</v>
      </c>
      <c r="BG99" s="36">
        <v>0.61879185000000003</v>
      </c>
      <c r="BH99" s="36">
        <v>4.611309747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4.9674659989999999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2.8911779999999999E-3</v>
      </c>
      <c r="BH100" s="36">
        <v>4.8581934E-2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4.9783064440000002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2.1727410000000002E-3</v>
      </c>
      <c r="BH101" s="36">
        <v>1.428482998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5.0187759329999997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4.1119260000000001E-3</v>
      </c>
      <c r="P102" s="36">
        <v>7.1954699999999998E-3</v>
      </c>
      <c r="Q102" s="36">
        <v>3.8241959999999998E-3</v>
      </c>
      <c r="R102" s="36">
        <v>2.8772999999999998E-4</v>
      </c>
      <c r="S102" s="36">
        <v>6.8201690000000001E-3</v>
      </c>
      <c r="T102" s="36">
        <v>3.7530099999999998E-4</v>
      </c>
      <c r="U102" s="36">
        <v>0.11099999999999999</v>
      </c>
      <c r="V102" s="36">
        <v>0.26639999999999997</v>
      </c>
      <c r="W102" s="36">
        <v>0.11511192599999999</v>
      </c>
      <c r="X102" s="36">
        <v>0.27359546999999995</v>
      </c>
      <c r="Y102" s="36">
        <v>0.38870739599999993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8.946119445576212E-3</v>
      </c>
      <c r="AH102" s="36">
        <v>1.5218685953394017E-2</v>
      </c>
      <c r="AI102" s="36">
        <v>4.8740926634518678E-2</v>
      </c>
      <c r="AJ102" s="36">
        <v>0</v>
      </c>
      <c r="AK102" s="36">
        <v>0</v>
      </c>
      <c r="AL102" s="36">
        <v>0</v>
      </c>
      <c r="AM102" s="36">
        <v>8.946119445576212E-3</v>
      </c>
      <c r="AN102" s="36">
        <v>1.5218685953394017E-2</v>
      </c>
      <c r="AO102" s="36">
        <v>4.8740926634518678E-2</v>
      </c>
      <c r="AP102" s="36">
        <v>0.47252643300000002</v>
      </c>
      <c r="AQ102" s="36">
        <v>0.25443731000000003</v>
      </c>
      <c r="AR102" s="36">
        <v>0.726963743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1.0163801E-2</v>
      </c>
      <c r="BF102" s="36">
        <v>2.0327603E-2</v>
      </c>
      <c r="BG102" s="36">
        <v>0</v>
      </c>
      <c r="BH102" s="36">
        <v>10.33702519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5.9305015430000001</v>
      </c>
      <c r="E103" s="36">
        <v>7</v>
      </c>
      <c r="F103" s="36">
        <v>1</v>
      </c>
      <c r="G103" s="36">
        <v>5</v>
      </c>
      <c r="H103" s="36">
        <v>1</v>
      </c>
      <c r="I103" s="36">
        <v>3.1064580153770897E-3</v>
      </c>
      <c r="J103" s="36">
        <v>1.8308458705480395</v>
      </c>
      <c r="K103" s="36">
        <v>2.4824580154746093E-3</v>
      </c>
      <c r="L103" s="36">
        <v>6.2399999990248034E-4</v>
      </c>
      <c r="M103" s="36">
        <v>0.22209332856149466</v>
      </c>
      <c r="N103" s="36">
        <v>1.6118590000019219</v>
      </c>
      <c r="O103" s="36">
        <v>1.9189241999999999E-2</v>
      </c>
      <c r="P103" s="36">
        <v>3.4087003999999997E-2</v>
      </c>
      <c r="Q103" s="36">
        <v>1.826125E-2</v>
      </c>
      <c r="R103" s="36">
        <v>9.279920000000001E-4</v>
      </c>
      <c r="S103" s="36">
        <v>3.2876578999999996E-2</v>
      </c>
      <c r="T103" s="36">
        <v>1.210425E-3</v>
      </c>
      <c r="U103" s="36">
        <v>1.9799999999999998E-2</v>
      </c>
      <c r="V103" s="36">
        <v>4.6799999999999994E-2</v>
      </c>
      <c r="W103" s="36">
        <v>4.2095700015377088E-2</v>
      </c>
      <c r="X103" s="36">
        <v>1.9117328745480395</v>
      </c>
      <c r="Y103" s="36">
        <v>1.9538285745634165</v>
      </c>
      <c r="Z103" s="36">
        <v>7.3344323912937618E-5</v>
      </c>
      <c r="AA103" s="36">
        <v>1.8967924842881894E-5</v>
      </c>
      <c r="AB103" s="36">
        <v>1.8967899999999998E-5</v>
      </c>
      <c r="AC103" s="36">
        <v>1.8259327500603221E-5</v>
      </c>
      <c r="AD103" s="36">
        <v>2.6832945932836503E-2</v>
      </c>
      <c r="AE103" s="36">
        <v>0.24149651339552852</v>
      </c>
      <c r="AF103" s="36">
        <v>0.26832945932836499</v>
      </c>
      <c r="AG103" s="36">
        <v>1.5264253551052524E-3</v>
      </c>
      <c r="AH103" s="36">
        <v>2.5966776155813488E-3</v>
      </c>
      <c r="AI103" s="36">
        <v>8.3163864174699946E-3</v>
      </c>
      <c r="AJ103" s="36">
        <v>7.4356629505055197E-7</v>
      </c>
      <c r="AK103" s="36">
        <v>8.9855709605604316E-7</v>
      </c>
      <c r="AL103" s="36">
        <v>2.2473644211687432E-6</v>
      </c>
      <c r="AM103" s="36">
        <v>1.5454282489009061E-3</v>
      </c>
      <c r="AN103" s="36">
        <v>2.9430522105513907E-2</v>
      </c>
      <c r="AO103" s="36">
        <v>0.24981514717741968</v>
      </c>
      <c r="AP103" s="36">
        <v>83.048976307999993</v>
      </c>
      <c r="AQ103" s="36">
        <v>44.718679549999997</v>
      </c>
      <c r="AR103" s="36">
        <v>127.76765585799998</v>
      </c>
      <c r="AS103" s="36">
        <v>7.4850227780000003</v>
      </c>
      <c r="AT103" s="36">
        <v>194.41320851200001</v>
      </c>
      <c r="AU103" s="36">
        <v>487.91414698</v>
      </c>
      <c r="AV103" s="36">
        <v>145.84219815399999</v>
      </c>
      <c r="AW103" s="36">
        <v>366.01665211300002</v>
      </c>
      <c r="AX103" s="36">
        <v>135.984191893</v>
      </c>
      <c r="AY103" s="36">
        <v>341.27625122900002</v>
      </c>
      <c r="AZ103" s="36">
        <v>6.2847898999999999E-2</v>
      </c>
      <c r="BA103" s="36">
        <v>0.125695798</v>
      </c>
      <c r="BB103" s="36">
        <v>1.531310626</v>
      </c>
      <c r="BC103" s="36">
        <v>76.432155934999997</v>
      </c>
      <c r="BD103" s="36">
        <v>191.81994089</v>
      </c>
      <c r="BE103" s="36">
        <v>4.4666327999999998E-2</v>
      </c>
      <c r="BF103" s="36">
        <v>8.9332655999999996E-2</v>
      </c>
      <c r="BG103" s="36">
        <v>2.6888094800000002</v>
      </c>
      <c r="BH103" s="36">
        <v>45.303763365999998</v>
      </c>
      <c r="BI103" s="36">
        <v>0.06</v>
      </c>
      <c r="BJ103" s="36">
        <v>0.06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6.305406069</v>
      </c>
      <c r="E104" s="36">
        <v>7</v>
      </c>
      <c r="F104" s="36">
        <v>1</v>
      </c>
      <c r="G104" s="36">
        <v>5</v>
      </c>
      <c r="H104" s="36">
        <v>1</v>
      </c>
      <c r="I104" s="36">
        <v>5.8206501078236066</v>
      </c>
      <c r="J104" s="36">
        <v>49.816881990276769</v>
      </c>
      <c r="K104" s="36">
        <v>1.5014466078170265</v>
      </c>
      <c r="L104" s="36">
        <v>4.31920350000658</v>
      </c>
      <c r="M104" s="36">
        <v>26.132873598111566</v>
      </c>
      <c r="N104" s="36">
        <v>29.504658499988814</v>
      </c>
      <c r="O104" s="36">
        <v>0.7440287430000001</v>
      </c>
      <c r="P104" s="36">
        <v>1.2497395579999999</v>
      </c>
      <c r="Q104" s="36">
        <v>0.70541064500000006</v>
      </c>
      <c r="R104" s="36">
        <v>3.8618098000000003E-2</v>
      </c>
      <c r="S104" s="36">
        <v>1.199368126</v>
      </c>
      <c r="T104" s="36">
        <v>5.0371432000000001E-2</v>
      </c>
      <c r="U104" s="36">
        <v>6.5450000000000008E-2</v>
      </c>
      <c r="V104" s="36">
        <v>0.1547</v>
      </c>
      <c r="W104" s="36">
        <v>6.6301288508236071</v>
      </c>
      <c r="X104" s="36">
        <v>51.221321548276769</v>
      </c>
      <c r="Y104" s="36">
        <v>57.851450399100379</v>
      </c>
      <c r="Z104" s="36">
        <v>2.6832773734510717E-2</v>
      </c>
      <c r="AA104" s="36">
        <v>1.2825519307957497E-2</v>
      </c>
      <c r="AB104" s="36">
        <v>1.2825519000000001E-2</v>
      </c>
      <c r="AC104" s="36">
        <v>2.2815987598095562E-2</v>
      </c>
      <c r="AD104" s="36">
        <v>0.3464294849629066</v>
      </c>
      <c r="AE104" s="36">
        <v>3.1178653646661587</v>
      </c>
      <c r="AF104" s="36">
        <v>3.4642948496290655</v>
      </c>
      <c r="AG104" s="36">
        <v>5.1784802412846061E-3</v>
      </c>
      <c r="AH104" s="36">
        <v>8.8093686863232375E-3</v>
      </c>
      <c r="AI104" s="36">
        <v>2.8213788900791993E-2</v>
      </c>
      <c r="AJ104" s="36">
        <v>5.0277698906262122E-4</v>
      </c>
      <c r="AK104" s="36">
        <v>6.07577070105368E-4</v>
      </c>
      <c r="AL104" s="36">
        <v>1.5195996965201063E-3</v>
      </c>
      <c r="AM104" s="36">
        <v>2.8497244828442788E-2</v>
      </c>
      <c r="AN104" s="36">
        <v>0.35584643071933525</v>
      </c>
      <c r="AO104" s="36">
        <v>3.1475987532634706</v>
      </c>
      <c r="AP104" s="36">
        <v>897.54906409800003</v>
      </c>
      <c r="AQ104" s="36">
        <v>483.29564989900001</v>
      </c>
      <c r="AR104" s="36">
        <v>1380.8447139970001</v>
      </c>
      <c r="AS104" s="36">
        <v>67.965732227999993</v>
      </c>
      <c r="AT104" s="36">
        <v>3430.0104889670001</v>
      </c>
      <c r="AU104" s="36">
        <v>8522.890062986</v>
      </c>
      <c r="AV104" s="36">
        <v>2118.0448961689999</v>
      </c>
      <c r="AW104" s="36">
        <v>5262.917958002</v>
      </c>
      <c r="AX104" s="36">
        <v>2065.4915890309999</v>
      </c>
      <c r="AY104" s="36">
        <v>5132.3335004250002</v>
      </c>
      <c r="AZ104" s="36">
        <v>0.30147347400000002</v>
      </c>
      <c r="BA104" s="36">
        <v>0.60294694800000004</v>
      </c>
      <c r="BB104" s="36">
        <v>2.8339428450000002</v>
      </c>
      <c r="BC104" s="36">
        <v>202.51571090499999</v>
      </c>
      <c r="BD104" s="36">
        <v>503.21103845599998</v>
      </c>
      <c r="BE104" s="36">
        <v>8.2662405999999994E-2</v>
      </c>
      <c r="BF104" s="36">
        <v>0.16532481299999999</v>
      </c>
      <c r="BG104" s="36">
        <v>1.482223713</v>
      </c>
      <c r="BH104" s="36">
        <v>37.859706588999998</v>
      </c>
      <c r="BI104" s="36">
        <v>0.27</v>
      </c>
      <c r="BJ104" s="36">
        <v>0.43000000000000016</v>
      </c>
      <c r="BK104" s="36">
        <v>0.54000000000000026</v>
      </c>
      <c r="BL104" s="36">
        <v>0.58000000000000029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6.6283693320000001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28.741110533721479</v>
      </c>
      <c r="J105" s="36">
        <v>112.49283868603344</v>
      </c>
      <c r="K105" s="36">
        <v>19.405526533701885</v>
      </c>
      <c r="L105" s="36">
        <v>9.335584000019594</v>
      </c>
      <c r="M105" s="36">
        <v>105.73163171976276</v>
      </c>
      <c r="N105" s="36">
        <v>35.502317499992166</v>
      </c>
      <c r="O105" s="36">
        <v>1.7167423229999998</v>
      </c>
      <c r="P105" s="36">
        <v>2.8903904689999997</v>
      </c>
      <c r="Q105" s="36">
        <v>1.6172375649999999</v>
      </c>
      <c r="R105" s="36">
        <v>9.9504757999999999E-2</v>
      </c>
      <c r="S105" s="36">
        <v>2.7606016539999998</v>
      </c>
      <c r="T105" s="36">
        <v>0.129788815</v>
      </c>
      <c r="U105" s="36" t="s">
        <v>340</v>
      </c>
      <c r="V105" s="36" t="s">
        <v>340</v>
      </c>
      <c r="W105" s="36">
        <v>30.457852856721477</v>
      </c>
      <c r="X105" s="36">
        <v>115.38322915503343</v>
      </c>
      <c r="Y105" s="36">
        <v>145.84108201175491</v>
      </c>
      <c r="Z105" s="36">
        <v>6.7913518795467573E-2</v>
      </c>
      <c r="AA105" s="36">
        <v>3.2734316059415375E-2</v>
      </c>
      <c r="AB105" s="36">
        <v>3.2734315999999999E-2</v>
      </c>
      <c r="AC105" s="36">
        <v>0.213915216175662</v>
      </c>
      <c r="AD105" s="36">
        <v>1.4585686828042299</v>
      </c>
      <c r="AE105" s="36">
        <v>13.780672920975167</v>
      </c>
      <c r="AF105" s="36">
        <v>15.239241603779393</v>
      </c>
      <c r="AG105" s="36" t="s">
        <v>340</v>
      </c>
      <c r="AH105" s="36" t="s">
        <v>340</v>
      </c>
      <c r="AI105" s="36" t="s">
        <v>340</v>
      </c>
      <c r="AJ105" s="36">
        <v>1.2832278606985316E-3</v>
      </c>
      <c r="AK105" s="36">
        <v>1.5507068218590812E-3</v>
      </c>
      <c r="AL105" s="36">
        <v>3.8784439568795037E-3</v>
      </c>
      <c r="AM105" s="36">
        <v>0.21519844403636054</v>
      </c>
      <c r="AN105" s="36">
        <v>1.4601193896260889</v>
      </c>
      <c r="AO105" s="36">
        <v>13.784551364932046</v>
      </c>
      <c r="AP105" s="36">
        <v>908.55845678000003</v>
      </c>
      <c r="AQ105" s="36">
        <v>489.22378442000002</v>
      </c>
      <c r="AR105" s="36">
        <v>1397.7822412</v>
      </c>
      <c r="AS105" s="36">
        <v>242.93897119900001</v>
      </c>
      <c r="AT105" s="36">
        <v>1852.614735743</v>
      </c>
      <c r="AU105" s="36">
        <v>4996.4458025160002</v>
      </c>
      <c r="AV105" s="36">
        <v>1601.006760298</v>
      </c>
      <c r="AW105" s="36">
        <v>4317.8667172169999</v>
      </c>
      <c r="AX105" s="36">
        <v>1592.3955588680001</v>
      </c>
      <c r="AY105" s="36">
        <v>4294.6425679040003</v>
      </c>
      <c r="AZ105" s="36">
        <v>0.84723928800000003</v>
      </c>
      <c r="BA105" s="36">
        <v>1.6944785760000001</v>
      </c>
      <c r="BB105" s="36">
        <v>2.2873505839999999</v>
      </c>
      <c r="BC105" s="36">
        <v>185.769255668</v>
      </c>
      <c r="BD105" s="36">
        <v>501.01405317199999</v>
      </c>
      <c r="BE105" s="36">
        <v>6.6719025000000001E-2</v>
      </c>
      <c r="BF105" s="36">
        <v>0.13343805</v>
      </c>
      <c r="BG105" s="36">
        <v>1.8168720789999999</v>
      </c>
      <c r="BH105" s="36">
        <v>46.220831869999998</v>
      </c>
      <c r="BI105" s="36">
        <v>2.3900000000000006</v>
      </c>
      <c r="BJ105" s="36">
        <v>3.3599999999999994</v>
      </c>
      <c r="BK105" s="36">
        <v>0.51</v>
      </c>
      <c r="BL105" s="36">
        <v>0.96000000000000041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5.5291265569999997</v>
      </c>
      <c r="E106" s="36">
        <v>17</v>
      </c>
      <c r="F106" s="36">
        <v>0</v>
      </c>
      <c r="G106" s="36">
        <v>1</v>
      </c>
      <c r="H106" s="36">
        <v>16</v>
      </c>
      <c r="I106" s="36">
        <v>1.4788546961975782E-6</v>
      </c>
      <c r="J106" s="36">
        <v>9.8015560196704932E-2</v>
      </c>
      <c r="K106" s="36">
        <v>1.4788546961975782E-6</v>
      </c>
      <c r="L106" s="36">
        <v>0</v>
      </c>
      <c r="M106" s="36">
        <v>6.5703905139832407E-4</v>
      </c>
      <c r="N106" s="36">
        <v>9.7360000000002805E-2</v>
      </c>
      <c r="O106" s="36">
        <v>3.1517100000000005E-4</v>
      </c>
      <c r="P106" s="36">
        <v>4.5563999999999999E-4</v>
      </c>
      <c r="Q106" s="36">
        <v>3.0020000000000003E-4</v>
      </c>
      <c r="R106" s="36">
        <v>1.4970999999999999E-5</v>
      </c>
      <c r="S106" s="36">
        <v>4.36112E-4</v>
      </c>
      <c r="T106" s="36">
        <v>1.9528E-5</v>
      </c>
      <c r="U106" s="36">
        <v>6.6E-3</v>
      </c>
      <c r="V106" s="36">
        <v>1.5599999999999999E-2</v>
      </c>
      <c r="W106" s="36">
        <v>6.9166498546961979E-3</v>
      </c>
      <c r="X106" s="36">
        <v>0.11407120019670493</v>
      </c>
      <c r="Y106" s="36">
        <v>0.12098785005140113</v>
      </c>
      <c r="Z106" s="36">
        <v>1.3774972220672072E-7</v>
      </c>
      <c r="AA106" s="36">
        <v>2.9478440552238227E-8</v>
      </c>
      <c r="AB106" s="36">
        <v>2.9478399999999999E-8</v>
      </c>
      <c r="AC106" s="36">
        <v>7.4037517803566491E-9</v>
      </c>
      <c r="AD106" s="36">
        <v>9.2909905149699164E-4</v>
      </c>
      <c r="AE106" s="36">
        <v>8.3618914634729247E-3</v>
      </c>
      <c r="AF106" s="36">
        <v>9.2909905149699164E-3</v>
      </c>
      <c r="AG106" s="36">
        <v>4.6878817219477768E-4</v>
      </c>
      <c r="AH106" s="36">
        <v>7.9747872971065628E-4</v>
      </c>
      <c r="AI106" s="36">
        <v>2.5540872829922369E-3</v>
      </c>
      <c r="AJ106" s="36">
        <v>1.1555915347517729E-9</v>
      </c>
      <c r="AK106" s="36">
        <v>1.3964658976680848E-9</v>
      </c>
      <c r="AL106" s="36">
        <v>3.4926748534619374E-9</v>
      </c>
      <c r="AM106" s="36">
        <v>4.687967315380928E-4</v>
      </c>
      <c r="AN106" s="36">
        <v>1.7265791776735456E-3</v>
      </c>
      <c r="AO106" s="36">
        <v>1.0915982239140016E-2</v>
      </c>
      <c r="AP106" s="36">
        <v>0.26656424200000001</v>
      </c>
      <c r="AQ106" s="36">
        <v>0.14353459199999999</v>
      </c>
      <c r="AR106" s="36">
        <v>0.41009883400000002</v>
      </c>
      <c r="AS106" s="36">
        <v>4.4852492000000001E-2</v>
      </c>
      <c r="AT106" s="36">
        <v>5.7482592999999998E-2</v>
      </c>
      <c r="AU106" s="36">
        <v>0.122810325</v>
      </c>
      <c r="AV106" s="36">
        <v>0.144720983</v>
      </c>
      <c r="AW106" s="36">
        <v>0.30919327200000002</v>
      </c>
      <c r="AX106" s="36">
        <v>0.13048525699999999</v>
      </c>
      <c r="AY106" s="36">
        <v>0.278778949</v>
      </c>
      <c r="AZ106" s="36">
        <v>1.14491E-4</v>
      </c>
      <c r="BA106" s="36">
        <v>2.2898300000000001E-4</v>
      </c>
      <c r="BB106" s="36">
        <v>0.217851883</v>
      </c>
      <c r="BC106" s="36">
        <v>8.6083115600000006</v>
      </c>
      <c r="BD106" s="36">
        <v>18.391472718999999</v>
      </c>
      <c r="BE106" s="36">
        <v>6.3544539999999998E-3</v>
      </c>
      <c r="BF106" s="36">
        <v>1.2708908999999999E-2</v>
      </c>
      <c r="BG106" s="36">
        <v>1.818780359</v>
      </c>
      <c r="BH106" s="36">
        <v>10.427321398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4.9498447289999996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2.6776999999999998E-5</v>
      </c>
      <c r="P107" s="36">
        <v>4.3985999999999995E-5</v>
      </c>
      <c r="Q107" s="36">
        <v>2.2422999999999999E-5</v>
      </c>
      <c r="R107" s="36">
        <v>4.3540000000000002E-6</v>
      </c>
      <c r="S107" s="36">
        <v>3.8306999999999998E-5</v>
      </c>
      <c r="T107" s="36">
        <v>5.6789999999999993E-6</v>
      </c>
      <c r="U107" s="36">
        <v>0</v>
      </c>
      <c r="V107" s="36">
        <v>0</v>
      </c>
      <c r="W107" s="36">
        <v>2.6776999999999998E-5</v>
      </c>
      <c r="X107" s="36">
        <v>4.3985999999999995E-5</v>
      </c>
      <c r="Y107" s="36">
        <v>7.0763E-5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3.4724999999999997E-5</v>
      </c>
      <c r="AQ107" s="36">
        <v>1.8698E-5</v>
      </c>
      <c r="AR107" s="36">
        <v>5.3422999999999993E-5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0.14595180599999999</v>
      </c>
      <c r="BC107" s="36">
        <v>5.4935055469999998</v>
      </c>
      <c r="BD107" s="36">
        <v>9.6447691839999994</v>
      </c>
      <c r="BE107" s="36">
        <v>4.2572230000000001E-3</v>
      </c>
      <c r="BF107" s="36">
        <v>8.5144460000000002E-3</v>
      </c>
      <c r="BG107" s="36">
        <v>2.8248451079999999</v>
      </c>
      <c r="BH107" s="36">
        <v>3.492559623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5.0055710390000003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1.8110400000000001E-3</v>
      </c>
      <c r="P108" s="36">
        <v>2.8184589999999997E-3</v>
      </c>
      <c r="Q108" s="36">
        <v>1.6465130000000001E-3</v>
      </c>
      <c r="R108" s="36">
        <v>1.6452700000000001E-4</v>
      </c>
      <c r="S108" s="36">
        <v>2.6038579999999997E-3</v>
      </c>
      <c r="T108" s="36">
        <v>2.14601E-4</v>
      </c>
      <c r="U108" s="36" t="s">
        <v>340</v>
      </c>
      <c r="V108" s="36" t="s">
        <v>340</v>
      </c>
      <c r="W108" s="36">
        <v>1.8110400000000001E-3</v>
      </c>
      <c r="X108" s="36">
        <v>2.8184589999999997E-3</v>
      </c>
      <c r="Y108" s="36">
        <v>4.6294989999999996E-3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2.2218810000000002E-3</v>
      </c>
      <c r="AQ108" s="36">
        <v>1.1963970000000001E-3</v>
      </c>
      <c r="AR108" s="36">
        <v>3.4182780000000003E-3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0.117022665</v>
      </c>
      <c r="BC108" s="36">
        <v>5.8750339179999997</v>
      </c>
      <c r="BD108" s="36">
        <v>13.636108137000001</v>
      </c>
      <c r="BE108" s="36">
        <v>3.4133980000000002E-3</v>
      </c>
      <c r="BF108" s="36">
        <v>6.8267960000000004E-3</v>
      </c>
      <c r="BG108" s="36">
        <v>0.60647714200000002</v>
      </c>
      <c r="BH108" s="36">
        <v>5.176590225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4.9379804170000003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2.3539399999999997E-3</v>
      </c>
      <c r="P109" s="36">
        <v>3.968231E-3</v>
      </c>
      <c r="Q109" s="36">
        <v>2.0964479999999999E-3</v>
      </c>
      <c r="R109" s="36">
        <v>2.5749200000000001E-4</v>
      </c>
      <c r="S109" s="36">
        <v>3.632372E-3</v>
      </c>
      <c r="T109" s="36">
        <v>3.3585899999999998E-4</v>
      </c>
      <c r="U109" s="36" t="s">
        <v>340</v>
      </c>
      <c r="V109" s="36" t="s">
        <v>340</v>
      </c>
      <c r="W109" s="36">
        <v>2.3539399999999997E-3</v>
      </c>
      <c r="X109" s="36">
        <v>3.968231E-3</v>
      </c>
      <c r="Y109" s="36">
        <v>6.3221709999999997E-3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6.7968880000000001E-3</v>
      </c>
      <c r="AQ109" s="36">
        <v>3.6598619999999998E-3</v>
      </c>
      <c r="AR109" s="36">
        <v>1.0456750000000001E-2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4.8024110000000004E-3</v>
      </c>
      <c r="BF109" s="36">
        <v>9.6048220000000007E-3</v>
      </c>
      <c r="BG109" s="36">
        <v>0.26883864200000002</v>
      </c>
      <c r="BH109" s="36">
        <v>8.9636094610000008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4.1162676559999998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4.5779240100000003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4.2814619999999998E-3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4.0120172350000001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4.400581667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5.0512657369999996</v>
      </c>
      <c r="E114" s="36">
        <v>5</v>
      </c>
      <c r="F114" s="36">
        <v>0</v>
      </c>
      <c r="G114" s="36">
        <v>0</v>
      </c>
      <c r="H114" s="36">
        <v>5</v>
      </c>
      <c r="I114" s="36">
        <v>2.8027480840557151E-6</v>
      </c>
      <c r="J114" s="36">
        <v>5.2215871528612308E-4</v>
      </c>
      <c r="K114" s="36">
        <v>2.8027480840557151E-6</v>
      </c>
      <c r="L114" s="36">
        <v>0</v>
      </c>
      <c r="M114" s="36">
        <v>5.2496146337017882E-4</v>
      </c>
      <c r="N114" s="36">
        <v>0</v>
      </c>
      <c r="O114" s="36">
        <v>2.275745E-3</v>
      </c>
      <c r="P114" s="36">
        <v>3.5932659999999999E-3</v>
      </c>
      <c r="Q114" s="36">
        <v>2.172345E-3</v>
      </c>
      <c r="R114" s="36">
        <v>1.0340000000000001E-4</v>
      </c>
      <c r="S114" s="36">
        <v>3.4583969999999998E-3</v>
      </c>
      <c r="T114" s="36">
        <v>1.34869E-4</v>
      </c>
      <c r="U114" s="36">
        <v>0</v>
      </c>
      <c r="V114" s="36">
        <v>0</v>
      </c>
      <c r="W114" s="36">
        <v>2.2785477480840558E-3</v>
      </c>
      <c r="X114" s="36">
        <v>4.1154247152861232E-3</v>
      </c>
      <c r="Y114" s="36">
        <v>6.3939724633701785E-3</v>
      </c>
      <c r="Z114" s="36">
        <v>2.1837820117890909E-7</v>
      </c>
      <c r="AA114" s="36">
        <v>4.6732935052286545E-8</v>
      </c>
      <c r="AB114" s="36">
        <v>4.67329E-8</v>
      </c>
      <c r="AC114" s="36">
        <v>3.7690473009694289E-8</v>
      </c>
      <c r="AD114" s="36">
        <v>4.4242231178612113E-6</v>
      </c>
      <c r="AE114" s="36">
        <v>3.9818008060750896E-5</v>
      </c>
      <c r="AF114" s="36">
        <v>4.4242231178612102E-5</v>
      </c>
      <c r="AG114" s="36">
        <v>0</v>
      </c>
      <c r="AH114" s="36">
        <v>0</v>
      </c>
      <c r="AI114" s="36">
        <v>0</v>
      </c>
      <c r="AJ114" s="36">
        <v>1.8319903262864037E-9</v>
      </c>
      <c r="AK114" s="36">
        <v>2.2138549293425978E-9</v>
      </c>
      <c r="AL114" s="36">
        <v>5.5370313402135595E-9</v>
      </c>
      <c r="AM114" s="36">
        <v>3.9522463335980694E-8</v>
      </c>
      <c r="AN114" s="36">
        <v>4.426436972790554E-6</v>
      </c>
      <c r="AO114" s="36">
        <v>3.9823545092091108E-5</v>
      </c>
      <c r="AP114" s="36">
        <v>7.9198389999999997E-3</v>
      </c>
      <c r="AQ114" s="36">
        <v>4.2645280000000001E-3</v>
      </c>
      <c r="AR114" s="36">
        <v>1.2184367E-2</v>
      </c>
      <c r="AS114" s="36">
        <v>2.4405260000000002E-3</v>
      </c>
      <c r="AT114" s="36">
        <v>5.2735330000000004E-3</v>
      </c>
      <c r="AU114" s="36">
        <v>1.1158688E-2</v>
      </c>
      <c r="AV114" s="36">
        <v>2.7012624999999998E-2</v>
      </c>
      <c r="AW114" s="36">
        <v>5.7158158000000001E-2</v>
      </c>
      <c r="AX114" s="36">
        <v>2.4005524E-2</v>
      </c>
      <c r="AY114" s="36">
        <v>5.0795194000000002E-2</v>
      </c>
      <c r="AZ114" s="36">
        <v>9.2550000000000003E-6</v>
      </c>
      <c r="BA114" s="36">
        <v>1.8510000000000001E-5</v>
      </c>
      <c r="BB114" s="36">
        <v>0.110257306</v>
      </c>
      <c r="BC114" s="36">
        <v>7.3890256340000002</v>
      </c>
      <c r="BD114" s="36">
        <v>15.635025891</v>
      </c>
      <c r="BE114" s="36">
        <v>3.2160610000000001E-3</v>
      </c>
      <c r="BF114" s="36">
        <v>6.4321220000000002E-3</v>
      </c>
      <c r="BG114" s="36">
        <v>1.200492098</v>
      </c>
      <c r="BH114" s="36">
        <v>4.1540550769999998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5.1739278510000002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1.6500055999999999E-2</v>
      </c>
      <c r="P115" s="36">
        <v>2.6596864000000001E-2</v>
      </c>
      <c r="Q115" s="36">
        <v>1.5498151999999999E-2</v>
      </c>
      <c r="R115" s="36">
        <v>1.0019040000000001E-3</v>
      </c>
      <c r="S115" s="36">
        <v>2.5290033E-2</v>
      </c>
      <c r="T115" s="36">
        <v>1.3068310000000001E-3</v>
      </c>
      <c r="U115" s="36">
        <v>2.1000000000000001E-2</v>
      </c>
      <c r="V115" s="36">
        <v>5.04E-2</v>
      </c>
      <c r="W115" s="36">
        <v>3.7500056000000004E-2</v>
      </c>
      <c r="X115" s="36">
        <v>7.6996863999999998E-2</v>
      </c>
      <c r="Y115" s="36">
        <v>0.11449692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1.4226358826233531E-3</v>
      </c>
      <c r="AH115" s="36">
        <v>2.4201162141178879E-3</v>
      </c>
      <c r="AI115" s="36">
        <v>7.7509127398099915E-3</v>
      </c>
      <c r="AJ115" s="36">
        <v>0</v>
      </c>
      <c r="AK115" s="36">
        <v>0</v>
      </c>
      <c r="AL115" s="36">
        <v>0</v>
      </c>
      <c r="AM115" s="36">
        <v>1.4226358826233531E-3</v>
      </c>
      <c r="AN115" s="36">
        <v>2.4201162141178879E-3</v>
      </c>
      <c r="AO115" s="36">
        <v>7.7509127398099915E-3</v>
      </c>
      <c r="AP115" s="36">
        <v>0.13877782899999999</v>
      </c>
      <c r="AQ115" s="36">
        <v>7.4726523000000003E-2</v>
      </c>
      <c r="AR115" s="36">
        <v>0.21350435200000001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0.28301792999999997</v>
      </c>
      <c r="BF115" s="36">
        <v>0.56603586100000003</v>
      </c>
      <c r="BG115" s="36">
        <v>2.8491772549999999</v>
      </c>
      <c r="BH115" s="36">
        <v>10.302984007999999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4.9960511089999997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2.2576719999999996E-3</v>
      </c>
      <c r="P116" s="36">
        <v>3.106999E-3</v>
      </c>
      <c r="Q116" s="36">
        <v>2.1159059999999999E-3</v>
      </c>
      <c r="R116" s="36">
        <v>1.4176599999999998E-4</v>
      </c>
      <c r="S116" s="36">
        <v>2.922086E-3</v>
      </c>
      <c r="T116" s="36">
        <v>1.8491300000000001E-4</v>
      </c>
      <c r="U116" s="36">
        <v>0</v>
      </c>
      <c r="V116" s="36">
        <v>0</v>
      </c>
      <c r="W116" s="36">
        <v>2.2576719999999996E-3</v>
      </c>
      <c r="X116" s="36">
        <v>3.106999E-3</v>
      </c>
      <c r="Y116" s="36">
        <v>5.3646709999999997E-3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2.303945E-3</v>
      </c>
      <c r="AQ116" s="36">
        <v>1.2405859999999999E-3</v>
      </c>
      <c r="AR116" s="36">
        <v>3.5445310000000001E-3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8.0682006000000001E-2</v>
      </c>
      <c r="BF116" s="36">
        <v>0.161364013</v>
      </c>
      <c r="BG116" s="36">
        <v>0.74025685900000004</v>
      </c>
      <c r="BH116" s="36">
        <v>2.652469762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5.045471482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1.00577E-3</v>
      </c>
      <c r="P117" s="36">
        <v>1.7563100000000001E-3</v>
      </c>
      <c r="Q117" s="36">
        <v>9.4481200000000006E-4</v>
      </c>
      <c r="R117" s="36">
        <v>6.0958000000000001E-5</v>
      </c>
      <c r="S117" s="36">
        <v>1.676798E-3</v>
      </c>
      <c r="T117" s="36">
        <v>7.9512000000000007E-5</v>
      </c>
      <c r="U117" s="36">
        <v>0</v>
      </c>
      <c r="V117" s="36">
        <v>0</v>
      </c>
      <c r="W117" s="36">
        <v>1.00577E-3</v>
      </c>
      <c r="X117" s="36">
        <v>1.7563100000000001E-3</v>
      </c>
      <c r="Y117" s="36">
        <v>2.7620800000000001E-3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1.9768300000000002E-3</v>
      </c>
      <c r="AQ117" s="36">
        <v>1.064447E-3</v>
      </c>
      <c r="AR117" s="36">
        <v>3.0412770000000002E-3</v>
      </c>
      <c r="AS117" s="36">
        <v>3.5142499999999999E-4</v>
      </c>
      <c r="AT117" s="36">
        <v>2.7979300000000002E-4</v>
      </c>
      <c r="AU117" s="36">
        <v>6.4760800000000004E-4</v>
      </c>
      <c r="AV117" s="36">
        <v>5.3793030000000002E-3</v>
      </c>
      <c r="AW117" s="36">
        <v>1.2450891E-2</v>
      </c>
      <c r="AX117" s="36">
        <v>4.6391030000000003E-3</v>
      </c>
      <c r="AY117" s="36">
        <v>1.073763E-2</v>
      </c>
      <c r="AZ117" s="36">
        <v>6.7261000000000005E-5</v>
      </c>
      <c r="BA117" s="36">
        <v>1.3452200000000001E-4</v>
      </c>
      <c r="BB117" s="36">
        <v>0.13670069800000001</v>
      </c>
      <c r="BC117" s="36">
        <v>6.602818235</v>
      </c>
      <c r="BD117" s="36">
        <v>15.282828286000001</v>
      </c>
      <c r="BE117" s="36">
        <v>6.2136680999999999E-2</v>
      </c>
      <c r="BF117" s="36">
        <v>0.124273362</v>
      </c>
      <c r="BG117" s="36">
        <v>1.223170002</v>
      </c>
      <c r="BH117" s="36">
        <v>6.0880482249999996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4.8317726439999999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1.1646E-5</v>
      </c>
      <c r="P118" s="36">
        <v>1.8144000000000001E-5</v>
      </c>
      <c r="Q118" s="36">
        <v>9.713E-6</v>
      </c>
      <c r="R118" s="36">
        <v>1.933E-6</v>
      </c>
      <c r="S118" s="36">
        <v>1.5622999999999999E-5</v>
      </c>
      <c r="T118" s="36">
        <v>2.5210000000000001E-6</v>
      </c>
      <c r="U118" s="36">
        <v>0</v>
      </c>
      <c r="V118" s="36">
        <v>0</v>
      </c>
      <c r="W118" s="36">
        <v>1.1646E-5</v>
      </c>
      <c r="X118" s="36">
        <v>1.8144000000000001E-5</v>
      </c>
      <c r="Y118" s="36">
        <v>2.9790000000000001E-5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2.2419E-5</v>
      </c>
      <c r="AQ118" s="36">
        <v>1.2072000000000001E-5</v>
      </c>
      <c r="AR118" s="36">
        <v>3.4490999999999999E-5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6.5591540000000002E-3</v>
      </c>
      <c r="BF118" s="36">
        <v>1.3118308E-2</v>
      </c>
      <c r="BG118" s="36">
        <v>0.18924661500000001</v>
      </c>
      <c r="BH118" s="36">
        <v>0.62790504599999997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4.6383956660000001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2.8715469999999999E-3</v>
      </c>
      <c r="BC119" s="36">
        <v>0.134031868</v>
      </c>
      <c r="BD119" s="36">
        <v>0.29552336699999998</v>
      </c>
      <c r="BE119" s="36">
        <v>1.305248E-3</v>
      </c>
      <c r="BF119" s="36">
        <v>2.6104969999999998E-3</v>
      </c>
      <c r="BG119" s="36">
        <v>0</v>
      </c>
      <c r="BH119" s="36">
        <v>0.17530669700000001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4.584167624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4.5320644239999996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0.13933711800000001</v>
      </c>
      <c r="BH121" s="36">
        <v>9.9384534999999996E-2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4.3997327410000002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4.4395600469999996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4.4192411629999997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4.5644123280000004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8.6366602000000001E-2</v>
      </c>
      <c r="BC135" s="36">
        <v>3.579705175</v>
      </c>
      <c r="BD135" s="36">
        <v>7.5778624969999999</v>
      </c>
      <c r="BE135" s="36">
        <v>4.3509619999999999E-3</v>
      </c>
      <c r="BF135" s="36">
        <v>8.7019239999999998E-3</v>
      </c>
      <c r="BG135" s="36">
        <v>0.34239530800000001</v>
      </c>
      <c r="BH135" s="36">
        <v>1.6417486699999999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4.3848788450000002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3.9966225440000001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4.3013343920000002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4.2439056129999999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4.3699972159999998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4.0632797399999996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4.1906412599999996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4.4717635089999996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4.3847464250000003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4.5583794759999998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0.103591064</v>
      </c>
      <c r="BC145" s="36">
        <v>6.230807092</v>
      </c>
      <c r="BD145" s="36">
        <v>15.31220843</v>
      </c>
      <c r="BE145" s="36">
        <v>5.2186929999999999E-3</v>
      </c>
      <c r="BF145" s="36">
        <v>1.0437386E-2</v>
      </c>
      <c r="BG145" s="36">
        <v>7.0641125999999999E-2</v>
      </c>
      <c r="BH145" s="36">
        <v>2.587926269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4.1624442520000002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4.2773726830000003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3.9725636290000002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4.5179758669999996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8.5547623000000003E-2</v>
      </c>
      <c r="BH149" s="36">
        <v>7.2717764000000004E-2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4.4082117270000003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4.9089448129999997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2.9013440000000001E-3</v>
      </c>
      <c r="P151" s="36">
        <v>4.8444990000000004E-3</v>
      </c>
      <c r="Q151" s="36">
        <v>2.14343E-3</v>
      </c>
      <c r="R151" s="36">
        <v>7.5791400000000005E-4</v>
      </c>
      <c r="S151" s="36">
        <v>3.855916E-3</v>
      </c>
      <c r="T151" s="36">
        <v>9.8858300000000013E-4</v>
      </c>
      <c r="U151" s="36">
        <v>0</v>
      </c>
      <c r="V151" s="36">
        <v>0</v>
      </c>
      <c r="W151" s="36">
        <v>2.9013440000000001E-3</v>
      </c>
      <c r="X151" s="36">
        <v>4.8444990000000004E-3</v>
      </c>
      <c r="Y151" s="36">
        <v>7.7458430000000005E-3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9.8090739999999992E-3</v>
      </c>
      <c r="AQ151" s="36">
        <v>5.2818090000000002E-3</v>
      </c>
      <c r="AR151" s="36">
        <v>1.5090882999999999E-2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1.70272771</v>
      </c>
      <c r="BC151" s="36">
        <v>102.516629636</v>
      </c>
      <c r="BD151" s="36">
        <v>222.37547868199999</v>
      </c>
      <c r="BE151" s="36">
        <v>8.4223959000000001E-2</v>
      </c>
      <c r="BF151" s="36">
        <v>0.168447918</v>
      </c>
      <c r="BG151" s="36">
        <v>0.62164130100000003</v>
      </c>
      <c r="BH151" s="36">
        <v>10.077498010999999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4.9160206390000001</v>
      </c>
      <c r="E152" s="36">
        <v>31</v>
      </c>
      <c r="F152" s="36">
        <v>0</v>
      </c>
      <c r="G152" s="36">
        <v>5</v>
      </c>
      <c r="H152" s="36">
        <v>26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7.2384430000000007E-3</v>
      </c>
      <c r="P152" s="36">
        <v>1.2701865999999999E-2</v>
      </c>
      <c r="Q152" s="36">
        <v>6.6513890000000006E-3</v>
      </c>
      <c r="R152" s="36">
        <v>5.8705400000000005E-4</v>
      </c>
      <c r="S152" s="36">
        <v>1.1936143E-2</v>
      </c>
      <c r="T152" s="36">
        <v>7.6572300000000005E-4</v>
      </c>
      <c r="U152" s="36">
        <v>0.12300000000000001</v>
      </c>
      <c r="V152" s="36">
        <v>0.29520000000000002</v>
      </c>
      <c r="W152" s="36">
        <v>0.13023844300000001</v>
      </c>
      <c r="X152" s="36">
        <v>0.30790186600000002</v>
      </c>
      <c r="Y152" s="36">
        <v>0.43814030900000001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9.6060349947730637E-3</v>
      </c>
      <c r="AH152" s="36">
        <v>1.6341300910648428E-2</v>
      </c>
      <c r="AI152" s="36">
        <v>5.2336328592211857E-2</v>
      </c>
      <c r="AJ152" s="36">
        <v>0</v>
      </c>
      <c r="AK152" s="36">
        <v>0</v>
      </c>
      <c r="AL152" s="36">
        <v>0</v>
      </c>
      <c r="AM152" s="36">
        <v>9.6060349947730637E-3</v>
      </c>
      <c r="AN152" s="36">
        <v>1.6341300910648428E-2</v>
      </c>
      <c r="AO152" s="36">
        <v>5.2336328592211857E-2</v>
      </c>
      <c r="AP152" s="36">
        <v>0.48917912099999999</v>
      </c>
      <c r="AQ152" s="36">
        <v>0.26340414200000001</v>
      </c>
      <c r="AR152" s="36">
        <v>0.752583263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0.89696129800000002</v>
      </c>
      <c r="BC152" s="36">
        <v>66.342399498000006</v>
      </c>
      <c r="BD152" s="36">
        <v>165.20277779899999</v>
      </c>
      <c r="BE152" s="36">
        <v>4.4367416999999999E-2</v>
      </c>
      <c r="BF152" s="36">
        <v>8.8734834999999998E-2</v>
      </c>
      <c r="BG152" s="36">
        <v>2.8660816960000002</v>
      </c>
      <c r="BH152" s="36">
        <v>25.182648267000001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4.6683485290000002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4.3204593180000002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4.5333292439999999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0.15754247699999999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4.7480216200000003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1.589621859</v>
      </c>
      <c r="BH155" s="36">
        <v>16.944178789999999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5.4200045450000003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2.3322211999999998E-2</v>
      </c>
      <c r="BF156" s="36">
        <v>4.6644425000000003E-2</v>
      </c>
      <c r="BG156" s="36">
        <v>1.3306006509999999</v>
      </c>
      <c r="BH156" s="36">
        <v>20.281772677999999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4.8220410390000001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0.81667940400000005</v>
      </c>
      <c r="BC157" s="36">
        <v>33.060331486999999</v>
      </c>
      <c r="BD157" s="36">
        <v>77.530291367000004</v>
      </c>
      <c r="BE157" s="36">
        <v>4.0396343000000001E-2</v>
      </c>
      <c r="BF157" s="36">
        <v>8.0792686000000002E-2</v>
      </c>
      <c r="BG157" s="36">
        <v>3.5967792439999999</v>
      </c>
      <c r="BH157" s="36">
        <v>20.155929705999998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4.9907701480000002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2.0198099999999999E-3</v>
      </c>
      <c r="P158" s="36">
        <v>3.0684750000000002E-3</v>
      </c>
      <c r="Q158" s="36">
        <v>1.2399379999999999E-3</v>
      </c>
      <c r="R158" s="36">
        <v>7.7987200000000003E-4</v>
      </c>
      <c r="S158" s="36">
        <v>2.0512500000000001E-3</v>
      </c>
      <c r="T158" s="36">
        <v>1.0172250000000001E-3</v>
      </c>
      <c r="U158" s="36">
        <v>0</v>
      </c>
      <c r="V158" s="36">
        <v>0</v>
      </c>
      <c r="W158" s="36">
        <v>2.0198099999999999E-3</v>
      </c>
      <c r="X158" s="36">
        <v>3.0684750000000002E-3</v>
      </c>
      <c r="Y158" s="36">
        <v>5.0882849999999997E-3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2.9603530000000002E-3</v>
      </c>
      <c r="AQ158" s="36">
        <v>1.5940360000000001E-3</v>
      </c>
      <c r="AR158" s="36">
        <v>4.5543890000000007E-3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0.37561650099999999</v>
      </c>
      <c r="BC158" s="36">
        <v>19.404134669000001</v>
      </c>
      <c r="BD158" s="36">
        <v>51.012593023000001</v>
      </c>
      <c r="BE158" s="36">
        <v>1.8579545999999999E-2</v>
      </c>
      <c r="BF158" s="36">
        <v>3.7159092999999997E-2</v>
      </c>
      <c r="BG158" s="36">
        <v>2.8376458609999999</v>
      </c>
      <c r="BH158" s="36">
        <v>16.645923328999999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4.398388368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4.2859214290000001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4.6417932300000002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4.2441373069999999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4.9036100170000001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3.6121453999999997E-2</v>
      </c>
      <c r="P163" s="36">
        <v>6.6171334999999984E-2</v>
      </c>
      <c r="Q163" s="36">
        <v>3.4512454999999997E-2</v>
      </c>
      <c r="R163" s="36">
        <v>1.6089989999999998E-3</v>
      </c>
      <c r="S163" s="36">
        <v>6.4072639999999986E-2</v>
      </c>
      <c r="T163" s="36">
        <v>2.0986949999999998E-3</v>
      </c>
      <c r="U163" s="36">
        <v>9.0000000000000011E-3</v>
      </c>
      <c r="V163" s="36">
        <v>2.1600000000000001E-2</v>
      </c>
      <c r="W163" s="36">
        <v>4.5121453999999998E-2</v>
      </c>
      <c r="X163" s="36">
        <v>8.7771334999999978E-2</v>
      </c>
      <c r="Y163" s="36">
        <v>0.13289278899999998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7.0556625943995186E-4</v>
      </c>
      <c r="AH163" s="36">
        <v>1.2002736367484239E-3</v>
      </c>
      <c r="AI163" s="36">
        <v>3.844119620396979E-3</v>
      </c>
      <c r="AJ163" s="36">
        <v>0</v>
      </c>
      <c r="AK163" s="36">
        <v>0</v>
      </c>
      <c r="AL163" s="36">
        <v>0</v>
      </c>
      <c r="AM163" s="36">
        <v>7.0556625943995186E-4</v>
      </c>
      <c r="AN163" s="36">
        <v>1.2002736367484239E-3</v>
      </c>
      <c r="AO163" s="36">
        <v>3.844119620396979E-3</v>
      </c>
      <c r="AP163" s="36">
        <v>0.15637261299999999</v>
      </c>
      <c r="AQ163" s="36">
        <v>8.4200636999999995E-2</v>
      </c>
      <c r="AR163" s="36">
        <v>0.24057324999999999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0.45778810599999997</v>
      </c>
      <c r="BC163" s="36">
        <v>31.566657827</v>
      </c>
      <c r="BD163" s="36">
        <v>79.603407090999994</v>
      </c>
      <c r="BE163" s="36">
        <v>2.2644094E-2</v>
      </c>
      <c r="BF163" s="36">
        <v>4.5288188E-2</v>
      </c>
      <c r="BG163" s="36">
        <v>1.239385908</v>
      </c>
      <c r="BH163" s="36">
        <v>13.979803473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4.8111231160000001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1.8447209999999999E-3</v>
      </c>
      <c r="P164" s="36">
        <v>3.082104E-3</v>
      </c>
      <c r="Q164" s="36">
        <v>1.5821989999999998E-3</v>
      </c>
      <c r="R164" s="36">
        <v>2.62522E-4</v>
      </c>
      <c r="S164" s="36">
        <v>2.739684E-3</v>
      </c>
      <c r="T164" s="36">
        <v>3.4242000000000002E-4</v>
      </c>
      <c r="U164" s="36">
        <v>0</v>
      </c>
      <c r="V164" s="36">
        <v>0</v>
      </c>
      <c r="W164" s="36">
        <v>1.8447209999999999E-3</v>
      </c>
      <c r="X164" s="36">
        <v>3.082104E-3</v>
      </c>
      <c r="Y164" s="36">
        <v>4.9268250000000001E-3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2.592081E-3</v>
      </c>
      <c r="AQ164" s="36">
        <v>1.3957360000000001E-3</v>
      </c>
      <c r="AR164" s="36">
        <v>3.9878170000000003E-3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1.6712678000000002E-2</v>
      </c>
      <c r="BF164" s="36">
        <v>3.3425357000000003E-2</v>
      </c>
      <c r="BG164" s="36">
        <v>1.0458231730000001</v>
      </c>
      <c r="BH164" s="36">
        <v>7.2202944689999997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4.7764730560000004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1.1539999999999999E-6</v>
      </c>
      <c r="P165" s="36">
        <v>1.9490000000000003E-6</v>
      </c>
      <c r="Q165" s="36">
        <v>1.1259999999999999E-6</v>
      </c>
      <c r="R165" s="36">
        <v>2.7999999999999999E-8</v>
      </c>
      <c r="S165" s="36">
        <v>1.9130000000000001E-6</v>
      </c>
      <c r="T165" s="36">
        <v>3.5999999999999998E-8</v>
      </c>
      <c r="U165" s="36">
        <v>0</v>
      </c>
      <c r="V165" s="36">
        <v>0</v>
      </c>
      <c r="W165" s="36">
        <v>1.1539999999999999E-6</v>
      </c>
      <c r="X165" s="36">
        <v>1.9490000000000003E-6</v>
      </c>
      <c r="Y165" s="36">
        <v>3.1030000000000002E-6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3.382E-6</v>
      </c>
      <c r="AQ165" s="36">
        <v>1.821E-6</v>
      </c>
      <c r="AR165" s="36">
        <v>5.203E-6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0.15292438</v>
      </c>
      <c r="BC165" s="36">
        <v>6.2110605620000001</v>
      </c>
      <c r="BD165" s="36">
        <v>15.080129574000001</v>
      </c>
      <c r="BE165" s="36">
        <v>7.5642720000000004E-3</v>
      </c>
      <c r="BF165" s="36">
        <v>1.5128545E-2</v>
      </c>
      <c r="BG165" s="36">
        <v>0.86527140999999996</v>
      </c>
      <c r="BH165" s="36">
        <v>9.3326246919999996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4.6930395559999996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4.6745955529999996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4.0584863599999998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4.6625970399999996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2.5519309999999999E-3</v>
      </c>
      <c r="BF169" s="36">
        <v>5.1038619999999998E-3</v>
      </c>
      <c r="BG169" s="36">
        <v>0.77312172499999998</v>
      </c>
      <c r="BH169" s="36">
        <v>3.1124106390000001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6.2355865289999999</v>
      </c>
      <c r="E185" s="41">
        <f>IF(E4="－","－",SUM(E4:E27))</f>
        <v>539</v>
      </c>
      <c r="F185" s="41">
        <f t="shared" ref="F185:BL185" si="0">IF(F4="－","－",SUM(F4:F27))</f>
        <v>58</v>
      </c>
      <c r="G185" s="41">
        <f t="shared" si="0"/>
        <v>177</v>
      </c>
      <c r="H185" s="41">
        <f t="shared" si="0"/>
        <v>304</v>
      </c>
      <c r="I185" s="41">
        <f t="shared" si="0"/>
        <v>25.963945082236027</v>
      </c>
      <c r="J185" s="41">
        <f t="shared" si="0"/>
        <v>301.6217001510646</v>
      </c>
      <c r="K185" s="41">
        <f t="shared" si="0"/>
        <v>3.2327691455851975</v>
      </c>
      <c r="L185" s="41">
        <f t="shared" si="0"/>
        <v>22.731175936650828</v>
      </c>
      <c r="M185" s="41">
        <f t="shared" si="0"/>
        <v>77.101292801519278</v>
      </c>
      <c r="N185" s="41">
        <f t="shared" si="0"/>
        <v>250.48435243178142</v>
      </c>
      <c r="O185" s="41">
        <f t="shared" si="0"/>
        <v>4.6763538049999989</v>
      </c>
      <c r="P185" s="41">
        <f t="shared" si="0"/>
        <v>7.7187951909999999</v>
      </c>
      <c r="Q185" s="41">
        <f t="shared" si="0"/>
        <v>4.2031373690000002</v>
      </c>
      <c r="R185" s="41">
        <f t="shared" si="0"/>
        <v>0.47321643600000007</v>
      </c>
      <c r="S185" s="41">
        <f t="shared" si="0"/>
        <v>7.1015563529999994</v>
      </c>
      <c r="T185" s="41">
        <f t="shared" si="0"/>
        <v>0.61723883800000001</v>
      </c>
      <c r="U185" s="41">
        <f t="shared" si="0"/>
        <v>9.976600000000003</v>
      </c>
      <c r="V185" s="41">
        <f t="shared" si="0"/>
        <v>23.613600000000009</v>
      </c>
      <c r="W185" s="41">
        <f t="shared" si="0"/>
        <v>40.616898887236033</v>
      </c>
      <c r="X185" s="41">
        <f t="shared" si="0"/>
        <v>332.95409534206459</v>
      </c>
      <c r="Y185" s="41">
        <f t="shared" si="0"/>
        <v>373.57099422930077</v>
      </c>
      <c r="Z185" s="41">
        <f t="shared" si="0"/>
        <v>0.12385091074324708</v>
      </c>
      <c r="AA185" s="41">
        <f t="shared" si="0"/>
        <v>5.5054930261836235E-2</v>
      </c>
      <c r="AB185" s="41">
        <f t="shared" si="0"/>
        <v>5.5054930864000012E-2</v>
      </c>
      <c r="AC185" s="41">
        <f t="shared" si="0"/>
        <v>8.0089576616127409E-2</v>
      </c>
      <c r="AD185" s="41">
        <f t="shared" si="0"/>
        <v>3.0221653648881879</v>
      </c>
      <c r="AE185" s="41">
        <f t="shared" si="0"/>
        <v>27.199488283993688</v>
      </c>
      <c r="AF185" s="41">
        <f t="shared" si="0"/>
        <v>30.221653648881876</v>
      </c>
      <c r="AG185" s="41">
        <f t="shared" si="0"/>
        <v>0.65818945746993929</v>
      </c>
      <c r="AH185" s="41">
        <f t="shared" si="0"/>
        <v>1.1196786173051836</v>
      </c>
      <c r="AI185" s="41">
        <f t="shared" si="0"/>
        <v>3.5859977338017393</v>
      </c>
      <c r="AJ185" s="41">
        <f t="shared" si="0"/>
        <v>2.1969900499551249E-3</v>
      </c>
      <c r="AK185" s="41">
        <f t="shared" si="0"/>
        <v>2.6549360976212983E-3</v>
      </c>
      <c r="AL185" s="41">
        <f t="shared" si="0"/>
        <v>6.6402112369479899E-3</v>
      </c>
      <c r="AM185" s="41">
        <f t="shared" si="0"/>
        <v>0.74047602413602154</v>
      </c>
      <c r="AN185" s="41">
        <f t="shared" si="0"/>
        <v>4.1444989182909922</v>
      </c>
      <c r="AO185" s="41">
        <f t="shared" si="0"/>
        <v>30.792126229032366</v>
      </c>
      <c r="AP185" s="41">
        <f t="shared" si="0"/>
        <v>6367.4066760520009</v>
      </c>
      <c r="AQ185" s="41">
        <f t="shared" si="0"/>
        <v>3428.6035947919986</v>
      </c>
      <c r="AR185" s="41">
        <f t="shared" si="0"/>
        <v>9796.010270843999</v>
      </c>
      <c r="AS185" s="41">
        <f t="shared" si="0"/>
        <v>369.90401711000004</v>
      </c>
      <c r="AT185" s="41">
        <f t="shared" si="0"/>
        <v>23957.171380283999</v>
      </c>
      <c r="AU185" s="41">
        <f t="shared" si="0"/>
        <v>55399.743137344005</v>
      </c>
      <c r="AV185" s="41">
        <f t="shared" si="0"/>
        <v>13881.795094032002</v>
      </c>
      <c r="AW185" s="41">
        <f t="shared" si="0"/>
        <v>32059.690752249993</v>
      </c>
      <c r="AX185" s="41">
        <f t="shared" si="0"/>
        <v>13223.536977648002</v>
      </c>
      <c r="AY185" s="41">
        <f t="shared" si="0"/>
        <v>30540.06938117</v>
      </c>
      <c r="AZ185" s="41">
        <f t="shared" si="0"/>
        <v>7.3739561869999983</v>
      </c>
      <c r="BA185" s="41">
        <f t="shared" si="0"/>
        <v>14.747912384999998</v>
      </c>
      <c r="BB185" s="41">
        <f t="shared" si="0"/>
        <v>57.001748407999983</v>
      </c>
      <c r="BC185" s="41">
        <f t="shared" si="0"/>
        <v>3150.3172191480007</v>
      </c>
      <c r="BD185" s="41">
        <f t="shared" si="0"/>
        <v>7243.1198631120005</v>
      </c>
      <c r="BE185" s="41">
        <f t="shared" si="0"/>
        <v>3.379550289</v>
      </c>
      <c r="BF185" s="41">
        <f t="shared" si="0"/>
        <v>6.7591005900000001</v>
      </c>
      <c r="BG185" s="41">
        <f t="shared" si="0"/>
        <v>100.48877642999999</v>
      </c>
      <c r="BH185" s="41">
        <f t="shared" si="0"/>
        <v>716.86569371099995</v>
      </c>
      <c r="BI185" s="41">
        <f t="shared" si="0"/>
        <v>2.7000000000000006</v>
      </c>
      <c r="BJ185" s="41">
        <f t="shared" si="0"/>
        <v>2.8000000000000003</v>
      </c>
      <c r="BK185" s="41">
        <f t="shared" si="0"/>
        <v>4.0200000000000014</v>
      </c>
      <c r="BL185" s="41">
        <f t="shared" si="0"/>
        <v>4.0400000000000018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5.55112994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27</v>
      </c>
      <c r="H186" s="41">
        <f t="shared" si="1"/>
        <v>599</v>
      </c>
      <c r="I186" s="41">
        <f t="shared" si="1"/>
        <v>0.25395061555119841</v>
      </c>
      <c r="J186" s="41">
        <f t="shared" si="1"/>
        <v>39.659160711536948</v>
      </c>
      <c r="K186" s="41">
        <f t="shared" si="1"/>
        <v>4.1456615557092118E-2</v>
      </c>
      <c r="L186" s="41">
        <f t="shared" si="1"/>
        <v>0.21249399999410629</v>
      </c>
      <c r="M186" s="41">
        <f t="shared" si="1"/>
        <v>3.3768493270482534</v>
      </c>
      <c r="N186" s="41">
        <f t="shared" si="1"/>
        <v>36.536262000039891</v>
      </c>
      <c r="O186" s="41">
        <f t="shared" si="1"/>
        <v>1.6383577800000002</v>
      </c>
      <c r="P186" s="41">
        <f t="shared" si="1"/>
        <v>2.8555837729999998</v>
      </c>
      <c r="Q186" s="41">
        <f t="shared" si="1"/>
        <v>1.4932526460000002</v>
      </c>
      <c r="R186" s="41">
        <f t="shared" si="1"/>
        <v>0.145105134</v>
      </c>
      <c r="S186" s="41">
        <f t="shared" si="1"/>
        <v>2.6663162010000003</v>
      </c>
      <c r="T186" s="41">
        <f t="shared" si="1"/>
        <v>0.18926757199999997</v>
      </c>
      <c r="U186" s="41">
        <f t="shared" si="1"/>
        <v>0.39965000000000006</v>
      </c>
      <c r="V186" s="41">
        <f t="shared" si="1"/>
        <v>0.95750000000000002</v>
      </c>
      <c r="W186" s="41">
        <f t="shared" si="1"/>
        <v>2.2919583955511986</v>
      </c>
      <c r="X186" s="41">
        <f t="shared" si="1"/>
        <v>43.472244484536958</v>
      </c>
      <c r="Y186" s="41">
        <f t="shared" si="1"/>
        <v>45.764202880088149</v>
      </c>
      <c r="Z186" s="41">
        <f t="shared" si="1"/>
        <v>2.530072144581385E-3</v>
      </c>
      <c r="AA186" s="41">
        <f t="shared" si="1"/>
        <v>6.5150683092487301E-4</v>
      </c>
      <c r="AB186" s="41">
        <f t="shared" si="1"/>
        <v>6.515064760000001E-4</v>
      </c>
      <c r="AC186" s="41">
        <f t="shared" si="1"/>
        <v>2.437100999662703E-4</v>
      </c>
      <c r="AD186" s="41">
        <f t="shared" si="1"/>
        <v>0.45292025847817807</v>
      </c>
      <c r="AE186" s="41">
        <f t="shared" si="1"/>
        <v>4.0762823263036019</v>
      </c>
      <c r="AF186" s="41">
        <f t="shared" si="1"/>
        <v>4.5292025847817809</v>
      </c>
      <c r="AG186" s="41">
        <f t="shared" si="1"/>
        <v>2.9766682960983653E-2</v>
      </c>
      <c r="AH186" s="41">
        <f t="shared" si="1"/>
        <v>5.0637575611788284E-2</v>
      </c>
      <c r="AI186" s="41">
        <f t="shared" si="1"/>
        <v>0.16217710027018684</v>
      </c>
      <c r="AJ186" s="41">
        <f t="shared" si="1"/>
        <v>2.5271369636901846E-5</v>
      </c>
      <c r="AK186" s="41">
        <f t="shared" si="1"/>
        <v>3.0538996543199399E-5</v>
      </c>
      <c r="AL186" s="41">
        <f t="shared" si="1"/>
        <v>7.6380515596196445E-5</v>
      </c>
      <c r="AM186" s="41">
        <f t="shared" si="1"/>
        <v>3.0035664430586827E-2</v>
      </c>
      <c r="AN186" s="41">
        <f t="shared" si="1"/>
        <v>0.5035883730865095</v>
      </c>
      <c r="AO186" s="41">
        <f t="shared" si="1"/>
        <v>4.2385358070893844</v>
      </c>
      <c r="AP186" s="41">
        <f t="shared" si="1"/>
        <v>900.69354788899989</v>
      </c>
      <c r="AQ186" s="41">
        <f t="shared" si="1"/>
        <v>484.98883347599997</v>
      </c>
      <c r="AR186" s="41">
        <f t="shared" si="1"/>
        <v>1385.6823813649999</v>
      </c>
      <c r="AS186" s="41">
        <f t="shared" si="1"/>
        <v>31.893511630999996</v>
      </c>
      <c r="AT186" s="41">
        <f t="shared" si="1"/>
        <v>2436.1173022830003</v>
      </c>
      <c r="AU186" s="41">
        <f t="shared" si="1"/>
        <v>5923.9965997959989</v>
      </c>
      <c r="AV186" s="41">
        <f t="shared" si="1"/>
        <v>1836.0696441770001</v>
      </c>
      <c r="AW186" s="41">
        <f t="shared" si="1"/>
        <v>4384.1226801829998</v>
      </c>
      <c r="AX186" s="41">
        <f t="shared" si="1"/>
        <v>1710.444463197</v>
      </c>
      <c r="AY186" s="41">
        <f t="shared" si="1"/>
        <v>4087.4405522239999</v>
      </c>
      <c r="AZ186" s="41">
        <f t="shared" si="1"/>
        <v>5.2662482000000004E-2</v>
      </c>
      <c r="BA186" s="41">
        <f t="shared" si="1"/>
        <v>0.10532497</v>
      </c>
      <c r="BB186" s="41">
        <f t="shared" si="1"/>
        <v>51.675181787</v>
      </c>
      <c r="BC186" s="41">
        <f t="shared" si="1"/>
        <v>6329.0382671359994</v>
      </c>
      <c r="BD186" s="41">
        <f t="shared" si="1"/>
        <v>13934.506139922001</v>
      </c>
      <c r="BE186" s="41">
        <f t="shared" si="1"/>
        <v>0.31977216000000003</v>
      </c>
      <c r="BF186" s="41">
        <f t="shared" si="1"/>
        <v>0.63954432500000014</v>
      </c>
      <c r="BG186" s="41">
        <f t="shared" si="1"/>
        <v>67.407810506000004</v>
      </c>
      <c r="BH186" s="41">
        <f t="shared" si="1"/>
        <v>614.19663300600007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4.8991507600000004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</v>
      </c>
      <c r="H187" s="41">
        <f t="shared" si="2"/>
        <v>774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2.0593100000000002E-4</v>
      </c>
      <c r="P187" s="41">
        <f t="shared" si="2"/>
        <v>3.2521399999999999E-4</v>
      </c>
      <c r="Q187" s="41">
        <f t="shared" si="2"/>
        <v>1.01439E-4</v>
      </c>
      <c r="R187" s="41">
        <f t="shared" si="2"/>
        <v>1.04492E-4</v>
      </c>
      <c r="S187" s="41">
        <f t="shared" si="2"/>
        <v>1.8892099999999999E-4</v>
      </c>
      <c r="T187" s="41">
        <f t="shared" si="2"/>
        <v>1.36293E-4</v>
      </c>
      <c r="U187" s="41">
        <f t="shared" si="2"/>
        <v>7.7999999999999986E-2</v>
      </c>
      <c r="V187" s="41">
        <f t="shared" si="2"/>
        <v>0.18719999999999998</v>
      </c>
      <c r="W187" s="41">
        <f t="shared" si="2"/>
        <v>7.8205930999999992E-2</v>
      </c>
      <c r="X187" s="41">
        <f t="shared" si="2"/>
        <v>0.18752521399999997</v>
      </c>
      <c r="Y187" s="41">
        <f t="shared" si="2"/>
        <v>0.26573114499999995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5.289403500892376E-3</v>
      </c>
      <c r="AH187" s="41">
        <f t="shared" si="2"/>
        <v>8.9980657256559966E-3</v>
      </c>
      <c r="AI187" s="41">
        <f t="shared" si="2"/>
        <v>2.8818129418655018E-2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5.289403500892376E-3</v>
      </c>
      <c r="AN187" s="41">
        <f t="shared" si="2"/>
        <v>8.9980657256559966E-3</v>
      </c>
      <c r="AO187" s="41">
        <f t="shared" si="2"/>
        <v>2.8818129418655018E-2</v>
      </c>
      <c r="AP187" s="41">
        <f t="shared" si="2"/>
        <v>0.27423854199999997</v>
      </c>
      <c r="AQ187" s="41">
        <f t="shared" si="2"/>
        <v>0.14766690699999999</v>
      </c>
      <c r="AR187" s="41">
        <f t="shared" si="2"/>
        <v>0.42190544899999993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0.378850189</v>
      </c>
      <c r="BC187" s="41">
        <f t="shared" si="2"/>
        <v>24.51406515</v>
      </c>
      <c r="BD187" s="41">
        <f t="shared" si="2"/>
        <v>54.655096150000006</v>
      </c>
      <c r="BE187" s="41">
        <f t="shared" si="2"/>
        <v>2.9030665000000001E-2</v>
      </c>
      <c r="BF187" s="41">
        <f t="shared" si="2"/>
        <v>5.8061331000000001E-2</v>
      </c>
      <c r="BG187" s="41">
        <f t="shared" si="2"/>
        <v>0.83129791499999994</v>
      </c>
      <c r="BH187" s="41">
        <f t="shared" si="2"/>
        <v>5.2940383730000002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4.9783760920000004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5</v>
      </c>
      <c r="H188" s="41">
        <f t="shared" si="3"/>
        <v>585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5.6539724999999999E-2</v>
      </c>
      <c r="P188" s="41">
        <f t="shared" si="3"/>
        <v>0.10002078799999999</v>
      </c>
      <c r="Q188" s="41">
        <f t="shared" si="3"/>
        <v>5.2548333999999995E-2</v>
      </c>
      <c r="R188" s="41">
        <f t="shared" si="3"/>
        <v>3.9913909999999995E-3</v>
      </c>
      <c r="S188" s="41">
        <f t="shared" si="3"/>
        <v>9.4814623999999986E-2</v>
      </c>
      <c r="T188" s="41">
        <f t="shared" si="3"/>
        <v>5.2061639999999992E-3</v>
      </c>
      <c r="U188" s="41">
        <f t="shared" si="3"/>
        <v>2.0999999999999998E-2</v>
      </c>
      <c r="V188" s="41">
        <f t="shared" si="3"/>
        <v>5.0399999999999993E-2</v>
      </c>
      <c r="W188" s="41">
        <f t="shared" si="3"/>
        <v>7.7539725000000018E-2</v>
      </c>
      <c r="X188" s="41">
        <f t="shared" si="3"/>
        <v>0.150420788</v>
      </c>
      <c r="Y188" s="41">
        <f t="shared" si="3"/>
        <v>0.227960513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1.5425807994250698E-3</v>
      </c>
      <c r="AH188" s="41">
        <f t="shared" si="3"/>
        <v>2.6241604404012679E-3</v>
      </c>
      <c r="AI188" s="41">
        <f t="shared" si="3"/>
        <v>8.4044057347986562E-3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1.5425807994250698E-3</v>
      </c>
      <c r="AN188" s="41">
        <f t="shared" si="3"/>
        <v>2.6241604404012679E-3</v>
      </c>
      <c r="AO188" s="41">
        <f t="shared" si="3"/>
        <v>8.4044057347986562E-3</v>
      </c>
      <c r="AP188" s="41">
        <f t="shared" si="3"/>
        <v>0.25270019199999999</v>
      </c>
      <c r="AQ188" s="41">
        <f t="shared" si="3"/>
        <v>0.13606933400000001</v>
      </c>
      <c r="AR188" s="41">
        <f t="shared" si="3"/>
        <v>0.38876952599999992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7.6182284249999999</v>
      </c>
      <c r="BC188" s="41">
        <f t="shared" si="3"/>
        <v>375.94949142799999</v>
      </c>
      <c r="BD188" s="41">
        <f t="shared" si="3"/>
        <v>839.14454830399995</v>
      </c>
      <c r="BE188" s="41">
        <f t="shared" si="3"/>
        <v>0.24095608900000001</v>
      </c>
      <c r="BF188" s="41">
        <f t="shared" si="3"/>
        <v>0.48191218000000002</v>
      </c>
      <c r="BG188" s="41">
        <f t="shared" si="3"/>
        <v>16.194949177999998</v>
      </c>
      <c r="BH188" s="41">
        <f t="shared" si="3"/>
        <v>94.177698750999994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4.8773972580000002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3</v>
      </c>
      <c r="H189" s="41">
        <f t="shared" si="4"/>
        <v>299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1.6193459999999998E-3</v>
      </c>
      <c r="P189" s="41">
        <f t="shared" si="4"/>
        <v>2.8030490000000002E-3</v>
      </c>
      <c r="Q189" s="41">
        <f t="shared" si="4"/>
        <v>1.4635549999999998E-3</v>
      </c>
      <c r="R189" s="41">
        <f t="shared" si="4"/>
        <v>1.5579100000000001E-4</v>
      </c>
      <c r="S189" s="41">
        <f t="shared" si="4"/>
        <v>2.5998419999999998E-3</v>
      </c>
      <c r="T189" s="41">
        <f t="shared" si="4"/>
        <v>2.0320700000000001E-4</v>
      </c>
      <c r="U189" s="41">
        <f t="shared" si="4"/>
        <v>2.3999999999999997E-2</v>
      </c>
      <c r="V189" s="41">
        <f t="shared" si="4"/>
        <v>5.7599999999999998E-2</v>
      </c>
      <c r="W189" s="41">
        <f t="shared" si="4"/>
        <v>2.5619345999999998E-2</v>
      </c>
      <c r="X189" s="41">
        <f t="shared" si="4"/>
        <v>6.0403049E-2</v>
      </c>
      <c r="Y189" s="41">
        <f t="shared" si="4"/>
        <v>8.6022394999999988E-2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1.6643063523103135E-3</v>
      </c>
      <c r="AH189" s="41">
        <f t="shared" si="4"/>
        <v>2.8312337947347861E-3</v>
      </c>
      <c r="AI189" s="41">
        <f t="shared" si="4"/>
        <v>9.0676001263803284E-3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1.6643063523103135E-3</v>
      </c>
      <c r="AN189" s="41">
        <f t="shared" si="4"/>
        <v>2.8312337947347861E-3</v>
      </c>
      <c r="AO189" s="41">
        <f t="shared" si="4"/>
        <v>9.0676001263803284E-3</v>
      </c>
      <c r="AP189" s="41">
        <f t="shared" si="4"/>
        <v>8.8114209000000013E-2</v>
      </c>
      <c r="AQ189" s="41">
        <f t="shared" si="4"/>
        <v>4.7446110999999999E-2</v>
      </c>
      <c r="AR189" s="41">
        <f t="shared" si="4"/>
        <v>0.13556032000000001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0.32864420600000005</v>
      </c>
      <c r="BC189" s="41">
        <f t="shared" si="4"/>
        <v>16.263755037999999</v>
      </c>
      <c r="BD189" s="41">
        <f t="shared" si="4"/>
        <v>35.766220988000001</v>
      </c>
      <c r="BE189" s="41">
        <f t="shared" si="4"/>
        <v>8.355361E-2</v>
      </c>
      <c r="BF189" s="41">
        <f t="shared" si="4"/>
        <v>0.167107222</v>
      </c>
      <c r="BG189" s="41">
        <f t="shared" si="4"/>
        <v>0.58091916599999993</v>
      </c>
      <c r="BH189" s="41">
        <f t="shared" si="4"/>
        <v>2.7379857390000004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6.6283693320000001</v>
      </c>
      <c r="E192" s="41">
        <f>IF(E92="－","－",SUM(E92:E114))</f>
        <v>159</v>
      </c>
      <c r="F192" s="41">
        <f t="shared" ref="F192:BL192" si="7">IF(F92="－","－",SUM(F92:F114))</f>
        <v>6</v>
      </c>
      <c r="G192" s="41">
        <f t="shared" si="7"/>
        <v>26</v>
      </c>
      <c r="H192" s="41">
        <f t="shared" si="7"/>
        <v>127</v>
      </c>
      <c r="I192" s="41">
        <f t="shared" si="7"/>
        <v>170.83897627742789</v>
      </c>
      <c r="J192" s="41">
        <f t="shared" si="7"/>
        <v>595.75185874227395</v>
      </c>
      <c r="K192" s="41">
        <f t="shared" si="7"/>
        <v>95.434397277385443</v>
      </c>
      <c r="L192" s="41">
        <f t="shared" si="7"/>
        <v>75.404579000042474</v>
      </c>
      <c r="M192" s="41">
        <f t="shared" si="7"/>
        <v>488.88279001973279</v>
      </c>
      <c r="N192" s="41">
        <f t="shared" si="7"/>
        <v>277.70804499996916</v>
      </c>
      <c r="O192" s="41">
        <f t="shared" si="7"/>
        <v>9.4756830960000027</v>
      </c>
      <c r="P192" s="41">
        <f t="shared" si="7"/>
        <v>16.304020296000001</v>
      </c>
      <c r="Q192" s="41">
        <f t="shared" si="7"/>
        <v>8.8712736350000014</v>
      </c>
      <c r="R192" s="41">
        <f t="shared" si="7"/>
        <v>0.60440946100000015</v>
      </c>
      <c r="S192" s="41">
        <f t="shared" si="7"/>
        <v>15.515660125999998</v>
      </c>
      <c r="T192" s="41">
        <f t="shared" si="7"/>
        <v>0.78836017000000025</v>
      </c>
      <c r="U192" s="41">
        <f t="shared" si="7"/>
        <v>0.51874999999999993</v>
      </c>
      <c r="V192" s="41">
        <f t="shared" si="7"/>
        <v>1.2328999999999999</v>
      </c>
      <c r="W192" s="41">
        <f t="shared" si="7"/>
        <v>180.83340937342788</v>
      </c>
      <c r="X192" s="41">
        <f t="shared" si="7"/>
        <v>613.28877903827401</v>
      </c>
      <c r="Y192" s="41">
        <f t="shared" si="7"/>
        <v>794.12218841170181</v>
      </c>
      <c r="Z192" s="41">
        <f t="shared" si="7"/>
        <v>0.39292448995269419</v>
      </c>
      <c r="AA192" s="41">
        <f t="shared" si="7"/>
        <v>0.190691786090363</v>
      </c>
      <c r="AB192" s="41">
        <f t="shared" si="7"/>
        <v>0.19069178592809999</v>
      </c>
      <c r="AC192" s="41">
        <f t="shared" si="7"/>
        <v>1.416922627587625</v>
      </c>
      <c r="AD192" s="41">
        <f t="shared" si="7"/>
        <v>8.7890149253670113</v>
      </c>
      <c r="AE192" s="41">
        <f t="shared" si="7"/>
        <v>85.365856424701946</v>
      </c>
      <c r="AF192" s="41">
        <f t="shared" si="7"/>
        <v>94.15487135006893</v>
      </c>
      <c r="AG192" s="41">
        <f t="shared" si="7"/>
        <v>3.8785399401100283E-2</v>
      </c>
      <c r="AH192" s="41">
        <f t="shared" si="7"/>
        <v>6.5979759900722329E-2</v>
      </c>
      <c r="AI192" s="41">
        <f t="shared" si="7"/>
        <v>0.21131355535771879</v>
      </c>
      <c r="AJ192" s="41">
        <f t="shared" si="7"/>
        <v>7.4753660973527879E-3</v>
      </c>
      <c r="AK192" s="41">
        <f t="shared" si="7"/>
        <v>9.0335486910043897E-3</v>
      </c>
      <c r="AL192" s="41">
        <f t="shared" si="7"/>
        <v>2.2593640419921096E-2</v>
      </c>
      <c r="AM192" s="41">
        <f t="shared" si="7"/>
        <v>1.4631833930860778</v>
      </c>
      <c r="AN192" s="41">
        <f t="shared" si="7"/>
        <v>8.864028233958738</v>
      </c>
      <c r="AO192" s="41">
        <f t="shared" si="7"/>
        <v>85.599763620479592</v>
      </c>
      <c r="AP192" s="41">
        <f t="shared" si="7"/>
        <v>5378.6738560069998</v>
      </c>
      <c r="AQ192" s="41">
        <f t="shared" si="7"/>
        <v>2896.208999384</v>
      </c>
      <c r="AR192" s="41">
        <f t="shared" si="7"/>
        <v>8274.8828553910007</v>
      </c>
      <c r="AS192" s="41">
        <f t="shared" si="7"/>
        <v>564.91658223000002</v>
      </c>
      <c r="AT192" s="41">
        <f t="shared" si="7"/>
        <v>14102.418620291999</v>
      </c>
      <c r="AU192" s="41">
        <f t="shared" si="7"/>
        <v>34167.357113658007</v>
      </c>
      <c r="AV192" s="41">
        <f t="shared" si="7"/>
        <v>11029.455908251</v>
      </c>
      <c r="AW192" s="41">
        <f t="shared" si="7"/>
        <v>26692.983260919002</v>
      </c>
      <c r="AX192" s="41">
        <f t="shared" si="7"/>
        <v>10902.678003862999</v>
      </c>
      <c r="AY192" s="41">
        <f t="shared" si="7"/>
        <v>26383.996015692999</v>
      </c>
      <c r="AZ192" s="41">
        <f t="shared" si="7"/>
        <v>3.1567504970000004</v>
      </c>
      <c r="BA192" s="41">
        <f t="shared" si="7"/>
        <v>6.313500996000001</v>
      </c>
      <c r="BB192" s="41">
        <f t="shared" si="7"/>
        <v>35.208417755000006</v>
      </c>
      <c r="BC192" s="41">
        <f t="shared" si="7"/>
        <v>2979.4116430160002</v>
      </c>
      <c r="BD192" s="41">
        <f t="shared" si="7"/>
        <v>6896.5408000870002</v>
      </c>
      <c r="BE192" s="41">
        <f t="shared" si="7"/>
        <v>1.0269834959999999</v>
      </c>
      <c r="BF192" s="41">
        <f t="shared" si="7"/>
        <v>2.0539669969999999</v>
      </c>
      <c r="BG192" s="41">
        <f t="shared" si="7"/>
        <v>32.998608596999993</v>
      </c>
      <c r="BH192" s="41">
        <f t="shared" si="7"/>
        <v>490.55174474799998</v>
      </c>
      <c r="BI192" s="41">
        <f t="shared" si="7"/>
        <v>4.7600000000000016</v>
      </c>
      <c r="BJ192" s="41">
        <f t="shared" si="7"/>
        <v>6.4399999999999968</v>
      </c>
      <c r="BK192" s="41">
        <f t="shared" si="7"/>
        <v>6.3400000000000061</v>
      </c>
      <c r="BL192" s="41">
        <f t="shared" si="7"/>
        <v>7.7299999999999986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5.1739278510000002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5</v>
      </c>
      <c r="H193" s="41">
        <f t="shared" si="8"/>
        <v>259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1.9775143999999998E-2</v>
      </c>
      <c r="P193" s="41">
        <f t="shared" si="8"/>
        <v>3.1478316999999999E-2</v>
      </c>
      <c r="Q193" s="41">
        <f t="shared" si="8"/>
        <v>1.8568583E-2</v>
      </c>
      <c r="R193" s="41">
        <f t="shared" si="8"/>
        <v>1.2065610000000001E-3</v>
      </c>
      <c r="S193" s="41">
        <f t="shared" si="8"/>
        <v>2.990454E-2</v>
      </c>
      <c r="T193" s="41">
        <f t="shared" si="8"/>
        <v>1.5737769999999999E-3</v>
      </c>
      <c r="U193" s="41">
        <f t="shared" si="8"/>
        <v>2.1000000000000001E-2</v>
      </c>
      <c r="V193" s="41">
        <f t="shared" si="8"/>
        <v>5.04E-2</v>
      </c>
      <c r="W193" s="41">
        <f t="shared" si="8"/>
        <v>4.0775144000000006E-2</v>
      </c>
      <c r="X193" s="41">
        <f t="shared" si="8"/>
        <v>8.1878316999999992E-2</v>
      </c>
      <c r="Y193" s="41">
        <f t="shared" si="8"/>
        <v>0.12265346100000001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1.4226358826233531E-3</v>
      </c>
      <c r="AH193" s="41">
        <f t="shared" si="8"/>
        <v>2.4201162141178879E-3</v>
      </c>
      <c r="AI193" s="41">
        <f t="shared" si="8"/>
        <v>7.7509127398099915E-3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1.4226358826233531E-3</v>
      </c>
      <c r="AN193" s="41">
        <f t="shared" si="8"/>
        <v>2.4201162141178879E-3</v>
      </c>
      <c r="AO193" s="41">
        <f t="shared" si="8"/>
        <v>7.7509127398099915E-3</v>
      </c>
      <c r="AP193" s="41">
        <f t="shared" si="8"/>
        <v>0.143081023</v>
      </c>
      <c r="AQ193" s="41">
        <f t="shared" si="8"/>
        <v>7.7043628000000003E-2</v>
      </c>
      <c r="AR193" s="41">
        <f t="shared" si="8"/>
        <v>0.220124651</v>
      </c>
      <c r="AS193" s="41">
        <f t="shared" si="8"/>
        <v>3.5142499999999999E-4</v>
      </c>
      <c r="AT193" s="41">
        <f t="shared" si="8"/>
        <v>2.7979300000000002E-4</v>
      </c>
      <c r="AU193" s="41">
        <f t="shared" si="8"/>
        <v>6.4760800000000004E-4</v>
      </c>
      <c r="AV193" s="41">
        <f t="shared" si="8"/>
        <v>5.3793030000000002E-3</v>
      </c>
      <c r="AW193" s="41">
        <f t="shared" si="8"/>
        <v>1.2450891E-2</v>
      </c>
      <c r="AX193" s="41">
        <f t="shared" si="8"/>
        <v>4.6391030000000003E-3</v>
      </c>
      <c r="AY193" s="41">
        <f t="shared" si="8"/>
        <v>1.073763E-2</v>
      </c>
      <c r="AZ193" s="41">
        <f t="shared" si="8"/>
        <v>6.7261000000000005E-5</v>
      </c>
      <c r="BA193" s="41">
        <f t="shared" si="8"/>
        <v>1.3452200000000001E-4</v>
      </c>
      <c r="BB193" s="41">
        <f t="shared" si="8"/>
        <v>0.954142245</v>
      </c>
      <c r="BC193" s="41">
        <f t="shared" si="8"/>
        <v>76.927863468999988</v>
      </c>
      <c r="BD193" s="41">
        <f t="shared" si="8"/>
        <v>167.18107562</v>
      </c>
      <c r="BE193" s="41">
        <f t="shared" si="8"/>
        <v>0.43370101899999997</v>
      </c>
      <c r="BF193" s="41">
        <f t="shared" si="8"/>
        <v>0.86740204100000018</v>
      </c>
      <c r="BG193" s="41">
        <f t="shared" si="8"/>
        <v>5.1411878490000005</v>
      </c>
      <c r="BH193" s="41">
        <f t="shared" si="8"/>
        <v>19.946098272999997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4.5644123280000004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0.189957666</v>
      </c>
      <c r="BC195" s="41">
        <f t="shared" si="10"/>
        <v>9.810512267</v>
      </c>
      <c r="BD195" s="41">
        <f t="shared" si="10"/>
        <v>22.890070927</v>
      </c>
      <c r="BE195" s="41">
        <f t="shared" si="10"/>
        <v>9.5696549999999998E-3</v>
      </c>
      <c r="BF195" s="41">
        <f t="shared" si="10"/>
        <v>1.913931E-2</v>
      </c>
      <c r="BG195" s="41">
        <f t="shared" si="10"/>
        <v>0.49858405700000002</v>
      </c>
      <c r="BH195" s="41">
        <f t="shared" si="10"/>
        <v>4.3023927029999998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5.4200045450000003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7</v>
      </c>
      <c r="H196" s="41">
        <f t="shared" si="11"/>
        <v>172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5.0126926000000002E-2</v>
      </c>
      <c r="P196" s="41">
        <f t="shared" si="11"/>
        <v>8.9870227999999996E-2</v>
      </c>
      <c r="Q196" s="41">
        <f t="shared" si="11"/>
        <v>4.6130536999999992E-2</v>
      </c>
      <c r="R196" s="41">
        <f t="shared" si="11"/>
        <v>3.9963890000000004E-3</v>
      </c>
      <c r="S196" s="41">
        <f t="shared" si="11"/>
        <v>8.4657546E-2</v>
      </c>
      <c r="T196" s="41">
        <f t="shared" si="11"/>
        <v>5.2126820000000006E-3</v>
      </c>
      <c r="U196" s="41">
        <f t="shared" si="11"/>
        <v>0.13200000000000001</v>
      </c>
      <c r="V196" s="41">
        <f t="shared" si="11"/>
        <v>0.31680000000000003</v>
      </c>
      <c r="W196" s="41">
        <f t="shared" si="11"/>
        <v>0.18212692600000002</v>
      </c>
      <c r="X196" s="41">
        <f t="shared" si="11"/>
        <v>0.40667022800000002</v>
      </c>
      <c r="Y196" s="41">
        <f t="shared" si="11"/>
        <v>0.58879715399999988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1.0311601254213015E-2</v>
      </c>
      <c r="AH196" s="41">
        <f t="shared" si="11"/>
        <v>1.7541574547396851E-2</v>
      </c>
      <c r="AI196" s="41">
        <f t="shared" si="11"/>
        <v>5.6180448212608834E-2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1.0311601254213015E-2</v>
      </c>
      <c r="AN196" s="41">
        <f t="shared" si="11"/>
        <v>1.7541574547396851E-2</v>
      </c>
      <c r="AO196" s="41">
        <f t="shared" si="11"/>
        <v>5.6180448212608834E-2</v>
      </c>
      <c r="AP196" s="41">
        <f t="shared" si="11"/>
        <v>0.66091662399999995</v>
      </c>
      <c r="AQ196" s="41">
        <f t="shared" si="11"/>
        <v>0.35587818100000002</v>
      </c>
      <c r="AR196" s="41">
        <f t="shared" si="11"/>
        <v>1.0167948050000002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5.6019431769999999</v>
      </c>
      <c r="BC196" s="41">
        <f t="shared" si="11"/>
        <v>322.24711669499999</v>
      </c>
      <c r="BD196" s="41">
        <f t="shared" si="11"/>
        <v>751.14611190999995</v>
      </c>
      <c r="BE196" s="41">
        <f t="shared" si="11"/>
        <v>0.277095288</v>
      </c>
      <c r="BF196" s="41">
        <f t="shared" si="11"/>
        <v>0.55419058200000004</v>
      </c>
      <c r="BG196" s="41">
        <f t="shared" si="11"/>
        <v>17.029565055000003</v>
      </c>
      <c r="BH196" s="41">
        <f t="shared" si="11"/>
        <v>148.248866333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6.6283693320000001</v>
      </c>
      <c r="E199" s="41">
        <f>SUM(E185:E198)</f>
        <v>3750</v>
      </c>
      <c r="F199" s="41">
        <f t="shared" ref="F199:AY199" si="14">SUM(F185:F198)</f>
        <v>65</v>
      </c>
      <c r="G199" s="41">
        <f t="shared" si="14"/>
        <v>252</v>
      </c>
      <c r="H199" s="41">
        <f t="shared" si="14"/>
        <v>3433</v>
      </c>
      <c r="I199" s="41">
        <f t="shared" si="14"/>
        <v>197.0568719752151</v>
      </c>
      <c r="J199" s="41">
        <f t="shared" si="14"/>
        <v>937.03271960487552</v>
      </c>
      <c r="K199" s="41">
        <f t="shared" si="14"/>
        <v>98.708623038527733</v>
      </c>
      <c r="L199" s="41">
        <f t="shared" si="14"/>
        <v>98.348248936687412</v>
      </c>
      <c r="M199" s="41">
        <f t="shared" si="14"/>
        <v>569.36093214830032</v>
      </c>
      <c r="N199" s="41">
        <f t="shared" si="14"/>
        <v>564.72865943179045</v>
      </c>
      <c r="O199" s="41">
        <f t="shared" si="14"/>
        <v>15.918661753000004</v>
      </c>
      <c r="P199" s="41">
        <f t="shared" si="14"/>
        <v>27.102896856000001</v>
      </c>
      <c r="Q199" s="41">
        <f t="shared" si="14"/>
        <v>14.686476098000002</v>
      </c>
      <c r="R199" s="41">
        <f t="shared" si="14"/>
        <v>1.2321856550000003</v>
      </c>
      <c r="S199" s="41">
        <f t="shared" si="14"/>
        <v>25.495698152999999</v>
      </c>
      <c r="T199" s="41">
        <f t="shared" si="14"/>
        <v>1.6071987030000001</v>
      </c>
      <c r="U199" s="41">
        <f t="shared" si="14"/>
        <v>11.171000000000003</v>
      </c>
      <c r="V199" s="41">
        <f t="shared" si="14"/>
        <v>26.466400000000011</v>
      </c>
      <c r="W199" s="41">
        <f t="shared" si="14"/>
        <v>224.14653372821513</v>
      </c>
      <c r="X199" s="41">
        <f t="shared" si="14"/>
        <v>990.60201646087569</v>
      </c>
      <c r="Y199" s="41">
        <f t="shared" si="14"/>
        <v>1214.7485501890908</v>
      </c>
      <c r="Z199" s="41">
        <f t="shared" si="14"/>
        <v>0.51930547284052264</v>
      </c>
      <c r="AA199" s="41">
        <f t="shared" si="14"/>
        <v>0.2463982231831241</v>
      </c>
      <c r="AB199" s="41">
        <f t="shared" si="14"/>
        <v>0.24639822326810001</v>
      </c>
      <c r="AC199" s="41">
        <f t="shared" si="14"/>
        <v>1.4972559143037187</v>
      </c>
      <c r="AD199" s="41">
        <f t="shared" si="14"/>
        <v>12.264100548733378</v>
      </c>
      <c r="AE199" s="41">
        <f t="shared" si="14"/>
        <v>116.64162703499923</v>
      </c>
      <c r="AF199" s="41">
        <f t="shared" si="14"/>
        <v>128.90572758373258</v>
      </c>
      <c r="AG199" s="41">
        <f t="shared" si="14"/>
        <v>0.74697206762148727</v>
      </c>
      <c r="AH199" s="41">
        <f t="shared" si="14"/>
        <v>1.2707111035400012</v>
      </c>
      <c r="AI199" s="41">
        <f t="shared" si="14"/>
        <v>4.0697098856618972</v>
      </c>
      <c r="AJ199" s="41">
        <f t="shared" si="14"/>
        <v>9.6976275169448137E-3</v>
      </c>
      <c r="AK199" s="41">
        <f t="shared" si="14"/>
        <v>1.1719023785168887E-2</v>
      </c>
      <c r="AL199" s="41">
        <f t="shared" si="14"/>
        <v>2.9310232172465284E-2</v>
      </c>
      <c r="AM199" s="41">
        <f t="shared" si="14"/>
        <v>2.2539256094421498</v>
      </c>
      <c r="AN199" s="41">
        <f t="shared" si="14"/>
        <v>13.546530676058548</v>
      </c>
      <c r="AO199" s="41">
        <f t="shared" si="14"/>
        <v>120.7406471528336</v>
      </c>
      <c r="AP199" s="41">
        <f t="shared" si="14"/>
        <v>12648.193130537999</v>
      </c>
      <c r="AQ199" s="41">
        <f t="shared" si="14"/>
        <v>6810.5655318129984</v>
      </c>
      <c r="AR199" s="41">
        <f t="shared" si="14"/>
        <v>19458.758662351003</v>
      </c>
      <c r="AS199" s="41">
        <f t="shared" si="14"/>
        <v>966.71446239600004</v>
      </c>
      <c r="AT199" s="41">
        <f t="shared" si="14"/>
        <v>40495.707582651994</v>
      </c>
      <c r="AU199" s="41">
        <f t="shared" si="14"/>
        <v>95491.097498406001</v>
      </c>
      <c r="AV199" s="41">
        <f t="shared" si="14"/>
        <v>26747.326025762999</v>
      </c>
      <c r="AW199" s="41">
        <f t="shared" si="14"/>
        <v>63136.809144242994</v>
      </c>
      <c r="AX199" s="41">
        <f t="shared" si="14"/>
        <v>25836.664083811</v>
      </c>
      <c r="AY199" s="41">
        <f t="shared" si="14"/>
        <v>61011.516686717005</v>
      </c>
      <c r="AZ199" s="52">
        <f>MAX(AZ185:AZ198)</f>
        <v>7.3739561869999983</v>
      </c>
      <c r="BA199" s="52">
        <f>MAX(BA185:BA198)</f>
        <v>14.747912384999998</v>
      </c>
      <c r="BB199" s="41">
        <f t="shared" ref="BB199:BD199" si="15">SUM(BB185:BB198)</f>
        <v>158.95711385800001</v>
      </c>
      <c r="BC199" s="41">
        <f t="shared" si="15"/>
        <v>13284.479933347002</v>
      </c>
      <c r="BD199" s="41">
        <f t="shared" si="15"/>
        <v>29944.949927019999</v>
      </c>
      <c r="BE199" s="52">
        <f>MAX(BE185:BE198)</f>
        <v>3.379550289</v>
      </c>
      <c r="BF199" s="52">
        <f>MAX(BF185:BF198)</f>
        <v>6.7591005900000001</v>
      </c>
      <c r="BG199" s="41">
        <f t="shared" ref="BG199:BL199" si="16">SUM(BG185:BG198)</f>
        <v>241.17169875299999</v>
      </c>
      <c r="BH199" s="41">
        <f t="shared" si="16"/>
        <v>2096.3211516369993</v>
      </c>
      <c r="BI199" s="41">
        <f t="shared" si="16"/>
        <v>7.4600000000000026</v>
      </c>
      <c r="BJ199" s="41">
        <f t="shared" si="16"/>
        <v>9.2399999999999967</v>
      </c>
      <c r="BK199" s="41">
        <f t="shared" si="16"/>
        <v>10.360000000000007</v>
      </c>
      <c r="BL199" s="41">
        <f t="shared" si="16"/>
        <v>11.77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富良野西部30_2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富良野西部30_2（PT2）</v>
      </c>
    </row>
    <row r="204" spans="1:64" s="37" customFormat="1" x14ac:dyDescent="0.2">
      <c r="A204" s="7" t="s">
        <v>332</v>
      </c>
      <c r="B204" s="37">
        <f ca="1">VLOOKUP(B203,$B$207:$C$260,2,0)</f>
        <v>7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5.4929390869999999</v>
      </c>
      <c r="E4" s="36">
        <v>191</v>
      </c>
      <c r="F4" s="36">
        <v>0</v>
      </c>
      <c r="G4" s="36">
        <v>49</v>
      </c>
      <c r="H4" s="36">
        <v>142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5.4206000000000002E-5</v>
      </c>
      <c r="P4" s="36">
        <v>8.0627000000000013E-5</v>
      </c>
      <c r="Q4" s="36">
        <v>4.8538000000000002E-5</v>
      </c>
      <c r="R4" s="36">
        <v>5.6679999999999998E-6</v>
      </c>
      <c r="S4" s="36">
        <v>7.3234000000000011E-5</v>
      </c>
      <c r="T4" s="36">
        <v>7.3930000000000002E-6</v>
      </c>
      <c r="U4" s="36">
        <v>0.52200000000000013</v>
      </c>
      <c r="V4" s="36">
        <v>1.252800000000001</v>
      </c>
      <c r="W4" s="36">
        <v>0.52205420600000008</v>
      </c>
      <c r="X4" s="36">
        <v>1.252880627000001</v>
      </c>
      <c r="Y4" s="36">
        <v>1.774934833000001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4.5643517785589727E-2</v>
      </c>
      <c r="AH4" s="36">
        <v>7.7646444049049204E-2</v>
      </c>
      <c r="AI4" s="36">
        <v>0.24867847621114403</v>
      </c>
      <c r="AJ4" s="36">
        <v>0</v>
      </c>
      <c r="AK4" s="36">
        <v>0</v>
      </c>
      <c r="AL4" s="36">
        <v>0</v>
      </c>
      <c r="AM4" s="36">
        <v>4.5643517785589727E-2</v>
      </c>
      <c r="AN4" s="36">
        <v>7.7646444049049204E-2</v>
      </c>
      <c r="AO4" s="36">
        <v>0.24867847621114403</v>
      </c>
      <c r="AP4" s="36">
        <v>1.9871098229999999</v>
      </c>
      <c r="AQ4" s="36">
        <v>1.069982212</v>
      </c>
      <c r="AR4" s="36">
        <v>3.0570920350000002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0.30661645900000001</v>
      </c>
      <c r="BC4" s="36">
        <v>14.110399304</v>
      </c>
      <c r="BD4" s="36">
        <v>27.249392387</v>
      </c>
      <c r="BE4" s="36">
        <v>2.5969772857142859E-2</v>
      </c>
      <c r="BF4" s="36">
        <v>5.1939545714285718E-2</v>
      </c>
      <c r="BG4" s="36">
        <v>2.4418754599999999</v>
      </c>
      <c r="BH4" s="36">
        <v>6.7072038269999998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5.7390031380000002</v>
      </c>
      <c r="E5" s="36">
        <v>19</v>
      </c>
      <c r="F5" s="36">
        <v>6</v>
      </c>
      <c r="G5" s="36">
        <v>6</v>
      </c>
      <c r="H5" s="36">
        <v>7</v>
      </c>
      <c r="I5" s="36">
        <v>10.249372937905902</v>
      </c>
      <c r="J5" s="36">
        <v>152.05700140647826</v>
      </c>
      <c r="K5" s="36">
        <v>3.7783139379474315</v>
      </c>
      <c r="L5" s="36">
        <v>6.47105899995847</v>
      </c>
      <c r="M5" s="36">
        <v>97.025209844341518</v>
      </c>
      <c r="N5" s="36">
        <v>65.281164500042635</v>
      </c>
      <c r="O5" s="36">
        <v>1.264524955</v>
      </c>
      <c r="P5" s="36">
        <v>2.2397810279999999</v>
      </c>
      <c r="Q5" s="36">
        <v>1.165445989</v>
      </c>
      <c r="R5" s="36">
        <v>9.9078966000000004E-2</v>
      </c>
      <c r="S5" s="36">
        <v>2.1105475939999998</v>
      </c>
      <c r="T5" s="36">
        <v>0.12923343400000001</v>
      </c>
      <c r="U5" s="36">
        <v>0.55214999999999992</v>
      </c>
      <c r="V5" s="36">
        <v>1.3065000000000002</v>
      </c>
      <c r="W5" s="36">
        <v>12.066047892905901</v>
      </c>
      <c r="X5" s="36">
        <v>155.60328243447827</v>
      </c>
      <c r="Y5" s="36">
        <v>167.66933032738419</v>
      </c>
      <c r="Z5" s="36">
        <v>1.4298142434193353</v>
      </c>
      <c r="AA5" s="36">
        <v>0.61647313256391978</v>
      </c>
      <c r="AB5" s="36">
        <v>0.74135639140493714</v>
      </c>
      <c r="AC5" s="36">
        <v>5.9024119608840492E-2</v>
      </c>
      <c r="AD5" s="36">
        <v>1.7891028009643994</v>
      </c>
      <c r="AE5" s="36">
        <v>16.101925208679596</v>
      </c>
      <c r="AF5" s="36">
        <v>17.891028009643993</v>
      </c>
      <c r="AG5" s="36">
        <v>5.9922625146959542E-2</v>
      </c>
      <c r="AH5" s="36">
        <v>0.1019373393304599</v>
      </c>
      <c r="AI5" s="36">
        <v>0.32647499217998643</v>
      </c>
      <c r="AJ5" s="36">
        <v>3.9360771745812262E-2</v>
      </c>
      <c r="AK5" s="36">
        <v>4.5421935365178211E-2</v>
      </c>
      <c r="AL5" s="36">
        <v>0.11366811797479105</v>
      </c>
      <c r="AM5" s="36">
        <v>0.15830751650161229</v>
      </c>
      <c r="AN5" s="36">
        <v>1.9364620756600375</v>
      </c>
      <c r="AO5" s="36">
        <v>16.542068318834371</v>
      </c>
      <c r="AP5" s="36">
        <v>2150.4802964599999</v>
      </c>
      <c r="AQ5" s="36">
        <v>1157.9509288629999</v>
      </c>
      <c r="AR5" s="36">
        <v>3308.431225323</v>
      </c>
      <c r="AS5" s="36">
        <v>95.112545093999998</v>
      </c>
      <c r="AT5" s="36">
        <v>8046.411754279</v>
      </c>
      <c r="AU5" s="36">
        <v>19085.330617434</v>
      </c>
      <c r="AV5" s="36">
        <v>4404.8724619759996</v>
      </c>
      <c r="AW5" s="36">
        <v>10447.942490605001</v>
      </c>
      <c r="AX5" s="36">
        <v>4194.6663478840001</v>
      </c>
      <c r="AY5" s="36">
        <v>9949.3533917929999</v>
      </c>
      <c r="AZ5" s="36">
        <v>2.7585832285714287</v>
      </c>
      <c r="BA5" s="36">
        <v>5.5171664571428574</v>
      </c>
      <c r="BB5" s="36">
        <v>14.237702828</v>
      </c>
      <c r="BC5" s="36">
        <v>996.79801860500004</v>
      </c>
      <c r="BD5" s="36">
        <v>2364.3109903939999</v>
      </c>
      <c r="BE5" s="36">
        <v>1.2059036828571428</v>
      </c>
      <c r="BF5" s="36">
        <v>2.4118073671428575</v>
      </c>
      <c r="BG5" s="36">
        <v>19.146203190000001</v>
      </c>
      <c r="BH5" s="36">
        <v>151.89544803499999</v>
      </c>
      <c r="BI5" s="36">
        <v>0.69000000000000039</v>
      </c>
      <c r="BJ5" s="36">
        <v>0.69000000000000039</v>
      </c>
      <c r="BK5" s="36">
        <v>1.0500000000000007</v>
      </c>
      <c r="BL5" s="36">
        <v>1.0500000000000007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5.9120255080000002</v>
      </c>
      <c r="E6" s="36">
        <v>8</v>
      </c>
      <c r="F6" s="36">
        <v>3</v>
      </c>
      <c r="G6" s="36">
        <v>3</v>
      </c>
      <c r="H6" s="36">
        <v>2</v>
      </c>
      <c r="I6" s="36">
        <v>14.739764820808094</v>
      </c>
      <c r="J6" s="36">
        <v>160.56933327612632</v>
      </c>
      <c r="K6" s="36">
        <v>9.5879538840855503</v>
      </c>
      <c r="L6" s="36">
        <v>5.1518109367225451</v>
      </c>
      <c r="M6" s="36">
        <v>135.18633416516479</v>
      </c>
      <c r="N6" s="36">
        <v>40.122763931769612</v>
      </c>
      <c r="O6" s="36">
        <v>0.43350132299999994</v>
      </c>
      <c r="P6" s="36">
        <v>0.63405209600000001</v>
      </c>
      <c r="Q6" s="36">
        <v>0.39124156099999996</v>
      </c>
      <c r="R6" s="36">
        <v>4.2259761999999999E-2</v>
      </c>
      <c r="S6" s="36">
        <v>0.57893066599999998</v>
      </c>
      <c r="T6" s="36">
        <v>5.5121429999999999E-2</v>
      </c>
      <c r="U6" s="36">
        <v>0.11714999999999998</v>
      </c>
      <c r="V6" s="36">
        <v>0.27690000000000003</v>
      </c>
      <c r="W6" s="36">
        <v>15.290416143808095</v>
      </c>
      <c r="X6" s="36">
        <v>161.48028537212633</v>
      </c>
      <c r="Y6" s="36">
        <v>176.77070151593443</v>
      </c>
      <c r="Z6" s="36">
        <v>1.4129227360975607</v>
      </c>
      <c r="AA6" s="36">
        <v>0.6486196213646076</v>
      </c>
      <c r="AB6" s="36">
        <v>0.59755026486986806</v>
      </c>
      <c r="AC6" s="36">
        <v>0.10366860667027208</v>
      </c>
      <c r="AD6" s="36">
        <v>0.9788565092783561</v>
      </c>
      <c r="AE6" s="36">
        <v>8.8097085835051985</v>
      </c>
      <c r="AF6" s="36">
        <v>9.7885650927835552</v>
      </c>
      <c r="AG6" s="36">
        <v>1.221410281155526E-2</v>
      </c>
      <c r="AH6" s="36">
        <v>2.0778013978277908E-2</v>
      </c>
      <c r="AI6" s="36">
        <v>6.6545801525025206E-2</v>
      </c>
      <c r="AJ6" s="36">
        <v>3.6240972711322594E-2</v>
      </c>
      <c r="AK6" s="36">
        <v>4.4633313328149737E-2</v>
      </c>
      <c r="AL6" s="36">
        <v>0.11160645715940218</v>
      </c>
      <c r="AM6" s="36">
        <v>0.15212368219314992</v>
      </c>
      <c r="AN6" s="36">
        <v>1.0442678365847837</v>
      </c>
      <c r="AO6" s="36">
        <v>8.987860842189626</v>
      </c>
      <c r="AP6" s="36">
        <v>1189.6476739919999</v>
      </c>
      <c r="AQ6" s="36">
        <v>640.57951676499999</v>
      </c>
      <c r="AR6" s="36">
        <v>1830.2271907569998</v>
      </c>
      <c r="AS6" s="36">
        <v>73.050006693</v>
      </c>
      <c r="AT6" s="36">
        <v>2871.392387976</v>
      </c>
      <c r="AU6" s="36">
        <v>6487.3269861999997</v>
      </c>
      <c r="AV6" s="36">
        <v>1689.8132962269999</v>
      </c>
      <c r="AW6" s="36">
        <v>3817.789391712</v>
      </c>
      <c r="AX6" s="36">
        <v>1622.0492729749999</v>
      </c>
      <c r="AY6" s="36">
        <v>3664.6903661020001</v>
      </c>
      <c r="AZ6" s="36">
        <v>1.6444156671428574</v>
      </c>
      <c r="BA6" s="36">
        <v>3.2888313357142862</v>
      </c>
      <c r="BB6" s="36">
        <v>4.6743832740000002</v>
      </c>
      <c r="BC6" s="36">
        <v>214.087461426</v>
      </c>
      <c r="BD6" s="36">
        <v>483.68706824399999</v>
      </c>
      <c r="BE6" s="36">
        <v>0.3959104971428572</v>
      </c>
      <c r="BF6" s="36">
        <v>0.7918209942857144</v>
      </c>
      <c r="BG6" s="36">
        <v>9.9727700089999995</v>
      </c>
      <c r="BH6" s="36">
        <v>71.706690621999996</v>
      </c>
      <c r="BI6" s="36">
        <v>0.78000000000000047</v>
      </c>
      <c r="BJ6" s="36">
        <v>0.78000000000000047</v>
      </c>
      <c r="BK6" s="36">
        <v>1.350000000000001</v>
      </c>
      <c r="BL6" s="36">
        <v>1.350000000000001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6.2355865289999999</v>
      </c>
      <c r="E7" s="36">
        <v>38</v>
      </c>
      <c r="F7" s="36">
        <v>18</v>
      </c>
      <c r="G7" s="36">
        <v>18</v>
      </c>
      <c r="H7" s="36">
        <v>2</v>
      </c>
      <c r="I7" s="36">
        <v>2.4473907314951298</v>
      </c>
      <c r="J7" s="36">
        <v>44.053915726138001</v>
      </c>
      <c r="K7" s="36">
        <v>1.3824427315026406</v>
      </c>
      <c r="L7" s="36">
        <v>1.0649479999924889</v>
      </c>
      <c r="M7" s="36">
        <v>31.913957957631986</v>
      </c>
      <c r="N7" s="36">
        <v>14.587348500001141</v>
      </c>
      <c r="O7" s="36">
        <v>6.7535667999999993E-2</v>
      </c>
      <c r="P7" s="36">
        <v>0.107778021</v>
      </c>
      <c r="Q7" s="36">
        <v>6.2737430999999996E-2</v>
      </c>
      <c r="R7" s="36">
        <v>4.7982370000000003E-3</v>
      </c>
      <c r="S7" s="36">
        <v>0.10151945</v>
      </c>
      <c r="T7" s="36">
        <v>6.2585709999999992E-3</v>
      </c>
      <c r="U7" s="36">
        <v>1.5686499999999997</v>
      </c>
      <c r="V7" s="36">
        <v>3.7191000000000001</v>
      </c>
      <c r="W7" s="36">
        <v>4.0835763994951293</v>
      </c>
      <c r="X7" s="36">
        <v>47.880793747138</v>
      </c>
      <c r="Y7" s="36">
        <v>51.964370146633129</v>
      </c>
      <c r="Z7" s="36">
        <v>0.33477305278105429</v>
      </c>
      <c r="AA7" s="36">
        <v>0.1425965743495303</v>
      </c>
      <c r="AB7" s="36">
        <v>0.142596574</v>
      </c>
      <c r="AC7" s="36">
        <v>1.6819630277456747E-2</v>
      </c>
      <c r="AD7" s="36">
        <v>0.41253299677853272</v>
      </c>
      <c r="AE7" s="36">
        <v>3.7162681362309584</v>
      </c>
      <c r="AF7" s="36">
        <v>4.1288011330094907</v>
      </c>
      <c r="AG7" s="36">
        <v>0.15289482086987344</v>
      </c>
      <c r="AH7" s="36">
        <v>0.2600969366521983</v>
      </c>
      <c r="AI7" s="36">
        <v>0.83301316198068887</v>
      </c>
      <c r="AJ7" s="36">
        <v>8.1743845217416965E-3</v>
      </c>
      <c r="AK7" s="36">
        <v>9.8782734554659721E-3</v>
      </c>
      <c r="AL7" s="36">
        <v>2.4706365798935523E-2</v>
      </c>
      <c r="AM7" s="36">
        <v>0.17788883566907188</v>
      </c>
      <c r="AN7" s="36">
        <v>0.68250820688619707</v>
      </c>
      <c r="AO7" s="36">
        <v>4.5739876640105823</v>
      </c>
      <c r="AP7" s="36">
        <v>407.87377190299998</v>
      </c>
      <c r="AQ7" s="36">
        <v>219.624338717</v>
      </c>
      <c r="AR7" s="36">
        <v>627.49811062000003</v>
      </c>
      <c r="AS7" s="36">
        <v>21.499044538</v>
      </c>
      <c r="AT7" s="36">
        <v>1950.516648561</v>
      </c>
      <c r="AU7" s="36">
        <v>4156.331073327</v>
      </c>
      <c r="AV7" s="36">
        <v>1071.5342314009999</v>
      </c>
      <c r="AW7" s="36">
        <v>2283.3186404180001</v>
      </c>
      <c r="AX7" s="36">
        <v>1023.8113016900001</v>
      </c>
      <c r="AY7" s="36">
        <v>2181.6264575740001</v>
      </c>
      <c r="AZ7" s="36">
        <v>0.55821013285714283</v>
      </c>
      <c r="BA7" s="36">
        <v>1.1164202671428571</v>
      </c>
      <c r="BB7" s="36">
        <v>3.470699958</v>
      </c>
      <c r="BC7" s="36">
        <v>150.11252093300001</v>
      </c>
      <c r="BD7" s="36">
        <v>319.87285815299998</v>
      </c>
      <c r="BE7" s="36">
        <v>0.2939610342857143</v>
      </c>
      <c r="BF7" s="36">
        <v>0.58792207000000007</v>
      </c>
      <c r="BG7" s="36">
        <v>7.9040296320000003</v>
      </c>
      <c r="BH7" s="36">
        <v>26.483683107000001</v>
      </c>
      <c r="BI7" s="36">
        <v>0.12</v>
      </c>
      <c r="BJ7" s="36">
        <v>0.22</v>
      </c>
      <c r="BK7" s="36">
        <v>0.09</v>
      </c>
      <c r="BL7" s="36">
        <v>0.11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5.3897326420000002</v>
      </c>
      <c r="E8" s="36">
        <v>56</v>
      </c>
      <c r="F8" s="36">
        <v>0</v>
      </c>
      <c r="G8" s="36">
        <v>34</v>
      </c>
      <c r="H8" s="36">
        <v>22</v>
      </c>
      <c r="I8" s="36">
        <v>3.1330073582976986E-2</v>
      </c>
      <c r="J8" s="36">
        <v>5.3766077864905952</v>
      </c>
      <c r="K8" s="36">
        <v>3.1330073582976986E-2</v>
      </c>
      <c r="L8" s="36">
        <v>0</v>
      </c>
      <c r="M8" s="36">
        <v>2.6236323600729827</v>
      </c>
      <c r="N8" s="36">
        <v>2.7843055000005896</v>
      </c>
      <c r="O8" s="36">
        <v>1.3932072E-2</v>
      </c>
      <c r="P8" s="36">
        <v>2.2213581E-2</v>
      </c>
      <c r="Q8" s="36">
        <v>1.2859657E-2</v>
      </c>
      <c r="R8" s="36">
        <v>1.072415E-3</v>
      </c>
      <c r="S8" s="36">
        <v>2.0814778999999999E-2</v>
      </c>
      <c r="T8" s="36">
        <v>1.398802E-3</v>
      </c>
      <c r="U8" s="36">
        <v>0.54780000000000006</v>
      </c>
      <c r="V8" s="36">
        <v>1.2948000000000002</v>
      </c>
      <c r="W8" s="36">
        <v>0.5930621455829771</v>
      </c>
      <c r="X8" s="36">
        <v>6.6936213674905956</v>
      </c>
      <c r="Y8" s="36">
        <v>7.286683513073573</v>
      </c>
      <c r="Z8" s="36">
        <v>1.4069103357577665E-2</v>
      </c>
      <c r="AA8" s="36">
        <v>3.01078811852162E-3</v>
      </c>
      <c r="AB8" s="36">
        <v>3.0107879999999999E-3</v>
      </c>
      <c r="AC8" s="36">
        <v>3.0103078028440966E-4</v>
      </c>
      <c r="AD8" s="36">
        <v>5.6690566081778374E-2</v>
      </c>
      <c r="AE8" s="36">
        <v>0.51021509473600513</v>
      </c>
      <c r="AF8" s="36">
        <v>0.56690566081778349</v>
      </c>
      <c r="AG8" s="36">
        <v>5.4562961396047091E-2</v>
      </c>
      <c r="AH8" s="36">
        <v>9.2819750420861755E-2</v>
      </c>
      <c r="AI8" s="36">
        <v>0.29727406553708408</v>
      </c>
      <c r="AJ8" s="36">
        <v>1.7259417991345364E-4</v>
      </c>
      <c r="AK8" s="36">
        <v>2.0857013844130279E-4</v>
      </c>
      <c r="AL8" s="36">
        <v>5.216508895301053E-4</v>
      </c>
      <c r="AM8" s="36">
        <v>5.5036586356244949E-2</v>
      </c>
      <c r="AN8" s="36">
        <v>0.14971888664108143</v>
      </c>
      <c r="AO8" s="36">
        <v>0.8080108111626193</v>
      </c>
      <c r="AP8" s="36">
        <v>54.066532891999998</v>
      </c>
      <c r="AQ8" s="36">
        <v>29.11274848</v>
      </c>
      <c r="AR8" s="36">
        <v>83.179281371999991</v>
      </c>
      <c r="AS8" s="36">
        <v>1.9185229450000001</v>
      </c>
      <c r="AT8" s="36">
        <v>193.818904514</v>
      </c>
      <c r="AU8" s="36">
        <v>405.94756904500002</v>
      </c>
      <c r="AV8" s="36">
        <v>148.03656952899999</v>
      </c>
      <c r="AW8" s="36">
        <v>310.05791556200001</v>
      </c>
      <c r="AX8" s="36">
        <v>137.88440883999999</v>
      </c>
      <c r="AY8" s="36">
        <v>288.79453589899998</v>
      </c>
      <c r="AZ8" s="36">
        <v>3.8958668571428573E-2</v>
      </c>
      <c r="BA8" s="36">
        <v>7.7917337142857146E-2</v>
      </c>
      <c r="BB8" s="36">
        <v>2.060436487</v>
      </c>
      <c r="BC8" s="36">
        <v>108.74389182500001</v>
      </c>
      <c r="BD8" s="36">
        <v>227.76064412100001</v>
      </c>
      <c r="BE8" s="36">
        <v>0.17451466571428573</v>
      </c>
      <c r="BF8" s="36">
        <v>0.34902933142857145</v>
      </c>
      <c r="BG8" s="36">
        <v>1.2715048870000001</v>
      </c>
      <c r="BH8" s="36">
        <v>12.423304744999999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5.7394194330000001</v>
      </c>
      <c r="E9" s="36">
        <v>40</v>
      </c>
      <c r="F9" s="36">
        <v>16</v>
      </c>
      <c r="G9" s="36">
        <v>11</v>
      </c>
      <c r="H9" s="36">
        <v>13</v>
      </c>
      <c r="I9" s="36">
        <v>9.4141759151370713E-2</v>
      </c>
      <c r="J9" s="36">
        <v>7.6184989755893335</v>
      </c>
      <c r="K9" s="36">
        <v>5.8321759150858042E-2</v>
      </c>
      <c r="L9" s="36">
        <v>3.5820000000512664E-2</v>
      </c>
      <c r="M9" s="36">
        <v>3.6210172347403642</v>
      </c>
      <c r="N9" s="36">
        <v>4.09162350000034</v>
      </c>
      <c r="O9" s="36">
        <v>9.9177318000000014E-2</v>
      </c>
      <c r="P9" s="36">
        <v>0.17537549799999999</v>
      </c>
      <c r="Q9" s="36">
        <v>9.2355763000000007E-2</v>
      </c>
      <c r="R9" s="36">
        <v>6.821555E-3</v>
      </c>
      <c r="S9" s="36">
        <v>0.166477818</v>
      </c>
      <c r="T9" s="36">
        <v>8.8976799999999998E-3</v>
      </c>
      <c r="U9" s="36">
        <v>1.5796000000000003</v>
      </c>
      <c r="V9" s="36">
        <v>3.7336000000000018</v>
      </c>
      <c r="W9" s="36">
        <v>1.772919077151371</v>
      </c>
      <c r="X9" s="36">
        <v>11.527474473589336</v>
      </c>
      <c r="Y9" s="36">
        <v>13.300393550740708</v>
      </c>
      <c r="Z9" s="36">
        <v>2.6448779736669793E-2</v>
      </c>
      <c r="AA9" s="36">
        <v>5.6600388636473351E-3</v>
      </c>
      <c r="AB9" s="36">
        <v>5.6600390000000004E-3</v>
      </c>
      <c r="AC9" s="36">
        <v>6.2968066124208005E-4</v>
      </c>
      <c r="AD9" s="36">
        <v>8.8216200636379055E-2</v>
      </c>
      <c r="AE9" s="36">
        <v>0.79394580572741136</v>
      </c>
      <c r="AF9" s="36">
        <v>0.8821620063637905</v>
      </c>
      <c r="AG9" s="36">
        <v>0.14880971770648116</v>
      </c>
      <c r="AH9" s="36">
        <v>0.25314756575355418</v>
      </c>
      <c r="AI9" s="36">
        <v>0.81075639302151792</v>
      </c>
      <c r="AJ9" s="36">
        <v>3.244631603100739E-4</v>
      </c>
      <c r="AK9" s="36">
        <v>3.9209506541582246E-4</v>
      </c>
      <c r="AL9" s="36">
        <v>9.80661667020424E-4</v>
      </c>
      <c r="AM9" s="36">
        <v>0.14976386152803331</v>
      </c>
      <c r="AN9" s="36">
        <v>0.34175586145534909</v>
      </c>
      <c r="AO9" s="36">
        <v>1.6056828604159499</v>
      </c>
      <c r="AP9" s="36">
        <v>46.444293868999999</v>
      </c>
      <c r="AQ9" s="36">
        <v>25.008465929</v>
      </c>
      <c r="AR9" s="36">
        <v>71.452759798000002</v>
      </c>
      <c r="AS9" s="36">
        <v>3.1375544770000001</v>
      </c>
      <c r="AT9" s="36">
        <v>155.407916271</v>
      </c>
      <c r="AU9" s="36">
        <v>319.98434492000001</v>
      </c>
      <c r="AV9" s="36">
        <v>117.709718005</v>
      </c>
      <c r="AW9" s="36">
        <v>242.36388924400001</v>
      </c>
      <c r="AX9" s="36">
        <v>109.678481719</v>
      </c>
      <c r="AY9" s="36">
        <v>225.827602396</v>
      </c>
      <c r="AZ9" s="36">
        <v>0.19527057285714286</v>
      </c>
      <c r="BA9" s="36">
        <v>0.39054114714285715</v>
      </c>
      <c r="BB9" s="36">
        <v>2.2130304129999998</v>
      </c>
      <c r="BC9" s="36">
        <v>108.669316487</v>
      </c>
      <c r="BD9" s="36">
        <v>223.74973478499999</v>
      </c>
      <c r="BE9" s="36">
        <v>0.18743905142857145</v>
      </c>
      <c r="BF9" s="36">
        <v>0.37487810428571428</v>
      </c>
      <c r="BG9" s="36">
        <v>5.7586864330000003</v>
      </c>
      <c r="BH9" s="36">
        <v>18.942835857999999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5.7639506660000004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0.72672199566461515</v>
      </c>
      <c r="J10" s="36">
        <v>33.682721941952209</v>
      </c>
      <c r="K10" s="36">
        <v>0.48688799566570001</v>
      </c>
      <c r="L10" s="36">
        <v>0.23983399999891511</v>
      </c>
      <c r="M10" s="36">
        <v>18.489998937614029</v>
      </c>
      <c r="N10" s="36">
        <v>15.919445000002792</v>
      </c>
      <c r="O10" s="36">
        <v>0.49889858300000001</v>
      </c>
      <c r="P10" s="36">
        <v>0.81552199300000006</v>
      </c>
      <c r="Q10" s="36">
        <v>0.45341706100000001</v>
      </c>
      <c r="R10" s="36">
        <v>4.5481521999999996E-2</v>
      </c>
      <c r="S10" s="36">
        <v>0.75619826800000001</v>
      </c>
      <c r="T10" s="36">
        <v>5.9323725000000008E-2</v>
      </c>
      <c r="U10" s="36" t="s">
        <v>340</v>
      </c>
      <c r="V10" s="36" t="s">
        <v>340</v>
      </c>
      <c r="W10" s="36">
        <v>1.225620578664615</v>
      </c>
      <c r="X10" s="36">
        <v>34.498243934952207</v>
      </c>
      <c r="Y10" s="36">
        <v>35.723864513616824</v>
      </c>
      <c r="Z10" s="36">
        <v>0.16084858748430564</v>
      </c>
      <c r="AA10" s="36">
        <v>4.720227605431658E-2</v>
      </c>
      <c r="AB10" s="36">
        <v>4.7202276000000001E-2</v>
      </c>
      <c r="AC10" s="36">
        <v>5.8026108880305906E-3</v>
      </c>
      <c r="AD10" s="36">
        <v>0.44765098649202029</v>
      </c>
      <c r="AE10" s="36">
        <v>4.0288588784281822</v>
      </c>
      <c r="AF10" s="36">
        <v>4.4765098649202022</v>
      </c>
      <c r="AG10" s="36" t="s">
        <v>340</v>
      </c>
      <c r="AH10" s="36" t="s">
        <v>340</v>
      </c>
      <c r="AI10" s="36" t="s">
        <v>340</v>
      </c>
      <c r="AJ10" s="36">
        <v>2.7058823527074047E-3</v>
      </c>
      <c r="AK10" s="36">
        <v>3.2699031748713581E-3</v>
      </c>
      <c r="AL10" s="36">
        <v>8.1782939427304559E-3</v>
      </c>
      <c r="AM10" s="36">
        <v>8.5084932407379944E-3</v>
      </c>
      <c r="AN10" s="36">
        <v>0.45092088966689164</v>
      </c>
      <c r="AO10" s="36">
        <v>4.0370371723709129</v>
      </c>
      <c r="AP10" s="36">
        <v>702.05751853200002</v>
      </c>
      <c r="AQ10" s="36">
        <v>378.03097151700001</v>
      </c>
      <c r="AR10" s="36">
        <v>1080.088490049</v>
      </c>
      <c r="AS10" s="36">
        <v>23.877500520000002</v>
      </c>
      <c r="AT10" s="36">
        <v>2520.1573362849999</v>
      </c>
      <c r="AU10" s="36">
        <v>5555.0866580049997</v>
      </c>
      <c r="AV10" s="36">
        <v>1539.0775397130001</v>
      </c>
      <c r="AW10" s="36">
        <v>3392.5298962100001</v>
      </c>
      <c r="AX10" s="36">
        <v>1452.225261045</v>
      </c>
      <c r="AY10" s="36">
        <v>3201.0847322499999</v>
      </c>
      <c r="AZ10" s="36">
        <v>0.53805544571428576</v>
      </c>
      <c r="BA10" s="36">
        <v>1.0761108928571428</v>
      </c>
      <c r="BB10" s="36">
        <v>7.2824996950000003</v>
      </c>
      <c r="BC10" s="36">
        <v>465.151215417</v>
      </c>
      <c r="BD10" s="36">
        <v>1025.3150759749999</v>
      </c>
      <c r="BE10" s="36">
        <v>0.61681250857142855</v>
      </c>
      <c r="BF10" s="36">
        <v>1.2336250185714286</v>
      </c>
      <c r="BG10" s="36">
        <v>3.8498122220000002</v>
      </c>
      <c r="BH10" s="36">
        <v>40.838234585000002</v>
      </c>
      <c r="BI10" s="36">
        <v>0.12</v>
      </c>
      <c r="BJ10" s="36">
        <v>0.12</v>
      </c>
      <c r="BK10" s="36">
        <v>0.18</v>
      </c>
      <c r="BL10" s="36">
        <v>0.18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5.9139080389999998</v>
      </c>
      <c r="E11" s="36">
        <v>8</v>
      </c>
      <c r="F11" s="36">
        <v>0</v>
      </c>
      <c r="G11" s="36">
        <v>5</v>
      </c>
      <c r="H11" s="36">
        <v>3</v>
      </c>
      <c r="I11" s="36">
        <v>5.5113832975969128</v>
      </c>
      <c r="J11" s="36">
        <v>56.229528647419009</v>
      </c>
      <c r="K11" s="36">
        <v>2.6756802975913172</v>
      </c>
      <c r="L11" s="36">
        <v>2.8357030000055952</v>
      </c>
      <c r="M11" s="36">
        <v>37.712616945003724</v>
      </c>
      <c r="N11" s="36">
        <v>24.0282950000122</v>
      </c>
      <c r="O11" s="36">
        <v>0.24995535400000002</v>
      </c>
      <c r="P11" s="36">
        <v>0.387881331</v>
      </c>
      <c r="Q11" s="36">
        <v>0.20447653800000001</v>
      </c>
      <c r="R11" s="36">
        <v>4.5478815999999998E-2</v>
      </c>
      <c r="S11" s="36">
        <v>0.32856113599999998</v>
      </c>
      <c r="T11" s="36">
        <v>5.9320194999999999E-2</v>
      </c>
      <c r="U11" s="36">
        <v>8.5199999999999998E-2</v>
      </c>
      <c r="V11" s="36">
        <v>0.20160000000000003</v>
      </c>
      <c r="W11" s="36">
        <v>5.8465386515969131</v>
      </c>
      <c r="X11" s="36">
        <v>56.819009978419011</v>
      </c>
      <c r="Y11" s="36">
        <v>62.665548630015927</v>
      </c>
      <c r="Z11" s="36">
        <v>0.52371811973776228</v>
      </c>
      <c r="AA11" s="36">
        <v>0.24552299058744101</v>
      </c>
      <c r="AB11" s="36">
        <v>0.245522991</v>
      </c>
      <c r="AC11" s="36">
        <v>3.0931309254566067E-2</v>
      </c>
      <c r="AD11" s="36">
        <v>0.48904936320187237</v>
      </c>
      <c r="AE11" s="36">
        <v>4.401444268816852</v>
      </c>
      <c r="AF11" s="36">
        <v>4.8904936320187238</v>
      </c>
      <c r="AG11" s="36">
        <v>1.1537370696875809E-2</v>
      </c>
      <c r="AH11" s="36">
        <v>1.9626791530317468E-2</v>
      </c>
      <c r="AI11" s="36">
        <v>6.2858778279530264E-2</v>
      </c>
      <c r="AJ11" s="36">
        <v>1.4074667505029656E-2</v>
      </c>
      <c r="AK11" s="36">
        <v>1.7008425775375997E-2</v>
      </c>
      <c r="AL11" s="36">
        <v>4.2539456997716885E-2</v>
      </c>
      <c r="AM11" s="36">
        <v>5.6543347456471535E-2</v>
      </c>
      <c r="AN11" s="36">
        <v>0.52568458050756584</v>
      </c>
      <c r="AO11" s="36">
        <v>4.5068425040940987</v>
      </c>
      <c r="AP11" s="36">
        <v>301.46672877499998</v>
      </c>
      <c r="AQ11" s="36">
        <v>162.32823857100001</v>
      </c>
      <c r="AR11" s="36">
        <v>463.79496734600002</v>
      </c>
      <c r="AS11" s="36">
        <v>10.053547071000001</v>
      </c>
      <c r="AT11" s="36">
        <v>870.82816185199999</v>
      </c>
      <c r="AU11" s="36">
        <v>1913.0620335900001</v>
      </c>
      <c r="AV11" s="36">
        <v>526.36917008299997</v>
      </c>
      <c r="AW11" s="36">
        <v>1156.3439482670001</v>
      </c>
      <c r="AX11" s="36">
        <v>498.26863768499999</v>
      </c>
      <c r="AY11" s="36">
        <v>1094.6118362279999</v>
      </c>
      <c r="AZ11" s="36">
        <v>0.75447691142857154</v>
      </c>
      <c r="BA11" s="36">
        <v>1.5089538242857143</v>
      </c>
      <c r="BB11" s="36">
        <v>3.652563491</v>
      </c>
      <c r="BC11" s="36">
        <v>182.99666796</v>
      </c>
      <c r="BD11" s="36">
        <v>402.01269674500003</v>
      </c>
      <c r="BE11" s="36">
        <v>0.30936449571428576</v>
      </c>
      <c r="BF11" s="36">
        <v>0.61872899285714289</v>
      </c>
      <c r="BG11" s="36">
        <v>3.0097391880000002</v>
      </c>
      <c r="BH11" s="36">
        <v>26.055765052000002</v>
      </c>
      <c r="BI11" s="36">
        <v>0.24</v>
      </c>
      <c r="BJ11" s="36">
        <v>0.24</v>
      </c>
      <c r="BK11" s="36">
        <v>0.03</v>
      </c>
      <c r="BL11" s="36">
        <v>0.03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5.3997591409999997</v>
      </c>
      <c r="E12" s="36">
        <v>115</v>
      </c>
      <c r="F12" s="36">
        <v>7</v>
      </c>
      <c r="G12" s="36">
        <v>29</v>
      </c>
      <c r="H12" s="36">
        <v>79</v>
      </c>
      <c r="I12" s="36">
        <v>2.5619439811157959E-3</v>
      </c>
      <c r="J12" s="36">
        <v>0.84440730418998622</v>
      </c>
      <c r="K12" s="36">
        <v>2.5619439811157959E-3</v>
      </c>
      <c r="L12" s="36">
        <v>0</v>
      </c>
      <c r="M12" s="36">
        <v>0.29544924817106805</v>
      </c>
      <c r="N12" s="36">
        <v>0.55152000000003387</v>
      </c>
      <c r="O12" s="36">
        <v>2.2571549999999998E-3</v>
      </c>
      <c r="P12" s="36">
        <v>3.6851840000000002E-3</v>
      </c>
      <c r="Q12" s="36">
        <v>2.0468489999999999E-3</v>
      </c>
      <c r="R12" s="36">
        <v>2.10306E-4</v>
      </c>
      <c r="S12" s="36">
        <v>3.4108700000000003E-3</v>
      </c>
      <c r="T12" s="36">
        <v>2.74314E-4</v>
      </c>
      <c r="U12" s="36">
        <v>2.9469000000000012</v>
      </c>
      <c r="V12" s="36">
        <v>6.9654000000000025</v>
      </c>
      <c r="W12" s="36">
        <v>2.9517190989811168</v>
      </c>
      <c r="X12" s="36">
        <v>7.813492488189989</v>
      </c>
      <c r="Y12" s="36">
        <v>10.765211587171105</v>
      </c>
      <c r="Z12" s="36">
        <v>1.8489882473401574E-3</v>
      </c>
      <c r="AA12" s="36">
        <v>3.9568348493079363E-4</v>
      </c>
      <c r="AB12" s="36">
        <v>3.9568300000000003E-4</v>
      </c>
      <c r="AC12" s="36">
        <v>2.4821280012268253E-5</v>
      </c>
      <c r="AD12" s="36">
        <v>1.1303738904264001E-2</v>
      </c>
      <c r="AE12" s="36">
        <v>0.10173365013837599</v>
      </c>
      <c r="AF12" s="36">
        <v>0.11303738904263999</v>
      </c>
      <c r="AG12" s="36">
        <v>0.28454970198769231</v>
      </c>
      <c r="AH12" s="36">
        <v>0.4840615620020513</v>
      </c>
      <c r="AI12" s="36">
        <v>1.5503052728984619</v>
      </c>
      <c r="AJ12" s="36">
        <v>2.2682627568135805E-5</v>
      </c>
      <c r="AK12" s="36">
        <v>2.7410650663171908E-5</v>
      </c>
      <c r="AL12" s="36">
        <v>6.8556267967701697E-5</v>
      </c>
      <c r="AM12" s="36">
        <v>0.28459720589527271</v>
      </c>
      <c r="AN12" s="36">
        <v>0.4953927115569785</v>
      </c>
      <c r="AO12" s="36">
        <v>1.6521074793048054</v>
      </c>
      <c r="AP12" s="36">
        <v>31.820581061999999</v>
      </c>
      <c r="AQ12" s="36">
        <v>17.134159033</v>
      </c>
      <c r="AR12" s="36">
        <v>48.954740094999998</v>
      </c>
      <c r="AS12" s="36">
        <v>1.2188786739999999</v>
      </c>
      <c r="AT12" s="36">
        <v>71.498944421000004</v>
      </c>
      <c r="AU12" s="36">
        <v>146.00988047999999</v>
      </c>
      <c r="AV12" s="36">
        <v>60.831720099000002</v>
      </c>
      <c r="AW12" s="36">
        <v>124.226060301</v>
      </c>
      <c r="AX12" s="36">
        <v>56.461796395999997</v>
      </c>
      <c r="AY12" s="36">
        <v>115.302123833</v>
      </c>
      <c r="AZ12" s="36">
        <v>1.9081845714285714E-2</v>
      </c>
      <c r="BA12" s="36">
        <v>3.8163692857142856E-2</v>
      </c>
      <c r="BB12" s="36">
        <v>1.0354132579999999</v>
      </c>
      <c r="BC12" s="36">
        <v>39.370686941000002</v>
      </c>
      <c r="BD12" s="36">
        <v>80.399918366999998</v>
      </c>
      <c r="BE12" s="36">
        <v>8.7697338571428585E-2</v>
      </c>
      <c r="BF12" s="36">
        <v>0.1753946785714286</v>
      </c>
      <c r="BG12" s="36">
        <v>1.172622396</v>
      </c>
      <c r="BH12" s="36">
        <v>4.8627629050000003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5.5844633579999998</v>
      </c>
      <c r="E13" s="36">
        <v>1</v>
      </c>
      <c r="F13" s="36">
        <v>0</v>
      </c>
      <c r="G13" s="36">
        <v>0</v>
      </c>
      <c r="H13" s="36">
        <v>1</v>
      </c>
      <c r="I13" s="36">
        <v>0.57456452084978471</v>
      </c>
      <c r="J13" s="36">
        <v>28.195045301923287</v>
      </c>
      <c r="K13" s="36">
        <v>0.33849552085059414</v>
      </c>
      <c r="L13" s="36">
        <v>0.23606899999919051</v>
      </c>
      <c r="M13" s="36">
        <v>14.678466822816993</v>
      </c>
      <c r="N13" s="36">
        <v>14.091142999956078</v>
      </c>
      <c r="O13" s="36">
        <v>0.33068939199999997</v>
      </c>
      <c r="P13" s="36">
        <v>0.53789089099999998</v>
      </c>
      <c r="Q13" s="36">
        <v>0.28837367199999997</v>
      </c>
      <c r="R13" s="36">
        <v>4.2315720000000001E-2</v>
      </c>
      <c r="S13" s="36">
        <v>0.48269647399999999</v>
      </c>
      <c r="T13" s="36">
        <v>5.5194417000000003E-2</v>
      </c>
      <c r="U13" s="36">
        <v>0</v>
      </c>
      <c r="V13" s="36">
        <v>0</v>
      </c>
      <c r="W13" s="36">
        <v>0.90525391284978474</v>
      </c>
      <c r="X13" s="36">
        <v>28.732936192923287</v>
      </c>
      <c r="Y13" s="36">
        <v>29.63819010577307</v>
      </c>
      <c r="Z13" s="36">
        <v>0.1408352480758765</v>
      </c>
      <c r="AA13" s="36">
        <v>3.0138743088237566E-2</v>
      </c>
      <c r="AB13" s="36">
        <v>3.0138742999999999E-2</v>
      </c>
      <c r="AC13" s="36">
        <v>2.5983389273165703E-3</v>
      </c>
      <c r="AD13" s="36">
        <v>0.16721624956609693</v>
      </c>
      <c r="AE13" s="36">
        <v>1.5049462460948728</v>
      </c>
      <c r="AF13" s="36">
        <v>1.6721624956609697</v>
      </c>
      <c r="AG13" s="36">
        <v>0</v>
      </c>
      <c r="AH13" s="36">
        <v>0</v>
      </c>
      <c r="AI13" s="36">
        <v>0</v>
      </c>
      <c r="AJ13" s="36">
        <v>1.7277110284006046E-3</v>
      </c>
      <c r="AK13" s="36">
        <v>2.0878393961836056E-3</v>
      </c>
      <c r="AL13" s="36">
        <v>5.2218562367291332E-3</v>
      </c>
      <c r="AM13" s="36">
        <v>4.3260499557171749E-3</v>
      </c>
      <c r="AN13" s="36">
        <v>0.16930408896228052</v>
      </c>
      <c r="AO13" s="36">
        <v>1.510168102331602</v>
      </c>
      <c r="AP13" s="36">
        <v>375.66744340299999</v>
      </c>
      <c r="AQ13" s="36">
        <v>202.28246952399999</v>
      </c>
      <c r="AR13" s="36">
        <v>577.94991292700001</v>
      </c>
      <c r="AS13" s="36">
        <v>18.496459023</v>
      </c>
      <c r="AT13" s="36">
        <v>1908.969478128</v>
      </c>
      <c r="AU13" s="36">
        <v>4246.3439179540001</v>
      </c>
      <c r="AV13" s="36">
        <v>1088.751481754</v>
      </c>
      <c r="AW13" s="36">
        <v>2421.8371669550002</v>
      </c>
      <c r="AX13" s="36">
        <v>1029.1986152869999</v>
      </c>
      <c r="AY13" s="36">
        <v>2289.366765924</v>
      </c>
      <c r="AZ13" s="36">
        <v>0.26246582285714287</v>
      </c>
      <c r="BA13" s="36">
        <v>0.52493164714285723</v>
      </c>
      <c r="BB13" s="36">
        <v>3.9242213029999999</v>
      </c>
      <c r="BC13" s="36">
        <v>224.237561191</v>
      </c>
      <c r="BD13" s="36">
        <v>498.79781476400001</v>
      </c>
      <c r="BE13" s="36">
        <v>0.33237334571428573</v>
      </c>
      <c r="BF13" s="36">
        <v>0.66474669142857146</v>
      </c>
      <c r="BG13" s="36">
        <v>12.390606377999999</v>
      </c>
      <c r="BH13" s="36">
        <v>62.714454697000001</v>
      </c>
      <c r="BI13" s="36">
        <v>0.03</v>
      </c>
      <c r="BJ13" s="36">
        <v>0.03</v>
      </c>
      <c r="BK13" s="36">
        <v>0.30000000000000004</v>
      </c>
      <c r="BL13" s="36">
        <v>0.30000000000000004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5.4832304399999998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5.0841582686304149E-2</v>
      </c>
      <c r="J14" s="36">
        <v>10.464325822914072</v>
      </c>
      <c r="K14" s="36">
        <v>5.0841582686304149E-2</v>
      </c>
      <c r="L14" s="36">
        <v>0</v>
      </c>
      <c r="M14" s="36">
        <v>3.0844639055931817</v>
      </c>
      <c r="N14" s="36">
        <v>7.4307035000071942</v>
      </c>
      <c r="O14" s="36">
        <v>7.6572266999999999E-2</v>
      </c>
      <c r="P14" s="36">
        <v>0.122561001</v>
      </c>
      <c r="Q14" s="36">
        <v>6.2013592999999999E-2</v>
      </c>
      <c r="R14" s="36">
        <v>1.4558674000000001E-2</v>
      </c>
      <c r="S14" s="36">
        <v>0.10357142599999999</v>
      </c>
      <c r="T14" s="36">
        <v>1.8989575000000002E-2</v>
      </c>
      <c r="U14" s="36" t="s">
        <v>340</v>
      </c>
      <c r="V14" s="36" t="s">
        <v>340</v>
      </c>
      <c r="W14" s="36">
        <v>0.12741384968630415</v>
      </c>
      <c r="X14" s="36">
        <v>10.586886823914071</v>
      </c>
      <c r="Y14" s="36">
        <v>10.714300673600375</v>
      </c>
      <c r="Z14" s="36">
        <v>2.1798328329572236E-2</v>
      </c>
      <c r="AA14" s="36">
        <v>4.6648422625284562E-3</v>
      </c>
      <c r="AB14" s="36">
        <v>4.6648419999999998E-3</v>
      </c>
      <c r="AC14" s="36">
        <v>2.6137477849303976E-4</v>
      </c>
      <c r="AD14" s="36">
        <v>4.1942142805530977E-2</v>
      </c>
      <c r="AE14" s="36">
        <v>0.37747928524977886</v>
      </c>
      <c r="AF14" s="36">
        <v>0.41942142805530985</v>
      </c>
      <c r="AG14" s="36" t="s">
        <v>340</v>
      </c>
      <c r="AH14" s="36" t="s">
        <v>340</v>
      </c>
      <c r="AI14" s="36" t="s">
        <v>340</v>
      </c>
      <c r="AJ14" s="36">
        <v>2.6741324178781588E-4</v>
      </c>
      <c r="AK14" s="36">
        <v>3.2315352052246916E-4</v>
      </c>
      <c r="AL14" s="36">
        <v>8.0823325282862674E-4</v>
      </c>
      <c r="AM14" s="36">
        <v>5.2878802028085564E-4</v>
      </c>
      <c r="AN14" s="36">
        <v>4.2265296326053449E-2</v>
      </c>
      <c r="AO14" s="36">
        <v>0.3782875185026075</v>
      </c>
      <c r="AP14" s="36">
        <v>85.860983451999999</v>
      </c>
      <c r="AQ14" s="36">
        <v>46.232837242999999</v>
      </c>
      <c r="AR14" s="36">
        <v>132.09382069500001</v>
      </c>
      <c r="AS14" s="36">
        <v>6.9466910249999998</v>
      </c>
      <c r="AT14" s="36">
        <v>325.18819571199998</v>
      </c>
      <c r="AU14" s="36">
        <v>904.14027312999997</v>
      </c>
      <c r="AV14" s="36">
        <v>208.751242572</v>
      </c>
      <c r="AW14" s="36">
        <v>580.40361847099996</v>
      </c>
      <c r="AX14" s="36">
        <v>195.765171764</v>
      </c>
      <c r="AY14" s="36">
        <v>544.29766579</v>
      </c>
      <c r="AZ14" s="36">
        <v>0.26205499571428575</v>
      </c>
      <c r="BA14" s="36">
        <v>0.52410999142857151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35.881296796999997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5.9258259459999998</v>
      </c>
      <c r="E15" s="36">
        <v>2</v>
      </c>
      <c r="F15" s="36">
        <v>0</v>
      </c>
      <c r="G15" s="36">
        <v>1</v>
      </c>
      <c r="H15" s="36">
        <v>1</v>
      </c>
      <c r="I15" s="36">
        <v>9.7904540821775399</v>
      </c>
      <c r="J15" s="36">
        <v>71.253957237764553</v>
      </c>
      <c r="K15" s="36">
        <v>4.8297580821765003</v>
      </c>
      <c r="L15" s="36">
        <v>4.9606960000010387</v>
      </c>
      <c r="M15" s="36">
        <v>50.462590819938583</v>
      </c>
      <c r="N15" s="36">
        <v>30.581820500003509</v>
      </c>
      <c r="O15" s="36">
        <v>0.15833965799999999</v>
      </c>
      <c r="P15" s="36">
        <v>0.26217966200000004</v>
      </c>
      <c r="Q15" s="36">
        <v>0.124555192</v>
      </c>
      <c r="R15" s="36">
        <v>3.3784465999999999E-2</v>
      </c>
      <c r="S15" s="36">
        <v>0.21811296600000002</v>
      </c>
      <c r="T15" s="36">
        <v>4.4066696000000002E-2</v>
      </c>
      <c r="U15" s="36">
        <v>0</v>
      </c>
      <c r="V15" s="36">
        <v>0</v>
      </c>
      <c r="W15" s="36">
        <v>9.948793740177539</v>
      </c>
      <c r="X15" s="36">
        <v>71.516136899764547</v>
      </c>
      <c r="Y15" s="36">
        <v>81.464930639942082</v>
      </c>
      <c r="Z15" s="36">
        <v>0.81389911736826659</v>
      </c>
      <c r="AA15" s="36">
        <v>0.39136634617967275</v>
      </c>
      <c r="AB15" s="36">
        <v>0.39136634599999998</v>
      </c>
      <c r="AC15" s="36">
        <v>6.6339833820015737E-2</v>
      </c>
      <c r="AD15" s="36">
        <v>0.82302125006585258</v>
      </c>
      <c r="AE15" s="36">
        <v>7.4071912505926738</v>
      </c>
      <c r="AF15" s="36">
        <v>8.2302125006585278</v>
      </c>
      <c r="AG15" s="36">
        <v>0</v>
      </c>
      <c r="AH15" s="36">
        <v>0</v>
      </c>
      <c r="AI15" s="36">
        <v>0</v>
      </c>
      <c r="AJ15" s="36">
        <v>2.2435180982791139E-2</v>
      </c>
      <c r="AK15" s="36">
        <v>2.7111617611896559E-2</v>
      </c>
      <c r="AL15" s="36">
        <v>6.7808361971366624E-2</v>
      </c>
      <c r="AM15" s="36">
        <v>8.8775014802806876E-2</v>
      </c>
      <c r="AN15" s="36">
        <v>0.85013286767774909</v>
      </c>
      <c r="AO15" s="36">
        <v>7.4749996125640408</v>
      </c>
      <c r="AP15" s="36">
        <v>436.25147445099998</v>
      </c>
      <c r="AQ15" s="36">
        <v>234.904640089</v>
      </c>
      <c r="AR15" s="36">
        <v>671.15611453999998</v>
      </c>
      <c r="AS15" s="36">
        <v>32.456845602000001</v>
      </c>
      <c r="AT15" s="36">
        <v>1720.928050338</v>
      </c>
      <c r="AU15" s="36">
        <v>3888.0714550439998</v>
      </c>
      <c r="AV15" s="36">
        <v>1091.2925382599999</v>
      </c>
      <c r="AW15" s="36">
        <v>2465.5437316379998</v>
      </c>
      <c r="AX15" s="36">
        <v>1064.772613674</v>
      </c>
      <c r="AY15" s="36">
        <v>2405.627594092</v>
      </c>
      <c r="AZ15" s="36">
        <v>0.96629713714285725</v>
      </c>
      <c r="BA15" s="36">
        <v>1.9325942742857145</v>
      </c>
      <c r="BB15" s="36">
        <v>3.1439508329999999</v>
      </c>
      <c r="BC15" s="36">
        <v>93.389583900000005</v>
      </c>
      <c r="BD15" s="36">
        <v>210.99393161200001</v>
      </c>
      <c r="BE15" s="36">
        <v>0.26628606714285713</v>
      </c>
      <c r="BF15" s="36">
        <v>0.53257213428571426</v>
      </c>
      <c r="BG15" s="36">
        <v>4.0636279220000002</v>
      </c>
      <c r="BH15" s="36">
        <v>21.780535587999999</v>
      </c>
      <c r="BI15" s="36">
        <v>0.24</v>
      </c>
      <c r="BJ15" s="36">
        <v>0.24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5.427700636</v>
      </c>
      <c r="E16" s="36">
        <v>45</v>
      </c>
      <c r="F16" s="36">
        <v>8</v>
      </c>
      <c r="G16" s="36">
        <v>15</v>
      </c>
      <c r="H16" s="36">
        <v>22</v>
      </c>
      <c r="I16" s="36">
        <v>4.1527169429581784E-3</v>
      </c>
      <c r="J16" s="36">
        <v>0.92098168783849144</v>
      </c>
      <c r="K16" s="36">
        <v>4.1527169429581784E-3</v>
      </c>
      <c r="L16" s="36">
        <v>0</v>
      </c>
      <c r="M16" s="36">
        <v>0.46641440478143692</v>
      </c>
      <c r="N16" s="36">
        <v>0.45872000000001273</v>
      </c>
      <c r="O16" s="36">
        <v>3.1084079999999996E-3</v>
      </c>
      <c r="P16" s="36">
        <v>4.3614450000000003E-3</v>
      </c>
      <c r="Q16" s="36">
        <v>2.9277789999999997E-3</v>
      </c>
      <c r="R16" s="36">
        <v>1.8062900000000002E-4</v>
      </c>
      <c r="S16" s="36">
        <v>4.1258420000000002E-3</v>
      </c>
      <c r="T16" s="36">
        <v>2.3560300000000003E-4</v>
      </c>
      <c r="U16" s="36">
        <v>2.0079500000000001</v>
      </c>
      <c r="V16" s="36">
        <v>4.7465000000000002</v>
      </c>
      <c r="W16" s="36">
        <v>2.0152111249429585</v>
      </c>
      <c r="X16" s="36">
        <v>5.6718431328384913</v>
      </c>
      <c r="Y16" s="36">
        <v>7.6870542577814494</v>
      </c>
      <c r="Z16" s="36">
        <v>2.7676653670624302E-3</v>
      </c>
      <c r="AA16" s="36">
        <v>5.9228038855135997E-4</v>
      </c>
      <c r="AB16" s="36">
        <v>5.9228000000000004E-4</v>
      </c>
      <c r="AC16" s="36">
        <v>3.4493868576124222E-5</v>
      </c>
      <c r="AD16" s="36">
        <v>9.5434372214185832E-3</v>
      </c>
      <c r="AE16" s="36">
        <v>8.5890934992767246E-2</v>
      </c>
      <c r="AF16" s="36">
        <v>9.5434372214185825E-2</v>
      </c>
      <c r="AG16" s="36">
        <v>0.18180822732698212</v>
      </c>
      <c r="AH16" s="36">
        <v>0.3092829614298086</v>
      </c>
      <c r="AI16" s="36">
        <v>0.99054137647114393</v>
      </c>
      <c r="AJ16" s="36">
        <v>3.3952600076466405E-5</v>
      </c>
      <c r="AK16" s="36">
        <v>4.1029764166728061E-5</v>
      </c>
      <c r="AL16" s="36">
        <v>1.0261877915379321E-4</v>
      </c>
      <c r="AM16" s="36">
        <v>0.18187667379563471</v>
      </c>
      <c r="AN16" s="36">
        <v>0.31886742841539395</v>
      </c>
      <c r="AO16" s="36">
        <v>1.0765349302430649</v>
      </c>
      <c r="AP16" s="36">
        <v>25.688367983999999</v>
      </c>
      <c r="AQ16" s="36">
        <v>13.832198145</v>
      </c>
      <c r="AR16" s="36">
        <v>39.520566129000002</v>
      </c>
      <c r="AS16" s="36">
        <v>0.84956626599999996</v>
      </c>
      <c r="AT16" s="36">
        <v>59.911095789000001</v>
      </c>
      <c r="AU16" s="36">
        <v>121.60416263099999</v>
      </c>
      <c r="AV16" s="36">
        <v>51.093822398999997</v>
      </c>
      <c r="AW16" s="36">
        <v>103.70735848699999</v>
      </c>
      <c r="AX16" s="36">
        <v>47.418110470000002</v>
      </c>
      <c r="AY16" s="36">
        <v>96.246605763999995</v>
      </c>
      <c r="AZ16" s="36">
        <v>8.2384377142857151E-2</v>
      </c>
      <c r="BA16" s="36">
        <v>0.1647687542857143</v>
      </c>
      <c r="BB16" s="36">
        <v>0.52017596499999996</v>
      </c>
      <c r="BC16" s="36">
        <v>32.633012477999998</v>
      </c>
      <c r="BD16" s="36">
        <v>66.236647891000004</v>
      </c>
      <c r="BE16" s="36">
        <v>4.4057817142857149E-2</v>
      </c>
      <c r="BF16" s="36">
        <v>8.8115634285714298E-2</v>
      </c>
      <c r="BG16" s="36">
        <v>0.64191961399999997</v>
      </c>
      <c r="BH16" s="36">
        <v>1.927963715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5.3583124700000004</v>
      </c>
      <c r="E17" s="36">
        <v>3</v>
      </c>
      <c r="F17" s="36">
        <v>0</v>
      </c>
      <c r="G17" s="36">
        <v>1</v>
      </c>
      <c r="H17" s="36">
        <v>2</v>
      </c>
      <c r="I17" s="36">
        <v>7.3298266893748586E-3</v>
      </c>
      <c r="J17" s="36">
        <v>1.9758489850400303</v>
      </c>
      <c r="K17" s="36">
        <v>7.3298266893748586E-3</v>
      </c>
      <c r="L17" s="36">
        <v>0</v>
      </c>
      <c r="M17" s="36">
        <v>0.63264781172865725</v>
      </c>
      <c r="N17" s="36">
        <v>1.350531000000748</v>
      </c>
      <c r="O17" s="36">
        <v>1.7182631E-2</v>
      </c>
      <c r="P17" s="36">
        <v>2.5991191E-2</v>
      </c>
      <c r="Q17" s="36">
        <v>1.4914357E-2</v>
      </c>
      <c r="R17" s="36">
        <v>2.2682740000000002E-3</v>
      </c>
      <c r="S17" s="36">
        <v>2.3032572000000001E-2</v>
      </c>
      <c r="T17" s="36">
        <v>2.958619E-3</v>
      </c>
      <c r="U17" s="36">
        <v>3.0000000000000001E-3</v>
      </c>
      <c r="V17" s="36">
        <v>7.1999999999999998E-3</v>
      </c>
      <c r="W17" s="36">
        <v>2.7512457689374856E-2</v>
      </c>
      <c r="X17" s="36">
        <v>2.0090401760400303</v>
      </c>
      <c r="Y17" s="36">
        <v>2.0365526337294053</v>
      </c>
      <c r="Z17" s="36">
        <v>4.061454504418977E-3</v>
      </c>
      <c r="AA17" s="36">
        <v>8.6915126394566098E-4</v>
      </c>
      <c r="AB17" s="36">
        <v>8.6915099999999997E-4</v>
      </c>
      <c r="AC17" s="36">
        <v>6.0759552529811386E-5</v>
      </c>
      <c r="AD17" s="36">
        <v>1.5584074471425987E-2</v>
      </c>
      <c r="AE17" s="36">
        <v>0.14025667024283389</v>
      </c>
      <c r="AF17" s="36">
        <v>0.15584074471425985</v>
      </c>
      <c r="AG17" s="36">
        <v>3.4856178238059553E-4</v>
      </c>
      <c r="AH17" s="36">
        <v>5.9295567577388666E-4</v>
      </c>
      <c r="AI17" s="36">
        <v>1.8990607453839344E-3</v>
      </c>
      <c r="AJ17" s="36">
        <v>4.9824299839693563E-5</v>
      </c>
      <c r="AK17" s="36">
        <v>6.0209800356716176E-5</v>
      </c>
      <c r="AL17" s="36">
        <v>1.505896105225544E-4</v>
      </c>
      <c r="AM17" s="36">
        <v>4.5914563475010046E-4</v>
      </c>
      <c r="AN17" s="36">
        <v>1.6237239947556589E-2</v>
      </c>
      <c r="AO17" s="36">
        <v>0.14230632059874038</v>
      </c>
      <c r="AP17" s="36">
        <v>16.351663353999999</v>
      </c>
      <c r="AQ17" s="36">
        <v>8.8047418059999991</v>
      </c>
      <c r="AR17" s="36">
        <v>25.156405159999998</v>
      </c>
      <c r="AS17" s="36">
        <v>2.14806462</v>
      </c>
      <c r="AT17" s="36">
        <v>72.306244707000005</v>
      </c>
      <c r="AU17" s="36">
        <v>186.10914915999999</v>
      </c>
      <c r="AV17" s="36">
        <v>55.540508228999997</v>
      </c>
      <c r="AW17" s="36">
        <v>142.95579548200001</v>
      </c>
      <c r="AX17" s="36">
        <v>51.710702279000003</v>
      </c>
      <c r="AY17" s="36">
        <v>133.09825233800001</v>
      </c>
      <c r="AZ17" s="36">
        <v>2.8741624285714286E-2</v>
      </c>
      <c r="BA17" s="36">
        <v>5.7483248571428572E-2</v>
      </c>
      <c r="BB17" s="36">
        <v>0.81347521099999998</v>
      </c>
      <c r="BC17" s="36">
        <v>33.070704665000001</v>
      </c>
      <c r="BD17" s="36">
        <v>85.120735175999997</v>
      </c>
      <c r="BE17" s="36">
        <v>6.8899650000000007E-2</v>
      </c>
      <c r="BF17" s="36">
        <v>0.13779930142857144</v>
      </c>
      <c r="BG17" s="36">
        <v>2.3028507490000001</v>
      </c>
      <c r="BH17" s="36">
        <v>13.149717726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5.3723585529999998</v>
      </c>
      <c r="E18" s="36">
        <v>1</v>
      </c>
      <c r="F18" s="36">
        <v>0</v>
      </c>
      <c r="G18" s="36">
        <v>1</v>
      </c>
      <c r="H18" s="36">
        <v>0</v>
      </c>
      <c r="I18" s="36">
        <v>2.1880208072305139E-2</v>
      </c>
      <c r="J18" s="36">
        <v>3.8912366025385943</v>
      </c>
      <c r="K18" s="36">
        <v>2.1880208072305139E-2</v>
      </c>
      <c r="L18" s="36">
        <v>0</v>
      </c>
      <c r="M18" s="36">
        <v>1.6390378106052186</v>
      </c>
      <c r="N18" s="36">
        <v>2.2740790000056808</v>
      </c>
      <c r="O18" s="36">
        <v>8.8551747000000014E-2</v>
      </c>
      <c r="P18" s="36">
        <v>0.15101825400000002</v>
      </c>
      <c r="Q18" s="36">
        <v>8.172512500000001E-2</v>
      </c>
      <c r="R18" s="36">
        <v>6.8266220000000009E-3</v>
      </c>
      <c r="S18" s="36">
        <v>0.14211396500000001</v>
      </c>
      <c r="T18" s="36">
        <v>8.9042889999999993E-3</v>
      </c>
      <c r="U18" s="36">
        <v>0</v>
      </c>
      <c r="V18" s="36">
        <v>0</v>
      </c>
      <c r="W18" s="36">
        <v>0.11043195507230516</v>
      </c>
      <c r="X18" s="36">
        <v>4.0422548565385945</v>
      </c>
      <c r="Y18" s="36">
        <v>4.1526868116108995</v>
      </c>
      <c r="Z18" s="36">
        <v>1.0290287510437292E-2</v>
      </c>
      <c r="AA18" s="36">
        <v>2.2021215272335802E-3</v>
      </c>
      <c r="AB18" s="36">
        <v>2.2021219999999999E-3</v>
      </c>
      <c r="AC18" s="36">
        <v>2.3208415452710018E-4</v>
      </c>
      <c r="AD18" s="36">
        <v>5.6487367725792992E-2</v>
      </c>
      <c r="AE18" s="36">
        <v>0.50838630953213704</v>
      </c>
      <c r="AF18" s="36">
        <v>0.56487367725792992</v>
      </c>
      <c r="AG18" s="36">
        <v>0</v>
      </c>
      <c r="AH18" s="36">
        <v>0</v>
      </c>
      <c r="AI18" s="36">
        <v>0</v>
      </c>
      <c r="AJ18" s="36">
        <v>1.2623719792273643E-4</v>
      </c>
      <c r="AK18" s="36">
        <v>1.5255039225765436E-4</v>
      </c>
      <c r="AL18" s="36">
        <v>3.8154094547799926E-4</v>
      </c>
      <c r="AM18" s="36">
        <v>3.5832135244983661E-4</v>
      </c>
      <c r="AN18" s="36">
        <v>5.6639918118050643E-2</v>
      </c>
      <c r="AO18" s="36">
        <v>0.50876785047761508</v>
      </c>
      <c r="AP18" s="36">
        <v>45.941097059999997</v>
      </c>
      <c r="AQ18" s="36">
        <v>24.737513800999999</v>
      </c>
      <c r="AR18" s="36">
        <v>70.678610860999996</v>
      </c>
      <c r="AS18" s="36">
        <v>4.6149286749999998</v>
      </c>
      <c r="AT18" s="36">
        <v>115.849996037</v>
      </c>
      <c r="AU18" s="36">
        <v>303.420497974</v>
      </c>
      <c r="AV18" s="36">
        <v>102.92333805200001</v>
      </c>
      <c r="AW18" s="36">
        <v>269.56453649500003</v>
      </c>
      <c r="AX18" s="36">
        <v>95.392634224000005</v>
      </c>
      <c r="AY18" s="36">
        <v>249.841014841</v>
      </c>
      <c r="AZ18" s="36">
        <v>0.11646713</v>
      </c>
      <c r="BA18" s="36">
        <v>0.23293426142857146</v>
      </c>
      <c r="BB18" s="36">
        <v>1.1922183209999999</v>
      </c>
      <c r="BC18" s="36">
        <v>70.145967636999998</v>
      </c>
      <c r="BD18" s="36">
        <v>183.71795562599999</v>
      </c>
      <c r="BE18" s="36">
        <v>0.10097840000000001</v>
      </c>
      <c r="BF18" s="36">
        <v>0.20195680142857145</v>
      </c>
      <c r="BG18" s="36">
        <v>5.2895264050000002</v>
      </c>
      <c r="BH18" s="36">
        <v>50.347634544000002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5.4213099529999997</v>
      </c>
      <c r="E19" s="36">
        <v>6</v>
      </c>
      <c r="F19" s="36">
        <v>0</v>
      </c>
      <c r="G19" s="36">
        <v>1</v>
      </c>
      <c r="H19" s="36">
        <v>5</v>
      </c>
      <c r="I19" s="36">
        <v>2.5993471619712976E-2</v>
      </c>
      <c r="J19" s="36">
        <v>4.3093489235894706</v>
      </c>
      <c r="K19" s="36">
        <v>2.5993471619712976E-2</v>
      </c>
      <c r="L19" s="36">
        <v>0</v>
      </c>
      <c r="M19" s="36">
        <v>1.8301723952059621</v>
      </c>
      <c r="N19" s="36">
        <v>2.5051700000032211</v>
      </c>
      <c r="O19" s="36">
        <v>0.316788915</v>
      </c>
      <c r="P19" s="36">
        <v>0.53803858199999999</v>
      </c>
      <c r="Q19" s="36">
        <v>0.294646729</v>
      </c>
      <c r="R19" s="36">
        <v>2.2142186000000001E-2</v>
      </c>
      <c r="S19" s="36">
        <v>0.50915747</v>
      </c>
      <c r="T19" s="36">
        <v>2.8881112E-2</v>
      </c>
      <c r="U19" s="36">
        <v>2.64E-2</v>
      </c>
      <c r="V19" s="36">
        <v>6.2399999999999997E-2</v>
      </c>
      <c r="W19" s="36">
        <v>0.36918238661971298</v>
      </c>
      <c r="X19" s="36">
        <v>4.9097875055894704</v>
      </c>
      <c r="Y19" s="36">
        <v>5.278969892209183</v>
      </c>
      <c r="Z19" s="36">
        <v>1.2432601738211896E-2</v>
      </c>
      <c r="AA19" s="36">
        <v>2.6605767719773466E-3</v>
      </c>
      <c r="AB19" s="36">
        <v>2.6605769999999999E-3</v>
      </c>
      <c r="AC19" s="36">
        <v>3.0787216498556047E-4</v>
      </c>
      <c r="AD19" s="36">
        <v>5.0112099740136792E-2</v>
      </c>
      <c r="AE19" s="36">
        <v>0.45100889766123109</v>
      </c>
      <c r="AF19" s="36">
        <v>0.50112099740136784</v>
      </c>
      <c r="AG19" s="36">
        <v>2.8269453178477242E-3</v>
      </c>
      <c r="AH19" s="36">
        <v>4.8090564027754397E-3</v>
      </c>
      <c r="AI19" s="36">
        <v>1.5401977938618637E-2</v>
      </c>
      <c r="AJ19" s="36">
        <v>1.5251824619048903E-4</v>
      </c>
      <c r="AK19" s="36">
        <v>1.843095273475735E-4</v>
      </c>
      <c r="AL19" s="36">
        <v>4.6097312687354237E-4</v>
      </c>
      <c r="AM19" s="36">
        <v>3.2873357290237738E-3</v>
      </c>
      <c r="AN19" s="36">
        <v>5.5105465670259805E-2</v>
      </c>
      <c r="AO19" s="36">
        <v>0.46687184872672327</v>
      </c>
      <c r="AP19" s="36">
        <v>69.483920659000006</v>
      </c>
      <c r="AQ19" s="36">
        <v>37.414418816000001</v>
      </c>
      <c r="AR19" s="36">
        <v>106.898339475</v>
      </c>
      <c r="AS19" s="36">
        <v>5.0929837490000001</v>
      </c>
      <c r="AT19" s="36">
        <v>256.20269070000001</v>
      </c>
      <c r="AU19" s="36">
        <v>603.46113921899996</v>
      </c>
      <c r="AV19" s="36">
        <v>190.70208389000001</v>
      </c>
      <c r="AW19" s="36">
        <v>449.18067207399997</v>
      </c>
      <c r="AX19" s="36">
        <v>177.80167816900001</v>
      </c>
      <c r="AY19" s="36">
        <v>418.79498989699999</v>
      </c>
      <c r="AZ19" s="36">
        <v>9.2819098571428588E-2</v>
      </c>
      <c r="BA19" s="36">
        <v>0.18563819714285718</v>
      </c>
      <c r="BB19" s="36">
        <v>1.6136935610000001</v>
      </c>
      <c r="BC19" s="36">
        <v>93.445235705000002</v>
      </c>
      <c r="BD19" s="36">
        <v>220.101390189</v>
      </c>
      <c r="BE19" s="36">
        <v>0.13667647285714288</v>
      </c>
      <c r="BF19" s="36">
        <v>0.27335294571428576</v>
      </c>
      <c r="BG19" s="36">
        <v>1.9744034580000001</v>
      </c>
      <c r="BH19" s="36">
        <v>27.014095920999999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5.740503715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0.37729694944189585</v>
      </c>
      <c r="J20" s="36">
        <v>9.0177782128979302</v>
      </c>
      <c r="K20" s="36">
        <v>0.19090194944187039</v>
      </c>
      <c r="L20" s="36">
        <v>0.18639500000002548</v>
      </c>
      <c r="M20" s="36">
        <v>6.4747711623393114</v>
      </c>
      <c r="N20" s="36">
        <v>2.9203040000005149</v>
      </c>
      <c r="O20" s="36">
        <v>0.12445065400000001</v>
      </c>
      <c r="P20" s="36">
        <v>0.191034605</v>
      </c>
      <c r="Q20" s="36">
        <v>0.117899157</v>
      </c>
      <c r="R20" s="36">
        <v>6.5514969999999999E-3</v>
      </c>
      <c r="S20" s="36">
        <v>0.182489173</v>
      </c>
      <c r="T20" s="36">
        <v>8.5454320000000004E-3</v>
      </c>
      <c r="U20" s="36" t="s">
        <v>340</v>
      </c>
      <c r="V20" s="36" t="s">
        <v>340</v>
      </c>
      <c r="W20" s="36">
        <v>0.50174760344189584</v>
      </c>
      <c r="X20" s="36">
        <v>9.2088128178979307</v>
      </c>
      <c r="Y20" s="36">
        <v>9.7105604213398262</v>
      </c>
      <c r="Z20" s="36">
        <v>5.9330386531651388E-2</v>
      </c>
      <c r="AA20" s="36">
        <v>2.5140696858040025E-2</v>
      </c>
      <c r="AB20" s="36">
        <v>2.5140697E-2</v>
      </c>
      <c r="AC20" s="36">
        <v>9.7217481881490728E-4</v>
      </c>
      <c r="AD20" s="36">
        <v>3.9076356545953136E-2</v>
      </c>
      <c r="AE20" s="36">
        <v>0.35168720891357824</v>
      </c>
      <c r="AF20" s="36">
        <v>0.39076356545953134</v>
      </c>
      <c r="AG20" s="36" t="s">
        <v>340</v>
      </c>
      <c r="AH20" s="36" t="s">
        <v>340</v>
      </c>
      <c r="AI20" s="36" t="s">
        <v>340</v>
      </c>
      <c r="AJ20" s="36">
        <v>1.4411967839585312E-3</v>
      </c>
      <c r="AK20" s="36">
        <v>1.741603412063834E-3</v>
      </c>
      <c r="AL20" s="36">
        <v>4.3558918640093057E-3</v>
      </c>
      <c r="AM20" s="36">
        <v>2.4133716027734385E-3</v>
      </c>
      <c r="AN20" s="36">
        <v>4.0817959958016972E-2</v>
      </c>
      <c r="AO20" s="36">
        <v>0.35604310077758755</v>
      </c>
      <c r="AP20" s="36">
        <v>48.022890117999999</v>
      </c>
      <c r="AQ20" s="36">
        <v>25.858479293999999</v>
      </c>
      <c r="AR20" s="36">
        <v>73.881369411999998</v>
      </c>
      <c r="AS20" s="36">
        <v>3.2364757530000001</v>
      </c>
      <c r="AT20" s="36">
        <v>155.60383315499999</v>
      </c>
      <c r="AU20" s="36">
        <v>358.80289684600001</v>
      </c>
      <c r="AV20" s="36">
        <v>97.509569722999998</v>
      </c>
      <c r="AW20" s="36">
        <v>224.844821478</v>
      </c>
      <c r="AX20" s="36">
        <v>91.810536216000003</v>
      </c>
      <c r="AY20" s="36">
        <v>211.703565957</v>
      </c>
      <c r="AZ20" s="36">
        <v>6.4718041428571432E-2</v>
      </c>
      <c r="BA20" s="36">
        <v>0.12943608428571429</v>
      </c>
      <c r="BB20" s="36">
        <v>0.54356617500000004</v>
      </c>
      <c r="BC20" s="36">
        <v>31.617769503000002</v>
      </c>
      <c r="BD20" s="36">
        <v>72.906605572999993</v>
      </c>
      <c r="BE20" s="36">
        <v>4.6038918571428576E-2</v>
      </c>
      <c r="BF20" s="36">
        <v>9.207783857142858E-2</v>
      </c>
      <c r="BG20" s="36">
        <v>2.334449877</v>
      </c>
      <c r="BH20" s="36">
        <v>15.918688436</v>
      </c>
      <c r="BI20" s="36">
        <v>0.09</v>
      </c>
      <c r="BJ20" s="36">
        <v>0.09</v>
      </c>
      <c r="BK20" s="36">
        <v>0.12</v>
      </c>
      <c r="BL20" s="36">
        <v>0.12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5.8847966380000001</v>
      </c>
      <c r="E21" s="36">
        <v>3</v>
      </c>
      <c r="F21" s="36">
        <v>0</v>
      </c>
      <c r="G21" s="36">
        <v>2</v>
      </c>
      <c r="H21" s="36">
        <v>1</v>
      </c>
      <c r="I21" s="36">
        <v>0.19873094925725016</v>
      </c>
      <c r="J21" s="36">
        <v>6.5480751911064736</v>
      </c>
      <c r="K21" s="36">
        <v>0.10146994926864687</v>
      </c>
      <c r="L21" s="36">
        <v>9.7260999988603297E-2</v>
      </c>
      <c r="M21" s="36">
        <v>3.4227811403693975</v>
      </c>
      <c r="N21" s="36">
        <v>3.3240249999943257</v>
      </c>
      <c r="O21" s="36">
        <v>0.19419973700000001</v>
      </c>
      <c r="P21" s="36">
        <v>0.30141626700000002</v>
      </c>
      <c r="Q21" s="36">
        <v>0.16939674800000001</v>
      </c>
      <c r="R21" s="36">
        <v>2.4802988999999998E-2</v>
      </c>
      <c r="S21" s="36">
        <v>0.26906454299999999</v>
      </c>
      <c r="T21" s="36">
        <v>3.2351723999999998E-2</v>
      </c>
      <c r="U21" s="36">
        <v>1.32E-2</v>
      </c>
      <c r="V21" s="36">
        <v>3.1199999999999999E-2</v>
      </c>
      <c r="W21" s="36">
        <v>0.40613068625725013</v>
      </c>
      <c r="X21" s="36">
        <v>6.8806914581064742</v>
      </c>
      <c r="Y21" s="36">
        <v>7.2868221443637244</v>
      </c>
      <c r="Z21" s="36">
        <v>3.8399178161235864E-2</v>
      </c>
      <c r="AA21" s="36">
        <v>1.2893455464729956E-2</v>
      </c>
      <c r="AB21" s="36">
        <v>1.2893455E-2</v>
      </c>
      <c r="AC21" s="36">
        <v>6.7950963565837133E-4</v>
      </c>
      <c r="AD21" s="36">
        <v>5.6740251682457048E-2</v>
      </c>
      <c r="AE21" s="36">
        <v>0.51066226514211355</v>
      </c>
      <c r="AF21" s="36">
        <v>0.56740251682457055</v>
      </c>
      <c r="AG21" s="36">
        <v>1.3933066488294313E-3</v>
      </c>
      <c r="AH21" s="36">
        <v>2.3702228049052396E-3</v>
      </c>
      <c r="AI21" s="36">
        <v>7.5911189832775922E-3</v>
      </c>
      <c r="AJ21" s="36">
        <v>7.3912055361150843E-4</v>
      </c>
      <c r="AK21" s="36">
        <v>8.9318467269588824E-4</v>
      </c>
      <c r="AL21" s="36">
        <v>2.2339275531410331E-3</v>
      </c>
      <c r="AM21" s="36">
        <v>2.811936838099311E-3</v>
      </c>
      <c r="AN21" s="36">
        <v>6.0003659160058176E-2</v>
      </c>
      <c r="AO21" s="36">
        <v>0.52048731167853213</v>
      </c>
      <c r="AP21" s="36">
        <v>79.640795828999998</v>
      </c>
      <c r="AQ21" s="36">
        <v>42.883505446000001</v>
      </c>
      <c r="AR21" s="36">
        <v>122.524301275</v>
      </c>
      <c r="AS21" s="36">
        <v>9.7288988249999999</v>
      </c>
      <c r="AT21" s="36">
        <v>340.47894113400002</v>
      </c>
      <c r="AU21" s="36">
        <v>803.72316496500002</v>
      </c>
      <c r="AV21" s="36">
        <v>178.659551717</v>
      </c>
      <c r="AW21" s="36">
        <v>421.73774354199998</v>
      </c>
      <c r="AX21" s="36">
        <v>170.28242673299999</v>
      </c>
      <c r="AY21" s="36">
        <v>401.96298336699999</v>
      </c>
      <c r="AZ21" s="36">
        <v>0.33272661571428575</v>
      </c>
      <c r="BA21" s="36">
        <v>0.66545323142857149</v>
      </c>
      <c r="BB21" s="36">
        <v>0.63126507200000004</v>
      </c>
      <c r="BC21" s="36">
        <v>15.879896083</v>
      </c>
      <c r="BD21" s="36">
        <v>37.485549904000003</v>
      </c>
      <c r="BE21" s="36">
        <v>5.3466831428571428E-2</v>
      </c>
      <c r="BF21" s="36">
        <v>0.10693366428571428</v>
      </c>
      <c r="BG21" s="36">
        <v>1.0967158210000001</v>
      </c>
      <c r="BH21" s="36">
        <v>18.952784086000001</v>
      </c>
      <c r="BI21" s="36">
        <v>0.09</v>
      </c>
      <c r="BJ21" s="36">
        <v>0.09</v>
      </c>
      <c r="BK21" s="36">
        <v>0.12</v>
      </c>
      <c r="BL21" s="36">
        <v>0.12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5.8889138220000001</v>
      </c>
      <c r="E22" s="36">
        <v>2</v>
      </c>
      <c r="F22" s="36">
        <v>0</v>
      </c>
      <c r="G22" s="36">
        <v>1</v>
      </c>
      <c r="H22" s="36">
        <v>1</v>
      </c>
      <c r="I22" s="36">
        <v>1.6741548896792171</v>
      </c>
      <c r="J22" s="36">
        <v>19.518652796004965</v>
      </c>
      <c r="K22" s="36">
        <v>0.53485788969609316</v>
      </c>
      <c r="L22" s="36">
        <v>1.1392969999831239</v>
      </c>
      <c r="M22" s="36">
        <v>11.831947685680706</v>
      </c>
      <c r="N22" s="36">
        <v>9.3608600000034716</v>
      </c>
      <c r="O22" s="36">
        <v>0.34166368299999994</v>
      </c>
      <c r="P22" s="36">
        <v>0.58583624000000012</v>
      </c>
      <c r="Q22" s="36">
        <v>0.30522760299999996</v>
      </c>
      <c r="R22" s="36">
        <v>3.6436079999999996E-2</v>
      </c>
      <c r="S22" s="36">
        <v>0.53831091800000008</v>
      </c>
      <c r="T22" s="36">
        <v>4.7525322000000002E-2</v>
      </c>
      <c r="U22" s="36">
        <v>6.6E-3</v>
      </c>
      <c r="V22" s="36">
        <v>1.5599999999999999E-2</v>
      </c>
      <c r="W22" s="36">
        <v>2.0224185726792174</v>
      </c>
      <c r="X22" s="36">
        <v>20.120089036004963</v>
      </c>
      <c r="Y22" s="36">
        <v>22.142507608684181</v>
      </c>
      <c r="Z22" s="36">
        <v>0.22505817406653428</v>
      </c>
      <c r="AA22" s="36">
        <v>0.10805657567801427</v>
      </c>
      <c r="AB22" s="36">
        <v>0.108056576</v>
      </c>
      <c r="AC22" s="36">
        <v>6.4266311967526649E-3</v>
      </c>
      <c r="AD22" s="36">
        <v>0.28904164862656523</v>
      </c>
      <c r="AE22" s="36">
        <v>2.6013748376390868</v>
      </c>
      <c r="AF22" s="36">
        <v>2.8904164862656523</v>
      </c>
      <c r="AG22" s="36">
        <v>7.8177097367369071E-4</v>
      </c>
      <c r="AH22" s="36">
        <v>1.3299092425713361E-3</v>
      </c>
      <c r="AI22" s="36">
        <v>4.259303925532522E-3</v>
      </c>
      <c r="AJ22" s="36">
        <v>6.1943704952926257E-3</v>
      </c>
      <c r="AK22" s="36">
        <v>7.4855403355577211E-3</v>
      </c>
      <c r="AL22" s="36">
        <v>1.87219455471383E-2</v>
      </c>
      <c r="AM22" s="36">
        <v>1.340277266571898E-2</v>
      </c>
      <c r="AN22" s="36">
        <v>0.29785709820469425</v>
      </c>
      <c r="AO22" s="36">
        <v>2.6243560871117575</v>
      </c>
      <c r="AP22" s="36">
        <v>270.19762073700002</v>
      </c>
      <c r="AQ22" s="36">
        <v>145.491026551</v>
      </c>
      <c r="AR22" s="36">
        <v>415.68864728800003</v>
      </c>
      <c r="AS22" s="36">
        <v>27.200290937999998</v>
      </c>
      <c r="AT22" s="36">
        <v>1288.3432761859999</v>
      </c>
      <c r="AU22" s="36">
        <v>3289.8765802970001</v>
      </c>
      <c r="AV22" s="36">
        <v>693.70130532500002</v>
      </c>
      <c r="AW22" s="36">
        <v>1771.415833261</v>
      </c>
      <c r="AX22" s="36">
        <v>666.24188240700005</v>
      </c>
      <c r="AY22" s="36">
        <v>1701.296235452</v>
      </c>
      <c r="AZ22" s="36">
        <v>1.3309895857142857</v>
      </c>
      <c r="BA22" s="36">
        <v>2.6619791714285714</v>
      </c>
      <c r="BB22" s="36">
        <v>2.1904327889999999</v>
      </c>
      <c r="BC22" s="36">
        <v>101.235772134</v>
      </c>
      <c r="BD22" s="36">
        <v>258.51277527399998</v>
      </c>
      <c r="BE22" s="36">
        <v>0.18552508000000001</v>
      </c>
      <c r="BF22" s="36">
        <v>0.3710501614285715</v>
      </c>
      <c r="BG22" s="36">
        <v>3.841001984</v>
      </c>
      <c r="BH22" s="36">
        <v>34.351833018999997</v>
      </c>
      <c r="BI22" s="36">
        <v>0.15</v>
      </c>
      <c r="BJ22" s="36">
        <v>0.15</v>
      </c>
      <c r="BK22" s="36">
        <v>0.33000000000000007</v>
      </c>
      <c r="BL22" s="36">
        <v>0.33000000000000007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5.5957344630000003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0.637746298724154</v>
      </c>
      <c r="J23" s="36">
        <v>18.39393523650757</v>
      </c>
      <c r="K23" s="36">
        <v>0.34419529872019555</v>
      </c>
      <c r="L23" s="36">
        <v>0.29355100000395851</v>
      </c>
      <c r="M23" s="36">
        <v>13.899255035241337</v>
      </c>
      <c r="N23" s="36">
        <v>5.1324264999903857</v>
      </c>
      <c r="O23" s="36">
        <v>0.12083310799999999</v>
      </c>
      <c r="P23" s="36">
        <v>0.18516589800000002</v>
      </c>
      <c r="Q23" s="36">
        <v>0.108005222</v>
      </c>
      <c r="R23" s="36">
        <v>1.2827886E-2</v>
      </c>
      <c r="S23" s="36">
        <v>0.16843387100000001</v>
      </c>
      <c r="T23" s="36">
        <v>1.6732027E-2</v>
      </c>
      <c r="U23" s="36" t="s">
        <v>340</v>
      </c>
      <c r="V23" s="36" t="s">
        <v>340</v>
      </c>
      <c r="W23" s="36">
        <v>0.75857940672415403</v>
      </c>
      <c r="X23" s="36">
        <v>18.579101134507571</v>
      </c>
      <c r="Y23" s="36">
        <v>19.337680541231727</v>
      </c>
      <c r="Z23" s="36">
        <v>0.12159078891210139</v>
      </c>
      <c r="AA23" s="36">
        <v>2.6020428827189693E-2</v>
      </c>
      <c r="AB23" s="36">
        <v>2.6020429000000001E-2</v>
      </c>
      <c r="AC23" s="36">
        <v>2.6470804872452958E-3</v>
      </c>
      <c r="AD23" s="36">
        <v>0.10534925613589864</v>
      </c>
      <c r="AE23" s="36">
        <v>0.94814330522308765</v>
      </c>
      <c r="AF23" s="36">
        <v>1.0534925613589863</v>
      </c>
      <c r="AG23" s="36" t="s">
        <v>340</v>
      </c>
      <c r="AH23" s="36" t="s">
        <v>340</v>
      </c>
      <c r="AI23" s="36" t="s">
        <v>340</v>
      </c>
      <c r="AJ23" s="36">
        <v>1.491627642769571E-3</v>
      </c>
      <c r="AK23" s="36">
        <v>1.8025462034630436E-3</v>
      </c>
      <c r="AL23" s="36">
        <v>4.5083147447794224E-3</v>
      </c>
      <c r="AM23" s="36">
        <v>4.1387081300148666E-3</v>
      </c>
      <c r="AN23" s="36">
        <v>0.10715180233936168</v>
      </c>
      <c r="AO23" s="36">
        <v>0.95265161996786707</v>
      </c>
      <c r="AP23" s="36">
        <v>149.12898643700001</v>
      </c>
      <c r="AQ23" s="36">
        <v>80.300223466000006</v>
      </c>
      <c r="AR23" s="36">
        <v>229.42920990300001</v>
      </c>
      <c r="AS23" s="36">
        <v>16.098596018999999</v>
      </c>
      <c r="AT23" s="36">
        <v>638.47541011199996</v>
      </c>
      <c r="AU23" s="36">
        <v>1607.870860985</v>
      </c>
      <c r="AV23" s="36">
        <v>334.66204104000002</v>
      </c>
      <c r="AW23" s="36">
        <v>842.77849318100004</v>
      </c>
      <c r="AX23" s="36">
        <v>320.68292914099999</v>
      </c>
      <c r="AY23" s="36">
        <v>807.57493431399996</v>
      </c>
      <c r="AZ23" s="36">
        <v>0.22702899285714287</v>
      </c>
      <c r="BA23" s="36">
        <v>0.45405798714285717</v>
      </c>
      <c r="BB23" s="36">
        <v>0.80954382199999997</v>
      </c>
      <c r="BC23" s="36">
        <v>43.933973465999998</v>
      </c>
      <c r="BD23" s="36">
        <v>110.63880397600001</v>
      </c>
      <c r="BE23" s="36">
        <v>6.8566669999999996E-2</v>
      </c>
      <c r="BF23" s="36">
        <v>0.13713333999999999</v>
      </c>
      <c r="BG23" s="36">
        <v>1.99231461</v>
      </c>
      <c r="BH23" s="36">
        <v>24.374573566999999</v>
      </c>
      <c r="BI23" s="36">
        <v>0.12</v>
      </c>
      <c r="BJ23" s="36">
        <v>0.12</v>
      </c>
      <c r="BK23" s="36">
        <v>0.15</v>
      </c>
      <c r="BL23" s="36">
        <v>0.15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5.4564003029999997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2.6311079149112716E-2</v>
      </c>
      <c r="J24" s="36">
        <v>3.2432688300730521</v>
      </c>
      <c r="K24" s="36">
        <v>2.6311079149112716E-2</v>
      </c>
      <c r="L24" s="36">
        <v>0</v>
      </c>
      <c r="M24" s="36">
        <v>1.6849009092214819</v>
      </c>
      <c r="N24" s="36">
        <v>1.584679000000683</v>
      </c>
      <c r="O24" s="36">
        <v>0.12462739</v>
      </c>
      <c r="P24" s="36">
        <v>0.19082597200000001</v>
      </c>
      <c r="Q24" s="36">
        <v>0.11110880300000001</v>
      </c>
      <c r="R24" s="36">
        <v>1.3518586999999999E-2</v>
      </c>
      <c r="S24" s="36">
        <v>0.173193032</v>
      </c>
      <c r="T24" s="36">
        <v>1.763294E-2</v>
      </c>
      <c r="U24" s="36" t="s">
        <v>340</v>
      </c>
      <c r="V24" s="36" t="s">
        <v>340</v>
      </c>
      <c r="W24" s="36">
        <v>0.15093846914911271</v>
      </c>
      <c r="X24" s="36">
        <v>3.434094802073052</v>
      </c>
      <c r="Y24" s="36">
        <v>3.5850332712221649</v>
      </c>
      <c r="Z24" s="36">
        <v>1.0108554757834606E-2</v>
      </c>
      <c r="AA24" s="36">
        <v>2.1632307181766062E-3</v>
      </c>
      <c r="AB24" s="36">
        <v>2.1632309999999998E-3</v>
      </c>
      <c r="AC24" s="36">
        <v>1.896298284583582E-4</v>
      </c>
      <c r="AD24" s="36">
        <v>2.2266516059968294E-2</v>
      </c>
      <c r="AE24" s="36">
        <v>0.2003986445397147</v>
      </c>
      <c r="AF24" s="36">
        <v>0.22266516059968297</v>
      </c>
      <c r="AG24" s="36" t="s">
        <v>340</v>
      </c>
      <c r="AH24" s="36" t="s">
        <v>340</v>
      </c>
      <c r="AI24" s="36" t="s">
        <v>340</v>
      </c>
      <c r="AJ24" s="36">
        <v>1.2400776155931852E-4</v>
      </c>
      <c r="AK24" s="36">
        <v>1.4985624665387197E-4</v>
      </c>
      <c r="AL24" s="36">
        <v>3.7480266807530095E-4</v>
      </c>
      <c r="AM24" s="36">
        <v>3.1363759001767672E-4</v>
      </c>
      <c r="AN24" s="36">
        <v>2.2416372306622166E-2</v>
      </c>
      <c r="AO24" s="36">
        <v>0.20077344720779</v>
      </c>
      <c r="AP24" s="36">
        <v>44.036975437999999</v>
      </c>
      <c r="AQ24" s="36">
        <v>23.712217543000001</v>
      </c>
      <c r="AR24" s="36">
        <v>67.749192980999993</v>
      </c>
      <c r="AS24" s="36">
        <v>5.1006122600000001</v>
      </c>
      <c r="AT24" s="36">
        <v>105.156610019</v>
      </c>
      <c r="AU24" s="36">
        <v>265.674784703</v>
      </c>
      <c r="AV24" s="36">
        <v>68.118384969999994</v>
      </c>
      <c r="AW24" s="36">
        <v>172.09890332099999</v>
      </c>
      <c r="AX24" s="36">
        <v>63.896952505999998</v>
      </c>
      <c r="AY24" s="36">
        <v>161.43359030900001</v>
      </c>
      <c r="AZ24" s="36">
        <v>5.0307258571428579E-2</v>
      </c>
      <c r="BA24" s="36">
        <v>0.10061451714285716</v>
      </c>
      <c r="BB24" s="36">
        <v>0.30883331200000003</v>
      </c>
      <c r="BC24" s="36">
        <v>21.784467441</v>
      </c>
      <c r="BD24" s="36">
        <v>55.037754604</v>
      </c>
      <c r="BE24" s="36">
        <v>2.6157535714285716E-2</v>
      </c>
      <c r="BF24" s="36">
        <v>5.2315071428571433E-2</v>
      </c>
      <c r="BG24" s="36">
        <v>2.3139315300000001</v>
      </c>
      <c r="BH24" s="36">
        <v>14.199865341000001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5.6421785800000004</v>
      </c>
      <c r="E25" s="36">
        <v>1</v>
      </c>
      <c r="F25" s="36">
        <v>0</v>
      </c>
      <c r="G25" s="36">
        <v>0</v>
      </c>
      <c r="H25" s="36">
        <v>1</v>
      </c>
      <c r="I25" s="36">
        <v>1.7310910355815463E-2</v>
      </c>
      <c r="J25" s="36">
        <v>0.81726348744063826</v>
      </c>
      <c r="K25" s="36">
        <v>1.3810910356011914E-2</v>
      </c>
      <c r="L25" s="36">
        <v>3.4999999998035491E-3</v>
      </c>
      <c r="M25" s="36">
        <v>0.5233903977965132</v>
      </c>
      <c r="N25" s="36">
        <v>0.31118399999994051</v>
      </c>
      <c r="O25" s="36">
        <v>7.923941100000001E-2</v>
      </c>
      <c r="P25" s="36">
        <v>0.129323466</v>
      </c>
      <c r="Q25" s="36">
        <v>7.4587310000000004E-2</v>
      </c>
      <c r="R25" s="36">
        <v>4.6521009999999996E-3</v>
      </c>
      <c r="S25" s="36">
        <v>0.123255507</v>
      </c>
      <c r="T25" s="36">
        <v>6.0679590000000004E-3</v>
      </c>
      <c r="U25" s="36">
        <v>0</v>
      </c>
      <c r="V25" s="36">
        <v>0</v>
      </c>
      <c r="W25" s="36">
        <v>9.6550321355815469E-2</v>
      </c>
      <c r="X25" s="36">
        <v>0.94658695344063826</v>
      </c>
      <c r="Y25" s="36">
        <v>1.0431372747964538</v>
      </c>
      <c r="Z25" s="36">
        <v>4.3877639988083392E-3</v>
      </c>
      <c r="AA25" s="36">
        <v>9.3898149574498432E-4</v>
      </c>
      <c r="AB25" s="36">
        <v>9.3898099999999997E-4</v>
      </c>
      <c r="AC25" s="36">
        <v>1.3110841967352001E-4</v>
      </c>
      <c r="AD25" s="36">
        <v>1.0885303755670655E-2</v>
      </c>
      <c r="AE25" s="36">
        <v>9.7967733801035892E-2</v>
      </c>
      <c r="AF25" s="36">
        <v>0.10885303755670656</v>
      </c>
      <c r="AG25" s="36">
        <v>0</v>
      </c>
      <c r="AH25" s="36">
        <v>0</v>
      </c>
      <c r="AI25" s="36">
        <v>0</v>
      </c>
      <c r="AJ25" s="36">
        <v>5.382732216631979E-5</v>
      </c>
      <c r="AK25" s="36">
        <v>6.5047222575536021E-5</v>
      </c>
      <c r="AL25" s="36">
        <v>1.6268839715777655E-4</v>
      </c>
      <c r="AM25" s="36">
        <v>1.8493574183983981E-4</v>
      </c>
      <c r="AN25" s="36">
        <v>1.0950350978246192E-2</v>
      </c>
      <c r="AO25" s="36">
        <v>9.8130422198193665E-2</v>
      </c>
      <c r="AP25" s="36">
        <v>35.606313616000001</v>
      </c>
      <c r="AQ25" s="36">
        <v>19.172630408</v>
      </c>
      <c r="AR25" s="36">
        <v>54.778944023999998</v>
      </c>
      <c r="AS25" s="36">
        <v>4.3715542469999997</v>
      </c>
      <c r="AT25" s="36">
        <v>78.146529869000005</v>
      </c>
      <c r="AU25" s="36">
        <v>197.46545389600001</v>
      </c>
      <c r="AV25" s="36">
        <v>42.537339506999999</v>
      </c>
      <c r="AW25" s="36">
        <v>107.48596345</v>
      </c>
      <c r="AX25" s="36">
        <v>40.396966771000002</v>
      </c>
      <c r="AY25" s="36">
        <v>102.077538093</v>
      </c>
      <c r="AZ25" s="36">
        <v>0.15444145142857144</v>
      </c>
      <c r="BA25" s="36">
        <v>0.30888290285714287</v>
      </c>
      <c r="BB25" s="36">
        <v>0.37691105800000002</v>
      </c>
      <c r="BC25" s="36">
        <v>20.321450681999998</v>
      </c>
      <c r="BD25" s="36">
        <v>51.349490367999998</v>
      </c>
      <c r="BE25" s="36">
        <v>3.1923578571428572E-2</v>
      </c>
      <c r="BF25" s="36">
        <v>6.3847157142857144E-2</v>
      </c>
      <c r="BG25" s="36">
        <v>0.98832241899999995</v>
      </c>
      <c r="BH25" s="36">
        <v>11.854481230999999</v>
      </c>
      <c r="BI25" s="36">
        <v>0</v>
      </c>
      <c r="BJ25" s="36">
        <v>0</v>
      </c>
      <c r="BK25" s="36">
        <v>0.06</v>
      </c>
      <c r="BL25" s="36">
        <v>0.06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5.4707573509999996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6.2516794282510543E-2</v>
      </c>
      <c r="J26" s="36">
        <v>4.3670155786076359</v>
      </c>
      <c r="K26" s="36">
        <v>4.72847942859521E-2</v>
      </c>
      <c r="L26" s="36">
        <v>1.5231999996558443E-2</v>
      </c>
      <c r="M26" s="36">
        <v>2.6658363729038212</v>
      </c>
      <c r="N26" s="36">
        <v>1.7636959999863251</v>
      </c>
      <c r="O26" s="36">
        <v>4.9635243999999995E-2</v>
      </c>
      <c r="P26" s="36">
        <v>7.2168745999999992E-2</v>
      </c>
      <c r="Q26" s="36">
        <v>4.4002530999999998E-2</v>
      </c>
      <c r="R26" s="36">
        <v>5.6327130000000001E-3</v>
      </c>
      <c r="S26" s="36">
        <v>6.4821729999999994E-2</v>
      </c>
      <c r="T26" s="36">
        <v>7.3470159999999996E-3</v>
      </c>
      <c r="U26" s="36" t="s">
        <v>340</v>
      </c>
      <c r="V26" s="36" t="s">
        <v>340</v>
      </c>
      <c r="W26" s="36">
        <v>0.11215203828251054</v>
      </c>
      <c r="X26" s="36">
        <v>4.4391843246076359</v>
      </c>
      <c r="Y26" s="36">
        <v>4.5513363628901464</v>
      </c>
      <c r="Z26" s="36">
        <v>1.774078114789188E-2</v>
      </c>
      <c r="AA26" s="36">
        <v>3.7965271656488619E-3</v>
      </c>
      <c r="AB26" s="36">
        <v>3.7965270000000001E-3</v>
      </c>
      <c r="AC26" s="36">
        <v>3.5145962565192213E-4</v>
      </c>
      <c r="AD26" s="36">
        <v>2.1528505651052739E-2</v>
      </c>
      <c r="AE26" s="36">
        <v>0.19375655085947466</v>
      </c>
      <c r="AF26" s="36">
        <v>0.2152850565105274</v>
      </c>
      <c r="AG26" s="36" t="s">
        <v>340</v>
      </c>
      <c r="AH26" s="36" t="s">
        <v>340</v>
      </c>
      <c r="AI26" s="36" t="s">
        <v>340</v>
      </c>
      <c r="AJ26" s="36">
        <v>2.1763686586065293E-4</v>
      </c>
      <c r="AK26" s="36">
        <v>2.6300163345481119E-4</v>
      </c>
      <c r="AL26" s="36">
        <v>6.5778848815494873E-4</v>
      </c>
      <c r="AM26" s="36">
        <v>5.6909649151257505E-4</v>
      </c>
      <c r="AN26" s="36">
        <v>2.1791507284507551E-2</v>
      </c>
      <c r="AO26" s="36">
        <v>0.19441433934762961</v>
      </c>
      <c r="AP26" s="36">
        <v>34.216674521000002</v>
      </c>
      <c r="AQ26" s="36">
        <v>18.424363202999999</v>
      </c>
      <c r="AR26" s="36">
        <v>52.641037724</v>
      </c>
      <c r="AS26" s="36">
        <v>2.9844105380000001</v>
      </c>
      <c r="AT26" s="36">
        <v>204.47931814500001</v>
      </c>
      <c r="AU26" s="36">
        <v>537.10922018700001</v>
      </c>
      <c r="AV26" s="36">
        <v>111.50584803700001</v>
      </c>
      <c r="AW26" s="36">
        <v>292.89426250600002</v>
      </c>
      <c r="AX26" s="36">
        <v>105.935518554</v>
      </c>
      <c r="AY26" s="36">
        <v>278.26258556200003</v>
      </c>
      <c r="AZ26" s="36">
        <v>3.9779785714285712E-2</v>
      </c>
      <c r="BA26" s="36">
        <v>7.9559572857142866E-2</v>
      </c>
      <c r="BB26" s="36">
        <v>0.33545389599999997</v>
      </c>
      <c r="BC26" s="36">
        <v>13.830244116999999</v>
      </c>
      <c r="BD26" s="36">
        <v>36.328131863999999</v>
      </c>
      <c r="BE26" s="36">
        <v>2.8412242857142861E-2</v>
      </c>
      <c r="BF26" s="36">
        <v>5.682448714285715E-2</v>
      </c>
      <c r="BG26" s="36">
        <v>3.8144364319999999</v>
      </c>
      <c r="BH26" s="36">
        <v>11.857002720000001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5.397645464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5.2841551083569185E-4</v>
      </c>
      <c r="J27" s="36">
        <v>8.4892009433263985E-2</v>
      </c>
      <c r="K27" s="36">
        <v>5.2841551083569185E-4</v>
      </c>
      <c r="L27" s="36">
        <v>0</v>
      </c>
      <c r="M27" s="36">
        <v>5.6875424944099681E-2</v>
      </c>
      <c r="N27" s="36">
        <v>2.8545000000000001E-2</v>
      </c>
      <c r="O27" s="36">
        <v>2.0634926000000001E-2</v>
      </c>
      <c r="P27" s="36">
        <v>3.4613612000000002E-2</v>
      </c>
      <c r="Q27" s="36">
        <v>1.9124161000000001E-2</v>
      </c>
      <c r="R27" s="36">
        <v>1.5107650000000001E-3</v>
      </c>
      <c r="S27" s="36">
        <v>3.2643049E-2</v>
      </c>
      <c r="T27" s="36">
        <v>1.9705629999999998E-3</v>
      </c>
      <c r="U27" s="36" t="s">
        <v>340</v>
      </c>
      <c r="V27" s="36" t="s">
        <v>340</v>
      </c>
      <c r="W27" s="36">
        <v>2.1163341510835692E-2</v>
      </c>
      <c r="X27" s="36">
        <v>0.11950562143326399</v>
      </c>
      <c r="Y27" s="36">
        <v>0.14066896294409967</v>
      </c>
      <c r="Z27" s="36">
        <v>3.5302627397043883E-4</v>
      </c>
      <c r="AA27" s="36">
        <v>7.554762262967392E-5</v>
      </c>
      <c r="AB27" s="36">
        <v>7.5547600000000002E-5</v>
      </c>
      <c r="AC27" s="36">
        <v>6.4691911390594388E-6</v>
      </c>
      <c r="AD27" s="36">
        <v>9.8840399619305025E-4</v>
      </c>
      <c r="AE27" s="36">
        <v>8.8956359657374525E-3</v>
      </c>
      <c r="AF27" s="36">
        <v>9.884039961930503E-3</v>
      </c>
      <c r="AG27" s="36" t="s">
        <v>340</v>
      </c>
      <c r="AH27" s="36" t="s">
        <v>340</v>
      </c>
      <c r="AI27" s="36" t="s">
        <v>340</v>
      </c>
      <c r="AJ27" s="36">
        <v>4.330785185277311E-6</v>
      </c>
      <c r="AK27" s="36">
        <v>5.233504780445574E-6</v>
      </c>
      <c r="AL27" s="36">
        <v>1.3089421354763132E-5</v>
      </c>
      <c r="AM27" s="36">
        <v>1.079997632433675E-5</v>
      </c>
      <c r="AN27" s="36">
        <v>9.9363750097349588E-4</v>
      </c>
      <c r="AO27" s="36">
        <v>8.9087253870922152E-3</v>
      </c>
      <c r="AP27" s="36">
        <v>3.6695745560000002</v>
      </c>
      <c r="AQ27" s="36">
        <v>1.9759247609999999</v>
      </c>
      <c r="AR27" s="36">
        <v>5.6454993170000005</v>
      </c>
      <c r="AS27" s="36">
        <v>0.71003955799999996</v>
      </c>
      <c r="AT27" s="36">
        <v>7.0996560940000002</v>
      </c>
      <c r="AU27" s="36">
        <v>16.990417352000001</v>
      </c>
      <c r="AV27" s="36">
        <v>7.8013315240000001</v>
      </c>
      <c r="AW27" s="36">
        <v>18.66961959</v>
      </c>
      <c r="AX27" s="36">
        <v>7.1847312189999997</v>
      </c>
      <c r="AY27" s="36">
        <v>17.194013394999999</v>
      </c>
      <c r="AZ27" s="36">
        <v>1.5948734285714285E-2</v>
      </c>
      <c r="BA27" s="36">
        <v>3.1897468571428569E-2</v>
      </c>
      <c r="BB27" s="36">
        <v>0.35663968699999998</v>
      </c>
      <c r="BC27" s="36">
        <v>16.274442808</v>
      </c>
      <c r="BD27" s="36">
        <v>38.946897120000003</v>
      </c>
      <c r="BE27" s="36">
        <v>3.0206635714285716E-2</v>
      </c>
      <c r="BF27" s="36">
        <v>6.0413271428571433E-2</v>
      </c>
      <c r="BG27" s="36">
        <v>1.749707777</v>
      </c>
      <c r="BH27" s="36">
        <v>12.624837587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5.234709101</v>
      </c>
      <c r="E28" s="36">
        <v>519</v>
      </c>
      <c r="F28" s="36">
        <v>0</v>
      </c>
      <c r="G28" s="36">
        <v>8</v>
      </c>
      <c r="H28" s="36">
        <v>511</v>
      </c>
      <c r="I28" s="36">
        <v>0.12018266709440097</v>
      </c>
      <c r="J28" s="36">
        <v>25.026749630217211</v>
      </c>
      <c r="K28" s="36">
        <v>0.12018266709440097</v>
      </c>
      <c r="L28" s="36">
        <v>0</v>
      </c>
      <c r="M28" s="36">
        <v>13.93144329730729</v>
      </c>
      <c r="N28" s="36">
        <v>11.215489000004322</v>
      </c>
      <c r="O28" s="36">
        <v>0.85866609800000004</v>
      </c>
      <c r="P28" s="36">
        <v>1.5422067940000002</v>
      </c>
      <c r="Q28" s="36">
        <v>0.80878846400000004</v>
      </c>
      <c r="R28" s="36">
        <v>4.9877633999999997E-2</v>
      </c>
      <c r="S28" s="36">
        <v>1.4771490090000001</v>
      </c>
      <c r="T28" s="36">
        <v>6.5057785000000007E-2</v>
      </c>
      <c r="U28" s="36">
        <v>0.11100000000000002</v>
      </c>
      <c r="V28" s="36">
        <v>0.26640000000000003</v>
      </c>
      <c r="W28" s="36">
        <v>1.0898487650944011</v>
      </c>
      <c r="X28" s="36">
        <v>26.835356424217213</v>
      </c>
      <c r="Y28" s="36">
        <v>27.925205189311615</v>
      </c>
      <c r="Z28" s="36">
        <v>9.1664886105238166E-2</v>
      </c>
      <c r="AA28" s="36">
        <v>1.9616285626520978E-2</v>
      </c>
      <c r="AB28" s="36">
        <v>1.9616286E-2</v>
      </c>
      <c r="AC28" s="36">
        <v>2.4784014872628853E-3</v>
      </c>
      <c r="AD28" s="36">
        <v>0.61518989461645446</v>
      </c>
      <c r="AE28" s="36">
        <v>5.5367090515480859</v>
      </c>
      <c r="AF28" s="36">
        <v>6.1518989461645424</v>
      </c>
      <c r="AG28" s="36">
        <v>1.0951983714165005E-2</v>
      </c>
      <c r="AH28" s="36">
        <v>1.8630960801108286E-2</v>
      </c>
      <c r="AI28" s="36">
        <v>5.9669428511657616E-2</v>
      </c>
      <c r="AJ28" s="36">
        <v>1.1246852103452378E-3</v>
      </c>
      <c r="AK28" s="36">
        <v>1.359117382420179E-3</v>
      </c>
      <c r="AL28" s="36">
        <v>3.3992631774315179E-3</v>
      </c>
      <c r="AM28" s="36">
        <v>1.4555070411773129E-2</v>
      </c>
      <c r="AN28" s="36">
        <v>0.63517997279998295</v>
      </c>
      <c r="AO28" s="36">
        <v>5.5997777432371754</v>
      </c>
      <c r="AP28" s="36">
        <v>156.77426700999999</v>
      </c>
      <c r="AQ28" s="36">
        <v>84.416913004999998</v>
      </c>
      <c r="AR28" s="36">
        <v>241.19118001499999</v>
      </c>
      <c r="AS28" s="36">
        <v>2.0441034189999998</v>
      </c>
      <c r="AT28" s="36">
        <v>172.45571261500001</v>
      </c>
      <c r="AU28" s="36">
        <v>364.56036348200001</v>
      </c>
      <c r="AV28" s="36">
        <v>355.67822511000003</v>
      </c>
      <c r="AW28" s="36">
        <v>751.88105434199997</v>
      </c>
      <c r="AX28" s="36">
        <v>322.45490470099998</v>
      </c>
      <c r="AY28" s="36">
        <v>681.64907663400004</v>
      </c>
      <c r="AZ28" s="36">
        <v>9.0783071428571435E-3</v>
      </c>
      <c r="BA28" s="36">
        <v>1.8156615714285715E-2</v>
      </c>
      <c r="BB28" s="36">
        <v>29.679371451000002</v>
      </c>
      <c r="BC28" s="36">
        <v>4578.5841909629999</v>
      </c>
      <c r="BD28" s="36">
        <v>9678.8345922249991</v>
      </c>
      <c r="BE28" s="36">
        <v>0.26237068000000002</v>
      </c>
      <c r="BF28" s="36">
        <v>0.52474136142857142</v>
      </c>
      <c r="BG28" s="36">
        <v>22.862069692999999</v>
      </c>
      <c r="BH28" s="36">
        <v>347.68336617300002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5.4308164310000002</v>
      </c>
      <c r="E29" s="36">
        <v>2</v>
      </c>
      <c r="F29" s="36">
        <v>0</v>
      </c>
      <c r="G29" s="36">
        <v>1</v>
      </c>
      <c r="H29" s="36">
        <v>1</v>
      </c>
      <c r="I29" s="36">
        <v>0.10452792145497262</v>
      </c>
      <c r="J29" s="36">
        <v>18.122924558695139</v>
      </c>
      <c r="K29" s="36">
        <v>0.1044089214550457</v>
      </c>
      <c r="L29" s="36">
        <v>1.1899999992692756E-4</v>
      </c>
      <c r="M29" s="36">
        <v>6.0210299801127238</v>
      </c>
      <c r="N29" s="36">
        <v>12.206422500037391</v>
      </c>
      <c r="O29" s="36">
        <v>0.313985446</v>
      </c>
      <c r="P29" s="36">
        <v>0.53221186600000003</v>
      </c>
      <c r="Q29" s="36">
        <v>0.2643895</v>
      </c>
      <c r="R29" s="36">
        <v>4.9595946000000002E-2</v>
      </c>
      <c r="S29" s="36">
        <v>0.46752150100000001</v>
      </c>
      <c r="T29" s="36">
        <v>6.4690365E-2</v>
      </c>
      <c r="U29" s="36">
        <v>6.0000000000000001E-3</v>
      </c>
      <c r="V29" s="36">
        <v>1.44E-2</v>
      </c>
      <c r="W29" s="36">
        <v>0.42451336745497265</v>
      </c>
      <c r="X29" s="36">
        <v>18.669536424695139</v>
      </c>
      <c r="Y29" s="36">
        <v>19.094049792150113</v>
      </c>
      <c r="Z29" s="36">
        <v>4.2377905793882599E-2</v>
      </c>
      <c r="AA29" s="36">
        <v>9.0688718398908748E-3</v>
      </c>
      <c r="AB29" s="36">
        <v>9.0688720000000004E-3</v>
      </c>
      <c r="AC29" s="36">
        <v>1.0910568584554111E-3</v>
      </c>
      <c r="AD29" s="36">
        <v>0.14329536807660997</v>
      </c>
      <c r="AE29" s="36">
        <v>1.2896583126894896</v>
      </c>
      <c r="AF29" s="36">
        <v>1.4329536807660999</v>
      </c>
      <c r="AG29" s="36">
        <v>6.6141049765738142E-4</v>
      </c>
      <c r="AH29" s="36">
        <v>1.1251580879688789E-3</v>
      </c>
      <c r="AI29" s="36">
        <v>3.6035468493057338E-3</v>
      </c>
      <c r="AJ29" s="36">
        <v>5.3127250665104811E-4</v>
      </c>
      <c r="AK29" s="36">
        <v>6.4201226436468484E-4</v>
      </c>
      <c r="AL29" s="36">
        <v>1.6057249196740908E-3</v>
      </c>
      <c r="AM29" s="36">
        <v>2.2837398627638407E-3</v>
      </c>
      <c r="AN29" s="36">
        <v>0.14506253842894354</v>
      </c>
      <c r="AO29" s="36">
        <v>1.2948675844584694</v>
      </c>
      <c r="AP29" s="36">
        <v>535.04930434200003</v>
      </c>
      <c r="AQ29" s="36">
        <v>288.10347156799997</v>
      </c>
      <c r="AR29" s="36">
        <v>823.15277590999995</v>
      </c>
      <c r="AS29" s="36">
        <v>14.02499577</v>
      </c>
      <c r="AT29" s="36">
        <v>1445.074424096</v>
      </c>
      <c r="AU29" s="36">
        <v>3430.9843373970002</v>
      </c>
      <c r="AV29" s="36">
        <v>919.96148086599999</v>
      </c>
      <c r="AW29" s="36">
        <v>2184.2289775740001</v>
      </c>
      <c r="AX29" s="36">
        <v>863.43275967900001</v>
      </c>
      <c r="AY29" s="36">
        <v>2050.0150203049998</v>
      </c>
      <c r="AZ29" s="36">
        <v>1.8430817142857145E-2</v>
      </c>
      <c r="BA29" s="36">
        <v>3.6861635714285718E-2</v>
      </c>
      <c r="BB29" s="36">
        <v>6.3292457219999996</v>
      </c>
      <c r="BC29" s="36">
        <v>552.86149409400002</v>
      </c>
      <c r="BD29" s="36">
        <v>1312.637671361</v>
      </c>
      <c r="BE29" s="36">
        <v>5.5951605714285715E-2</v>
      </c>
      <c r="BF29" s="36">
        <v>0.11190321285714287</v>
      </c>
      <c r="BG29" s="36">
        <v>14.326586273</v>
      </c>
      <c r="BH29" s="36">
        <v>71.964784480000006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5.1420849080000002</v>
      </c>
      <c r="E30" s="36">
        <v>16</v>
      </c>
      <c r="F30" s="36">
        <v>0</v>
      </c>
      <c r="G30" s="36">
        <v>5</v>
      </c>
      <c r="H30" s="36">
        <v>11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7.6248700000000006E-4</v>
      </c>
      <c r="P30" s="36">
        <v>1.254291E-3</v>
      </c>
      <c r="Q30" s="36">
        <v>6.4628100000000007E-4</v>
      </c>
      <c r="R30" s="36">
        <v>1.1620600000000001E-4</v>
      </c>
      <c r="S30" s="36">
        <v>1.102717E-3</v>
      </c>
      <c r="T30" s="36">
        <v>1.51574E-4</v>
      </c>
      <c r="U30" s="36">
        <v>0.20100000000000001</v>
      </c>
      <c r="V30" s="36">
        <v>0.4824</v>
      </c>
      <c r="W30" s="36">
        <v>0.20176248700000002</v>
      </c>
      <c r="X30" s="36">
        <v>0.48365429100000001</v>
      </c>
      <c r="Y30" s="36">
        <v>0.685416778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2.2791258368158051E-2</v>
      </c>
      <c r="AH30" s="36">
        <v>3.8771336074567717E-2</v>
      </c>
      <c r="AI30" s="36">
        <v>0.12417306283341283</v>
      </c>
      <c r="AJ30" s="36">
        <v>0</v>
      </c>
      <c r="AK30" s="36">
        <v>0</v>
      </c>
      <c r="AL30" s="36">
        <v>0</v>
      </c>
      <c r="AM30" s="36">
        <v>2.2791258368158051E-2</v>
      </c>
      <c r="AN30" s="36">
        <v>3.8771336074567717E-2</v>
      </c>
      <c r="AO30" s="36">
        <v>0.12417306283341283</v>
      </c>
      <c r="AP30" s="36">
        <v>1.2699818270000001</v>
      </c>
      <c r="AQ30" s="36">
        <v>0.68383636800000003</v>
      </c>
      <c r="AR30" s="36">
        <v>1.9538181950000002</v>
      </c>
      <c r="AS30" s="36">
        <v>1.2272073999999999E-2</v>
      </c>
      <c r="AT30" s="36">
        <v>6.2792300000000002E-3</v>
      </c>
      <c r="AU30" s="36">
        <v>1.4581775999999999E-2</v>
      </c>
      <c r="AV30" s="36">
        <v>4.2753064E-2</v>
      </c>
      <c r="AW30" s="36">
        <v>9.9282166000000005E-2</v>
      </c>
      <c r="AX30" s="36">
        <v>3.7659507000000002E-2</v>
      </c>
      <c r="AY30" s="36">
        <v>8.7453789000000004E-2</v>
      </c>
      <c r="AZ30" s="36">
        <v>2.7871428571428574E-5</v>
      </c>
      <c r="BA30" s="36">
        <v>5.5742857142857148E-5</v>
      </c>
      <c r="BB30" s="36">
        <v>4.358422923</v>
      </c>
      <c r="BC30" s="36">
        <v>358.29897864399999</v>
      </c>
      <c r="BD30" s="36">
        <v>832.05026538100003</v>
      </c>
      <c r="BE30" s="36">
        <v>3.8529197142857144E-2</v>
      </c>
      <c r="BF30" s="36">
        <v>7.7058395714285716E-2</v>
      </c>
      <c r="BG30" s="36">
        <v>5.4509667349999997</v>
      </c>
      <c r="BH30" s="36">
        <v>29.652531332999999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5.206656186</v>
      </c>
      <c r="E31" s="36">
        <v>10</v>
      </c>
      <c r="F31" s="36">
        <v>0</v>
      </c>
      <c r="G31" s="36">
        <v>2</v>
      </c>
      <c r="H31" s="36">
        <v>8</v>
      </c>
      <c r="I31" s="36">
        <v>4.7785401391170082E-5</v>
      </c>
      <c r="J31" s="36">
        <v>0.43906040896980214</v>
      </c>
      <c r="K31" s="36">
        <v>4.7785401391170082E-5</v>
      </c>
      <c r="L31" s="36">
        <v>0</v>
      </c>
      <c r="M31" s="36">
        <v>7.2781943712025964E-3</v>
      </c>
      <c r="N31" s="36">
        <v>0.43182999999999072</v>
      </c>
      <c r="O31" s="36">
        <v>9.6462170000000003E-3</v>
      </c>
      <c r="P31" s="36">
        <v>1.3968997E-2</v>
      </c>
      <c r="Q31" s="36">
        <v>6.6612800000000003E-3</v>
      </c>
      <c r="R31" s="36">
        <v>2.984937E-3</v>
      </c>
      <c r="S31" s="36">
        <v>1.0075601E-2</v>
      </c>
      <c r="T31" s="36">
        <v>3.8933960000000004E-3</v>
      </c>
      <c r="U31" s="36">
        <v>6.0000000000000001E-3</v>
      </c>
      <c r="V31" s="36">
        <v>1.44E-2</v>
      </c>
      <c r="W31" s="36">
        <v>1.5694002401391169E-2</v>
      </c>
      <c r="X31" s="36">
        <v>0.46742940596980215</v>
      </c>
      <c r="Y31" s="36">
        <v>0.48312340837119333</v>
      </c>
      <c r="Z31" s="36">
        <v>7.1121672973093456E-5</v>
      </c>
      <c r="AA31" s="36">
        <v>1.5220038016241998E-5</v>
      </c>
      <c r="AB31" s="36">
        <v>1.522E-5</v>
      </c>
      <c r="AC31" s="36">
        <v>1.7340046723683431E-7</v>
      </c>
      <c r="AD31" s="36">
        <v>2.1007316548139923E-3</v>
      </c>
      <c r="AE31" s="36">
        <v>1.8906584893325928E-2</v>
      </c>
      <c r="AF31" s="36">
        <v>2.1007316548139917E-2</v>
      </c>
      <c r="AG31" s="36">
        <v>7.0334377561643701E-4</v>
      </c>
      <c r="AH31" s="36">
        <v>1.1964928596693411E-3</v>
      </c>
      <c r="AI31" s="36">
        <v>3.8320109154274845E-3</v>
      </c>
      <c r="AJ31" s="36">
        <v>9.1234542055313173E-7</v>
      </c>
      <c r="AK31" s="36">
        <v>1.1025169606921446E-6</v>
      </c>
      <c r="AL31" s="36">
        <v>2.7574846407312618E-6</v>
      </c>
      <c r="AM31" s="36">
        <v>7.0442952150422697E-4</v>
      </c>
      <c r="AN31" s="36">
        <v>3.2983270314440255E-3</v>
      </c>
      <c r="AO31" s="36">
        <v>2.2741353293394145E-2</v>
      </c>
      <c r="AP31" s="36">
        <v>10.185301859000001</v>
      </c>
      <c r="AQ31" s="36">
        <v>5.4843933089999997</v>
      </c>
      <c r="AR31" s="36">
        <v>15.669695168000001</v>
      </c>
      <c r="AS31" s="36">
        <v>0.440200965</v>
      </c>
      <c r="AT31" s="36">
        <v>2.707058371</v>
      </c>
      <c r="AU31" s="36">
        <v>6.5791562020000001</v>
      </c>
      <c r="AV31" s="36">
        <v>2.9178277279999998</v>
      </c>
      <c r="AW31" s="36">
        <v>7.0914039400000002</v>
      </c>
      <c r="AX31" s="36">
        <v>2.6892500959999999</v>
      </c>
      <c r="AY31" s="36">
        <v>6.5358754880000003</v>
      </c>
      <c r="AZ31" s="36">
        <v>6.4001857142857146E-4</v>
      </c>
      <c r="BA31" s="36">
        <v>1.2800385714285714E-3</v>
      </c>
      <c r="BB31" s="36">
        <v>3.2590143939999998</v>
      </c>
      <c r="BC31" s="36">
        <v>262.96060530900002</v>
      </c>
      <c r="BD31" s="36">
        <v>639.09183344099995</v>
      </c>
      <c r="BE31" s="36">
        <v>2.8810240000000001E-2</v>
      </c>
      <c r="BF31" s="36">
        <v>5.7620480000000002E-2</v>
      </c>
      <c r="BG31" s="36">
        <v>2.6507700550000002</v>
      </c>
      <c r="BH31" s="36">
        <v>23.882050788000001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5.2045841810000004</v>
      </c>
      <c r="E32" s="36">
        <v>18</v>
      </c>
      <c r="F32" s="36">
        <v>0</v>
      </c>
      <c r="G32" s="36">
        <v>3</v>
      </c>
      <c r="H32" s="36">
        <v>15</v>
      </c>
      <c r="I32" s="36">
        <v>1.2285543769125784E-3</v>
      </c>
      <c r="J32" s="36">
        <v>0.17382993630432489</v>
      </c>
      <c r="K32" s="36">
        <v>1.2285543769125784E-3</v>
      </c>
      <c r="L32" s="36">
        <v>0</v>
      </c>
      <c r="M32" s="36">
        <v>9.7583490681201521E-2</v>
      </c>
      <c r="N32" s="36">
        <v>7.7475000000035932E-2</v>
      </c>
      <c r="O32" s="36">
        <v>1.6359334999999999E-2</v>
      </c>
      <c r="P32" s="36">
        <v>2.9868729E-2</v>
      </c>
      <c r="Q32" s="36">
        <v>1.5256617E-2</v>
      </c>
      <c r="R32" s="36">
        <v>1.1027179999999999E-3</v>
      </c>
      <c r="S32" s="36">
        <v>2.8430401000000001E-2</v>
      </c>
      <c r="T32" s="36">
        <v>1.438328E-3</v>
      </c>
      <c r="U32" s="36">
        <v>6.0000000000000001E-3</v>
      </c>
      <c r="V32" s="36">
        <v>1.44E-2</v>
      </c>
      <c r="W32" s="36">
        <v>2.3587889376912578E-2</v>
      </c>
      <c r="X32" s="36">
        <v>0.2180986653043249</v>
      </c>
      <c r="Y32" s="36">
        <v>0.24168655468123748</v>
      </c>
      <c r="Z32" s="36">
        <v>9.6164479504070612E-4</v>
      </c>
      <c r="AA32" s="36">
        <v>2.0579198613871106E-4</v>
      </c>
      <c r="AB32" s="36">
        <v>2.05792E-4</v>
      </c>
      <c r="AC32" s="36">
        <v>1.6972138354571255E-5</v>
      </c>
      <c r="AD32" s="36">
        <v>5.254031036808493E-3</v>
      </c>
      <c r="AE32" s="36">
        <v>4.7286279331276437E-2</v>
      </c>
      <c r="AF32" s="36">
        <v>5.2540310368084917E-2</v>
      </c>
      <c r="AG32" s="36">
        <v>7.3534826073524886E-4</v>
      </c>
      <c r="AH32" s="36">
        <v>1.2509372711358257E-3</v>
      </c>
      <c r="AI32" s="36">
        <v>4.0063801791782525E-3</v>
      </c>
      <c r="AJ32" s="36">
        <v>1.2335965097665585E-5</v>
      </c>
      <c r="AK32" s="36">
        <v>1.4907304229616152E-5</v>
      </c>
      <c r="AL32" s="36">
        <v>3.7284381024005767E-5</v>
      </c>
      <c r="AM32" s="36">
        <v>7.6465636418748568E-4</v>
      </c>
      <c r="AN32" s="36">
        <v>6.5198756121739353E-3</v>
      </c>
      <c r="AO32" s="36">
        <v>5.1329943891478692E-2</v>
      </c>
      <c r="AP32" s="36">
        <v>9.5925393620000001</v>
      </c>
      <c r="AQ32" s="36">
        <v>5.1652135020000003</v>
      </c>
      <c r="AR32" s="36">
        <v>14.757752864</v>
      </c>
      <c r="AS32" s="36">
        <v>0.40494671900000001</v>
      </c>
      <c r="AT32" s="36">
        <v>38.210904280999998</v>
      </c>
      <c r="AU32" s="36">
        <v>97.308637371000003</v>
      </c>
      <c r="AV32" s="36">
        <v>42.518917948999999</v>
      </c>
      <c r="AW32" s="36">
        <v>108.279509371</v>
      </c>
      <c r="AX32" s="36">
        <v>39.152103373000003</v>
      </c>
      <c r="AY32" s="36">
        <v>99.705513417000006</v>
      </c>
      <c r="AZ32" s="36">
        <v>6.5606142857142866E-4</v>
      </c>
      <c r="BA32" s="36">
        <v>1.3121242857142858E-3</v>
      </c>
      <c r="BB32" s="36">
        <v>2.2154021799999999</v>
      </c>
      <c r="BC32" s="36">
        <v>178.25264535700001</v>
      </c>
      <c r="BD32" s="36">
        <v>453.94167852800001</v>
      </c>
      <c r="BE32" s="36">
        <v>1.9584529999999999E-2</v>
      </c>
      <c r="BF32" s="36">
        <v>3.9169061428571433E-2</v>
      </c>
      <c r="BG32" s="36">
        <v>2.2897358460000001</v>
      </c>
      <c r="BH32" s="36">
        <v>16.956131576000001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5.2263413849999996</v>
      </c>
      <c r="E33" s="36">
        <v>24</v>
      </c>
      <c r="F33" s="36">
        <v>0</v>
      </c>
      <c r="G33" s="36">
        <v>2</v>
      </c>
      <c r="H33" s="36">
        <v>22</v>
      </c>
      <c r="I33" s="36">
        <v>1.9077657227906409E-4</v>
      </c>
      <c r="J33" s="36">
        <v>0.36682690990397721</v>
      </c>
      <c r="K33" s="36">
        <v>1.9077657227906409E-4</v>
      </c>
      <c r="L33" s="36">
        <v>0</v>
      </c>
      <c r="M33" s="36">
        <v>2.9132686476165893E-2</v>
      </c>
      <c r="N33" s="36">
        <v>0.33788500000009036</v>
      </c>
      <c r="O33" s="36">
        <v>4.3243773999999999E-2</v>
      </c>
      <c r="P33" s="36">
        <v>7.3839299999999997E-2</v>
      </c>
      <c r="Q33" s="36">
        <v>3.7326068999999996E-2</v>
      </c>
      <c r="R33" s="36">
        <v>5.9177050000000005E-3</v>
      </c>
      <c r="S33" s="36">
        <v>6.6120552999999999E-2</v>
      </c>
      <c r="T33" s="36">
        <v>7.7187469999999998E-3</v>
      </c>
      <c r="U33" s="36">
        <v>6.0000000000000001E-3</v>
      </c>
      <c r="V33" s="36">
        <v>1.44E-2</v>
      </c>
      <c r="W33" s="36">
        <v>4.9434550572279058E-2</v>
      </c>
      <c r="X33" s="36">
        <v>0.45506620990397723</v>
      </c>
      <c r="Y33" s="36">
        <v>0.50450076047625625</v>
      </c>
      <c r="Z33" s="36">
        <v>2.1540671827972174E-4</v>
      </c>
      <c r="AA33" s="36">
        <v>4.6097037711860445E-5</v>
      </c>
      <c r="AB33" s="36">
        <v>4.6097000000000003E-5</v>
      </c>
      <c r="AC33" s="36">
        <v>2.2604193859815425E-6</v>
      </c>
      <c r="AD33" s="36">
        <v>2.8873681993137304E-3</v>
      </c>
      <c r="AE33" s="36">
        <v>2.5986313793823566E-2</v>
      </c>
      <c r="AF33" s="36">
        <v>2.8873681993137296E-2</v>
      </c>
      <c r="AG33" s="36">
        <v>7.1947885914849059E-4</v>
      </c>
      <c r="AH33" s="36">
        <v>1.2239410477468578E-3</v>
      </c>
      <c r="AI33" s="36">
        <v>3.9199193015676389E-3</v>
      </c>
      <c r="AJ33" s="36">
        <v>2.7632317247856582E-6</v>
      </c>
      <c r="AK33" s="36">
        <v>3.3392065924458471E-6</v>
      </c>
      <c r="AL33" s="36">
        <v>8.3516274299467144E-6</v>
      </c>
      <c r="AM33" s="36">
        <v>7.2450251025925783E-4</v>
      </c>
      <c r="AN33" s="36">
        <v>4.1146484536530338E-3</v>
      </c>
      <c r="AO33" s="36">
        <v>2.9914584722821151E-2</v>
      </c>
      <c r="AP33" s="36">
        <v>8.7067645319999993</v>
      </c>
      <c r="AQ33" s="36">
        <v>4.6882578239999999</v>
      </c>
      <c r="AR33" s="36">
        <v>13.395022355999998</v>
      </c>
      <c r="AS33" s="36">
        <v>0.58707263700000001</v>
      </c>
      <c r="AT33" s="36">
        <v>11.411420809000001</v>
      </c>
      <c r="AU33" s="36">
        <v>29.454055575999998</v>
      </c>
      <c r="AV33" s="36">
        <v>14.791588575</v>
      </c>
      <c r="AW33" s="36">
        <v>38.178617653000003</v>
      </c>
      <c r="AX33" s="36">
        <v>13.563315824</v>
      </c>
      <c r="AY33" s="36">
        <v>35.008318838000001</v>
      </c>
      <c r="AZ33" s="36">
        <v>9.7093142857142864E-4</v>
      </c>
      <c r="BA33" s="36">
        <v>1.941864285714286E-3</v>
      </c>
      <c r="BB33" s="36">
        <v>3.1768104519999998</v>
      </c>
      <c r="BC33" s="36">
        <v>244.08283023999999</v>
      </c>
      <c r="BD33" s="36">
        <v>630.00299147800001</v>
      </c>
      <c r="BE33" s="36">
        <v>2.8083542857142856E-2</v>
      </c>
      <c r="BF33" s="36">
        <v>5.616708714285714E-2</v>
      </c>
      <c r="BG33" s="36">
        <v>6.5924888939999997</v>
      </c>
      <c r="BH33" s="36">
        <v>45.642535569000003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5.50413964</v>
      </c>
      <c r="E34" s="36">
        <v>38</v>
      </c>
      <c r="F34" s="36">
        <v>1</v>
      </c>
      <c r="G34" s="36">
        <v>6</v>
      </c>
      <c r="H34" s="36">
        <v>31</v>
      </c>
      <c r="I34" s="36">
        <v>4.2329497983861444E-2</v>
      </c>
      <c r="J34" s="36">
        <v>9.0309455657434086</v>
      </c>
      <c r="K34" s="36">
        <v>4.2329497983861444E-2</v>
      </c>
      <c r="L34" s="36">
        <v>0</v>
      </c>
      <c r="M34" s="36">
        <v>3.0227655637268187</v>
      </c>
      <c r="N34" s="36">
        <v>6.0505095000004498</v>
      </c>
      <c r="O34" s="36">
        <v>0.21768317699999998</v>
      </c>
      <c r="P34" s="36">
        <v>0.37104679600000001</v>
      </c>
      <c r="Q34" s="36">
        <v>0.19935925999999998</v>
      </c>
      <c r="R34" s="36">
        <v>1.8323916999999999E-2</v>
      </c>
      <c r="S34" s="36">
        <v>0.34714603399999999</v>
      </c>
      <c r="T34" s="36">
        <v>2.3900761999999999E-2</v>
      </c>
      <c r="U34" s="36">
        <v>6.3649999999999998E-2</v>
      </c>
      <c r="V34" s="36">
        <v>0.15110000000000001</v>
      </c>
      <c r="W34" s="36">
        <v>0.32366267498386142</v>
      </c>
      <c r="X34" s="36">
        <v>9.553092361743408</v>
      </c>
      <c r="Y34" s="36">
        <v>9.8767550367272694</v>
      </c>
      <c r="Z34" s="36">
        <v>2.0333244265893929E-2</v>
      </c>
      <c r="AA34" s="36">
        <v>4.3513142729012999E-3</v>
      </c>
      <c r="AB34" s="36">
        <v>4.3513140000000002E-3</v>
      </c>
      <c r="AC34" s="36">
        <v>4.5802690759675718E-4</v>
      </c>
      <c r="AD34" s="36">
        <v>9.2978562717229984E-2</v>
      </c>
      <c r="AE34" s="36">
        <v>0.8368070644550698</v>
      </c>
      <c r="AF34" s="36">
        <v>0.92978562717229973</v>
      </c>
      <c r="AG34" s="36">
        <v>7.1272045544005548E-3</v>
      </c>
      <c r="AH34" s="36">
        <v>1.2124439931623932E-2</v>
      </c>
      <c r="AI34" s="36">
        <v>3.8830976537768541E-2</v>
      </c>
      <c r="AJ34" s="36">
        <v>2.4944017027296659E-4</v>
      </c>
      <c r="AK34" s="36">
        <v>3.0143409744611016E-4</v>
      </c>
      <c r="AL34" s="36">
        <v>7.5391120820356692E-4</v>
      </c>
      <c r="AM34" s="36">
        <v>7.8346716322702792E-3</v>
      </c>
      <c r="AN34" s="36">
        <v>0.10540443674630003</v>
      </c>
      <c r="AO34" s="36">
        <v>0.87639195220104193</v>
      </c>
      <c r="AP34" s="36">
        <v>145.44748702999999</v>
      </c>
      <c r="AQ34" s="36">
        <v>78.317877631000002</v>
      </c>
      <c r="AR34" s="36">
        <v>223.76536466099998</v>
      </c>
      <c r="AS34" s="36">
        <v>7.9258090560000003</v>
      </c>
      <c r="AT34" s="36">
        <v>518.104731754</v>
      </c>
      <c r="AU34" s="36">
        <v>1287.194940112</v>
      </c>
      <c r="AV34" s="36">
        <v>359.64441104999997</v>
      </c>
      <c r="AW34" s="36">
        <v>893.51136511599998</v>
      </c>
      <c r="AX34" s="36">
        <v>336.19384933100002</v>
      </c>
      <c r="AY34" s="36">
        <v>835.250086001</v>
      </c>
      <c r="AZ34" s="36">
        <v>3.1613117142857146E-2</v>
      </c>
      <c r="BA34" s="36">
        <v>6.322623571428572E-2</v>
      </c>
      <c r="BB34" s="36">
        <v>2.381188356</v>
      </c>
      <c r="BC34" s="36">
        <v>139.469252576</v>
      </c>
      <c r="BD34" s="36">
        <v>346.501595554</v>
      </c>
      <c r="BE34" s="36">
        <v>2.1050108571428573E-2</v>
      </c>
      <c r="BF34" s="36">
        <v>4.2100217142857145E-2</v>
      </c>
      <c r="BG34" s="36">
        <v>10.863598889</v>
      </c>
      <c r="BH34" s="36">
        <v>52.060385900999997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5.55112994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0.39553257813024284</v>
      </c>
      <c r="J35" s="36">
        <v>13.116263319255047</v>
      </c>
      <c r="K35" s="36">
        <v>0.18315757813606348</v>
      </c>
      <c r="L35" s="36">
        <v>0.21237499999417936</v>
      </c>
      <c r="M35" s="36">
        <v>7.2951448973876767</v>
      </c>
      <c r="N35" s="36">
        <v>6.2166509999976141</v>
      </c>
      <c r="O35" s="36">
        <v>0.17801124600000001</v>
      </c>
      <c r="P35" s="36">
        <v>0.29118699999999997</v>
      </c>
      <c r="Q35" s="36">
        <v>0.16082517500000001</v>
      </c>
      <c r="R35" s="36">
        <v>1.7186071000000001E-2</v>
      </c>
      <c r="S35" s="36">
        <v>0.268770385</v>
      </c>
      <c r="T35" s="36">
        <v>2.2416615000000001E-2</v>
      </c>
      <c r="U35" s="36" t="s">
        <v>340</v>
      </c>
      <c r="V35" s="36" t="s">
        <v>340</v>
      </c>
      <c r="W35" s="36">
        <v>0.57354382413024285</v>
      </c>
      <c r="X35" s="36">
        <v>13.407450319255048</v>
      </c>
      <c r="Y35" s="36">
        <v>13.98099414338529</v>
      </c>
      <c r="Z35" s="36">
        <v>7.6216966700418068E-2</v>
      </c>
      <c r="AA35" s="36">
        <v>1.9854496362382162E-2</v>
      </c>
      <c r="AB35" s="36">
        <v>1.9854495999999999E-2</v>
      </c>
      <c r="AC35" s="36">
        <v>1.44275417068897E-3</v>
      </c>
      <c r="AD35" s="36">
        <v>5.378757822104728E-2</v>
      </c>
      <c r="AE35" s="36">
        <v>0.48408820398942565</v>
      </c>
      <c r="AF35" s="36">
        <v>0.53787578221047294</v>
      </c>
      <c r="AG35" s="36" t="s">
        <v>340</v>
      </c>
      <c r="AH35" s="36" t="s">
        <v>340</v>
      </c>
      <c r="AI35" s="36" t="s">
        <v>340</v>
      </c>
      <c r="AJ35" s="36">
        <v>1.1381639810364834E-3</v>
      </c>
      <c r="AK35" s="36">
        <v>1.3754057009003268E-3</v>
      </c>
      <c r="AL35" s="36">
        <v>3.4400015874820533E-3</v>
      </c>
      <c r="AM35" s="36">
        <v>2.5809181517254531E-3</v>
      </c>
      <c r="AN35" s="36">
        <v>5.5162983921947607E-2</v>
      </c>
      <c r="AO35" s="36">
        <v>0.48752820557690768</v>
      </c>
      <c r="AP35" s="36">
        <v>64.450903054999998</v>
      </c>
      <c r="AQ35" s="36">
        <v>34.704332414</v>
      </c>
      <c r="AR35" s="36">
        <v>99.15523546899999</v>
      </c>
      <c r="AS35" s="36">
        <v>6.4541109910000003</v>
      </c>
      <c r="AT35" s="36">
        <v>248.14677112699999</v>
      </c>
      <c r="AU35" s="36">
        <v>707.90052788000003</v>
      </c>
      <c r="AV35" s="36">
        <v>140.51443983499999</v>
      </c>
      <c r="AW35" s="36">
        <v>400.85247002099999</v>
      </c>
      <c r="AX35" s="36">
        <v>132.92062068600001</v>
      </c>
      <c r="AY35" s="36">
        <v>379.18920775200002</v>
      </c>
      <c r="AZ35" s="36">
        <v>1.3814992857142857E-2</v>
      </c>
      <c r="BA35" s="36">
        <v>2.7629985714285713E-2</v>
      </c>
      <c r="BB35" s="36">
        <v>0.275726309</v>
      </c>
      <c r="BC35" s="36">
        <v>14.528269953000001</v>
      </c>
      <c r="BD35" s="36">
        <v>41.445511953999997</v>
      </c>
      <c r="BE35" s="36">
        <v>2.4374671428571432E-3</v>
      </c>
      <c r="BF35" s="36">
        <v>4.8749342857142865E-3</v>
      </c>
      <c r="BG35" s="36">
        <v>2.3715941210000002</v>
      </c>
      <c r="BH35" s="36">
        <v>26.354847186000001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4.8991507600000004</v>
      </c>
      <c r="E36" s="36">
        <v>401</v>
      </c>
      <c r="F36" s="36">
        <v>0</v>
      </c>
      <c r="G36" s="36">
        <v>2</v>
      </c>
      <c r="H36" s="36">
        <v>399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2.0593100000000002E-4</v>
      </c>
      <c r="P36" s="36">
        <v>3.2521399999999999E-4</v>
      </c>
      <c r="Q36" s="36">
        <v>1.01439E-4</v>
      </c>
      <c r="R36" s="36">
        <v>1.04492E-4</v>
      </c>
      <c r="S36" s="36">
        <v>1.8892099999999999E-4</v>
      </c>
      <c r="T36" s="36">
        <v>1.36293E-4</v>
      </c>
      <c r="U36" s="36">
        <v>7.7999999999999986E-2</v>
      </c>
      <c r="V36" s="36">
        <v>0.18719999999999998</v>
      </c>
      <c r="W36" s="36">
        <v>7.8205930999999992E-2</v>
      </c>
      <c r="X36" s="36">
        <v>0.18752521399999997</v>
      </c>
      <c r="Y36" s="36">
        <v>0.26573114499999995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8.129452539723794E-3</v>
      </c>
      <c r="AH36" s="36">
        <v>1.3829413515851974E-2</v>
      </c>
      <c r="AI36" s="36">
        <v>4.4291500044012402E-2</v>
      </c>
      <c r="AJ36" s="36">
        <v>0</v>
      </c>
      <c r="AK36" s="36">
        <v>0</v>
      </c>
      <c r="AL36" s="36">
        <v>0</v>
      </c>
      <c r="AM36" s="36">
        <v>8.129452539723794E-3</v>
      </c>
      <c r="AN36" s="36">
        <v>1.3829413515851974E-2</v>
      </c>
      <c r="AO36" s="36">
        <v>4.4291500044012402E-2</v>
      </c>
      <c r="AP36" s="36">
        <v>0.27423854199999997</v>
      </c>
      <c r="AQ36" s="36">
        <v>0.14766690699999999</v>
      </c>
      <c r="AR36" s="36">
        <v>0.42190544899999993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0.29798224899999998</v>
      </c>
      <c r="BC36" s="36">
        <v>16.613385054999998</v>
      </c>
      <c r="BD36" s="36">
        <v>36.691740361000001</v>
      </c>
      <c r="BE36" s="36">
        <v>3.2619840000000004E-2</v>
      </c>
      <c r="BF36" s="36">
        <v>6.5239681428571436E-2</v>
      </c>
      <c r="BG36" s="36">
        <v>0.62152376600000003</v>
      </c>
      <c r="BH36" s="36">
        <v>3.8371090899999998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3.5647037610000001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4.023626514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4.0240663669999996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4.1563792780000002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3.8826650659999999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3.919639224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3.9958911549999998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3.9836148300000001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4.3384519800000003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4.3399392619999997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4.3442903279999996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4.2806933139999996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4.1890191750000003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3.8722770299999998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4.2867839500000002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4.4063133380000004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4.5592032749999998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9.2387868999999997E-2</v>
      </c>
      <c r="BH53" s="36">
        <v>0.33348447799999997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4.5714313110000004</v>
      </c>
      <c r="E54" s="36">
        <v>31</v>
      </c>
      <c r="F54" s="36">
        <v>0</v>
      </c>
      <c r="G54" s="36">
        <v>0</v>
      </c>
      <c r="H54" s="36">
        <v>31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8.0867939999999999E-2</v>
      </c>
      <c r="BC54" s="36">
        <v>7.9006800950000002</v>
      </c>
      <c r="BD54" s="36">
        <v>17.963355789000001</v>
      </c>
      <c r="BE54" s="36">
        <v>8.8525385714285712E-3</v>
      </c>
      <c r="BF54" s="36">
        <v>1.7705077142857142E-2</v>
      </c>
      <c r="BG54" s="36">
        <v>0.11738628</v>
      </c>
      <c r="BH54" s="36">
        <v>1.1234448050000001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4.1908739940000004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4.1968227110000003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4.9783760920000004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3.7377853000000003E-2</v>
      </c>
      <c r="P57" s="36">
        <v>6.8632895999999985E-2</v>
      </c>
      <c r="Q57" s="36">
        <v>3.5206806E-2</v>
      </c>
      <c r="R57" s="36">
        <v>2.1710469999999997E-3</v>
      </c>
      <c r="S57" s="36">
        <v>6.580109499999999E-2</v>
      </c>
      <c r="T57" s="36">
        <v>2.8318010000000001E-3</v>
      </c>
      <c r="U57" s="36">
        <v>3.0000000000000001E-3</v>
      </c>
      <c r="V57" s="36">
        <v>7.1999999999999998E-3</v>
      </c>
      <c r="W57" s="36">
        <v>4.0377853000000005E-2</v>
      </c>
      <c r="X57" s="36">
        <v>7.5832895999999983E-2</v>
      </c>
      <c r="Y57" s="36">
        <v>0.11621074899999999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0.163764939</v>
      </c>
      <c r="AQ57" s="36">
        <v>8.8181121000000001E-2</v>
      </c>
      <c r="AR57" s="36">
        <v>0.25194605999999997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6.4961330349999997</v>
      </c>
      <c r="BC57" s="36">
        <v>316.92990078499997</v>
      </c>
      <c r="BD57" s="36">
        <v>704.23873657399997</v>
      </c>
      <c r="BE57" s="36">
        <v>0.29352208857142859</v>
      </c>
      <c r="BF57" s="36">
        <v>0.58704417714285717</v>
      </c>
      <c r="BG57" s="36">
        <v>7.9573457080000001</v>
      </c>
      <c r="BH57" s="36">
        <v>51.979469307999999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4.3141578559999996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4.2458367519999998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4.11862131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4.1618194720000004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4.5933993360000001</v>
      </c>
      <c r="E62" s="36">
        <v>35</v>
      </c>
      <c r="F62" s="36">
        <v>0</v>
      </c>
      <c r="G62" s="36">
        <v>0</v>
      </c>
      <c r="H62" s="36">
        <v>35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2.7946622000000001E-2</v>
      </c>
      <c r="BC62" s="36">
        <v>2.044956547</v>
      </c>
      <c r="BD62" s="36">
        <v>4.5028088549999996</v>
      </c>
      <c r="BE62" s="36">
        <v>1.2627428571428572E-3</v>
      </c>
      <c r="BF62" s="36">
        <v>2.5254871428571431E-3</v>
      </c>
      <c r="BG62" s="36">
        <v>0.68300851399999996</v>
      </c>
      <c r="BH62" s="36">
        <v>2.518604544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4.9745340599999999</v>
      </c>
      <c r="E63" s="36">
        <v>28</v>
      </c>
      <c r="F63" s="36">
        <v>0</v>
      </c>
      <c r="G63" s="36">
        <v>2</v>
      </c>
      <c r="H63" s="36">
        <v>26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1.3742936999999998E-2</v>
      </c>
      <c r="P63" s="36">
        <v>2.2179562E-2</v>
      </c>
      <c r="Q63" s="36">
        <v>1.2348155999999999E-2</v>
      </c>
      <c r="R63" s="36">
        <v>1.3947810000000001E-3</v>
      </c>
      <c r="S63" s="36">
        <v>2.0360282E-2</v>
      </c>
      <c r="T63" s="36">
        <v>1.8192799999999999E-3</v>
      </c>
      <c r="U63" s="36">
        <v>1.2E-2</v>
      </c>
      <c r="V63" s="36">
        <v>2.8799999999999999E-2</v>
      </c>
      <c r="W63" s="36">
        <v>2.5742937E-2</v>
      </c>
      <c r="X63" s="36">
        <v>5.0979561999999999E-2</v>
      </c>
      <c r="Y63" s="36">
        <v>7.6722499E-2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1.3240615384615387E-3</v>
      </c>
      <c r="AH63" s="36">
        <v>2.2524265251989395E-3</v>
      </c>
      <c r="AI63" s="36">
        <v>7.2138525198939003E-3</v>
      </c>
      <c r="AJ63" s="36">
        <v>0</v>
      </c>
      <c r="AK63" s="36">
        <v>0</v>
      </c>
      <c r="AL63" s="36">
        <v>0</v>
      </c>
      <c r="AM63" s="36">
        <v>1.3240615384615387E-3</v>
      </c>
      <c r="AN63" s="36">
        <v>2.2524265251989395E-3</v>
      </c>
      <c r="AO63" s="36">
        <v>7.2138525198939003E-3</v>
      </c>
      <c r="AP63" s="36">
        <v>5.3571136999999998E-2</v>
      </c>
      <c r="AQ63" s="36">
        <v>2.8845997000000002E-2</v>
      </c>
      <c r="AR63" s="36">
        <v>8.2417134000000003E-2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0.221823084</v>
      </c>
      <c r="BC63" s="36">
        <v>7.7909765650000002</v>
      </c>
      <c r="BD63" s="36">
        <v>18.788605070999999</v>
      </c>
      <c r="BE63" s="36">
        <v>1.0022881428571429E-2</v>
      </c>
      <c r="BF63" s="36">
        <v>2.0045762857142858E-2</v>
      </c>
      <c r="BG63" s="36">
        <v>2.086060995</v>
      </c>
      <c r="BH63" s="36">
        <v>12.031074298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4.1804797699999998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4.9536210250000003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6.1824999999999998E-5</v>
      </c>
      <c r="P65" s="36">
        <v>1.08278E-4</v>
      </c>
      <c r="Q65" s="36">
        <v>5.5529000000000003E-5</v>
      </c>
      <c r="R65" s="36">
        <v>6.2960000000000004E-6</v>
      </c>
      <c r="S65" s="36">
        <v>1.00066E-4</v>
      </c>
      <c r="T65" s="36">
        <v>8.2120000000000003E-6</v>
      </c>
      <c r="U65" s="36">
        <v>3.0000000000000001E-3</v>
      </c>
      <c r="V65" s="36">
        <v>7.1999999999999998E-3</v>
      </c>
      <c r="W65" s="36">
        <v>3.0618250000000002E-3</v>
      </c>
      <c r="X65" s="36">
        <v>7.3082779999999996E-3</v>
      </c>
      <c r="Y65" s="36">
        <v>1.0370103E-2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1.1249804E-2</v>
      </c>
      <c r="AQ65" s="36">
        <v>6.0575860000000002E-3</v>
      </c>
      <c r="AR65" s="36">
        <v>1.7307389999999999E-2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2.2140306029999999</v>
      </c>
      <c r="BH65" s="36">
        <v>13.681519979000001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4.9740031030000003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5.35711E-3</v>
      </c>
      <c r="P66" s="36">
        <v>9.1000520000000008E-3</v>
      </c>
      <c r="Q66" s="36">
        <v>4.9378429999999999E-3</v>
      </c>
      <c r="R66" s="36">
        <v>4.1926699999999997E-4</v>
      </c>
      <c r="S66" s="36">
        <v>8.5531810000000017E-3</v>
      </c>
      <c r="T66" s="36">
        <v>5.4687099999999999E-4</v>
      </c>
      <c r="U66" s="36">
        <v>3.0000000000000001E-3</v>
      </c>
      <c r="V66" s="36">
        <v>7.1999999999999998E-3</v>
      </c>
      <c r="W66" s="36">
        <v>8.3571100000000009E-3</v>
      </c>
      <c r="X66" s="36">
        <v>1.6300052000000002E-2</v>
      </c>
      <c r="Y66" s="36">
        <v>2.4657162000000003E-2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2.4114311999999999E-2</v>
      </c>
      <c r="AQ66" s="36">
        <v>1.298463E-2</v>
      </c>
      <c r="AR66" s="36">
        <v>3.7098941999999996E-2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0.37962540099999997</v>
      </c>
      <c r="BC66" s="36">
        <v>20.128542784</v>
      </c>
      <c r="BD66" s="36">
        <v>46.170470897999998</v>
      </c>
      <c r="BE66" s="36">
        <v>1.7153041428571429E-2</v>
      </c>
      <c r="BF66" s="36">
        <v>3.4306082857142858E-2</v>
      </c>
      <c r="BG66" s="36">
        <v>3.254503358</v>
      </c>
      <c r="BH66" s="36">
        <v>13.967030621999999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4.8371829899999996</v>
      </c>
      <c r="E67" s="36">
        <v>33</v>
      </c>
      <c r="F67" s="36">
        <v>0</v>
      </c>
      <c r="G67" s="36">
        <v>2</v>
      </c>
      <c r="H67" s="36">
        <v>31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5.4869299999999995E-4</v>
      </c>
      <c r="P67" s="36">
        <v>9.46034E-4</v>
      </c>
      <c r="Q67" s="36">
        <v>4.8454399999999995E-4</v>
      </c>
      <c r="R67" s="36">
        <v>6.4148999999999999E-5</v>
      </c>
      <c r="S67" s="36">
        <v>8.6235999999999995E-4</v>
      </c>
      <c r="T67" s="36">
        <v>8.3674000000000012E-5</v>
      </c>
      <c r="U67" s="36">
        <v>2.0999999999999998E-2</v>
      </c>
      <c r="V67" s="36">
        <v>5.04E-2</v>
      </c>
      <c r="W67" s="36">
        <v>2.1548692999999997E-2</v>
      </c>
      <c r="X67" s="36">
        <v>5.1346033999999999E-2</v>
      </c>
      <c r="Y67" s="36">
        <v>7.2894726999999993E-2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2.0979866653135781E-3</v>
      </c>
      <c r="AH67" s="36">
        <v>3.5689888099587311E-3</v>
      </c>
      <c r="AI67" s="36">
        <v>1.1430410107570531E-2</v>
      </c>
      <c r="AJ67" s="36">
        <v>0</v>
      </c>
      <c r="AK67" s="36">
        <v>0</v>
      </c>
      <c r="AL67" s="36">
        <v>0</v>
      </c>
      <c r="AM67" s="36">
        <v>2.0979866653135781E-3</v>
      </c>
      <c r="AN67" s="36">
        <v>3.5689888099587311E-3</v>
      </c>
      <c r="AO67" s="36">
        <v>1.1430410107570531E-2</v>
      </c>
      <c r="AP67" s="36">
        <v>7.5027299000000006E-2</v>
      </c>
      <c r="AQ67" s="36">
        <v>4.0399314999999998E-2</v>
      </c>
      <c r="AR67" s="36">
        <v>0.11542661400000001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0.28747076700000002</v>
      </c>
      <c r="BC67" s="36">
        <v>14.299935242</v>
      </c>
      <c r="BD67" s="36">
        <v>31.178195751000001</v>
      </c>
      <c r="BE67" s="36">
        <v>0.10440826857142857</v>
      </c>
      <c r="BF67" s="36">
        <v>0.20881653714285714</v>
      </c>
      <c r="BG67" s="36">
        <v>0.57003690799999995</v>
      </c>
      <c r="BH67" s="36">
        <v>2.325742124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4.8773972580000002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1.070653E-3</v>
      </c>
      <c r="P68" s="36">
        <v>1.8570150000000001E-3</v>
      </c>
      <c r="Q68" s="36">
        <v>9.790109999999999E-4</v>
      </c>
      <c r="R68" s="36">
        <v>9.1642000000000001E-5</v>
      </c>
      <c r="S68" s="36">
        <v>1.737482E-3</v>
      </c>
      <c r="T68" s="36">
        <v>1.1953300000000001E-4</v>
      </c>
      <c r="U68" s="36">
        <v>0</v>
      </c>
      <c r="V68" s="36">
        <v>0</v>
      </c>
      <c r="W68" s="36">
        <v>1.070653E-3</v>
      </c>
      <c r="X68" s="36">
        <v>1.8570150000000001E-3</v>
      </c>
      <c r="Y68" s="36">
        <v>2.927668E-3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2.5876610000000002E-3</v>
      </c>
      <c r="AQ68" s="36">
        <v>1.393355E-3</v>
      </c>
      <c r="AR68" s="36">
        <v>3.9810160000000004E-3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2.2811440000000001E-3</v>
      </c>
      <c r="BC68" s="36">
        <v>0.111610576</v>
      </c>
      <c r="BD68" s="36">
        <v>0.249299258</v>
      </c>
      <c r="BE68" s="36">
        <v>8.285014285714286E-4</v>
      </c>
      <c r="BF68" s="36">
        <v>1.6570042857142859E-3</v>
      </c>
      <c r="BG68" s="36">
        <v>1.3354199999999999E-3</v>
      </c>
      <c r="BH68" s="36">
        <v>0.13349228699999999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4.6325379680000003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3.0000000000000001E-3</v>
      </c>
      <c r="V69" s="36">
        <v>7.1999999999999998E-3</v>
      </c>
      <c r="W69" s="36">
        <v>3.0000000000000001E-3</v>
      </c>
      <c r="X69" s="36">
        <v>7.1999999999999998E-3</v>
      </c>
      <c r="Y69" s="36">
        <v>1.0200000000000001E-2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3.2282257441051417E-4</v>
      </c>
      <c r="AH69" s="36">
        <v>5.4916943692823108E-4</v>
      </c>
      <c r="AI69" s="36">
        <v>1.7588264398917669E-3</v>
      </c>
      <c r="AJ69" s="36">
        <v>0</v>
      </c>
      <c r="AK69" s="36">
        <v>0</v>
      </c>
      <c r="AL69" s="36">
        <v>0</v>
      </c>
      <c r="AM69" s="36">
        <v>3.2282257441051417E-4</v>
      </c>
      <c r="AN69" s="36">
        <v>5.4916943692823108E-4</v>
      </c>
      <c r="AO69" s="36">
        <v>1.7588264398917669E-3</v>
      </c>
      <c r="AP69" s="36">
        <v>1.0499249E-2</v>
      </c>
      <c r="AQ69" s="36">
        <v>5.6534410000000004E-3</v>
      </c>
      <c r="AR69" s="36">
        <v>1.6152690000000001E-2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3.8892295E-2</v>
      </c>
      <c r="BC69" s="36">
        <v>1.85220922</v>
      </c>
      <c r="BD69" s="36">
        <v>4.3387259790000003</v>
      </c>
      <c r="BE69" s="36">
        <v>1.4125530000000001E-2</v>
      </c>
      <c r="BF69" s="36">
        <v>2.8251061428571429E-2</v>
      </c>
      <c r="BG69" s="36">
        <v>7.8980679999999994E-3</v>
      </c>
      <c r="BH69" s="36">
        <v>0.22183281599999999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4.4717225799999998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4.1714116969999999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4.2330429819999997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4.6246644449999996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1.6487699999999999E-3</v>
      </c>
      <c r="BH73" s="36">
        <v>5.6918511999999997E-2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5.4233571820000002</v>
      </c>
      <c r="E92" s="36">
        <v>49</v>
      </c>
      <c r="F92" s="36">
        <v>0</v>
      </c>
      <c r="G92" s="36">
        <v>5</v>
      </c>
      <c r="H92" s="36">
        <v>44</v>
      </c>
      <c r="I92" s="36">
        <v>2.2828130114760538E-4</v>
      </c>
      <c r="J92" s="36">
        <v>8.6160543819656973E-2</v>
      </c>
      <c r="K92" s="36">
        <v>2.2828130114760538E-4</v>
      </c>
      <c r="L92" s="36">
        <v>0</v>
      </c>
      <c r="M92" s="36">
        <v>2.7388825120805663E-2</v>
      </c>
      <c r="N92" s="36">
        <v>5.8999999999998914E-2</v>
      </c>
      <c r="O92" s="36">
        <v>8.1757796999999993E-2</v>
      </c>
      <c r="P92" s="36">
        <v>0.14476462600000001</v>
      </c>
      <c r="Q92" s="36">
        <v>7.7221957999999993E-2</v>
      </c>
      <c r="R92" s="36">
        <v>4.5358389999999998E-3</v>
      </c>
      <c r="S92" s="36">
        <v>0.138848314</v>
      </c>
      <c r="T92" s="36">
        <v>5.916312E-3</v>
      </c>
      <c r="U92" s="36">
        <v>6.9599999999999995E-2</v>
      </c>
      <c r="V92" s="36">
        <v>0.16679999999999998</v>
      </c>
      <c r="W92" s="36">
        <v>0.15158607830114759</v>
      </c>
      <c r="X92" s="36">
        <v>0.397725169819657</v>
      </c>
      <c r="Y92" s="36">
        <v>0.54931124812080456</v>
      </c>
      <c r="Z92" s="36">
        <v>2.2662427321539337E-4</v>
      </c>
      <c r="AA92" s="36">
        <v>4.8497594468094176E-5</v>
      </c>
      <c r="AB92" s="36">
        <v>4.8497600000000001E-5</v>
      </c>
      <c r="AC92" s="36">
        <v>2.4072696967661828E-6</v>
      </c>
      <c r="AD92" s="36">
        <v>1.5019648697063329E-3</v>
      </c>
      <c r="AE92" s="36">
        <v>1.3517683827356998E-2</v>
      </c>
      <c r="AF92" s="36">
        <v>1.5019648697063332E-2</v>
      </c>
      <c r="AG92" s="36">
        <v>6.4692158322243593E-3</v>
      </c>
      <c r="AH92" s="36">
        <v>1.1005102795048334E-2</v>
      </c>
      <c r="AI92" s="36">
        <v>3.5246072465222371E-2</v>
      </c>
      <c r="AJ92" s="36">
        <v>2.7805739301128665E-6</v>
      </c>
      <c r="AK92" s="36">
        <v>3.3601636500232956E-6</v>
      </c>
      <c r="AL92" s="36">
        <v>8.4040427364182381E-6</v>
      </c>
      <c r="AM92" s="36">
        <v>6.4744036758512379E-3</v>
      </c>
      <c r="AN92" s="36">
        <v>1.251042782840469E-2</v>
      </c>
      <c r="AO92" s="36">
        <v>4.8772160335315784E-2</v>
      </c>
      <c r="AP92" s="36">
        <v>2.449341215</v>
      </c>
      <c r="AQ92" s="36">
        <v>1.3188760390000001</v>
      </c>
      <c r="AR92" s="36">
        <v>3.7682172540000001</v>
      </c>
      <c r="AS92" s="36">
        <v>0.110651368</v>
      </c>
      <c r="AT92" s="36">
        <v>0.86074186399999997</v>
      </c>
      <c r="AU92" s="36">
        <v>1.880193247</v>
      </c>
      <c r="AV92" s="36">
        <v>0.90948640700000005</v>
      </c>
      <c r="AW92" s="36">
        <v>1.986670186</v>
      </c>
      <c r="AX92" s="36">
        <v>0.83900098999999995</v>
      </c>
      <c r="AY92" s="36">
        <v>1.8327027650000001</v>
      </c>
      <c r="AZ92" s="36">
        <v>2.8833857142857147E-4</v>
      </c>
      <c r="BA92" s="36">
        <v>5.7667714285714294E-4</v>
      </c>
      <c r="BB92" s="36">
        <v>13.091709022</v>
      </c>
      <c r="BC92" s="36">
        <v>1308.505645296</v>
      </c>
      <c r="BD92" s="36">
        <v>2858.2825800850001</v>
      </c>
      <c r="BE92" s="36">
        <v>0.5455257585714286</v>
      </c>
      <c r="BF92" s="36">
        <v>1.0910515185714287</v>
      </c>
      <c r="BG92" s="36">
        <v>9.5741747099999994</v>
      </c>
      <c r="BH92" s="36">
        <v>172.75004568200001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4.8605389209999998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2.0251963000000001E-2</v>
      </c>
      <c r="P93" s="36">
        <v>3.488906E-2</v>
      </c>
      <c r="Q93" s="36">
        <v>1.8465588000000002E-2</v>
      </c>
      <c r="R93" s="36">
        <v>1.7863749999999998E-3</v>
      </c>
      <c r="S93" s="36">
        <v>3.2559006000000001E-2</v>
      </c>
      <c r="T93" s="36">
        <v>2.3300540000000002E-3</v>
      </c>
      <c r="U93" s="36">
        <v>0</v>
      </c>
      <c r="V93" s="36">
        <v>0</v>
      </c>
      <c r="W93" s="36">
        <v>2.0251963000000001E-2</v>
      </c>
      <c r="X93" s="36">
        <v>3.488906E-2</v>
      </c>
      <c r="Y93" s="36">
        <v>5.5141022999999997E-2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2.9922167999999999E-2</v>
      </c>
      <c r="AQ93" s="36">
        <v>1.6111936E-2</v>
      </c>
      <c r="AR93" s="36">
        <v>4.6034103999999999E-2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1.1505266730000001</v>
      </c>
      <c r="BC93" s="36">
        <v>60.662827114000002</v>
      </c>
      <c r="BD93" s="36">
        <v>141.954223001</v>
      </c>
      <c r="BE93" s="36">
        <v>4.7941940000000002E-2</v>
      </c>
      <c r="BF93" s="36">
        <v>9.5883880000000005E-2</v>
      </c>
      <c r="BG93" s="36">
        <v>1.464715459</v>
      </c>
      <c r="BH93" s="36">
        <v>15.179726992000001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4.7463401699999999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7.6930776000000006E-2</v>
      </c>
      <c r="BC94" s="36">
        <v>7.1790244139999997</v>
      </c>
      <c r="BD94" s="36">
        <v>15.805088660999999</v>
      </c>
      <c r="BE94" s="36">
        <v>3.205671428571429E-3</v>
      </c>
      <c r="BF94" s="36">
        <v>6.411342857142858E-3</v>
      </c>
      <c r="BG94" s="36">
        <v>0.97637708599999995</v>
      </c>
      <c r="BH94" s="36">
        <v>8.6070943619999998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6.6234930920000004</v>
      </c>
      <c r="E95" s="36">
        <v>8</v>
      </c>
      <c r="F95" s="36">
        <v>4</v>
      </c>
      <c r="G95" s="36">
        <v>4</v>
      </c>
      <c r="H95" s="36">
        <v>0</v>
      </c>
      <c r="I95" s="36">
        <v>368.71720641309798</v>
      </c>
      <c r="J95" s="36">
        <v>868.99210009357785</v>
      </c>
      <c r="K95" s="36">
        <v>306.96803891308161</v>
      </c>
      <c r="L95" s="36">
        <v>61.749167500016398</v>
      </c>
      <c r="M95" s="36">
        <v>1026.8260365066897</v>
      </c>
      <c r="N95" s="36">
        <v>210.88326999998625</v>
      </c>
      <c r="O95" s="36">
        <v>6.8670208580000009</v>
      </c>
      <c r="P95" s="36">
        <v>11.906095298</v>
      </c>
      <c r="Q95" s="36">
        <v>6.4111307600000007</v>
      </c>
      <c r="R95" s="36">
        <v>0.45589009800000002</v>
      </c>
      <c r="S95" s="36">
        <v>11.311456038999999</v>
      </c>
      <c r="T95" s="36">
        <v>0.59463925900000003</v>
      </c>
      <c r="U95" s="36">
        <v>0.23429999999999998</v>
      </c>
      <c r="V95" s="36">
        <v>0.55379999999999996</v>
      </c>
      <c r="W95" s="36">
        <v>375.81852727109799</v>
      </c>
      <c r="X95" s="36">
        <v>881.45199539157784</v>
      </c>
      <c r="Y95" s="36">
        <v>1257.2705226626758</v>
      </c>
      <c r="Z95" s="36">
        <v>15.765883195641896</v>
      </c>
      <c r="AA95" s="36">
        <v>7.6885509767274627</v>
      </c>
      <c r="AB95" s="36">
        <v>57.981476276490447</v>
      </c>
      <c r="AC95" s="36">
        <v>6.0817531410030758</v>
      </c>
      <c r="AD95" s="36">
        <v>14.327346663731639</v>
      </c>
      <c r="AE95" s="36">
        <v>164.66040501481501</v>
      </c>
      <c r="AF95" s="36">
        <v>178.9877516785466</v>
      </c>
      <c r="AG95" s="36">
        <v>2.4836954068508423E-2</v>
      </c>
      <c r="AH95" s="36">
        <v>4.2251370139531577E-2</v>
      </c>
      <c r="AI95" s="36">
        <v>0.13531857733877004</v>
      </c>
      <c r="AJ95" s="36">
        <v>1.3678176054197142</v>
      </c>
      <c r="AK95" s="36">
        <v>0.82740470476555261</v>
      </c>
      <c r="AL95" s="36">
        <v>2.0941167209384179</v>
      </c>
      <c r="AM95" s="36">
        <v>7.4744077004912981</v>
      </c>
      <c r="AN95" s="36">
        <v>15.197002738636723</v>
      </c>
      <c r="AO95" s="36">
        <v>166.88984031309221</v>
      </c>
      <c r="AP95" s="36">
        <v>4123.7144557640004</v>
      </c>
      <c r="AQ95" s="36">
        <v>2220.461630026</v>
      </c>
      <c r="AR95" s="36">
        <v>6344.1760857900008</v>
      </c>
      <c r="AS95" s="36">
        <v>246.19487659000001</v>
      </c>
      <c r="AT95" s="36">
        <v>8619.1602138830003</v>
      </c>
      <c r="AU95" s="36">
        <v>20144.169275594999</v>
      </c>
      <c r="AV95" s="36">
        <v>7157.3665409490004</v>
      </c>
      <c r="AW95" s="36">
        <v>16727.755325411999</v>
      </c>
      <c r="AX95" s="36">
        <v>7102.1941228389996</v>
      </c>
      <c r="AY95" s="36">
        <v>16598.809755057999</v>
      </c>
      <c r="AZ95" s="36">
        <v>2.7763022757142859</v>
      </c>
      <c r="BA95" s="36">
        <v>5.5526045514285718</v>
      </c>
      <c r="BB95" s="36">
        <v>11.798693242000001</v>
      </c>
      <c r="BC95" s="36">
        <v>995.76005997300001</v>
      </c>
      <c r="BD95" s="36">
        <v>2327.2289536600001</v>
      </c>
      <c r="BE95" s="36">
        <v>0.49164636</v>
      </c>
      <c r="BF95" s="36">
        <v>0.98329272000000001</v>
      </c>
      <c r="BG95" s="36">
        <v>5.4963389649999996</v>
      </c>
      <c r="BH95" s="36">
        <v>86.259532462999999</v>
      </c>
      <c r="BI95" s="36">
        <v>2.0400000000000005</v>
      </c>
      <c r="BJ95" s="36">
        <v>2.5899999999999972</v>
      </c>
      <c r="BK95" s="36">
        <v>5.2900000000000063</v>
      </c>
      <c r="BL95" s="36">
        <v>6.1899999999999977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5.2345619409999999</v>
      </c>
      <c r="E96" s="36">
        <v>3</v>
      </c>
      <c r="F96" s="36">
        <v>0</v>
      </c>
      <c r="G96" s="36">
        <v>2</v>
      </c>
      <c r="H96" s="36">
        <v>1</v>
      </c>
      <c r="I96" s="36">
        <v>8.1549890527526328E-5</v>
      </c>
      <c r="J96" s="36">
        <v>5.4680825540322636E-2</v>
      </c>
      <c r="K96" s="36">
        <v>8.1549890527526328E-5</v>
      </c>
      <c r="L96" s="36">
        <v>0</v>
      </c>
      <c r="M96" s="36">
        <v>5.1823754308337744E-3</v>
      </c>
      <c r="N96" s="36">
        <v>4.9580000000016389E-2</v>
      </c>
      <c r="O96" s="36">
        <v>4.7825939999999994E-3</v>
      </c>
      <c r="P96" s="36">
        <v>7.7263280000000002E-3</v>
      </c>
      <c r="Q96" s="36">
        <v>4.0712679999999994E-3</v>
      </c>
      <c r="R96" s="36">
        <v>7.1132599999999997E-4</v>
      </c>
      <c r="S96" s="36">
        <v>6.7985110000000001E-3</v>
      </c>
      <c r="T96" s="36">
        <v>9.2781699999999994E-4</v>
      </c>
      <c r="U96" s="36">
        <v>8.9999999999999993E-3</v>
      </c>
      <c r="V96" s="36">
        <v>2.1599999999999998E-2</v>
      </c>
      <c r="W96" s="36">
        <v>1.3864143890527526E-2</v>
      </c>
      <c r="X96" s="36">
        <v>8.4007153540322635E-2</v>
      </c>
      <c r="Y96" s="36">
        <v>9.7871297430850157E-2</v>
      </c>
      <c r="Z96" s="36">
        <v>6.0453693746324404E-5</v>
      </c>
      <c r="AA96" s="36">
        <v>1.293709046171342E-5</v>
      </c>
      <c r="AB96" s="36">
        <v>1.29371E-5</v>
      </c>
      <c r="AC96" s="36">
        <v>8.7307615991864405E-7</v>
      </c>
      <c r="AD96" s="36">
        <v>4.6491323191725272E-4</v>
      </c>
      <c r="AE96" s="36">
        <v>4.1842190872552745E-3</v>
      </c>
      <c r="AF96" s="36">
        <v>4.6491323191725272E-3</v>
      </c>
      <c r="AG96" s="36">
        <v>1.7298203365703224E-3</v>
      </c>
      <c r="AH96" s="36">
        <v>2.942682871406985E-3</v>
      </c>
      <c r="AI96" s="36">
        <v>9.4245383854521005E-3</v>
      </c>
      <c r="AJ96" s="36">
        <v>7.4162251375887974E-7</v>
      </c>
      <c r="AK96" s="36">
        <v>8.9620814817548713E-7</v>
      </c>
      <c r="AL96" s="36">
        <v>2.241489511363778E-6</v>
      </c>
      <c r="AM96" s="36">
        <v>1.7314350352439999E-3</v>
      </c>
      <c r="AN96" s="36">
        <v>3.4084923114724133E-3</v>
      </c>
      <c r="AO96" s="36">
        <v>1.361099896221874E-2</v>
      </c>
      <c r="AP96" s="36">
        <v>1.426999524</v>
      </c>
      <c r="AQ96" s="36">
        <v>0.76838435900000002</v>
      </c>
      <c r="AR96" s="36">
        <v>2.1953838829999999</v>
      </c>
      <c r="AS96" s="36">
        <v>0.174035049</v>
      </c>
      <c r="AT96" s="36">
        <v>5.2964751970000004</v>
      </c>
      <c r="AU96" s="36">
        <v>13.923663320999999</v>
      </c>
      <c r="AV96" s="36">
        <v>6.1142926659999999</v>
      </c>
      <c r="AW96" s="36">
        <v>16.073586558999999</v>
      </c>
      <c r="AX96" s="36">
        <v>5.6190494610000004</v>
      </c>
      <c r="AY96" s="36">
        <v>14.771664168999999</v>
      </c>
      <c r="AZ96" s="36">
        <v>2.0752285714285713E-3</v>
      </c>
      <c r="BA96" s="36">
        <v>4.1504585714285721E-3</v>
      </c>
      <c r="BB96" s="36">
        <v>0.426605917</v>
      </c>
      <c r="BC96" s="36">
        <v>26.386736187</v>
      </c>
      <c r="BD96" s="36">
        <v>69.366893481000005</v>
      </c>
      <c r="BE96" s="36">
        <v>1.7776480000000001E-2</v>
      </c>
      <c r="BF96" s="36">
        <v>3.5552961428571429E-2</v>
      </c>
      <c r="BG96" s="36">
        <v>1.3156137379999999</v>
      </c>
      <c r="BH96" s="36">
        <v>13.522801504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5.0082361229999997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1.1003907E-2</v>
      </c>
      <c r="P97" s="36">
        <v>1.8235116000000003E-2</v>
      </c>
      <c r="Q97" s="36">
        <v>9.4025419999999998E-3</v>
      </c>
      <c r="R97" s="36">
        <v>1.601365E-3</v>
      </c>
      <c r="S97" s="36">
        <v>1.6146379000000002E-2</v>
      </c>
      <c r="T97" s="36">
        <v>2.0887369999999998E-3</v>
      </c>
      <c r="U97" s="36">
        <v>3.0000000000000001E-3</v>
      </c>
      <c r="V97" s="36">
        <v>7.1999999999999998E-3</v>
      </c>
      <c r="W97" s="36">
        <v>1.4003906999999999E-2</v>
      </c>
      <c r="X97" s="36">
        <v>2.5435116000000001E-2</v>
      </c>
      <c r="Y97" s="36">
        <v>3.9439023000000004E-2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3.7701578489595516E-4</v>
      </c>
      <c r="AH97" s="36">
        <v>6.4136018580001567E-4</v>
      </c>
      <c r="AI97" s="36">
        <v>2.0540860004676178E-3</v>
      </c>
      <c r="AJ97" s="36">
        <v>0</v>
      </c>
      <c r="AK97" s="36">
        <v>0</v>
      </c>
      <c r="AL97" s="36">
        <v>0</v>
      </c>
      <c r="AM97" s="36">
        <v>3.7701578489595516E-4</v>
      </c>
      <c r="AN97" s="36">
        <v>6.4136018580001567E-4</v>
      </c>
      <c r="AO97" s="36">
        <v>2.0540860004676178E-3</v>
      </c>
      <c r="AP97" s="36">
        <v>3.1283368999999998E-2</v>
      </c>
      <c r="AQ97" s="36">
        <v>1.6844891000000001E-2</v>
      </c>
      <c r="AR97" s="36">
        <v>4.8128259999999999E-2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11.043909598000001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5.0715923419999998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1.1069999999999999E-5</v>
      </c>
      <c r="P98" s="36">
        <v>1.7785E-5</v>
      </c>
      <c r="Q98" s="36">
        <v>9.9339999999999984E-6</v>
      </c>
      <c r="R98" s="36">
        <v>1.136E-6</v>
      </c>
      <c r="S98" s="36">
        <v>1.6303E-5</v>
      </c>
      <c r="T98" s="36">
        <v>1.482E-6</v>
      </c>
      <c r="U98" s="36">
        <v>0</v>
      </c>
      <c r="V98" s="36">
        <v>0</v>
      </c>
      <c r="W98" s="36">
        <v>1.1069999999999999E-5</v>
      </c>
      <c r="X98" s="36">
        <v>1.7785E-5</v>
      </c>
      <c r="Y98" s="36">
        <v>2.8855000000000001E-5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2.3045E-5</v>
      </c>
      <c r="AQ98" s="36">
        <v>1.2408E-5</v>
      </c>
      <c r="AR98" s="36">
        <v>3.5453000000000001E-5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0.217045396</v>
      </c>
      <c r="BC98" s="36">
        <v>15.784256474999999</v>
      </c>
      <c r="BD98" s="36">
        <v>39.665369398000003</v>
      </c>
      <c r="BE98" s="36">
        <v>9.0441857142857154E-3</v>
      </c>
      <c r="BF98" s="36">
        <v>1.8088371428571431E-2</v>
      </c>
      <c r="BG98" s="36">
        <v>0.57498554700000004</v>
      </c>
      <c r="BH98" s="36">
        <v>5.1605152070000004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4.6361316329999998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7.6783271428571441E-3</v>
      </c>
      <c r="BF99" s="36">
        <v>1.5356654285714288E-2</v>
      </c>
      <c r="BG99" s="36">
        <v>0.61879185000000003</v>
      </c>
      <c r="BH99" s="36">
        <v>4.611309747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4.9674659989999999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2.8911779999999999E-3</v>
      </c>
      <c r="BH100" s="36">
        <v>4.8581934E-2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4.9783064440000002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2.1727410000000002E-3</v>
      </c>
      <c r="BH101" s="36">
        <v>1.428482998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5.0187759329999997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4.1119260000000001E-3</v>
      </c>
      <c r="P102" s="36">
        <v>7.1954699999999998E-3</v>
      </c>
      <c r="Q102" s="36">
        <v>3.8241959999999998E-3</v>
      </c>
      <c r="R102" s="36">
        <v>2.8772999999999998E-4</v>
      </c>
      <c r="S102" s="36">
        <v>6.8201690000000001E-3</v>
      </c>
      <c r="T102" s="36">
        <v>3.7530099999999998E-4</v>
      </c>
      <c r="U102" s="36">
        <v>0.11099999999999999</v>
      </c>
      <c r="V102" s="36">
        <v>0.26639999999999997</v>
      </c>
      <c r="W102" s="36">
        <v>0.11511192599999999</v>
      </c>
      <c r="X102" s="36">
        <v>0.27359546999999995</v>
      </c>
      <c r="Y102" s="36">
        <v>0.38870739599999993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1.3012537375383585E-2</v>
      </c>
      <c r="AH102" s="36">
        <v>2.2136270477664029E-2</v>
      </c>
      <c r="AI102" s="36">
        <v>7.0895893286572628E-2</v>
      </c>
      <c r="AJ102" s="36">
        <v>0</v>
      </c>
      <c r="AK102" s="36">
        <v>0</v>
      </c>
      <c r="AL102" s="36">
        <v>0</v>
      </c>
      <c r="AM102" s="36">
        <v>1.3012537375383585E-2</v>
      </c>
      <c r="AN102" s="36">
        <v>2.2136270477664029E-2</v>
      </c>
      <c r="AO102" s="36">
        <v>7.0895893286572628E-2</v>
      </c>
      <c r="AP102" s="36">
        <v>0.47252643300000002</v>
      </c>
      <c r="AQ102" s="36">
        <v>0.25443731000000003</v>
      </c>
      <c r="AR102" s="36">
        <v>0.726963743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10.33702519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5.9305015430000001</v>
      </c>
      <c r="E103" s="36">
        <v>7</v>
      </c>
      <c r="F103" s="36">
        <v>1</v>
      </c>
      <c r="G103" s="36">
        <v>5</v>
      </c>
      <c r="H103" s="36">
        <v>1</v>
      </c>
      <c r="I103" s="36">
        <v>3.1128099518175353E-2</v>
      </c>
      <c r="J103" s="36">
        <v>3.5218473430387109</v>
      </c>
      <c r="K103" s="36">
        <v>3.0504099518272872E-2</v>
      </c>
      <c r="L103" s="36">
        <v>6.2399999990248034E-4</v>
      </c>
      <c r="M103" s="36">
        <v>1.9411164425549643</v>
      </c>
      <c r="N103" s="36">
        <v>1.6118590000019219</v>
      </c>
      <c r="O103" s="36">
        <v>1.9189241999999999E-2</v>
      </c>
      <c r="P103" s="36">
        <v>3.4087003999999997E-2</v>
      </c>
      <c r="Q103" s="36">
        <v>1.826125E-2</v>
      </c>
      <c r="R103" s="36">
        <v>9.279920000000001E-4</v>
      </c>
      <c r="S103" s="36">
        <v>3.2876578999999996E-2</v>
      </c>
      <c r="T103" s="36">
        <v>1.210425E-3</v>
      </c>
      <c r="U103" s="36">
        <v>1.9799999999999998E-2</v>
      </c>
      <c r="V103" s="36">
        <v>4.6799999999999994E-2</v>
      </c>
      <c r="W103" s="36">
        <v>7.011734151817535E-2</v>
      </c>
      <c r="X103" s="36">
        <v>3.602734347038711</v>
      </c>
      <c r="Y103" s="36">
        <v>3.6728516885568863</v>
      </c>
      <c r="Z103" s="36">
        <v>1.2430268200912415E-2</v>
      </c>
      <c r="AA103" s="36">
        <v>2.9092063805779824E-3</v>
      </c>
      <c r="AB103" s="36">
        <v>2.9092060000000001E-3</v>
      </c>
      <c r="AC103" s="36">
        <v>3.5707575838641068E-4</v>
      </c>
      <c r="AD103" s="36">
        <v>5.1127109020476458E-2</v>
      </c>
      <c r="AE103" s="36">
        <v>0.46014398118428806</v>
      </c>
      <c r="AF103" s="36">
        <v>0.51127109020476458</v>
      </c>
      <c r="AG103" s="36">
        <v>2.220255061971277E-3</v>
      </c>
      <c r="AH103" s="36">
        <v>3.7769856226637808E-3</v>
      </c>
      <c r="AI103" s="36">
        <v>1.2096562061774542E-2</v>
      </c>
      <c r="AJ103" s="36">
        <v>1.6677096619557575E-4</v>
      </c>
      <c r="AK103" s="36">
        <v>2.0153311962657909E-4</v>
      </c>
      <c r="AL103" s="36">
        <v>5.0405073280693268E-4</v>
      </c>
      <c r="AM103" s="36">
        <v>2.7441017865532636E-3</v>
      </c>
      <c r="AN103" s="36">
        <v>5.5105627762766812E-2</v>
      </c>
      <c r="AO103" s="36">
        <v>0.47274459397886959</v>
      </c>
      <c r="AP103" s="36">
        <v>84.450794606000002</v>
      </c>
      <c r="AQ103" s="36">
        <v>45.473504788</v>
      </c>
      <c r="AR103" s="36">
        <v>129.924299394</v>
      </c>
      <c r="AS103" s="36">
        <v>7.4850227780000003</v>
      </c>
      <c r="AT103" s="36">
        <v>194.41320851200001</v>
      </c>
      <c r="AU103" s="36">
        <v>487.91414698</v>
      </c>
      <c r="AV103" s="36">
        <v>145.84219815399999</v>
      </c>
      <c r="AW103" s="36">
        <v>366.01665211300002</v>
      </c>
      <c r="AX103" s="36">
        <v>135.984191893</v>
      </c>
      <c r="AY103" s="36">
        <v>341.27625122900002</v>
      </c>
      <c r="AZ103" s="36">
        <v>8.9782712857142857E-2</v>
      </c>
      <c r="BA103" s="36">
        <v>0.17956542571428571</v>
      </c>
      <c r="BB103" s="36">
        <v>1.531310626</v>
      </c>
      <c r="BC103" s="36">
        <v>76.432155934999997</v>
      </c>
      <c r="BD103" s="36">
        <v>191.81994089</v>
      </c>
      <c r="BE103" s="36">
        <v>6.3809039999999997E-2</v>
      </c>
      <c r="BF103" s="36">
        <v>0.12761807999999999</v>
      </c>
      <c r="BG103" s="36">
        <v>2.6888094800000002</v>
      </c>
      <c r="BH103" s="36">
        <v>45.303763365999998</v>
      </c>
      <c r="BI103" s="36">
        <v>0.06</v>
      </c>
      <c r="BJ103" s="36">
        <v>0.06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6.305406069</v>
      </c>
      <c r="E104" s="36">
        <v>7</v>
      </c>
      <c r="F104" s="36">
        <v>1</v>
      </c>
      <c r="G104" s="36">
        <v>5</v>
      </c>
      <c r="H104" s="36">
        <v>1</v>
      </c>
      <c r="I104" s="36">
        <v>13.59181913663118</v>
      </c>
      <c r="J104" s="36">
        <v>137.62950620036511</v>
      </c>
      <c r="K104" s="36">
        <v>9.2726156366246002</v>
      </c>
      <c r="L104" s="36">
        <v>4.31920350000658</v>
      </c>
      <c r="M104" s="36">
        <v>121.71666683700749</v>
      </c>
      <c r="N104" s="36">
        <v>29.504658499988814</v>
      </c>
      <c r="O104" s="36">
        <v>0.7440287430000001</v>
      </c>
      <c r="P104" s="36">
        <v>1.2497395579999999</v>
      </c>
      <c r="Q104" s="36">
        <v>0.70541064500000006</v>
      </c>
      <c r="R104" s="36">
        <v>3.8618098000000003E-2</v>
      </c>
      <c r="S104" s="36">
        <v>1.199368126</v>
      </c>
      <c r="T104" s="36">
        <v>5.0371432000000001E-2</v>
      </c>
      <c r="U104" s="36">
        <v>6.5450000000000008E-2</v>
      </c>
      <c r="V104" s="36">
        <v>0.1547</v>
      </c>
      <c r="W104" s="36">
        <v>14.40129787963118</v>
      </c>
      <c r="X104" s="36">
        <v>139.03394575836509</v>
      </c>
      <c r="Y104" s="36">
        <v>153.43524363799628</v>
      </c>
      <c r="Z104" s="36">
        <v>1.3143014187794471</v>
      </c>
      <c r="AA104" s="36">
        <v>0.6296616790611933</v>
      </c>
      <c r="AB104" s="36">
        <v>0.90437134969315014</v>
      </c>
      <c r="AC104" s="36">
        <v>0.10958695399599727</v>
      </c>
      <c r="AD104" s="36">
        <v>1.0388171210055339</v>
      </c>
      <c r="AE104" s="36">
        <v>9.3493540890498021</v>
      </c>
      <c r="AF104" s="36">
        <v>10.388171210055335</v>
      </c>
      <c r="AG104" s="36">
        <v>7.5323348964139725E-3</v>
      </c>
      <c r="AH104" s="36">
        <v>1.2813627180106531E-2</v>
      </c>
      <c r="AI104" s="36">
        <v>4.1038238401151991E-2</v>
      </c>
      <c r="AJ104" s="36">
        <v>4.1158970161853409E-2</v>
      </c>
      <c r="AK104" s="36">
        <v>4.5229530474925846E-2</v>
      </c>
      <c r="AL104" s="36">
        <v>0.11325770846223462</v>
      </c>
      <c r="AM104" s="36">
        <v>0.15827825905426465</v>
      </c>
      <c r="AN104" s="36">
        <v>1.0968602786605663</v>
      </c>
      <c r="AO104" s="36">
        <v>9.5036500359131892</v>
      </c>
      <c r="AP104" s="36">
        <v>937.87447324300001</v>
      </c>
      <c r="AQ104" s="36">
        <v>505.00933174599999</v>
      </c>
      <c r="AR104" s="36">
        <v>1442.8838049890001</v>
      </c>
      <c r="AS104" s="36">
        <v>67.965732227999993</v>
      </c>
      <c r="AT104" s="36">
        <v>3430.0104889670001</v>
      </c>
      <c r="AU104" s="36">
        <v>8522.890062986</v>
      </c>
      <c r="AV104" s="36">
        <v>2118.0448961689999</v>
      </c>
      <c r="AW104" s="36">
        <v>5262.917958002</v>
      </c>
      <c r="AX104" s="36">
        <v>2065.4915890309999</v>
      </c>
      <c r="AY104" s="36">
        <v>5132.3335004250002</v>
      </c>
      <c r="AZ104" s="36">
        <v>0.4306763914285715</v>
      </c>
      <c r="BA104" s="36">
        <v>0.86135278285714301</v>
      </c>
      <c r="BB104" s="36">
        <v>2.8339428450000002</v>
      </c>
      <c r="BC104" s="36">
        <v>202.51571090499999</v>
      </c>
      <c r="BD104" s="36">
        <v>503.21103845599998</v>
      </c>
      <c r="BE104" s="36">
        <v>0.11808915142857143</v>
      </c>
      <c r="BF104" s="36">
        <v>0.23617830428571429</v>
      </c>
      <c r="BG104" s="36">
        <v>1.482223713</v>
      </c>
      <c r="BH104" s="36">
        <v>37.859706588999998</v>
      </c>
      <c r="BI104" s="36">
        <v>0.27</v>
      </c>
      <c r="BJ104" s="36">
        <v>0.43000000000000016</v>
      </c>
      <c r="BK104" s="36">
        <v>0.54000000000000026</v>
      </c>
      <c r="BL104" s="36">
        <v>0.58000000000000029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6.6283693320000001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87.730075328077874</v>
      </c>
      <c r="J105" s="36">
        <v>252.64014429340614</v>
      </c>
      <c r="K105" s="36">
        <v>78.39449132805828</v>
      </c>
      <c r="L105" s="36">
        <v>9.335584000019594</v>
      </c>
      <c r="M105" s="36">
        <v>304.86790212149185</v>
      </c>
      <c r="N105" s="36">
        <v>35.502317499992166</v>
      </c>
      <c r="O105" s="36">
        <v>1.7167423229999998</v>
      </c>
      <c r="P105" s="36">
        <v>2.8903904689999997</v>
      </c>
      <c r="Q105" s="36">
        <v>1.6172375649999999</v>
      </c>
      <c r="R105" s="36">
        <v>9.9504757999999999E-2</v>
      </c>
      <c r="S105" s="36">
        <v>2.7606016539999998</v>
      </c>
      <c r="T105" s="36">
        <v>0.129788815</v>
      </c>
      <c r="U105" s="36" t="s">
        <v>340</v>
      </c>
      <c r="V105" s="36" t="s">
        <v>340</v>
      </c>
      <c r="W105" s="36">
        <v>89.446817651077879</v>
      </c>
      <c r="X105" s="36">
        <v>255.53053476240615</v>
      </c>
      <c r="Y105" s="36">
        <v>344.97735241348403</v>
      </c>
      <c r="Z105" s="36">
        <v>3.9140175109574451</v>
      </c>
      <c r="AA105" s="36">
        <v>1.8865564402814889</v>
      </c>
      <c r="AB105" s="36">
        <v>1.8865564399999999</v>
      </c>
      <c r="AC105" s="36">
        <v>1.3451048147826437</v>
      </c>
      <c r="AD105" s="36">
        <v>3.5556742806989421</v>
      </c>
      <c r="AE105" s="36">
        <v>35.970663149874198</v>
      </c>
      <c r="AF105" s="36">
        <v>39.526337430573143</v>
      </c>
      <c r="AG105" s="36" t="s">
        <v>340</v>
      </c>
      <c r="AH105" s="36" t="s">
        <v>340</v>
      </c>
      <c r="AI105" s="36" t="s">
        <v>340</v>
      </c>
      <c r="AJ105" s="36">
        <v>0.10815019122160305</v>
      </c>
      <c r="AK105" s="36">
        <v>0.13068981870132715</v>
      </c>
      <c r="AL105" s="36">
        <v>0.32686587201581402</v>
      </c>
      <c r="AM105" s="36">
        <v>1.4532550060042466</v>
      </c>
      <c r="AN105" s="36">
        <v>3.6863640994002691</v>
      </c>
      <c r="AO105" s="36">
        <v>36.297529021890014</v>
      </c>
      <c r="AP105" s="36">
        <v>1067.050589638</v>
      </c>
      <c r="AQ105" s="36">
        <v>574.56570211200005</v>
      </c>
      <c r="AR105" s="36">
        <v>1641.6162917500001</v>
      </c>
      <c r="AS105" s="36">
        <v>242.93897119900001</v>
      </c>
      <c r="AT105" s="36">
        <v>1852.614735743</v>
      </c>
      <c r="AU105" s="36">
        <v>4996.4458025160002</v>
      </c>
      <c r="AV105" s="36">
        <v>1601.006760298</v>
      </c>
      <c r="AW105" s="36">
        <v>4317.8667172169999</v>
      </c>
      <c r="AX105" s="36">
        <v>1592.3955588680001</v>
      </c>
      <c r="AY105" s="36">
        <v>4294.6425679040003</v>
      </c>
      <c r="AZ105" s="36">
        <v>1.2103418400000001</v>
      </c>
      <c r="BA105" s="36">
        <v>2.4206836800000002</v>
      </c>
      <c r="BB105" s="36">
        <v>2.2873505839999999</v>
      </c>
      <c r="BC105" s="36">
        <v>185.769255668</v>
      </c>
      <c r="BD105" s="36">
        <v>501.01405317199999</v>
      </c>
      <c r="BE105" s="36">
        <v>9.5312892857142867E-2</v>
      </c>
      <c r="BF105" s="36">
        <v>0.19062578571428573</v>
      </c>
      <c r="BG105" s="36">
        <v>1.8168720789999999</v>
      </c>
      <c r="BH105" s="36">
        <v>46.220831869999998</v>
      </c>
      <c r="BI105" s="36">
        <v>2.3900000000000006</v>
      </c>
      <c r="BJ105" s="36">
        <v>3.3599999999999994</v>
      </c>
      <c r="BK105" s="36">
        <v>0.51</v>
      </c>
      <c r="BL105" s="36">
        <v>0.96000000000000041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5.5291265569999997</v>
      </c>
      <c r="E106" s="36">
        <v>17</v>
      </c>
      <c r="F106" s="36">
        <v>0</v>
      </c>
      <c r="G106" s="36">
        <v>1</v>
      </c>
      <c r="H106" s="36">
        <v>16</v>
      </c>
      <c r="I106" s="36">
        <v>2.0283722503778416E-5</v>
      </c>
      <c r="J106" s="36">
        <v>0.10356254358490502</v>
      </c>
      <c r="K106" s="36">
        <v>2.0283722503778416E-5</v>
      </c>
      <c r="L106" s="36">
        <v>0</v>
      </c>
      <c r="M106" s="36">
        <v>6.2228273074059906E-3</v>
      </c>
      <c r="N106" s="36">
        <v>9.7360000000002805E-2</v>
      </c>
      <c r="O106" s="36">
        <v>3.1517100000000005E-4</v>
      </c>
      <c r="P106" s="36">
        <v>4.5563999999999999E-4</v>
      </c>
      <c r="Q106" s="36">
        <v>3.0020000000000003E-4</v>
      </c>
      <c r="R106" s="36">
        <v>1.4970999999999999E-5</v>
      </c>
      <c r="S106" s="36">
        <v>4.36112E-4</v>
      </c>
      <c r="T106" s="36">
        <v>1.9528E-5</v>
      </c>
      <c r="U106" s="36">
        <v>6.6E-3</v>
      </c>
      <c r="V106" s="36">
        <v>1.5599999999999999E-2</v>
      </c>
      <c r="W106" s="36">
        <v>6.9354547225037788E-3</v>
      </c>
      <c r="X106" s="36">
        <v>0.11961818358490502</v>
      </c>
      <c r="Y106" s="36">
        <v>0.12655363830740879</v>
      </c>
      <c r="Z106" s="36">
        <v>2.5473626259273276E-5</v>
      </c>
      <c r="AA106" s="36">
        <v>5.4513560194844806E-6</v>
      </c>
      <c r="AB106" s="36">
        <v>5.4513599999999998E-6</v>
      </c>
      <c r="AC106" s="36">
        <v>9.1296486771294347E-8</v>
      </c>
      <c r="AD106" s="36">
        <v>7.6403428518663041E-4</v>
      </c>
      <c r="AE106" s="36">
        <v>6.8763085666796731E-3</v>
      </c>
      <c r="AF106" s="36">
        <v>7.6403428518663045E-3</v>
      </c>
      <c r="AG106" s="36">
        <v>6.8187370501058577E-4</v>
      </c>
      <c r="AH106" s="36">
        <v>1.1599690613973183E-3</v>
      </c>
      <c r="AI106" s="36">
        <v>3.7150360479887086E-3</v>
      </c>
      <c r="AJ106" s="36">
        <v>3.1250058410343943E-7</v>
      </c>
      <c r="AK106" s="36">
        <v>3.7763898019169085E-7</v>
      </c>
      <c r="AL106" s="36">
        <v>9.4450582144901424E-7</v>
      </c>
      <c r="AM106" s="36">
        <v>6.8227750208146041E-4</v>
      </c>
      <c r="AN106" s="36">
        <v>1.9243809855641403E-3</v>
      </c>
      <c r="AO106" s="36">
        <v>1.0592289120489829E-2</v>
      </c>
      <c r="AP106" s="36">
        <v>0.27035364899999997</v>
      </c>
      <c r="AQ106" s="36">
        <v>0.14557504099999999</v>
      </c>
      <c r="AR106" s="36">
        <v>0.41592868999999999</v>
      </c>
      <c r="AS106" s="36">
        <v>4.4852492000000001E-2</v>
      </c>
      <c r="AT106" s="36">
        <v>5.7482592999999998E-2</v>
      </c>
      <c r="AU106" s="36">
        <v>0.122810325</v>
      </c>
      <c r="AV106" s="36">
        <v>0.144720983</v>
      </c>
      <c r="AW106" s="36">
        <v>0.30919327200000002</v>
      </c>
      <c r="AX106" s="36">
        <v>0.13048525699999999</v>
      </c>
      <c r="AY106" s="36">
        <v>0.278778949</v>
      </c>
      <c r="AZ106" s="36">
        <v>1.6355857142857143E-4</v>
      </c>
      <c r="BA106" s="36">
        <v>3.2711857142857145E-4</v>
      </c>
      <c r="BB106" s="36">
        <v>0.217851883</v>
      </c>
      <c r="BC106" s="36">
        <v>8.6083115600000006</v>
      </c>
      <c r="BD106" s="36">
        <v>18.391472718999999</v>
      </c>
      <c r="BE106" s="36">
        <v>9.0777914285714283E-3</v>
      </c>
      <c r="BF106" s="36">
        <v>1.8155584285714284E-2</v>
      </c>
      <c r="BG106" s="36">
        <v>1.818780359</v>
      </c>
      <c r="BH106" s="36">
        <v>10.427321398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4.9498447289999996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2.6776999999999998E-5</v>
      </c>
      <c r="P107" s="36">
        <v>4.3985999999999995E-5</v>
      </c>
      <c r="Q107" s="36">
        <v>2.2422999999999999E-5</v>
      </c>
      <c r="R107" s="36">
        <v>4.3540000000000002E-6</v>
      </c>
      <c r="S107" s="36">
        <v>3.8306999999999998E-5</v>
      </c>
      <c r="T107" s="36">
        <v>5.6789999999999993E-6</v>
      </c>
      <c r="U107" s="36">
        <v>0</v>
      </c>
      <c r="V107" s="36">
        <v>0</v>
      </c>
      <c r="W107" s="36">
        <v>2.6776999999999998E-5</v>
      </c>
      <c r="X107" s="36">
        <v>4.3985999999999995E-5</v>
      </c>
      <c r="Y107" s="36">
        <v>7.0763E-5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3.4724999999999997E-5</v>
      </c>
      <c r="AQ107" s="36">
        <v>1.8698E-5</v>
      </c>
      <c r="AR107" s="36">
        <v>5.3422999999999993E-5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0.14595180599999999</v>
      </c>
      <c r="BC107" s="36">
        <v>5.4935055469999998</v>
      </c>
      <c r="BD107" s="36">
        <v>9.6447691839999994</v>
      </c>
      <c r="BE107" s="36">
        <v>6.081747142857143E-3</v>
      </c>
      <c r="BF107" s="36">
        <v>1.2163494285714286E-2</v>
      </c>
      <c r="BG107" s="36">
        <v>2.8248451079999999</v>
      </c>
      <c r="BH107" s="36">
        <v>3.492559623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5.0055710390000003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1.8110400000000001E-3</v>
      </c>
      <c r="P108" s="36">
        <v>2.8184589999999997E-3</v>
      </c>
      <c r="Q108" s="36">
        <v>1.6465130000000001E-3</v>
      </c>
      <c r="R108" s="36">
        <v>1.6452700000000001E-4</v>
      </c>
      <c r="S108" s="36">
        <v>2.6038579999999997E-3</v>
      </c>
      <c r="T108" s="36">
        <v>2.14601E-4</v>
      </c>
      <c r="U108" s="36" t="s">
        <v>340</v>
      </c>
      <c r="V108" s="36" t="s">
        <v>340</v>
      </c>
      <c r="W108" s="36">
        <v>1.8110400000000001E-3</v>
      </c>
      <c r="X108" s="36">
        <v>2.8184589999999997E-3</v>
      </c>
      <c r="Y108" s="36">
        <v>4.6294989999999996E-3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2.2218810000000002E-3</v>
      </c>
      <c r="AQ108" s="36">
        <v>1.1963970000000001E-3</v>
      </c>
      <c r="AR108" s="36">
        <v>3.4182780000000003E-3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0.117022665</v>
      </c>
      <c r="BC108" s="36">
        <v>5.8750339179999997</v>
      </c>
      <c r="BD108" s="36">
        <v>13.636108137000001</v>
      </c>
      <c r="BE108" s="36">
        <v>4.8762828571428576E-3</v>
      </c>
      <c r="BF108" s="36">
        <v>9.7525657142857151E-3</v>
      </c>
      <c r="BG108" s="36">
        <v>0.60647714200000002</v>
      </c>
      <c r="BH108" s="36">
        <v>5.176590225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4.9379804170000003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2.3539399999999997E-3</v>
      </c>
      <c r="P109" s="36">
        <v>3.968231E-3</v>
      </c>
      <c r="Q109" s="36">
        <v>2.0964479999999999E-3</v>
      </c>
      <c r="R109" s="36">
        <v>2.5749200000000001E-4</v>
      </c>
      <c r="S109" s="36">
        <v>3.632372E-3</v>
      </c>
      <c r="T109" s="36">
        <v>3.3585899999999998E-4</v>
      </c>
      <c r="U109" s="36" t="s">
        <v>340</v>
      </c>
      <c r="V109" s="36" t="s">
        <v>340</v>
      </c>
      <c r="W109" s="36">
        <v>2.3539399999999997E-3</v>
      </c>
      <c r="X109" s="36">
        <v>3.968231E-3</v>
      </c>
      <c r="Y109" s="36">
        <v>6.3221709999999997E-3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6.7968880000000001E-3</v>
      </c>
      <c r="AQ109" s="36">
        <v>3.6598619999999998E-3</v>
      </c>
      <c r="AR109" s="36">
        <v>1.0456750000000001E-2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8.9636094610000008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4.1162676559999998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4.5779240100000003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4.2814619999999998E-3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4.0120172350000001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4.400581667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5.0512657369999996</v>
      </c>
      <c r="E114" s="36">
        <v>5</v>
      </c>
      <c r="F114" s="36">
        <v>0</v>
      </c>
      <c r="G114" s="36">
        <v>0</v>
      </c>
      <c r="H114" s="36">
        <v>5</v>
      </c>
      <c r="I114" s="36">
        <v>2.1657565316152922E-5</v>
      </c>
      <c r="J114" s="36">
        <v>4.5654711657550856E-3</v>
      </c>
      <c r="K114" s="36">
        <v>2.1657565316152922E-5</v>
      </c>
      <c r="L114" s="36">
        <v>0</v>
      </c>
      <c r="M114" s="36">
        <v>4.5871287310712385E-3</v>
      </c>
      <c r="N114" s="36">
        <v>0</v>
      </c>
      <c r="O114" s="36">
        <v>2.275745E-3</v>
      </c>
      <c r="P114" s="36">
        <v>3.5932659999999999E-3</v>
      </c>
      <c r="Q114" s="36">
        <v>2.172345E-3</v>
      </c>
      <c r="R114" s="36">
        <v>1.0340000000000001E-4</v>
      </c>
      <c r="S114" s="36">
        <v>3.4583969999999998E-3</v>
      </c>
      <c r="T114" s="36">
        <v>1.34869E-4</v>
      </c>
      <c r="U114" s="36">
        <v>0</v>
      </c>
      <c r="V114" s="36">
        <v>0</v>
      </c>
      <c r="W114" s="36">
        <v>2.2974025653161529E-3</v>
      </c>
      <c r="X114" s="36">
        <v>8.158737165755086E-3</v>
      </c>
      <c r="Y114" s="36">
        <v>1.0456139731071238E-2</v>
      </c>
      <c r="Z114" s="36">
        <v>2.4546913580749054E-5</v>
      </c>
      <c r="AA114" s="36">
        <v>5.2530395062802971E-6</v>
      </c>
      <c r="AB114" s="36">
        <v>5.2530399999999998E-6</v>
      </c>
      <c r="AC114" s="36">
        <v>3.3774506631137531E-7</v>
      </c>
      <c r="AD114" s="36">
        <v>4.5169452841925268E-5</v>
      </c>
      <c r="AE114" s="36">
        <v>4.0652507557732741E-4</v>
      </c>
      <c r="AF114" s="36">
        <v>4.5169452841925268E-4</v>
      </c>
      <c r="AG114" s="36">
        <v>0</v>
      </c>
      <c r="AH114" s="36">
        <v>0</v>
      </c>
      <c r="AI114" s="36">
        <v>0</v>
      </c>
      <c r="AJ114" s="36">
        <v>3.0113184018643629E-7</v>
      </c>
      <c r="AK114" s="36">
        <v>3.639005071222887E-7</v>
      </c>
      <c r="AL114" s="36">
        <v>9.1014478227534596E-7</v>
      </c>
      <c r="AM114" s="36">
        <v>6.3887690649781165E-7</v>
      </c>
      <c r="AN114" s="36">
        <v>4.5533353349047558E-5</v>
      </c>
      <c r="AO114" s="36">
        <v>4.0743522035960274E-4</v>
      </c>
      <c r="AP114" s="36">
        <v>1.0219667E-2</v>
      </c>
      <c r="AQ114" s="36">
        <v>5.5028969999999996E-3</v>
      </c>
      <c r="AR114" s="36">
        <v>1.5722564000000001E-2</v>
      </c>
      <c r="AS114" s="36">
        <v>2.4405260000000002E-3</v>
      </c>
      <c r="AT114" s="36">
        <v>5.2735330000000004E-3</v>
      </c>
      <c r="AU114" s="36">
        <v>1.1158688E-2</v>
      </c>
      <c r="AV114" s="36">
        <v>2.7012624999999998E-2</v>
      </c>
      <c r="AW114" s="36">
        <v>5.7158158000000001E-2</v>
      </c>
      <c r="AX114" s="36">
        <v>2.4005524E-2</v>
      </c>
      <c r="AY114" s="36">
        <v>5.0795194000000002E-2</v>
      </c>
      <c r="AZ114" s="36">
        <v>1.3221428571428572E-5</v>
      </c>
      <c r="BA114" s="36">
        <v>2.6442857142857144E-5</v>
      </c>
      <c r="BB114" s="36">
        <v>0.110257306</v>
      </c>
      <c r="BC114" s="36">
        <v>7.3890256340000002</v>
      </c>
      <c r="BD114" s="36">
        <v>15.635025891</v>
      </c>
      <c r="BE114" s="36">
        <v>4.5943728571428578E-3</v>
      </c>
      <c r="BF114" s="36">
        <v>9.1887457142857155E-3</v>
      </c>
      <c r="BG114" s="36">
        <v>1.200492098</v>
      </c>
      <c r="BH114" s="36">
        <v>4.1540550769999998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5.1739278510000002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1.6500055999999999E-2</v>
      </c>
      <c r="P115" s="36">
        <v>2.6596864000000001E-2</v>
      </c>
      <c r="Q115" s="36">
        <v>1.5498151999999999E-2</v>
      </c>
      <c r="R115" s="36">
        <v>1.0019040000000001E-3</v>
      </c>
      <c r="S115" s="36">
        <v>2.5290033E-2</v>
      </c>
      <c r="T115" s="36">
        <v>1.3068310000000001E-3</v>
      </c>
      <c r="U115" s="36">
        <v>2.1000000000000001E-2</v>
      </c>
      <c r="V115" s="36">
        <v>5.04E-2</v>
      </c>
      <c r="W115" s="36">
        <v>3.7500056000000004E-2</v>
      </c>
      <c r="X115" s="36">
        <v>7.6996863999999998E-2</v>
      </c>
      <c r="Y115" s="36">
        <v>0.11449692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2.0692885565430585E-3</v>
      </c>
      <c r="AH115" s="36">
        <v>3.5201690387169273E-3</v>
      </c>
      <c r="AI115" s="36">
        <v>1.1274054894269078E-2</v>
      </c>
      <c r="AJ115" s="36">
        <v>0</v>
      </c>
      <c r="AK115" s="36">
        <v>0</v>
      </c>
      <c r="AL115" s="36">
        <v>0</v>
      </c>
      <c r="AM115" s="36">
        <v>2.0692885565430585E-3</v>
      </c>
      <c r="AN115" s="36">
        <v>3.5201690387169273E-3</v>
      </c>
      <c r="AO115" s="36">
        <v>1.1274054894269078E-2</v>
      </c>
      <c r="AP115" s="36">
        <v>0.13877782899999999</v>
      </c>
      <c r="AQ115" s="36">
        <v>7.4726523000000003E-2</v>
      </c>
      <c r="AR115" s="36">
        <v>0.21350435200000001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2.8491772549999999</v>
      </c>
      <c r="BH115" s="36">
        <v>10.302984007999999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4.9960511089999997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2.2576719999999996E-3</v>
      </c>
      <c r="P116" s="36">
        <v>3.106999E-3</v>
      </c>
      <c r="Q116" s="36">
        <v>2.1159059999999999E-3</v>
      </c>
      <c r="R116" s="36">
        <v>1.4176599999999998E-4</v>
      </c>
      <c r="S116" s="36">
        <v>2.922086E-3</v>
      </c>
      <c r="T116" s="36">
        <v>1.8491300000000001E-4</v>
      </c>
      <c r="U116" s="36">
        <v>0</v>
      </c>
      <c r="V116" s="36">
        <v>0</v>
      </c>
      <c r="W116" s="36">
        <v>2.2576719999999996E-3</v>
      </c>
      <c r="X116" s="36">
        <v>3.106999E-3</v>
      </c>
      <c r="Y116" s="36">
        <v>5.3646709999999997E-3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2.303945E-3</v>
      </c>
      <c r="AQ116" s="36">
        <v>1.2405859999999999E-3</v>
      </c>
      <c r="AR116" s="36">
        <v>3.5445310000000001E-3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0.11526000857142858</v>
      </c>
      <c r="BF116" s="36">
        <v>0.23052001857142859</v>
      </c>
      <c r="BG116" s="36">
        <v>0.74025685900000004</v>
      </c>
      <c r="BH116" s="36">
        <v>2.652469762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5.045471482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1.00577E-3</v>
      </c>
      <c r="P117" s="36">
        <v>1.7563100000000001E-3</v>
      </c>
      <c r="Q117" s="36">
        <v>9.4481200000000006E-4</v>
      </c>
      <c r="R117" s="36">
        <v>6.0958000000000001E-5</v>
      </c>
      <c r="S117" s="36">
        <v>1.676798E-3</v>
      </c>
      <c r="T117" s="36">
        <v>7.9512000000000007E-5</v>
      </c>
      <c r="U117" s="36">
        <v>0</v>
      </c>
      <c r="V117" s="36">
        <v>0</v>
      </c>
      <c r="W117" s="36">
        <v>1.00577E-3</v>
      </c>
      <c r="X117" s="36">
        <v>1.7563100000000001E-3</v>
      </c>
      <c r="Y117" s="36">
        <v>2.7620800000000001E-3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1.9768300000000002E-3</v>
      </c>
      <c r="AQ117" s="36">
        <v>1.064447E-3</v>
      </c>
      <c r="AR117" s="36">
        <v>3.0412770000000002E-3</v>
      </c>
      <c r="AS117" s="36">
        <v>3.5142499999999999E-4</v>
      </c>
      <c r="AT117" s="36">
        <v>2.7979300000000002E-4</v>
      </c>
      <c r="AU117" s="36">
        <v>6.4760800000000004E-4</v>
      </c>
      <c r="AV117" s="36">
        <v>5.3793030000000002E-3</v>
      </c>
      <c r="AW117" s="36">
        <v>1.2450891E-2</v>
      </c>
      <c r="AX117" s="36">
        <v>4.6391030000000003E-3</v>
      </c>
      <c r="AY117" s="36">
        <v>1.073763E-2</v>
      </c>
      <c r="AZ117" s="36">
        <v>9.6087142857142867E-5</v>
      </c>
      <c r="BA117" s="36">
        <v>1.9217428571428573E-4</v>
      </c>
      <c r="BB117" s="36">
        <v>0.13670069800000001</v>
      </c>
      <c r="BC117" s="36">
        <v>6.602818235</v>
      </c>
      <c r="BD117" s="36">
        <v>15.282828286000001</v>
      </c>
      <c r="BE117" s="36">
        <v>8.8766687142857154E-2</v>
      </c>
      <c r="BF117" s="36">
        <v>0.17753337428571431</v>
      </c>
      <c r="BG117" s="36">
        <v>1.223170002</v>
      </c>
      <c r="BH117" s="36">
        <v>6.0880482249999996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4.8317726439999999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1.1646E-5</v>
      </c>
      <c r="P118" s="36">
        <v>1.8144000000000001E-5</v>
      </c>
      <c r="Q118" s="36">
        <v>9.713E-6</v>
      </c>
      <c r="R118" s="36">
        <v>1.933E-6</v>
      </c>
      <c r="S118" s="36">
        <v>1.5622999999999999E-5</v>
      </c>
      <c r="T118" s="36">
        <v>2.5210000000000001E-6</v>
      </c>
      <c r="U118" s="36">
        <v>0</v>
      </c>
      <c r="V118" s="36">
        <v>0</v>
      </c>
      <c r="W118" s="36">
        <v>1.1646E-5</v>
      </c>
      <c r="X118" s="36">
        <v>1.8144000000000001E-5</v>
      </c>
      <c r="Y118" s="36">
        <v>2.9790000000000001E-5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2.2419E-5</v>
      </c>
      <c r="AQ118" s="36">
        <v>1.2072000000000001E-5</v>
      </c>
      <c r="AR118" s="36">
        <v>3.4490999999999999E-5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9.3702200000000003E-3</v>
      </c>
      <c r="BF118" s="36">
        <v>1.8740440000000001E-2</v>
      </c>
      <c r="BG118" s="36">
        <v>0.18924661500000001</v>
      </c>
      <c r="BH118" s="36">
        <v>0.62790504599999997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4.6383956660000001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2.8715469999999999E-3</v>
      </c>
      <c r="BC119" s="36">
        <v>0.134031868</v>
      </c>
      <c r="BD119" s="36">
        <v>0.29552336699999998</v>
      </c>
      <c r="BE119" s="36">
        <v>1.8646400000000001E-3</v>
      </c>
      <c r="BF119" s="36">
        <v>3.7292814285714284E-3</v>
      </c>
      <c r="BG119" s="36">
        <v>0</v>
      </c>
      <c r="BH119" s="36">
        <v>0.17530669700000001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4.584167624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4.5320644239999996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0.13933711800000001</v>
      </c>
      <c r="BH121" s="36">
        <v>9.9384534999999996E-2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4.3997327410000002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4.4395600469999996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4.4192411629999997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4.5644123280000004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8.6366602000000001E-2</v>
      </c>
      <c r="BC135" s="36">
        <v>3.579705175</v>
      </c>
      <c r="BD135" s="36">
        <v>7.5778624969999999</v>
      </c>
      <c r="BE135" s="36">
        <v>6.2156600000000005E-3</v>
      </c>
      <c r="BF135" s="36">
        <v>1.2431320000000001E-2</v>
      </c>
      <c r="BG135" s="36">
        <v>0.34239530800000001</v>
      </c>
      <c r="BH135" s="36">
        <v>1.6417486699999999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4.3848788450000002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3.9966225440000001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4.3013343920000002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4.2439056129999999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4.3699972159999998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4.0632797399999996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4.1906412599999996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4.4717635089999996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4.3847464250000003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4.5583794759999998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0.103591064</v>
      </c>
      <c r="BC145" s="36">
        <v>6.230807092</v>
      </c>
      <c r="BD145" s="36">
        <v>15.31220843</v>
      </c>
      <c r="BE145" s="36">
        <v>7.4552757142857147E-3</v>
      </c>
      <c r="BF145" s="36">
        <v>1.4910551428571429E-2</v>
      </c>
      <c r="BG145" s="36">
        <v>7.0641125999999999E-2</v>
      </c>
      <c r="BH145" s="36">
        <v>2.587926269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4.1624442520000002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4.2773726830000003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3.9725636290000002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4.5179758669999996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8.5547623000000003E-2</v>
      </c>
      <c r="BH149" s="36">
        <v>7.2717764000000004E-2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4.4082117270000003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4.9089448129999997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2.9013440000000001E-3</v>
      </c>
      <c r="P151" s="36">
        <v>4.8444990000000004E-3</v>
      </c>
      <c r="Q151" s="36">
        <v>2.14343E-3</v>
      </c>
      <c r="R151" s="36">
        <v>7.5791400000000005E-4</v>
      </c>
      <c r="S151" s="36">
        <v>3.855916E-3</v>
      </c>
      <c r="T151" s="36">
        <v>9.8858300000000013E-4</v>
      </c>
      <c r="U151" s="36">
        <v>0</v>
      </c>
      <c r="V151" s="36">
        <v>0</v>
      </c>
      <c r="W151" s="36">
        <v>2.9013440000000001E-3</v>
      </c>
      <c r="X151" s="36">
        <v>4.8444990000000004E-3</v>
      </c>
      <c r="Y151" s="36">
        <v>7.7458430000000005E-3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9.8090739999999992E-3</v>
      </c>
      <c r="AQ151" s="36">
        <v>5.2818090000000002E-3</v>
      </c>
      <c r="AR151" s="36">
        <v>1.5090882999999999E-2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1.70272771</v>
      </c>
      <c r="BC151" s="36">
        <v>102.516629636</v>
      </c>
      <c r="BD151" s="36">
        <v>222.37547868199999</v>
      </c>
      <c r="BE151" s="36">
        <v>0.12031994142857144</v>
      </c>
      <c r="BF151" s="36">
        <v>0.24063988285714288</v>
      </c>
      <c r="BG151" s="36">
        <v>0.62164130100000003</v>
      </c>
      <c r="BH151" s="36">
        <v>10.077498010999999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4.9160206390000001</v>
      </c>
      <c r="E152" s="36">
        <v>31</v>
      </c>
      <c r="F152" s="36">
        <v>0</v>
      </c>
      <c r="G152" s="36">
        <v>5</v>
      </c>
      <c r="H152" s="36">
        <v>26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7.2384430000000007E-3</v>
      </c>
      <c r="P152" s="36">
        <v>1.2701865999999999E-2</v>
      </c>
      <c r="Q152" s="36">
        <v>6.6513890000000006E-3</v>
      </c>
      <c r="R152" s="36">
        <v>5.8705400000000005E-4</v>
      </c>
      <c r="S152" s="36">
        <v>1.1936143E-2</v>
      </c>
      <c r="T152" s="36">
        <v>7.6572300000000005E-4</v>
      </c>
      <c r="U152" s="36">
        <v>0.12300000000000001</v>
      </c>
      <c r="V152" s="36">
        <v>0.29520000000000002</v>
      </c>
      <c r="W152" s="36">
        <v>0.13023844300000001</v>
      </c>
      <c r="X152" s="36">
        <v>0.30790186600000002</v>
      </c>
      <c r="Y152" s="36">
        <v>0.43814030900000001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1.3972414537851729E-2</v>
      </c>
      <c r="AH152" s="36">
        <v>2.3769164960943171E-2</v>
      </c>
      <c r="AI152" s="36">
        <v>7.6125568861399082E-2</v>
      </c>
      <c r="AJ152" s="36">
        <v>0</v>
      </c>
      <c r="AK152" s="36">
        <v>0</v>
      </c>
      <c r="AL152" s="36">
        <v>0</v>
      </c>
      <c r="AM152" s="36">
        <v>1.3972414537851729E-2</v>
      </c>
      <c r="AN152" s="36">
        <v>2.3769164960943171E-2</v>
      </c>
      <c r="AO152" s="36">
        <v>7.6125568861399082E-2</v>
      </c>
      <c r="AP152" s="36">
        <v>0.48917912099999999</v>
      </c>
      <c r="AQ152" s="36">
        <v>0.26340414200000001</v>
      </c>
      <c r="AR152" s="36">
        <v>0.752583263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0.89696129800000002</v>
      </c>
      <c r="BC152" s="36">
        <v>66.342399498000006</v>
      </c>
      <c r="BD152" s="36">
        <v>165.20277779899999</v>
      </c>
      <c r="BE152" s="36">
        <v>6.3382024285714295E-2</v>
      </c>
      <c r="BF152" s="36">
        <v>0.12676405000000002</v>
      </c>
      <c r="BG152" s="36">
        <v>2.8660816960000002</v>
      </c>
      <c r="BH152" s="36">
        <v>25.182648267000001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4.6683485290000002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4.3204593180000002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4.5333292439999999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0.15754247699999999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4.7480216200000003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1.589621859</v>
      </c>
      <c r="BH155" s="36">
        <v>16.944178789999999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5.4200045450000003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0.47149739600000001</v>
      </c>
      <c r="BC156" s="36">
        <v>29.576421132</v>
      </c>
      <c r="BD156" s="36">
        <v>60.835819993999998</v>
      </c>
      <c r="BE156" s="36">
        <v>3.3317445714285715E-2</v>
      </c>
      <c r="BF156" s="36">
        <v>6.6634892857142872E-2</v>
      </c>
      <c r="BG156" s="36">
        <v>1.3306006509999999</v>
      </c>
      <c r="BH156" s="36">
        <v>20.281772677999999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4.8220410390000001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0.81667940400000005</v>
      </c>
      <c r="BC157" s="36">
        <v>33.060331486999999</v>
      </c>
      <c r="BD157" s="36">
        <v>77.530291367000004</v>
      </c>
      <c r="BE157" s="36">
        <v>5.7709061428571434E-2</v>
      </c>
      <c r="BF157" s="36">
        <v>0.11541812285714287</v>
      </c>
      <c r="BG157" s="36">
        <v>3.5967792439999999</v>
      </c>
      <c r="BH157" s="36">
        <v>20.155929705999998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4.9907701480000002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2.0198099999999999E-3</v>
      </c>
      <c r="P158" s="36">
        <v>3.0684750000000002E-3</v>
      </c>
      <c r="Q158" s="36">
        <v>1.2399379999999999E-3</v>
      </c>
      <c r="R158" s="36">
        <v>7.7987200000000003E-4</v>
      </c>
      <c r="S158" s="36">
        <v>2.0512500000000001E-3</v>
      </c>
      <c r="T158" s="36">
        <v>1.0172250000000001E-3</v>
      </c>
      <c r="U158" s="36">
        <v>0</v>
      </c>
      <c r="V158" s="36">
        <v>0</v>
      </c>
      <c r="W158" s="36">
        <v>2.0198099999999999E-3</v>
      </c>
      <c r="X158" s="36">
        <v>3.0684750000000002E-3</v>
      </c>
      <c r="Y158" s="36">
        <v>5.0882849999999997E-3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2.9603530000000002E-3</v>
      </c>
      <c r="AQ158" s="36">
        <v>1.5940360000000001E-3</v>
      </c>
      <c r="AR158" s="36">
        <v>4.5543890000000007E-3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0.37561650099999999</v>
      </c>
      <c r="BC158" s="36">
        <v>19.404134669000001</v>
      </c>
      <c r="BD158" s="36">
        <v>51.012593023000001</v>
      </c>
      <c r="BE158" s="36">
        <v>2.6542208571428572E-2</v>
      </c>
      <c r="BF158" s="36">
        <v>5.3084418571428572E-2</v>
      </c>
      <c r="BG158" s="36">
        <v>2.8376458609999999</v>
      </c>
      <c r="BH158" s="36">
        <v>16.645923328999999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4.398388368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4.2859214290000001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4.6417932300000002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4.2441373069999999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4.9036100170000001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3.6121453999999997E-2</v>
      </c>
      <c r="P163" s="36">
        <v>6.6171334999999984E-2</v>
      </c>
      <c r="Q163" s="36">
        <v>3.4512454999999997E-2</v>
      </c>
      <c r="R163" s="36">
        <v>1.6089989999999998E-3</v>
      </c>
      <c r="S163" s="36">
        <v>6.4072639999999986E-2</v>
      </c>
      <c r="T163" s="36">
        <v>2.0986949999999998E-3</v>
      </c>
      <c r="U163" s="36">
        <v>9.0000000000000011E-3</v>
      </c>
      <c r="V163" s="36">
        <v>2.1600000000000001E-2</v>
      </c>
      <c r="W163" s="36">
        <v>4.5121453999999998E-2</v>
      </c>
      <c r="X163" s="36">
        <v>8.7771334999999978E-2</v>
      </c>
      <c r="Y163" s="36">
        <v>0.13289278899999998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1.0262781955490208E-3</v>
      </c>
      <c r="AH163" s="36">
        <v>1.7458525625431622E-3</v>
      </c>
      <c r="AI163" s="36">
        <v>5.5914467205774249E-3</v>
      </c>
      <c r="AJ163" s="36">
        <v>0</v>
      </c>
      <c r="AK163" s="36">
        <v>0</v>
      </c>
      <c r="AL163" s="36">
        <v>0</v>
      </c>
      <c r="AM163" s="36">
        <v>1.0262781955490208E-3</v>
      </c>
      <c r="AN163" s="36">
        <v>1.7458525625431622E-3</v>
      </c>
      <c r="AO163" s="36">
        <v>5.5914467205774249E-3</v>
      </c>
      <c r="AP163" s="36">
        <v>0.15637261299999999</v>
      </c>
      <c r="AQ163" s="36">
        <v>8.4200636999999995E-2</v>
      </c>
      <c r="AR163" s="36">
        <v>0.24057324999999999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0.45778810599999997</v>
      </c>
      <c r="BC163" s="36">
        <v>31.566657827</v>
      </c>
      <c r="BD163" s="36">
        <v>79.603407090999994</v>
      </c>
      <c r="BE163" s="36">
        <v>3.2348705714285719E-2</v>
      </c>
      <c r="BF163" s="36">
        <v>6.4697411428571439E-2</v>
      </c>
      <c r="BG163" s="36">
        <v>1.239385908</v>
      </c>
      <c r="BH163" s="36">
        <v>13.979803473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4.8111231160000001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1.8447209999999999E-3</v>
      </c>
      <c r="P164" s="36">
        <v>3.082104E-3</v>
      </c>
      <c r="Q164" s="36">
        <v>1.5821989999999998E-3</v>
      </c>
      <c r="R164" s="36">
        <v>2.62522E-4</v>
      </c>
      <c r="S164" s="36">
        <v>2.739684E-3</v>
      </c>
      <c r="T164" s="36">
        <v>3.4242000000000002E-4</v>
      </c>
      <c r="U164" s="36">
        <v>0</v>
      </c>
      <c r="V164" s="36">
        <v>0</v>
      </c>
      <c r="W164" s="36">
        <v>1.8447209999999999E-3</v>
      </c>
      <c r="X164" s="36">
        <v>3.082104E-3</v>
      </c>
      <c r="Y164" s="36">
        <v>4.9268250000000001E-3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2.592081E-3</v>
      </c>
      <c r="AQ164" s="36">
        <v>1.3957360000000001E-3</v>
      </c>
      <c r="AR164" s="36">
        <v>3.9878170000000003E-3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2.3875254285714291E-2</v>
      </c>
      <c r="BF164" s="36">
        <v>4.775051000000001E-2</v>
      </c>
      <c r="BG164" s="36">
        <v>1.0458231730000001</v>
      </c>
      <c r="BH164" s="36">
        <v>7.2202944689999997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4.7764730560000004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1.1539999999999999E-6</v>
      </c>
      <c r="P165" s="36">
        <v>1.9490000000000003E-6</v>
      </c>
      <c r="Q165" s="36">
        <v>1.1259999999999999E-6</v>
      </c>
      <c r="R165" s="36">
        <v>2.7999999999999999E-8</v>
      </c>
      <c r="S165" s="36">
        <v>1.9130000000000001E-6</v>
      </c>
      <c r="T165" s="36">
        <v>3.5999999999999998E-8</v>
      </c>
      <c r="U165" s="36">
        <v>0</v>
      </c>
      <c r="V165" s="36">
        <v>0</v>
      </c>
      <c r="W165" s="36">
        <v>1.1539999999999999E-6</v>
      </c>
      <c r="X165" s="36">
        <v>1.9490000000000003E-6</v>
      </c>
      <c r="Y165" s="36">
        <v>3.1030000000000002E-6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3.382E-6</v>
      </c>
      <c r="AQ165" s="36">
        <v>1.821E-6</v>
      </c>
      <c r="AR165" s="36">
        <v>5.203E-6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0.15292438</v>
      </c>
      <c r="BC165" s="36">
        <v>6.2110605620000001</v>
      </c>
      <c r="BD165" s="36">
        <v>15.080129574000001</v>
      </c>
      <c r="BE165" s="36">
        <v>1.0806102857142858E-2</v>
      </c>
      <c r="BF165" s="36">
        <v>2.1612207142857144E-2</v>
      </c>
      <c r="BG165" s="36">
        <v>0.86527140999999996</v>
      </c>
      <c r="BH165" s="36">
        <v>9.3326246919999996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4.6930395559999996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4.6745955529999996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4.0584863599999998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4.6625970399999996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0.77312172499999998</v>
      </c>
      <c r="BH169" s="36">
        <v>3.1124106390000001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6.2355865289999999</v>
      </c>
      <c r="E185" s="41">
        <f>IF(E4="－","－",SUM(E4:E27))</f>
        <v>539</v>
      </c>
      <c r="F185" s="41">
        <f t="shared" ref="F185:BL185" si="0">IF(F4="－","－",SUM(F4:F27))</f>
        <v>58</v>
      </c>
      <c r="G185" s="41">
        <f t="shared" si="0"/>
        <v>177</v>
      </c>
      <c r="H185" s="41">
        <f t="shared" si="0"/>
        <v>304</v>
      </c>
      <c r="I185" s="41">
        <f t="shared" si="0"/>
        <v>47.272480255624885</v>
      </c>
      <c r="J185" s="41">
        <f t="shared" si="0"/>
        <v>643.43364096806374</v>
      </c>
      <c r="K185" s="41">
        <f t="shared" si="0"/>
        <v>24.541304318974056</v>
      </c>
      <c r="L185" s="41">
        <f t="shared" si="0"/>
        <v>22.731175936650828</v>
      </c>
      <c r="M185" s="41">
        <f t="shared" si="0"/>
        <v>440.22176879190704</v>
      </c>
      <c r="N185" s="41">
        <f t="shared" si="0"/>
        <v>250.48435243178142</v>
      </c>
      <c r="O185" s="41">
        <f t="shared" si="0"/>
        <v>4.6763538049999989</v>
      </c>
      <c r="P185" s="41">
        <f t="shared" si="0"/>
        <v>7.7187951909999999</v>
      </c>
      <c r="Q185" s="41">
        <f t="shared" si="0"/>
        <v>4.2031373690000002</v>
      </c>
      <c r="R185" s="41">
        <f t="shared" si="0"/>
        <v>0.47321643600000007</v>
      </c>
      <c r="S185" s="41">
        <f t="shared" si="0"/>
        <v>7.1015563529999994</v>
      </c>
      <c r="T185" s="41">
        <f t="shared" si="0"/>
        <v>0.61723883800000001</v>
      </c>
      <c r="U185" s="41">
        <f t="shared" si="0"/>
        <v>9.976600000000003</v>
      </c>
      <c r="V185" s="41">
        <f t="shared" si="0"/>
        <v>23.613600000000009</v>
      </c>
      <c r="W185" s="41">
        <f t="shared" si="0"/>
        <v>61.925434060624887</v>
      </c>
      <c r="X185" s="41">
        <f t="shared" si="0"/>
        <v>674.7660361590639</v>
      </c>
      <c r="Y185" s="41">
        <f t="shared" si="0"/>
        <v>736.69147021968865</v>
      </c>
      <c r="Z185" s="41">
        <f t="shared" si="0"/>
        <v>5.3874969676054798</v>
      </c>
      <c r="AA185" s="41">
        <f t="shared" si="0"/>
        <v>2.3210606106992349</v>
      </c>
      <c r="AB185" s="41">
        <f t="shared" si="0"/>
        <v>2.394874511874804</v>
      </c>
      <c r="AC185" s="41">
        <f t="shared" si="0"/>
        <v>0.29844062989054282</v>
      </c>
      <c r="AD185" s="41">
        <f t="shared" si="0"/>
        <v>5.9831860263876138</v>
      </c>
      <c r="AE185" s="41">
        <f t="shared" si="0"/>
        <v>53.852145402712708</v>
      </c>
      <c r="AF185" s="41">
        <f t="shared" si="0"/>
        <v>59.8353314291003</v>
      </c>
      <c r="AG185" s="41">
        <f t="shared" si="0"/>
        <v>0.95729363045078797</v>
      </c>
      <c r="AH185" s="41">
        <f t="shared" si="0"/>
        <v>1.6284995092726042</v>
      </c>
      <c r="AI185" s="41">
        <f t="shared" si="0"/>
        <v>5.2155997796973956</v>
      </c>
      <c r="AJ185" s="41">
        <f t="shared" si="0"/>
        <v>0.13613537461181804</v>
      </c>
      <c r="AK185" s="41">
        <f t="shared" si="0"/>
        <v>0.16320665019753799</v>
      </c>
      <c r="AL185" s="41">
        <f t="shared" si="0"/>
        <v>0.40823218330485755</v>
      </c>
      <c r="AM185" s="41">
        <f t="shared" si="0"/>
        <v>1.3918696349531483</v>
      </c>
      <c r="AN185" s="41">
        <f t="shared" si="0"/>
        <v>7.7748921858577553</v>
      </c>
      <c r="AO185" s="41">
        <f t="shared" si="0"/>
        <v>59.475977365714968</v>
      </c>
      <c r="AP185" s="41">
        <f t="shared" si="0"/>
        <v>6605.6092889230013</v>
      </c>
      <c r="AQ185" s="41">
        <f t="shared" si="0"/>
        <v>3556.8665401830003</v>
      </c>
      <c r="AR185" s="41">
        <f t="shared" si="0"/>
        <v>10162.475829105997</v>
      </c>
      <c r="AS185" s="41">
        <f t="shared" si="0"/>
        <v>369.90401711000004</v>
      </c>
      <c r="AT185" s="41">
        <f t="shared" si="0"/>
        <v>23957.171380283999</v>
      </c>
      <c r="AU185" s="41">
        <f t="shared" si="0"/>
        <v>55399.743137344005</v>
      </c>
      <c r="AV185" s="41">
        <f t="shared" si="0"/>
        <v>13881.795094032002</v>
      </c>
      <c r="AW185" s="41">
        <f t="shared" si="0"/>
        <v>32059.690752249993</v>
      </c>
      <c r="AX185" s="41">
        <f t="shared" si="0"/>
        <v>13223.536977648002</v>
      </c>
      <c r="AY185" s="41">
        <f t="shared" si="0"/>
        <v>30540.06938117</v>
      </c>
      <c r="AZ185" s="41">
        <f t="shared" si="0"/>
        <v>10.534223124285718</v>
      </c>
      <c r="BA185" s="41">
        <f t="shared" si="0"/>
        <v>21.068446264285715</v>
      </c>
      <c r="BB185" s="41">
        <f t="shared" si="0"/>
        <v>57.001748407999983</v>
      </c>
      <c r="BC185" s="41">
        <f t="shared" si="0"/>
        <v>3150.3172191480007</v>
      </c>
      <c r="BD185" s="41">
        <f t="shared" si="0"/>
        <v>7243.1198631120005</v>
      </c>
      <c r="BE185" s="41">
        <f t="shared" si="0"/>
        <v>4.8279289842857143</v>
      </c>
      <c r="BF185" s="41">
        <f t="shared" si="0"/>
        <v>9.6558579857142881</v>
      </c>
      <c r="BG185" s="41">
        <f t="shared" si="0"/>
        <v>100.48877642999999</v>
      </c>
      <c r="BH185" s="41">
        <f t="shared" si="0"/>
        <v>716.86569371099995</v>
      </c>
      <c r="BI185" s="41">
        <f t="shared" si="0"/>
        <v>2.7000000000000006</v>
      </c>
      <c r="BJ185" s="41">
        <f t="shared" si="0"/>
        <v>2.8000000000000003</v>
      </c>
      <c r="BK185" s="41">
        <f t="shared" si="0"/>
        <v>4.0200000000000014</v>
      </c>
      <c r="BL185" s="41">
        <f t="shared" si="0"/>
        <v>4.0400000000000018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5.55112994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27</v>
      </c>
      <c r="H186" s="41">
        <f t="shared" si="1"/>
        <v>599</v>
      </c>
      <c r="I186" s="41">
        <f t="shared" si="1"/>
        <v>0.66403978101406069</v>
      </c>
      <c r="J186" s="41">
        <f t="shared" si="1"/>
        <v>66.276600329088907</v>
      </c>
      <c r="K186" s="41">
        <f t="shared" si="1"/>
        <v>0.45154578101995441</v>
      </c>
      <c r="L186" s="41">
        <f t="shared" si="1"/>
        <v>0.21249399999410629</v>
      </c>
      <c r="M186" s="41">
        <f t="shared" si="1"/>
        <v>30.404378110063078</v>
      </c>
      <c r="N186" s="41">
        <f t="shared" si="1"/>
        <v>36.536262000039891</v>
      </c>
      <c r="O186" s="41">
        <f t="shared" si="1"/>
        <v>1.6383577800000002</v>
      </c>
      <c r="P186" s="41">
        <f t="shared" si="1"/>
        <v>2.8555837729999998</v>
      </c>
      <c r="Q186" s="41">
        <f t="shared" si="1"/>
        <v>1.4932526460000002</v>
      </c>
      <c r="R186" s="41">
        <f t="shared" si="1"/>
        <v>0.145105134</v>
      </c>
      <c r="S186" s="41">
        <f t="shared" si="1"/>
        <v>2.6663162010000003</v>
      </c>
      <c r="T186" s="41">
        <f t="shared" si="1"/>
        <v>0.18926757199999997</v>
      </c>
      <c r="U186" s="41">
        <f t="shared" si="1"/>
        <v>0.39965000000000006</v>
      </c>
      <c r="V186" s="41">
        <f t="shared" si="1"/>
        <v>0.95750000000000002</v>
      </c>
      <c r="W186" s="41">
        <f t="shared" si="1"/>
        <v>2.7020475610140613</v>
      </c>
      <c r="X186" s="41">
        <f t="shared" si="1"/>
        <v>70.08968410208891</v>
      </c>
      <c r="Y186" s="41">
        <f t="shared" si="1"/>
        <v>72.791731663102965</v>
      </c>
      <c r="Z186" s="41">
        <f t="shared" si="1"/>
        <v>0.23184117605172627</v>
      </c>
      <c r="AA186" s="41">
        <f t="shared" si="1"/>
        <v>5.3158077163562134E-2</v>
      </c>
      <c r="AB186" s="41">
        <f t="shared" si="1"/>
        <v>5.3158076999999998E-2</v>
      </c>
      <c r="AC186" s="41">
        <f t="shared" si="1"/>
        <v>5.489645382211813E-3</v>
      </c>
      <c r="AD186" s="41">
        <f t="shared" si="1"/>
        <v>0.91549353452227789</v>
      </c>
      <c r="AE186" s="41">
        <f t="shared" si="1"/>
        <v>8.2394418107004963</v>
      </c>
      <c r="AF186" s="41">
        <f t="shared" si="1"/>
        <v>9.1549353452227784</v>
      </c>
      <c r="AG186" s="41">
        <f t="shared" si="1"/>
        <v>4.3690028029881173E-2</v>
      </c>
      <c r="AH186" s="41">
        <f t="shared" si="1"/>
        <v>7.4323266073820837E-2</v>
      </c>
      <c r="AI186" s="41">
        <f t="shared" si="1"/>
        <v>0.23803532512831807</v>
      </c>
      <c r="AJ186" s="41">
        <f t="shared" si="1"/>
        <v>3.0595734105487403E-3</v>
      </c>
      <c r="AK186" s="41">
        <f t="shared" si="1"/>
        <v>3.6973184729140558E-3</v>
      </c>
      <c r="AL186" s="41">
        <f t="shared" si="1"/>
        <v>9.2472943858859132E-3</v>
      </c>
      <c r="AM186" s="41">
        <f t="shared" si="1"/>
        <v>5.2239246822641729E-2</v>
      </c>
      <c r="AN186" s="41">
        <f t="shared" si="1"/>
        <v>0.99351411906901299</v>
      </c>
      <c r="AO186" s="41">
        <f t="shared" si="1"/>
        <v>8.4867244302147018</v>
      </c>
      <c r="AP186" s="41">
        <f t="shared" si="1"/>
        <v>931.47654901700002</v>
      </c>
      <c r="AQ186" s="41">
        <f t="shared" si="1"/>
        <v>501.56429562100004</v>
      </c>
      <c r="AR186" s="41">
        <f t="shared" si="1"/>
        <v>1433.040844638</v>
      </c>
      <c r="AS186" s="41">
        <f t="shared" si="1"/>
        <v>31.893511630999996</v>
      </c>
      <c r="AT186" s="41">
        <f t="shared" si="1"/>
        <v>2436.1173022830003</v>
      </c>
      <c r="AU186" s="41">
        <f t="shared" si="1"/>
        <v>5923.9965997959989</v>
      </c>
      <c r="AV186" s="41">
        <f t="shared" si="1"/>
        <v>1836.0696441770001</v>
      </c>
      <c r="AW186" s="41">
        <f t="shared" si="1"/>
        <v>4384.1226801829998</v>
      </c>
      <c r="AX186" s="41">
        <f t="shared" si="1"/>
        <v>1710.444463197</v>
      </c>
      <c r="AY186" s="41">
        <f t="shared" si="1"/>
        <v>4087.4405522239999</v>
      </c>
      <c r="AZ186" s="41">
        <f t="shared" si="1"/>
        <v>7.5232117142857144E-2</v>
      </c>
      <c r="BA186" s="41">
        <f t="shared" si="1"/>
        <v>0.15046424285714285</v>
      </c>
      <c r="BB186" s="41">
        <f t="shared" si="1"/>
        <v>51.675181787</v>
      </c>
      <c r="BC186" s="41">
        <f t="shared" si="1"/>
        <v>6329.0382671359994</v>
      </c>
      <c r="BD186" s="41">
        <f t="shared" si="1"/>
        <v>13934.506139922001</v>
      </c>
      <c r="BE186" s="41">
        <f t="shared" si="1"/>
        <v>0.45681737142857143</v>
      </c>
      <c r="BF186" s="41">
        <f t="shared" si="1"/>
        <v>0.91363475000000005</v>
      </c>
      <c r="BG186" s="41">
        <f t="shared" si="1"/>
        <v>67.407810506000004</v>
      </c>
      <c r="BH186" s="41">
        <f t="shared" si="1"/>
        <v>614.19663300600007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4.8991507600000004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2</v>
      </c>
      <c r="H187" s="41">
        <f t="shared" si="2"/>
        <v>774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2.0593100000000002E-4</v>
      </c>
      <c r="P187" s="41">
        <f t="shared" si="2"/>
        <v>3.2521399999999999E-4</v>
      </c>
      <c r="Q187" s="41">
        <f t="shared" si="2"/>
        <v>1.01439E-4</v>
      </c>
      <c r="R187" s="41">
        <f t="shared" si="2"/>
        <v>1.04492E-4</v>
      </c>
      <c r="S187" s="41">
        <f t="shared" si="2"/>
        <v>1.8892099999999999E-4</v>
      </c>
      <c r="T187" s="41">
        <f t="shared" si="2"/>
        <v>1.36293E-4</v>
      </c>
      <c r="U187" s="41">
        <f t="shared" si="2"/>
        <v>7.7999999999999986E-2</v>
      </c>
      <c r="V187" s="41">
        <f t="shared" si="2"/>
        <v>0.18719999999999998</v>
      </c>
      <c r="W187" s="41">
        <f t="shared" si="2"/>
        <v>7.8205930999999992E-2</v>
      </c>
      <c r="X187" s="41">
        <f t="shared" si="2"/>
        <v>0.18752521399999997</v>
      </c>
      <c r="Y187" s="41">
        <f t="shared" si="2"/>
        <v>0.26573114499999995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8.129452539723794E-3</v>
      </c>
      <c r="AH187" s="41">
        <f t="shared" si="2"/>
        <v>1.3829413515851974E-2</v>
      </c>
      <c r="AI187" s="41">
        <f t="shared" si="2"/>
        <v>4.4291500044012402E-2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8.129452539723794E-3</v>
      </c>
      <c r="AN187" s="41">
        <f t="shared" si="2"/>
        <v>1.3829413515851974E-2</v>
      </c>
      <c r="AO187" s="41">
        <f t="shared" si="2"/>
        <v>4.4291500044012402E-2</v>
      </c>
      <c r="AP187" s="41">
        <f t="shared" si="2"/>
        <v>0.27423854199999997</v>
      </c>
      <c r="AQ187" s="41">
        <f t="shared" si="2"/>
        <v>0.14766690699999999</v>
      </c>
      <c r="AR187" s="41">
        <f t="shared" si="2"/>
        <v>0.42190544899999993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0.378850189</v>
      </c>
      <c r="BC187" s="41">
        <f t="shared" si="2"/>
        <v>24.51406515</v>
      </c>
      <c r="BD187" s="41">
        <f t="shared" si="2"/>
        <v>54.655096150000006</v>
      </c>
      <c r="BE187" s="41">
        <f t="shared" si="2"/>
        <v>4.1472378571428575E-2</v>
      </c>
      <c r="BF187" s="41">
        <f t="shared" si="2"/>
        <v>8.2944758571428578E-2</v>
      </c>
      <c r="BG187" s="41">
        <f t="shared" si="2"/>
        <v>0.83129791499999994</v>
      </c>
      <c r="BH187" s="41">
        <f t="shared" si="2"/>
        <v>5.2940383730000002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4.9783760920000004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5</v>
      </c>
      <c r="H188" s="41">
        <f t="shared" si="3"/>
        <v>585</v>
      </c>
      <c r="I188" s="41">
        <f t="shared" si="3"/>
        <v>0</v>
      </c>
      <c r="J188" s="41">
        <f t="shared" si="3"/>
        <v>0</v>
      </c>
      <c r="K188" s="41">
        <f t="shared" si="3"/>
        <v>0</v>
      </c>
      <c r="L188" s="41">
        <f t="shared" si="3"/>
        <v>0</v>
      </c>
      <c r="M188" s="41">
        <f t="shared" si="3"/>
        <v>0</v>
      </c>
      <c r="N188" s="41">
        <f t="shared" si="3"/>
        <v>0</v>
      </c>
      <c r="O188" s="41">
        <f t="shared" si="3"/>
        <v>5.6539724999999999E-2</v>
      </c>
      <c r="P188" s="41">
        <f t="shared" si="3"/>
        <v>0.10002078799999999</v>
      </c>
      <c r="Q188" s="41">
        <f t="shared" si="3"/>
        <v>5.2548333999999995E-2</v>
      </c>
      <c r="R188" s="41">
        <f t="shared" si="3"/>
        <v>3.9913909999999995E-3</v>
      </c>
      <c r="S188" s="41">
        <f t="shared" si="3"/>
        <v>9.4814623999999986E-2</v>
      </c>
      <c r="T188" s="41">
        <f t="shared" si="3"/>
        <v>5.2061639999999992E-3</v>
      </c>
      <c r="U188" s="41">
        <f t="shared" si="3"/>
        <v>2.0999999999999998E-2</v>
      </c>
      <c r="V188" s="41">
        <f t="shared" si="3"/>
        <v>5.0399999999999993E-2</v>
      </c>
      <c r="W188" s="41">
        <f t="shared" si="3"/>
        <v>7.7539725000000018E-2</v>
      </c>
      <c r="X188" s="41">
        <f t="shared" si="3"/>
        <v>0.150420788</v>
      </c>
      <c r="Y188" s="41">
        <f t="shared" si="3"/>
        <v>0.227960513</v>
      </c>
      <c r="Z188" s="41">
        <f t="shared" si="3"/>
        <v>0</v>
      </c>
      <c r="AA188" s="41">
        <f t="shared" si="3"/>
        <v>0</v>
      </c>
      <c r="AB188" s="41">
        <f t="shared" si="3"/>
        <v>0</v>
      </c>
      <c r="AC188" s="41">
        <f t="shared" si="3"/>
        <v>0</v>
      </c>
      <c r="AD188" s="41">
        <f t="shared" si="3"/>
        <v>0</v>
      </c>
      <c r="AE188" s="41">
        <f t="shared" si="3"/>
        <v>0</v>
      </c>
      <c r="AF188" s="41">
        <f t="shared" si="3"/>
        <v>0</v>
      </c>
      <c r="AG188" s="41">
        <f t="shared" si="3"/>
        <v>2.2604109007451343E-3</v>
      </c>
      <c r="AH188" s="41">
        <f t="shared" si="3"/>
        <v>3.845296704715861E-3</v>
      </c>
      <c r="AI188" s="41">
        <f t="shared" si="3"/>
        <v>1.2315342148887284E-2</v>
      </c>
      <c r="AJ188" s="41">
        <f t="shared" si="3"/>
        <v>0</v>
      </c>
      <c r="AK188" s="41">
        <f t="shared" si="3"/>
        <v>0</v>
      </c>
      <c r="AL188" s="41">
        <f t="shared" si="3"/>
        <v>0</v>
      </c>
      <c r="AM188" s="41">
        <f t="shared" si="3"/>
        <v>2.2604109007451343E-3</v>
      </c>
      <c r="AN188" s="41">
        <f t="shared" si="3"/>
        <v>3.845296704715861E-3</v>
      </c>
      <c r="AO188" s="41">
        <f t="shared" si="3"/>
        <v>1.2315342148887284E-2</v>
      </c>
      <c r="AP188" s="41">
        <f t="shared" si="3"/>
        <v>0.25270019199999999</v>
      </c>
      <c r="AQ188" s="41">
        <f t="shared" si="3"/>
        <v>0.13606933400000001</v>
      </c>
      <c r="AR188" s="41">
        <f t="shared" si="3"/>
        <v>0.38876952599999992</v>
      </c>
      <c r="AS188" s="41">
        <f t="shared" si="3"/>
        <v>0</v>
      </c>
      <c r="AT188" s="41">
        <f t="shared" si="3"/>
        <v>0</v>
      </c>
      <c r="AU188" s="41">
        <f t="shared" si="3"/>
        <v>0</v>
      </c>
      <c r="AV188" s="41">
        <f t="shared" si="3"/>
        <v>0</v>
      </c>
      <c r="AW188" s="41">
        <f t="shared" si="3"/>
        <v>0</v>
      </c>
      <c r="AX188" s="41">
        <f t="shared" si="3"/>
        <v>0</v>
      </c>
      <c r="AY188" s="41">
        <f t="shared" si="3"/>
        <v>0</v>
      </c>
      <c r="AZ188" s="41">
        <f t="shared" si="3"/>
        <v>0</v>
      </c>
      <c r="BA188" s="41">
        <f t="shared" si="3"/>
        <v>0</v>
      </c>
      <c r="BB188" s="41">
        <f t="shared" si="3"/>
        <v>7.6182284249999999</v>
      </c>
      <c r="BC188" s="41">
        <f t="shared" si="3"/>
        <v>375.94949142799999</v>
      </c>
      <c r="BD188" s="41">
        <f t="shared" si="3"/>
        <v>839.14454830399995</v>
      </c>
      <c r="BE188" s="41">
        <f t="shared" si="3"/>
        <v>0.3442229842857143</v>
      </c>
      <c r="BF188" s="41">
        <f t="shared" si="3"/>
        <v>0.68844597142857156</v>
      </c>
      <c r="BG188" s="41">
        <f t="shared" si="3"/>
        <v>16.194949177999998</v>
      </c>
      <c r="BH188" s="41">
        <f t="shared" si="3"/>
        <v>94.177698750999994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4.8773972580000002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3</v>
      </c>
      <c r="H189" s="41">
        <f t="shared" si="4"/>
        <v>299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1.6193459999999998E-3</v>
      </c>
      <c r="P189" s="41">
        <f t="shared" si="4"/>
        <v>2.8030490000000002E-3</v>
      </c>
      <c r="Q189" s="41">
        <f t="shared" si="4"/>
        <v>1.4635549999999998E-3</v>
      </c>
      <c r="R189" s="41">
        <f t="shared" si="4"/>
        <v>1.5579100000000001E-4</v>
      </c>
      <c r="S189" s="41">
        <f t="shared" si="4"/>
        <v>2.5998419999999998E-3</v>
      </c>
      <c r="T189" s="41">
        <f t="shared" si="4"/>
        <v>2.0320700000000001E-4</v>
      </c>
      <c r="U189" s="41">
        <f t="shared" si="4"/>
        <v>2.3999999999999997E-2</v>
      </c>
      <c r="V189" s="41">
        <f t="shared" si="4"/>
        <v>5.7599999999999998E-2</v>
      </c>
      <c r="W189" s="41">
        <f t="shared" si="4"/>
        <v>2.5619345999999998E-2</v>
      </c>
      <c r="X189" s="41">
        <f t="shared" si="4"/>
        <v>6.0403049E-2</v>
      </c>
      <c r="Y189" s="41">
        <f t="shared" si="4"/>
        <v>8.6022394999999988E-2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2.4208092397240925E-3</v>
      </c>
      <c r="AH189" s="41">
        <f t="shared" si="4"/>
        <v>4.1181582468869625E-3</v>
      </c>
      <c r="AI189" s="41">
        <f t="shared" si="4"/>
        <v>1.3189236547462298E-2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2.4208092397240925E-3</v>
      </c>
      <c r="AN189" s="41">
        <f t="shared" si="4"/>
        <v>4.1181582468869625E-3</v>
      </c>
      <c r="AO189" s="41">
        <f t="shared" si="4"/>
        <v>1.3189236547462298E-2</v>
      </c>
      <c r="AP189" s="41">
        <f t="shared" si="4"/>
        <v>8.8114209000000013E-2</v>
      </c>
      <c r="AQ189" s="41">
        <f t="shared" si="4"/>
        <v>4.7446110999999999E-2</v>
      </c>
      <c r="AR189" s="41">
        <f t="shared" si="4"/>
        <v>0.13556032000000001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0.32864420600000005</v>
      </c>
      <c r="BC189" s="41">
        <f t="shared" si="4"/>
        <v>16.263755037999999</v>
      </c>
      <c r="BD189" s="41">
        <f t="shared" si="4"/>
        <v>35.766220988000001</v>
      </c>
      <c r="BE189" s="41">
        <f t="shared" si="4"/>
        <v>0.11936229999999999</v>
      </c>
      <c r="BF189" s="41">
        <f t="shared" si="4"/>
        <v>0.23872460285714284</v>
      </c>
      <c r="BG189" s="41">
        <f t="shared" si="4"/>
        <v>0.58091916599999993</v>
      </c>
      <c r="BH189" s="41">
        <f t="shared" si="4"/>
        <v>2.7379857390000004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6.6283693320000001</v>
      </c>
      <c r="E192" s="41">
        <f>IF(E92="－","－",SUM(E92:E114))</f>
        <v>159</v>
      </c>
      <c r="F192" s="41">
        <f t="shared" ref="F192:BL192" si="7">IF(F92="－","－",SUM(F92:F114))</f>
        <v>6</v>
      </c>
      <c r="G192" s="41">
        <f t="shared" si="7"/>
        <v>26</v>
      </c>
      <c r="H192" s="41">
        <f t="shared" si="7"/>
        <v>127</v>
      </c>
      <c r="I192" s="41">
        <f t="shared" si="7"/>
        <v>470.07058074980466</v>
      </c>
      <c r="J192" s="41">
        <f t="shared" si="7"/>
        <v>1263.0325673144987</v>
      </c>
      <c r="K192" s="41">
        <f t="shared" si="7"/>
        <v>394.66600174976224</v>
      </c>
      <c r="L192" s="41">
        <f t="shared" si="7"/>
        <v>75.404579000042474</v>
      </c>
      <c r="M192" s="41">
        <f t="shared" si="7"/>
        <v>1455.3951030643343</v>
      </c>
      <c r="N192" s="41">
        <f t="shared" si="7"/>
        <v>277.70804499996916</v>
      </c>
      <c r="O192" s="41">
        <f t="shared" si="7"/>
        <v>9.4756830960000027</v>
      </c>
      <c r="P192" s="41">
        <f t="shared" si="7"/>
        <v>16.304020296000001</v>
      </c>
      <c r="Q192" s="41">
        <f t="shared" si="7"/>
        <v>8.8712736350000014</v>
      </c>
      <c r="R192" s="41">
        <f t="shared" si="7"/>
        <v>0.60440946100000015</v>
      </c>
      <c r="S192" s="41">
        <f t="shared" si="7"/>
        <v>15.515660125999998</v>
      </c>
      <c r="T192" s="41">
        <f t="shared" si="7"/>
        <v>0.78836017000000025</v>
      </c>
      <c r="U192" s="41">
        <f t="shared" si="7"/>
        <v>0.51874999999999993</v>
      </c>
      <c r="V192" s="41">
        <f t="shared" si="7"/>
        <v>1.2328999999999999</v>
      </c>
      <c r="W192" s="41">
        <f t="shared" si="7"/>
        <v>480.0650138458048</v>
      </c>
      <c r="X192" s="41">
        <f t="shared" si="7"/>
        <v>1280.5694876104988</v>
      </c>
      <c r="Y192" s="41">
        <f t="shared" si="7"/>
        <v>1760.634501456303</v>
      </c>
      <c r="Z192" s="41">
        <f t="shared" si="7"/>
        <v>21.006969492086501</v>
      </c>
      <c r="AA192" s="41">
        <f t="shared" si="7"/>
        <v>10.207750441531177</v>
      </c>
      <c r="AB192" s="41">
        <f t="shared" si="7"/>
        <v>60.775385411283601</v>
      </c>
      <c r="AC192" s="41">
        <f t="shared" si="7"/>
        <v>7.5368056949275131</v>
      </c>
      <c r="AD192" s="41">
        <f t="shared" si="7"/>
        <v>18.975741256296246</v>
      </c>
      <c r="AE192" s="41">
        <f t="shared" si="7"/>
        <v>210.46555097148021</v>
      </c>
      <c r="AF192" s="41">
        <f t="shared" si="7"/>
        <v>229.44129222777633</v>
      </c>
      <c r="AG192" s="41">
        <f t="shared" si="7"/>
        <v>5.6860007060978476E-2</v>
      </c>
      <c r="AH192" s="41">
        <f t="shared" si="7"/>
        <v>9.6727368333618571E-2</v>
      </c>
      <c r="AI192" s="41">
        <f t="shared" si="7"/>
        <v>0.30978900398740006</v>
      </c>
      <c r="AJ192" s="41">
        <f t="shared" si="7"/>
        <v>1.5172976735982344</v>
      </c>
      <c r="AK192" s="41">
        <f t="shared" si="7"/>
        <v>1.0035305849727174</v>
      </c>
      <c r="AL192" s="41">
        <f t="shared" si="7"/>
        <v>2.5347568523321251</v>
      </c>
      <c r="AM192" s="41">
        <f t="shared" si="7"/>
        <v>9.1109633755867261</v>
      </c>
      <c r="AN192" s="41">
        <f t="shared" si="7"/>
        <v>20.075999209602578</v>
      </c>
      <c r="AO192" s="41">
        <f t="shared" si="7"/>
        <v>213.3100968277997</v>
      </c>
      <c r="AP192" s="41">
        <f t="shared" si="7"/>
        <v>6217.790035815</v>
      </c>
      <c r="AQ192" s="41">
        <f t="shared" si="7"/>
        <v>3348.0407885099999</v>
      </c>
      <c r="AR192" s="41">
        <f t="shared" si="7"/>
        <v>9565.8308243250012</v>
      </c>
      <c r="AS192" s="41">
        <f t="shared" si="7"/>
        <v>564.91658223000002</v>
      </c>
      <c r="AT192" s="41">
        <f t="shared" si="7"/>
        <v>14102.418620291999</v>
      </c>
      <c r="AU192" s="41">
        <f t="shared" si="7"/>
        <v>34167.357113658007</v>
      </c>
      <c r="AV192" s="41">
        <f t="shared" si="7"/>
        <v>11029.455908251</v>
      </c>
      <c r="AW192" s="41">
        <f t="shared" si="7"/>
        <v>26692.983260919002</v>
      </c>
      <c r="AX192" s="41">
        <f t="shared" si="7"/>
        <v>10902.678003862999</v>
      </c>
      <c r="AY192" s="41">
        <f t="shared" si="7"/>
        <v>26383.996015692999</v>
      </c>
      <c r="AZ192" s="41">
        <f t="shared" si="7"/>
        <v>4.5096435671428576</v>
      </c>
      <c r="BA192" s="41">
        <f t="shared" si="7"/>
        <v>9.0192871371428573</v>
      </c>
      <c r="BB192" s="41">
        <f t="shared" si="7"/>
        <v>35.208417755000006</v>
      </c>
      <c r="BC192" s="41">
        <f t="shared" si="7"/>
        <v>2979.4116430160002</v>
      </c>
      <c r="BD192" s="41">
        <f t="shared" si="7"/>
        <v>6896.5408000870002</v>
      </c>
      <c r="BE192" s="41">
        <f t="shared" si="7"/>
        <v>1.4671192800000001</v>
      </c>
      <c r="BF192" s="41">
        <f t="shared" si="7"/>
        <v>2.9342385671428577</v>
      </c>
      <c r="BG192" s="41">
        <f t="shared" si="7"/>
        <v>32.998608596999993</v>
      </c>
      <c r="BH192" s="41">
        <f t="shared" si="7"/>
        <v>490.55174474799998</v>
      </c>
      <c r="BI192" s="41">
        <f t="shared" si="7"/>
        <v>4.7600000000000016</v>
      </c>
      <c r="BJ192" s="41">
        <f t="shared" si="7"/>
        <v>6.4399999999999968</v>
      </c>
      <c r="BK192" s="41">
        <f t="shared" si="7"/>
        <v>6.3400000000000061</v>
      </c>
      <c r="BL192" s="41">
        <f t="shared" si="7"/>
        <v>7.7299999999999986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5.1739278510000002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5</v>
      </c>
      <c r="H193" s="41">
        <f t="shared" si="8"/>
        <v>259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1.9775143999999998E-2</v>
      </c>
      <c r="P193" s="41">
        <f t="shared" si="8"/>
        <v>3.1478316999999999E-2</v>
      </c>
      <c r="Q193" s="41">
        <f t="shared" si="8"/>
        <v>1.8568583E-2</v>
      </c>
      <c r="R193" s="41">
        <f t="shared" si="8"/>
        <v>1.2065610000000001E-3</v>
      </c>
      <c r="S193" s="41">
        <f t="shared" si="8"/>
        <v>2.990454E-2</v>
      </c>
      <c r="T193" s="41">
        <f t="shared" si="8"/>
        <v>1.5737769999999999E-3</v>
      </c>
      <c r="U193" s="41">
        <f t="shared" si="8"/>
        <v>2.1000000000000001E-2</v>
      </c>
      <c r="V193" s="41">
        <f t="shared" si="8"/>
        <v>5.04E-2</v>
      </c>
      <c r="W193" s="41">
        <f t="shared" si="8"/>
        <v>4.0775144000000006E-2</v>
      </c>
      <c r="X193" s="41">
        <f t="shared" si="8"/>
        <v>8.1878316999999992E-2</v>
      </c>
      <c r="Y193" s="41">
        <f t="shared" si="8"/>
        <v>0.12265346100000001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2.0692885565430585E-3</v>
      </c>
      <c r="AH193" s="41">
        <f t="shared" si="8"/>
        <v>3.5201690387169273E-3</v>
      </c>
      <c r="AI193" s="41">
        <f t="shared" si="8"/>
        <v>1.1274054894269078E-2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2.0692885565430585E-3</v>
      </c>
      <c r="AN193" s="41">
        <f t="shared" si="8"/>
        <v>3.5201690387169273E-3</v>
      </c>
      <c r="AO193" s="41">
        <f t="shared" si="8"/>
        <v>1.1274054894269078E-2</v>
      </c>
      <c r="AP193" s="41">
        <f t="shared" si="8"/>
        <v>0.143081023</v>
      </c>
      <c r="AQ193" s="41">
        <f t="shared" si="8"/>
        <v>7.7043628000000003E-2</v>
      </c>
      <c r="AR193" s="41">
        <f t="shared" si="8"/>
        <v>0.220124651</v>
      </c>
      <c r="AS193" s="41">
        <f t="shared" si="8"/>
        <v>3.5142499999999999E-4</v>
      </c>
      <c r="AT193" s="41">
        <f t="shared" si="8"/>
        <v>2.7979300000000002E-4</v>
      </c>
      <c r="AU193" s="41">
        <f t="shared" si="8"/>
        <v>6.4760800000000004E-4</v>
      </c>
      <c r="AV193" s="41">
        <f t="shared" si="8"/>
        <v>5.3793030000000002E-3</v>
      </c>
      <c r="AW193" s="41">
        <f t="shared" si="8"/>
        <v>1.2450891E-2</v>
      </c>
      <c r="AX193" s="41">
        <f t="shared" si="8"/>
        <v>4.6391030000000003E-3</v>
      </c>
      <c r="AY193" s="41">
        <f t="shared" si="8"/>
        <v>1.073763E-2</v>
      </c>
      <c r="AZ193" s="41">
        <f t="shared" si="8"/>
        <v>9.6087142857142867E-5</v>
      </c>
      <c r="BA193" s="41">
        <f t="shared" si="8"/>
        <v>1.9217428571428573E-4</v>
      </c>
      <c r="BB193" s="41">
        <f t="shared" si="8"/>
        <v>0.954142245</v>
      </c>
      <c r="BC193" s="41">
        <f t="shared" si="8"/>
        <v>76.927863468999988</v>
      </c>
      <c r="BD193" s="41">
        <f t="shared" si="8"/>
        <v>167.18107562</v>
      </c>
      <c r="BE193" s="41">
        <f t="shared" si="8"/>
        <v>0.61957288428571422</v>
      </c>
      <c r="BF193" s="41">
        <f t="shared" si="8"/>
        <v>1.2391457728571431</v>
      </c>
      <c r="BG193" s="41">
        <f t="shared" si="8"/>
        <v>5.1411878490000005</v>
      </c>
      <c r="BH193" s="41">
        <f t="shared" si="8"/>
        <v>19.946098272999997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4.5644123280000004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0.189957666</v>
      </c>
      <c r="BC195" s="41">
        <f t="shared" si="10"/>
        <v>9.810512267</v>
      </c>
      <c r="BD195" s="41">
        <f t="shared" si="10"/>
        <v>22.890070927</v>
      </c>
      <c r="BE195" s="41">
        <f t="shared" si="10"/>
        <v>1.3670935714285716E-2</v>
      </c>
      <c r="BF195" s="41">
        <f t="shared" si="10"/>
        <v>2.7341871428571432E-2</v>
      </c>
      <c r="BG195" s="41">
        <f t="shared" si="10"/>
        <v>0.49858405700000002</v>
      </c>
      <c r="BH195" s="41">
        <f t="shared" si="10"/>
        <v>4.3023927029999998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5.4200045450000003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7</v>
      </c>
      <c r="H196" s="41">
        <f t="shared" si="11"/>
        <v>172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5.0126926000000002E-2</v>
      </c>
      <c r="P196" s="41">
        <f t="shared" si="11"/>
        <v>8.9870227999999996E-2</v>
      </c>
      <c r="Q196" s="41">
        <f t="shared" si="11"/>
        <v>4.6130536999999992E-2</v>
      </c>
      <c r="R196" s="41">
        <f t="shared" si="11"/>
        <v>3.9963890000000004E-3</v>
      </c>
      <c r="S196" s="41">
        <f t="shared" si="11"/>
        <v>8.4657546E-2</v>
      </c>
      <c r="T196" s="41">
        <f t="shared" si="11"/>
        <v>5.2126820000000006E-3</v>
      </c>
      <c r="U196" s="41">
        <f t="shared" si="11"/>
        <v>0.13200000000000001</v>
      </c>
      <c r="V196" s="41">
        <f t="shared" si="11"/>
        <v>0.31680000000000003</v>
      </c>
      <c r="W196" s="41">
        <f t="shared" si="11"/>
        <v>0.18212692600000002</v>
      </c>
      <c r="X196" s="41">
        <f t="shared" si="11"/>
        <v>0.40667022800000002</v>
      </c>
      <c r="Y196" s="41">
        <f t="shared" si="11"/>
        <v>0.58879715399999988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1.4998692733400751E-2</v>
      </c>
      <c r="AH196" s="41">
        <f t="shared" si="11"/>
        <v>2.5515017523486332E-2</v>
      </c>
      <c r="AI196" s="41">
        <f t="shared" si="11"/>
        <v>8.1717015581976513E-2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1.4998692733400751E-2</v>
      </c>
      <c r="AN196" s="41">
        <f t="shared" si="11"/>
        <v>2.5515017523486332E-2</v>
      </c>
      <c r="AO196" s="41">
        <f t="shared" si="11"/>
        <v>8.1717015581976513E-2</v>
      </c>
      <c r="AP196" s="41">
        <f t="shared" si="11"/>
        <v>0.66091662399999995</v>
      </c>
      <c r="AQ196" s="41">
        <f t="shared" si="11"/>
        <v>0.35587818100000002</v>
      </c>
      <c r="AR196" s="41">
        <f t="shared" si="11"/>
        <v>1.0167948050000002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5.6019431769999999</v>
      </c>
      <c r="BC196" s="41">
        <f t="shared" si="11"/>
        <v>322.24711669499999</v>
      </c>
      <c r="BD196" s="41">
        <f t="shared" si="11"/>
        <v>751.14611190999995</v>
      </c>
      <c r="BE196" s="41">
        <f t="shared" si="11"/>
        <v>0.39585041142857147</v>
      </c>
      <c r="BF196" s="41">
        <f t="shared" si="11"/>
        <v>0.79170083142857151</v>
      </c>
      <c r="BG196" s="41">
        <f t="shared" si="11"/>
        <v>17.029565055000003</v>
      </c>
      <c r="BH196" s="41">
        <f t="shared" si="11"/>
        <v>148.248866333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6.6283693320000001</v>
      </c>
      <c r="E199" s="41">
        <f>SUM(E185:E198)</f>
        <v>3750</v>
      </c>
      <c r="F199" s="41">
        <f t="shared" ref="F199:AY199" si="14">SUM(F185:F198)</f>
        <v>65</v>
      </c>
      <c r="G199" s="41">
        <f t="shared" si="14"/>
        <v>252</v>
      </c>
      <c r="H199" s="41">
        <f t="shared" si="14"/>
        <v>3433</v>
      </c>
      <c r="I199" s="41">
        <f t="shared" si="14"/>
        <v>518.00710078644363</v>
      </c>
      <c r="J199" s="41">
        <f t="shared" si="14"/>
        <v>1972.7428086116513</v>
      </c>
      <c r="K199" s="41">
        <f t="shared" si="14"/>
        <v>419.65885184975627</v>
      </c>
      <c r="L199" s="41">
        <f t="shared" si="14"/>
        <v>98.348248936687412</v>
      </c>
      <c r="M199" s="41">
        <f t="shared" si="14"/>
        <v>1926.0212499663044</v>
      </c>
      <c r="N199" s="41">
        <f t="shared" si="14"/>
        <v>564.72865943179045</v>
      </c>
      <c r="O199" s="41">
        <f t="shared" si="14"/>
        <v>15.918661753000004</v>
      </c>
      <c r="P199" s="41">
        <f t="shared" si="14"/>
        <v>27.102896856000001</v>
      </c>
      <c r="Q199" s="41">
        <f t="shared" si="14"/>
        <v>14.686476098000002</v>
      </c>
      <c r="R199" s="41">
        <f t="shared" si="14"/>
        <v>1.2321856550000003</v>
      </c>
      <c r="S199" s="41">
        <f t="shared" si="14"/>
        <v>25.495698152999999</v>
      </c>
      <c r="T199" s="41">
        <f t="shared" si="14"/>
        <v>1.6071987030000001</v>
      </c>
      <c r="U199" s="41">
        <f t="shared" si="14"/>
        <v>11.171000000000003</v>
      </c>
      <c r="V199" s="41">
        <f t="shared" si="14"/>
        <v>26.466400000000011</v>
      </c>
      <c r="W199" s="41">
        <f t="shared" si="14"/>
        <v>545.09676253944383</v>
      </c>
      <c r="X199" s="41">
        <f t="shared" si="14"/>
        <v>2026.3121054676515</v>
      </c>
      <c r="Y199" s="41">
        <f t="shared" si="14"/>
        <v>2571.4088680070945</v>
      </c>
      <c r="Z199" s="41">
        <f t="shared" si="14"/>
        <v>26.626307635743707</v>
      </c>
      <c r="AA199" s="41">
        <f t="shared" si="14"/>
        <v>12.581969129393974</v>
      </c>
      <c r="AB199" s="41">
        <f t="shared" si="14"/>
        <v>63.223418000158404</v>
      </c>
      <c r="AC199" s="41">
        <f t="shared" si="14"/>
        <v>7.8407359702002672</v>
      </c>
      <c r="AD199" s="41">
        <f t="shared" si="14"/>
        <v>25.874420817206136</v>
      </c>
      <c r="AE199" s="41">
        <f t="shared" si="14"/>
        <v>272.5571381848934</v>
      </c>
      <c r="AF199" s="41">
        <f t="shared" si="14"/>
        <v>298.43155900209939</v>
      </c>
      <c r="AG199" s="41">
        <f t="shared" si="14"/>
        <v>1.087722319511784</v>
      </c>
      <c r="AH199" s="41">
        <f t="shared" si="14"/>
        <v>1.8503781987097017</v>
      </c>
      <c r="AI199" s="41">
        <f t="shared" si="14"/>
        <v>5.9262112580297215</v>
      </c>
      <c r="AJ199" s="41">
        <f t="shared" si="14"/>
        <v>1.6564926216206013</v>
      </c>
      <c r="AK199" s="41">
        <f t="shared" si="14"/>
        <v>1.1704345536431695</v>
      </c>
      <c r="AL199" s="41">
        <f t="shared" si="14"/>
        <v>2.9522363300228687</v>
      </c>
      <c r="AM199" s="41">
        <f t="shared" si="14"/>
        <v>10.584950911332653</v>
      </c>
      <c r="AN199" s="41">
        <f t="shared" si="14"/>
        <v>28.895233569559004</v>
      </c>
      <c r="AO199" s="41">
        <f t="shared" si="14"/>
        <v>281.43558577294601</v>
      </c>
      <c r="AP199" s="41">
        <f t="shared" si="14"/>
        <v>13756.294924345</v>
      </c>
      <c r="AQ199" s="41">
        <f t="shared" si="14"/>
        <v>7407.2357284749996</v>
      </c>
      <c r="AR199" s="41">
        <f t="shared" si="14"/>
        <v>21163.530652820002</v>
      </c>
      <c r="AS199" s="41">
        <f t="shared" si="14"/>
        <v>966.71446239600004</v>
      </c>
      <c r="AT199" s="41">
        <f t="shared" si="14"/>
        <v>40495.707582651994</v>
      </c>
      <c r="AU199" s="41">
        <f t="shared" si="14"/>
        <v>95491.097498406001</v>
      </c>
      <c r="AV199" s="41">
        <f t="shared" si="14"/>
        <v>26747.326025762999</v>
      </c>
      <c r="AW199" s="41">
        <f t="shared" si="14"/>
        <v>63136.809144242994</v>
      </c>
      <c r="AX199" s="41">
        <f t="shared" si="14"/>
        <v>25836.664083811</v>
      </c>
      <c r="AY199" s="41">
        <f t="shared" si="14"/>
        <v>61011.516686717005</v>
      </c>
      <c r="AZ199" s="52">
        <f>MAX(AZ185:AZ198)</f>
        <v>10.534223124285718</v>
      </c>
      <c r="BA199" s="52">
        <f>MAX(BA185:BA198)</f>
        <v>21.068446264285715</v>
      </c>
      <c r="BB199" s="41">
        <f t="shared" ref="BB199:BD199" si="15">SUM(BB185:BB198)</f>
        <v>158.95711385800001</v>
      </c>
      <c r="BC199" s="41">
        <f t="shared" si="15"/>
        <v>13284.479933347002</v>
      </c>
      <c r="BD199" s="41">
        <f t="shared" si="15"/>
        <v>29944.949927019999</v>
      </c>
      <c r="BE199" s="52">
        <f>MAX(BE185:BE198)</f>
        <v>4.8279289842857143</v>
      </c>
      <c r="BF199" s="52">
        <f>MAX(BF185:BF198)</f>
        <v>9.6558579857142881</v>
      </c>
      <c r="BG199" s="41">
        <f t="shared" ref="BG199:BL199" si="16">SUM(BG185:BG198)</f>
        <v>241.17169875299999</v>
      </c>
      <c r="BH199" s="41">
        <f t="shared" si="16"/>
        <v>2096.3211516369993</v>
      </c>
      <c r="BI199" s="41">
        <f t="shared" si="16"/>
        <v>7.4600000000000026</v>
      </c>
      <c r="BJ199" s="41">
        <f t="shared" si="16"/>
        <v>9.2399999999999967</v>
      </c>
      <c r="BK199" s="41">
        <f t="shared" si="16"/>
        <v>10.360000000000007</v>
      </c>
      <c r="BL199" s="41">
        <f t="shared" si="16"/>
        <v>11.77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富良野西部30_2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富良野西部30_2（PT3）</v>
      </c>
    </row>
    <row r="204" spans="1:64" s="37" customFormat="1" x14ac:dyDescent="0.2">
      <c r="A204" s="7" t="s">
        <v>332</v>
      </c>
      <c r="B204" s="37">
        <f ca="1">VLOOKUP(B203,$B$207:$C$260,2,0)</f>
        <v>7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5.7704815299999996</v>
      </c>
      <c r="E4" s="36">
        <v>191</v>
      </c>
      <c r="F4" s="36">
        <v>0</v>
      </c>
      <c r="G4" s="36">
        <v>42</v>
      </c>
      <c r="H4" s="36">
        <v>149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2.2600999999999999E-5</v>
      </c>
      <c r="P4" s="36">
        <v>3.4590999999999995E-5</v>
      </c>
      <c r="Q4" s="36">
        <v>2.0171999999999999E-5</v>
      </c>
      <c r="R4" s="36">
        <v>2.429E-6</v>
      </c>
      <c r="S4" s="36">
        <v>3.1421999999999998E-5</v>
      </c>
      <c r="T4" s="36">
        <v>3.1689999999999996E-6</v>
      </c>
      <c r="U4" s="36">
        <v>0.49200000000000021</v>
      </c>
      <c r="V4" s="36">
        <v>1.1807999999999998</v>
      </c>
      <c r="W4" s="36">
        <v>0.49202260100000023</v>
      </c>
      <c r="X4" s="36">
        <v>1.1808345909999998</v>
      </c>
      <c r="Y4" s="36">
        <v>1.6728571919999999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7.7403997637962352E-2</v>
      </c>
      <c r="AH4" s="36">
        <v>0.13167576609676354</v>
      </c>
      <c r="AI4" s="36">
        <v>0.42171833195855357</v>
      </c>
      <c r="AJ4" s="36">
        <v>0</v>
      </c>
      <c r="AK4" s="36">
        <v>0</v>
      </c>
      <c r="AL4" s="36">
        <v>0</v>
      </c>
      <c r="AM4" s="36">
        <v>7.7403997637962352E-2</v>
      </c>
      <c r="AN4" s="36">
        <v>0.13167576609676354</v>
      </c>
      <c r="AO4" s="36">
        <v>0.42171833195855357</v>
      </c>
      <c r="AP4" s="36">
        <v>1.872836028</v>
      </c>
      <c r="AQ4" s="36">
        <v>1.0084501690000001</v>
      </c>
      <c r="AR4" s="36">
        <v>2.8812861970000001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0.27564788400000001</v>
      </c>
      <c r="BC4" s="36">
        <v>12.596143815</v>
      </c>
      <c r="BD4" s="36">
        <v>24.325127728999998</v>
      </c>
      <c r="BE4" s="36">
        <v>2.334679857142857E-2</v>
      </c>
      <c r="BF4" s="36">
        <v>4.6693598571428581E-2</v>
      </c>
      <c r="BG4" s="36">
        <v>2.1184985439999999</v>
      </c>
      <c r="BH4" s="36">
        <v>5.6303405590000004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5.7519373710000004</v>
      </c>
      <c r="E5" s="36">
        <v>19</v>
      </c>
      <c r="F5" s="36">
        <v>2</v>
      </c>
      <c r="G5" s="36">
        <v>10</v>
      </c>
      <c r="H5" s="36">
        <v>7</v>
      </c>
      <c r="I5" s="36">
        <v>12.276845677618027</v>
      </c>
      <c r="J5" s="36">
        <v>166.98632453810063</v>
      </c>
      <c r="K5" s="36">
        <v>4.6303516776960816</v>
      </c>
      <c r="L5" s="36">
        <v>7.6464939999219457</v>
      </c>
      <c r="M5" s="36">
        <v>108.4940122156826</v>
      </c>
      <c r="N5" s="36">
        <v>70.769158000036057</v>
      </c>
      <c r="O5" s="36">
        <v>1.360509218</v>
      </c>
      <c r="P5" s="36">
        <v>2.410621049</v>
      </c>
      <c r="Q5" s="36">
        <v>1.2537752310000001</v>
      </c>
      <c r="R5" s="36">
        <v>0.10673398699999999</v>
      </c>
      <c r="S5" s="36">
        <v>2.271402803</v>
      </c>
      <c r="T5" s="36">
        <v>0.13921824599999999</v>
      </c>
      <c r="U5" s="36">
        <v>0.34599999999999997</v>
      </c>
      <c r="V5" s="36">
        <v>0.82</v>
      </c>
      <c r="W5" s="36">
        <v>13.983354895618028</v>
      </c>
      <c r="X5" s="36">
        <v>170.21694558710064</v>
      </c>
      <c r="Y5" s="36">
        <v>184.20030048271866</v>
      </c>
      <c r="Z5" s="36">
        <v>0.18069729712111171</v>
      </c>
      <c r="AA5" s="36">
        <v>7.9821320994878805E-2</v>
      </c>
      <c r="AB5" s="36">
        <v>7.9821321000000001E-2</v>
      </c>
      <c r="AC5" s="36">
        <v>9.7664135608575162E-2</v>
      </c>
      <c r="AD5" s="36">
        <v>2.4604030970737414</v>
      </c>
      <c r="AE5" s="36">
        <v>22.143627873663664</v>
      </c>
      <c r="AF5" s="36">
        <v>24.604030970737398</v>
      </c>
      <c r="AG5" s="36">
        <v>6.7257552392489761E-2</v>
      </c>
      <c r="AH5" s="36">
        <v>0.11441514659871822</v>
      </c>
      <c r="AI5" s="36">
        <v>0.36643769924184078</v>
      </c>
      <c r="AJ5" s="36">
        <v>7.9796491369306354E-3</v>
      </c>
      <c r="AK5" s="36">
        <v>9.6429469697746923E-3</v>
      </c>
      <c r="AL5" s="36">
        <v>2.4117795107520858E-2</v>
      </c>
      <c r="AM5" s="36">
        <v>0.17290133713799558</v>
      </c>
      <c r="AN5" s="36">
        <v>2.5844611906422341</v>
      </c>
      <c r="AO5" s="36">
        <v>22.534183368013025</v>
      </c>
      <c r="AP5" s="36">
        <v>2356.3612130769998</v>
      </c>
      <c r="AQ5" s="36">
        <v>1268.8098839639999</v>
      </c>
      <c r="AR5" s="36">
        <v>3625.1710970409995</v>
      </c>
      <c r="AS5" s="36">
        <v>104.22997297800001</v>
      </c>
      <c r="AT5" s="36">
        <v>8733.6948421779998</v>
      </c>
      <c r="AU5" s="36">
        <v>20715.501352028001</v>
      </c>
      <c r="AV5" s="36">
        <v>4756.7589856750001</v>
      </c>
      <c r="AW5" s="36">
        <v>11282.584173099</v>
      </c>
      <c r="AX5" s="36">
        <v>4536.4156398799996</v>
      </c>
      <c r="AY5" s="36">
        <v>10759.950515728</v>
      </c>
      <c r="AZ5" s="36">
        <v>2.9546874842857145</v>
      </c>
      <c r="BA5" s="36">
        <v>5.9093749700000009</v>
      </c>
      <c r="BB5" s="36">
        <v>15.168746121</v>
      </c>
      <c r="BC5" s="36">
        <v>1060.5495835290001</v>
      </c>
      <c r="BD5" s="36">
        <v>2515.5236962690001</v>
      </c>
      <c r="BE5" s="36">
        <v>1.2847611057142858</v>
      </c>
      <c r="BF5" s="36">
        <v>2.5695222114285716</v>
      </c>
      <c r="BG5" s="36">
        <v>19.643746363000002</v>
      </c>
      <c r="BH5" s="36">
        <v>157.66886975599999</v>
      </c>
      <c r="BI5" s="36">
        <v>0.84000000000000052</v>
      </c>
      <c r="BJ5" s="36">
        <v>0.84000000000000052</v>
      </c>
      <c r="BK5" s="36">
        <v>1.320000000000001</v>
      </c>
      <c r="BL5" s="36">
        <v>1.320000000000001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5.9169511479999999</v>
      </c>
      <c r="E6" s="36">
        <v>8</v>
      </c>
      <c r="F6" s="36">
        <v>3</v>
      </c>
      <c r="G6" s="36">
        <v>3</v>
      </c>
      <c r="H6" s="36">
        <v>2</v>
      </c>
      <c r="I6" s="36">
        <v>15.291928785598342</v>
      </c>
      <c r="J6" s="36">
        <v>164.84035252652029</v>
      </c>
      <c r="K6" s="36">
        <v>9.9671627370020559</v>
      </c>
      <c r="L6" s="36">
        <v>5.3247660485962864</v>
      </c>
      <c r="M6" s="36">
        <v>139.34029851650502</v>
      </c>
      <c r="N6" s="36">
        <v>40.79198279561362</v>
      </c>
      <c r="O6" s="36">
        <v>0.44212394700000002</v>
      </c>
      <c r="P6" s="36">
        <v>0.64545930200000001</v>
      </c>
      <c r="Q6" s="36">
        <v>0.39858190100000002</v>
      </c>
      <c r="R6" s="36">
        <v>4.3542046000000001E-2</v>
      </c>
      <c r="S6" s="36">
        <v>0.58866532900000001</v>
      </c>
      <c r="T6" s="36">
        <v>5.6793973000000005E-2</v>
      </c>
      <c r="U6" s="36">
        <v>0.11714999999999998</v>
      </c>
      <c r="V6" s="36">
        <v>0.27690000000000003</v>
      </c>
      <c r="W6" s="36">
        <v>15.851202732598344</v>
      </c>
      <c r="X6" s="36">
        <v>165.76271182852031</v>
      </c>
      <c r="Y6" s="36">
        <v>181.61391456111866</v>
      </c>
      <c r="Z6" s="36">
        <v>0.15741378634400799</v>
      </c>
      <c r="AA6" s="36">
        <v>7.2488363276773604E-2</v>
      </c>
      <c r="AB6" s="36">
        <v>7.2488363E-2</v>
      </c>
      <c r="AC6" s="36">
        <v>0.11072193721257133</v>
      </c>
      <c r="AD6" s="36">
        <v>1.3909104153525977</v>
      </c>
      <c r="AE6" s="36">
        <v>12.51819373817338</v>
      </c>
      <c r="AF6" s="36">
        <v>13.909104153525981</v>
      </c>
      <c r="AG6" s="36">
        <v>2.1976131952608897E-2</v>
      </c>
      <c r="AH6" s="36">
        <v>3.7384684241219726E-2</v>
      </c>
      <c r="AI6" s="36">
        <v>0.11973202925904156</v>
      </c>
      <c r="AJ6" s="36">
        <v>7.3984722666942948E-3</v>
      </c>
      <c r="AK6" s="36">
        <v>8.9406281366505649E-3</v>
      </c>
      <c r="AL6" s="36">
        <v>2.2361238551674056E-2</v>
      </c>
      <c r="AM6" s="36">
        <v>0.14009654143187453</v>
      </c>
      <c r="AN6" s="36">
        <v>1.4372357277304681</v>
      </c>
      <c r="AO6" s="36">
        <v>12.660287005984097</v>
      </c>
      <c r="AP6" s="36">
        <v>1206.565068716</v>
      </c>
      <c r="AQ6" s="36">
        <v>649.68888315499998</v>
      </c>
      <c r="AR6" s="36">
        <v>1856.253951871</v>
      </c>
      <c r="AS6" s="36">
        <v>74.338594348000001</v>
      </c>
      <c r="AT6" s="36">
        <v>2833.4494981009998</v>
      </c>
      <c r="AU6" s="36">
        <v>6401.6027450780002</v>
      </c>
      <c r="AV6" s="36">
        <v>1672.448913107</v>
      </c>
      <c r="AW6" s="36">
        <v>3778.5581004109999</v>
      </c>
      <c r="AX6" s="36">
        <v>1605.904094944</v>
      </c>
      <c r="AY6" s="36">
        <v>3628.213620684</v>
      </c>
      <c r="AZ6" s="36">
        <v>1.6561037142857145</v>
      </c>
      <c r="BA6" s="36">
        <v>3.3122074285714289</v>
      </c>
      <c r="BB6" s="36">
        <v>4.6742042970000002</v>
      </c>
      <c r="BC6" s="36">
        <v>214.05369401799999</v>
      </c>
      <c r="BD6" s="36">
        <v>483.610777654</v>
      </c>
      <c r="BE6" s="36">
        <v>0.39589533857142861</v>
      </c>
      <c r="BF6" s="36">
        <v>0.79179067714285722</v>
      </c>
      <c r="BG6" s="36">
        <v>9.9774839180000008</v>
      </c>
      <c r="BH6" s="36">
        <v>71.692484917000002</v>
      </c>
      <c r="BI6" s="36">
        <v>0.78000000000000047</v>
      </c>
      <c r="BJ6" s="36">
        <v>0.78000000000000047</v>
      </c>
      <c r="BK6" s="36">
        <v>1.350000000000001</v>
      </c>
      <c r="BL6" s="36">
        <v>1.350000000000001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6.055700721</v>
      </c>
      <c r="E7" s="36">
        <v>38</v>
      </c>
      <c r="F7" s="36">
        <v>15</v>
      </c>
      <c r="G7" s="36">
        <v>19</v>
      </c>
      <c r="H7" s="36">
        <v>4</v>
      </c>
      <c r="I7" s="36">
        <v>0.37297398839086621</v>
      </c>
      <c r="J7" s="36">
        <v>22.881030853840169</v>
      </c>
      <c r="K7" s="36">
        <v>0.28200098839949977</v>
      </c>
      <c r="L7" s="36">
        <v>9.0972999991366432E-2</v>
      </c>
      <c r="M7" s="36">
        <v>13.36483134222763</v>
      </c>
      <c r="N7" s="36">
        <v>9.8891735000034071</v>
      </c>
      <c r="O7" s="36">
        <v>4.0261981000000002E-2</v>
      </c>
      <c r="P7" s="36">
        <v>6.4665902999999997E-2</v>
      </c>
      <c r="Q7" s="36">
        <v>3.720681E-2</v>
      </c>
      <c r="R7" s="36">
        <v>3.0551709999999998E-3</v>
      </c>
      <c r="S7" s="36">
        <v>6.0680896999999998E-2</v>
      </c>
      <c r="T7" s="36">
        <v>3.9850060000000001E-3</v>
      </c>
      <c r="U7" s="36">
        <v>1.3391499999999998</v>
      </c>
      <c r="V7" s="36">
        <v>3.1716000000000006</v>
      </c>
      <c r="W7" s="36">
        <v>1.7523859693908661</v>
      </c>
      <c r="X7" s="36">
        <v>26.117296756840172</v>
      </c>
      <c r="Y7" s="36">
        <v>27.869682726231037</v>
      </c>
      <c r="Z7" s="36">
        <v>1.0220606896341102E-2</v>
      </c>
      <c r="AA7" s="36">
        <v>2.2560374873781871E-3</v>
      </c>
      <c r="AB7" s="36">
        <v>2.2560369999999998E-3</v>
      </c>
      <c r="AC7" s="36">
        <v>3.1930062629821152E-3</v>
      </c>
      <c r="AD7" s="36">
        <v>0.29619859899833217</v>
      </c>
      <c r="AE7" s="36">
        <v>2.6657873909849901</v>
      </c>
      <c r="AF7" s="36">
        <v>2.9619859899833223</v>
      </c>
      <c r="AG7" s="36">
        <v>0.23467147393877844</v>
      </c>
      <c r="AH7" s="36">
        <v>0.39921124302229005</v>
      </c>
      <c r="AI7" s="36">
        <v>1.2785549269767944</v>
      </c>
      <c r="AJ7" s="36">
        <v>2.3026078181050596E-4</v>
      </c>
      <c r="AK7" s="36">
        <v>2.7825690972666509E-4</v>
      </c>
      <c r="AL7" s="36">
        <v>6.9594317557430669E-4</v>
      </c>
      <c r="AM7" s="36">
        <v>0.23809474098357106</v>
      </c>
      <c r="AN7" s="36">
        <v>0.695688098930349</v>
      </c>
      <c r="AO7" s="36">
        <v>3.9450382611373591</v>
      </c>
      <c r="AP7" s="36">
        <v>274.74906509800002</v>
      </c>
      <c r="AQ7" s="36">
        <v>147.941804284</v>
      </c>
      <c r="AR7" s="36">
        <v>422.69086938200002</v>
      </c>
      <c r="AS7" s="36">
        <v>14.672386073</v>
      </c>
      <c r="AT7" s="36">
        <v>1329.6488180849999</v>
      </c>
      <c r="AU7" s="36">
        <v>2833.3317243390002</v>
      </c>
      <c r="AV7" s="36">
        <v>739.04531814200004</v>
      </c>
      <c r="AW7" s="36">
        <v>1574.8222516610001</v>
      </c>
      <c r="AX7" s="36">
        <v>699.21274625399997</v>
      </c>
      <c r="AY7" s="36">
        <v>1489.943531765</v>
      </c>
      <c r="AZ7" s="36">
        <v>0.33301800142857146</v>
      </c>
      <c r="BA7" s="36">
        <v>0.6660360042857143</v>
      </c>
      <c r="BB7" s="36">
        <v>2.57716799</v>
      </c>
      <c r="BC7" s="36">
        <v>106.48276218700001</v>
      </c>
      <c r="BD7" s="36">
        <v>226.90276116300001</v>
      </c>
      <c r="BE7" s="36">
        <v>0.21828074428571428</v>
      </c>
      <c r="BF7" s="36">
        <v>0.43656148857142857</v>
      </c>
      <c r="BG7" s="36">
        <v>7.5404329309999998</v>
      </c>
      <c r="BH7" s="36">
        <v>24.704225152999999</v>
      </c>
      <c r="BI7" s="36">
        <v>0.03</v>
      </c>
      <c r="BJ7" s="36">
        <v>0.03</v>
      </c>
      <c r="BK7" s="36">
        <v>0.09</v>
      </c>
      <c r="BL7" s="36">
        <v>0.09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5.4611308760000004</v>
      </c>
      <c r="E8" s="36">
        <v>56</v>
      </c>
      <c r="F8" s="36">
        <v>0</v>
      </c>
      <c r="G8" s="36">
        <v>35</v>
      </c>
      <c r="H8" s="36">
        <v>21</v>
      </c>
      <c r="I8" s="36">
        <v>6.1663253204098406E-2</v>
      </c>
      <c r="J8" s="36">
        <v>7.8582848486957602</v>
      </c>
      <c r="K8" s="36">
        <v>6.0592253204756058E-2</v>
      </c>
      <c r="L8" s="36">
        <v>1.070999999342348E-3</v>
      </c>
      <c r="M8" s="36">
        <v>4.1239011018936855</v>
      </c>
      <c r="N8" s="36">
        <v>3.7960470000061739</v>
      </c>
      <c r="O8" s="36">
        <v>1.8171793999999998E-2</v>
      </c>
      <c r="P8" s="36">
        <v>2.8966171999999998E-2</v>
      </c>
      <c r="Q8" s="36">
        <v>1.6770284999999999E-2</v>
      </c>
      <c r="R8" s="36">
        <v>1.401509E-3</v>
      </c>
      <c r="S8" s="36">
        <v>2.7138117E-2</v>
      </c>
      <c r="T8" s="36">
        <v>1.8280550000000001E-3</v>
      </c>
      <c r="U8" s="36">
        <v>0.56100000000000017</v>
      </c>
      <c r="V8" s="36">
        <v>1.3260000000000001</v>
      </c>
      <c r="W8" s="36">
        <v>0.64083504720409856</v>
      </c>
      <c r="X8" s="36">
        <v>9.2132510206957594</v>
      </c>
      <c r="Y8" s="36">
        <v>9.8540860678998587</v>
      </c>
      <c r="Z8" s="36">
        <v>2.5446944510654291E-3</v>
      </c>
      <c r="AA8" s="36">
        <v>5.4456461252800161E-4</v>
      </c>
      <c r="AB8" s="36">
        <v>5.44565E-4</v>
      </c>
      <c r="AC8" s="36">
        <v>7.6856761340777353E-4</v>
      </c>
      <c r="AD8" s="36">
        <v>0.11571824659035122</v>
      </c>
      <c r="AE8" s="36">
        <v>1.0414642193131616</v>
      </c>
      <c r="AF8" s="36">
        <v>1.1571824659035128</v>
      </c>
      <c r="AG8" s="36">
        <v>0.10053758517549295</v>
      </c>
      <c r="AH8" s="36">
        <v>0.17102945524106852</v>
      </c>
      <c r="AI8" s="36">
        <v>0.54775649854234076</v>
      </c>
      <c r="AJ8" s="36">
        <v>5.5580632164167415E-5</v>
      </c>
      <c r="AK8" s="36">
        <v>6.7165996854351843E-5</v>
      </c>
      <c r="AL8" s="36">
        <v>1.6798762405342745E-4</v>
      </c>
      <c r="AM8" s="36">
        <v>0.10136173342106489</v>
      </c>
      <c r="AN8" s="36">
        <v>0.28681486782827409</v>
      </c>
      <c r="AO8" s="36">
        <v>1.5893887054795557</v>
      </c>
      <c r="AP8" s="36">
        <v>90.762383584000005</v>
      </c>
      <c r="AQ8" s="36">
        <v>48.872052699000001</v>
      </c>
      <c r="AR8" s="36">
        <v>139.63443628300001</v>
      </c>
      <c r="AS8" s="36">
        <v>3.0949461079999998</v>
      </c>
      <c r="AT8" s="36">
        <v>364.43247636000001</v>
      </c>
      <c r="AU8" s="36">
        <v>763.292302318</v>
      </c>
      <c r="AV8" s="36">
        <v>247.253685709</v>
      </c>
      <c r="AW8" s="36">
        <v>517.86502922700004</v>
      </c>
      <c r="AX8" s="36">
        <v>231.388645094</v>
      </c>
      <c r="AY8" s="36">
        <v>484.63620314000002</v>
      </c>
      <c r="AZ8" s="36">
        <v>6.0667252857142862E-2</v>
      </c>
      <c r="BA8" s="36">
        <v>0.12133450571428572</v>
      </c>
      <c r="BB8" s="36">
        <v>2.0824215640000001</v>
      </c>
      <c r="BC8" s="36">
        <v>110.266589517</v>
      </c>
      <c r="BD8" s="36">
        <v>230.94988630500001</v>
      </c>
      <c r="BE8" s="36">
        <v>0.17637675571428571</v>
      </c>
      <c r="BF8" s="36">
        <v>0.35275351142857142</v>
      </c>
      <c r="BG8" s="36">
        <v>1.2966500670000001</v>
      </c>
      <c r="BH8" s="36">
        <v>12.663714806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5.712915078</v>
      </c>
      <c r="E9" s="36">
        <v>40</v>
      </c>
      <c r="F9" s="36">
        <v>16</v>
      </c>
      <c r="G9" s="36">
        <v>11</v>
      </c>
      <c r="H9" s="36">
        <v>13</v>
      </c>
      <c r="I9" s="36">
        <v>7.7054151255021158E-2</v>
      </c>
      <c r="J9" s="36">
        <v>5.882119216739083</v>
      </c>
      <c r="K9" s="36">
        <v>4.5694151255753636E-2</v>
      </c>
      <c r="L9" s="36">
        <v>3.1359999999267529E-2</v>
      </c>
      <c r="M9" s="36">
        <v>2.5422348679918683</v>
      </c>
      <c r="N9" s="36">
        <v>3.4169385000022365</v>
      </c>
      <c r="O9" s="36">
        <v>9.2038202999999999E-2</v>
      </c>
      <c r="P9" s="36">
        <v>0.163035603</v>
      </c>
      <c r="Q9" s="36">
        <v>8.5705108000000002E-2</v>
      </c>
      <c r="R9" s="36">
        <v>6.3330950000000004E-3</v>
      </c>
      <c r="S9" s="36">
        <v>0.154775044</v>
      </c>
      <c r="T9" s="36">
        <v>8.2605590000000007E-3</v>
      </c>
      <c r="U9" s="36">
        <v>1.5796000000000006</v>
      </c>
      <c r="V9" s="36">
        <v>3.7336000000000018</v>
      </c>
      <c r="W9" s="36">
        <v>1.7486923542550217</v>
      </c>
      <c r="X9" s="36">
        <v>9.7787548197390848</v>
      </c>
      <c r="Y9" s="36">
        <v>11.527447173994107</v>
      </c>
      <c r="Z9" s="36">
        <v>2.4507105084107762E-3</v>
      </c>
      <c r="AA9" s="36">
        <v>5.2445204879990608E-4</v>
      </c>
      <c r="AB9" s="36">
        <v>5.2445200000000001E-4</v>
      </c>
      <c r="AC9" s="36">
        <v>8.1447488001769916E-4</v>
      </c>
      <c r="AD9" s="36">
        <v>0.10325410051095882</v>
      </c>
      <c r="AE9" s="36">
        <v>0.92928690459862906</v>
      </c>
      <c r="AF9" s="36">
        <v>1.0325410051095882</v>
      </c>
      <c r="AG9" s="36">
        <v>0.26774475723704</v>
      </c>
      <c r="AH9" s="36">
        <v>0.45547383989749324</v>
      </c>
      <c r="AI9" s="36">
        <v>1.45874729805008</v>
      </c>
      <c r="AJ9" s="36">
        <v>5.3527813391966653E-5</v>
      </c>
      <c r="AK9" s="36">
        <v>6.4685283450567957E-5</v>
      </c>
      <c r="AL9" s="36">
        <v>1.6178315795188479E-4</v>
      </c>
      <c r="AM9" s="36">
        <v>0.26861275993044964</v>
      </c>
      <c r="AN9" s="36">
        <v>0.55879262569190269</v>
      </c>
      <c r="AO9" s="36">
        <v>2.3881959858066608</v>
      </c>
      <c r="AP9" s="36">
        <v>37.718127068000001</v>
      </c>
      <c r="AQ9" s="36">
        <v>20.309760729000001</v>
      </c>
      <c r="AR9" s="36">
        <v>58.027887797000005</v>
      </c>
      <c r="AS9" s="36">
        <v>2.5500250289999999</v>
      </c>
      <c r="AT9" s="36">
        <v>125.750297489</v>
      </c>
      <c r="AU9" s="36">
        <v>258.91941370299998</v>
      </c>
      <c r="AV9" s="36">
        <v>97.558563090000007</v>
      </c>
      <c r="AW9" s="36">
        <v>200.872733197</v>
      </c>
      <c r="AX9" s="36">
        <v>90.813796526000004</v>
      </c>
      <c r="AY9" s="36">
        <v>186.98528291400001</v>
      </c>
      <c r="AZ9" s="36">
        <v>0.15599052142857145</v>
      </c>
      <c r="BA9" s="36">
        <v>0.31198104428571433</v>
      </c>
      <c r="BB9" s="36">
        <v>2.2066564</v>
      </c>
      <c r="BC9" s="36">
        <v>108.516371799</v>
      </c>
      <c r="BD9" s="36">
        <v>223.434822217</v>
      </c>
      <c r="BE9" s="36">
        <v>0.18689918571428571</v>
      </c>
      <c r="BF9" s="36">
        <v>0.3737983728571429</v>
      </c>
      <c r="BG9" s="36">
        <v>5.6832343280000002</v>
      </c>
      <c r="BH9" s="36">
        <v>18.813178450999999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5.7572193770000002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0.67153733862878195</v>
      </c>
      <c r="J10" s="36">
        <v>32.907295927275854</v>
      </c>
      <c r="K10" s="36">
        <v>0.44973283863075353</v>
      </c>
      <c r="L10" s="36">
        <v>0.22180449999802843</v>
      </c>
      <c r="M10" s="36">
        <v>17.861997765900313</v>
      </c>
      <c r="N10" s="36">
        <v>15.716835500004322</v>
      </c>
      <c r="O10" s="36">
        <v>0.49268745899999999</v>
      </c>
      <c r="P10" s="36">
        <v>0.80631736499999995</v>
      </c>
      <c r="Q10" s="36">
        <v>0.44789543500000001</v>
      </c>
      <c r="R10" s="36">
        <v>4.4792024E-2</v>
      </c>
      <c r="S10" s="36">
        <v>0.74789298500000001</v>
      </c>
      <c r="T10" s="36">
        <v>5.8424379999999998E-2</v>
      </c>
      <c r="U10" s="36" t="s">
        <v>340</v>
      </c>
      <c r="V10" s="36" t="s">
        <v>340</v>
      </c>
      <c r="W10" s="36">
        <v>1.1642247976287821</v>
      </c>
      <c r="X10" s="36">
        <v>33.713613292275852</v>
      </c>
      <c r="Y10" s="36">
        <v>34.877838089904635</v>
      </c>
      <c r="Z10" s="36">
        <v>1.6630921206549073E-2</v>
      </c>
      <c r="AA10" s="36">
        <v>4.8487022571985167E-3</v>
      </c>
      <c r="AB10" s="36">
        <v>4.8487019999999999E-3</v>
      </c>
      <c r="AC10" s="36">
        <v>8.3522260377951758E-3</v>
      </c>
      <c r="AD10" s="36">
        <v>0.59603543841875684</v>
      </c>
      <c r="AE10" s="36">
        <v>5.3643189457688107</v>
      </c>
      <c r="AF10" s="36">
        <v>5.9603543841875695</v>
      </c>
      <c r="AG10" s="36" t="s">
        <v>340</v>
      </c>
      <c r="AH10" s="36" t="s">
        <v>340</v>
      </c>
      <c r="AI10" s="36" t="s">
        <v>340</v>
      </c>
      <c r="AJ10" s="36">
        <v>4.94879256539951E-4</v>
      </c>
      <c r="AK10" s="36">
        <v>5.9803311501783899E-4</v>
      </c>
      <c r="AL10" s="36">
        <v>1.4957294881659706E-3</v>
      </c>
      <c r="AM10" s="36">
        <v>8.8471052943351267E-3</v>
      </c>
      <c r="AN10" s="36">
        <v>0.59663347153377466</v>
      </c>
      <c r="AO10" s="36">
        <v>5.3658146752569769</v>
      </c>
      <c r="AP10" s="36">
        <v>692.85008452800002</v>
      </c>
      <c r="AQ10" s="36">
        <v>373.07312243799998</v>
      </c>
      <c r="AR10" s="36">
        <v>1065.923206966</v>
      </c>
      <c r="AS10" s="36">
        <v>23.597740771000002</v>
      </c>
      <c r="AT10" s="36">
        <v>2474.9731684520002</v>
      </c>
      <c r="AU10" s="36">
        <v>5455.488920885</v>
      </c>
      <c r="AV10" s="36">
        <v>1515.991555199</v>
      </c>
      <c r="AW10" s="36">
        <v>3341.642341408</v>
      </c>
      <c r="AX10" s="36">
        <v>1429.8727951630001</v>
      </c>
      <c r="AY10" s="36">
        <v>3151.814044581</v>
      </c>
      <c r="AZ10" s="36">
        <v>0.53518189999999999</v>
      </c>
      <c r="BA10" s="36">
        <v>1.0703638014285715</v>
      </c>
      <c r="BB10" s="36">
        <v>7.2824996950000003</v>
      </c>
      <c r="BC10" s="36">
        <v>465.151215417</v>
      </c>
      <c r="BD10" s="36">
        <v>1025.3150759749999</v>
      </c>
      <c r="BE10" s="36">
        <v>0.61681250857142855</v>
      </c>
      <c r="BF10" s="36">
        <v>1.2336250185714286</v>
      </c>
      <c r="BG10" s="36">
        <v>3.8541796939999999</v>
      </c>
      <c r="BH10" s="36">
        <v>40.787881497000001</v>
      </c>
      <c r="BI10" s="36">
        <v>0.12</v>
      </c>
      <c r="BJ10" s="36">
        <v>0.12</v>
      </c>
      <c r="BK10" s="36">
        <v>0.18</v>
      </c>
      <c r="BL10" s="36">
        <v>0.18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5.9151169640000001</v>
      </c>
      <c r="E11" s="36">
        <v>8</v>
      </c>
      <c r="F11" s="36">
        <v>0</v>
      </c>
      <c r="G11" s="36">
        <v>5</v>
      </c>
      <c r="H11" s="36">
        <v>3</v>
      </c>
      <c r="I11" s="36">
        <v>5.4598229137479759</v>
      </c>
      <c r="J11" s="36">
        <v>55.932025195381726</v>
      </c>
      <c r="K11" s="36">
        <v>2.6465019137424015</v>
      </c>
      <c r="L11" s="36">
        <v>2.8133210000055748</v>
      </c>
      <c r="M11" s="36">
        <v>37.424172609120198</v>
      </c>
      <c r="N11" s="36">
        <v>23.967675500009506</v>
      </c>
      <c r="O11" s="36">
        <v>0.24762233</v>
      </c>
      <c r="P11" s="36">
        <v>0.38423012899999998</v>
      </c>
      <c r="Q11" s="36">
        <v>0.20266246899999998</v>
      </c>
      <c r="R11" s="36">
        <v>4.4959861000000004E-2</v>
      </c>
      <c r="S11" s="36">
        <v>0.32558683199999999</v>
      </c>
      <c r="T11" s="36">
        <v>5.8643296999999997E-2</v>
      </c>
      <c r="U11" s="36">
        <v>8.5199999999999998E-2</v>
      </c>
      <c r="V11" s="36">
        <v>0.20160000000000003</v>
      </c>
      <c r="W11" s="36">
        <v>5.7926452437479767</v>
      </c>
      <c r="X11" s="36">
        <v>56.517855324381728</v>
      </c>
      <c r="Y11" s="36">
        <v>62.310500568129704</v>
      </c>
      <c r="Z11" s="36">
        <v>5.6576685746512312E-2</v>
      </c>
      <c r="AA11" s="36">
        <v>2.6500891139035674E-2</v>
      </c>
      <c r="AB11" s="36">
        <v>2.6500890999999999E-2</v>
      </c>
      <c r="AC11" s="36">
        <v>3.8679209170312194E-2</v>
      </c>
      <c r="AD11" s="36">
        <v>0.67878642938187705</v>
      </c>
      <c r="AE11" s="36">
        <v>6.1090778644368928</v>
      </c>
      <c r="AF11" s="36">
        <v>6.7878642938187674</v>
      </c>
      <c r="AG11" s="36">
        <v>2.0758526822030329E-2</v>
      </c>
      <c r="AH11" s="36">
        <v>3.531335597310907E-2</v>
      </c>
      <c r="AI11" s="36">
        <v>0.11309818061657906</v>
      </c>
      <c r="AJ11" s="36">
        <v>2.7047942439708253E-3</v>
      </c>
      <c r="AK11" s="36">
        <v>3.2685882521710377E-3</v>
      </c>
      <c r="AL11" s="36">
        <v>8.1750052140494873E-3</v>
      </c>
      <c r="AM11" s="36">
        <v>6.2142530236313345E-2</v>
      </c>
      <c r="AN11" s="36">
        <v>0.71736837360715711</v>
      </c>
      <c r="AO11" s="36">
        <v>6.2303510502675215</v>
      </c>
      <c r="AP11" s="36">
        <v>301.40387794100002</v>
      </c>
      <c r="AQ11" s="36">
        <v>162.29439581400001</v>
      </c>
      <c r="AR11" s="36">
        <v>463.69827375500006</v>
      </c>
      <c r="AS11" s="36">
        <v>10.073478624</v>
      </c>
      <c r="AT11" s="36">
        <v>869.04913371800001</v>
      </c>
      <c r="AU11" s="36">
        <v>1909.153809981</v>
      </c>
      <c r="AV11" s="36">
        <v>525.71182090699995</v>
      </c>
      <c r="AW11" s="36">
        <v>1154.899863421</v>
      </c>
      <c r="AX11" s="36">
        <v>497.57503516100002</v>
      </c>
      <c r="AY11" s="36">
        <v>1093.088108915</v>
      </c>
      <c r="AZ11" s="36">
        <v>0.76000080999999997</v>
      </c>
      <c r="BA11" s="36">
        <v>1.5200016214285716</v>
      </c>
      <c r="BB11" s="36">
        <v>3.6533849620000001</v>
      </c>
      <c r="BC11" s="36">
        <v>183.02073920699999</v>
      </c>
      <c r="BD11" s="36">
        <v>402.06557720000001</v>
      </c>
      <c r="BE11" s="36">
        <v>0.30943407285714286</v>
      </c>
      <c r="BF11" s="36">
        <v>0.61886814714285721</v>
      </c>
      <c r="BG11" s="36">
        <v>3.0097391880000002</v>
      </c>
      <c r="BH11" s="36">
        <v>26.147416337999999</v>
      </c>
      <c r="BI11" s="36">
        <v>0.24</v>
      </c>
      <c r="BJ11" s="36">
        <v>0.24</v>
      </c>
      <c r="BK11" s="36">
        <v>0.03</v>
      </c>
      <c r="BL11" s="36">
        <v>0.03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5.4327275979999996</v>
      </c>
      <c r="E12" s="36">
        <v>115</v>
      </c>
      <c r="F12" s="36">
        <v>7</v>
      </c>
      <c r="G12" s="36">
        <v>32</v>
      </c>
      <c r="H12" s="36">
        <v>76</v>
      </c>
      <c r="I12" s="36">
        <v>2.7407111057351245E-3</v>
      </c>
      <c r="J12" s="36">
        <v>1.10851608913044</v>
      </c>
      <c r="K12" s="36">
        <v>2.7407111057351245E-3</v>
      </c>
      <c r="L12" s="36">
        <v>0</v>
      </c>
      <c r="M12" s="36">
        <v>0.3988068002361036</v>
      </c>
      <c r="N12" s="36">
        <v>0.71245000000007142</v>
      </c>
      <c r="O12" s="36">
        <v>2.6044470000000002E-3</v>
      </c>
      <c r="P12" s="36">
        <v>4.2317650000000002E-3</v>
      </c>
      <c r="Q12" s="36">
        <v>2.35995E-3</v>
      </c>
      <c r="R12" s="36">
        <v>2.4449699999999999E-4</v>
      </c>
      <c r="S12" s="36">
        <v>3.9128549999999998E-3</v>
      </c>
      <c r="T12" s="36">
        <v>3.1890999999999999E-4</v>
      </c>
      <c r="U12" s="36">
        <v>3.0195000000000003</v>
      </c>
      <c r="V12" s="36">
        <v>7.1370000000000031</v>
      </c>
      <c r="W12" s="36">
        <v>3.0248451581057356</v>
      </c>
      <c r="X12" s="36">
        <v>8.2497478541304439</v>
      </c>
      <c r="Y12" s="36">
        <v>11.274593012236179</v>
      </c>
      <c r="Z12" s="36">
        <v>2.1204062327733413E-4</v>
      </c>
      <c r="AA12" s="36">
        <v>4.5376693381349496E-5</v>
      </c>
      <c r="AB12" s="36">
        <v>4.5376700000000002E-5</v>
      </c>
      <c r="AC12" s="36">
        <v>3.8746185912343874E-5</v>
      </c>
      <c r="AD12" s="36">
        <v>2.0623629627304858E-2</v>
      </c>
      <c r="AE12" s="36">
        <v>0.18561266664574366</v>
      </c>
      <c r="AF12" s="36">
        <v>0.20623629627304851</v>
      </c>
      <c r="AG12" s="36">
        <v>0.52458691432692339</v>
      </c>
      <c r="AH12" s="36">
        <v>0.8924007278205125</v>
      </c>
      <c r="AI12" s="36">
        <v>2.8580942228846129</v>
      </c>
      <c r="AJ12" s="36">
        <v>4.6313400081212336E-6</v>
      </c>
      <c r="AK12" s="36">
        <v>5.5967079953005938E-6</v>
      </c>
      <c r="AL12" s="36">
        <v>1.3997822152332894E-5</v>
      </c>
      <c r="AM12" s="36">
        <v>0.52463029185284393</v>
      </c>
      <c r="AN12" s="36">
        <v>0.91302995415581267</v>
      </c>
      <c r="AO12" s="36">
        <v>3.0437208873525092</v>
      </c>
      <c r="AP12" s="36">
        <v>36.991064547999997</v>
      </c>
      <c r="AQ12" s="36">
        <v>19.918265524999999</v>
      </c>
      <c r="AR12" s="36">
        <v>56.909330072999992</v>
      </c>
      <c r="AS12" s="36">
        <v>1.47176324</v>
      </c>
      <c r="AT12" s="36">
        <v>92.376265133999993</v>
      </c>
      <c r="AU12" s="36">
        <v>188.64400783299999</v>
      </c>
      <c r="AV12" s="36">
        <v>73.876867767999997</v>
      </c>
      <c r="AW12" s="36">
        <v>150.86590047499999</v>
      </c>
      <c r="AX12" s="36">
        <v>68.703352312999996</v>
      </c>
      <c r="AY12" s="36">
        <v>140.300928091</v>
      </c>
      <c r="AZ12" s="36">
        <v>2.3010440000000004E-2</v>
      </c>
      <c r="BA12" s="36">
        <v>4.6020880000000007E-2</v>
      </c>
      <c r="BB12" s="36">
        <v>1.119204611</v>
      </c>
      <c r="BC12" s="36">
        <v>42.411931473999999</v>
      </c>
      <c r="BD12" s="36">
        <v>86.610524053000006</v>
      </c>
      <c r="BE12" s="36">
        <v>9.4794291428571431E-2</v>
      </c>
      <c r="BF12" s="36">
        <v>0.18958858428571429</v>
      </c>
      <c r="BG12" s="36">
        <v>1.250088088</v>
      </c>
      <c r="BH12" s="36">
        <v>5.1905041689999996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5.5838184599999998</v>
      </c>
      <c r="E13" s="36">
        <v>1</v>
      </c>
      <c r="F13" s="36">
        <v>0</v>
      </c>
      <c r="G13" s="36">
        <v>0</v>
      </c>
      <c r="H13" s="36">
        <v>1</v>
      </c>
      <c r="I13" s="36">
        <v>0.58041202113066281</v>
      </c>
      <c r="J13" s="36">
        <v>30.229427223337378</v>
      </c>
      <c r="K13" s="36">
        <v>0.36274702113762669</v>
      </c>
      <c r="L13" s="36">
        <v>0.21766499999303615</v>
      </c>
      <c r="M13" s="36">
        <v>16.274813244521379</v>
      </c>
      <c r="N13" s="36">
        <v>14.535025999946662</v>
      </c>
      <c r="O13" s="36">
        <v>0.33995003200000001</v>
      </c>
      <c r="P13" s="36">
        <v>0.55234718999999999</v>
      </c>
      <c r="Q13" s="36">
        <v>0.296524026</v>
      </c>
      <c r="R13" s="36">
        <v>4.3426005999999996E-2</v>
      </c>
      <c r="S13" s="36">
        <v>0.49570457300000004</v>
      </c>
      <c r="T13" s="36">
        <v>5.6642616999999999E-2</v>
      </c>
      <c r="U13" s="36">
        <v>0</v>
      </c>
      <c r="V13" s="36">
        <v>0</v>
      </c>
      <c r="W13" s="36">
        <v>0.92036205313066288</v>
      </c>
      <c r="X13" s="36">
        <v>30.781774413337377</v>
      </c>
      <c r="Y13" s="36">
        <v>31.702136466468041</v>
      </c>
      <c r="Z13" s="36">
        <v>1.5667863372820487E-2</v>
      </c>
      <c r="AA13" s="36">
        <v>3.7424070671761541E-3</v>
      </c>
      <c r="AB13" s="36">
        <v>3.7424070000000001E-3</v>
      </c>
      <c r="AC13" s="36">
        <v>4.161882749617451E-3</v>
      </c>
      <c r="AD13" s="36">
        <v>0.24388410290766191</v>
      </c>
      <c r="AE13" s="36">
        <v>2.194956926168957</v>
      </c>
      <c r="AF13" s="36">
        <v>2.4388410290766194</v>
      </c>
      <c r="AG13" s="36">
        <v>0</v>
      </c>
      <c r="AH13" s="36">
        <v>0</v>
      </c>
      <c r="AI13" s="36">
        <v>0</v>
      </c>
      <c r="AJ13" s="36">
        <v>3.8196605892020316E-4</v>
      </c>
      <c r="AK13" s="36">
        <v>4.6158401070524986E-4</v>
      </c>
      <c r="AL13" s="36">
        <v>1.1544591741498541E-3</v>
      </c>
      <c r="AM13" s="36">
        <v>4.543848808537654E-3</v>
      </c>
      <c r="AN13" s="36">
        <v>0.24434568691836717</v>
      </c>
      <c r="AO13" s="36">
        <v>2.1961113853431069</v>
      </c>
      <c r="AP13" s="36">
        <v>389.64316224100003</v>
      </c>
      <c r="AQ13" s="36">
        <v>209.80785659099999</v>
      </c>
      <c r="AR13" s="36">
        <v>599.45101883200005</v>
      </c>
      <c r="AS13" s="36">
        <v>19.122751901000001</v>
      </c>
      <c r="AT13" s="36">
        <v>1973.2305008440001</v>
      </c>
      <c r="AU13" s="36">
        <v>4389.2872211860004</v>
      </c>
      <c r="AV13" s="36">
        <v>1120.585671411</v>
      </c>
      <c r="AW13" s="36">
        <v>2492.6496755789999</v>
      </c>
      <c r="AX13" s="36">
        <v>1059.671620415</v>
      </c>
      <c r="AY13" s="36">
        <v>2357.1514327149998</v>
      </c>
      <c r="AZ13" s="36">
        <v>0.27074091285714286</v>
      </c>
      <c r="BA13" s="36">
        <v>0.5414818271428572</v>
      </c>
      <c r="BB13" s="36">
        <v>4.1978570810000004</v>
      </c>
      <c r="BC13" s="36">
        <v>234.13121464700001</v>
      </c>
      <c r="BD13" s="36">
        <v>520.80542445000003</v>
      </c>
      <c r="BE13" s="36">
        <v>0.35554972428571435</v>
      </c>
      <c r="BF13" s="36">
        <v>0.71109944857142871</v>
      </c>
      <c r="BG13" s="36">
        <v>12.65357208</v>
      </c>
      <c r="BH13" s="36">
        <v>62.981667723999998</v>
      </c>
      <c r="BI13" s="36">
        <v>0.03</v>
      </c>
      <c r="BJ13" s="36">
        <v>0.03</v>
      </c>
      <c r="BK13" s="36">
        <v>0.30000000000000004</v>
      </c>
      <c r="BL13" s="36">
        <v>0.30000000000000004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5.5501380730000003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0.1469633833230142</v>
      </c>
      <c r="J14" s="36">
        <v>17.660462694810331</v>
      </c>
      <c r="K14" s="36">
        <v>0.13672938332708154</v>
      </c>
      <c r="L14" s="36">
        <v>1.0233999995932663E-2</v>
      </c>
      <c r="M14" s="36">
        <v>6.4684005781383576</v>
      </c>
      <c r="N14" s="36">
        <v>11.339025499994989</v>
      </c>
      <c r="O14" s="36">
        <v>0.100976593</v>
      </c>
      <c r="P14" s="36">
        <v>0.16144716799999997</v>
      </c>
      <c r="Q14" s="36">
        <v>8.1783435000000002E-2</v>
      </c>
      <c r="R14" s="36">
        <v>1.9193157999999998E-2</v>
      </c>
      <c r="S14" s="36">
        <v>0.13641261399999999</v>
      </c>
      <c r="T14" s="36">
        <v>2.5034554000000001E-2</v>
      </c>
      <c r="U14" s="36" t="s">
        <v>340</v>
      </c>
      <c r="V14" s="36" t="s">
        <v>340</v>
      </c>
      <c r="W14" s="36">
        <v>0.24793997632301421</v>
      </c>
      <c r="X14" s="36">
        <v>17.82190986281033</v>
      </c>
      <c r="Y14" s="36">
        <v>18.069849839133344</v>
      </c>
      <c r="Z14" s="36">
        <v>5.1603144919856823E-3</v>
      </c>
      <c r="AA14" s="36">
        <v>1.1043073012849357E-3</v>
      </c>
      <c r="AB14" s="36">
        <v>1.1043069999999999E-3</v>
      </c>
      <c r="AC14" s="36">
        <v>1.0398896825385272E-3</v>
      </c>
      <c r="AD14" s="36">
        <v>9.0252164058602175E-2</v>
      </c>
      <c r="AE14" s="36">
        <v>0.81226947652741932</v>
      </c>
      <c r="AF14" s="36">
        <v>0.9025216405860218</v>
      </c>
      <c r="AG14" s="36" t="s">
        <v>340</v>
      </c>
      <c r="AH14" s="36" t="s">
        <v>340</v>
      </c>
      <c r="AI14" s="36" t="s">
        <v>340</v>
      </c>
      <c r="AJ14" s="36">
        <v>1.1271029383699979E-4</v>
      </c>
      <c r="AK14" s="36">
        <v>1.3620390676638916E-4</v>
      </c>
      <c r="AL14" s="36">
        <v>3.4065705499906955E-4</v>
      </c>
      <c r="AM14" s="36">
        <v>1.1525999763755271E-3</v>
      </c>
      <c r="AN14" s="36">
        <v>9.038836796536856E-2</v>
      </c>
      <c r="AO14" s="36">
        <v>0.8126101335824184</v>
      </c>
      <c r="AP14" s="36">
        <v>144.87209957799999</v>
      </c>
      <c r="AQ14" s="36">
        <v>78.008053618999995</v>
      </c>
      <c r="AR14" s="36">
        <v>222.88015319699997</v>
      </c>
      <c r="AS14" s="36">
        <v>11.278622678</v>
      </c>
      <c r="AT14" s="36">
        <v>611.48234476699997</v>
      </c>
      <c r="AU14" s="36">
        <v>1700.1410921490001</v>
      </c>
      <c r="AV14" s="36">
        <v>345.89719070000001</v>
      </c>
      <c r="AW14" s="36">
        <v>961.71873579199996</v>
      </c>
      <c r="AX14" s="36">
        <v>326.76574225100001</v>
      </c>
      <c r="AY14" s="36">
        <v>908.52642053</v>
      </c>
      <c r="AZ14" s="36">
        <v>0.43808990142857152</v>
      </c>
      <c r="BA14" s="36">
        <v>0.8761798042857144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35.887190003999997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5.9274712159999998</v>
      </c>
      <c r="E15" s="36">
        <v>2</v>
      </c>
      <c r="F15" s="36">
        <v>0</v>
      </c>
      <c r="G15" s="36">
        <v>1</v>
      </c>
      <c r="H15" s="36">
        <v>1</v>
      </c>
      <c r="I15" s="36">
        <v>9.7492001484003694</v>
      </c>
      <c r="J15" s="36">
        <v>71.068943815404339</v>
      </c>
      <c r="K15" s="36">
        <v>4.7894601483941406</v>
      </c>
      <c r="L15" s="36">
        <v>4.9597400000062279</v>
      </c>
      <c r="M15" s="36">
        <v>50.26848196380373</v>
      </c>
      <c r="N15" s="36">
        <v>30.549662000000975</v>
      </c>
      <c r="O15" s="36">
        <v>0.157614646</v>
      </c>
      <c r="P15" s="36">
        <v>0.26099663499999998</v>
      </c>
      <c r="Q15" s="36">
        <v>0.12398793</v>
      </c>
      <c r="R15" s="36">
        <v>3.3626716000000001E-2</v>
      </c>
      <c r="S15" s="36">
        <v>0.21713569999999999</v>
      </c>
      <c r="T15" s="36">
        <v>4.3860934999999997E-2</v>
      </c>
      <c r="U15" s="36">
        <v>0</v>
      </c>
      <c r="V15" s="36">
        <v>0</v>
      </c>
      <c r="W15" s="36">
        <v>9.9068147944003702</v>
      </c>
      <c r="X15" s="36">
        <v>71.329940450404337</v>
      </c>
      <c r="Y15" s="36">
        <v>81.236755244804712</v>
      </c>
      <c r="Z15" s="36">
        <v>8.8098253817174232E-2</v>
      </c>
      <c r="AA15" s="36">
        <v>4.2312366834396473E-2</v>
      </c>
      <c r="AB15" s="36">
        <v>4.2312366999999997E-2</v>
      </c>
      <c r="AC15" s="36">
        <v>8.4744778436450396E-2</v>
      </c>
      <c r="AD15" s="36">
        <v>1.1297286019195356</v>
      </c>
      <c r="AE15" s="36">
        <v>10.16755741727582</v>
      </c>
      <c r="AF15" s="36">
        <v>11.297286019195354</v>
      </c>
      <c r="AG15" s="36">
        <v>0</v>
      </c>
      <c r="AH15" s="36">
        <v>0</v>
      </c>
      <c r="AI15" s="36">
        <v>0</v>
      </c>
      <c r="AJ15" s="36">
        <v>4.3185812193928677E-3</v>
      </c>
      <c r="AK15" s="36">
        <v>5.2187568220913591E-3</v>
      </c>
      <c r="AL15" s="36">
        <v>1.3052535510740957E-2</v>
      </c>
      <c r="AM15" s="36">
        <v>8.9063359655843263E-2</v>
      </c>
      <c r="AN15" s="36">
        <v>1.134947358741627</v>
      </c>
      <c r="AO15" s="36">
        <v>10.180609952786561</v>
      </c>
      <c r="AP15" s="36">
        <v>434.70114955999998</v>
      </c>
      <c r="AQ15" s="36">
        <v>234.06984976300001</v>
      </c>
      <c r="AR15" s="36">
        <v>668.77099932299996</v>
      </c>
      <c r="AS15" s="36">
        <v>32.344911316999998</v>
      </c>
      <c r="AT15" s="36">
        <v>1719.27666658</v>
      </c>
      <c r="AU15" s="36">
        <v>3884.34050415</v>
      </c>
      <c r="AV15" s="36">
        <v>1089.691223454</v>
      </c>
      <c r="AW15" s="36">
        <v>2461.9259009070001</v>
      </c>
      <c r="AX15" s="36">
        <v>1063.1695101370001</v>
      </c>
      <c r="AY15" s="36">
        <v>2402.0057221010002</v>
      </c>
      <c r="AZ15" s="36">
        <v>0.96176254714285725</v>
      </c>
      <c r="BA15" s="36">
        <v>1.9235250942857145</v>
      </c>
      <c r="BB15" s="36">
        <v>3.1439508329999999</v>
      </c>
      <c r="BC15" s="36">
        <v>93.389583900000005</v>
      </c>
      <c r="BD15" s="36">
        <v>210.99393161200001</v>
      </c>
      <c r="BE15" s="36">
        <v>0.26628606714285713</v>
      </c>
      <c r="BF15" s="36">
        <v>0.53257213428571426</v>
      </c>
      <c r="BG15" s="36">
        <v>4.0636279220000002</v>
      </c>
      <c r="BH15" s="36">
        <v>21.770505168</v>
      </c>
      <c r="BI15" s="36">
        <v>0.24</v>
      </c>
      <c r="BJ15" s="36">
        <v>0.24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5.4506245480000004</v>
      </c>
      <c r="E16" s="36">
        <v>45</v>
      </c>
      <c r="F16" s="36">
        <v>9</v>
      </c>
      <c r="G16" s="36">
        <v>16</v>
      </c>
      <c r="H16" s="36">
        <v>20</v>
      </c>
      <c r="I16" s="36">
        <v>5.5675285829462438E-3</v>
      </c>
      <c r="J16" s="36">
        <v>1.3527062689008895</v>
      </c>
      <c r="K16" s="36">
        <v>5.5675285829462438E-3</v>
      </c>
      <c r="L16" s="36">
        <v>0</v>
      </c>
      <c r="M16" s="36">
        <v>0.76887379748375762</v>
      </c>
      <c r="N16" s="36">
        <v>0.58940000000007808</v>
      </c>
      <c r="O16" s="36">
        <v>3.4767790000000002E-3</v>
      </c>
      <c r="P16" s="36">
        <v>4.8783419999999999E-3</v>
      </c>
      <c r="Q16" s="36">
        <v>3.2741250000000001E-3</v>
      </c>
      <c r="R16" s="36">
        <v>2.02654E-4</v>
      </c>
      <c r="S16" s="36">
        <v>4.61401E-3</v>
      </c>
      <c r="T16" s="36">
        <v>2.6433199999999999E-4</v>
      </c>
      <c r="U16" s="36">
        <v>2.1455499999999996</v>
      </c>
      <c r="V16" s="36">
        <v>5.0713000000000008</v>
      </c>
      <c r="W16" s="36">
        <v>2.1545943075829457</v>
      </c>
      <c r="X16" s="36">
        <v>6.4288846109008908</v>
      </c>
      <c r="Y16" s="36">
        <v>8.583478918483836</v>
      </c>
      <c r="Z16" s="36">
        <v>3.6566811358375881E-4</v>
      </c>
      <c r="AA16" s="36">
        <v>7.8252976306924379E-5</v>
      </c>
      <c r="AB16" s="36">
        <v>7.8252999999999998E-5</v>
      </c>
      <c r="AC16" s="36">
        <v>6.3398936491138033E-5</v>
      </c>
      <c r="AD16" s="36">
        <v>1.8392782553552846E-2</v>
      </c>
      <c r="AE16" s="36">
        <v>0.16553504298197561</v>
      </c>
      <c r="AF16" s="36">
        <v>0.18392782553552847</v>
      </c>
      <c r="AG16" s="36">
        <v>0.34988520606645135</v>
      </c>
      <c r="AH16" s="36">
        <v>0.59520701721649227</v>
      </c>
      <c r="AI16" s="36">
        <v>1.9062711227068738</v>
      </c>
      <c r="AJ16" s="36">
        <v>7.9868357473223177E-6</v>
      </c>
      <c r="AK16" s="36">
        <v>9.6516315808830817E-6</v>
      </c>
      <c r="AL16" s="36">
        <v>2.4139516026650369E-5</v>
      </c>
      <c r="AM16" s="36">
        <v>0.34995659183868982</v>
      </c>
      <c r="AN16" s="36">
        <v>0.61360945140162593</v>
      </c>
      <c r="AO16" s="36">
        <v>2.0718303052048759</v>
      </c>
      <c r="AP16" s="36">
        <v>30.338473354000001</v>
      </c>
      <c r="AQ16" s="36">
        <v>16.336101035999999</v>
      </c>
      <c r="AR16" s="36">
        <v>46.674574390000004</v>
      </c>
      <c r="AS16" s="36">
        <v>1.0038665229999999</v>
      </c>
      <c r="AT16" s="36">
        <v>77.100565289000002</v>
      </c>
      <c r="AU16" s="36">
        <v>156.494378157</v>
      </c>
      <c r="AV16" s="36">
        <v>61.663017513</v>
      </c>
      <c r="AW16" s="36">
        <v>125.160114518</v>
      </c>
      <c r="AX16" s="36">
        <v>57.345561101999998</v>
      </c>
      <c r="AY16" s="36">
        <v>116.39678504600001</v>
      </c>
      <c r="AZ16" s="36">
        <v>9.6953442857142871E-2</v>
      </c>
      <c r="BA16" s="36">
        <v>0.19390688571428574</v>
      </c>
      <c r="BB16" s="36">
        <v>0.58641632099999996</v>
      </c>
      <c r="BC16" s="36">
        <v>36.117818747000001</v>
      </c>
      <c r="BD16" s="36">
        <v>73.309911076999995</v>
      </c>
      <c r="BE16" s="36">
        <v>4.9668237142857147E-2</v>
      </c>
      <c r="BF16" s="36">
        <v>9.9336474285714293E-2</v>
      </c>
      <c r="BG16" s="36">
        <v>0.64698363400000003</v>
      </c>
      <c r="BH16" s="36">
        <v>2.0633304240000001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5.3685788499999996</v>
      </c>
      <c r="E17" s="36">
        <v>3</v>
      </c>
      <c r="F17" s="36">
        <v>0</v>
      </c>
      <c r="G17" s="36">
        <v>1</v>
      </c>
      <c r="H17" s="36">
        <v>2</v>
      </c>
      <c r="I17" s="36">
        <v>8.2845709599271046E-3</v>
      </c>
      <c r="J17" s="36">
        <v>2.2573399752022523</v>
      </c>
      <c r="K17" s="36">
        <v>8.2845709599271046E-3</v>
      </c>
      <c r="L17" s="36">
        <v>0</v>
      </c>
      <c r="M17" s="36">
        <v>0.69867754615697464</v>
      </c>
      <c r="N17" s="36">
        <v>1.5669470000052048</v>
      </c>
      <c r="O17" s="36">
        <v>1.8756791000000002E-2</v>
      </c>
      <c r="P17" s="36">
        <v>2.8380467999999999E-2</v>
      </c>
      <c r="Q17" s="36">
        <v>1.6287332000000002E-2</v>
      </c>
      <c r="R17" s="36">
        <v>2.4694589999999998E-3</v>
      </c>
      <c r="S17" s="36">
        <v>2.5159435000000001E-2</v>
      </c>
      <c r="T17" s="36">
        <v>3.2210329999999999E-3</v>
      </c>
      <c r="U17" s="36">
        <v>3.0000000000000001E-3</v>
      </c>
      <c r="V17" s="36">
        <v>7.1999999999999998E-3</v>
      </c>
      <c r="W17" s="36">
        <v>3.0041361959927106E-2</v>
      </c>
      <c r="X17" s="36">
        <v>2.2929204432022523</v>
      </c>
      <c r="Y17" s="36">
        <v>2.3229618051621794</v>
      </c>
      <c r="Z17" s="36">
        <v>4.8481803465049453E-4</v>
      </c>
      <c r="AA17" s="36">
        <v>1.037510594152058E-4</v>
      </c>
      <c r="AB17" s="36">
        <v>1.03751E-4</v>
      </c>
      <c r="AC17" s="36">
        <v>9.1816249161033863E-5</v>
      </c>
      <c r="AD17" s="36">
        <v>2.4466535937062116E-2</v>
      </c>
      <c r="AE17" s="36">
        <v>0.22019882343355901</v>
      </c>
      <c r="AF17" s="36">
        <v>0.24466535937062112</v>
      </c>
      <c r="AG17" s="36">
        <v>6.2714714632872289E-4</v>
      </c>
      <c r="AH17" s="36">
        <v>1.0668710075477125E-3</v>
      </c>
      <c r="AI17" s="36">
        <v>3.4168706593082146E-3</v>
      </c>
      <c r="AJ17" s="36">
        <v>1.058927064291975E-5</v>
      </c>
      <c r="AK17" s="36">
        <v>1.27965244546305E-5</v>
      </c>
      <c r="AL17" s="36">
        <v>3.2005149033021136E-5</v>
      </c>
      <c r="AM17" s="36">
        <v>7.2955266613267654E-4</v>
      </c>
      <c r="AN17" s="36">
        <v>2.5546203469064461E-2</v>
      </c>
      <c r="AO17" s="36">
        <v>0.22364769924190023</v>
      </c>
      <c r="AP17" s="36">
        <v>20.436511429999999</v>
      </c>
      <c r="AQ17" s="36">
        <v>11.004275385</v>
      </c>
      <c r="AR17" s="36">
        <v>31.440786814999999</v>
      </c>
      <c r="AS17" s="36">
        <v>2.618625631</v>
      </c>
      <c r="AT17" s="36">
        <v>99.211132692999996</v>
      </c>
      <c r="AU17" s="36">
        <v>255.35967975299999</v>
      </c>
      <c r="AV17" s="36">
        <v>70.422947891000007</v>
      </c>
      <c r="AW17" s="36">
        <v>181.26172872500001</v>
      </c>
      <c r="AX17" s="36">
        <v>65.754977562999997</v>
      </c>
      <c r="AY17" s="36">
        <v>169.24683306</v>
      </c>
      <c r="AZ17" s="36">
        <v>3.5940561428571431E-2</v>
      </c>
      <c r="BA17" s="36">
        <v>7.1881122857142862E-2</v>
      </c>
      <c r="BB17" s="36">
        <v>0.83888544700000001</v>
      </c>
      <c r="BC17" s="36">
        <v>34.157558045999998</v>
      </c>
      <c r="BD17" s="36">
        <v>87.918188685999993</v>
      </c>
      <c r="BE17" s="36">
        <v>7.1051844285714288E-2</v>
      </c>
      <c r="BF17" s="36">
        <v>0.14210368857142858</v>
      </c>
      <c r="BG17" s="36">
        <v>2.2969421140000001</v>
      </c>
      <c r="BH17" s="36">
        <v>13.237436487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5.4422963490000003</v>
      </c>
      <c r="E18" s="36">
        <v>1</v>
      </c>
      <c r="F18" s="36">
        <v>0</v>
      </c>
      <c r="G18" s="36">
        <v>1</v>
      </c>
      <c r="H18" s="36">
        <v>0</v>
      </c>
      <c r="I18" s="36">
        <v>4.8898681906827321E-2</v>
      </c>
      <c r="J18" s="36">
        <v>6.190859973839741</v>
      </c>
      <c r="K18" s="36">
        <v>4.8898681906827321E-2</v>
      </c>
      <c r="L18" s="36">
        <v>0</v>
      </c>
      <c r="M18" s="36">
        <v>3.0067891557463828</v>
      </c>
      <c r="N18" s="36">
        <v>3.232969500000185</v>
      </c>
      <c r="O18" s="36">
        <v>0.111764267</v>
      </c>
      <c r="P18" s="36">
        <v>0.190424659</v>
      </c>
      <c r="Q18" s="36">
        <v>0.103098621</v>
      </c>
      <c r="R18" s="36">
        <v>8.6656460000000008E-3</v>
      </c>
      <c r="S18" s="36">
        <v>0.179121642</v>
      </c>
      <c r="T18" s="36">
        <v>1.1303017E-2</v>
      </c>
      <c r="U18" s="36">
        <v>0</v>
      </c>
      <c r="V18" s="36">
        <v>0</v>
      </c>
      <c r="W18" s="36">
        <v>0.16066294890682731</v>
      </c>
      <c r="X18" s="36">
        <v>6.3812846328397406</v>
      </c>
      <c r="Y18" s="36">
        <v>6.5419475817465678</v>
      </c>
      <c r="Z18" s="36">
        <v>2.0598259966194848E-3</v>
      </c>
      <c r="AA18" s="36">
        <v>4.4080276327656978E-4</v>
      </c>
      <c r="AB18" s="36">
        <v>4.4080299999999997E-4</v>
      </c>
      <c r="AC18" s="36">
        <v>8.2634001134419236E-4</v>
      </c>
      <c r="AD18" s="36">
        <v>0.11962537737656877</v>
      </c>
      <c r="AE18" s="36">
        <v>1.0766283963891192</v>
      </c>
      <c r="AF18" s="36">
        <v>1.1962537737656873</v>
      </c>
      <c r="AG18" s="36">
        <v>0</v>
      </c>
      <c r="AH18" s="36">
        <v>0</v>
      </c>
      <c r="AI18" s="36">
        <v>0</v>
      </c>
      <c r="AJ18" s="36">
        <v>4.4990238814219608E-5</v>
      </c>
      <c r="AK18" s="36">
        <v>5.4368115672856051E-5</v>
      </c>
      <c r="AL18" s="36">
        <v>1.3597908173610675E-4</v>
      </c>
      <c r="AM18" s="36">
        <v>8.7133025015841202E-4</v>
      </c>
      <c r="AN18" s="36">
        <v>0.11967974549224163</v>
      </c>
      <c r="AO18" s="36">
        <v>1.0767643754708554</v>
      </c>
      <c r="AP18" s="36">
        <v>83.734524741000001</v>
      </c>
      <c r="AQ18" s="36">
        <v>45.087821013999999</v>
      </c>
      <c r="AR18" s="36">
        <v>128.82234575500001</v>
      </c>
      <c r="AS18" s="36">
        <v>7.8917176629999997</v>
      </c>
      <c r="AT18" s="36">
        <v>250.10590862399999</v>
      </c>
      <c r="AU18" s="36">
        <v>655.047578219</v>
      </c>
      <c r="AV18" s="36">
        <v>183.002610422</v>
      </c>
      <c r="AW18" s="36">
        <v>479.29861962799998</v>
      </c>
      <c r="AX18" s="36">
        <v>170.708509088</v>
      </c>
      <c r="AY18" s="36">
        <v>447.09937511800001</v>
      </c>
      <c r="AZ18" s="36">
        <v>0.19246503285714289</v>
      </c>
      <c r="BA18" s="36">
        <v>0.38493006571428579</v>
      </c>
      <c r="BB18" s="36">
        <v>1.2151037229999999</v>
      </c>
      <c r="BC18" s="36">
        <v>71.701122941999998</v>
      </c>
      <c r="BD18" s="36">
        <v>187.79103299499999</v>
      </c>
      <c r="BE18" s="36">
        <v>0.10291674571428572</v>
      </c>
      <c r="BF18" s="36">
        <v>0.20583349285714286</v>
      </c>
      <c r="BG18" s="36">
        <v>5.3609655329999999</v>
      </c>
      <c r="BH18" s="36">
        <v>51.802741801000003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5.4205300980000004</v>
      </c>
      <c r="E19" s="36">
        <v>6</v>
      </c>
      <c r="F19" s="36">
        <v>0</v>
      </c>
      <c r="G19" s="36">
        <v>1</v>
      </c>
      <c r="H19" s="36">
        <v>5</v>
      </c>
      <c r="I19" s="36">
        <v>3.0190216644743865E-2</v>
      </c>
      <c r="J19" s="36">
        <v>4.6944647955062946</v>
      </c>
      <c r="K19" s="36">
        <v>3.0190216644743865E-2</v>
      </c>
      <c r="L19" s="36">
        <v>0</v>
      </c>
      <c r="M19" s="36">
        <v>2.0333195121481911</v>
      </c>
      <c r="N19" s="36">
        <v>2.6913355000028476</v>
      </c>
      <c r="O19" s="36">
        <v>0.33725553799999997</v>
      </c>
      <c r="P19" s="36">
        <v>0.57279981300000005</v>
      </c>
      <c r="Q19" s="36">
        <v>0.31369965999999999</v>
      </c>
      <c r="R19" s="36">
        <v>2.3555878000000002E-2</v>
      </c>
      <c r="S19" s="36">
        <v>0.54207475599999999</v>
      </c>
      <c r="T19" s="36">
        <v>3.0725057E-2</v>
      </c>
      <c r="U19" s="36">
        <v>2.64E-2</v>
      </c>
      <c r="V19" s="36">
        <v>6.2399999999999997E-2</v>
      </c>
      <c r="W19" s="36">
        <v>0.39384575464474381</v>
      </c>
      <c r="X19" s="36">
        <v>5.3296646085062953</v>
      </c>
      <c r="Y19" s="36">
        <v>5.7235103631510391</v>
      </c>
      <c r="Z19" s="36">
        <v>1.5078407606577155E-3</v>
      </c>
      <c r="AA19" s="36">
        <v>3.2267792278075106E-4</v>
      </c>
      <c r="AB19" s="36">
        <v>3.2267800000000002E-4</v>
      </c>
      <c r="AC19" s="36">
        <v>5.3069141865692338E-4</v>
      </c>
      <c r="AD19" s="36">
        <v>6.5572898208170943E-2</v>
      </c>
      <c r="AE19" s="36">
        <v>0.59015608387353868</v>
      </c>
      <c r="AF19" s="36">
        <v>0.6557289820817096</v>
      </c>
      <c r="AG19" s="36">
        <v>5.0863599468851097E-3</v>
      </c>
      <c r="AH19" s="36">
        <v>8.6526583004482328E-3</v>
      </c>
      <c r="AI19" s="36">
        <v>2.7711892124408527E-2</v>
      </c>
      <c r="AJ19" s="36">
        <v>3.2933896275857457E-5</v>
      </c>
      <c r="AK19" s="36">
        <v>3.9798719221706403E-5</v>
      </c>
      <c r="AL19" s="36">
        <v>9.9539835564738598E-5</v>
      </c>
      <c r="AM19" s="36">
        <v>5.64998526181789E-3</v>
      </c>
      <c r="AN19" s="36">
        <v>7.4265355227840876E-2</v>
      </c>
      <c r="AO19" s="36">
        <v>0.61796751583351195</v>
      </c>
      <c r="AP19" s="36">
        <v>74.196672368999998</v>
      </c>
      <c r="AQ19" s="36">
        <v>39.952054351999998</v>
      </c>
      <c r="AR19" s="36">
        <v>114.148726721</v>
      </c>
      <c r="AS19" s="36">
        <v>5.3921474299999996</v>
      </c>
      <c r="AT19" s="36">
        <v>300.82536943500003</v>
      </c>
      <c r="AU19" s="36">
        <v>708.56562688500003</v>
      </c>
      <c r="AV19" s="36">
        <v>216.04185627499999</v>
      </c>
      <c r="AW19" s="36">
        <v>508.866102657</v>
      </c>
      <c r="AX19" s="36">
        <v>201.70949656499999</v>
      </c>
      <c r="AY19" s="36">
        <v>475.10758866800001</v>
      </c>
      <c r="AZ19" s="36">
        <v>9.749153428571429E-2</v>
      </c>
      <c r="BA19" s="36">
        <v>0.19498306857142858</v>
      </c>
      <c r="BB19" s="36">
        <v>1.6136935610000001</v>
      </c>
      <c r="BC19" s="36">
        <v>93.445235705000002</v>
      </c>
      <c r="BD19" s="36">
        <v>220.101390189</v>
      </c>
      <c r="BE19" s="36">
        <v>0.13667647285714288</v>
      </c>
      <c r="BF19" s="36">
        <v>0.27335294571428576</v>
      </c>
      <c r="BG19" s="36">
        <v>1.9744034580000001</v>
      </c>
      <c r="BH19" s="36">
        <v>26.845399378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5.7601572409999999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0.5406052352444235</v>
      </c>
      <c r="J20" s="36">
        <v>11.582209763016902</v>
      </c>
      <c r="K20" s="36">
        <v>0.2774792352451213</v>
      </c>
      <c r="L20" s="36">
        <v>0.26312599999930225</v>
      </c>
      <c r="M20" s="36">
        <v>8.6843594982557697</v>
      </c>
      <c r="N20" s="36">
        <v>3.4384555000055572</v>
      </c>
      <c r="O20" s="36">
        <v>0.13875894899999999</v>
      </c>
      <c r="P20" s="36">
        <v>0.21308830000000001</v>
      </c>
      <c r="Q20" s="36">
        <v>0.13145393599999999</v>
      </c>
      <c r="R20" s="36">
        <v>7.305013E-3</v>
      </c>
      <c r="S20" s="36">
        <v>0.20356002200000001</v>
      </c>
      <c r="T20" s="36">
        <v>9.5282780000000011E-3</v>
      </c>
      <c r="U20" s="36" t="s">
        <v>340</v>
      </c>
      <c r="V20" s="36" t="s">
        <v>340</v>
      </c>
      <c r="W20" s="36">
        <v>0.67936418424442346</v>
      </c>
      <c r="X20" s="36">
        <v>11.795298063016903</v>
      </c>
      <c r="Y20" s="36">
        <v>12.474662247261326</v>
      </c>
      <c r="Z20" s="36">
        <v>8.5061615547482577E-3</v>
      </c>
      <c r="AA20" s="36">
        <v>3.6657143606375537E-3</v>
      </c>
      <c r="AB20" s="36">
        <v>3.665714E-3</v>
      </c>
      <c r="AC20" s="36">
        <v>1.919006183333427E-3</v>
      </c>
      <c r="AD20" s="36">
        <v>6.8291152071721442E-2</v>
      </c>
      <c r="AE20" s="36">
        <v>0.61462036864549285</v>
      </c>
      <c r="AF20" s="36">
        <v>0.68291152071721439</v>
      </c>
      <c r="AG20" s="36" t="s">
        <v>340</v>
      </c>
      <c r="AH20" s="36" t="s">
        <v>340</v>
      </c>
      <c r="AI20" s="36" t="s">
        <v>340</v>
      </c>
      <c r="AJ20" s="36">
        <v>3.7413844347106601E-4</v>
      </c>
      <c r="AK20" s="36">
        <v>4.5212478766162634E-4</v>
      </c>
      <c r="AL20" s="36">
        <v>1.130800887532959E-3</v>
      </c>
      <c r="AM20" s="36">
        <v>2.2931446268044929E-3</v>
      </c>
      <c r="AN20" s="36">
        <v>6.8743276859383071E-2</v>
      </c>
      <c r="AO20" s="36">
        <v>0.61575116953302578</v>
      </c>
      <c r="AP20" s="36">
        <v>57.717276675999997</v>
      </c>
      <c r="AQ20" s="36">
        <v>31.078533595</v>
      </c>
      <c r="AR20" s="36">
        <v>88.795810270999993</v>
      </c>
      <c r="AS20" s="36">
        <v>3.8258481249999998</v>
      </c>
      <c r="AT20" s="36">
        <v>192.618131621</v>
      </c>
      <c r="AU20" s="36">
        <v>444.15322045400001</v>
      </c>
      <c r="AV20" s="36">
        <v>116.619135923</v>
      </c>
      <c r="AW20" s="36">
        <v>268.90908114899997</v>
      </c>
      <c r="AX20" s="36">
        <v>110.079199653</v>
      </c>
      <c r="AY20" s="36">
        <v>253.82880946500001</v>
      </c>
      <c r="AZ20" s="36">
        <v>7.6968168571428575E-2</v>
      </c>
      <c r="BA20" s="36">
        <v>0.15393633857142858</v>
      </c>
      <c r="BB20" s="36">
        <v>0.62028207099999999</v>
      </c>
      <c r="BC20" s="36">
        <v>36.397711643999997</v>
      </c>
      <c r="BD20" s="36">
        <v>83.928551834000004</v>
      </c>
      <c r="BE20" s="36">
        <v>5.2536594285714285E-2</v>
      </c>
      <c r="BF20" s="36">
        <v>0.10507319</v>
      </c>
      <c r="BG20" s="36">
        <v>2.3756209730000002</v>
      </c>
      <c r="BH20" s="36">
        <v>16.395568727000001</v>
      </c>
      <c r="BI20" s="36">
        <v>0.09</v>
      </c>
      <c r="BJ20" s="36">
        <v>0.09</v>
      </c>
      <c r="BK20" s="36">
        <v>0.18</v>
      </c>
      <c r="BL20" s="36">
        <v>0.18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5.874884293</v>
      </c>
      <c r="E21" s="36">
        <v>3</v>
      </c>
      <c r="F21" s="36">
        <v>0</v>
      </c>
      <c r="G21" s="36">
        <v>2</v>
      </c>
      <c r="H21" s="36">
        <v>1</v>
      </c>
      <c r="I21" s="36">
        <v>0.18629671948419393</v>
      </c>
      <c r="J21" s="36">
        <v>6.3716524144905424</v>
      </c>
      <c r="K21" s="36">
        <v>9.4496719491727388E-2</v>
      </c>
      <c r="L21" s="36">
        <v>9.1799999992466547E-2</v>
      </c>
      <c r="M21" s="36">
        <v>3.2610531339718394</v>
      </c>
      <c r="N21" s="36">
        <v>3.2968960000028966</v>
      </c>
      <c r="O21" s="36">
        <v>0.19592985999999998</v>
      </c>
      <c r="P21" s="36">
        <v>0.303814943</v>
      </c>
      <c r="Q21" s="36">
        <v>0.17096061099999998</v>
      </c>
      <c r="R21" s="36">
        <v>2.4969248999999999E-2</v>
      </c>
      <c r="S21" s="36">
        <v>0.27124635600000002</v>
      </c>
      <c r="T21" s="36">
        <v>3.2568587000000003E-2</v>
      </c>
      <c r="U21" s="36">
        <v>1.32E-2</v>
      </c>
      <c r="V21" s="36">
        <v>3.1199999999999999E-2</v>
      </c>
      <c r="W21" s="36">
        <v>0.39542657948419391</v>
      </c>
      <c r="X21" s="36">
        <v>6.7066673574905424</v>
      </c>
      <c r="Y21" s="36">
        <v>7.102093936974736</v>
      </c>
      <c r="Z21" s="36">
        <v>4.03996331158522E-3</v>
      </c>
      <c r="AA21" s="36">
        <v>1.3038156484925486E-3</v>
      </c>
      <c r="AB21" s="36">
        <v>1.303816E-3</v>
      </c>
      <c r="AC21" s="36">
        <v>1.0069063358534437E-3</v>
      </c>
      <c r="AD21" s="36">
        <v>8.3181887021604561E-2</v>
      </c>
      <c r="AE21" s="36">
        <v>0.74863698319444094</v>
      </c>
      <c r="AF21" s="36">
        <v>0.8318188702160455</v>
      </c>
      <c r="AG21" s="36">
        <v>2.5068964325529537E-3</v>
      </c>
      <c r="AH21" s="36">
        <v>4.2646054254923812E-3</v>
      </c>
      <c r="AI21" s="36">
        <v>1.3658263322185058E-2</v>
      </c>
      <c r="AJ21" s="36">
        <v>1.330730353769007E-4</v>
      </c>
      <c r="AK21" s="36">
        <v>1.6081110859980646E-4</v>
      </c>
      <c r="AL21" s="36">
        <v>4.022016693008981E-4</v>
      </c>
      <c r="AM21" s="36">
        <v>3.6468758037832981E-3</v>
      </c>
      <c r="AN21" s="36">
        <v>8.760730355569675E-2</v>
      </c>
      <c r="AO21" s="36">
        <v>0.76269744818592689</v>
      </c>
      <c r="AP21" s="36">
        <v>80.745913177999995</v>
      </c>
      <c r="AQ21" s="36">
        <v>43.478568633999998</v>
      </c>
      <c r="AR21" s="36">
        <v>124.22448181199999</v>
      </c>
      <c r="AS21" s="36">
        <v>9.8975143570000004</v>
      </c>
      <c r="AT21" s="36">
        <v>345.007135038</v>
      </c>
      <c r="AU21" s="36">
        <v>814.41226756699996</v>
      </c>
      <c r="AV21" s="36">
        <v>181.14720261100001</v>
      </c>
      <c r="AW21" s="36">
        <v>427.61000877800001</v>
      </c>
      <c r="AX21" s="36">
        <v>172.72059716800001</v>
      </c>
      <c r="AY21" s="36">
        <v>407.71844669199999</v>
      </c>
      <c r="AZ21" s="36">
        <v>0.33329048857142857</v>
      </c>
      <c r="BA21" s="36">
        <v>0.66658097714285713</v>
      </c>
      <c r="BB21" s="36">
        <v>0.63126507200000004</v>
      </c>
      <c r="BC21" s="36">
        <v>15.879896083</v>
      </c>
      <c r="BD21" s="36">
        <v>37.485549904000003</v>
      </c>
      <c r="BE21" s="36">
        <v>5.3466831428571428E-2</v>
      </c>
      <c r="BF21" s="36">
        <v>0.10693366428571428</v>
      </c>
      <c r="BG21" s="36">
        <v>1.0967158210000001</v>
      </c>
      <c r="BH21" s="36">
        <v>18.948864715999999</v>
      </c>
      <c r="BI21" s="36">
        <v>0.09</v>
      </c>
      <c r="BJ21" s="36">
        <v>0.09</v>
      </c>
      <c r="BK21" s="36">
        <v>0.12</v>
      </c>
      <c r="BL21" s="36">
        <v>0.12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5.8799625290000002</v>
      </c>
      <c r="E22" s="36">
        <v>2</v>
      </c>
      <c r="F22" s="36">
        <v>0</v>
      </c>
      <c r="G22" s="36">
        <v>1</v>
      </c>
      <c r="H22" s="36">
        <v>1</v>
      </c>
      <c r="I22" s="36">
        <v>1.5402286126243077</v>
      </c>
      <c r="J22" s="36">
        <v>18.826702619417198</v>
      </c>
      <c r="K22" s="36">
        <v>0.5019351126304995</v>
      </c>
      <c r="L22" s="36">
        <v>1.038293499993808</v>
      </c>
      <c r="M22" s="36">
        <v>11.511638732034466</v>
      </c>
      <c r="N22" s="36">
        <v>8.8552925000070388</v>
      </c>
      <c r="O22" s="36">
        <v>0.32998191600000004</v>
      </c>
      <c r="P22" s="36">
        <v>0.56582508499999995</v>
      </c>
      <c r="Q22" s="36">
        <v>0.29482741200000001</v>
      </c>
      <c r="R22" s="36">
        <v>3.5154504000000003E-2</v>
      </c>
      <c r="S22" s="36">
        <v>0.51997138399999998</v>
      </c>
      <c r="T22" s="36">
        <v>4.5853700999999997E-2</v>
      </c>
      <c r="U22" s="36">
        <v>6.6E-3</v>
      </c>
      <c r="V22" s="36">
        <v>1.5599999999999999E-2</v>
      </c>
      <c r="W22" s="36">
        <v>1.8768105286243075</v>
      </c>
      <c r="X22" s="36">
        <v>19.408127704417197</v>
      </c>
      <c r="Y22" s="36">
        <v>21.284938233041505</v>
      </c>
      <c r="Z22" s="36">
        <v>2.3026961228933267E-2</v>
      </c>
      <c r="AA22" s="36">
        <v>1.1064626307881804E-2</v>
      </c>
      <c r="AB22" s="36">
        <v>1.1064625999999999E-2</v>
      </c>
      <c r="AC22" s="36">
        <v>9.8400748236791239E-3</v>
      </c>
      <c r="AD22" s="36">
        <v>0.36526296268400171</v>
      </c>
      <c r="AE22" s="36">
        <v>3.2873666641560155</v>
      </c>
      <c r="AF22" s="36">
        <v>3.6526296268400169</v>
      </c>
      <c r="AG22" s="36">
        <v>1.4065955018750117E-3</v>
      </c>
      <c r="AH22" s="36">
        <v>2.3928291296264567E-3</v>
      </c>
      <c r="AI22" s="36">
        <v>7.663520320560409E-3</v>
      </c>
      <c r="AJ22" s="36">
        <v>1.1293030372358742E-3</v>
      </c>
      <c r="AK22" s="36">
        <v>1.3646977589646409E-3</v>
      </c>
      <c r="AL22" s="36">
        <v>3.4132201532962613E-3</v>
      </c>
      <c r="AM22" s="36">
        <v>1.237597336279001E-2</v>
      </c>
      <c r="AN22" s="36">
        <v>0.36902048957259281</v>
      </c>
      <c r="AO22" s="36">
        <v>3.2984434046298721</v>
      </c>
      <c r="AP22" s="36">
        <v>257.84757064799999</v>
      </c>
      <c r="AQ22" s="36">
        <v>138.840999579</v>
      </c>
      <c r="AR22" s="36">
        <v>396.68857022700001</v>
      </c>
      <c r="AS22" s="36">
        <v>25.850770863000001</v>
      </c>
      <c r="AT22" s="36">
        <v>1242.2325220099999</v>
      </c>
      <c r="AU22" s="36">
        <v>3172.1294758829999</v>
      </c>
      <c r="AV22" s="36">
        <v>666.95405116799998</v>
      </c>
      <c r="AW22" s="36">
        <v>1703.114809252</v>
      </c>
      <c r="AX22" s="36">
        <v>640.02232476699999</v>
      </c>
      <c r="AY22" s="36">
        <v>1634.3427221920001</v>
      </c>
      <c r="AZ22" s="36">
        <v>1.2657364614285715</v>
      </c>
      <c r="BA22" s="36">
        <v>2.5314729242857146</v>
      </c>
      <c r="BB22" s="36">
        <v>2.1894619830000002</v>
      </c>
      <c r="BC22" s="36">
        <v>101.190103429</v>
      </c>
      <c r="BD22" s="36">
        <v>258.39615697300002</v>
      </c>
      <c r="BE22" s="36">
        <v>0.18544285571428573</v>
      </c>
      <c r="BF22" s="36">
        <v>0.37088571142857146</v>
      </c>
      <c r="BG22" s="36">
        <v>3.6354909750000002</v>
      </c>
      <c r="BH22" s="36">
        <v>33.720279310999999</v>
      </c>
      <c r="BI22" s="36">
        <v>0.15</v>
      </c>
      <c r="BJ22" s="36">
        <v>0.15</v>
      </c>
      <c r="BK22" s="36">
        <v>0.33000000000000007</v>
      </c>
      <c r="BL22" s="36">
        <v>0.33000000000000007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5.5791521350000002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0.55950541497017092</v>
      </c>
      <c r="J23" s="36">
        <v>15.014797715487049</v>
      </c>
      <c r="K23" s="36">
        <v>0.34291141498291744</v>
      </c>
      <c r="L23" s="36">
        <v>0.21659399998725348</v>
      </c>
      <c r="M23" s="36">
        <v>10.913534130475051</v>
      </c>
      <c r="N23" s="36">
        <v>4.6607689999821682</v>
      </c>
      <c r="O23" s="36">
        <v>0.112760258</v>
      </c>
      <c r="P23" s="36">
        <v>0.17303875300000002</v>
      </c>
      <c r="Q23" s="36">
        <v>0.100766352</v>
      </c>
      <c r="R23" s="36">
        <v>1.1993906E-2</v>
      </c>
      <c r="S23" s="36">
        <v>0.15739452800000001</v>
      </c>
      <c r="T23" s="36">
        <v>1.5644225000000001E-2</v>
      </c>
      <c r="U23" s="36" t="s">
        <v>340</v>
      </c>
      <c r="V23" s="36" t="s">
        <v>340</v>
      </c>
      <c r="W23" s="36">
        <v>0.67226567297017092</v>
      </c>
      <c r="X23" s="36">
        <v>15.187836468487049</v>
      </c>
      <c r="Y23" s="36">
        <v>15.860102141457221</v>
      </c>
      <c r="Z23" s="36">
        <v>1.2002434420093643E-2</v>
      </c>
      <c r="AA23" s="36">
        <v>2.5685209659000391E-3</v>
      </c>
      <c r="AB23" s="36">
        <v>2.5685209999999998E-3</v>
      </c>
      <c r="AC23" s="36">
        <v>3.7177734991138715E-3</v>
      </c>
      <c r="AD23" s="36">
        <v>0.12683538103119812</v>
      </c>
      <c r="AE23" s="36">
        <v>1.1415184292807832</v>
      </c>
      <c r="AF23" s="36">
        <v>1.2683538103119811</v>
      </c>
      <c r="AG23" s="36" t="s">
        <v>340</v>
      </c>
      <c r="AH23" s="36" t="s">
        <v>340</v>
      </c>
      <c r="AI23" s="36" t="s">
        <v>340</v>
      </c>
      <c r="AJ23" s="36">
        <v>2.6215423487614535E-4</v>
      </c>
      <c r="AK23" s="36">
        <v>3.1679831316066339E-4</v>
      </c>
      <c r="AL23" s="36">
        <v>7.9233836203452949E-4</v>
      </c>
      <c r="AM23" s="36">
        <v>3.9799277339900166E-3</v>
      </c>
      <c r="AN23" s="36">
        <v>0.1271521793443588</v>
      </c>
      <c r="AO23" s="36">
        <v>1.1423107676428177</v>
      </c>
      <c r="AP23" s="36">
        <v>136.00122866800001</v>
      </c>
      <c r="AQ23" s="36">
        <v>73.231430821000004</v>
      </c>
      <c r="AR23" s="36">
        <v>209.23265948900001</v>
      </c>
      <c r="AS23" s="36">
        <v>14.566333106</v>
      </c>
      <c r="AT23" s="36">
        <v>591.71483131800005</v>
      </c>
      <c r="AU23" s="36">
        <v>1490.113824624</v>
      </c>
      <c r="AV23" s="36">
        <v>309.16185731299998</v>
      </c>
      <c r="AW23" s="36">
        <v>778.56145096499995</v>
      </c>
      <c r="AX23" s="36">
        <v>295.72373726900003</v>
      </c>
      <c r="AY23" s="36">
        <v>744.72027039099999</v>
      </c>
      <c r="AZ23" s="36">
        <v>0.20487283714285714</v>
      </c>
      <c r="BA23" s="36">
        <v>0.40974567571428577</v>
      </c>
      <c r="BB23" s="36">
        <v>0.777682859</v>
      </c>
      <c r="BC23" s="36">
        <v>42.204877807999999</v>
      </c>
      <c r="BD23" s="36">
        <v>106.28442716000001</v>
      </c>
      <c r="BE23" s="36">
        <v>6.5868112857142863E-2</v>
      </c>
      <c r="BF23" s="36">
        <v>0.13173622571428573</v>
      </c>
      <c r="BG23" s="36">
        <v>1.930833697</v>
      </c>
      <c r="BH23" s="36">
        <v>23.661942803999999</v>
      </c>
      <c r="BI23" s="36">
        <v>0.12</v>
      </c>
      <c r="BJ23" s="36">
        <v>0.12</v>
      </c>
      <c r="BK23" s="36">
        <v>0.15</v>
      </c>
      <c r="BL23" s="36">
        <v>0.15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5.410098283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1.2880839244093136E-2</v>
      </c>
      <c r="J24" s="36">
        <v>2.2047451641629725</v>
      </c>
      <c r="K24" s="36">
        <v>1.2880839244093136E-2</v>
      </c>
      <c r="L24" s="36">
        <v>0</v>
      </c>
      <c r="M24" s="36">
        <v>1.028923003403047</v>
      </c>
      <c r="N24" s="36">
        <v>1.1887030000040189</v>
      </c>
      <c r="O24" s="36">
        <v>0.102195353</v>
      </c>
      <c r="P24" s="36">
        <v>0.15669086499999998</v>
      </c>
      <c r="Q24" s="36">
        <v>9.1114631000000001E-2</v>
      </c>
      <c r="R24" s="36">
        <v>1.1080721999999999E-2</v>
      </c>
      <c r="S24" s="36">
        <v>0.142237749</v>
      </c>
      <c r="T24" s="36">
        <v>1.4453115999999998E-2</v>
      </c>
      <c r="U24" s="36" t="s">
        <v>340</v>
      </c>
      <c r="V24" s="36" t="s">
        <v>340</v>
      </c>
      <c r="W24" s="36">
        <v>0.11507619224409314</v>
      </c>
      <c r="X24" s="36">
        <v>2.3614360291629723</v>
      </c>
      <c r="Y24" s="36">
        <v>2.4765122214070656</v>
      </c>
      <c r="Z24" s="36">
        <v>6.3142199461018876E-4</v>
      </c>
      <c r="AA24" s="36">
        <v>1.3512430684658037E-4</v>
      </c>
      <c r="AB24" s="36">
        <v>1.35124E-4</v>
      </c>
      <c r="AC24" s="36">
        <v>1.2851070035779059E-4</v>
      </c>
      <c r="AD24" s="36">
        <v>2.2028312183785464E-2</v>
      </c>
      <c r="AE24" s="36">
        <v>0.19825480965406919</v>
      </c>
      <c r="AF24" s="36">
        <v>0.22028312183785462</v>
      </c>
      <c r="AG24" s="36" t="s">
        <v>340</v>
      </c>
      <c r="AH24" s="36" t="s">
        <v>340</v>
      </c>
      <c r="AI24" s="36" t="s">
        <v>340</v>
      </c>
      <c r="AJ24" s="36">
        <v>1.379133315682825E-5</v>
      </c>
      <c r="AK24" s="36">
        <v>1.6666032813249916E-5</v>
      </c>
      <c r="AL24" s="36">
        <v>4.1683104335745658E-5</v>
      </c>
      <c r="AM24" s="36">
        <v>1.4230203351461884E-4</v>
      </c>
      <c r="AN24" s="36">
        <v>2.2044978216598714E-2</v>
      </c>
      <c r="AO24" s="36">
        <v>0.19829649275840494</v>
      </c>
      <c r="AP24" s="36">
        <v>29.476601590000001</v>
      </c>
      <c r="AQ24" s="36">
        <v>15.872016241000001</v>
      </c>
      <c r="AR24" s="36">
        <v>45.348617830999999</v>
      </c>
      <c r="AS24" s="36">
        <v>3.5140675620000001</v>
      </c>
      <c r="AT24" s="36">
        <v>57.101131045000002</v>
      </c>
      <c r="AU24" s="36">
        <v>144.264166504</v>
      </c>
      <c r="AV24" s="36">
        <v>41.498231822000001</v>
      </c>
      <c r="AW24" s="36">
        <v>104.84394469199999</v>
      </c>
      <c r="AX24" s="36">
        <v>38.731735938999996</v>
      </c>
      <c r="AY24" s="36">
        <v>97.854482042000001</v>
      </c>
      <c r="AZ24" s="36">
        <v>3.3608168571428572E-2</v>
      </c>
      <c r="BA24" s="36">
        <v>6.7216337142857144E-2</v>
      </c>
      <c r="BB24" s="36">
        <v>0.308810582</v>
      </c>
      <c r="BC24" s="36">
        <v>21.782019028000001</v>
      </c>
      <c r="BD24" s="36">
        <v>55.031568769000003</v>
      </c>
      <c r="BE24" s="36">
        <v>2.6155609999999999E-2</v>
      </c>
      <c r="BF24" s="36">
        <v>5.2311221428571426E-2</v>
      </c>
      <c r="BG24" s="36">
        <v>2.2624925820000001</v>
      </c>
      <c r="BH24" s="36">
        <v>14.136687998999999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5.6278854300000001</v>
      </c>
      <c r="E25" s="36">
        <v>1</v>
      </c>
      <c r="F25" s="36">
        <v>0</v>
      </c>
      <c r="G25" s="36">
        <v>0</v>
      </c>
      <c r="H25" s="36">
        <v>1</v>
      </c>
      <c r="I25" s="36">
        <v>7.4594720371174237E-3</v>
      </c>
      <c r="J25" s="36">
        <v>0.6362777610075111</v>
      </c>
      <c r="K25" s="36">
        <v>6.3714720373632492E-3</v>
      </c>
      <c r="L25" s="36">
        <v>1.0879999997541745E-3</v>
      </c>
      <c r="M25" s="36">
        <v>0.4070622330447724</v>
      </c>
      <c r="N25" s="36">
        <v>0.23667499999985608</v>
      </c>
      <c r="O25" s="36">
        <v>7.2964796999999998E-2</v>
      </c>
      <c r="P25" s="36">
        <v>0.11905247699999999</v>
      </c>
      <c r="Q25" s="36">
        <v>6.8685410000000002E-2</v>
      </c>
      <c r="R25" s="36">
        <v>4.2793869999999999E-3</v>
      </c>
      <c r="S25" s="36">
        <v>0.113470668</v>
      </c>
      <c r="T25" s="36">
        <v>5.5818090000000001E-3</v>
      </c>
      <c r="U25" s="36">
        <v>0</v>
      </c>
      <c r="V25" s="36">
        <v>0</v>
      </c>
      <c r="W25" s="36">
        <v>8.0424269037117427E-2</v>
      </c>
      <c r="X25" s="36">
        <v>0.75533023800751109</v>
      </c>
      <c r="Y25" s="36">
        <v>0.8357545070446285</v>
      </c>
      <c r="Z25" s="36">
        <v>2.6380440503809169E-4</v>
      </c>
      <c r="AA25" s="36">
        <v>5.6454142678151613E-5</v>
      </c>
      <c r="AB25" s="36">
        <v>5.6454099999999999E-5</v>
      </c>
      <c r="AC25" s="36">
        <v>1.0549686038675958E-4</v>
      </c>
      <c r="AD25" s="36">
        <v>1.2492776557123709E-2</v>
      </c>
      <c r="AE25" s="36">
        <v>0.11243498901411338</v>
      </c>
      <c r="AF25" s="36">
        <v>0.12492776557123708</v>
      </c>
      <c r="AG25" s="36">
        <v>0</v>
      </c>
      <c r="AH25" s="36">
        <v>0</v>
      </c>
      <c r="AI25" s="36">
        <v>0</v>
      </c>
      <c r="AJ25" s="36">
        <v>5.7619468130676705E-6</v>
      </c>
      <c r="AK25" s="36">
        <v>6.9629812841722555E-6</v>
      </c>
      <c r="AL25" s="36">
        <v>1.7414982834142111E-5</v>
      </c>
      <c r="AM25" s="36">
        <v>1.1125880719982725E-4</v>
      </c>
      <c r="AN25" s="36">
        <v>1.2499739538407882E-2</v>
      </c>
      <c r="AO25" s="36">
        <v>0.11245240399694752</v>
      </c>
      <c r="AP25" s="36">
        <v>31.053595092999998</v>
      </c>
      <c r="AQ25" s="36">
        <v>16.721166587999999</v>
      </c>
      <c r="AR25" s="36">
        <v>47.774761681000001</v>
      </c>
      <c r="AS25" s="36">
        <v>3.8616647500000001</v>
      </c>
      <c r="AT25" s="36">
        <v>68.111558672000001</v>
      </c>
      <c r="AU25" s="36">
        <v>172.10847201199999</v>
      </c>
      <c r="AV25" s="36">
        <v>37.569388910999997</v>
      </c>
      <c r="AW25" s="36">
        <v>94.932640595999999</v>
      </c>
      <c r="AX25" s="36">
        <v>35.593367479999998</v>
      </c>
      <c r="AY25" s="36">
        <v>89.939508214</v>
      </c>
      <c r="AZ25" s="36">
        <v>0.14142467428571429</v>
      </c>
      <c r="BA25" s="36">
        <v>0.28284935</v>
      </c>
      <c r="BB25" s="36">
        <v>0.30981194499999998</v>
      </c>
      <c r="BC25" s="36">
        <v>15.529952762000001</v>
      </c>
      <c r="BD25" s="36">
        <v>39.242038979</v>
      </c>
      <c r="BE25" s="36">
        <v>2.6240424285714284E-2</v>
      </c>
      <c r="BF25" s="36">
        <v>5.2480848571428568E-2</v>
      </c>
      <c r="BG25" s="36">
        <v>0.94923633900000004</v>
      </c>
      <c r="BH25" s="36">
        <v>11.339649346</v>
      </c>
      <c r="BI25" s="36">
        <v>0</v>
      </c>
      <c r="BJ25" s="36">
        <v>0</v>
      </c>
      <c r="BK25" s="36">
        <v>0.06</v>
      </c>
      <c r="BL25" s="36">
        <v>0.06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5.4231204880000003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4.3632262913424383E-2</v>
      </c>
      <c r="J26" s="36">
        <v>3.2537808738515892</v>
      </c>
      <c r="K26" s="36">
        <v>4.3632262913424383E-2</v>
      </c>
      <c r="L26" s="36">
        <v>0</v>
      </c>
      <c r="M26" s="36">
        <v>2.0039046367686399</v>
      </c>
      <c r="N26" s="36">
        <v>1.2935084999963737</v>
      </c>
      <c r="O26" s="36">
        <v>4.1051338999999999E-2</v>
      </c>
      <c r="P26" s="36">
        <v>5.9748679999999998E-2</v>
      </c>
      <c r="Q26" s="36">
        <v>3.6385456999999996E-2</v>
      </c>
      <c r="R26" s="36">
        <v>4.6658820000000005E-3</v>
      </c>
      <c r="S26" s="36">
        <v>5.3662745999999997E-2</v>
      </c>
      <c r="T26" s="36">
        <v>6.0859339999999994E-3</v>
      </c>
      <c r="U26" s="36" t="s">
        <v>340</v>
      </c>
      <c r="V26" s="36" t="s">
        <v>340</v>
      </c>
      <c r="W26" s="36">
        <v>8.4683601913424389E-2</v>
      </c>
      <c r="X26" s="36">
        <v>3.3135295538515894</v>
      </c>
      <c r="Y26" s="36">
        <v>3.3982131557650139</v>
      </c>
      <c r="Z26" s="36">
        <v>1.4177645449653278E-3</v>
      </c>
      <c r="AA26" s="36">
        <v>3.0340161262258012E-4</v>
      </c>
      <c r="AB26" s="36">
        <v>3.0340199999999998E-4</v>
      </c>
      <c r="AC26" s="36">
        <v>4.554531860837126E-4</v>
      </c>
      <c r="AD26" s="36">
        <v>2.1331388939323924E-2</v>
      </c>
      <c r="AE26" s="36">
        <v>0.19198250045391529</v>
      </c>
      <c r="AF26" s="36">
        <v>0.21331388939323923</v>
      </c>
      <c r="AG26" s="36" t="s">
        <v>340</v>
      </c>
      <c r="AH26" s="36" t="s">
        <v>340</v>
      </c>
      <c r="AI26" s="36" t="s">
        <v>340</v>
      </c>
      <c r="AJ26" s="36">
        <v>3.0966505302167324E-5</v>
      </c>
      <c r="AK26" s="36">
        <v>3.7421240398490651E-5</v>
      </c>
      <c r="AL26" s="36">
        <v>9.3593567550353024E-5</v>
      </c>
      <c r="AM26" s="36">
        <v>4.8641969138587995E-4</v>
      </c>
      <c r="AN26" s="36">
        <v>2.1368810179722416E-2</v>
      </c>
      <c r="AO26" s="36">
        <v>0.19207609402146564</v>
      </c>
      <c r="AP26" s="36">
        <v>22.154008721</v>
      </c>
      <c r="AQ26" s="36">
        <v>11.929081619</v>
      </c>
      <c r="AR26" s="36">
        <v>34.083090339999998</v>
      </c>
      <c r="AS26" s="36">
        <v>1.984443884</v>
      </c>
      <c r="AT26" s="36">
        <v>144.38131684199999</v>
      </c>
      <c r="AU26" s="36">
        <v>379.24880228699999</v>
      </c>
      <c r="AV26" s="36">
        <v>81.836907909000004</v>
      </c>
      <c r="AW26" s="36">
        <v>214.96236484299999</v>
      </c>
      <c r="AX26" s="36">
        <v>77.384095583000004</v>
      </c>
      <c r="AY26" s="36">
        <v>203.26608877000001</v>
      </c>
      <c r="AZ26" s="36">
        <v>2.7192620000000001E-2</v>
      </c>
      <c r="BA26" s="36">
        <v>5.4385241428571429E-2</v>
      </c>
      <c r="BB26" s="36">
        <v>0.33545389599999997</v>
      </c>
      <c r="BC26" s="36">
        <v>13.830244116999999</v>
      </c>
      <c r="BD26" s="36">
        <v>36.328131863999999</v>
      </c>
      <c r="BE26" s="36">
        <v>2.8412242857142861E-2</v>
      </c>
      <c r="BF26" s="36">
        <v>5.682448714285715E-2</v>
      </c>
      <c r="BG26" s="36">
        <v>3.403646798</v>
      </c>
      <c r="BH26" s="36">
        <v>11.662129892999999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5.3299938390000001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2.4056280224968082E-4</v>
      </c>
      <c r="J27" s="36">
        <v>4.45168655415022E-2</v>
      </c>
      <c r="K27" s="36">
        <v>2.4056280224968082E-4</v>
      </c>
      <c r="L27" s="36">
        <v>0</v>
      </c>
      <c r="M27" s="36">
        <v>3.084742834375271E-2</v>
      </c>
      <c r="N27" s="36">
        <v>1.3909999999999173E-2</v>
      </c>
      <c r="O27" s="36">
        <v>1.5537512999999999E-2</v>
      </c>
      <c r="P27" s="36">
        <v>2.6041412E-2</v>
      </c>
      <c r="Q27" s="36">
        <v>1.4400132999999999E-2</v>
      </c>
      <c r="R27" s="36">
        <v>1.1373799999999999E-3</v>
      </c>
      <c r="S27" s="36">
        <v>2.4557872000000001E-2</v>
      </c>
      <c r="T27" s="36">
        <v>1.48354E-3</v>
      </c>
      <c r="U27" s="36" t="s">
        <v>340</v>
      </c>
      <c r="V27" s="36" t="s">
        <v>340</v>
      </c>
      <c r="W27" s="36">
        <v>1.5778075802249679E-2</v>
      </c>
      <c r="X27" s="36">
        <v>7.0558277541502207E-2</v>
      </c>
      <c r="Y27" s="36">
        <v>8.6336353343751893E-2</v>
      </c>
      <c r="Z27" s="36">
        <v>1.9311938674350012E-5</v>
      </c>
      <c r="AA27" s="36">
        <v>4.1327548763109007E-6</v>
      </c>
      <c r="AB27" s="36">
        <v>4.1327500000000004E-6</v>
      </c>
      <c r="AC27" s="36">
        <v>4.5016128792274572E-6</v>
      </c>
      <c r="AD27" s="36">
        <v>8.9909640269164083E-4</v>
      </c>
      <c r="AE27" s="36">
        <v>8.0918676242247665E-3</v>
      </c>
      <c r="AF27" s="36">
        <v>8.9909640269164089E-3</v>
      </c>
      <c r="AG27" s="36" t="s">
        <v>340</v>
      </c>
      <c r="AH27" s="36" t="s">
        <v>340</v>
      </c>
      <c r="AI27" s="36" t="s">
        <v>340</v>
      </c>
      <c r="AJ27" s="36">
        <v>4.2180613439413697E-7</v>
      </c>
      <c r="AK27" s="36">
        <v>5.0972845023059258E-7</v>
      </c>
      <c r="AL27" s="36">
        <v>1.2748723353627251E-6</v>
      </c>
      <c r="AM27" s="36">
        <v>4.9234190136215938E-6</v>
      </c>
      <c r="AN27" s="36">
        <v>8.996061311418714E-4</v>
      </c>
      <c r="AO27" s="36">
        <v>8.0931424965601292E-3</v>
      </c>
      <c r="AP27" s="36">
        <v>1.7363909040000001</v>
      </c>
      <c r="AQ27" s="36">
        <v>0.93497971700000004</v>
      </c>
      <c r="AR27" s="36">
        <v>2.6713706210000003</v>
      </c>
      <c r="AS27" s="36">
        <v>0.36930299999999999</v>
      </c>
      <c r="AT27" s="36">
        <v>2.0874672410000001</v>
      </c>
      <c r="AU27" s="36">
        <v>4.9955855839999996</v>
      </c>
      <c r="AV27" s="36">
        <v>3.1257114760000002</v>
      </c>
      <c r="AW27" s="36">
        <v>7.4802415509999998</v>
      </c>
      <c r="AX27" s="36">
        <v>2.856333405</v>
      </c>
      <c r="AY27" s="36">
        <v>6.8355841479999997</v>
      </c>
      <c r="AZ27" s="36">
        <v>8.3502328571428575E-3</v>
      </c>
      <c r="BA27" s="36">
        <v>1.6700465714285715E-2</v>
      </c>
      <c r="BB27" s="36">
        <v>0.349951383</v>
      </c>
      <c r="BC27" s="36">
        <v>15.821122475999999</v>
      </c>
      <c r="BD27" s="36">
        <v>37.862041525000002</v>
      </c>
      <c r="BE27" s="36">
        <v>2.9640150000000001E-2</v>
      </c>
      <c r="BF27" s="36">
        <v>5.9280301428571429E-2</v>
      </c>
      <c r="BG27" s="36">
        <v>1.6872231120000001</v>
      </c>
      <c r="BH27" s="36">
        <v>11.187678905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5.3807526760000002</v>
      </c>
      <c r="E28" s="36">
        <v>519</v>
      </c>
      <c r="F28" s="36">
        <v>0</v>
      </c>
      <c r="G28" s="36">
        <v>18</v>
      </c>
      <c r="H28" s="36">
        <v>501</v>
      </c>
      <c r="I28" s="36">
        <v>0.8410599272858803</v>
      </c>
      <c r="J28" s="36">
        <v>94.64395715623219</v>
      </c>
      <c r="K28" s="36">
        <v>0.8410599272858803</v>
      </c>
      <c r="L28" s="36">
        <v>0</v>
      </c>
      <c r="M28" s="36">
        <v>54.773528583384575</v>
      </c>
      <c r="N28" s="36">
        <v>40.711488500133498</v>
      </c>
      <c r="O28" s="36">
        <v>1.45649625</v>
      </c>
      <c r="P28" s="36">
        <v>2.6148975790000004</v>
      </c>
      <c r="Q28" s="36">
        <v>1.371657844</v>
      </c>
      <c r="R28" s="36">
        <v>8.4838406000000005E-2</v>
      </c>
      <c r="S28" s="36">
        <v>2.5042387880000003</v>
      </c>
      <c r="T28" s="36">
        <v>0.11065879099999999</v>
      </c>
      <c r="U28" s="36">
        <v>0.25500000000000006</v>
      </c>
      <c r="V28" s="36">
        <v>0.61199999999999999</v>
      </c>
      <c r="W28" s="36">
        <v>2.5525561772858802</v>
      </c>
      <c r="X28" s="36">
        <v>97.870854735232186</v>
      </c>
      <c r="Y28" s="36">
        <v>100.42341091251807</v>
      </c>
      <c r="Z28" s="36">
        <v>4.3885851040002713E-2</v>
      </c>
      <c r="AA28" s="36">
        <v>9.3915721225605771E-3</v>
      </c>
      <c r="AB28" s="36">
        <v>9.3915720000000008E-3</v>
      </c>
      <c r="AC28" s="36">
        <v>2.3956173280412864E-2</v>
      </c>
      <c r="AD28" s="36">
        <v>3.1094756588795436</v>
      </c>
      <c r="AE28" s="36">
        <v>27.985280929915888</v>
      </c>
      <c r="AF28" s="36">
        <v>31.09475658879542</v>
      </c>
      <c r="AG28" s="36">
        <v>4.4703033156625931E-2</v>
      </c>
      <c r="AH28" s="36">
        <v>7.6046539162995849E-2</v>
      </c>
      <c r="AI28" s="36">
        <v>0.24355445650851373</v>
      </c>
      <c r="AJ28" s="36">
        <v>9.4711651684972775E-4</v>
      </c>
      <c r="AK28" s="36">
        <v>1.1445358304591877E-3</v>
      </c>
      <c r="AL28" s="36">
        <v>2.8625772534841476E-3</v>
      </c>
      <c r="AM28" s="36">
        <v>6.9606322953888522E-2</v>
      </c>
      <c r="AN28" s="36">
        <v>3.1866667338729986</v>
      </c>
      <c r="AO28" s="36">
        <v>28.231697963677885</v>
      </c>
      <c r="AP28" s="36">
        <v>1184.2832029220001</v>
      </c>
      <c r="AQ28" s="36">
        <v>637.69095541900003</v>
      </c>
      <c r="AR28" s="36">
        <v>1821.974158341</v>
      </c>
      <c r="AS28" s="36">
        <v>13.43863228</v>
      </c>
      <c r="AT28" s="36">
        <v>2560.025447776</v>
      </c>
      <c r="AU28" s="36">
        <v>5411.7303138859997</v>
      </c>
      <c r="AV28" s="36">
        <v>3262.1498855919999</v>
      </c>
      <c r="AW28" s="36">
        <v>6895.9765379029996</v>
      </c>
      <c r="AX28" s="36">
        <v>2993.786691884</v>
      </c>
      <c r="AY28" s="36">
        <v>6328.6738840239996</v>
      </c>
      <c r="AZ28" s="36">
        <v>6.0730517142857141E-2</v>
      </c>
      <c r="BA28" s="36">
        <v>0.12146103428571428</v>
      </c>
      <c r="BB28" s="36">
        <v>37.710500859</v>
      </c>
      <c r="BC28" s="36">
        <v>6120.484131792</v>
      </c>
      <c r="BD28" s="36">
        <v>12938.312601717</v>
      </c>
      <c r="BE28" s="36">
        <v>0.33336722714285716</v>
      </c>
      <c r="BF28" s="36">
        <v>0.66673445571428569</v>
      </c>
      <c r="BG28" s="36">
        <v>27.508298903</v>
      </c>
      <c r="BH28" s="36">
        <v>427.417339755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5.500305139</v>
      </c>
      <c r="E29" s="36">
        <v>2</v>
      </c>
      <c r="F29" s="36">
        <v>0</v>
      </c>
      <c r="G29" s="36">
        <v>1</v>
      </c>
      <c r="H29" s="36">
        <v>1</v>
      </c>
      <c r="I29" s="36">
        <v>0.3995762115208783</v>
      </c>
      <c r="J29" s="36">
        <v>34.743928325471572</v>
      </c>
      <c r="K29" s="36">
        <v>0.28870721152868617</v>
      </c>
      <c r="L29" s="36">
        <v>0.11086899999219213</v>
      </c>
      <c r="M29" s="36">
        <v>14.086331037023227</v>
      </c>
      <c r="N29" s="36">
        <v>21.057173499969224</v>
      </c>
      <c r="O29" s="36">
        <v>0.43891435600000001</v>
      </c>
      <c r="P29" s="36">
        <v>0.74424316300000004</v>
      </c>
      <c r="Q29" s="36">
        <v>0.36902842499999999</v>
      </c>
      <c r="R29" s="36">
        <v>6.9885930999999998E-2</v>
      </c>
      <c r="S29" s="36">
        <v>0.65308759999999999</v>
      </c>
      <c r="T29" s="36">
        <v>9.1155563000000009E-2</v>
      </c>
      <c r="U29" s="36">
        <v>6.0000000000000001E-3</v>
      </c>
      <c r="V29" s="36">
        <v>1.44E-2</v>
      </c>
      <c r="W29" s="36">
        <v>0.84449056752087825</v>
      </c>
      <c r="X29" s="36">
        <v>35.502571488471574</v>
      </c>
      <c r="Y29" s="36">
        <v>36.347062055992453</v>
      </c>
      <c r="Z29" s="36">
        <v>1.2585517140809821E-2</v>
      </c>
      <c r="AA29" s="36">
        <v>2.6933006681333009E-3</v>
      </c>
      <c r="AB29" s="36">
        <v>2.6933009999999999E-3</v>
      </c>
      <c r="AC29" s="36">
        <v>5.0045970981978287E-3</v>
      </c>
      <c r="AD29" s="36">
        <v>0.36831740071119051</v>
      </c>
      <c r="AE29" s="36">
        <v>3.3148566064007152</v>
      </c>
      <c r="AF29" s="36">
        <v>3.6831740071119046</v>
      </c>
      <c r="AG29" s="36">
        <v>1.1724448562909959E-3</v>
      </c>
      <c r="AH29" s="36">
        <v>1.9945038934605446E-3</v>
      </c>
      <c r="AI29" s="36">
        <v>6.3878030101371499E-3</v>
      </c>
      <c r="AJ29" s="36">
        <v>2.7677677130892153E-4</v>
      </c>
      <c r="AK29" s="36">
        <v>3.3446880733900808E-4</v>
      </c>
      <c r="AL29" s="36">
        <v>8.3653370598672327E-4</v>
      </c>
      <c r="AM29" s="36">
        <v>6.4538187257977457E-3</v>
      </c>
      <c r="AN29" s="36">
        <v>0.37064637341199008</v>
      </c>
      <c r="AO29" s="36">
        <v>3.322080943116839</v>
      </c>
      <c r="AP29" s="36">
        <v>992.40862604999995</v>
      </c>
      <c r="AQ29" s="36">
        <v>534.37387556500005</v>
      </c>
      <c r="AR29" s="36">
        <v>1526.782501615</v>
      </c>
      <c r="AS29" s="36">
        <v>24.185594234</v>
      </c>
      <c r="AT29" s="36">
        <v>2915.3811185770001</v>
      </c>
      <c r="AU29" s="36">
        <v>6921.876678871</v>
      </c>
      <c r="AV29" s="36">
        <v>1663.1141189499999</v>
      </c>
      <c r="AW29" s="36">
        <v>3948.6675553</v>
      </c>
      <c r="AX29" s="36">
        <v>1572.652685756</v>
      </c>
      <c r="AY29" s="36">
        <v>3733.8884717790002</v>
      </c>
      <c r="AZ29" s="36">
        <v>3.2953107142857145E-2</v>
      </c>
      <c r="BA29" s="36">
        <v>6.5906215714285718E-2</v>
      </c>
      <c r="BB29" s="36">
        <v>8.3107590509999998</v>
      </c>
      <c r="BC29" s="36">
        <v>737.277567922</v>
      </c>
      <c r="BD29" s="36">
        <v>1750.4896257769999</v>
      </c>
      <c r="BE29" s="36">
        <v>7.3468520000000009E-2</v>
      </c>
      <c r="BF29" s="36">
        <v>0.14693704000000002</v>
      </c>
      <c r="BG29" s="36">
        <v>14.610479596999999</v>
      </c>
      <c r="BH29" s="36">
        <v>76.196748927000002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5.242824422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2.8833614686146546E-2</v>
      </c>
      <c r="K30" s="36">
        <v>2.1617118521550754E-6</v>
      </c>
      <c r="L30" s="36">
        <v>0</v>
      </c>
      <c r="M30" s="36">
        <v>9.60776397999258E-4</v>
      </c>
      <c r="N30" s="36">
        <v>2.7874999999999442E-2</v>
      </c>
      <c r="O30" s="36">
        <v>1.1717610000000001E-3</v>
      </c>
      <c r="P30" s="36">
        <v>1.9400279999999999E-3</v>
      </c>
      <c r="Q30" s="36">
        <v>1.0000790000000001E-3</v>
      </c>
      <c r="R30" s="36">
        <v>1.7168199999999999E-4</v>
      </c>
      <c r="S30" s="36">
        <v>1.7160949999999999E-3</v>
      </c>
      <c r="T30" s="36">
        <v>2.23933E-4</v>
      </c>
      <c r="U30" s="36">
        <v>0.20100000000000004</v>
      </c>
      <c r="V30" s="36">
        <v>0.4824</v>
      </c>
      <c r="W30" s="36">
        <v>0.20217392271185219</v>
      </c>
      <c r="X30" s="36">
        <v>0.51317364268614651</v>
      </c>
      <c r="Y30" s="36">
        <v>0.71534756539799871</v>
      </c>
      <c r="Z30" s="36">
        <v>5.033270770208263E-7</v>
      </c>
      <c r="AA30" s="36">
        <v>1.0771199448245681E-7</v>
      </c>
      <c r="AB30" s="36">
        <v>1.0771200000000001E-7</v>
      </c>
      <c r="AC30" s="36">
        <v>2.7490159406141268E-8</v>
      </c>
      <c r="AD30" s="36">
        <v>7.6655723576709233E-4</v>
      </c>
      <c r="AE30" s="36">
        <v>6.8990151219038313E-3</v>
      </c>
      <c r="AF30" s="36">
        <v>7.6655723576709231E-3</v>
      </c>
      <c r="AG30" s="36">
        <v>3.8383112017132605E-2</v>
      </c>
      <c r="AH30" s="36">
        <v>6.5295408948685352E-2</v>
      </c>
      <c r="AI30" s="36">
        <v>0.20912178271403281</v>
      </c>
      <c r="AJ30" s="36">
        <v>1.0767849448602377E-8</v>
      </c>
      <c r="AK30" s="36">
        <v>1.3012326669065921E-8</v>
      </c>
      <c r="AL30" s="36">
        <v>3.2544887933153684E-8</v>
      </c>
      <c r="AM30" s="36">
        <v>3.8383150275141456E-2</v>
      </c>
      <c r="AN30" s="36">
        <v>6.6061979196779114E-2</v>
      </c>
      <c r="AO30" s="36">
        <v>0.21602083038082456</v>
      </c>
      <c r="AP30" s="36">
        <v>2.3940856739999998</v>
      </c>
      <c r="AQ30" s="36">
        <v>1.2891230549999999</v>
      </c>
      <c r="AR30" s="36">
        <v>3.6832087289999995</v>
      </c>
      <c r="AS30" s="36">
        <v>7.5906657000000002E-2</v>
      </c>
      <c r="AT30" s="36">
        <v>0.13524862200000001</v>
      </c>
      <c r="AU30" s="36">
        <v>0.31407751299999997</v>
      </c>
      <c r="AV30" s="36">
        <v>0.372081198</v>
      </c>
      <c r="AW30" s="36">
        <v>0.86405565699999998</v>
      </c>
      <c r="AX30" s="36">
        <v>0.33446142600000001</v>
      </c>
      <c r="AY30" s="36">
        <v>0.77669414400000003</v>
      </c>
      <c r="AZ30" s="36">
        <v>1.9599571428571431E-4</v>
      </c>
      <c r="BA30" s="36">
        <v>3.9199285714285715E-4</v>
      </c>
      <c r="BB30" s="36">
        <v>4.8926498729999999</v>
      </c>
      <c r="BC30" s="36">
        <v>400.50920479299998</v>
      </c>
      <c r="BD30" s="36">
        <v>930.071839436</v>
      </c>
      <c r="BE30" s="36">
        <v>4.3251854285714292E-2</v>
      </c>
      <c r="BF30" s="36">
        <v>8.6503710000000011E-2</v>
      </c>
      <c r="BG30" s="36">
        <v>6.3527168280000001</v>
      </c>
      <c r="BH30" s="36">
        <v>35.476582475999997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5.3131438759999998</v>
      </c>
      <c r="E31" s="36">
        <v>10</v>
      </c>
      <c r="F31" s="36">
        <v>0</v>
      </c>
      <c r="G31" s="36">
        <v>2</v>
      </c>
      <c r="H31" s="36">
        <v>8</v>
      </c>
      <c r="I31" s="36">
        <v>1.9704359670616494E-4</v>
      </c>
      <c r="J31" s="36">
        <v>0.89991277337737308</v>
      </c>
      <c r="K31" s="36">
        <v>1.9704359670616494E-4</v>
      </c>
      <c r="L31" s="36">
        <v>0</v>
      </c>
      <c r="M31" s="36">
        <v>2.5077816971773796E-2</v>
      </c>
      <c r="N31" s="36">
        <v>0.87503200000230541</v>
      </c>
      <c r="O31" s="36">
        <v>1.4868492000000001E-2</v>
      </c>
      <c r="P31" s="36">
        <v>2.1674573000000003E-2</v>
      </c>
      <c r="Q31" s="36">
        <v>1.0320902E-2</v>
      </c>
      <c r="R31" s="36">
        <v>4.5475899999999998E-3</v>
      </c>
      <c r="S31" s="36">
        <v>1.5742934E-2</v>
      </c>
      <c r="T31" s="36">
        <v>5.9316390000000007E-3</v>
      </c>
      <c r="U31" s="36">
        <v>6.0000000000000001E-3</v>
      </c>
      <c r="V31" s="36">
        <v>1.44E-2</v>
      </c>
      <c r="W31" s="36">
        <v>2.1065535596706167E-2</v>
      </c>
      <c r="X31" s="36">
        <v>0.93598734637737302</v>
      </c>
      <c r="Y31" s="36">
        <v>0.95705288197407923</v>
      </c>
      <c r="Z31" s="36">
        <v>2.2060491355951815E-5</v>
      </c>
      <c r="AA31" s="36">
        <v>4.7209451501736871E-6</v>
      </c>
      <c r="AB31" s="36">
        <v>4.7209500000000001E-6</v>
      </c>
      <c r="AC31" s="36">
        <v>7.596505913439691E-7</v>
      </c>
      <c r="AD31" s="36">
        <v>5.3827689917213851E-3</v>
      </c>
      <c r="AE31" s="36">
        <v>4.8444920925492463E-2</v>
      </c>
      <c r="AF31" s="36">
        <v>5.3827689917213845E-2</v>
      </c>
      <c r="AG31" s="36">
        <v>1.1845121708486204E-3</v>
      </c>
      <c r="AH31" s="36">
        <v>2.0150321986850098E-3</v>
      </c>
      <c r="AI31" s="36">
        <v>6.4535490687614499E-3</v>
      </c>
      <c r="AJ31" s="36">
        <v>4.7194814741513846E-7</v>
      </c>
      <c r="AK31" s="36">
        <v>5.7032218869138777E-7</v>
      </c>
      <c r="AL31" s="36">
        <v>1.4264222063281889E-6</v>
      </c>
      <c r="AM31" s="36">
        <v>1.1857437695873795E-3</v>
      </c>
      <c r="AN31" s="36">
        <v>7.3983715125950861E-3</v>
      </c>
      <c r="AO31" s="36">
        <v>5.4899896416460245E-2</v>
      </c>
      <c r="AP31" s="36">
        <v>35.340309888</v>
      </c>
      <c r="AQ31" s="36">
        <v>19.029397631999998</v>
      </c>
      <c r="AR31" s="36">
        <v>54.369707519999999</v>
      </c>
      <c r="AS31" s="36">
        <v>1.285845122</v>
      </c>
      <c r="AT31" s="36">
        <v>13.800190528</v>
      </c>
      <c r="AU31" s="36">
        <v>33.539583073000003</v>
      </c>
      <c r="AV31" s="36">
        <v>9.8909166929999994</v>
      </c>
      <c r="AW31" s="36">
        <v>24.038597251999999</v>
      </c>
      <c r="AX31" s="36">
        <v>9.2311457059999995</v>
      </c>
      <c r="AY31" s="36">
        <v>22.435108968000002</v>
      </c>
      <c r="AZ31" s="36">
        <v>1.8511285714285716E-3</v>
      </c>
      <c r="BA31" s="36">
        <v>3.7022571428571432E-3</v>
      </c>
      <c r="BB31" s="36">
        <v>3.2590220859999999</v>
      </c>
      <c r="BC31" s="36">
        <v>262.96141745400001</v>
      </c>
      <c r="BD31" s="36">
        <v>639.09380725599999</v>
      </c>
      <c r="BE31" s="36">
        <v>2.8810307142857143E-2</v>
      </c>
      <c r="BF31" s="36">
        <v>5.7620615714285714E-2</v>
      </c>
      <c r="BG31" s="36">
        <v>3.1035727999999998</v>
      </c>
      <c r="BH31" s="36">
        <v>24.739523726000002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5.3203335999999997</v>
      </c>
      <c r="E32" s="36">
        <v>18</v>
      </c>
      <c r="F32" s="36">
        <v>0</v>
      </c>
      <c r="G32" s="36">
        <v>3</v>
      </c>
      <c r="H32" s="36">
        <v>15</v>
      </c>
      <c r="I32" s="36">
        <v>6.5423974718309087E-3</v>
      </c>
      <c r="J32" s="36">
        <v>0.73262093455633692</v>
      </c>
      <c r="K32" s="36">
        <v>6.5423974718309087E-3</v>
      </c>
      <c r="L32" s="36">
        <v>0</v>
      </c>
      <c r="M32" s="36">
        <v>0.38702933202542572</v>
      </c>
      <c r="N32" s="36">
        <v>0.35213400000274209</v>
      </c>
      <c r="O32" s="36">
        <v>2.6331792E-2</v>
      </c>
      <c r="P32" s="36">
        <v>4.8093155999999998E-2</v>
      </c>
      <c r="Q32" s="36">
        <v>2.4576557999999998E-2</v>
      </c>
      <c r="R32" s="36">
        <v>1.755234E-3</v>
      </c>
      <c r="S32" s="36">
        <v>4.5803719999999999E-2</v>
      </c>
      <c r="T32" s="36">
        <v>2.2894359999999997E-3</v>
      </c>
      <c r="U32" s="36">
        <v>6.0000000000000001E-3</v>
      </c>
      <c r="V32" s="36">
        <v>1.44E-2</v>
      </c>
      <c r="W32" s="36">
        <v>3.8874189471830904E-2</v>
      </c>
      <c r="X32" s="36">
        <v>0.79511409055633686</v>
      </c>
      <c r="Y32" s="36">
        <v>0.83398828002816772</v>
      </c>
      <c r="Z32" s="36">
        <v>3.8451312666927556E-4</v>
      </c>
      <c r="AA32" s="36">
        <v>8.2285809107224934E-5</v>
      </c>
      <c r="AB32" s="36">
        <v>8.2285800000000004E-5</v>
      </c>
      <c r="AC32" s="36">
        <v>1.5354647072329396E-4</v>
      </c>
      <c r="AD32" s="36">
        <v>1.6040456820695926E-2</v>
      </c>
      <c r="AE32" s="36">
        <v>0.14436411138626329</v>
      </c>
      <c r="AF32" s="36">
        <v>0.16040456820695925</v>
      </c>
      <c r="AG32" s="36">
        <v>1.2384114210577384E-3</v>
      </c>
      <c r="AH32" s="36">
        <v>2.1067228772016699E-3</v>
      </c>
      <c r="AI32" s="36">
        <v>6.7472070526594027E-3</v>
      </c>
      <c r="AJ32" s="36">
        <v>8.2260203705975806E-6</v>
      </c>
      <c r="AK32" s="36">
        <v>9.9406724397042537E-6</v>
      </c>
      <c r="AL32" s="36">
        <v>2.4862430736500091E-5</v>
      </c>
      <c r="AM32" s="36">
        <v>1.40018391215163E-3</v>
      </c>
      <c r="AN32" s="36">
        <v>1.8157120370337301E-2</v>
      </c>
      <c r="AO32" s="36">
        <v>0.15113618086965919</v>
      </c>
      <c r="AP32" s="36">
        <v>37.260183259000001</v>
      </c>
      <c r="AQ32" s="36">
        <v>20.063175601000001</v>
      </c>
      <c r="AR32" s="36">
        <v>57.323358859999999</v>
      </c>
      <c r="AS32" s="36">
        <v>1.303294435</v>
      </c>
      <c r="AT32" s="36">
        <v>223.72860343799999</v>
      </c>
      <c r="AU32" s="36">
        <v>569.75164422499995</v>
      </c>
      <c r="AV32" s="36">
        <v>157.199305404</v>
      </c>
      <c r="AW32" s="36">
        <v>400.32683058200001</v>
      </c>
      <c r="AX32" s="36">
        <v>146.85914244899999</v>
      </c>
      <c r="AY32" s="36">
        <v>373.994369044</v>
      </c>
      <c r="AZ32" s="36">
        <v>2.1180457142857146E-3</v>
      </c>
      <c r="BA32" s="36">
        <v>4.2360914285714292E-3</v>
      </c>
      <c r="BB32" s="36">
        <v>2.521621654</v>
      </c>
      <c r="BC32" s="36">
        <v>203.248908707</v>
      </c>
      <c r="BD32" s="36">
        <v>517.59765243799995</v>
      </c>
      <c r="BE32" s="36">
        <v>2.2291562857142861E-2</v>
      </c>
      <c r="BF32" s="36">
        <v>4.4583125714285722E-2</v>
      </c>
      <c r="BG32" s="36">
        <v>2.52002923</v>
      </c>
      <c r="BH32" s="36">
        <v>20.741358476999999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5.3294379650000003</v>
      </c>
      <c r="E33" s="36">
        <v>24</v>
      </c>
      <c r="F33" s="36">
        <v>0</v>
      </c>
      <c r="G33" s="36">
        <v>3</v>
      </c>
      <c r="H33" s="36">
        <v>21</v>
      </c>
      <c r="I33" s="36">
        <v>2.7121226533432215E-3</v>
      </c>
      <c r="J33" s="36">
        <v>2.1772318897264458</v>
      </c>
      <c r="K33" s="36">
        <v>2.7121226533432215E-3</v>
      </c>
      <c r="L33" s="36">
        <v>0</v>
      </c>
      <c r="M33" s="36">
        <v>0.28078301237185782</v>
      </c>
      <c r="N33" s="36">
        <v>1.8991610000079313</v>
      </c>
      <c r="O33" s="36">
        <v>0.15983216999999997</v>
      </c>
      <c r="P33" s="36">
        <v>0.28199726199999997</v>
      </c>
      <c r="Q33" s="36">
        <v>0.13666143199999997</v>
      </c>
      <c r="R33" s="36">
        <v>2.3170738E-2</v>
      </c>
      <c r="S33" s="36">
        <v>0.25177455999999998</v>
      </c>
      <c r="T33" s="36">
        <v>3.0222701999999997E-2</v>
      </c>
      <c r="U33" s="36">
        <v>1.2E-2</v>
      </c>
      <c r="V33" s="36">
        <v>2.8799999999999999E-2</v>
      </c>
      <c r="W33" s="36">
        <v>0.1745442926533432</v>
      </c>
      <c r="X33" s="36">
        <v>2.4880291517264457</v>
      </c>
      <c r="Y33" s="36">
        <v>2.662573444379789</v>
      </c>
      <c r="Z33" s="36">
        <v>2.2392519512442463E-4</v>
      </c>
      <c r="AA33" s="36">
        <v>4.7919991756626875E-5</v>
      </c>
      <c r="AB33" s="36">
        <v>4.7920000000000002E-5</v>
      </c>
      <c r="AC33" s="36">
        <v>5.7276060365886957E-5</v>
      </c>
      <c r="AD33" s="36">
        <v>2.3642734145026451E-2</v>
      </c>
      <c r="AE33" s="36">
        <v>0.21278460730523807</v>
      </c>
      <c r="AF33" s="36">
        <v>0.23642734145026448</v>
      </c>
      <c r="AG33" s="36">
        <v>2.5155161960801666E-3</v>
      </c>
      <c r="AH33" s="36">
        <v>4.2792689312628118E-3</v>
      </c>
      <c r="AI33" s="36">
        <v>1.3705226171747114E-2</v>
      </c>
      <c r="AJ33" s="36">
        <v>4.7905093729299056E-6</v>
      </c>
      <c r="AK33" s="36">
        <v>5.7890550169121254E-6</v>
      </c>
      <c r="AL33" s="36">
        <v>1.4478897706446122E-5</v>
      </c>
      <c r="AM33" s="36">
        <v>2.5775827658189835E-3</v>
      </c>
      <c r="AN33" s="36">
        <v>2.7927792131306178E-2</v>
      </c>
      <c r="AO33" s="36">
        <v>0.22650431237469162</v>
      </c>
      <c r="AP33" s="36">
        <v>36.828718684000002</v>
      </c>
      <c r="AQ33" s="36">
        <v>19.830848522</v>
      </c>
      <c r="AR33" s="36">
        <v>56.659567206000006</v>
      </c>
      <c r="AS33" s="36">
        <v>1.99429419</v>
      </c>
      <c r="AT33" s="36">
        <v>95.890043317999996</v>
      </c>
      <c r="AU33" s="36">
        <v>247.502104446</v>
      </c>
      <c r="AV33" s="36">
        <v>87.857843342999999</v>
      </c>
      <c r="AW33" s="36">
        <v>226.770166819</v>
      </c>
      <c r="AX33" s="36">
        <v>81.323631845999998</v>
      </c>
      <c r="AY33" s="36">
        <v>209.90469215100001</v>
      </c>
      <c r="AZ33" s="36">
        <v>3.8133757142857147E-3</v>
      </c>
      <c r="BA33" s="36">
        <v>7.6267514285714294E-3</v>
      </c>
      <c r="BB33" s="36">
        <v>3.6772028899999998</v>
      </c>
      <c r="BC33" s="36">
        <v>280.90839892100001</v>
      </c>
      <c r="BD33" s="36">
        <v>725.05358725200006</v>
      </c>
      <c r="BE33" s="36">
        <v>3.2507097142857148E-2</v>
      </c>
      <c r="BF33" s="36">
        <v>6.5014194285714297E-2</v>
      </c>
      <c r="BG33" s="36">
        <v>6.8005453180000002</v>
      </c>
      <c r="BH33" s="36">
        <v>48.778914483999998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5.5515968019999997</v>
      </c>
      <c r="E34" s="36">
        <v>38</v>
      </c>
      <c r="F34" s="36">
        <v>1</v>
      </c>
      <c r="G34" s="36">
        <v>8</v>
      </c>
      <c r="H34" s="36">
        <v>29</v>
      </c>
      <c r="I34" s="36">
        <v>0.14582449007863243</v>
      </c>
      <c r="J34" s="36">
        <v>15.969020284172759</v>
      </c>
      <c r="K34" s="36">
        <v>0.1152754900878902</v>
      </c>
      <c r="L34" s="36">
        <v>3.0548999990742232E-2</v>
      </c>
      <c r="M34" s="36">
        <v>6.5733677742652601</v>
      </c>
      <c r="N34" s="36">
        <v>9.5414769999861324</v>
      </c>
      <c r="O34" s="36">
        <v>0.29870099300000003</v>
      </c>
      <c r="P34" s="36">
        <v>0.50915693299999998</v>
      </c>
      <c r="Q34" s="36">
        <v>0.27338901900000001</v>
      </c>
      <c r="R34" s="36">
        <v>2.5311974000000001E-2</v>
      </c>
      <c r="S34" s="36">
        <v>0.47614131399999998</v>
      </c>
      <c r="T34" s="36">
        <v>3.3015618999999996E-2</v>
      </c>
      <c r="U34" s="36">
        <v>7.6850000000000002E-2</v>
      </c>
      <c r="V34" s="36">
        <v>0.18230000000000002</v>
      </c>
      <c r="W34" s="36">
        <v>0.52137548307863246</v>
      </c>
      <c r="X34" s="36">
        <v>16.660477217172762</v>
      </c>
      <c r="Y34" s="36">
        <v>17.181852700251394</v>
      </c>
      <c r="Z34" s="36">
        <v>5.2752965317102926E-3</v>
      </c>
      <c r="AA34" s="36">
        <v>1.1289134577860027E-3</v>
      </c>
      <c r="AB34" s="36">
        <v>1.1289130000000001E-3</v>
      </c>
      <c r="AC34" s="36">
        <v>1.6859230671992659E-3</v>
      </c>
      <c r="AD34" s="36">
        <v>0.18921327396360296</v>
      </c>
      <c r="AE34" s="36">
        <v>1.7029194656724265</v>
      </c>
      <c r="AF34" s="36">
        <v>1.8921327396360295</v>
      </c>
      <c r="AG34" s="36">
        <v>1.5474867774890277E-2</v>
      </c>
      <c r="AH34" s="36">
        <v>2.6325062421652425E-2</v>
      </c>
      <c r="AI34" s="36">
        <v>8.431134856664356E-2</v>
      </c>
      <c r="AJ34" s="36">
        <v>1.1522168739890894E-4</v>
      </c>
      <c r="AK34" s="36">
        <v>1.39238781425242E-4</v>
      </c>
      <c r="AL34" s="36">
        <v>3.4824752349678541E-4</v>
      </c>
      <c r="AM34" s="36">
        <v>1.727601252948845E-2</v>
      </c>
      <c r="AN34" s="36">
        <v>0.21567757516668062</v>
      </c>
      <c r="AO34" s="36">
        <v>1.7875790617625669</v>
      </c>
      <c r="AP34" s="36">
        <v>275.57486201400002</v>
      </c>
      <c r="AQ34" s="36">
        <v>148.38646416099999</v>
      </c>
      <c r="AR34" s="36">
        <v>423.96132617500001</v>
      </c>
      <c r="AS34" s="36">
        <v>14.238714347</v>
      </c>
      <c r="AT34" s="36">
        <v>1228.143024109</v>
      </c>
      <c r="AU34" s="36">
        <v>3051.2353767039999</v>
      </c>
      <c r="AV34" s="36">
        <v>710.48918445000004</v>
      </c>
      <c r="AW34" s="36">
        <v>1765.1606464419999</v>
      </c>
      <c r="AX34" s="36">
        <v>670.25996292299999</v>
      </c>
      <c r="AY34" s="36">
        <v>1665.2139614949999</v>
      </c>
      <c r="AZ34" s="36">
        <v>4.8799090000000003E-2</v>
      </c>
      <c r="BA34" s="36">
        <v>9.7598181428571434E-2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10.935832001</v>
      </c>
      <c r="BH34" s="36">
        <v>52.878313384999998</v>
      </c>
      <c r="BI34" s="36">
        <v>0</v>
      </c>
      <c r="BJ34" s="36">
        <v>0</v>
      </c>
      <c r="BK34" s="36">
        <v>0.09</v>
      </c>
      <c r="BL34" s="36">
        <v>0.09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5.592924623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1.0364453832517586</v>
      </c>
      <c r="J35" s="36">
        <v>18.348211053519449</v>
      </c>
      <c r="K35" s="36">
        <v>0.3553888832559417</v>
      </c>
      <c r="L35" s="36">
        <v>0.68105649999581686</v>
      </c>
      <c r="M35" s="36">
        <v>11.089316436768957</v>
      </c>
      <c r="N35" s="36">
        <v>8.2953400000022501</v>
      </c>
      <c r="O35" s="36">
        <v>0.21131436000000001</v>
      </c>
      <c r="P35" s="36">
        <v>0.34564386699999999</v>
      </c>
      <c r="Q35" s="36">
        <v>0.19085500399999999</v>
      </c>
      <c r="R35" s="36">
        <v>2.0459356000000001E-2</v>
      </c>
      <c r="S35" s="36">
        <v>0.31895774999999998</v>
      </c>
      <c r="T35" s="36">
        <v>2.6686116999999999E-2</v>
      </c>
      <c r="U35" s="36" t="s">
        <v>340</v>
      </c>
      <c r="V35" s="36" t="s">
        <v>340</v>
      </c>
      <c r="W35" s="36">
        <v>1.2477597432517586</v>
      </c>
      <c r="X35" s="36">
        <v>18.693854920519449</v>
      </c>
      <c r="Y35" s="36">
        <v>19.941614663771208</v>
      </c>
      <c r="Z35" s="36">
        <v>1.7489299444524754E-2</v>
      </c>
      <c r="AA35" s="36">
        <v>6.1308234508680361E-3</v>
      </c>
      <c r="AB35" s="36">
        <v>6.1308229999999997E-3</v>
      </c>
      <c r="AC35" s="36">
        <v>3.7799537498369477E-3</v>
      </c>
      <c r="AD35" s="36">
        <v>9.7941618850732173E-2</v>
      </c>
      <c r="AE35" s="36">
        <v>0.88147456965658944</v>
      </c>
      <c r="AF35" s="36">
        <v>0.97941618850732159</v>
      </c>
      <c r="AG35" s="36" t="s">
        <v>340</v>
      </c>
      <c r="AH35" s="36" t="s">
        <v>340</v>
      </c>
      <c r="AI35" s="36" t="s">
        <v>340</v>
      </c>
      <c r="AJ35" s="36">
        <v>6.2573800765978733E-4</v>
      </c>
      <c r="AK35" s="36">
        <v>7.5616838822287137E-4</v>
      </c>
      <c r="AL35" s="36">
        <v>1.8912386753869718E-3</v>
      </c>
      <c r="AM35" s="36">
        <v>4.4056917574967353E-3</v>
      </c>
      <c r="AN35" s="36">
        <v>9.8697787238955045E-2</v>
      </c>
      <c r="AO35" s="36">
        <v>0.88336580833197642</v>
      </c>
      <c r="AP35" s="36">
        <v>85.911505673999997</v>
      </c>
      <c r="AQ35" s="36">
        <v>46.260041516999998</v>
      </c>
      <c r="AR35" s="36">
        <v>132.171547191</v>
      </c>
      <c r="AS35" s="36">
        <v>8.4879351330000006</v>
      </c>
      <c r="AT35" s="36">
        <v>334.51030882499998</v>
      </c>
      <c r="AU35" s="36">
        <v>954.27404967799998</v>
      </c>
      <c r="AV35" s="36">
        <v>182.72729569500001</v>
      </c>
      <c r="AW35" s="36">
        <v>521.27516506699999</v>
      </c>
      <c r="AX35" s="36">
        <v>173.636712432</v>
      </c>
      <c r="AY35" s="36">
        <v>495.34201001999998</v>
      </c>
      <c r="AZ35" s="36">
        <v>1.8070855714285714E-2</v>
      </c>
      <c r="BA35" s="36">
        <v>3.6141711428571428E-2</v>
      </c>
      <c r="BB35" s="36">
        <v>0.34976623000000001</v>
      </c>
      <c r="BC35" s="36">
        <v>20.337981559999999</v>
      </c>
      <c r="BD35" s="36">
        <v>58.019162680000001</v>
      </c>
      <c r="BE35" s="36">
        <v>3.0919914285714289E-3</v>
      </c>
      <c r="BF35" s="36">
        <v>6.1839842857142864E-3</v>
      </c>
      <c r="BG35" s="36">
        <v>2.6566525830000001</v>
      </c>
      <c r="BH35" s="36">
        <v>28.798086785999999</v>
      </c>
      <c r="BI35" s="36">
        <v>0.18</v>
      </c>
      <c r="BJ35" s="36">
        <v>0.18</v>
      </c>
      <c r="BK35" s="36">
        <v>0.09</v>
      </c>
      <c r="BL35" s="36">
        <v>0.09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5.0437524399999996</v>
      </c>
      <c r="E36" s="36">
        <v>401</v>
      </c>
      <c r="F36" s="36">
        <v>0</v>
      </c>
      <c r="G36" s="36">
        <v>3</v>
      </c>
      <c r="H36" s="36">
        <v>398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9.5911E-4</v>
      </c>
      <c r="P36" s="36">
        <v>1.4911899999999999E-3</v>
      </c>
      <c r="Q36" s="36">
        <v>5.0233299999999999E-4</v>
      </c>
      <c r="R36" s="36">
        <v>4.5677700000000001E-4</v>
      </c>
      <c r="S36" s="36">
        <v>8.9539299999999997E-4</v>
      </c>
      <c r="T36" s="36">
        <v>5.9579700000000001E-4</v>
      </c>
      <c r="U36" s="36">
        <v>0.11700000000000001</v>
      </c>
      <c r="V36" s="36">
        <v>0.28079999999999999</v>
      </c>
      <c r="W36" s="36">
        <v>0.11795911000000001</v>
      </c>
      <c r="X36" s="36">
        <v>0.28229118999999997</v>
      </c>
      <c r="Y36" s="36">
        <v>0.40025029999999995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2.161592879555024E-2</v>
      </c>
      <c r="AH36" s="36">
        <v>3.6771924847602708E-2</v>
      </c>
      <c r="AI36" s="36">
        <v>0.11776954309299786</v>
      </c>
      <c r="AJ36" s="36">
        <v>0</v>
      </c>
      <c r="AK36" s="36">
        <v>0</v>
      </c>
      <c r="AL36" s="36">
        <v>0</v>
      </c>
      <c r="AM36" s="36">
        <v>2.161592879555024E-2</v>
      </c>
      <c r="AN36" s="36">
        <v>3.6771924847602708E-2</v>
      </c>
      <c r="AO36" s="36">
        <v>0.11776954309299786</v>
      </c>
      <c r="AP36" s="36">
        <v>0.41299444800000001</v>
      </c>
      <c r="AQ36" s="36">
        <v>0.222381626</v>
      </c>
      <c r="AR36" s="36">
        <v>0.63537607400000007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0.400803982</v>
      </c>
      <c r="BC36" s="36">
        <v>20.897419111000001</v>
      </c>
      <c r="BD36" s="36">
        <v>46.153307931999997</v>
      </c>
      <c r="BE36" s="36">
        <v>4.387564E-2</v>
      </c>
      <c r="BF36" s="36">
        <v>8.7751281428571429E-2</v>
      </c>
      <c r="BG36" s="36">
        <v>0.70142859000000002</v>
      </c>
      <c r="BH36" s="36">
        <v>5.2925121260000001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3.910264593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4.3517138370000001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4.3508034980000003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4.491443458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4.1838835970000003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4.2125197769999998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4.2960832729999998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4.2557368740000001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4.6304955650000004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4.6306824750000004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5.7112506200000004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4.6164109890000002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1.2585900000000001E-2</v>
      </c>
      <c r="BC47" s="36">
        <v>0.90337701100000001</v>
      </c>
      <c r="BD47" s="36">
        <v>2.1370208869999998</v>
      </c>
      <c r="BE47" s="36">
        <v>1.3777657142857145E-3</v>
      </c>
      <c r="BF47" s="36">
        <v>2.7555328571428573E-3</v>
      </c>
      <c r="BG47" s="36">
        <v>0.48712519599999998</v>
      </c>
      <c r="BH47" s="36">
        <v>3.324022684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4.5659477150000001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8.6665739999999998E-3</v>
      </c>
      <c r="BC48" s="36">
        <v>4.7846917250000001</v>
      </c>
      <c r="BD48" s="36">
        <v>10.311785220999999</v>
      </c>
      <c r="BE48" s="36">
        <v>9.487214285714287E-4</v>
      </c>
      <c r="BF48" s="36">
        <v>1.8974428571428574E-3</v>
      </c>
      <c r="BG48" s="36">
        <v>0</v>
      </c>
      <c r="BH48" s="36">
        <v>0.122908608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4.4618075069999996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4.0751556210000004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4.4554363950000004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4.5879752600000003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4.2036116999999998E-2</v>
      </c>
      <c r="BC52" s="36">
        <v>2.2305306269999998</v>
      </c>
      <c r="BD52" s="36">
        <v>4.9060041310000004</v>
      </c>
      <c r="BE52" s="36">
        <v>4.6016542857142857E-3</v>
      </c>
      <c r="BF52" s="36">
        <v>9.2033085714285714E-3</v>
      </c>
      <c r="BG52" s="36">
        <v>4.0003311E-2</v>
      </c>
      <c r="BH52" s="36">
        <v>0.27450365199999999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4.7668618140000003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1.584E-6</v>
      </c>
      <c r="P53" s="36">
        <v>2.4219999999999999E-6</v>
      </c>
      <c r="Q53" s="36">
        <v>1.4419999999999999E-6</v>
      </c>
      <c r="R53" s="36">
        <v>1.42E-7</v>
      </c>
      <c r="S53" s="36">
        <v>2.2359999999999999E-6</v>
      </c>
      <c r="T53" s="36">
        <v>1.86E-7</v>
      </c>
      <c r="U53" s="36">
        <v>0</v>
      </c>
      <c r="V53" s="36">
        <v>0</v>
      </c>
      <c r="W53" s="36">
        <v>1.584E-6</v>
      </c>
      <c r="X53" s="36">
        <v>2.4219999999999999E-6</v>
      </c>
      <c r="Y53" s="36">
        <v>4.0060000000000003E-6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2.0449999999999999E-6</v>
      </c>
      <c r="AQ53" s="36">
        <v>1.1009999999999999E-6</v>
      </c>
      <c r="AR53" s="36">
        <v>3.146E-6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0.67184350299999995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4.7751286940000002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3.0977400000000002E-4</v>
      </c>
      <c r="P54" s="36">
        <v>5.2027699999999998E-4</v>
      </c>
      <c r="Q54" s="36">
        <v>2.8603800000000001E-4</v>
      </c>
      <c r="R54" s="36">
        <v>2.3735999999999998E-5</v>
      </c>
      <c r="S54" s="36">
        <v>4.8931699999999996E-4</v>
      </c>
      <c r="T54" s="36">
        <v>3.0960000000000002E-5</v>
      </c>
      <c r="U54" s="36">
        <v>6.0000000000000001E-3</v>
      </c>
      <c r="V54" s="36">
        <v>1.44E-2</v>
      </c>
      <c r="W54" s="36">
        <v>6.3097739999999998E-3</v>
      </c>
      <c r="X54" s="36">
        <v>1.4920276999999999E-2</v>
      </c>
      <c r="Y54" s="36">
        <v>2.1230051E-2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1.1282146809107369E-3</v>
      </c>
      <c r="AH54" s="36">
        <v>1.9192617560320582E-3</v>
      </c>
      <c r="AI54" s="36">
        <v>6.1468248132378073E-3</v>
      </c>
      <c r="AJ54" s="36">
        <v>0</v>
      </c>
      <c r="AK54" s="36">
        <v>0</v>
      </c>
      <c r="AL54" s="36">
        <v>0</v>
      </c>
      <c r="AM54" s="36">
        <v>1.1282146809107369E-3</v>
      </c>
      <c r="AN54" s="36">
        <v>1.9192617560320582E-3</v>
      </c>
      <c r="AO54" s="36">
        <v>6.1468248132378073E-3</v>
      </c>
      <c r="AP54" s="36">
        <v>1.8037424999999999E-2</v>
      </c>
      <c r="AQ54" s="36">
        <v>9.7124589999999997E-3</v>
      </c>
      <c r="AR54" s="36">
        <v>2.7749883999999999E-2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0.52816277</v>
      </c>
      <c r="BC54" s="36">
        <v>38.075281949000001</v>
      </c>
      <c r="BD54" s="36">
        <v>86.569741863000004</v>
      </c>
      <c r="BE54" s="36">
        <v>5.7817488571428571E-2</v>
      </c>
      <c r="BF54" s="36">
        <v>0.11563497857142857</v>
      </c>
      <c r="BG54" s="36">
        <v>0.26750387399999997</v>
      </c>
      <c r="BH54" s="36">
        <v>4.418327949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4.4348724649999998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4.5398283580000003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4.7691804999999997E-2</v>
      </c>
      <c r="BC56" s="36">
        <v>3.2599563520000001</v>
      </c>
      <c r="BD56" s="36">
        <v>6.6905162650000003</v>
      </c>
      <c r="BE56" s="36">
        <v>2.1549114285714286E-3</v>
      </c>
      <c r="BF56" s="36">
        <v>4.3098242857142859E-3</v>
      </c>
      <c r="BG56" s="36">
        <v>2.6563746999999999E-2</v>
      </c>
      <c r="BH56" s="36">
        <v>0.181041009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5.0810574510000004</v>
      </c>
      <c r="E57" s="36">
        <v>22</v>
      </c>
      <c r="F57" s="36">
        <v>0</v>
      </c>
      <c r="G57" s="36">
        <v>2</v>
      </c>
      <c r="H57" s="36">
        <v>20</v>
      </c>
      <c r="I57" s="36">
        <v>3.7168466891688167E-5</v>
      </c>
      <c r="J57" s="36">
        <v>0.62662592717340804</v>
      </c>
      <c r="K57" s="36">
        <v>3.7168466891688167E-5</v>
      </c>
      <c r="L57" s="36">
        <v>0</v>
      </c>
      <c r="M57" s="36">
        <v>1.0198095640330831E-2</v>
      </c>
      <c r="N57" s="36">
        <v>0.61646499999996895</v>
      </c>
      <c r="O57" s="36">
        <v>0.11935011999999999</v>
      </c>
      <c r="P57" s="36">
        <v>0.21900388600000001</v>
      </c>
      <c r="Q57" s="36">
        <v>0.112619478</v>
      </c>
      <c r="R57" s="36">
        <v>6.7306420000000002E-3</v>
      </c>
      <c r="S57" s="36">
        <v>0.210224787</v>
      </c>
      <c r="T57" s="36">
        <v>8.7790990000000003E-3</v>
      </c>
      <c r="U57" s="36">
        <v>7.5600000000000001E-2</v>
      </c>
      <c r="V57" s="36">
        <v>0.17879999999999999</v>
      </c>
      <c r="W57" s="36">
        <v>0.19498728846689167</v>
      </c>
      <c r="X57" s="36">
        <v>1.024429813173408</v>
      </c>
      <c r="Y57" s="36">
        <v>1.2194171016402997</v>
      </c>
      <c r="Z57" s="36">
        <v>1.1670198260827382E-5</v>
      </c>
      <c r="AA57" s="36">
        <v>2.4974224278170604E-6</v>
      </c>
      <c r="AB57" s="36">
        <v>2.4974200000000001E-6</v>
      </c>
      <c r="AC57" s="36">
        <v>9.9174168237055868E-7</v>
      </c>
      <c r="AD57" s="36">
        <v>2.2761605046602306E-2</v>
      </c>
      <c r="AE57" s="36">
        <v>0.20485444541942077</v>
      </c>
      <c r="AF57" s="36">
        <v>0.2276160504660231</v>
      </c>
      <c r="AG57" s="36">
        <v>1.3738351017302289E-2</v>
      </c>
      <c r="AH57" s="36">
        <v>2.3370987937479753E-2</v>
      </c>
      <c r="AI57" s="36">
        <v>7.4850326232198672E-2</v>
      </c>
      <c r="AJ57" s="36">
        <v>2.5664708259571945E-7</v>
      </c>
      <c r="AK57" s="36">
        <v>3.101432364316449E-7</v>
      </c>
      <c r="AL57" s="36">
        <v>7.7569347354987894E-7</v>
      </c>
      <c r="AM57" s="36">
        <v>1.3739599406067256E-2</v>
      </c>
      <c r="AN57" s="36">
        <v>4.6132903127318492E-2</v>
      </c>
      <c r="AO57" s="36">
        <v>0.27970554734509301</v>
      </c>
      <c r="AP57" s="36">
        <v>1.3896619530000001</v>
      </c>
      <c r="AQ57" s="36">
        <v>0.74827951299999995</v>
      </c>
      <c r="AR57" s="36">
        <v>2.137941466</v>
      </c>
      <c r="AS57" s="36">
        <v>1.0627012E-2</v>
      </c>
      <c r="AT57" s="36">
        <v>7.8136010000000006E-2</v>
      </c>
      <c r="AU57" s="36">
        <v>0.173623269</v>
      </c>
      <c r="AV57" s="36">
        <v>0.41239557300000002</v>
      </c>
      <c r="AW57" s="36">
        <v>0.91636963500000002</v>
      </c>
      <c r="AX57" s="36">
        <v>0.36558587199999998</v>
      </c>
      <c r="AY57" s="36">
        <v>0.81235545300000001</v>
      </c>
      <c r="AZ57" s="36">
        <v>2.3728714285714284E-4</v>
      </c>
      <c r="BA57" s="36">
        <v>4.7457428571428569E-4</v>
      </c>
      <c r="BB57" s="36">
        <v>11.862305572</v>
      </c>
      <c r="BC57" s="36">
        <v>561.43090906700002</v>
      </c>
      <c r="BD57" s="36">
        <v>1247.5357897619999</v>
      </c>
      <c r="BE57" s="36">
        <v>0.53598790142857144</v>
      </c>
      <c r="BF57" s="36">
        <v>1.0719758028571429</v>
      </c>
      <c r="BG57" s="36">
        <v>15.566006614999999</v>
      </c>
      <c r="BH57" s="36">
        <v>86.905032761000001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4.6260656439999996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1.1750666620000001</v>
      </c>
      <c r="BC58" s="36">
        <v>100.808205824</v>
      </c>
      <c r="BD58" s="36">
        <v>229.98964375200001</v>
      </c>
      <c r="BE58" s="36">
        <v>5.3094358571428572E-2</v>
      </c>
      <c r="BF58" s="36">
        <v>0.10618871857142857</v>
      </c>
      <c r="BG58" s="36">
        <v>0.69243257199999997</v>
      </c>
      <c r="BH58" s="36">
        <v>8.0362317179999998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4.5912368700000004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5.6997654450823801E-4</v>
      </c>
      <c r="AH59" s="36">
        <v>9.6961527111746242E-4</v>
      </c>
      <c r="AI59" s="36">
        <v>3.1053894493897108E-3</v>
      </c>
      <c r="AJ59" s="36">
        <v>0</v>
      </c>
      <c r="AK59" s="36">
        <v>0</v>
      </c>
      <c r="AL59" s="36">
        <v>0</v>
      </c>
      <c r="AM59" s="36">
        <v>5.6997654450823801E-4</v>
      </c>
      <c r="AN59" s="36">
        <v>9.6961527111746242E-4</v>
      </c>
      <c r="AO59" s="36">
        <v>3.1053894493897108E-3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3.9752497999999997E-2</v>
      </c>
      <c r="BC59" s="36">
        <v>2.862346429</v>
      </c>
      <c r="BD59" s="36">
        <v>6.4666434300000004</v>
      </c>
      <c r="BE59" s="36">
        <v>1.7961814285714286E-3</v>
      </c>
      <c r="BF59" s="36">
        <v>3.5923628571428571E-3</v>
      </c>
      <c r="BG59" s="36">
        <v>0.47635152600000003</v>
      </c>
      <c r="BH59" s="36">
        <v>1.7433976120000001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4.4727719229999998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4.5042715180000004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4.8283387600000003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1.19586E-3</v>
      </c>
      <c r="P62" s="36">
        <v>2.0909459999999998E-3</v>
      </c>
      <c r="Q62" s="36">
        <v>9.860209999999999E-4</v>
      </c>
      <c r="R62" s="36">
        <v>2.0983899999999997E-4</v>
      </c>
      <c r="S62" s="36">
        <v>1.8172419999999999E-3</v>
      </c>
      <c r="T62" s="36">
        <v>2.7370399999999999E-4</v>
      </c>
      <c r="U62" s="36">
        <v>1.2E-2</v>
      </c>
      <c r="V62" s="36">
        <v>2.8799999999999999E-2</v>
      </c>
      <c r="W62" s="36">
        <v>1.319586E-2</v>
      </c>
      <c r="X62" s="36">
        <v>3.0890945999999999E-2</v>
      </c>
      <c r="Y62" s="36">
        <v>4.4086805999999999E-2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3.6185477000000001E-2</v>
      </c>
      <c r="AQ62" s="36">
        <v>1.9484488000000001E-2</v>
      </c>
      <c r="AR62" s="36">
        <v>5.5669965000000002E-2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0.56265489599999996</v>
      </c>
      <c r="BC62" s="36">
        <v>31.087185475999998</v>
      </c>
      <c r="BD62" s="36">
        <v>68.451163057000002</v>
      </c>
      <c r="BE62" s="36">
        <v>2.5423068571428575E-2</v>
      </c>
      <c r="BF62" s="36">
        <v>5.0846138571428577E-2</v>
      </c>
      <c r="BG62" s="36">
        <v>2.0444657930000001</v>
      </c>
      <c r="BH62" s="36">
        <v>10.274531035000001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5.0214225990000001</v>
      </c>
      <c r="E63" s="36">
        <v>28</v>
      </c>
      <c r="F63" s="36">
        <v>0</v>
      </c>
      <c r="G63" s="36">
        <v>5</v>
      </c>
      <c r="H63" s="36">
        <v>23</v>
      </c>
      <c r="I63" s="36">
        <v>2.3986675004941309E-5</v>
      </c>
      <c r="J63" s="36">
        <v>0.24818980336952973</v>
      </c>
      <c r="K63" s="36">
        <v>2.3986675004941309E-5</v>
      </c>
      <c r="L63" s="36">
        <v>0</v>
      </c>
      <c r="M63" s="36">
        <v>4.4237900445432635E-3</v>
      </c>
      <c r="N63" s="36">
        <v>0.2437899999999914</v>
      </c>
      <c r="O63" s="36">
        <v>1.8025065000000003E-2</v>
      </c>
      <c r="P63" s="36">
        <v>2.9053567000000002E-2</v>
      </c>
      <c r="Q63" s="36">
        <v>1.5864911000000002E-2</v>
      </c>
      <c r="R63" s="36">
        <v>2.1601540000000001E-3</v>
      </c>
      <c r="S63" s="36">
        <v>2.6235975000000002E-2</v>
      </c>
      <c r="T63" s="36">
        <v>2.8175920000000003E-3</v>
      </c>
      <c r="U63" s="36">
        <v>2.8199999999999996E-2</v>
      </c>
      <c r="V63" s="36">
        <v>6.7199999999999996E-2</v>
      </c>
      <c r="W63" s="36">
        <v>4.624905167500494E-2</v>
      </c>
      <c r="X63" s="36">
        <v>0.34444337036952971</v>
      </c>
      <c r="Y63" s="36">
        <v>0.39069242204453464</v>
      </c>
      <c r="Z63" s="36">
        <v>5.8787804420771947E-6</v>
      </c>
      <c r="AA63" s="36">
        <v>1.2580590146045194E-6</v>
      </c>
      <c r="AB63" s="36">
        <v>1.25806E-6</v>
      </c>
      <c r="AC63" s="36">
        <v>2.0295776467506546E-7</v>
      </c>
      <c r="AD63" s="36">
        <v>1.7921432490537001E-3</v>
      </c>
      <c r="AE63" s="36">
        <v>1.61292892414833E-2</v>
      </c>
      <c r="AF63" s="36">
        <v>1.7921432490537001E-2</v>
      </c>
      <c r="AG63" s="36">
        <v>5.5703959276018093E-3</v>
      </c>
      <c r="AH63" s="36">
        <v>9.4760758308628512E-3</v>
      </c>
      <c r="AI63" s="36">
        <v>3.0349053674520204E-2</v>
      </c>
      <c r="AJ63" s="36">
        <v>1.2840298238119598E-7</v>
      </c>
      <c r="AK63" s="36">
        <v>1.5516761819541449E-7</v>
      </c>
      <c r="AL63" s="36">
        <v>3.8808684053630876E-7</v>
      </c>
      <c r="AM63" s="36">
        <v>5.5707272883488658E-3</v>
      </c>
      <c r="AN63" s="36">
        <v>1.1268374247534747E-2</v>
      </c>
      <c r="AO63" s="36">
        <v>4.647873100284404E-2</v>
      </c>
      <c r="AP63" s="36">
        <v>0.144615092</v>
      </c>
      <c r="AQ63" s="36">
        <v>7.7869664000000005E-2</v>
      </c>
      <c r="AR63" s="36">
        <v>0.22248475600000001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0.443586808</v>
      </c>
      <c r="BC63" s="36">
        <v>16.446288762999998</v>
      </c>
      <c r="BD63" s="36">
        <v>39.661629304000002</v>
      </c>
      <c r="BE63" s="36">
        <v>2.0043081428571429E-2</v>
      </c>
      <c r="BF63" s="36">
        <v>4.0086162857142858E-2</v>
      </c>
      <c r="BG63" s="36">
        <v>2.632840726</v>
      </c>
      <c r="BH63" s="36">
        <v>17.642567097000001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4.5141276579999996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0.112055118</v>
      </c>
      <c r="BH64" s="36">
        <v>0.11646092500000001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5.0384072489999996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9.2810000000000001E-5</v>
      </c>
      <c r="P65" s="36">
        <v>1.6252499999999995E-4</v>
      </c>
      <c r="Q65" s="36">
        <v>8.3592999999999997E-5</v>
      </c>
      <c r="R65" s="36">
        <v>9.217E-6</v>
      </c>
      <c r="S65" s="36">
        <v>1.5050299999999996E-4</v>
      </c>
      <c r="T65" s="36">
        <v>1.2021999999999999E-5</v>
      </c>
      <c r="U65" s="36">
        <v>3.0000000000000001E-3</v>
      </c>
      <c r="V65" s="36">
        <v>7.1999999999999998E-3</v>
      </c>
      <c r="W65" s="36">
        <v>3.0928100000000001E-3</v>
      </c>
      <c r="X65" s="36">
        <v>7.362525E-3</v>
      </c>
      <c r="Y65" s="36">
        <v>1.0455335E-2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1.1458968E-2</v>
      </c>
      <c r="AQ65" s="36">
        <v>6.1702129999999999E-3</v>
      </c>
      <c r="AR65" s="36">
        <v>1.7629181000000001E-2</v>
      </c>
      <c r="AS65" s="36">
        <v>8.3351999999999997E-5</v>
      </c>
      <c r="AT65" s="36">
        <v>1.9794999999999999E-5</v>
      </c>
      <c r="AU65" s="36">
        <v>4.4586000000000003E-5</v>
      </c>
      <c r="AV65" s="36">
        <v>6.6526200000000001E-4</v>
      </c>
      <c r="AW65" s="36">
        <v>1.4984410000000001E-3</v>
      </c>
      <c r="AX65" s="36">
        <v>5.6614700000000003E-4</v>
      </c>
      <c r="AY65" s="36">
        <v>1.275193E-3</v>
      </c>
      <c r="AZ65" s="36">
        <v>1.4785714285714288E-6</v>
      </c>
      <c r="BA65" s="36">
        <v>2.9585714285714288E-6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2.2655967449999999</v>
      </c>
      <c r="BH65" s="36">
        <v>14.647323137000001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4.9837151610000001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6.9376590000000005E-3</v>
      </c>
      <c r="P66" s="36">
        <v>1.1867711E-2</v>
      </c>
      <c r="Q66" s="36">
        <v>6.3432760000000001E-3</v>
      </c>
      <c r="R66" s="36">
        <v>5.9438299999999998E-4</v>
      </c>
      <c r="S66" s="36">
        <v>1.1092428999999999E-2</v>
      </c>
      <c r="T66" s="36">
        <v>7.7528199999999997E-4</v>
      </c>
      <c r="U66" s="36">
        <v>3.0000000000000001E-3</v>
      </c>
      <c r="V66" s="36">
        <v>7.1999999999999998E-3</v>
      </c>
      <c r="W66" s="36">
        <v>9.9376590000000015E-3</v>
      </c>
      <c r="X66" s="36">
        <v>1.9067711000000001E-2</v>
      </c>
      <c r="Y66" s="36">
        <v>2.9005370000000003E-2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2.7997385999999999E-2</v>
      </c>
      <c r="AQ66" s="36">
        <v>1.5075514999999999E-2</v>
      </c>
      <c r="AR66" s="36">
        <v>4.3072900999999997E-2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0.36664767300000001</v>
      </c>
      <c r="BC66" s="36">
        <v>19.277914417000002</v>
      </c>
      <c r="BD66" s="36">
        <v>44.219315631000001</v>
      </c>
      <c r="BE66" s="36">
        <v>1.6566654285714286E-2</v>
      </c>
      <c r="BF66" s="36">
        <v>3.3133308571428571E-2</v>
      </c>
      <c r="BG66" s="36">
        <v>2.7082233040000001</v>
      </c>
      <c r="BH66" s="36">
        <v>13.001069132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4.9106276590000002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7.9936000000000004E-4</v>
      </c>
      <c r="P67" s="36">
        <v>1.369161E-3</v>
      </c>
      <c r="Q67" s="36">
        <v>7.110930000000001E-4</v>
      </c>
      <c r="R67" s="36">
        <v>8.8267E-5</v>
      </c>
      <c r="S67" s="36">
        <v>1.2540299999999999E-3</v>
      </c>
      <c r="T67" s="36">
        <v>1.1513100000000001E-4</v>
      </c>
      <c r="U67" s="36">
        <v>8.9999999999999993E-3</v>
      </c>
      <c r="V67" s="36">
        <v>2.1599999999999998E-2</v>
      </c>
      <c r="W67" s="36">
        <v>9.79936E-3</v>
      </c>
      <c r="X67" s="36">
        <v>2.2969160999999998E-2</v>
      </c>
      <c r="Y67" s="36">
        <v>3.2768520999999995E-2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1.6177656915973206E-3</v>
      </c>
      <c r="AH67" s="36">
        <v>2.7520611765103845E-3</v>
      </c>
      <c r="AI67" s="36">
        <v>8.8140337680129872E-3</v>
      </c>
      <c r="AJ67" s="36">
        <v>0</v>
      </c>
      <c r="AK67" s="36">
        <v>0</v>
      </c>
      <c r="AL67" s="36">
        <v>0</v>
      </c>
      <c r="AM67" s="36">
        <v>1.6177656915973206E-3</v>
      </c>
      <c r="AN67" s="36">
        <v>2.7520611765103845E-3</v>
      </c>
      <c r="AO67" s="36">
        <v>8.8140337680129872E-3</v>
      </c>
      <c r="AP67" s="36">
        <v>3.2900180000000001E-2</v>
      </c>
      <c r="AQ67" s="36">
        <v>1.7715481000000002E-2</v>
      </c>
      <c r="AR67" s="36">
        <v>5.0615661000000006E-2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0.370648535</v>
      </c>
      <c r="BC67" s="36">
        <v>21.398516369999999</v>
      </c>
      <c r="BD67" s="36">
        <v>46.655255488999998</v>
      </c>
      <c r="BE67" s="36">
        <v>0.13461811142857144</v>
      </c>
      <c r="BF67" s="36">
        <v>0.26923622428571431</v>
      </c>
      <c r="BG67" s="36">
        <v>0.57969710399999996</v>
      </c>
      <c r="BH67" s="36">
        <v>2.7532894940000001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4.8846849690000003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1.2757140000000001E-3</v>
      </c>
      <c r="P68" s="36">
        <v>2.2126860000000002E-3</v>
      </c>
      <c r="Q68" s="36">
        <v>1.166519E-3</v>
      </c>
      <c r="R68" s="36">
        <v>1.09195E-4</v>
      </c>
      <c r="S68" s="36">
        <v>2.0702580000000002E-3</v>
      </c>
      <c r="T68" s="36">
        <v>1.42428E-4</v>
      </c>
      <c r="U68" s="36">
        <v>0</v>
      </c>
      <c r="V68" s="36">
        <v>0</v>
      </c>
      <c r="W68" s="36">
        <v>1.2757140000000001E-3</v>
      </c>
      <c r="X68" s="36">
        <v>2.2126860000000002E-3</v>
      </c>
      <c r="Y68" s="36">
        <v>3.4884E-3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3.0832720000000002E-3</v>
      </c>
      <c r="AQ68" s="36">
        <v>1.660223E-3</v>
      </c>
      <c r="AR68" s="36">
        <v>4.7434950000000004E-3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3.6013108000000002E-2</v>
      </c>
      <c r="BC68" s="36">
        <v>1.764654202</v>
      </c>
      <c r="BD68" s="36">
        <v>3.9416245270000001</v>
      </c>
      <c r="BE68" s="36">
        <v>1.307982142857143E-2</v>
      </c>
      <c r="BF68" s="36">
        <v>2.615964285714286E-2</v>
      </c>
      <c r="BG68" s="36">
        <v>1.3177281000000001E-2</v>
      </c>
      <c r="BH68" s="36">
        <v>0.21140740699999999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4.686285163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4.8300000000000008E-7</v>
      </c>
      <c r="P69" s="36">
        <v>8.4499999999999996E-7</v>
      </c>
      <c r="Q69" s="36">
        <v>4.0900000000000002E-7</v>
      </c>
      <c r="R69" s="36">
        <v>7.4000000000000001E-8</v>
      </c>
      <c r="S69" s="36">
        <v>7.4700000000000001E-7</v>
      </c>
      <c r="T69" s="36">
        <v>9.8000000000000004E-8</v>
      </c>
      <c r="U69" s="36">
        <v>3.0000000000000001E-3</v>
      </c>
      <c r="V69" s="36">
        <v>7.1999999999999998E-3</v>
      </c>
      <c r="W69" s="36">
        <v>3.000483E-3</v>
      </c>
      <c r="X69" s="36">
        <v>7.200845E-3</v>
      </c>
      <c r="Y69" s="36">
        <v>1.0201327999999999E-2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5.8083607138255389E-4</v>
      </c>
      <c r="AH69" s="36">
        <v>9.8808894901859746E-4</v>
      </c>
      <c r="AI69" s="36">
        <v>3.1645551475325351E-3</v>
      </c>
      <c r="AJ69" s="36">
        <v>0</v>
      </c>
      <c r="AK69" s="36">
        <v>0</v>
      </c>
      <c r="AL69" s="36">
        <v>0</v>
      </c>
      <c r="AM69" s="36">
        <v>5.8083607138255389E-4</v>
      </c>
      <c r="AN69" s="36">
        <v>9.8808894901859746E-4</v>
      </c>
      <c r="AO69" s="36">
        <v>3.1645551475325351E-3</v>
      </c>
      <c r="AP69" s="36">
        <v>1.0499926E-2</v>
      </c>
      <c r="AQ69" s="36">
        <v>5.6538059999999999E-3</v>
      </c>
      <c r="AR69" s="36">
        <v>1.6153732000000001E-2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7.3094786999999994E-2</v>
      </c>
      <c r="BC69" s="36">
        <v>3.95338901</v>
      </c>
      <c r="BD69" s="36">
        <v>9.2606555549999996</v>
      </c>
      <c r="BE69" s="36">
        <v>2.6547742857142859E-2</v>
      </c>
      <c r="BF69" s="36">
        <v>5.3095487142857146E-2</v>
      </c>
      <c r="BG69" s="36">
        <v>6.5487009999999998E-2</v>
      </c>
      <c r="BH69" s="36">
        <v>0.38433066500000002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4.5428155139999999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0.21792979800000001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4.2409872890000004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4.3209745570000004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4.6499913580000003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3.8488099999999998E-3</v>
      </c>
      <c r="BC73" s="36">
        <v>8.6216453999999998E-2</v>
      </c>
      <c r="BD73" s="36">
        <v>0.192503175</v>
      </c>
      <c r="BE73" s="36">
        <v>1.3978728571428572E-3</v>
      </c>
      <c r="BF73" s="36">
        <v>2.7957457142857144E-3</v>
      </c>
      <c r="BG73" s="36">
        <v>1.1055574E-2</v>
      </c>
      <c r="BH73" s="36">
        <v>0.162722745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5.4789683790000003</v>
      </c>
      <c r="E92" s="36">
        <v>49</v>
      </c>
      <c r="F92" s="36">
        <v>0</v>
      </c>
      <c r="G92" s="36">
        <v>6</v>
      </c>
      <c r="H92" s="36">
        <v>43</v>
      </c>
      <c r="I92" s="36">
        <v>6.0152684694630043E-4</v>
      </c>
      <c r="J92" s="36">
        <v>0.41822465880371223</v>
      </c>
      <c r="K92" s="36">
        <v>6.0152684694630043E-4</v>
      </c>
      <c r="L92" s="36">
        <v>0</v>
      </c>
      <c r="M92" s="36">
        <v>8.7226185650670307E-2</v>
      </c>
      <c r="N92" s="36">
        <v>0.33159999999998824</v>
      </c>
      <c r="O92" s="36">
        <v>0.162834703</v>
      </c>
      <c r="P92" s="36">
        <v>0.28907859000000002</v>
      </c>
      <c r="Q92" s="36">
        <v>0.15380608500000001</v>
      </c>
      <c r="R92" s="36">
        <v>9.0286180000000004E-3</v>
      </c>
      <c r="S92" s="36">
        <v>0.27730213100000001</v>
      </c>
      <c r="T92" s="36">
        <v>1.1776459E-2</v>
      </c>
      <c r="U92" s="36">
        <v>0.17519999999999999</v>
      </c>
      <c r="V92" s="36">
        <v>0.41639999999999999</v>
      </c>
      <c r="W92" s="36">
        <v>0.3386362298469463</v>
      </c>
      <c r="X92" s="36">
        <v>1.1237032488037122</v>
      </c>
      <c r="Y92" s="36">
        <v>1.4623394786506585</v>
      </c>
      <c r="Z92" s="36">
        <v>6.7716994004580713E-5</v>
      </c>
      <c r="AA92" s="36">
        <v>1.4491436716980271E-5</v>
      </c>
      <c r="AB92" s="36">
        <v>1.44914E-5</v>
      </c>
      <c r="AC92" s="36">
        <v>8.4542812774929125E-6</v>
      </c>
      <c r="AD92" s="36">
        <v>5.9510703248998693E-3</v>
      </c>
      <c r="AE92" s="36">
        <v>5.3559632924098821E-2</v>
      </c>
      <c r="AF92" s="36">
        <v>5.9510703248998688E-2</v>
      </c>
      <c r="AG92" s="36">
        <v>3.0554602464489967E-2</v>
      </c>
      <c r="AH92" s="36">
        <v>5.1977944422350757E-2</v>
      </c>
      <c r="AI92" s="36">
        <v>0.16646990308239362</v>
      </c>
      <c r="AJ92" s="36">
        <v>1.4614213991305326E-6</v>
      </c>
      <c r="AK92" s="36">
        <v>1.7660436967864665E-6</v>
      </c>
      <c r="AL92" s="36">
        <v>4.4170190050334667E-6</v>
      </c>
      <c r="AM92" s="36">
        <v>3.0564518167166592E-2</v>
      </c>
      <c r="AN92" s="36">
        <v>5.7930780790947413E-2</v>
      </c>
      <c r="AO92" s="36">
        <v>0.22003395302549747</v>
      </c>
      <c r="AP92" s="36">
        <v>4.2371005630000003</v>
      </c>
      <c r="AQ92" s="36">
        <v>2.2815156870000002</v>
      </c>
      <c r="AR92" s="36">
        <v>6.5186162500000009</v>
      </c>
      <c r="AS92" s="36">
        <v>0.15542398099999999</v>
      </c>
      <c r="AT92" s="36">
        <v>1.470167438</v>
      </c>
      <c r="AU92" s="36">
        <v>3.2114144819999999</v>
      </c>
      <c r="AV92" s="36">
        <v>1.3733491870000001</v>
      </c>
      <c r="AW92" s="36">
        <v>2.9999259619999998</v>
      </c>
      <c r="AX92" s="36">
        <v>1.2707193059999999</v>
      </c>
      <c r="AY92" s="36">
        <v>2.7757425960000002</v>
      </c>
      <c r="AZ92" s="36">
        <v>4.0706E-4</v>
      </c>
      <c r="BA92" s="36">
        <v>8.1412142857142868E-4</v>
      </c>
      <c r="BB92" s="36">
        <v>13.214440874999999</v>
      </c>
      <c r="BC92" s="36">
        <v>1316.2024330070001</v>
      </c>
      <c r="BD92" s="36">
        <v>2875.0953422739999</v>
      </c>
      <c r="BE92" s="36">
        <v>0.55063994142857142</v>
      </c>
      <c r="BF92" s="36">
        <v>1.1012798828571428</v>
      </c>
      <c r="BG92" s="36">
        <v>9.7756443589999993</v>
      </c>
      <c r="BH92" s="36">
        <v>174.74371859999999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4.7418511390000004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1.1352360379999999</v>
      </c>
      <c r="BC93" s="36">
        <v>60.343950327999998</v>
      </c>
      <c r="BD93" s="36">
        <v>141.20803445999999</v>
      </c>
      <c r="BE93" s="36">
        <v>4.7304785714285716E-2</v>
      </c>
      <c r="BF93" s="36">
        <v>9.460957285714286E-2</v>
      </c>
      <c r="BG93" s="36">
        <v>1.3967989089999999</v>
      </c>
      <c r="BH93" s="36">
        <v>14.591424087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4.5735565669999998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3.3906737999999999E-2</v>
      </c>
      <c r="BC94" s="36">
        <v>3.6627766830000001</v>
      </c>
      <c r="BD94" s="36">
        <v>8.0638408350000006</v>
      </c>
      <c r="BE94" s="36">
        <v>1.4128785714285716E-3</v>
      </c>
      <c r="BF94" s="36">
        <v>2.8257571428571431E-3</v>
      </c>
      <c r="BG94" s="36">
        <v>0.114542123</v>
      </c>
      <c r="BH94" s="36">
        <v>5.2385614660000002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6.3674033220000004</v>
      </c>
      <c r="E95" s="36">
        <v>8</v>
      </c>
      <c r="F95" s="36">
        <v>6</v>
      </c>
      <c r="G95" s="36">
        <v>2</v>
      </c>
      <c r="H95" s="36">
        <v>0</v>
      </c>
      <c r="I95" s="36">
        <v>153.41589941102123</v>
      </c>
      <c r="J95" s="36">
        <v>609.34346692999588</v>
      </c>
      <c r="K95" s="36">
        <v>117.87448541097379</v>
      </c>
      <c r="L95" s="36">
        <v>35.541414000047439</v>
      </c>
      <c r="M95" s="36">
        <v>615.08873434102293</v>
      </c>
      <c r="N95" s="36">
        <v>147.67063199999413</v>
      </c>
      <c r="O95" s="36">
        <v>4.838185739</v>
      </c>
      <c r="P95" s="36">
        <v>8.3802129270000005</v>
      </c>
      <c r="Q95" s="36">
        <v>4.5135931559999998</v>
      </c>
      <c r="R95" s="36">
        <v>0.32459258299999999</v>
      </c>
      <c r="S95" s="36">
        <v>7.9568312959999998</v>
      </c>
      <c r="T95" s="36">
        <v>0.42338163100000004</v>
      </c>
      <c r="U95" s="36">
        <v>0.438</v>
      </c>
      <c r="V95" s="36">
        <v>1.0401</v>
      </c>
      <c r="W95" s="36">
        <v>158.69208515002123</v>
      </c>
      <c r="X95" s="36">
        <v>618.76377985699594</v>
      </c>
      <c r="Y95" s="36">
        <v>777.45586500701711</v>
      </c>
      <c r="Z95" s="36">
        <v>0.92832293537416966</v>
      </c>
      <c r="AA95" s="36">
        <v>0.44719521597871581</v>
      </c>
      <c r="AB95" s="36">
        <v>0.44719521600000001</v>
      </c>
      <c r="AC95" s="36">
        <v>2.9049932054020569</v>
      </c>
      <c r="AD95" s="36">
        <v>14.136207241809641</v>
      </c>
      <c r="AE95" s="36">
        <v>132.49802696941342</v>
      </c>
      <c r="AF95" s="36">
        <v>146.63423421122303</v>
      </c>
      <c r="AG95" s="36">
        <v>8.3812830239560571E-2</v>
      </c>
      <c r="AH95" s="36">
        <v>0.14257814799373525</v>
      </c>
      <c r="AI95" s="36">
        <v>0.45663541992588186</v>
      </c>
      <c r="AJ95" s="36">
        <v>4.5642678848152943E-2</v>
      </c>
      <c r="AK95" s="36">
        <v>5.5156523961578871E-2</v>
      </c>
      <c r="AL95" s="36">
        <v>0.13795095502630408</v>
      </c>
      <c r="AM95" s="36">
        <v>3.0344487144897703</v>
      </c>
      <c r="AN95" s="36">
        <v>14.333941913764955</v>
      </c>
      <c r="AO95" s="36">
        <v>133.09261334436559</v>
      </c>
      <c r="AP95" s="36">
        <v>3241.6282728390001</v>
      </c>
      <c r="AQ95" s="36">
        <v>1745.4921469129999</v>
      </c>
      <c r="AR95" s="36">
        <v>4987.1204197520001</v>
      </c>
      <c r="AS95" s="36">
        <v>163.041935798</v>
      </c>
      <c r="AT95" s="36">
        <v>8702.2407447620008</v>
      </c>
      <c r="AU95" s="36">
        <v>20338.339964619001</v>
      </c>
      <c r="AV95" s="36">
        <v>6733.6842169089996</v>
      </c>
      <c r="AW95" s="36">
        <v>15737.551147423001</v>
      </c>
      <c r="AX95" s="36">
        <v>6657.9689515520004</v>
      </c>
      <c r="AY95" s="36">
        <v>15560.594102393001</v>
      </c>
      <c r="AZ95" s="36">
        <v>1.816467732857143</v>
      </c>
      <c r="BA95" s="36">
        <v>3.6329354671428575</v>
      </c>
      <c r="BB95" s="36">
        <v>8.9623202860000006</v>
      </c>
      <c r="BC95" s="36">
        <v>740.02199436299998</v>
      </c>
      <c r="BD95" s="36">
        <v>1729.5337309199999</v>
      </c>
      <c r="BE95" s="36">
        <v>0.3734559457142857</v>
      </c>
      <c r="BF95" s="36">
        <v>0.7469118914285714</v>
      </c>
      <c r="BG95" s="36">
        <v>5.4560591690000004</v>
      </c>
      <c r="BH95" s="36">
        <v>85.948940065000002</v>
      </c>
      <c r="BI95" s="36">
        <v>2.04</v>
      </c>
      <c r="BJ95" s="36">
        <v>2.5799999999999983</v>
      </c>
      <c r="BK95" s="36">
        <v>4.4400000000000039</v>
      </c>
      <c r="BL95" s="36">
        <v>5.2299999999999986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5.279268514</v>
      </c>
      <c r="E96" s="36">
        <v>3</v>
      </c>
      <c r="F96" s="36">
        <v>0</v>
      </c>
      <c r="G96" s="36">
        <v>2</v>
      </c>
      <c r="H96" s="36">
        <v>1</v>
      </c>
      <c r="I96" s="36">
        <v>1.1722237390985479E-4</v>
      </c>
      <c r="J96" s="36">
        <v>7.0515483953166994E-2</v>
      </c>
      <c r="K96" s="36">
        <v>1.1722237390985479E-4</v>
      </c>
      <c r="L96" s="36">
        <v>0</v>
      </c>
      <c r="M96" s="36">
        <v>7.2657063273264821E-3</v>
      </c>
      <c r="N96" s="36">
        <v>6.3366999999750373E-2</v>
      </c>
      <c r="O96" s="36">
        <v>5.681551E-3</v>
      </c>
      <c r="P96" s="36">
        <v>9.2059700000000008E-3</v>
      </c>
      <c r="Q96" s="36">
        <v>4.8253970000000004E-3</v>
      </c>
      <c r="R96" s="36">
        <v>8.5615400000000003E-4</v>
      </c>
      <c r="S96" s="36">
        <v>8.0892470000000008E-3</v>
      </c>
      <c r="T96" s="36">
        <v>1.116723E-3</v>
      </c>
      <c r="U96" s="36">
        <v>8.9999999999999993E-3</v>
      </c>
      <c r="V96" s="36">
        <v>2.1599999999999998E-2</v>
      </c>
      <c r="W96" s="36">
        <v>1.4798773373909854E-2</v>
      </c>
      <c r="X96" s="36">
        <v>0.10132145395316698</v>
      </c>
      <c r="Y96" s="36">
        <v>0.11612022732707683</v>
      </c>
      <c r="Z96" s="36">
        <v>1.0448235161160864E-5</v>
      </c>
      <c r="AA96" s="36">
        <v>2.2359223244884248E-6</v>
      </c>
      <c r="AB96" s="36">
        <v>2.2359200000000002E-6</v>
      </c>
      <c r="AC96" s="36">
        <v>1.9403724001510314E-6</v>
      </c>
      <c r="AD96" s="36">
        <v>4.8521185615687422E-4</v>
      </c>
      <c r="AE96" s="36">
        <v>4.3669067054118681E-3</v>
      </c>
      <c r="AF96" s="36">
        <v>4.8521185615687419E-3</v>
      </c>
      <c r="AG96" s="36">
        <v>3.1123661358746328E-3</v>
      </c>
      <c r="AH96" s="36">
        <v>5.2945998633269617E-3</v>
      </c>
      <c r="AI96" s="36">
        <v>1.6957029292006619E-2</v>
      </c>
      <c r="AJ96" s="36">
        <v>2.282075547793935E-7</v>
      </c>
      <c r="AK96" s="36">
        <v>2.757757029676575E-7</v>
      </c>
      <c r="AL96" s="36">
        <v>6.8973747555120058E-7</v>
      </c>
      <c r="AM96" s="36">
        <v>3.1145347158295631E-3</v>
      </c>
      <c r="AN96" s="36">
        <v>5.7800874951868027E-3</v>
      </c>
      <c r="AO96" s="36">
        <v>2.1324625734894038E-2</v>
      </c>
      <c r="AP96" s="36">
        <v>1.853180703</v>
      </c>
      <c r="AQ96" s="36">
        <v>0.99786653199999997</v>
      </c>
      <c r="AR96" s="36">
        <v>2.8510472350000002</v>
      </c>
      <c r="AS96" s="36">
        <v>0.218717884</v>
      </c>
      <c r="AT96" s="36">
        <v>7.9822582520000003</v>
      </c>
      <c r="AU96" s="36">
        <v>20.984196528999998</v>
      </c>
      <c r="AV96" s="36">
        <v>8.2268042379999997</v>
      </c>
      <c r="AW96" s="36">
        <v>21.627072375000001</v>
      </c>
      <c r="AX96" s="36">
        <v>7.5848743000000001</v>
      </c>
      <c r="AY96" s="36">
        <v>19.939531890000001</v>
      </c>
      <c r="AZ96" s="36">
        <v>2.5870985714285715E-3</v>
      </c>
      <c r="BA96" s="36">
        <v>5.174197142857143E-3</v>
      </c>
      <c r="BB96" s="36">
        <v>0.426605917</v>
      </c>
      <c r="BC96" s="36">
        <v>26.386736187</v>
      </c>
      <c r="BD96" s="36">
        <v>69.366893481000005</v>
      </c>
      <c r="BE96" s="36">
        <v>1.7776480000000001E-2</v>
      </c>
      <c r="BF96" s="36">
        <v>3.5552961428571429E-2</v>
      </c>
      <c r="BG96" s="36">
        <v>1.3156137379999999</v>
      </c>
      <c r="BH96" s="36">
        <v>13.385090575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5.0313727930000001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1.2730229000000001E-2</v>
      </c>
      <c r="P97" s="36">
        <v>2.1099645E-2</v>
      </c>
      <c r="Q97" s="36">
        <v>1.0878142E-2</v>
      </c>
      <c r="R97" s="36">
        <v>1.8520870000000001E-3</v>
      </c>
      <c r="S97" s="36">
        <v>1.868388E-2</v>
      </c>
      <c r="T97" s="36">
        <v>2.4157649999999998E-3</v>
      </c>
      <c r="U97" s="36">
        <v>3.0000000000000001E-3</v>
      </c>
      <c r="V97" s="36">
        <v>7.1999999999999998E-3</v>
      </c>
      <c r="W97" s="36">
        <v>1.5730229000000002E-2</v>
      </c>
      <c r="X97" s="36">
        <v>2.8299644999999998E-2</v>
      </c>
      <c r="Y97" s="36">
        <v>4.4029873999999997E-2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6.7834279479385873E-4</v>
      </c>
      <c r="AH97" s="36">
        <v>1.1539624555113918E-3</v>
      </c>
      <c r="AI97" s="36">
        <v>3.695798675083782E-3</v>
      </c>
      <c r="AJ97" s="36">
        <v>0</v>
      </c>
      <c r="AK97" s="36">
        <v>0</v>
      </c>
      <c r="AL97" s="36">
        <v>0</v>
      </c>
      <c r="AM97" s="36">
        <v>6.7834279479385873E-4</v>
      </c>
      <c r="AN97" s="36">
        <v>1.1539624555113918E-3</v>
      </c>
      <c r="AO97" s="36">
        <v>3.695798675083782E-3</v>
      </c>
      <c r="AP97" s="36">
        <v>3.4325310999999997E-2</v>
      </c>
      <c r="AQ97" s="36">
        <v>1.848286E-2</v>
      </c>
      <c r="AR97" s="36">
        <v>5.2808171000000001E-2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0.50644187299999999</v>
      </c>
      <c r="BC97" s="36">
        <v>34.178964913999998</v>
      </c>
      <c r="BD97" s="36">
        <v>93.674524497999997</v>
      </c>
      <c r="BE97" s="36">
        <v>2.1103210000000001E-2</v>
      </c>
      <c r="BF97" s="36">
        <v>4.2206420000000001E-2</v>
      </c>
      <c r="BG97" s="36">
        <v>0.25610013199999998</v>
      </c>
      <c r="BH97" s="36">
        <v>11.274306931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5.1197313180000004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1.3121E-5</v>
      </c>
      <c r="P98" s="36">
        <v>2.1081E-5</v>
      </c>
      <c r="Q98" s="36">
        <v>1.1775E-5</v>
      </c>
      <c r="R98" s="36">
        <v>1.3460000000000001E-6</v>
      </c>
      <c r="S98" s="36">
        <v>1.9324E-5</v>
      </c>
      <c r="T98" s="36">
        <v>1.7569999999999999E-6</v>
      </c>
      <c r="U98" s="36">
        <v>0</v>
      </c>
      <c r="V98" s="36">
        <v>0</v>
      </c>
      <c r="W98" s="36">
        <v>1.3121E-5</v>
      </c>
      <c r="X98" s="36">
        <v>2.1081E-5</v>
      </c>
      <c r="Y98" s="36">
        <v>3.4202000000000002E-5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2.7314999999999999E-5</v>
      </c>
      <c r="AQ98" s="36">
        <v>1.4708E-5</v>
      </c>
      <c r="AR98" s="36">
        <v>4.2023000000000001E-5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0.217523205</v>
      </c>
      <c r="BC98" s="36">
        <v>15.810360928</v>
      </c>
      <c r="BD98" s="36">
        <v>39.730969115999997</v>
      </c>
      <c r="BE98" s="36">
        <v>9.0640957142857151E-3</v>
      </c>
      <c r="BF98" s="36">
        <v>1.812819142857143E-2</v>
      </c>
      <c r="BG98" s="36">
        <v>0.68204542199999996</v>
      </c>
      <c r="BH98" s="36">
        <v>8.0479323399999991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4.6767708649999999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7.6783271428571441E-3</v>
      </c>
      <c r="BF99" s="36">
        <v>1.5356654285714288E-2</v>
      </c>
      <c r="BG99" s="36">
        <v>0.67593897800000002</v>
      </c>
      <c r="BH99" s="36">
        <v>4.8777441780000004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4.971394503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0.22693328199999999</v>
      </c>
      <c r="BH100" s="36">
        <v>0.51976560299999996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5.1305246990000004</v>
      </c>
      <c r="E101" s="36">
        <v>28</v>
      </c>
      <c r="F101" s="36">
        <v>0</v>
      </c>
      <c r="G101" s="36">
        <v>1</v>
      </c>
      <c r="H101" s="36">
        <v>27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3.0000000000000001E-3</v>
      </c>
      <c r="V101" s="36">
        <v>7.1999999999999998E-3</v>
      </c>
      <c r="W101" s="36">
        <v>3.0000000000000001E-3</v>
      </c>
      <c r="X101" s="36">
        <v>7.1999999999999998E-3</v>
      </c>
      <c r="Y101" s="36">
        <v>1.0200000000000001E-2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4.7264152665976375E-4</v>
      </c>
      <c r="AH101" s="36">
        <v>8.0403386144419582E-4</v>
      </c>
      <c r="AI101" s="36">
        <v>2.5750814211118163E-3</v>
      </c>
      <c r="AJ101" s="36">
        <v>0</v>
      </c>
      <c r="AK101" s="36">
        <v>0</v>
      </c>
      <c r="AL101" s="36">
        <v>0</v>
      </c>
      <c r="AM101" s="36">
        <v>4.7264152665976375E-4</v>
      </c>
      <c r="AN101" s="36">
        <v>8.0403386144419582E-4</v>
      </c>
      <c r="AO101" s="36">
        <v>2.5750814211118163E-3</v>
      </c>
      <c r="AP101" s="36">
        <v>6.0532829999999996E-3</v>
      </c>
      <c r="AQ101" s="36">
        <v>3.25946E-3</v>
      </c>
      <c r="AR101" s="36">
        <v>9.3127430000000001E-3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3.309786E-2</v>
      </c>
      <c r="BH101" s="36">
        <v>1.8900259290000001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5.1748129519999999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5.6065769999999997E-3</v>
      </c>
      <c r="P102" s="36">
        <v>9.7749040000000009E-3</v>
      </c>
      <c r="Q102" s="36">
        <v>5.224912E-3</v>
      </c>
      <c r="R102" s="36">
        <v>3.81665E-4</v>
      </c>
      <c r="S102" s="36">
        <v>9.27708E-3</v>
      </c>
      <c r="T102" s="36">
        <v>4.9782400000000001E-4</v>
      </c>
      <c r="U102" s="36">
        <v>0.11099999999999999</v>
      </c>
      <c r="V102" s="36">
        <v>0.26639999999999997</v>
      </c>
      <c r="W102" s="36">
        <v>0.11660657699999999</v>
      </c>
      <c r="X102" s="36">
        <v>0.276174904</v>
      </c>
      <c r="Y102" s="36">
        <v>0.39278148099999999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2.3412709292830312E-2</v>
      </c>
      <c r="AH102" s="36">
        <v>3.9828516957918232E-2</v>
      </c>
      <c r="AI102" s="36">
        <v>0.12755889890576516</v>
      </c>
      <c r="AJ102" s="36">
        <v>0</v>
      </c>
      <c r="AK102" s="36">
        <v>0</v>
      </c>
      <c r="AL102" s="36">
        <v>0</v>
      </c>
      <c r="AM102" s="36">
        <v>2.3412709292830312E-2</v>
      </c>
      <c r="AN102" s="36">
        <v>3.9828516957918232E-2</v>
      </c>
      <c r="AO102" s="36">
        <v>0.12755889890576516</v>
      </c>
      <c r="AP102" s="36">
        <v>0.47678099699999998</v>
      </c>
      <c r="AQ102" s="36">
        <v>0.25672822899999997</v>
      </c>
      <c r="AR102" s="36">
        <v>0.73350922600000001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10.536833381999999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5.6020555879999998</v>
      </c>
      <c r="E103" s="36">
        <v>7</v>
      </c>
      <c r="F103" s="36">
        <v>0</v>
      </c>
      <c r="G103" s="36">
        <v>6</v>
      </c>
      <c r="H103" s="36">
        <v>1</v>
      </c>
      <c r="I103" s="36">
        <v>7.2262090818935205E-3</v>
      </c>
      <c r="J103" s="36">
        <v>1.7881643757554582</v>
      </c>
      <c r="K103" s="36">
        <v>7.2262090818935205E-3</v>
      </c>
      <c r="L103" s="36">
        <v>0</v>
      </c>
      <c r="M103" s="36">
        <v>0.85671658483729307</v>
      </c>
      <c r="N103" s="36">
        <v>0.93867400000005863</v>
      </c>
      <c r="O103" s="36">
        <v>1.4429563999999999E-2</v>
      </c>
      <c r="P103" s="36">
        <v>2.5658172E-2</v>
      </c>
      <c r="Q103" s="36">
        <v>1.3734774999999999E-2</v>
      </c>
      <c r="R103" s="36">
        <v>6.9478899999999991E-4</v>
      </c>
      <c r="S103" s="36">
        <v>2.4751925000000001E-2</v>
      </c>
      <c r="T103" s="36">
        <v>9.06247E-4</v>
      </c>
      <c r="U103" s="36">
        <v>1.9799999999999998E-2</v>
      </c>
      <c r="V103" s="36">
        <v>4.6799999999999994E-2</v>
      </c>
      <c r="W103" s="36">
        <v>4.1455773081893521E-2</v>
      </c>
      <c r="X103" s="36">
        <v>1.8606225477554581</v>
      </c>
      <c r="Y103" s="36">
        <v>1.9020783208373517</v>
      </c>
      <c r="Z103" s="36">
        <v>5.4022851509295334E-4</v>
      </c>
      <c r="AA103" s="36">
        <v>1.1560890222989199E-4</v>
      </c>
      <c r="AB103" s="36">
        <v>1.15609E-4</v>
      </c>
      <c r="AC103" s="36">
        <v>1.2557879919219424E-4</v>
      </c>
      <c r="AD103" s="36">
        <v>3.9407058313237008E-2</v>
      </c>
      <c r="AE103" s="36">
        <v>0.35466352481913316</v>
      </c>
      <c r="AF103" s="36">
        <v>0.39407058313237014</v>
      </c>
      <c r="AG103" s="36">
        <v>3.9947771001377129E-3</v>
      </c>
      <c r="AH103" s="36">
        <v>6.7957127680503635E-3</v>
      </c>
      <c r="AI103" s="36">
        <v>2.1764647649026161E-2</v>
      </c>
      <c r="AJ103" s="36">
        <v>1.1799548821286816E-5</v>
      </c>
      <c r="AK103" s="36">
        <v>1.4259076015415539E-5</v>
      </c>
      <c r="AL103" s="36">
        <v>3.5663109507942476E-5</v>
      </c>
      <c r="AM103" s="36">
        <v>4.1321554481511943E-3</v>
      </c>
      <c r="AN103" s="36">
        <v>4.6217030157302788E-2</v>
      </c>
      <c r="AO103" s="36">
        <v>0.37646383557766722</v>
      </c>
      <c r="AP103" s="36">
        <v>23.161665447000001</v>
      </c>
      <c r="AQ103" s="36">
        <v>12.47166601</v>
      </c>
      <c r="AR103" s="36">
        <v>35.633331456999997</v>
      </c>
      <c r="AS103" s="36">
        <v>2.348233521</v>
      </c>
      <c r="AT103" s="36">
        <v>37.776033083999998</v>
      </c>
      <c r="AU103" s="36">
        <v>94.805600400000003</v>
      </c>
      <c r="AV103" s="36">
        <v>44.986632917000001</v>
      </c>
      <c r="AW103" s="36">
        <v>112.901869135</v>
      </c>
      <c r="AX103" s="36">
        <v>41.360822765999998</v>
      </c>
      <c r="AY103" s="36">
        <v>103.802260727</v>
      </c>
      <c r="AZ103" s="36">
        <v>2.4271467142857148E-2</v>
      </c>
      <c r="BA103" s="36">
        <v>4.8542934285714295E-2</v>
      </c>
      <c r="BB103" s="36">
        <v>1.482025194</v>
      </c>
      <c r="BC103" s="36">
        <v>74.250903545</v>
      </c>
      <c r="BD103" s="36">
        <v>186.34570430100001</v>
      </c>
      <c r="BE103" s="36">
        <v>6.1755337142857143E-2</v>
      </c>
      <c r="BF103" s="36">
        <v>0.12351067571428573</v>
      </c>
      <c r="BG103" s="36">
        <v>2.478993182</v>
      </c>
      <c r="BH103" s="36">
        <v>44.372914131000002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6.0418088130000003</v>
      </c>
      <c r="E104" s="36">
        <v>7</v>
      </c>
      <c r="F104" s="36">
        <v>1</v>
      </c>
      <c r="G104" s="36">
        <v>5</v>
      </c>
      <c r="H104" s="36">
        <v>1</v>
      </c>
      <c r="I104" s="36">
        <v>0.60323220360637753</v>
      </c>
      <c r="J104" s="36">
        <v>20.551747361421292</v>
      </c>
      <c r="K104" s="36">
        <v>0.39258570360984169</v>
      </c>
      <c r="L104" s="36">
        <v>0.21064649999653579</v>
      </c>
      <c r="M104" s="36">
        <v>13.928408565026249</v>
      </c>
      <c r="N104" s="36">
        <v>7.2265710000014218</v>
      </c>
      <c r="O104" s="36">
        <v>0.31980042599999997</v>
      </c>
      <c r="P104" s="36">
        <v>0.53753142300000001</v>
      </c>
      <c r="Q104" s="36">
        <v>0.30329682499999999</v>
      </c>
      <c r="R104" s="36">
        <v>1.6503601E-2</v>
      </c>
      <c r="S104" s="36">
        <v>0.516004986</v>
      </c>
      <c r="T104" s="36">
        <v>2.1526436999999999E-2</v>
      </c>
      <c r="U104" s="36">
        <v>6.5449999999999994E-2</v>
      </c>
      <c r="V104" s="36">
        <v>0.1547</v>
      </c>
      <c r="W104" s="36">
        <v>0.98848262960637756</v>
      </c>
      <c r="X104" s="36">
        <v>21.243978784421291</v>
      </c>
      <c r="Y104" s="36">
        <v>22.232461414027668</v>
      </c>
      <c r="Z104" s="36">
        <v>1.2563163445711695E-2</v>
      </c>
      <c r="AA104" s="36">
        <v>4.0167265906858448E-3</v>
      </c>
      <c r="AB104" s="36">
        <v>4.0167270000000003E-3</v>
      </c>
      <c r="AC104" s="36">
        <v>5.0944257426431194E-3</v>
      </c>
      <c r="AD104" s="36">
        <v>0.18060771309446108</v>
      </c>
      <c r="AE104" s="36">
        <v>1.6254694178501503</v>
      </c>
      <c r="AF104" s="36">
        <v>1.8060771309446106</v>
      </c>
      <c r="AG104" s="36">
        <v>1.3552496499229683E-2</v>
      </c>
      <c r="AH104" s="36">
        <v>2.3054821630873482E-2</v>
      </c>
      <c r="AI104" s="36">
        <v>7.3837739547527231E-2</v>
      </c>
      <c r="AJ104" s="36">
        <v>4.0996433097105798E-4</v>
      </c>
      <c r="AK104" s="36">
        <v>4.9541831194951967E-4</v>
      </c>
      <c r="AL104" s="36">
        <v>1.2390815149729629E-3</v>
      </c>
      <c r="AM104" s="36">
        <v>1.9056886572843861E-2</v>
      </c>
      <c r="AN104" s="36">
        <v>0.2041579530372841</v>
      </c>
      <c r="AO104" s="36">
        <v>1.7005462389126504</v>
      </c>
      <c r="AP104" s="36">
        <v>306.924555946</v>
      </c>
      <c r="AQ104" s="36">
        <v>165.26706858599999</v>
      </c>
      <c r="AR104" s="36">
        <v>472.19162453199999</v>
      </c>
      <c r="AS104" s="36">
        <v>18.526332937999999</v>
      </c>
      <c r="AT104" s="36">
        <v>1194.1922039789999</v>
      </c>
      <c r="AU104" s="36">
        <v>2967.3287884470001</v>
      </c>
      <c r="AV104" s="36">
        <v>679.350231624</v>
      </c>
      <c r="AW104" s="36">
        <v>1688.0494555400001</v>
      </c>
      <c r="AX104" s="36">
        <v>646.75456355699998</v>
      </c>
      <c r="AY104" s="36">
        <v>1607.055739527</v>
      </c>
      <c r="AZ104" s="36">
        <v>0.11551199000000001</v>
      </c>
      <c r="BA104" s="36">
        <v>0.23102398142857145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29.087642718000001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6.3612710000000003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19.379423953541419</v>
      </c>
      <c r="J105" s="36">
        <v>107.48716532560549</v>
      </c>
      <c r="K105" s="36">
        <v>16.312561453528769</v>
      </c>
      <c r="L105" s="36">
        <v>3.0668625000126495</v>
      </c>
      <c r="M105" s="36">
        <v>111.09789927914572</v>
      </c>
      <c r="N105" s="36">
        <v>15.76869000000119</v>
      </c>
      <c r="O105" s="36">
        <v>0.96306863799999998</v>
      </c>
      <c r="P105" s="36">
        <v>1.6212399130000001</v>
      </c>
      <c r="Q105" s="36">
        <v>0.907259975</v>
      </c>
      <c r="R105" s="36">
        <v>5.5808663000000001E-2</v>
      </c>
      <c r="S105" s="36">
        <v>1.5484460040000001</v>
      </c>
      <c r="T105" s="36">
        <v>7.2793909000000004E-2</v>
      </c>
      <c r="U105" s="36" t="s">
        <v>340</v>
      </c>
      <c r="V105" s="36" t="s">
        <v>340</v>
      </c>
      <c r="W105" s="36">
        <v>20.342492591541419</v>
      </c>
      <c r="X105" s="36">
        <v>109.10840523860549</v>
      </c>
      <c r="Y105" s="36">
        <v>129.45089783014691</v>
      </c>
      <c r="Z105" s="36">
        <v>0.13788116439808346</v>
      </c>
      <c r="AA105" s="36">
        <v>6.6437111319153613E-2</v>
      </c>
      <c r="AB105" s="36">
        <v>6.6437110999999993E-2</v>
      </c>
      <c r="AC105" s="36">
        <v>0.38788364498228423</v>
      </c>
      <c r="AD105" s="36">
        <v>2.1013870051947161</v>
      </c>
      <c r="AE105" s="36">
        <v>20.180299357299663</v>
      </c>
      <c r="AF105" s="36">
        <v>22.28168636249438</v>
      </c>
      <c r="AG105" s="36" t="s">
        <v>340</v>
      </c>
      <c r="AH105" s="36" t="s">
        <v>340</v>
      </c>
      <c r="AI105" s="36" t="s">
        <v>340</v>
      </c>
      <c r="AJ105" s="36">
        <v>6.7808569967623116E-3</v>
      </c>
      <c r="AK105" s="36">
        <v>8.1942739405547992E-3</v>
      </c>
      <c r="AL105" s="36">
        <v>2.0494545969468893E-2</v>
      </c>
      <c r="AM105" s="36">
        <v>0.39466450197904651</v>
      </c>
      <c r="AN105" s="36">
        <v>2.1095812791352708</v>
      </c>
      <c r="AO105" s="36">
        <v>20.200793903269133</v>
      </c>
      <c r="AP105" s="36">
        <v>782.35294996000005</v>
      </c>
      <c r="AQ105" s="36">
        <v>421.26697305499999</v>
      </c>
      <c r="AR105" s="36">
        <v>1203.619923015</v>
      </c>
      <c r="AS105" s="36">
        <v>122.880677706</v>
      </c>
      <c r="AT105" s="36">
        <v>1749.8542333370001</v>
      </c>
      <c r="AU105" s="36">
        <v>4719.3038414780003</v>
      </c>
      <c r="AV105" s="36">
        <v>1336.751184466</v>
      </c>
      <c r="AW105" s="36">
        <v>3605.177436936</v>
      </c>
      <c r="AX105" s="36">
        <v>1321.101545254</v>
      </c>
      <c r="AY105" s="36">
        <v>3562.9708342089998</v>
      </c>
      <c r="AZ105" s="36">
        <v>0.59940163285714287</v>
      </c>
      <c r="BA105" s="36">
        <v>1.1988032671428572</v>
      </c>
      <c r="BB105" s="36">
        <v>1.270920405</v>
      </c>
      <c r="BC105" s="36">
        <v>115.52953004699999</v>
      </c>
      <c r="BD105" s="36">
        <v>311.57964164600003</v>
      </c>
      <c r="BE105" s="36">
        <v>5.2958694285714293E-2</v>
      </c>
      <c r="BF105" s="36">
        <v>0.10591738857142859</v>
      </c>
      <c r="BG105" s="36">
        <v>1.638522746</v>
      </c>
      <c r="BH105" s="36">
        <v>41.094799551000001</v>
      </c>
      <c r="BI105" s="36">
        <v>1.5900000000000003</v>
      </c>
      <c r="BJ105" s="36">
        <v>2.1200000000000006</v>
      </c>
      <c r="BK105" s="36">
        <v>0.18</v>
      </c>
      <c r="BL105" s="36">
        <v>0.51000000000000023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5.7663223510000003</v>
      </c>
      <c r="E106" s="36">
        <v>17</v>
      </c>
      <c r="F106" s="36">
        <v>0</v>
      </c>
      <c r="G106" s="36">
        <v>5</v>
      </c>
      <c r="H106" s="36">
        <v>12</v>
      </c>
      <c r="I106" s="36">
        <v>1.4074765384571245E-3</v>
      </c>
      <c r="J106" s="36">
        <v>0.3386687919211821</v>
      </c>
      <c r="K106" s="36">
        <v>1.4074765384571245E-3</v>
      </c>
      <c r="L106" s="36">
        <v>0</v>
      </c>
      <c r="M106" s="36">
        <v>0.14960126845938393</v>
      </c>
      <c r="N106" s="36">
        <v>0.1904750000002553</v>
      </c>
      <c r="O106" s="36">
        <v>1.0039479999999999E-3</v>
      </c>
      <c r="P106" s="36">
        <v>1.428772E-3</v>
      </c>
      <c r="Q106" s="36">
        <v>9.5879499999999992E-4</v>
      </c>
      <c r="R106" s="36">
        <v>4.5153E-5</v>
      </c>
      <c r="S106" s="36">
        <v>1.369877E-3</v>
      </c>
      <c r="T106" s="36">
        <v>5.8894999999999998E-5</v>
      </c>
      <c r="U106" s="36">
        <v>2.64E-2</v>
      </c>
      <c r="V106" s="36">
        <v>6.2399999999999997E-2</v>
      </c>
      <c r="W106" s="36">
        <v>2.8811424538457125E-2</v>
      </c>
      <c r="X106" s="36">
        <v>0.40249756392118213</v>
      </c>
      <c r="Y106" s="36">
        <v>0.43130898845963928</v>
      </c>
      <c r="Z106" s="36">
        <v>8.0303093271159358E-5</v>
      </c>
      <c r="AA106" s="36">
        <v>1.71848619600281E-5</v>
      </c>
      <c r="AB106" s="36">
        <v>1.7184899999999999E-5</v>
      </c>
      <c r="AC106" s="36">
        <v>1.6785676365152138E-5</v>
      </c>
      <c r="AD106" s="36">
        <v>3.3008017205960584E-3</v>
      </c>
      <c r="AE106" s="36">
        <v>2.9707215485364522E-2</v>
      </c>
      <c r="AF106" s="36">
        <v>3.3008017205960583E-2</v>
      </c>
      <c r="AG106" s="36">
        <v>4.9074243921216395E-3</v>
      </c>
      <c r="AH106" s="36">
        <v>8.3482621842988821E-3</v>
      </c>
      <c r="AI106" s="36">
        <v>2.6737001860524797E-2</v>
      </c>
      <c r="AJ106" s="36">
        <v>1.7539643672977665E-6</v>
      </c>
      <c r="AK106" s="36">
        <v>2.1195650461236969E-6</v>
      </c>
      <c r="AL106" s="36">
        <v>5.3012046690399588E-6</v>
      </c>
      <c r="AM106" s="36">
        <v>4.9259640328540898E-3</v>
      </c>
      <c r="AN106" s="36">
        <v>1.1651183469941066E-2</v>
      </c>
      <c r="AO106" s="36">
        <v>5.644951855055836E-2</v>
      </c>
      <c r="AP106" s="36">
        <v>6.8699678200000003</v>
      </c>
      <c r="AQ106" s="36">
        <v>3.6992134409999999</v>
      </c>
      <c r="AR106" s="36">
        <v>10.569181261000001</v>
      </c>
      <c r="AS106" s="36">
        <v>0.89768827600000001</v>
      </c>
      <c r="AT106" s="36">
        <v>12.434207757999999</v>
      </c>
      <c r="AU106" s="36">
        <v>26.565417754999999</v>
      </c>
      <c r="AV106" s="36">
        <v>8.9173421239999993</v>
      </c>
      <c r="AW106" s="36">
        <v>19.051709879000001</v>
      </c>
      <c r="AX106" s="36">
        <v>8.3221124629999998</v>
      </c>
      <c r="AY106" s="36">
        <v>17.780014496</v>
      </c>
      <c r="AZ106" s="36">
        <v>1.0024014285714287E-2</v>
      </c>
      <c r="BA106" s="36">
        <v>2.0048028571428574E-2</v>
      </c>
      <c r="BB106" s="36">
        <v>0.23346873400000001</v>
      </c>
      <c r="BC106" s="36">
        <v>9.0864652299999999</v>
      </c>
      <c r="BD106" s="36">
        <v>19.413037763999998</v>
      </c>
      <c r="BE106" s="36">
        <v>9.7285385714285712E-3</v>
      </c>
      <c r="BF106" s="36">
        <v>1.945707857142857E-2</v>
      </c>
      <c r="BG106" s="36">
        <v>1.87612322</v>
      </c>
      <c r="BH106" s="36">
        <v>11.181757258999999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4.9352613999999999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2.2450000000000001E-6</v>
      </c>
      <c r="P107" s="36">
        <v>3.5980000000000001E-6</v>
      </c>
      <c r="Q107" s="36">
        <v>1.872E-6</v>
      </c>
      <c r="R107" s="36">
        <v>3.7299999999999997E-7</v>
      </c>
      <c r="S107" s="36">
        <v>3.112E-6</v>
      </c>
      <c r="T107" s="36">
        <v>4.8599999999999998E-7</v>
      </c>
      <c r="U107" s="36">
        <v>0</v>
      </c>
      <c r="V107" s="36">
        <v>0</v>
      </c>
      <c r="W107" s="36">
        <v>2.2450000000000001E-6</v>
      </c>
      <c r="X107" s="36">
        <v>3.5980000000000001E-6</v>
      </c>
      <c r="Y107" s="36">
        <v>5.8429999999999998E-6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2.8789999999999999E-6</v>
      </c>
      <c r="AQ107" s="36">
        <v>1.55E-6</v>
      </c>
      <c r="AR107" s="36">
        <v>4.4289999999999994E-6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6.0807885714285722E-3</v>
      </c>
      <c r="BF107" s="36">
        <v>1.2161578571428572E-2</v>
      </c>
      <c r="BG107" s="36">
        <v>2.432369601</v>
      </c>
      <c r="BH107" s="36">
        <v>3.1792529969999999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4.9439834090000003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1.4826460000000002E-3</v>
      </c>
      <c r="P108" s="36">
        <v>2.3045650000000002E-3</v>
      </c>
      <c r="Q108" s="36">
        <v>1.3476550000000001E-3</v>
      </c>
      <c r="R108" s="36">
        <v>1.34991E-4</v>
      </c>
      <c r="S108" s="36">
        <v>2.1284900000000002E-3</v>
      </c>
      <c r="T108" s="36">
        <v>1.7607499999999998E-4</v>
      </c>
      <c r="U108" s="36" t="s">
        <v>340</v>
      </c>
      <c r="V108" s="36" t="s">
        <v>340</v>
      </c>
      <c r="W108" s="36">
        <v>1.4826460000000002E-3</v>
      </c>
      <c r="X108" s="36">
        <v>2.3045650000000002E-3</v>
      </c>
      <c r="Y108" s="36">
        <v>3.7872110000000004E-3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1.8180119999999999E-3</v>
      </c>
      <c r="AQ108" s="36">
        <v>9.7892899999999991E-4</v>
      </c>
      <c r="AR108" s="36">
        <v>2.7969409999999998E-3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0.100254577</v>
      </c>
      <c r="BC108" s="36">
        <v>5.0842541199999998</v>
      </c>
      <c r="BD108" s="36">
        <v>11.800687441999999</v>
      </c>
      <c r="BE108" s="36">
        <v>4.1775628571428577E-3</v>
      </c>
      <c r="BF108" s="36">
        <v>8.3551271428571432E-3</v>
      </c>
      <c r="BG108" s="36">
        <v>0.532393012</v>
      </c>
      <c r="BH108" s="36">
        <v>4.9623092409999998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4.8586698200000003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1.084071E-3</v>
      </c>
      <c r="P109" s="36">
        <v>1.8236120000000001E-3</v>
      </c>
      <c r="Q109" s="36">
        <v>9.5774399999999996E-4</v>
      </c>
      <c r="R109" s="36">
        <v>1.26327E-4</v>
      </c>
      <c r="S109" s="36">
        <v>1.658837E-3</v>
      </c>
      <c r="T109" s="36">
        <v>1.6477499999999998E-4</v>
      </c>
      <c r="U109" s="36" t="s">
        <v>340</v>
      </c>
      <c r="V109" s="36" t="s">
        <v>340</v>
      </c>
      <c r="W109" s="36">
        <v>1.084071E-3</v>
      </c>
      <c r="X109" s="36">
        <v>1.8236120000000001E-3</v>
      </c>
      <c r="Y109" s="36">
        <v>2.9076830000000003E-3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3.12714E-3</v>
      </c>
      <c r="AQ109" s="36">
        <v>1.6838440000000001E-3</v>
      </c>
      <c r="AR109" s="36">
        <v>4.8109839999999999E-3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0.26371545200000002</v>
      </c>
      <c r="BH109" s="36">
        <v>8.9266897689999993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3.988473768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4.3248525430000004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3.668252211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4.0718820630000003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4.9511762609999996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1.333662E-3</v>
      </c>
      <c r="P114" s="36">
        <v>2.1013850000000003E-3</v>
      </c>
      <c r="Q114" s="36">
        <v>1.2749860000000001E-3</v>
      </c>
      <c r="R114" s="36">
        <v>5.8676000000000005E-5</v>
      </c>
      <c r="S114" s="36">
        <v>2.0248510000000003E-3</v>
      </c>
      <c r="T114" s="36">
        <v>7.6533999999999996E-5</v>
      </c>
      <c r="U114" s="36">
        <v>0</v>
      </c>
      <c r="V114" s="36">
        <v>0</v>
      </c>
      <c r="W114" s="36">
        <v>1.333662E-3</v>
      </c>
      <c r="X114" s="36">
        <v>2.1013850000000003E-3</v>
      </c>
      <c r="Y114" s="36">
        <v>3.4350470000000001E-3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2.1286510000000001E-3</v>
      </c>
      <c r="AQ114" s="36">
        <v>1.1461959999999999E-3</v>
      </c>
      <c r="AR114" s="36">
        <v>3.274847E-3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0.76811209199999997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5.0462490620000002</v>
      </c>
      <c r="E115" s="36">
        <v>102</v>
      </c>
      <c r="F115" s="36">
        <v>0</v>
      </c>
      <c r="G115" s="36">
        <v>4</v>
      </c>
      <c r="H115" s="36">
        <v>98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3.9441200000000002E-4</v>
      </c>
      <c r="P115" s="36">
        <v>5.9269599999999998E-4</v>
      </c>
      <c r="Q115" s="36">
        <v>3.6760600000000003E-4</v>
      </c>
      <c r="R115" s="36">
        <v>2.6806000000000001E-5</v>
      </c>
      <c r="S115" s="36">
        <v>5.57731E-4</v>
      </c>
      <c r="T115" s="36">
        <v>3.4965000000000002E-5</v>
      </c>
      <c r="U115" s="36">
        <v>1.5000000000000001E-2</v>
      </c>
      <c r="V115" s="36">
        <v>3.6000000000000004E-2</v>
      </c>
      <c r="W115" s="36">
        <v>1.5394412000000001E-2</v>
      </c>
      <c r="X115" s="36">
        <v>3.6592696000000001E-2</v>
      </c>
      <c r="Y115" s="36">
        <v>5.1987108000000004E-2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2.6593941135225996E-3</v>
      </c>
      <c r="AH115" s="36">
        <v>4.5240267678315488E-3</v>
      </c>
      <c r="AI115" s="36">
        <v>1.4489112756433475E-2</v>
      </c>
      <c r="AJ115" s="36">
        <v>0</v>
      </c>
      <c r="AK115" s="36">
        <v>0</v>
      </c>
      <c r="AL115" s="36">
        <v>0</v>
      </c>
      <c r="AM115" s="36">
        <v>2.6593941135225996E-3</v>
      </c>
      <c r="AN115" s="36">
        <v>4.5240267678315488E-3</v>
      </c>
      <c r="AO115" s="36">
        <v>1.4489112756433475E-2</v>
      </c>
      <c r="AP115" s="36">
        <v>6.5574426000000005E-2</v>
      </c>
      <c r="AQ115" s="36">
        <v>3.5309305999999999E-2</v>
      </c>
      <c r="AR115" s="36">
        <v>0.100883732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0.57871368700000003</v>
      </c>
      <c r="BC115" s="36">
        <v>49.897786263</v>
      </c>
      <c r="BD115" s="36">
        <v>106.83000082</v>
      </c>
      <c r="BE115" s="36">
        <v>0.37578810714285715</v>
      </c>
      <c r="BF115" s="36">
        <v>0.75157621571428579</v>
      </c>
      <c r="BG115" s="36">
        <v>2.1362499530000001</v>
      </c>
      <c r="BH115" s="36">
        <v>7.6792198129999996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4.8444118969999996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1.272656E-3</v>
      </c>
      <c r="P116" s="36">
        <v>1.7514679999999999E-3</v>
      </c>
      <c r="Q116" s="36">
        <v>1.1930650000000001E-3</v>
      </c>
      <c r="R116" s="36">
        <v>7.9591000000000004E-5</v>
      </c>
      <c r="S116" s="36">
        <v>1.6476519999999999E-3</v>
      </c>
      <c r="T116" s="36">
        <v>1.03816E-4</v>
      </c>
      <c r="U116" s="36">
        <v>0</v>
      </c>
      <c r="V116" s="36">
        <v>0</v>
      </c>
      <c r="W116" s="36">
        <v>1.272656E-3</v>
      </c>
      <c r="X116" s="36">
        <v>1.7514679999999999E-3</v>
      </c>
      <c r="Y116" s="36">
        <v>3.024124E-3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1.2987529999999999E-3</v>
      </c>
      <c r="AQ116" s="36">
        <v>6.9932900000000005E-4</v>
      </c>
      <c r="AR116" s="36">
        <v>1.998082E-3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0.11395471857142858</v>
      </c>
      <c r="BF116" s="36">
        <v>0.22790943714285716</v>
      </c>
      <c r="BG116" s="36">
        <v>0.56166427299999999</v>
      </c>
      <c r="BH116" s="36">
        <v>1.749396301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4.849641461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9.1015999999999997E-5</v>
      </c>
      <c r="P117" s="36">
        <v>1.5904E-4</v>
      </c>
      <c r="Q117" s="36">
        <v>8.5499000000000003E-5</v>
      </c>
      <c r="R117" s="36">
        <v>5.5169999999999999E-6</v>
      </c>
      <c r="S117" s="36">
        <v>1.5184399999999999E-4</v>
      </c>
      <c r="T117" s="36">
        <v>7.1960000000000002E-6</v>
      </c>
      <c r="U117" s="36">
        <v>0</v>
      </c>
      <c r="V117" s="36">
        <v>0</v>
      </c>
      <c r="W117" s="36">
        <v>9.1015999999999997E-5</v>
      </c>
      <c r="X117" s="36">
        <v>1.5904E-4</v>
      </c>
      <c r="Y117" s="36">
        <v>2.5005600000000002E-4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1.2668600000000001E-4</v>
      </c>
      <c r="AQ117" s="36">
        <v>6.8214999999999997E-5</v>
      </c>
      <c r="AR117" s="36">
        <v>1.9490100000000001E-4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7.7612821999999998E-2</v>
      </c>
      <c r="BC117" s="36">
        <v>4.1560355500000004</v>
      </c>
      <c r="BD117" s="36">
        <v>9.6195253899999997</v>
      </c>
      <c r="BE117" s="36">
        <v>5.0397935714285719E-2</v>
      </c>
      <c r="BF117" s="36">
        <v>0.10079587285714287</v>
      </c>
      <c r="BG117" s="36">
        <v>0.273077813</v>
      </c>
      <c r="BH117" s="36">
        <v>1.612693537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4.5552277249999999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1.2385180000000001E-3</v>
      </c>
      <c r="BC118" s="36">
        <v>3.4231525999999998E-2</v>
      </c>
      <c r="BD118" s="36">
        <v>8.1031912999999997E-2</v>
      </c>
      <c r="BE118" s="36">
        <v>8.0423285714285712E-4</v>
      </c>
      <c r="BF118" s="36">
        <v>1.6084657142857142E-3</v>
      </c>
      <c r="BG118" s="36">
        <v>1.4369431E-2</v>
      </c>
      <c r="BH118" s="36">
        <v>8.9157438000000006E-2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4.3332051189999996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4.2640492439999997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4.1816266750000004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4.0441556590000003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4.3461905019999998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4.3422481849999999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4.46160917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4.3425025660000003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3.9881744170000002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4.2154874830000004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4.1565990639999999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4.2905837059999996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4.0765245290000003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4.3041705099999996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4.3890107680000003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4.4442538789999997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4.4569154009999998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4.1624442520000002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4.1024209960000002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3.8500695010000001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4.296873787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4.3535966479999999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4.8644494700000003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1.0082929999999999E-3</v>
      </c>
      <c r="P151" s="36">
        <v>1.693281E-3</v>
      </c>
      <c r="Q151" s="36">
        <v>6.6564900000000004E-4</v>
      </c>
      <c r="R151" s="36">
        <v>3.4264400000000002E-4</v>
      </c>
      <c r="S151" s="36">
        <v>1.2463540000000001E-3</v>
      </c>
      <c r="T151" s="36">
        <v>4.4692699999999996E-4</v>
      </c>
      <c r="U151" s="36">
        <v>0</v>
      </c>
      <c r="V151" s="36">
        <v>0</v>
      </c>
      <c r="W151" s="36">
        <v>1.0082929999999999E-3</v>
      </c>
      <c r="X151" s="36">
        <v>1.693281E-3</v>
      </c>
      <c r="Y151" s="36">
        <v>2.701574E-3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3.4178670000000002E-3</v>
      </c>
      <c r="AQ151" s="36">
        <v>1.8403899999999999E-3</v>
      </c>
      <c r="AR151" s="36">
        <v>5.2582570000000006E-3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0.78160564399999999</v>
      </c>
      <c r="BC151" s="36">
        <v>42.140243322000003</v>
      </c>
      <c r="BD151" s="36">
        <v>91.409138338999995</v>
      </c>
      <c r="BE151" s="36">
        <v>5.5230641428571432E-2</v>
      </c>
      <c r="BF151" s="36">
        <v>0.11046128428571429</v>
      </c>
      <c r="BG151" s="36">
        <v>0.36047153300000001</v>
      </c>
      <c r="BH151" s="36">
        <v>4.7884270249999998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4.868577116</v>
      </c>
      <c r="E152" s="36">
        <v>31</v>
      </c>
      <c r="F152" s="36">
        <v>0</v>
      </c>
      <c r="G152" s="36">
        <v>4</v>
      </c>
      <c r="H152" s="36">
        <v>27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6.0086480000000001E-3</v>
      </c>
      <c r="P152" s="36">
        <v>1.0550515E-2</v>
      </c>
      <c r="Q152" s="36">
        <v>5.5243510000000003E-3</v>
      </c>
      <c r="R152" s="36">
        <v>4.8429700000000002E-4</v>
      </c>
      <c r="S152" s="36">
        <v>9.9188220000000007E-3</v>
      </c>
      <c r="T152" s="36">
        <v>6.3169300000000001E-4</v>
      </c>
      <c r="U152" s="36">
        <v>0.12000000000000001</v>
      </c>
      <c r="V152" s="36">
        <v>0.28800000000000003</v>
      </c>
      <c r="W152" s="36">
        <v>0.126008648</v>
      </c>
      <c r="X152" s="36">
        <v>0.29855051500000002</v>
      </c>
      <c r="Y152" s="36">
        <v>0.42455916300000002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2.4526596103028719E-2</v>
      </c>
      <c r="AH152" s="36">
        <v>4.1723404864922417E-2</v>
      </c>
      <c r="AI152" s="36">
        <v>0.1336276615268461</v>
      </c>
      <c r="AJ152" s="36">
        <v>0</v>
      </c>
      <c r="AK152" s="36">
        <v>0</v>
      </c>
      <c r="AL152" s="36">
        <v>0</v>
      </c>
      <c r="AM152" s="36">
        <v>2.4526596103028719E-2</v>
      </c>
      <c r="AN152" s="36">
        <v>4.1723404864922417E-2</v>
      </c>
      <c r="AO152" s="36">
        <v>0.1336276615268461</v>
      </c>
      <c r="AP152" s="36">
        <v>0.47500201600000003</v>
      </c>
      <c r="AQ152" s="36">
        <v>0.255770316</v>
      </c>
      <c r="AR152" s="36">
        <v>0.73077233200000002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0.73579857599999998</v>
      </c>
      <c r="BC152" s="36">
        <v>55.801932903000001</v>
      </c>
      <c r="BD152" s="36">
        <v>138.95539492</v>
      </c>
      <c r="BE152" s="36">
        <v>5.1993774285714285E-2</v>
      </c>
      <c r="BF152" s="36">
        <v>0.10398755</v>
      </c>
      <c r="BG152" s="36">
        <v>1.9056135750000001</v>
      </c>
      <c r="BH152" s="36">
        <v>19.184892943000001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4.6737449690000004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0.22814938400000001</v>
      </c>
      <c r="BH153" s="36">
        <v>4.4968832079999999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4.5711442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1.024566289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4.7541138160000003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1.5722859810000001</v>
      </c>
      <c r="BH155" s="36">
        <v>16.844973351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5.4380956840000003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0.41027907200000002</v>
      </c>
      <c r="BC156" s="36">
        <v>26.547186768</v>
      </c>
      <c r="BD156" s="36">
        <v>54.604979704000002</v>
      </c>
      <c r="BE156" s="36">
        <v>2.8991571428571429E-2</v>
      </c>
      <c r="BF156" s="36">
        <v>5.7983144285714286E-2</v>
      </c>
      <c r="BG156" s="36">
        <v>1.1448241079999999</v>
      </c>
      <c r="BH156" s="36">
        <v>19.755537501999999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4.7429126940000002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0.74651513599999997</v>
      </c>
      <c r="BC157" s="36">
        <v>29.652225658999999</v>
      </c>
      <c r="BD157" s="36">
        <v>69.537890020000006</v>
      </c>
      <c r="BE157" s="36">
        <v>5.2751039999999999E-2</v>
      </c>
      <c r="BF157" s="36">
        <v>0.10550208</v>
      </c>
      <c r="BG157" s="36">
        <v>2.6820851989999999</v>
      </c>
      <c r="BH157" s="36">
        <v>14.320075244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4.9118182399999997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1.570437E-3</v>
      </c>
      <c r="P158" s="36">
        <v>2.3862240000000002E-3</v>
      </c>
      <c r="Q158" s="36">
        <v>9.62636E-4</v>
      </c>
      <c r="R158" s="36">
        <v>6.0780099999999994E-4</v>
      </c>
      <c r="S158" s="36">
        <v>1.5934390000000001E-3</v>
      </c>
      <c r="T158" s="36">
        <v>7.9278500000000006E-4</v>
      </c>
      <c r="U158" s="36">
        <v>0</v>
      </c>
      <c r="V158" s="36">
        <v>0</v>
      </c>
      <c r="W158" s="36">
        <v>1.570437E-3</v>
      </c>
      <c r="X158" s="36">
        <v>2.3862240000000002E-3</v>
      </c>
      <c r="Y158" s="36">
        <v>3.9566610000000002E-3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2.3019059999999998E-3</v>
      </c>
      <c r="AQ158" s="36">
        <v>1.2394870000000001E-3</v>
      </c>
      <c r="AR158" s="36">
        <v>3.5413929999999999E-3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0.110019274</v>
      </c>
      <c r="BC158" s="36">
        <v>3.581463485</v>
      </c>
      <c r="BD158" s="36">
        <v>9.415505628</v>
      </c>
      <c r="BE158" s="36">
        <v>7.7742971428571431E-3</v>
      </c>
      <c r="BF158" s="36">
        <v>1.5548595714285714E-2</v>
      </c>
      <c r="BG158" s="36">
        <v>0.98552711800000004</v>
      </c>
      <c r="BH158" s="36">
        <v>5.3173062849999999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4.3265387649999996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4.228484312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4.6184333659999997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4.2390943800000001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4.8593932999999998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9.3813529999999985E-3</v>
      </c>
      <c r="P163" s="36">
        <v>1.7210546E-2</v>
      </c>
      <c r="Q163" s="36">
        <v>8.9842529999999993E-3</v>
      </c>
      <c r="R163" s="36">
        <v>3.971E-4</v>
      </c>
      <c r="S163" s="36">
        <v>1.6692589000000001E-2</v>
      </c>
      <c r="T163" s="36">
        <v>5.179570000000001E-4</v>
      </c>
      <c r="U163" s="36">
        <v>9.0000000000000011E-3</v>
      </c>
      <c r="V163" s="36">
        <v>2.1600000000000001E-2</v>
      </c>
      <c r="W163" s="36">
        <v>1.8381353E-2</v>
      </c>
      <c r="X163" s="36">
        <v>3.8810546000000001E-2</v>
      </c>
      <c r="Y163" s="36">
        <v>5.7191899000000004E-2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1.8465232685067608E-3</v>
      </c>
      <c r="AH163" s="36">
        <v>3.1412119970000074E-3</v>
      </c>
      <c r="AI163" s="36">
        <v>1.0060368152554077E-2</v>
      </c>
      <c r="AJ163" s="36">
        <v>0</v>
      </c>
      <c r="AK163" s="36">
        <v>0</v>
      </c>
      <c r="AL163" s="36">
        <v>0</v>
      </c>
      <c r="AM163" s="36">
        <v>1.8465232685067608E-3</v>
      </c>
      <c r="AN163" s="36">
        <v>3.1412119970000074E-3</v>
      </c>
      <c r="AO163" s="36">
        <v>1.0060368152554077E-2</v>
      </c>
      <c r="AP163" s="36">
        <v>6.9374216000000002E-2</v>
      </c>
      <c r="AQ163" s="36">
        <v>3.7355346999999997E-2</v>
      </c>
      <c r="AR163" s="36">
        <v>0.106729563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1.212037941</v>
      </c>
      <c r="BH163" s="36">
        <v>13.681564705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4.7826708460000003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4.7595199999999997E-4</v>
      </c>
      <c r="P164" s="36">
        <v>7.9985700000000006E-4</v>
      </c>
      <c r="Q164" s="36">
        <v>4.1127500000000001E-4</v>
      </c>
      <c r="R164" s="36">
        <v>6.4676999999999991E-5</v>
      </c>
      <c r="S164" s="36">
        <v>7.1549600000000004E-4</v>
      </c>
      <c r="T164" s="36">
        <v>8.4361000000000001E-5</v>
      </c>
      <c r="U164" s="36">
        <v>0</v>
      </c>
      <c r="V164" s="36">
        <v>0</v>
      </c>
      <c r="W164" s="36">
        <v>4.7595199999999997E-4</v>
      </c>
      <c r="X164" s="36">
        <v>7.9985700000000006E-4</v>
      </c>
      <c r="Y164" s="36">
        <v>1.2758090000000001E-3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6.7056199999999998E-4</v>
      </c>
      <c r="AQ164" s="36">
        <v>3.6107199999999999E-4</v>
      </c>
      <c r="AR164" s="36">
        <v>1.031634E-3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2.3875254285714291E-2</v>
      </c>
      <c r="BF164" s="36">
        <v>4.775051000000001E-2</v>
      </c>
      <c r="BG164" s="36">
        <v>1.0458231730000001</v>
      </c>
      <c r="BH164" s="36">
        <v>7.2063201689999996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4.746958888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0.13199256000000001</v>
      </c>
      <c r="BC165" s="36">
        <v>5.7740719570000003</v>
      </c>
      <c r="BD165" s="36">
        <v>14.019144141</v>
      </c>
      <c r="BE165" s="36">
        <v>9.3269971428571428E-3</v>
      </c>
      <c r="BF165" s="36">
        <v>1.8653994285714286E-2</v>
      </c>
      <c r="BG165" s="36">
        <v>0.86527140999999996</v>
      </c>
      <c r="BH165" s="36">
        <v>9.1515989070000003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4.6930395559999996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4.7110898519999997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0.12416595800000001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4.0827890780000002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4.6414766160000003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4.9199136999999997E-2</v>
      </c>
      <c r="BC169" s="36">
        <v>0.94620616800000001</v>
      </c>
      <c r="BD169" s="36">
        <v>2.2798859039999999</v>
      </c>
      <c r="BE169" s="36">
        <v>3.4765600000000005E-3</v>
      </c>
      <c r="BF169" s="36">
        <v>6.9531214285714288E-3</v>
      </c>
      <c r="BG169" s="36">
        <v>0.52393743599999998</v>
      </c>
      <c r="BH169" s="36">
        <v>2.18634247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6.055700721</v>
      </c>
      <c r="E185" s="41">
        <f>IF(E4="－","－",SUM(E4:E27))</f>
        <v>539</v>
      </c>
      <c r="F185" s="41">
        <f t="shared" ref="F185:BL185" si="0">IF(F4="－","－",SUM(F4:F27))</f>
        <v>52</v>
      </c>
      <c r="G185" s="41">
        <f t="shared" si="0"/>
        <v>180</v>
      </c>
      <c r="H185" s="41">
        <f t="shared" si="0"/>
        <v>307</v>
      </c>
      <c r="I185" s="41">
        <f t="shared" si="0"/>
        <v>47.674932489817316</v>
      </c>
      <c r="J185" s="41">
        <f t="shared" si="0"/>
        <v>649.78483711966055</v>
      </c>
      <c r="K185" s="41">
        <f t="shared" si="0"/>
        <v>24.746602441337725</v>
      </c>
      <c r="L185" s="41">
        <f t="shared" si="0"/>
        <v>22.928330048479598</v>
      </c>
      <c r="M185" s="41">
        <f t="shared" si="0"/>
        <v>440.91093381385355</v>
      </c>
      <c r="N185" s="41">
        <f t="shared" si="0"/>
        <v>256.54883579562426</v>
      </c>
      <c r="O185" s="41">
        <f t="shared" si="0"/>
        <v>4.7750166109999999</v>
      </c>
      <c r="P185" s="41">
        <f t="shared" si="0"/>
        <v>7.8961366689999988</v>
      </c>
      <c r="Q185" s="41">
        <f t="shared" si="0"/>
        <v>4.2922264319999996</v>
      </c>
      <c r="R185" s="41">
        <f t="shared" si="0"/>
        <v>0.4827901790000001</v>
      </c>
      <c r="S185" s="41">
        <f t="shared" si="0"/>
        <v>7.266410339000001</v>
      </c>
      <c r="T185" s="41">
        <f t="shared" si="0"/>
        <v>0.62972632999999989</v>
      </c>
      <c r="U185" s="41">
        <f t="shared" si="0"/>
        <v>9.7343500000000027</v>
      </c>
      <c r="V185" s="41">
        <f t="shared" si="0"/>
        <v>23.035200000000007</v>
      </c>
      <c r="W185" s="41">
        <f t="shared" si="0"/>
        <v>62.18429910081732</v>
      </c>
      <c r="X185" s="41">
        <f t="shared" si="0"/>
        <v>680.71617378866063</v>
      </c>
      <c r="Y185" s="41">
        <f t="shared" si="0"/>
        <v>742.90047288947778</v>
      </c>
      <c r="Z185" s="41">
        <f t="shared" si="0"/>
        <v>0.5899991508834157</v>
      </c>
      <c r="AA185" s="41">
        <f t="shared" si="0"/>
        <v>0.25423606453454672</v>
      </c>
      <c r="AB185" s="41">
        <f t="shared" si="0"/>
        <v>0.25423606354999995</v>
      </c>
      <c r="AC185" s="41">
        <f t="shared" si="0"/>
        <v>0.36886882365752072</v>
      </c>
      <c r="AD185" s="41">
        <f t="shared" si="0"/>
        <v>8.0541753758065262</v>
      </c>
      <c r="AE185" s="41">
        <f t="shared" si="0"/>
        <v>72.487578382258718</v>
      </c>
      <c r="AF185" s="41">
        <f t="shared" si="0"/>
        <v>80.541753758065227</v>
      </c>
      <c r="AG185" s="41">
        <f t="shared" si="0"/>
        <v>1.6744491445774194</v>
      </c>
      <c r="AH185" s="41">
        <f t="shared" si="0"/>
        <v>2.8484881999707814</v>
      </c>
      <c r="AI185" s="41">
        <f t="shared" si="0"/>
        <v>9.1228608566631788</v>
      </c>
      <c r="AJ185" s="41">
        <f t="shared" si="0"/>
        <v>2.5781163627507306E-2</v>
      </c>
      <c r="AK185" s="41">
        <f t="shared" si="0"/>
        <v>3.1155053053466976E-2</v>
      </c>
      <c r="AL185" s="41">
        <f t="shared" si="0"/>
        <v>7.7921323062612985E-2</v>
      </c>
      <c r="AM185" s="41">
        <f t="shared" si="0"/>
        <v>2.0690991318624472</v>
      </c>
      <c r="AN185" s="41">
        <f t="shared" si="0"/>
        <v>10.933818628830773</v>
      </c>
      <c r="AO185" s="41">
        <f t="shared" si="0"/>
        <v>81.68836056198451</v>
      </c>
      <c r="AP185" s="41">
        <f t="shared" si="0"/>
        <v>6793.928899339001</v>
      </c>
      <c r="AQ185" s="41">
        <f t="shared" si="0"/>
        <v>3658.2694073309995</v>
      </c>
      <c r="AR185" s="41">
        <f t="shared" si="0"/>
        <v>10452.198306669996</v>
      </c>
      <c r="AS185" s="41">
        <f t="shared" si="0"/>
        <v>377.55149596099983</v>
      </c>
      <c r="AT185" s="41">
        <f t="shared" si="0"/>
        <v>24497.861081535993</v>
      </c>
      <c r="AU185" s="41">
        <f t="shared" si="0"/>
        <v>56896.596171578989</v>
      </c>
      <c r="AV185" s="41">
        <f t="shared" si="0"/>
        <v>14153.862714396</v>
      </c>
      <c r="AW185" s="41">
        <f t="shared" si="0"/>
        <v>32813.405812530997</v>
      </c>
      <c r="AX185" s="41">
        <f t="shared" si="0"/>
        <v>13478.122913719997</v>
      </c>
      <c r="AY185" s="41">
        <f t="shared" si="0"/>
        <v>31248.972304970001</v>
      </c>
      <c r="AZ185" s="41">
        <f t="shared" si="0"/>
        <v>10.663547708571427</v>
      </c>
      <c r="BA185" s="41">
        <f t="shared" si="0"/>
        <v>21.32709543428572</v>
      </c>
      <c r="BB185" s="41">
        <f t="shared" si="0"/>
        <v>57.466581820999991</v>
      </c>
      <c r="BC185" s="41">
        <f t="shared" si="0"/>
        <v>3187.1044507369998</v>
      </c>
      <c r="BD185" s="41">
        <f t="shared" si="0"/>
        <v>7336.8035945819993</v>
      </c>
      <c r="BE185" s="41">
        <f t="shared" si="0"/>
        <v>4.8672994057142853</v>
      </c>
      <c r="BF185" s="41">
        <f t="shared" si="0"/>
        <v>9.7345988271428592</v>
      </c>
      <c r="BG185" s="41">
        <f t="shared" si="0"/>
        <v>99.879526195999972</v>
      </c>
      <c r="BH185" s="41">
        <f t="shared" si="0"/>
        <v>718.93968833299994</v>
      </c>
      <c r="BI185" s="41">
        <f t="shared" si="0"/>
        <v>2.7600000000000002</v>
      </c>
      <c r="BJ185" s="41">
        <f t="shared" si="0"/>
        <v>2.7600000000000002</v>
      </c>
      <c r="BK185" s="41">
        <f t="shared" si="0"/>
        <v>4.3500000000000023</v>
      </c>
      <c r="BL185" s="41">
        <f t="shared" si="0"/>
        <v>4.3500000000000023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5.592924623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40</v>
      </c>
      <c r="H186" s="41">
        <f t="shared" si="1"/>
        <v>586</v>
      </c>
      <c r="I186" s="41">
        <f t="shared" si="1"/>
        <v>2.4323597375708825</v>
      </c>
      <c r="J186" s="41">
        <f t="shared" si="1"/>
        <v>167.54371603174224</v>
      </c>
      <c r="K186" s="41">
        <f t="shared" si="1"/>
        <v>1.6098852375921311</v>
      </c>
      <c r="L186" s="41">
        <f t="shared" si="1"/>
        <v>0.82247449997875122</v>
      </c>
      <c r="M186" s="41">
        <f t="shared" si="1"/>
        <v>87.216394769209074</v>
      </c>
      <c r="N186" s="41">
        <f t="shared" si="1"/>
        <v>82.759681000104095</v>
      </c>
      <c r="O186" s="41">
        <f t="shared" si="1"/>
        <v>2.6076301739999996</v>
      </c>
      <c r="P186" s="41">
        <f t="shared" si="1"/>
        <v>4.5676465610000001</v>
      </c>
      <c r="Q186" s="41">
        <f t="shared" si="1"/>
        <v>2.3774892629999997</v>
      </c>
      <c r="R186" s="41">
        <f t="shared" si="1"/>
        <v>0.23014091099999998</v>
      </c>
      <c r="S186" s="41">
        <f t="shared" si="1"/>
        <v>4.267462761</v>
      </c>
      <c r="T186" s="41">
        <f t="shared" si="1"/>
        <v>0.3001838</v>
      </c>
      <c r="U186" s="41">
        <f t="shared" si="1"/>
        <v>0.56285000000000007</v>
      </c>
      <c r="V186" s="41">
        <f t="shared" si="1"/>
        <v>1.3487</v>
      </c>
      <c r="W186" s="41">
        <f t="shared" si="1"/>
        <v>5.6028399115708822</v>
      </c>
      <c r="X186" s="41">
        <f t="shared" si="1"/>
        <v>173.46006259274225</v>
      </c>
      <c r="Y186" s="41">
        <f t="shared" si="1"/>
        <v>179.06290250431317</v>
      </c>
      <c r="Z186" s="41">
        <f t="shared" si="1"/>
        <v>7.9866966297274258E-2</v>
      </c>
      <c r="AA186" s="41">
        <f t="shared" si="1"/>
        <v>1.9479644157356424E-2</v>
      </c>
      <c r="AB186" s="41">
        <f t="shared" si="1"/>
        <v>1.9479643462000002E-2</v>
      </c>
      <c r="AC186" s="41">
        <f t="shared" si="1"/>
        <v>3.4638256867486839E-2</v>
      </c>
      <c r="AD186" s="41">
        <f t="shared" si="1"/>
        <v>3.8107804695982797</v>
      </c>
      <c r="AE186" s="41">
        <f t="shared" si="1"/>
        <v>34.297024226384522</v>
      </c>
      <c r="AF186" s="41">
        <f t="shared" si="1"/>
        <v>38.107804695982786</v>
      </c>
      <c r="AG186" s="41">
        <f t="shared" si="1"/>
        <v>0.10467189759292635</v>
      </c>
      <c r="AH186" s="41">
        <f t="shared" si="1"/>
        <v>0.17806253843394368</v>
      </c>
      <c r="AI186" s="41">
        <f t="shared" si="1"/>
        <v>0.57028137309249527</v>
      </c>
      <c r="AJ186" s="41">
        <f t="shared" si="1"/>
        <v>1.9783522289577365E-3</v>
      </c>
      <c r="AK186" s="41">
        <f t="shared" si="1"/>
        <v>2.3907248694182859E-3</v>
      </c>
      <c r="AL186" s="41">
        <f t="shared" si="1"/>
        <v>5.9793974538918356E-3</v>
      </c>
      <c r="AM186" s="41">
        <f t="shared" si="1"/>
        <v>0.14128850668937093</v>
      </c>
      <c r="AN186" s="41">
        <f t="shared" si="1"/>
        <v>3.9912337329016423</v>
      </c>
      <c r="AO186" s="41">
        <f t="shared" si="1"/>
        <v>34.873284996930899</v>
      </c>
      <c r="AP186" s="41">
        <f t="shared" si="1"/>
        <v>2650.0014941649997</v>
      </c>
      <c r="AQ186" s="41">
        <f t="shared" si="1"/>
        <v>1426.9238814719999</v>
      </c>
      <c r="AR186" s="41">
        <f t="shared" si="1"/>
        <v>4076.9253756369999</v>
      </c>
      <c r="AS186" s="41">
        <f t="shared" si="1"/>
        <v>65.010216397999983</v>
      </c>
      <c r="AT186" s="41">
        <f t="shared" si="1"/>
        <v>7371.6139851930002</v>
      </c>
      <c r="AU186" s="41">
        <f t="shared" si="1"/>
        <v>17190.223828396</v>
      </c>
      <c r="AV186" s="41">
        <f t="shared" si="1"/>
        <v>6073.8006313249998</v>
      </c>
      <c r="AW186" s="41">
        <f t="shared" si="1"/>
        <v>13783.079555022001</v>
      </c>
      <c r="AX186" s="41">
        <f t="shared" si="1"/>
        <v>5648.0844344220004</v>
      </c>
      <c r="AY186" s="41">
        <f t="shared" si="1"/>
        <v>12830.229191625</v>
      </c>
      <c r="AZ186" s="41">
        <f t="shared" si="1"/>
        <v>0.1685321157142857</v>
      </c>
      <c r="BA186" s="41">
        <f t="shared" si="1"/>
        <v>0.33706423571428573</v>
      </c>
      <c r="BB186" s="41">
        <f t="shared" si="1"/>
        <v>63.103451447999994</v>
      </c>
      <c r="BC186" s="41">
        <f t="shared" si="1"/>
        <v>8165.2178438160008</v>
      </c>
      <c r="BD186" s="41">
        <f t="shared" si="1"/>
        <v>17905.191995678</v>
      </c>
      <c r="BE186" s="41">
        <f t="shared" si="1"/>
        <v>0.55784521428571432</v>
      </c>
      <c r="BF186" s="41">
        <f t="shared" si="1"/>
        <v>1.1156904342857141</v>
      </c>
      <c r="BG186" s="41">
        <f t="shared" si="1"/>
        <v>74.488127259999985</v>
      </c>
      <c r="BH186" s="41">
        <f t="shared" si="1"/>
        <v>715.02686801599987</v>
      </c>
      <c r="BI186" s="41">
        <f t="shared" si="1"/>
        <v>0.18</v>
      </c>
      <c r="BJ186" s="41">
        <f t="shared" si="1"/>
        <v>0.18</v>
      </c>
      <c r="BK186" s="41">
        <f t="shared" si="1"/>
        <v>0.18</v>
      </c>
      <c r="BL186" s="41">
        <f t="shared" si="1"/>
        <v>0.18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5.0437524399999996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4</v>
      </c>
      <c r="H187" s="41">
        <f t="shared" si="2"/>
        <v>772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1.2704680000000001E-3</v>
      </c>
      <c r="P187" s="41">
        <f t="shared" si="2"/>
        <v>2.0138889999999996E-3</v>
      </c>
      <c r="Q187" s="41">
        <f t="shared" si="2"/>
        <v>7.898130000000001E-4</v>
      </c>
      <c r="R187" s="41">
        <f t="shared" si="2"/>
        <v>4.8065500000000003E-4</v>
      </c>
      <c r="S187" s="41">
        <f t="shared" si="2"/>
        <v>1.386946E-3</v>
      </c>
      <c r="T187" s="41">
        <f t="shared" si="2"/>
        <v>6.2694300000000003E-4</v>
      </c>
      <c r="U187" s="41">
        <f t="shared" si="2"/>
        <v>0.12300000000000001</v>
      </c>
      <c r="V187" s="41">
        <f t="shared" si="2"/>
        <v>0.29520000000000002</v>
      </c>
      <c r="W187" s="41">
        <f t="shared" si="2"/>
        <v>0.12427046800000001</v>
      </c>
      <c r="X187" s="41">
        <f t="shared" si="2"/>
        <v>0.29721388899999995</v>
      </c>
      <c r="Y187" s="41">
        <f t="shared" si="2"/>
        <v>0.42148435699999998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2.2744143476460976E-2</v>
      </c>
      <c r="AH187" s="41">
        <f t="shared" si="2"/>
        <v>3.8691186603634763E-2</v>
      </c>
      <c r="AI187" s="41">
        <f t="shared" si="2"/>
        <v>0.12391636790623567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2.2744143476460976E-2</v>
      </c>
      <c r="AN187" s="41">
        <f t="shared" si="2"/>
        <v>3.8691186603634763E-2</v>
      </c>
      <c r="AO187" s="41">
        <f t="shared" si="2"/>
        <v>0.12391636790623567</v>
      </c>
      <c r="AP187" s="41">
        <f t="shared" si="2"/>
        <v>0.43103391800000002</v>
      </c>
      <c r="AQ187" s="41">
        <f t="shared" si="2"/>
        <v>0.23209518600000001</v>
      </c>
      <c r="AR187" s="41">
        <f t="shared" si="2"/>
        <v>0.66312910400000002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1.560393817</v>
      </c>
      <c r="BC187" s="41">
        <f t="shared" si="2"/>
        <v>118.8026091</v>
      </c>
      <c r="BD187" s="41">
        <f t="shared" si="2"/>
        <v>261.18653229300003</v>
      </c>
      <c r="BE187" s="41">
        <f t="shared" si="2"/>
        <v>0.17081486285714287</v>
      </c>
      <c r="BF187" s="41">
        <f t="shared" si="2"/>
        <v>0.34162972999999996</v>
      </c>
      <c r="BG187" s="41">
        <f t="shared" si="2"/>
        <v>2.4601004940000002</v>
      </c>
      <c r="BH187" s="41">
        <f t="shared" si="2"/>
        <v>19.925747503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5.0810574510000004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11</v>
      </c>
      <c r="H188" s="41">
        <f t="shared" si="3"/>
        <v>579</v>
      </c>
      <c r="I188" s="41">
        <f t="shared" si="3"/>
        <v>6.1155141896629476E-5</v>
      </c>
      <c r="J188" s="41">
        <f t="shared" si="3"/>
        <v>0.87481573054293782</v>
      </c>
      <c r="K188" s="41">
        <f t="shared" si="3"/>
        <v>6.1155141896629476E-5</v>
      </c>
      <c r="L188" s="41">
        <f t="shared" si="3"/>
        <v>0</v>
      </c>
      <c r="M188" s="41">
        <f t="shared" si="3"/>
        <v>1.4621885684874094E-2</v>
      </c>
      <c r="N188" s="41">
        <f t="shared" si="3"/>
        <v>0.86025499999996036</v>
      </c>
      <c r="O188" s="41">
        <f t="shared" si="3"/>
        <v>0.14560151400000002</v>
      </c>
      <c r="P188" s="41">
        <f t="shared" si="3"/>
        <v>0.26217863500000005</v>
      </c>
      <c r="Q188" s="41">
        <f t="shared" si="3"/>
        <v>0.13589727900000001</v>
      </c>
      <c r="R188" s="41">
        <f t="shared" si="3"/>
        <v>9.7042350000000003E-3</v>
      </c>
      <c r="S188" s="41">
        <f t="shared" si="3"/>
        <v>0.24952093599999997</v>
      </c>
      <c r="T188" s="41">
        <f t="shared" si="3"/>
        <v>1.2657699000000001E-2</v>
      </c>
      <c r="U188" s="41">
        <f t="shared" si="3"/>
        <v>0.12479999999999999</v>
      </c>
      <c r="V188" s="41">
        <f t="shared" si="3"/>
        <v>0.29639999999999994</v>
      </c>
      <c r="W188" s="41">
        <f t="shared" si="3"/>
        <v>0.27046266914189659</v>
      </c>
      <c r="X188" s="41">
        <f t="shared" si="3"/>
        <v>1.4333943655429378</v>
      </c>
      <c r="Y188" s="41">
        <f t="shared" si="3"/>
        <v>1.7038570346848343</v>
      </c>
      <c r="Z188" s="41">
        <f t="shared" si="3"/>
        <v>1.7548978702904576E-5</v>
      </c>
      <c r="AA188" s="41">
        <f t="shared" si="3"/>
        <v>3.7554814424215798E-6</v>
      </c>
      <c r="AB188" s="41">
        <f t="shared" si="3"/>
        <v>3.7554800000000002E-6</v>
      </c>
      <c r="AC188" s="41">
        <f t="shared" si="3"/>
        <v>1.1946994470456241E-6</v>
      </c>
      <c r="AD188" s="41">
        <f t="shared" si="3"/>
        <v>2.4553748295656007E-2</v>
      </c>
      <c r="AE188" s="41">
        <f t="shared" si="3"/>
        <v>0.22098373466090407</v>
      </c>
      <c r="AF188" s="41">
        <f t="shared" si="3"/>
        <v>0.24553748295656008</v>
      </c>
      <c r="AG188" s="41">
        <f t="shared" si="3"/>
        <v>2.3217242253908279E-2</v>
      </c>
      <c r="AH188" s="41">
        <f t="shared" si="3"/>
        <v>3.9495998316993387E-2</v>
      </c>
      <c r="AI188" s="41">
        <f t="shared" si="3"/>
        <v>0.12649394055577612</v>
      </c>
      <c r="AJ188" s="41">
        <f t="shared" si="3"/>
        <v>3.8505006497691543E-7</v>
      </c>
      <c r="AK188" s="41">
        <f t="shared" si="3"/>
        <v>4.6531085462705939E-7</v>
      </c>
      <c r="AL188" s="41">
        <f t="shared" si="3"/>
        <v>1.1637803140861877E-6</v>
      </c>
      <c r="AM188" s="41">
        <f t="shared" si="3"/>
        <v>2.3218822003420302E-2</v>
      </c>
      <c r="AN188" s="41">
        <f t="shared" si="3"/>
        <v>6.4050211923504005E-2</v>
      </c>
      <c r="AO188" s="41">
        <f t="shared" si="3"/>
        <v>0.34747883899699433</v>
      </c>
      <c r="AP188" s="41">
        <f t="shared" si="3"/>
        <v>1.622059599</v>
      </c>
      <c r="AQ188" s="41">
        <f t="shared" si="3"/>
        <v>0.8734167049999999</v>
      </c>
      <c r="AR188" s="41">
        <f t="shared" si="3"/>
        <v>2.4954763040000003</v>
      </c>
      <c r="AS188" s="41">
        <f t="shared" si="3"/>
        <v>1.0710364E-2</v>
      </c>
      <c r="AT188" s="41">
        <f t="shared" si="3"/>
        <v>7.8155805000000009E-2</v>
      </c>
      <c r="AU188" s="41">
        <f t="shared" si="3"/>
        <v>0.17366785500000001</v>
      </c>
      <c r="AV188" s="41">
        <f t="shared" si="3"/>
        <v>0.41306083500000002</v>
      </c>
      <c r="AW188" s="41">
        <f t="shared" si="3"/>
        <v>0.91786807599999998</v>
      </c>
      <c r="AX188" s="41">
        <f t="shared" si="3"/>
        <v>0.366152019</v>
      </c>
      <c r="AY188" s="41">
        <f t="shared" si="3"/>
        <v>0.81363064600000001</v>
      </c>
      <c r="AZ188" s="41">
        <f t="shared" si="3"/>
        <v>2.3876571428571428E-4</v>
      </c>
      <c r="BA188" s="41">
        <f t="shared" si="3"/>
        <v>4.7753285714285709E-4</v>
      </c>
      <c r="BB188" s="41">
        <f t="shared" si="3"/>
        <v>14.990406196999999</v>
      </c>
      <c r="BC188" s="41">
        <f t="shared" si="3"/>
        <v>764.22792107499993</v>
      </c>
      <c r="BD188" s="41">
        <f t="shared" si="3"/>
        <v>1708.4586281069996</v>
      </c>
      <c r="BE188" s="41">
        <f t="shared" si="3"/>
        <v>0.67732838714285715</v>
      </c>
      <c r="BF188" s="41">
        <f t="shared" si="3"/>
        <v>1.3546567799999998</v>
      </c>
      <c r="BG188" s="41">
        <f t="shared" si="3"/>
        <v>26.524536146000003</v>
      </c>
      <c r="BH188" s="41">
        <f t="shared" si="3"/>
        <v>152.54765442599998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4.9106276590000002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2.075557E-3</v>
      </c>
      <c r="P189" s="41">
        <f t="shared" si="4"/>
        <v>3.5826920000000002E-3</v>
      </c>
      <c r="Q189" s="41">
        <f t="shared" si="4"/>
        <v>1.8780210000000001E-3</v>
      </c>
      <c r="R189" s="41">
        <f t="shared" si="4"/>
        <v>1.97536E-4</v>
      </c>
      <c r="S189" s="41">
        <f t="shared" si="4"/>
        <v>3.3250350000000001E-3</v>
      </c>
      <c r="T189" s="41">
        <f t="shared" si="4"/>
        <v>2.57657E-4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1.4075557000000001E-2</v>
      </c>
      <c r="X189" s="41">
        <f t="shared" si="4"/>
        <v>3.2382691999999998E-2</v>
      </c>
      <c r="Y189" s="41">
        <f t="shared" si="4"/>
        <v>4.6458248999999993E-2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2.1986017629798743E-3</v>
      </c>
      <c r="AH189" s="41">
        <f t="shared" si="4"/>
        <v>3.740150125528982E-3</v>
      </c>
      <c r="AI189" s="41">
        <f t="shared" si="4"/>
        <v>1.1978588915545523E-2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2.1986017629798743E-3</v>
      </c>
      <c r="AN189" s="41">
        <f t="shared" si="4"/>
        <v>3.740150125528982E-3</v>
      </c>
      <c r="AO189" s="41">
        <f t="shared" si="4"/>
        <v>1.1978588915545523E-2</v>
      </c>
      <c r="AP189" s="41">
        <f t="shared" si="4"/>
        <v>4.6483377999999999E-2</v>
      </c>
      <c r="AQ189" s="41">
        <f t="shared" si="4"/>
        <v>2.5029510000000001E-2</v>
      </c>
      <c r="AR189" s="41">
        <f t="shared" si="4"/>
        <v>7.1512888000000011E-2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0.48360523999999999</v>
      </c>
      <c r="BC189" s="41">
        <f t="shared" si="4"/>
        <v>27.202776035999996</v>
      </c>
      <c r="BD189" s="41">
        <f t="shared" si="4"/>
        <v>60.050038745999998</v>
      </c>
      <c r="BE189" s="41">
        <f t="shared" si="4"/>
        <v>0.17564354857142858</v>
      </c>
      <c r="BF189" s="41">
        <f t="shared" si="4"/>
        <v>0.35128710000000002</v>
      </c>
      <c r="BG189" s="41">
        <f t="shared" si="4"/>
        <v>0.78615891500000001</v>
      </c>
      <c r="BH189" s="41">
        <f t="shared" si="4"/>
        <v>3.7296801090000002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6.3674033220000004</v>
      </c>
      <c r="E192" s="41">
        <f>IF(E92="－","－",SUM(E92:E114))</f>
        <v>159</v>
      </c>
      <c r="F192" s="41">
        <f t="shared" ref="F192:BL192" si="7">IF(F92="－","－",SUM(F92:F114))</f>
        <v>7</v>
      </c>
      <c r="G192" s="41">
        <f t="shared" si="7"/>
        <v>31</v>
      </c>
      <c r="H192" s="41">
        <f t="shared" si="7"/>
        <v>121</v>
      </c>
      <c r="I192" s="41">
        <f t="shared" si="7"/>
        <v>173.40790800301022</v>
      </c>
      <c r="J192" s="41">
        <f t="shared" si="7"/>
        <v>739.99795292745625</v>
      </c>
      <c r="K192" s="41">
        <f t="shared" si="7"/>
        <v>134.58898500295359</v>
      </c>
      <c r="L192" s="41">
        <f t="shared" si="7"/>
        <v>38.818923000056621</v>
      </c>
      <c r="M192" s="41">
        <f t="shared" si="7"/>
        <v>741.21585193046963</v>
      </c>
      <c r="N192" s="41">
        <f t="shared" si="7"/>
        <v>172.19000899999676</v>
      </c>
      <c r="O192" s="41">
        <f t="shared" si="7"/>
        <v>6.3272571200000014</v>
      </c>
      <c r="P192" s="41">
        <f t="shared" si="7"/>
        <v>10.901484557000002</v>
      </c>
      <c r="Q192" s="41">
        <f t="shared" si="7"/>
        <v>5.9171720940000005</v>
      </c>
      <c r="R192" s="41">
        <f t="shared" si="7"/>
        <v>0.41008502599999985</v>
      </c>
      <c r="S192" s="41">
        <f t="shared" si="7"/>
        <v>10.366591040000001</v>
      </c>
      <c r="T192" s="41">
        <f t="shared" si="7"/>
        <v>0.5348935170000001</v>
      </c>
      <c r="U192" s="41">
        <f t="shared" si="7"/>
        <v>0.85085</v>
      </c>
      <c r="V192" s="41">
        <f t="shared" si="7"/>
        <v>2.0228000000000002</v>
      </c>
      <c r="W192" s="41">
        <f t="shared" si="7"/>
        <v>180.58601512301024</v>
      </c>
      <c r="X192" s="41">
        <f t="shared" si="7"/>
        <v>752.9222374844561</v>
      </c>
      <c r="Y192" s="41">
        <f t="shared" si="7"/>
        <v>933.5082526074666</v>
      </c>
      <c r="Z192" s="41">
        <f t="shared" si="7"/>
        <v>1.0794659600554948</v>
      </c>
      <c r="AA192" s="41">
        <f t="shared" si="7"/>
        <v>0.51779857501178672</v>
      </c>
      <c r="AB192" s="41">
        <f t="shared" si="7"/>
        <v>0.51779857521999995</v>
      </c>
      <c r="AC192" s="41">
        <f t="shared" si="7"/>
        <v>3.2981240352562198</v>
      </c>
      <c r="AD192" s="41">
        <f t="shared" si="7"/>
        <v>16.467346102313709</v>
      </c>
      <c r="AE192" s="41">
        <f t="shared" si="7"/>
        <v>154.74609302449724</v>
      </c>
      <c r="AF192" s="41">
        <f t="shared" si="7"/>
        <v>171.2134391268109</v>
      </c>
      <c r="AG192" s="41">
        <f t="shared" si="7"/>
        <v>0.16449819044569813</v>
      </c>
      <c r="AH192" s="41">
        <f t="shared" si="7"/>
        <v>0.27983600213750953</v>
      </c>
      <c r="AI192" s="41">
        <f t="shared" si="7"/>
        <v>0.89623152035932108</v>
      </c>
      <c r="AJ192" s="41">
        <f t="shared" si="7"/>
        <v>5.2848743318028801E-2</v>
      </c>
      <c r="AK192" s="41">
        <f t="shared" si="7"/>
        <v>6.3864636674544492E-2</v>
      </c>
      <c r="AL192" s="41">
        <f t="shared" si="7"/>
        <v>0.15973065358140351</v>
      </c>
      <c r="AM192" s="41">
        <f t="shared" si="7"/>
        <v>3.5154709690199457</v>
      </c>
      <c r="AN192" s="41">
        <f t="shared" si="7"/>
        <v>16.811046741125761</v>
      </c>
      <c r="AO192" s="41">
        <f t="shared" si="7"/>
        <v>155.80205519843796</v>
      </c>
      <c r="AP192" s="41">
        <f t="shared" si="7"/>
        <v>4367.5519568659993</v>
      </c>
      <c r="AQ192" s="41">
        <f t="shared" si="7"/>
        <v>2351.758746</v>
      </c>
      <c r="AR192" s="41">
        <f t="shared" si="7"/>
        <v>6719.3107028660015</v>
      </c>
      <c r="AS192" s="41">
        <f t="shared" si="7"/>
        <v>308.06901010400003</v>
      </c>
      <c r="AT192" s="41">
        <f t="shared" si="7"/>
        <v>11705.94984861</v>
      </c>
      <c r="AU192" s="41">
        <f t="shared" si="7"/>
        <v>28170.539223709999</v>
      </c>
      <c r="AV192" s="41">
        <f t="shared" si="7"/>
        <v>8813.2897614649992</v>
      </c>
      <c r="AW192" s="41">
        <f t="shared" si="7"/>
        <v>21187.35861725</v>
      </c>
      <c r="AX192" s="41">
        <f t="shared" si="7"/>
        <v>8684.3635891979993</v>
      </c>
      <c r="AY192" s="41">
        <f t="shared" si="7"/>
        <v>20874.918225838002</v>
      </c>
      <c r="AZ192" s="41">
        <f t="shared" si="7"/>
        <v>2.5686709957142861</v>
      </c>
      <c r="BA192" s="41">
        <f t="shared" si="7"/>
        <v>5.1373419971428573</v>
      </c>
      <c r="BB192" s="41">
        <f t="shared" si="7"/>
        <v>29.789077409000001</v>
      </c>
      <c r="BC192" s="41">
        <f t="shared" si="7"/>
        <v>2541.2929102710004</v>
      </c>
      <c r="BD192" s="41">
        <f t="shared" si="7"/>
        <v>5830.214344807001</v>
      </c>
      <c r="BE192" s="41">
        <f t="shared" si="7"/>
        <v>1.2412977471428568</v>
      </c>
      <c r="BF192" s="41">
        <f t="shared" si="7"/>
        <v>2.4825955071428569</v>
      </c>
      <c r="BG192" s="41">
        <f t="shared" si="7"/>
        <v>31.119780734000003</v>
      </c>
      <c r="BH192" s="41">
        <f t="shared" si="7"/>
        <v>476.74315819099996</v>
      </c>
      <c r="BI192" s="41">
        <f t="shared" si="7"/>
        <v>3.6300000000000003</v>
      </c>
      <c r="BJ192" s="41">
        <f t="shared" si="7"/>
        <v>4.6999999999999993</v>
      </c>
      <c r="BK192" s="41">
        <f t="shared" si="7"/>
        <v>4.6200000000000037</v>
      </c>
      <c r="BL192" s="41">
        <f t="shared" si="7"/>
        <v>5.7399999999999984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5.0462490620000002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4</v>
      </c>
      <c r="H193" s="41">
        <f t="shared" si="8"/>
        <v>260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1.758084E-3</v>
      </c>
      <c r="P193" s="41">
        <f t="shared" si="8"/>
        <v>2.5032040000000002E-3</v>
      </c>
      <c r="Q193" s="41">
        <f t="shared" si="8"/>
        <v>1.64617E-3</v>
      </c>
      <c r="R193" s="41">
        <f t="shared" si="8"/>
        <v>1.11914E-4</v>
      </c>
      <c r="S193" s="41">
        <f t="shared" si="8"/>
        <v>2.3572269999999999E-3</v>
      </c>
      <c r="T193" s="41">
        <f t="shared" si="8"/>
        <v>1.4597699999999999E-4</v>
      </c>
      <c r="U193" s="41">
        <f t="shared" si="8"/>
        <v>1.5000000000000001E-2</v>
      </c>
      <c r="V193" s="41">
        <f t="shared" si="8"/>
        <v>3.6000000000000004E-2</v>
      </c>
      <c r="W193" s="41">
        <f t="shared" si="8"/>
        <v>1.6758083999999999E-2</v>
      </c>
      <c r="X193" s="41">
        <f t="shared" si="8"/>
        <v>3.8503203999999999E-2</v>
      </c>
      <c r="Y193" s="41">
        <f t="shared" si="8"/>
        <v>5.5261288000000006E-2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2.6593941135225996E-3</v>
      </c>
      <c r="AH193" s="41">
        <f t="shared" si="8"/>
        <v>4.5240267678315488E-3</v>
      </c>
      <c r="AI193" s="41">
        <f t="shared" si="8"/>
        <v>1.4489112756433475E-2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2.6593941135225996E-3</v>
      </c>
      <c r="AN193" s="41">
        <f t="shared" si="8"/>
        <v>4.5240267678315488E-3</v>
      </c>
      <c r="AO193" s="41">
        <f t="shared" si="8"/>
        <v>1.4489112756433475E-2</v>
      </c>
      <c r="AP193" s="41">
        <f t="shared" si="8"/>
        <v>6.6999865000000006E-2</v>
      </c>
      <c r="AQ193" s="41">
        <f t="shared" si="8"/>
        <v>3.6076850000000001E-2</v>
      </c>
      <c r="AR193" s="41">
        <f t="shared" si="8"/>
        <v>0.103076715</v>
      </c>
      <c r="AS193" s="41">
        <f t="shared" si="8"/>
        <v>0</v>
      </c>
      <c r="AT193" s="41">
        <f t="shared" si="8"/>
        <v>0</v>
      </c>
      <c r="AU193" s="41">
        <f t="shared" si="8"/>
        <v>0</v>
      </c>
      <c r="AV193" s="41">
        <f t="shared" si="8"/>
        <v>0</v>
      </c>
      <c r="AW193" s="41">
        <f t="shared" si="8"/>
        <v>0</v>
      </c>
      <c r="AX193" s="41">
        <f t="shared" si="8"/>
        <v>0</v>
      </c>
      <c r="AY193" s="41">
        <f t="shared" si="8"/>
        <v>0</v>
      </c>
      <c r="AZ193" s="41">
        <f t="shared" si="8"/>
        <v>0</v>
      </c>
      <c r="BA193" s="41">
        <f t="shared" si="8"/>
        <v>0</v>
      </c>
      <c r="BB193" s="41">
        <f t="shared" si="8"/>
        <v>0.833055294</v>
      </c>
      <c r="BC193" s="41">
        <f t="shared" si="8"/>
        <v>67.042563231000003</v>
      </c>
      <c r="BD193" s="41">
        <f t="shared" si="8"/>
        <v>145.470733107</v>
      </c>
      <c r="BE193" s="41">
        <f t="shared" si="8"/>
        <v>0.5409449942857143</v>
      </c>
      <c r="BF193" s="41">
        <f t="shared" si="8"/>
        <v>1.0818899914285713</v>
      </c>
      <c r="BG193" s="41">
        <f t="shared" si="8"/>
        <v>2.98536147</v>
      </c>
      <c r="BH193" s="41">
        <f t="shared" si="8"/>
        <v>11.130467089000001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4.46160917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</v>
      </c>
      <c r="BC195" s="41">
        <f t="shared" si="10"/>
        <v>0</v>
      </c>
      <c r="BD195" s="41">
        <f t="shared" si="10"/>
        <v>0</v>
      </c>
      <c r="BE195" s="41">
        <f t="shared" si="10"/>
        <v>0</v>
      </c>
      <c r="BF195" s="41">
        <f t="shared" si="10"/>
        <v>0</v>
      </c>
      <c r="BG195" s="41">
        <f t="shared" si="10"/>
        <v>0</v>
      </c>
      <c r="BH195" s="41">
        <f t="shared" si="10"/>
        <v>0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5.4380956840000003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6</v>
      </c>
      <c r="H196" s="41">
        <f t="shared" si="11"/>
        <v>173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1.8444682999999996E-2</v>
      </c>
      <c r="P196" s="41">
        <f t="shared" si="11"/>
        <v>3.2640423000000002E-2</v>
      </c>
      <c r="Q196" s="41">
        <f t="shared" si="11"/>
        <v>1.6548164000000001E-2</v>
      </c>
      <c r="R196" s="41">
        <f t="shared" si="11"/>
        <v>1.8965190000000002E-3</v>
      </c>
      <c r="S196" s="41">
        <f t="shared" si="11"/>
        <v>3.0166700000000001E-2</v>
      </c>
      <c r="T196" s="41">
        <f t="shared" si="11"/>
        <v>2.4737229999999997E-3</v>
      </c>
      <c r="U196" s="41">
        <f t="shared" si="11"/>
        <v>0.129</v>
      </c>
      <c r="V196" s="41">
        <f t="shared" si="11"/>
        <v>0.30960000000000004</v>
      </c>
      <c r="W196" s="41">
        <f t="shared" si="11"/>
        <v>0.14744468299999999</v>
      </c>
      <c r="X196" s="41">
        <f t="shared" si="11"/>
        <v>0.34224042300000002</v>
      </c>
      <c r="Y196" s="41">
        <f t="shared" si="11"/>
        <v>0.48968510600000004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2.637311937153548E-2</v>
      </c>
      <c r="AH196" s="41">
        <f t="shared" si="11"/>
        <v>4.4864616861922425E-2</v>
      </c>
      <c r="AI196" s="41">
        <f t="shared" si="11"/>
        <v>0.14368802967940017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2.637311937153548E-2</v>
      </c>
      <c r="AN196" s="41">
        <f t="shared" si="11"/>
        <v>4.4864616861922425E-2</v>
      </c>
      <c r="AO196" s="41">
        <f t="shared" si="11"/>
        <v>0.14368802967940017</v>
      </c>
      <c r="AP196" s="41">
        <f t="shared" si="11"/>
        <v>0.55076656700000015</v>
      </c>
      <c r="AQ196" s="41">
        <f t="shared" si="11"/>
        <v>0.29656661200000001</v>
      </c>
      <c r="AR196" s="41">
        <f t="shared" si="11"/>
        <v>0.84733317900000005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4.0793554949999988</v>
      </c>
      <c r="BC196" s="41">
        <f t="shared" si="11"/>
        <v>226.951284149</v>
      </c>
      <c r="BD196" s="41">
        <f t="shared" si="11"/>
        <v>532.815142616</v>
      </c>
      <c r="BE196" s="41">
        <f t="shared" si="11"/>
        <v>0.28825971285714286</v>
      </c>
      <c r="BF196" s="41">
        <f t="shared" si="11"/>
        <v>0.57651943714285703</v>
      </c>
      <c r="BG196" s="41">
        <f t="shared" si="11"/>
        <v>12.641685917000002</v>
      </c>
      <c r="BH196" s="41">
        <f t="shared" si="11"/>
        <v>118.86022391599998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6.3674033220000004</v>
      </c>
      <c r="E199" s="41">
        <f>SUM(E185:E198)</f>
        <v>3750</v>
      </c>
      <c r="F199" s="41">
        <f t="shared" ref="F199:AY199" si="14">SUM(F185:F198)</f>
        <v>60</v>
      </c>
      <c r="G199" s="41">
        <f t="shared" si="14"/>
        <v>278</v>
      </c>
      <c r="H199" s="41">
        <f t="shared" si="14"/>
        <v>3412</v>
      </c>
      <c r="I199" s="41">
        <f t="shared" si="14"/>
        <v>223.51526138554033</v>
      </c>
      <c r="J199" s="41">
        <f t="shared" si="14"/>
        <v>1558.2013218094021</v>
      </c>
      <c r="K199" s="41">
        <f t="shared" si="14"/>
        <v>160.94553383702535</v>
      </c>
      <c r="L199" s="41">
        <f t="shared" si="14"/>
        <v>62.569727548514969</v>
      </c>
      <c r="M199" s="41">
        <f t="shared" si="14"/>
        <v>1269.3578023992172</v>
      </c>
      <c r="N199" s="41">
        <f t="shared" si="14"/>
        <v>512.35878079572501</v>
      </c>
      <c r="O199" s="41">
        <f t="shared" si="14"/>
        <v>13.879054211000003</v>
      </c>
      <c r="P199" s="41">
        <f t="shared" si="14"/>
        <v>23.668186630000001</v>
      </c>
      <c r="Q199" s="41">
        <f t="shared" si="14"/>
        <v>12.743647235999999</v>
      </c>
      <c r="R199" s="41">
        <f t="shared" si="14"/>
        <v>1.1354069750000002</v>
      </c>
      <c r="S199" s="41">
        <f t="shared" si="14"/>
        <v>22.187220984</v>
      </c>
      <c r="T199" s="41">
        <f t="shared" si="14"/>
        <v>1.4809656460000002</v>
      </c>
      <c r="U199" s="41">
        <f t="shared" si="14"/>
        <v>11.551850000000004</v>
      </c>
      <c r="V199" s="41">
        <f t="shared" si="14"/>
        <v>27.372700000000009</v>
      </c>
      <c r="W199" s="41">
        <f t="shared" si="14"/>
        <v>248.94616559654034</v>
      </c>
      <c r="X199" s="41">
        <f t="shared" si="14"/>
        <v>1609.242208439402</v>
      </c>
      <c r="Y199" s="41">
        <f t="shared" si="14"/>
        <v>1858.1883740359426</v>
      </c>
      <c r="Z199" s="41">
        <f t="shared" si="14"/>
        <v>1.7493496262148875</v>
      </c>
      <c r="AA199" s="41">
        <f t="shared" si="14"/>
        <v>0.7915180391851323</v>
      </c>
      <c r="AB199" s="41">
        <f t="shared" si="14"/>
        <v>0.79151803771199991</v>
      </c>
      <c r="AC199" s="41">
        <f t="shared" si="14"/>
        <v>3.7016323104806745</v>
      </c>
      <c r="AD199" s="41">
        <f t="shared" si="14"/>
        <v>28.356855696014172</v>
      </c>
      <c r="AE199" s="41">
        <f t="shared" si="14"/>
        <v>261.75167936780139</v>
      </c>
      <c r="AF199" s="41">
        <f t="shared" si="14"/>
        <v>290.10853506381545</v>
      </c>
      <c r="AG199" s="41">
        <f t="shared" si="14"/>
        <v>2.0208117335944511</v>
      </c>
      <c r="AH199" s="41">
        <f t="shared" si="14"/>
        <v>3.4377027192181462</v>
      </c>
      <c r="AI199" s="41">
        <f t="shared" si="14"/>
        <v>11.009939789928383</v>
      </c>
      <c r="AJ199" s="41">
        <f t="shared" si="14"/>
        <v>8.0608644224558823E-2</v>
      </c>
      <c r="AK199" s="41">
        <f t="shared" si="14"/>
        <v>9.741087990828437E-2</v>
      </c>
      <c r="AL199" s="41">
        <f t="shared" si="14"/>
        <v>0.24363253787822242</v>
      </c>
      <c r="AM199" s="41">
        <f t="shared" si="14"/>
        <v>5.8030526882996831</v>
      </c>
      <c r="AN199" s="41">
        <f t="shared" si="14"/>
        <v>31.891969295140598</v>
      </c>
      <c r="AO199" s="41">
        <f t="shared" si="14"/>
        <v>273.00525169560802</v>
      </c>
      <c r="AP199" s="41">
        <f t="shared" si="14"/>
        <v>13814.199693696999</v>
      </c>
      <c r="AQ199" s="41">
        <f t="shared" si="14"/>
        <v>7438.4152196660007</v>
      </c>
      <c r="AR199" s="41">
        <f t="shared" si="14"/>
        <v>21252.614913362999</v>
      </c>
      <c r="AS199" s="41">
        <f t="shared" si="14"/>
        <v>750.64143282699979</v>
      </c>
      <c r="AT199" s="41">
        <f t="shared" si="14"/>
        <v>43575.50307114399</v>
      </c>
      <c r="AU199" s="41">
        <f t="shared" si="14"/>
        <v>102257.53289153999</v>
      </c>
      <c r="AV199" s="41">
        <f t="shared" si="14"/>
        <v>29041.366168020999</v>
      </c>
      <c r="AW199" s="41">
        <f t="shared" si="14"/>
        <v>67784.76185287899</v>
      </c>
      <c r="AX199" s="41">
        <f t="shared" si="14"/>
        <v>27810.937089358995</v>
      </c>
      <c r="AY199" s="41">
        <f t="shared" si="14"/>
        <v>64954.933353079003</v>
      </c>
      <c r="AZ199" s="52">
        <f>MAX(AZ185:AZ198)</f>
        <v>10.663547708571427</v>
      </c>
      <c r="BA199" s="52">
        <f>MAX(BA185:BA198)</f>
        <v>21.32709543428572</v>
      </c>
      <c r="BB199" s="41">
        <f t="shared" ref="BB199:BD199" si="15">SUM(BB185:BB198)</f>
        <v>172.30592672099999</v>
      </c>
      <c r="BC199" s="41">
        <f t="shared" si="15"/>
        <v>15097.842358414999</v>
      </c>
      <c r="BD199" s="41">
        <f t="shared" si="15"/>
        <v>33780.191009935996</v>
      </c>
      <c r="BE199" s="52">
        <f>MAX(BE185:BE198)</f>
        <v>4.8672994057142853</v>
      </c>
      <c r="BF199" s="52">
        <f>MAX(BF185:BF198)</f>
        <v>9.7345988271428592</v>
      </c>
      <c r="BG199" s="41">
        <f t="shared" ref="BG199:BL199" si="16">SUM(BG185:BG198)</f>
        <v>250.88527713199991</v>
      </c>
      <c r="BH199" s="41">
        <f t="shared" si="16"/>
        <v>2216.9034875829993</v>
      </c>
      <c r="BI199" s="41">
        <f t="shared" si="16"/>
        <v>6.57</v>
      </c>
      <c r="BJ199" s="41">
        <f t="shared" si="16"/>
        <v>7.64</v>
      </c>
      <c r="BK199" s="41">
        <f t="shared" si="16"/>
        <v>9.1500000000000057</v>
      </c>
      <c r="BL199" s="41">
        <f t="shared" si="16"/>
        <v>10.27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富良野西部30_5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富良野西部30_5（PT1）</v>
      </c>
    </row>
    <row r="204" spans="1:64" s="37" customFormat="1" x14ac:dyDescent="0.2">
      <c r="A204" s="7" t="s">
        <v>332</v>
      </c>
      <c r="B204" s="37">
        <f ca="1">VLOOKUP(B203,$B$207:$C$260,2,0)</f>
        <v>8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5.7704815299999996</v>
      </c>
      <c r="E4" s="36">
        <v>191</v>
      </c>
      <c r="F4" s="36">
        <v>0</v>
      </c>
      <c r="G4" s="36">
        <v>42</v>
      </c>
      <c r="H4" s="36">
        <v>149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2.2600999999999999E-5</v>
      </c>
      <c r="P4" s="36">
        <v>3.4590999999999995E-5</v>
      </c>
      <c r="Q4" s="36">
        <v>2.0171999999999999E-5</v>
      </c>
      <c r="R4" s="36">
        <v>2.429E-6</v>
      </c>
      <c r="S4" s="36">
        <v>3.1421999999999998E-5</v>
      </c>
      <c r="T4" s="36">
        <v>3.1689999999999996E-6</v>
      </c>
      <c r="U4" s="36">
        <v>0.49200000000000021</v>
      </c>
      <c r="V4" s="36">
        <v>1.1807999999999998</v>
      </c>
      <c r="W4" s="36">
        <v>0.49202260100000023</v>
      </c>
      <c r="X4" s="36">
        <v>1.1808345909999998</v>
      </c>
      <c r="Y4" s="36">
        <v>1.6728571919999999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2.9576474886926676E-2</v>
      </c>
      <c r="AH4" s="36">
        <v>5.0314003255921246E-2</v>
      </c>
      <c r="AI4" s="36">
        <v>0.16114079421153157</v>
      </c>
      <c r="AJ4" s="36">
        <v>0</v>
      </c>
      <c r="AK4" s="36">
        <v>0</v>
      </c>
      <c r="AL4" s="36">
        <v>0</v>
      </c>
      <c r="AM4" s="36">
        <v>2.9576474886926676E-2</v>
      </c>
      <c r="AN4" s="36">
        <v>5.0314003255921246E-2</v>
      </c>
      <c r="AO4" s="36">
        <v>0.16114079421153157</v>
      </c>
      <c r="AP4" s="36">
        <v>1.872836028</v>
      </c>
      <c r="AQ4" s="36">
        <v>1.0084501690000001</v>
      </c>
      <c r="AR4" s="36">
        <v>2.8812861970000001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0.27564788400000001</v>
      </c>
      <c r="BC4" s="36">
        <v>12.596143815</v>
      </c>
      <c r="BD4" s="36">
        <v>24.325127728999998</v>
      </c>
      <c r="BE4" s="36">
        <v>1.6342758999999998E-2</v>
      </c>
      <c r="BF4" s="36">
        <v>3.2685519000000003E-2</v>
      </c>
      <c r="BG4" s="36">
        <v>2.1184985439999999</v>
      </c>
      <c r="BH4" s="36">
        <v>5.6303405590000004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5.7519373710000004</v>
      </c>
      <c r="E5" s="36">
        <v>19</v>
      </c>
      <c r="F5" s="36">
        <v>2</v>
      </c>
      <c r="G5" s="36">
        <v>10</v>
      </c>
      <c r="H5" s="36">
        <v>7</v>
      </c>
      <c r="I5" s="36">
        <v>8.0243612985404553</v>
      </c>
      <c r="J5" s="36">
        <v>76.887146527574458</v>
      </c>
      <c r="K5" s="36">
        <v>0.37786729861850882</v>
      </c>
      <c r="L5" s="36">
        <v>7.6464939999219457</v>
      </c>
      <c r="M5" s="36">
        <v>14.142349826078851</v>
      </c>
      <c r="N5" s="36">
        <v>70.769158000036057</v>
      </c>
      <c r="O5" s="36">
        <v>1.360509218</v>
      </c>
      <c r="P5" s="36">
        <v>2.410621049</v>
      </c>
      <c r="Q5" s="36">
        <v>1.2537752310000001</v>
      </c>
      <c r="R5" s="36">
        <v>0.10673398699999999</v>
      </c>
      <c r="S5" s="36">
        <v>2.271402803</v>
      </c>
      <c r="T5" s="36">
        <v>0.13921824599999999</v>
      </c>
      <c r="U5" s="36">
        <v>0.34599999999999997</v>
      </c>
      <c r="V5" s="36">
        <v>0.82</v>
      </c>
      <c r="W5" s="36">
        <v>9.7308705165404561</v>
      </c>
      <c r="X5" s="36">
        <v>80.117767576574451</v>
      </c>
      <c r="Y5" s="36">
        <v>89.848638093114914</v>
      </c>
      <c r="Z5" s="36">
        <v>4.1584900052268718E-2</v>
      </c>
      <c r="AA5" s="36">
        <v>1.8503106736673866E-2</v>
      </c>
      <c r="AB5" s="36">
        <v>1.8503107000000001E-2</v>
      </c>
      <c r="AC5" s="36">
        <v>2.4194957329684321E-2</v>
      </c>
      <c r="AD5" s="36">
        <v>1.0694241184098152</v>
      </c>
      <c r="AE5" s="36">
        <v>9.6248170656883314</v>
      </c>
      <c r="AF5" s="36">
        <v>10.694241184098146</v>
      </c>
      <c r="AG5" s="36">
        <v>2.594884082608747E-2</v>
      </c>
      <c r="AH5" s="36">
        <v>4.414285565817179E-2</v>
      </c>
      <c r="AI5" s="36">
        <v>0.14137644312144207</v>
      </c>
      <c r="AJ5" s="36">
        <v>7.7093712132853519E-4</v>
      </c>
      <c r="AK5" s="36">
        <v>9.3163316509944525E-4</v>
      </c>
      <c r="AL5" s="36">
        <v>2.3300903615530891E-3</v>
      </c>
      <c r="AM5" s="36">
        <v>5.0914735277100324E-2</v>
      </c>
      <c r="AN5" s="36">
        <v>1.1144986072330865</v>
      </c>
      <c r="AO5" s="36">
        <v>9.7685235991713277</v>
      </c>
      <c r="AP5" s="36">
        <v>2271.5203531870002</v>
      </c>
      <c r="AQ5" s="36">
        <v>1223.126344023</v>
      </c>
      <c r="AR5" s="36">
        <v>3494.6466972100002</v>
      </c>
      <c r="AS5" s="36">
        <v>104.22997297800001</v>
      </c>
      <c r="AT5" s="36">
        <v>8733.6948421779998</v>
      </c>
      <c r="AU5" s="36">
        <v>20715.501352028001</v>
      </c>
      <c r="AV5" s="36">
        <v>4756.7589856750001</v>
      </c>
      <c r="AW5" s="36">
        <v>11282.584173099</v>
      </c>
      <c r="AX5" s="36">
        <v>4536.4156398799996</v>
      </c>
      <c r="AY5" s="36">
        <v>10759.950515728</v>
      </c>
      <c r="AZ5" s="36">
        <v>2.068281239</v>
      </c>
      <c r="BA5" s="36">
        <v>4.1365624790000002</v>
      </c>
      <c r="BB5" s="36">
        <v>15.168746121</v>
      </c>
      <c r="BC5" s="36">
        <v>1060.5495835290001</v>
      </c>
      <c r="BD5" s="36">
        <v>2515.5236962690001</v>
      </c>
      <c r="BE5" s="36">
        <v>0.899332774</v>
      </c>
      <c r="BF5" s="36">
        <v>1.798665548</v>
      </c>
      <c r="BG5" s="36">
        <v>19.643746363000002</v>
      </c>
      <c r="BH5" s="36">
        <v>157.66886975599999</v>
      </c>
      <c r="BI5" s="36">
        <v>0.84000000000000052</v>
      </c>
      <c r="BJ5" s="36">
        <v>0.84000000000000052</v>
      </c>
      <c r="BK5" s="36">
        <v>1.320000000000001</v>
      </c>
      <c r="BL5" s="36">
        <v>1.320000000000001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5.9169511479999999</v>
      </c>
      <c r="E6" s="36">
        <v>8</v>
      </c>
      <c r="F6" s="36">
        <v>3</v>
      </c>
      <c r="G6" s="36">
        <v>3</v>
      </c>
      <c r="H6" s="36">
        <v>2</v>
      </c>
      <c r="I6" s="36">
        <v>6.9405746725817163</v>
      </c>
      <c r="J6" s="36">
        <v>64.396572209573506</v>
      </c>
      <c r="K6" s="36">
        <v>1.6158086239854295</v>
      </c>
      <c r="L6" s="36">
        <v>5.3247660485962864</v>
      </c>
      <c r="M6" s="36">
        <v>30.545164086541611</v>
      </c>
      <c r="N6" s="36">
        <v>40.79198279561362</v>
      </c>
      <c r="O6" s="36">
        <v>0.44212394700000002</v>
      </c>
      <c r="P6" s="36">
        <v>0.64545930200000001</v>
      </c>
      <c r="Q6" s="36">
        <v>0.39858190100000002</v>
      </c>
      <c r="R6" s="36">
        <v>4.3542046000000001E-2</v>
      </c>
      <c r="S6" s="36">
        <v>0.58866532900000001</v>
      </c>
      <c r="T6" s="36">
        <v>5.6793973000000005E-2</v>
      </c>
      <c r="U6" s="36">
        <v>0.11714999999999998</v>
      </c>
      <c r="V6" s="36">
        <v>0.27690000000000003</v>
      </c>
      <c r="W6" s="36">
        <v>7.4998486195817158</v>
      </c>
      <c r="X6" s="36">
        <v>65.31893151157351</v>
      </c>
      <c r="Y6" s="36">
        <v>72.818780131155222</v>
      </c>
      <c r="Z6" s="36">
        <v>3.0483981107229836E-2</v>
      </c>
      <c r="AA6" s="36">
        <v>1.4235894096795832E-2</v>
      </c>
      <c r="AB6" s="36">
        <v>1.4235894000000001E-2</v>
      </c>
      <c r="AC6" s="36">
        <v>3.0693033291860367E-2</v>
      </c>
      <c r="AD6" s="36">
        <v>0.31528302973144889</v>
      </c>
      <c r="AE6" s="36">
        <v>2.8375472675830404</v>
      </c>
      <c r="AF6" s="36">
        <v>3.1528302973144875</v>
      </c>
      <c r="AG6" s="36">
        <v>8.3971956829442407E-3</v>
      </c>
      <c r="AH6" s="36">
        <v>1.4284884610066061E-2</v>
      </c>
      <c r="AI6" s="36">
        <v>4.5750238548454836E-2</v>
      </c>
      <c r="AJ6" s="36">
        <v>5.5806551914624959E-4</v>
      </c>
      <c r="AK6" s="36">
        <v>6.7439007862766316E-4</v>
      </c>
      <c r="AL6" s="36">
        <v>1.6867044680291224E-3</v>
      </c>
      <c r="AM6" s="36">
        <v>3.964829449395086E-2</v>
      </c>
      <c r="AN6" s="36">
        <v>0.33024230442014263</v>
      </c>
      <c r="AO6" s="36">
        <v>2.8849842105995243</v>
      </c>
      <c r="AP6" s="36">
        <v>1164.948272033</v>
      </c>
      <c r="AQ6" s="36">
        <v>627.27983878700002</v>
      </c>
      <c r="AR6" s="36">
        <v>1792.22811082</v>
      </c>
      <c r="AS6" s="36">
        <v>74.338594348000001</v>
      </c>
      <c r="AT6" s="36">
        <v>2833.4494981009998</v>
      </c>
      <c r="AU6" s="36">
        <v>6401.6027450780002</v>
      </c>
      <c r="AV6" s="36">
        <v>1672.448913107</v>
      </c>
      <c r="AW6" s="36">
        <v>3778.5581004109999</v>
      </c>
      <c r="AX6" s="36">
        <v>1605.904094944</v>
      </c>
      <c r="AY6" s="36">
        <v>3628.213620684</v>
      </c>
      <c r="AZ6" s="36">
        <v>1.1592726</v>
      </c>
      <c r="BA6" s="36">
        <v>2.3185452</v>
      </c>
      <c r="BB6" s="36">
        <v>4.6742042970000002</v>
      </c>
      <c r="BC6" s="36">
        <v>214.05369401799999</v>
      </c>
      <c r="BD6" s="36">
        <v>483.610777654</v>
      </c>
      <c r="BE6" s="36">
        <v>0.27712673700000001</v>
      </c>
      <c r="BF6" s="36">
        <v>0.55425347400000002</v>
      </c>
      <c r="BG6" s="36">
        <v>9.9774839180000008</v>
      </c>
      <c r="BH6" s="36">
        <v>71.692484917000002</v>
      </c>
      <c r="BI6" s="36">
        <v>0.78000000000000047</v>
      </c>
      <c r="BJ6" s="36">
        <v>0.78000000000000047</v>
      </c>
      <c r="BK6" s="36">
        <v>1.350000000000001</v>
      </c>
      <c r="BL6" s="36">
        <v>1.350000000000001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6.055700721</v>
      </c>
      <c r="E7" s="36">
        <v>38</v>
      </c>
      <c r="F7" s="36">
        <v>15</v>
      </c>
      <c r="G7" s="36">
        <v>19</v>
      </c>
      <c r="H7" s="36">
        <v>4</v>
      </c>
      <c r="I7" s="36">
        <v>0.122847469146756</v>
      </c>
      <c r="J7" s="36">
        <v>11.739708889771205</v>
      </c>
      <c r="K7" s="36">
        <v>3.1874469155389565E-2</v>
      </c>
      <c r="L7" s="36">
        <v>9.0972999991366432E-2</v>
      </c>
      <c r="M7" s="36">
        <v>1.9733828589145535</v>
      </c>
      <c r="N7" s="36">
        <v>9.8891735000034071</v>
      </c>
      <c r="O7" s="36">
        <v>4.0261981000000002E-2</v>
      </c>
      <c r="P7" s="36">
        <v>6.4665902999999997E-2</v>
      </c>
      <c r="Q7" s="36">
        <v>3.720681E-2</v>
      </c>
      <c r="R7" s="36">
        <v>3.0551709999999998E-3</v>
      </c>
      <c r="S7" s="36">
        <v>6.0680896999999998E-2</v>
      </c>
      <c r="T7" s="36">
        <v>3.9850060000000001E-3</v>
      </c>
      <c r="U7" s="36">
        <v>1.3391499999999998</v>
      </c>
      <c r="V7" s="36">
        <v>3.1716000000000006</v>
      </c>
      <c r="W7" s="36">
        <v>1.5022594501467559</v>
      </c>
      <c r="X7" s="36">
        <v>14.975974792771204</v>
      </c>
      <c r="Y7" s="36">
        <v>16.47823424291796</v>
      </c>
      <c r="Z7" s="36">
        <v>1.2255385009920722E-3</v>
      </c>
      <c r="AA7" s="36">
        <v>2.7919697429994162E-4</v>
      </c>
      <c r="AB7" s="36">
        <v>2.7919700000000002E-4</v>
      </c>
      <c r="AC7" s="36">
        <v>2.0688805442845219E-4</v>
      </c>
      <c r="AD7" s="36">
        <v>0.12694170990219167</v>
      </c>
      <c r="AE7" s="36">
        <v>1.142475389119725</v>
      </c>
      <c r="AF7" s="36">
        <v>1.2694170990219165</v>
      </c>
      <c r="AG7" s="36">
        <v>8.966920530502806E-2</v>
      </c>
      <c r="AH7" s="36">
        <v>0.15254071707062231</v>
      </c>
      <c r="AI7" s="36">
        <v>0.48854256683429054</v>
      </c>
      <c r="AJ7" s="36">
        <v>1.0944884719936989E-5</v>
      </c>
      <c r="AK7" s="36">
        <v>1.3226263611024895E-5</v>
      </c>
      <c r="AL7" s="36">
        <v>3.307996163502811E-5</v>
      </c>
      <c r="AM7" s="36">
        <v>8.9887038244176445E-2</v>
      </c>
      <c r="AN7" s="36">
        <v>0.279495653236425</v>
      </c>
      <c r="AO7" s="36">
        <v>1.6310510359156505</v>
      </c>
      <c r="AP7" s="36">
        <v>268.60998160499997</v>
      </c>
      <c r="AQ7" s="36">
        <v>144.636143941</v>
      </c>
      <c r="AR7" s="36">
        <v>413.24612554599997</v>
      </c>
      <c r="AS7" s="36">
        <v>14.672386073</v>
      </c>
      <c r="AT7" s="36">
        <v>1329.6488180849999</v>
      </c>
      <c r="AU7" s="36">
        <v>2833.3317243390002</v>
      </c>
      <c r="AV7" s="36">
        <v>739.04531814200004</v>
      </c>
      <c r="AW7" s="36">
        <v>1574.8222516610001</v>
      </c>
      <c r="AX7" s="36">
        <v>699.21274625399997</v>
      </c>
      <c r="AY7" s="36">
        <v>1489.943531765</v>
      </c>
      <c r="AZ7" s="36">
        <v>0.233112601</v>
      </c>
      <c r="BA7" s="36">
        <v>0.46622520299999998</v>
      </c>
      <c r="BB7" s="36">
        <v>2.57716799</v>
      </c>
      <c r="BC7" s="36">
        <v>106.48276218700001</v>
      </c>
      <c r="BD7" s="36">
        <v>226.90276116300001</v>
      </c>
      <c r="BE7" s="36">
        <v>0.15279652099999999</v>
      </c>
      <c r="BF7" s="36">
        <v>0.30559304199999998</v>
      </c>
      <c r="BG7" s="36">
        <v>7.5404329309999998</v>
      </c>
      <c r="BH7" s="36">
        <v>24.704225152999999</v>
      </c>
      <c r="BI7" s="36">
        <v>0.03</v>
      </c>
      <c r="BJ7" s="36">
        <v>0.03</v>
      </c>
      <c r="BK7" s="36">
        <v>0.09</v>
      </c>
      <c r="BL7" s="36">
        <v>0.09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5.4611308760000004</v>
      </c>
      <c r="E8" s="36">
        <v>56</v>
      </c>
      <c r="F8" s="36">
        <v>0</v>
      </c>
      <c r="G8" s="36">
        <v>35</v>
      </c>
      <c r="H8" s="36">
        <v>21</v>
      </c>
      <c r="I8" s="36">
        <v>7.2573450867072379E-3</v>
      </c>
      <c r="J8" s="36">
        <v>4.3502291360431444</v>
      </c>
      <c r="K8" s="36">
        <v>6.1863450873648898E-3</v>
      </c>
      <c r="L8" s="36">
        <v>1.070999999342348E-3</v>
      </c>
      <c r="M8" s="36">
        <v>0.56143948112367759</v>
      </c>
      <c r="N8" s="36">
        <v>3.7960470000061739</v>
      </c>
      <c r="O8" s="36">
        <v>1.8171793999999998E-2</v>
      </c>
      <c r="P8" s="36">
        <v>2.8966171999999998E-2</v>
      </c>
      <c r="Q8" s="36">
        <v>1.6770284999999999E-2</v>
      </c>
      <c r="R8" s="36">
        <v>1.401509E-3</v>
      </c>
      <c r="S8" s="36">
        <v>2.7138117E-2</v>
      </c>
      <c r="T8" s="36">
        <v>1.8280550000000001E-3</v>
      </c>
      <c r="U8" s="36">
        <v>0.56100000000000017</v>
      </c>
      <c r="V8" s="36">
        <v>1.3260000000000001</v>
      </c>
      <c r="W8" s="36">
        <v>0.58642913908670735</v>
      </c>
      <c r="X8" s="36">
        <v>5.7051953080431446</v>
      </c>
      <c r="Y8" s="36">
        <v>6.2916244471298519</v>
      </c>
      <c r="Z8" s="36">
        <v>1.7657141052843198E-4</v>
      </c>
      <c r="AA8" s="36">
        <v>3.7786281853084431E-5</v>
      </c>
      <c r="AB8" s="36">
        <v>3.7786300000000001E-5</v>
      </c>
      <c r="AC8" s="36">
        <v>4.2612843138779231E-5</v>
      </c>
      <c r="AD8" s="36">
        <v>4.5556833815177535E-2</v>
      </c>
      <c r="AE8" s="36">
        <v>0.41001150433659778</v>
      </c>
      <c r="AF8" s="36">
        <v>0.45556833815177544</v>
      </c>
      <c r="AG8" s="36">
        <v>3.8415940440741002E-2</v>
      </c>
      <c r="AH8" s="36">
        <v>6.535125500263983E-2</v>
      </c>
      <c r="AI8" s="36">
        <v>0.20930064102196819</v>
      </c>
      <c r="AJ8" s="36">
        <v>1.4812719960917518E-6</v>
      </c>
      <c r="AK8" s="36">
        <v>1.790032001365595E-6</v>
      </c>
      <c r="AL8" s="36">
        <v>4.4770157069369045E-6</v>
      </c>
      <c r="AM8" s="36">
        <v>3.846003455587587E-2</v>
      </c>
      <c r="AN8" s="36">
        <v>0.11090987884981872</v>
      </c>
      <c r="AO8" s="36">
        <v>0.61931662237427287</v>
      </c>
      <c r="AP8" s="36">
        <v>88.409753566000006</v>
      </c>
      <c r="AQ8" s="36">
        <v>47.605251920000001</v>
      </c>
      <c r="AR8" s="36">
        <v>136.01500548600001</v>
      </c>
      <c r="AS8" s="36">
        <v>3.0949461079999998</v>
      </c>
      <c r="AT8" s="36">
        <v>364.43247636000001</v>
      </c>
      <c r="AU8" s="36">
        <v>763.292302318</v>
      </c>
      <c r="AV8" s="36">
        <v>247.253685709</v>
      </c>
      <c r="AW8" s="36">
        <v>517.86502922700004</v>
      </c>
      <c r="AX8" s="36">
        <v>231.388645094</v>
      </c>
      <c r="AY8" s="36">
        <v>484.63620314000002</v>
      </c>
      <c r="AZ8" s="36">
        <v>4.2467076999999999E-2</v>
      </c>
      <c r="BA8" s="36">
        <v>8.4934153999999998E-2</v>
      </c>
      <c r="BB8" s="36">
        <v>2.0824215640000001</v>
      </c>
      <c r="BC8" s="36">
        <v>110.266589517</v>
      </c>
      <c r="BD8" s="36">
        <v>230.94988630500001</v>
      </c>
      <c r="BE8" s="36">
        <v>0.12346372899999999</v>
      </c>
      <c r="BF8" s="36">
        <v>0.24692745799999999</v>
      </c>
      <c r="BG8" s="36">
        <v>1.2966500670000001</v>
      </c>
      <c r="BH8" s="36">
        <v>12.663714806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5.712915078</v>
      </c>
      <c r="E9" s="36">
        <v>40</v>
      </c>
      <c r="F9" s="36">
        <v>16</v>
      </c>
      <c r="G9" s="36">
        <v>11</v>
      </c>
      <c r="H9" s="36">
        <v>13</v>
      </c>
      <c r="I9" s="36">
        <v>3.637331108733851E-2</v>
      </c>
      <c r="J9" s="36">
        <v>3.7443225587116649</v>
      </c>
      <c r="K9" s="36">
        <v>5.0133110880709823E-3</v>
      </c>
      <c r="L9" s="36">
        <v>3.1359999999267529E-2</v>
      </c>
      <c r="M9" s="36">
        <v>0.36375736979676659</v>
      </c>
      <c r="N9" s="36">
        <v>3.4169385000022365</v>
      </c>
      <c r="O9" s="36">
        <v>9.2038202999999999E-2</v>
      </c>
      <c r="P9" s="36">
        <v>0.163035603</v>
      </c>
      <c r="Q9" s="36">
        <v>8.5705108000000002E-2</v>
      </c>
      <c r="R9" s="36">
        <v>6.3330950000000004E-3</v>
      </c>
      <c r="S9" s="36">
        <v>0.154775044</v>
      </c>
      <c r="T9" s="36">
        <v>8.2605590000000007E-3</v>
      </c>
      <c r="U9" s="36">
        <v>1.5796000000000006</v>
      </c>
      <c r="V9" s="36">
        <v>3.7336000000000018</v>
      </c>
      <c r="W9" s="36">
        <v>1.7080115140873391</v>
      </c>
      <c r="X9" s="36">
        <v>7.6409581617116666</v>
      </c>
      <c r="Y9" s="36">
        <v>9.3489696757990064</v>
      </c>
      <c r="Z9" s="36">
        <v>3.741827895458467E-4</v>
      </c>
      <c r="AA9" s="36">
        <v>8.0075116962811217E-5</v>
      </c>
      <c r="AB9" s="36">
        <v>8.0075100000000002E-5</v>
      </c>
      <c r="AC9" s="36">
        <v>5.3762450520208912E-5</v>
      </c>
      <c r="AD9" s="36">
        <v>4.742241291691697E-2</v>
      </c>
      <c r="AE9" s="36">
        <v>0.42680171625225283</v>
      </c>
      <c r="AF9" s="36">
        <v>0.47422412916917001</v>
      </c>
      <c r="AG9" s="36">
        <v>0.10230668092320576</v>
      </c>
      <c r="AH9" s="36">
        <v>0.17403895145556841</v>
      </c>
      <c r="AI9" s="36">
        <v>0.55739502020229348</v>
      </c>
      <c r="AJ9" s="36">
        <v>3.1390478351746712E-6</v>
      </c>
      <c r="AK9" s="36">
        <v>3.7933587441096419E-6</v>
      </c>
      <c r="AL9" s="36">
        <v>9.4874989198345225E-6</v>
      </c>
      <c r="AM9" s="36">
        <v>0.10236358242156114</v>
      </c>
      <c r="AN9" s="36">
        <v>0.22146515773122949</v>
      </c>
      <c r="AO9" s="36">
        <v>0.98420622395346613</v>
      </c>
      <c r="AP9" s="36">
        <v>35.929505229</v>
      </c>
      <c r="AQ9" s="36">
        <v>19.346656662000001</v>
      </c>
      <c r="AR9" s="36">
        <v>55.276161891000001</v>
      </c>
      <c r="AS9" s="36">
        <v>2.5500250289999999</v>
      </c>
      <c r="AT9" s="36">
        <v>125.750297489</v>
      </c>
      <c r="AU9" s="36">
        <v>258.91941370299998</v>
      </c>
      <c r="AV9" s="36">
        <v>97.558563090000007</v>
      </c>
      <c r="AW9" s="36">
        <v>200.872733197</v>
      </c>
      <c r="AX9" s="36">
        <v>90.813796526000004</v>
      </c>
      <c r="AY9" s="36">
        <v>186.98528291400001</v>
      </c>
      <c r="AZ9" s="36">
        <v>0.109193365</v>
      </c>
      <c r="BA9" s="36">
        <v>0.218386731</v>
      </c>
      <c r="BB9" s="36">
        <v>2.2066564</v>
      </c>
      <c r="BC9" s="36">
        <v>108.516371799</v>
      </c>
      <c r="BD9" s="36">
        <v>223.434822217</v>
      </c>
      <c r="BE9" s="36">
        <v>0.13082943</v>
      </c>
      <c r="BF9" s="36">
        <v>0.26165886100000002</v>
      </c>
      <c r="BG9" s="36">
        <v>5.6832343280000002</v>
      </c>
      <c r="BH9" s="36">
        <v>18.813178450999999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5.7572193770000002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0.25590268619937601</v>
      </c>
      <c r="J10" s="36">
        <v>17.626462799712247</v>
      </c>
      <c r="K10" s="36">
        <v>3.4098186201347587E-2</v>
      </c>
      <c r="L10" s="36">
        <v>0.22180449999802843</v>
      </c>
      <c r="M10" s="36">
        <v>2.1655299859073018</v>
      </c>
      <c r="N10" s="36">
        <v>15.716835500004322</v>
      </c>
      <c r="O10" s="36">
        <v>0.49268745899999999</v>
      </c>
      <c r="P10" s="36">
        <v>0.80631736499999995</v>
      </c>
      <c r="Q10" s="36">
        <v>0.44789543500000001</v>
      </c>
      <c r="R10" s="36">
        <v>4.4792024E-2</v>
      </c>
      <c r="S10" s="36">
        <v>0.74789298500000001</v>
      </c>
      <c r="T10" s="36">
        <v>5.8424379999999998E-2</v>
      </c>
      <c r="U10" s="36" t="s">
        <v>340</v>
      </c>
      <c r="V10" s="36" t="s">
        <v>340</v>
      </c>
      <c r="W10" s="36">
        <v>0.74859014519937594</v>
      </c>
      <c r="X10" s="36">
        <v>18.432780164712248</v>
      </c>
      <c r="Y10" s="36">
        <v>19.181370309911625</v>
      </c>
      <c r="Z10" s="36">
        <v>2.1195997204937764E-3</v>
      </c>
      <c r="AA10" s="36">
        <v>7.2449408082944026E-4</v>
      </c>
      <c r="AB10" s="36">
        <v>7.2449400000000001E-4</v>
      </c>
      <c r="AC10" s="36">
        <v>3.1774223749026506E-4</v>
      </c>
      <c r="AD10" s="36">
        <v>0.25906397586704111</v>
      </c>
      <c r="AE10" s="36">
        <v>2.3315757828033687</v>
      </c>
      <c r="AF10" s="36">
        <v>2.5906397586704109</v>
      </c>
      <c r="AG10" s="36" t="s">
        <v>340</v>
      </c>
      <c r="AH10" s="36" t="s">
        <v>340</v>
      </c>
      <c r="AI10" s="36" t="s">
        <v>340</v>
      </c>
      <c r="AJ10" s="36">
        <v>2.8401104991411755E-5</v>
      </c>
      <c r="AK10" s="36">
        <v>3.4321101690225439E-5</v>
      </c>
      <c r="AL10" s="36">
        <v>8.5839868353915184E-5</v>
      </c>
      <c r="AM10" s="36">
        <v>3.4614334248167684E-4</v>
      </c>
      <c r="AN10" s="36">
        <v>0.25909829696873132</v>
      </c>
      <c r="AO10" s="36">
        <v>2.3316616226717226</v>
      </c>
      <c r="AP10" s="36">
        <v>679.36237490600001</v>
      </c>
      <c r="AQ10" s="36">
        <v>365.81050956399997</v>
      </c>
      <c r="AR10" s="36">
        <v>1045.1728844700001</v>
      </c>
      <c r="AS10" s="36">
        <v>23.597740771000002</v>
      </c>
      <c r="AT10" s="36">
        <v>2474.9731684520002</v>
      </c>
      <c r="AU10" s="36">
        <v>5455.488920885</v>
      </c>
      <c r="AV10" s="36">
        <v>1515.991555199</v>
      </c>
      <c r="AW10" s="36">
        <v>3341.642341408</v>
      </c>
      <c r="AX10" s="36">
        <v>1429.8727951630001</v>
      </c>
      <c r="AY10" s="36">
        <v>3151.814044581</v>
      </c>
      <c r="AZ10" s="36">
        <v>0.37462732999999998</v>
      </c>
      <c r="BA10" s="36">
        <v>0.74925466100000004</v>
      </c>
      <c r="BB10" s="36">
        <v>7.2824996950000003</v>
      </c>
      <c r="BC10" s="36">
        <v>465.151215417</v>
      </c>
      <c r="BD10" s="36">
        <v>1025.3150759749999</v>
      </c>
      <c r="BE10" s="36">
        <v>0.43176875599999998</v>
      </c>
      <c r="BF10" s="36">
        <v>0.86353751300000003</v>
      </c>
      <c r="BG10" s="36">
        <v>3.8541796939999999</v>
      </c>
      <c r="BH10" s="36">
        <v>40.787881497000001</v>
      </c>
      <c r="BI10" s="36">
        <v>0.12</v>
      </c>
      <c r="BJ10" s="36">
        <v>0.12</v>
      </c>
      <c r="BK10" s="36">
        <v>0.18</v>
      </c>
      <c r="BL10" s="36">
        <v>0.18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5.9151169640000001</v>
      </c>
      <c r="E11" s="36">
        <v>8</v>
      </c>
      <c r="F11" s="36">
        <v>0</v>
      </c>
      <c r="G11" s="36">
        <v>5</v>
      </c>
      <c r="H11" s="36">
        <v>3</v>
      </c>
      <c r="I11" s="36">
        <v>3.214396600253342</v>
      </c>
      <c r="J11" s="36">
        <v>28.409792081134881</v>
      </c>
      <c r="K11" s="36">
        <v>0.40107560024776695</v>
      </c>
      <c r="L11" s="36">
        <v>2.8133210000055748</v>
      </c>
      <c r="M11" s="36">
        <v>7.6565131813787168</v>
      </c>
      <c r="N11" s="36">
        <v>23.967675500009506</v>
      </c>
      <c r="O11" s="36">
        <v>0.24762233</v>
      </c>
      <c r="P11" s="36">
        <v>0.38423012899999998</v>
      </c>
      <c r="Q11" s="36">
        <v>0.20266246899999998</v>
      </c>
      <c r="R11" s="36">
        <v>4.4959861000000004E-2</v>
      </c>
      <c r="S11" s="36">
        <v>0.32558683199999999</v>
      </c>
      <c r="T11" s="36">
        <v>5.8643296999999997E-2</v>
      </c>
      <c r="U11" s="36">
        <v>8.5199999999999998E-2</v>
      </c>
      <c r="V11" s="36">
        <v>0.20160000000000003</v>
      </c>
      <c r="W11" s="36">
        <v>3.5472189302533419</v>
      </c>
      <c r="X11" s="36">
        <v>28.995622210134879</v>
      </c>
      <c r="Y11" s="36">
        <v>32.542841140388219</v>
      </c>
      <c r="Z11" s="36">
        <v>1.2607179398533699E-2</v>
      </c>
      <c r="AA11" s="36">
        <v>6.0300313389097596E-3</v>
      </c>
      <c r="AB11" s="36">
        <v>6.0300309999999999E-3</v>
      </c>
      <c r="AC11" s="36">
        <v>1.4392095587841526E-2</v>
      </c>
      <c r="AD11" s="36">
        <v>0.29377386622811119</v>
      </c>
      <c r="AE11" s="36">
        <v>2.6439647960530013</v>
      </c>
      <c r="AF11" s="36">
        <v>2.9377386622811121</v>
      </c>
      <c r="AG11" s="36">
        <v>7.9319423541021165E-3</v>
      </c>
      <c r="AH11" s="36">
        <v>1.3493419177093256E-2</v>
      </c>
      <c r="AI11" s="36">
        <v>4.3215410067177051E-2</v>
      </c>
      <c r="AJ11" s="36">
        <v>2.3638504056018846E-4</v>
      </c>
      <c r="AK11" s="36">
        <v>2.8565772407530192E-4</v>
      </c>
      <c r="AL11" s="36">
        <v>7.1445321453321561E-4</v>
      </c>
      <c r="AM11" s="36">
        <v>2.2560422982503832E-2</v>
      </c>
      <c r="AN11" s="36">
        <v>0.30755294312927972</v>
      </c>
      <c r="AO11" s="36">
        <v>2.6878946593347117</v>
      </c>
      <c r="AP11" s="36">
        <v>276.01121356800002</v>
      </c>
      <c r="AQ11" s="36">
        <v>148.62142269</v>
      </c>
      <c r="AR11" s="36">
        <v>424.63263625800005</v>
      </c>
      <c r="AS11" s="36">
        <v>10.073478624</v>
      </c>
      <c r="AT11" s="36">
        <v>869.04913371800001</v>
      </c>
      <c r="AU11" s="36">
        <v>1909.153809981</v>
      </c>
      <c r="AV11" s="36">
        <v>525.71182090699995</v>
      </c>
      <c r="AW11" s="36">
        <v>1154.899863421</v>
      </c>
      <c r="AX11" s="36">
        <v>497.57503516100002</v>
      </c>
      <c r="AY11" s="36">
        <v>1093.088108915</v>
      </c>
      <c r="AZ11" s="36">
        <v>0.53200056699999998</v>
      </c>
      <c r="BA11" s="36">
        <v>1.064001135</v>
      </c>
      <c r="BB11" s="36">
        <v>3.6533849620000001</v>
      </c>
      <c r="BC11" s="36">
        <v>183.02073920699999</v>
      </c>
      <c r="BD11" s="36">
        <v>402.06557720000001</v>
      </c>
      <c r="BE11" s="36">
        <v>0.21660385099999999</v>
      </c>
      <c r="BF11" s="36">
        <v>0.433207703</v>
      </c>
      <c r="BG11" s="36">
        <v>3.0097391880000002</v>
      </c>
      <c r="BH11" s="36">
        <v>26.147416337999999</v>
      </c>
      <c r="BI11" s="36">
        <v>0.24</v>
      </c>
      <c r="BJ11" s="36">
        <v>0.24</v>
      </c>
      <c r="BK11" s="36">
        <v>0.03</v>
      </c>
      <c r="BL11" s="36">
        <v>0.03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5.4327275979999996</v>
      </c>
      <c r="E12" s="36">
        <v>115</v>
      </c>
      <c r="F12" s="36">
        <v>7</v>
      </c>
      <c r="G12" s="36">
        <v>32</v>
      </c>
      <c r="H12" s="36">
        <v>76</v>
      </c>
      <c r="I12" s="36">
        <v>3.1947336074904665E-4</v>
      </c>
      <c r="J12" s="36">
        <v>0.76988340514288167</v>
      </c>
      <c r="K12" s="36">
        <v>3.1947336074904665E-4</v>
      </c>
      <c r="L12" s="36">
        <v>0</v>
      </c>
      <c r="M12" s="36">
        <v>5.7752878503559237E-2</v>
      </c>
      <c r="N12" s="36">
        <v>0.71245000000007142</v>
      </c>
      <c r="O12" s="36">
        <v>2.6044470000000002E-3</v>
      </c>
      <c r="P12" s="36">
        <v>4.2317650000000002E-3</v>
      </c>
      <c r="Q12" s="36">
        <v>2.35995E-3</v>
      </c>
      <c r="R12" s="36">
        <v>2.4449699999999999E-4</v>
      </c>
      <c r="S12" s="36">
        <v>3.9128549999999998E-3</v>
      </c>
      <c r="T12" s="36">
        <v>3.1890999999999999E-4</v>
      </c>
      <c r="U12" s="36">
        <v>3.0195000000000003</v>
      </c>
      <c r="V12" s="36">
        <v>7.1370000000000031</v>
      </c>
      <c r="W12" s="36">
        <v>3.0224239203607492</v>
      </c>
      <c r="X12" s="36">
        <v>7.9111151701428852</v>
      </c>
      <c r="Y12" s="36">
        <v>10.933539090503634</v>
      </c>
      <c r="Z12" s="36">
        <v>1.5916995345500121E-5</v>
      </c>
      <c r="AA12" s="36">
        <v>3.4062370039370253E-6</v>
      </c>
      <c r="AB12" s="36">
        <v>3.4062399999999999E-6</v>
      </c>
      <c r="AC12" s="36">
        <v>1.8991765318511538E-6</v>
      </c>
      <c r="AD12" s="36">
        <v>9.5850534312383884E-3</v>
      </c>
      <c r="AE12" s="36">
        <v>8.6265480881145495E-2</v>
      </c>
      <c r="AF12" s="36">
        <v>9.585053431238387E-2</v>
      </c>
      <c r="AG12" s="36">
        <v>0.20044742094807683</v>
      </c>
      <c r="AH12" s="36">
        <v>0.34099101494615347</v>
      </c>
      <c r="AI12" s="36">
        <v>1.0920928451653851</v>
      </c>
      <c r="AJ12" s="36">
        <v>1.335290283506866E-7</v>
      </c>
      <c r="AK12" s="36">
        <v>1.6136214988849248E-7</v>
      </c>
      <c r="AL12" s="36">
        <v>4.0357986840724705E-7</v>
      </c>
      <c r="AM12" s="36">
        <v>0.20044945365363703</v>
      </c>
      <c r="AN12" s="36">
        <v>0.35057622973954172</v>
      </c>
      <c r="AO12" s="36">
        <v>1.1783587296263989</v>
      </c>
      <c r="AP12" s="36">
        <v>36.714549486000003</v>
      </c>
      <c r="AQ12" s="36">
        <v>19.769372799999999</v>
      </c>
      <c r="AR12" s="36">
        <v>56.483922286000002</v>
      </c>
      <c r="AS12" s="36">
        <v>1.47176324</v>
      </c>
      <c r="AT12" s="36">
        <v>92.376265133999993</v>
      </c>
      <c r="AU12" s="36">
        <v>188.64400783299999</v>
      </c>
      <c r="AV12" s="36">
        <v>73.876867767999997</v>
      </c>
      <c r="AW12" s="36">
        <v>150.86590047499999</v>
      </c>
      <c r="AX12" s="36">
        <v>68.703352312999996</v>
      </c>
      <c r="AY12" s="36">
        <v>140.300928091</v>
      </c>
      <c r="AZ12" s="36">
        <v>1.6107308000000001E-2</v>
      </c>
      <c r="BA12" s="36">
        <v>3.2214616000000001E-2</v>
      </c>
      <c r="BB12" s="36">
        <v>1.119204611</v>
      </c>
      <c r="BC12" s="36">
        <v>42.411931473999999</v>
      </c>
      <c r="BD12" s="36">
        <v>86.610524053000006</v>
      </c>
      <c r="BE12" s="36">
        <v>6.6356003999999996E-2</v>
      </c>
      <c r="BF12" s="36">
        <v>0.13271200899999999</v>
      </c>
      <c r="BG12" s="36">
        <v>1.250088088</v>
      </c>
      <c r="BH12" s="36">
        <v>5.1905041689999996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5.5838184599999998</v>
      </c>
      <c r="E13" s="36">
        <v>1</v>
      </c>
      <c r="F13" s="36">
        <v>0</v>
      </c>
      <c r="G13" s="36">
        <v>0</v>
      </c>
      <c r="H13" s="36">
        <v>1</v>
      </c>
      <c r="I13" s="36">
        <v>0.25712663804860891</v>
      </c>
      <c r="J13" s="36">
        <v>16.574836073804342</v>
      </c>
      <c r="K13" s="36">
        <v>3.9461638055572776E-2</v>
      </c>
      <c r="L13" s="36">
        <v>0.21766499999303615</v>
      </c>
      <c r="M13" s="36">
        <v>2.2969367119062873</v>
      </c>
      <c r="N13" s="36">
        <v>14.535025999946662</v>
      </c>
      <c r="O13" s="36">
        <v>0.33995003200000001</v>
      </c>
      <c r="P13" s="36">
        <v>0.55234718999999999</v>
      </c>
      <c r="Q13" s="36">
        <v>0.296524026</v>
      </c>
      <c r="R13" s="36">
        <v>4.3426005999999996E-2</v>
      </c>
      <c r="S13" s="36">
        <v>0.49570457300000004</v>
      </c>
      <c r="T13" s="36">
        <v>5.6642616999999999E-2</v>
      </c>
      <c r="U13" s="36">
        <v>0</v>
      </c>
      <c r="V13" s="36">
        <v>0</v>
      </c>
      <c r="W13" s="36">
        <v>0.59707667004860898</v>
      </c>
      <c r="X13" s="36">
        <v>17.127183263804341</v>
      </c>
      <c r="Y13" s="36">
        <v>17.724259933852949</v>
      </c>
      <c r="Z13" s="36">
        <v>2.4199705670361724E-3</v>
      </c>
      <c r="AA13" s="36">
        <v>6.4214768816745285E-4</v>
      </c>
      <c r="AB13" s="36">
        <v>6.4214800000000005E-4</v>
      </c>
      <c r="AC13" s="36">
        <v>2.1680497291710394E-4</v>
      </c>
      <c r="AD13" s="36">
        <v>8.9364665833818441E-2</v>
      </c>
      <c r="AE13" s="36">
        <v>0.80428199250436594</v>
      </c>
      <c r="AF13" s="36">
        <v>0.89364665833818424</v>
      </c>
      <c r="AG13" s="36">
        <v>0</v>
      </c>
      <c r="AH13" s="36">
        <v>0</v>
      </c>
      <c r="AI13" s="36">
        <v>0</v>
      </c>
      <c r="AJ13" s="36">
        <v>2.5173034929232437E-5</v>
      </c>
      <c r="AK13" s="36">
        <v>3.0420164705539152E-5</v>
      </c>
      <c r="AL13" s="36">
        <v>7.6083307499758346E-5</v>
      </c>
      <c r="AM13" s="36">
        <v>2.4197800784633638E-4</v>
      </c>
      <c r="AN13" s="36">
        <v>8.9395085998523985E-2</v>
      </c>
      <c r="AO13" s="36">
        <v>0.80435807581186569</v>
      </c>
      <c r="AP13" s="36">
        <v>382.56639773699999</v>
      </c>
      <c r="AQ13" s="36">
        <v>205.99729108899999</v>
      </c>
      <c r="AR13" s="36">
        <v>588.56368882599998</v>
      </c>
      <c r="AS13" s="36">
        <v>19.122751901000001</v>
      </c>
      <c r="AT13" s="36">
        <v>1973.2305008440001</v>
      </c>
      <c r="AU13" s="36">
        <v>4389.2872211860004</v>
      </c>
      <c r="AV13" s="36">
        <v>1120.585671411</v>
      </c>
      <c r="AW13" s="36">
        <v>2492.6496755789999</v>
      </c>
      <c r="AX13" s="36">
        <v>1059.671620415</v>
      </c>
      <c r="AY13" s="36">
        <v>2357.1514327149998</v>
      </c>
      <c r="AZ13" s="36">
        <v>0.18951863899999999</v>
      </c>
      <c r="BA13" s="36">
        <v>0.379037279</v>
      </c>
      <c r="BB13" s="36">
        <v>4.1978570810000004</v>
      </c>
      <c r="BC13" s="36">
        <v>234.13121464700001</v>
      </c>
      <c r="BD13" s="36">
        <v>520.80542445000003</v>
      </c>
      <c r="BE13" s="36">
        <v>0.24888480700000001</v>
      </c>
      <c r="BF13" s="36">
        <v>0.49776961400000003</v>
      </c>
      <c r="BG13" s="36">
        <v>12.65357208</v>
      </c>
      <c r="BH13" s="36">
        <v>62.981667723999998</v>
      </c>
      <c r="BI13" s="36">
        <v>0.03</v>
      </c>
      <c r="BJ13" s="36">
        <v>0.03</v>
      </c>
      <c r="BK13" s="36">
        <v>0.30000000000000004</v>
      </c>
      <c r="BL13" s="36">
        <v>0.30000000000000004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5.5501380730000003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2.4267257819266301E-2</v>
      </c>
      <c r="J14" s="36">
        <v>12.22257160581438</v>
      </c>
      <c r="K14" s="36">
        <v>1.4033257823333638E-2</v>
      </c>
      <c r="L14" s="36">
        <v>1.0233999995932663E-2</v>
      </c>
      <c r="M14" s="36">
        <v>0.90781336363865739</v>
      </c>
      <c r="N14" s="36">
        <v>11.339025499994989</v>
      </c>
      <c r="O14" s="36">
        <v>0.100976593</v>
      </c>
      <c r="P14" s="36">
        <v>0.16144716799999997</v>
      </c>
      <c r="Q14" s="36">
        <v>8.1783435000000002E-2</v>
      </c>
      <c r="R14" s="36">
        <v>1.9193157999999998E-2</v>
      </c>
      <c r="S14" s="36">
        <v>0.13641261399999999</v>
      </c>
      <c r="T14" s="36">
        <v>2.5034554000000001E-2</v>
      </c>
      <c r="U14" s="36" t="s">
        <v>340</v>
      </c>
      <c r="V14" s="36" t="s">
        <v>340</v>
      </c>
      <c r="W14" s="36">
        <v>0.12524385081926631</v>
      </c>
      <c r="X14" s="36">
        <v>12.384018773814381</v>
      </c>
      <c r="Y14" s="36">
        <v>12.509262624633648</v>
      </c>
      <c r="Z14" s="36">
        <v>4.4038391528588298E-4</v>
      </c>
      <c r="AA14" s="36">
        <v>9.4242157871178963E-5</v>
      </c>
      <c r="AB14" s="36">
        <v>9.4242199999999997E-5</v>
      </c>
      <c r="AC14" s="36">
        <v>4.4347272348625762E-5</v>
      </c>
      <c r="AD14" s="36">
        <v>3.6319215982400357E-2</v>
      </c>
      <c r="AE14" s="36">
        <v>0.32687294384160315</v>
      </c>
      <c r="AF14" s="36">
        <v>0.36319215982400366</v>
      </c>
      <c r="AG14" s="36" t="s">
        <v>340</v>
      </c>
      <c r="AH14" s="36" t="s">
        <v>340</v>
      </c>
      <c r="AI14" s="36" t="s">
        <v>340</v>
      </c>
      <c r="AJ14" s="36">
        <v>3.6944165401237879E-6</v>
      </c>
      <c r="AK14" s="36">
        <v>4.4644898780535978E-6</v>
      </c>
      <c r="AL14" s="36">
        <v>1.1166052501999111E-5</v>
      </c>
      <c r="AM14" s="36">
        <v>4.8041688888749549E-5</v>
      </c>
      <c r="AN14" s="36">
        <v>3.6323680472278408E-2</v>
      </c>
      <c r="AO14" s="36">
        <v>0.32688410989410516</v>
      </c>
      <c r="AP14" s="36">
        <v>142.703258414</v>
      </c>
      <c r="AQ14" s="36">
        <v>76.840216068999993</v>
      </c>
      <c r="AR14" s="36">
        <v>219.54347448300001</v>
      </c>
      <c r="AS14" s="36">
        <v>11.278622678</v>
      </c>
      <c r="AT14" s="36">
        <v>611.48234476699997</v>
      </c>
      <c r="AU14" s="36">
        <v>1700.1410921490001</v>
      </c>
      <c r="AV14" s="36">
        <v>345.89719070000001</v>
      </c>
      <c r="AW14" s="36">
        <v>961.71873579199996</v>
      </c>
      <c r="AX14" s="36">
        <v>326.76574225100001</v>
      </c>
      <c r="AY14" s="36">
        <v>908.52642053</v>
      </c>
      <c r="AZ14" s="36">
        <v>0.30666293100000003</v>
      </c>
      <c r="BA14" s="36">
        <v>0.61332586300000003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35.887190003999997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5.9274712159999998</v>
      </c>
      <c r="E15" s="36">
        <v>2</v>
      </c>
      <c r="F15" s="36">
        <v>0</v>
      </c>
      <c r="G15" s="36">
        <v>1</v>
      </c>
      <c r="H15" s="36">
        <v>1</v>
      </c>
      <c r="I15" s="36">
        <v>5.5308014446483718</v>
      </c>
      <c r="J15" s="36">
        <v>34.55754648701263</v>
      </c>
      <c r="K15" s="36">
        <v>0.57106144464214337</v>
      </c>
      <c r="L15" s="36">
        <v>4.9597400000062279</v>
      </c>
      <c r="M15" s="36">
        <v>9.5386859316600336</v>
      </c>
      <c r="N15" s="36">
        <v>30.549662000000975</v>
      </c>
      <c r="O15" s="36">
        <v>0.157614646</v>
      </c>
      <c r="P15" s="36">
        <v>0.26099663499999998</v>
      </c>
      <c r="Q15" s="36">
        <v>0.12398793</v>
      </c>
      <c r="R15" s="36">
        <v>3.3626716000000001E-2</v>
      </c>
      <c r="S15" s="36">
        <v>0.21713569999999999</v>
      </c>
      <c r="T15" s="36">
        <v>4.3860934999999997E-2</v>
      </c>
      <c r="U15" s="36">
        <v>0</v>
      </c>
      <c r="V15" s="36">
        <v>0</v>
      </c>
      <c r="W15" s="36">
        <v>5.6884160906483716</v>
      </c>
      <c r="X15" s="36">
        <v>34.818543122012628</v>
      </c>
      <c r="Y15" s="36">
        <v>40.506959212661002</v>
      </c>
      <c r="Z15" s="36">
        <v>2.0058895259881103E-2</v>
      </c>
      <c r="AA15" s="36">
        <v>9.639116364642061E-3</v>
      </c>
      <c r="AB15" s="36">
        <v>9.6391159999999997E-3</v>
      </c>
      <c r="AC15" s="36">
        <v>1.5759421095231922E-2</v>
      </c>
      <c r="AD15" s="36">
        <v>0.3972772989393023</v>
      </c>
      <c r="AE15" s="36">
        <v>3.5754956904537201</v>
      </c>
      <c r="AF15" s="36">
        <v>3.9727729893930239</v>
      </c>
      <c r="AG15" s="36">
        <v>0</v>
      </c>
      <c r="AH15" s="36">
        <v>0</v>
      </c>
      <c r="AI15" s="36">
        <v>0</v>
      </c>
      <c r="AJ15" s="36">
        <v>3.7786585765565864E-4</v>
      </c>
      <c r="AK15" s="36">
        <v>4.5662915143517962E-4</v>
      </c>
      <c r="AL15" s="36">
        <v>1.1420666678925119E-3</v>
      </c>
      <c r="AM15" s="36">
        <v>1.6137286952887582E-2</v>
      </c>
      <c r="AN15" s="36">
        <v>0.39773392809073749</v>
      </c>
      <c r="AO15" s="36">
        <v>3.5766377571216124</v>
      </c>
      <c r="AP15" s="36">
        <v>404.38691585700002</v>
      </c>
      <c r="AQ15" s="36">
        <v>217.74680084600001</v>
      </c>
      <c r="AR15" s="36">
        <v>622.133716703</v>
      </c>
      <c r="AS15" s="36">
        <v>32.344911316999998</v>
      </c>
      <c r="AT15" s="36">
        <v>1719.27666658</v>
      </c>
      <c r="AU15" s="36">
        <v>3884.34050415</v>
      </c>
      <c r="AV15" s="36">
        <v>1089.691223454</v>
      </c>
      <c r="AW15" s="36">
        <v>2461.9259009070001</v>
      </c>
      <c r="AX15" s="36">
        <v>1063.1695101370001</v>
      </c>
      <c r="AY15" s="36">
        <v>2402.0057221010002</v>
      </c>
      <c r="AZ15" s="36">
        <v>0.67323378300000003</v>
      </c>
      <c r="BA15" s="36">
        <v>1.3464675660000001</v>
      </c>
      <c r="BB15" s="36">
        <v>3.1439508329999999</v>
      </c>
      <c r="BC15" s="36">
        <v>93.389583900000005</v>
      </c>
      <c r="BD15" s="36">
        <v>210.99393161200001</v>
      </c>
      <c r="BE15" s="36">
        <v>0.18640024699999999</v>
      </c>
      <c r="BF15" s="36">
        <v>0.37280049399999998</v>
      </c>
      <c r="BG15" s="36">
        <v>4.0636279220000002</v>
      </c>
      <c r="BH15" s="36">
        <v>21.770505168</v>
      </c>
      <c r="BI15" s="36">
        <v>0.24</v>
      </c>
      <c r="BJ15" s="36">
        <v>0.24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5.4506245480000004</v>
      </c>
      <c r="E16" s="36">
        <v>45</v>
      </c>
      <c r="F16" s="36">
        <v>9</v>
      </c>
      <c r="G16" s="36">
        <v>16</v>
      </c>
      <c r="H16" s="36">
        <v>20</v>
      </c>
      <c r="I16" s="36">
        <v>4.6563055153285018E-4</v>
      </c>
      <c r="J16" s="36">
        <v>0.6999161015966795</v>
      </c>
      <c r="K16" s="36">
        <v>4.6563055153285018E-4</v>
      </c>
      <c r="L16" s="36">
        <v>0</v>
      </c>
      <c r="M16" s="36">
        <v>0.11098173214813424</v>
      </c>
      <c r="N16" s="36">
        <v>0.58940000000007808</v>
      </c>
      <c r="O16" s="36">
        <v>3.4767790000000002E-3</v>
      </c>
      <c r="P16" s="36">
        <v>4.8783419999999999E-3</v>
      </c>
      <c r="Q16" s="36">
        <v>3.2741250000000001E-3</v>
      </c>
      <c r="R16" s="36">
        <v>2.02654E-4</v>
      </c>
      <c r="S16" s="36">
        <v>4.61401E-3</v>
      </c>
      <c r="T16" s="36">
        <v>2.6433199999999999E-4</v>
      </c>
      <c r="U16" s="36">
        <v>2.1455499999999996</v>
      </c>
      <c r="V16" s="36">
        <v>5.0713000000000008</v>
      </c>
      <c r="W16" s="36">
        <v>2.1494924095515326</v>
      </c>
      <c r="X16" s="36">
        <v>5.7760944435966799</v>
      </c>
      <c r="Y16" s="36">
        <v>7.9255868531482125</v>
      </c>
      <c r="Z16" s="36">
        <v>2.1933343880637404E-5</v>
      </c>
      <c r="AA16" s="36">
        <v>4.6937355904564036E-6</v>
      </c>
      <c r="AB16" s="36">
        <v>4.6937399999999999E-6</v>
      </c>
      <c r="AC16" s="36">
        <v>2.8386522752555348E-6</v>
      </c>
      <c r="AD16" s="36">
        <v>6.7609163298608319E-3</v>
      </c>
      <c r="AE16" s="36">
        <v>6.0848246968747487E-2</v>
      </c>
      <c r="AF16" s="36">
        <v>6.7609163298608319E-2</v>
      </c>
      <c r="AG16" s="36">
        <v>0.13369297873907562</v>
      </c>
      <c r="AH16" s="36">
        <v>0.22743173394693325</v>
      </c>
      <c r="AI16" s="36">
        <v>0.72839622899220557</v>
      </c>
      <c r="AJ16" s="36">
        <v>1.840006991670439E-7</v>
      </c>
      <c r="AK16" s="36">
        <v>2.2235426083235847E-7</v>
      </c>
      <c r="AL16" s="36">
        <v>5.5612610137213798E-7</v>
      </c>
      <c r="AM16" s="36">
        <v>0.13369600139205007</v>
      </c>
      <c r="AN16" s="36">
        <v>0.23419287263105493</v>
      </c>
      <c r="AO16" s="36">
        <v>0.78924503208705443</v>
      </c>
      <c r="AP16" s="36">
        <v>29.936684281000002</v>
      </c>
      <c r="AQ16" s="36">
        <v>16.119753073999998</v>
      </c>
      <c r="AR16" s="36">
        <v>46.056437355</v>
      </c>
      <c r="AS16" s="36">
        <v>1.0038665229999999</v>
      </c>
      <c r="AT16" s="36">
        <v>77.100565289000002</v>
      </c>
      <c r="AU16" s="36">
        <v>156.494378157</v>
      </c>
      <c r="AV16" s="36">
        <v>61.663017513</v>
      </c>
      <c r="AW16" s="36">
        <v>125.160114518</v>
      </c>
      <c r="AX16" s="36">
        <v>57.345561101999998</v>
      </c>
      <c r="AY16" s="36">
        <v>116.39678504600001</v>
      </c>
      <c r="AZ16" s="36">
        <v>6.7867410000000003E-2</v>
      </c>
      <c r="BA16" s="36">
        <v>0.13573482000000001</v>
      </c>
      <c r="BB16" s="36">
        <v>0.58641632099999996</v>
      </c>
      <c r="BC16" s="36">
        <v>36.117818747000001</v>
      </c>
      <c r="BD16" s="36">
        <v>73.309911076999995</v>
      </c>
      <c r="BE16" s="36">
        <v>3.4767765999999999E-2</v>
      </c>
      <c r="BF16" s="36">
        <v>6.9535531999999997E-2</v>
      </c>
      <c r="BG16" s="36">
        <v>0.64698363400000003</v>
      </c>
      <c r="BH16" s="36">
        <v>2.0633304240000001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5.3685788499999996</v>
      </c>
      <c r="E17" s="36">
        <v>3</v>
      </c>
      <c r="F17" s="36">
        <v>0</v>
      </c>
      <c r="G17" s="36">
        <v>1</v>
      </c>
      <c r="H17" s="36">
        <v>2</v>
      </c>
      <c r="I17" s="36">
        <v>9.4729201598444269E-4</v>
      </c>
      <c r="J17" s="36">
        <v>1.662600779264312</v>
      </c>
      <c r="K17" s="36">
        <v>9.4729201598444269E-4</v>
      </c>
      <c r="L17" s="36">
        <v>0</v>
      </c>
      <c r="M17" s="36">
        <v>9.6601071275091766E-2</v>
      </c>
      <c r="N17" s="36">
        <v>1.5669470000052048</v>
      </c>
      <c r="O17" s="36">
        <v>1.8756791000000002E-2</v>
      </c>
      <c r="P17" s="36">
        <v>2.8380467999999999E-2</v>
      </c>
      <c r="Q17" s="36">
        <v>1.6287332000000002E-2</v>
      </c>
      <c r="R17" s="36">
        <v>2.4694589999999998E-3</v>
      </c>
      <c r="S17" s="36">
        <v>2.5159435000000001E-2</v>
      </c>
      <c r="T17" s="36">
        <v>3.2210329999999999E-3</v>
      </c>
      <c r="U17" s="36">
        <v>3.0000000000000001E-3</v>
      </c>
      <c r="V17" s="36">
        <v>7.1999999999999998E-3</v>
      </c>
      <c r="W17" s="36">
        <v>2.2704083015984443E-2</v>
      </c>
      <c r="X17" s="36">
        <v>1.6981812472643121</v>
      </c>
      <c r="Y17" s="36">
        <v>1.7208853302802964</v>
      </c>
      <c r="Z17" s="36">
        <v>3.5371735266036868E-5</v>
      </c>
      <c r="AA17" s="36">
        <v>7.5695513469318868E-6</v>
      </c>
      <c r="AB17" s="36">
        <v>7.5695500000000002E-6</v>
      </c>
      <c r="AC17" s="36">
        <v>5.6652463708631899E-6</v>
      </c>
      <c r="AD17" s="36">
        <v>1.208845102887994E-2</v>
      </c>
      <c r="AE17" s="36">
        <v>0.10879605925991948</v>
      </c>
      <c r="AF17" s="36">
        <v>0.12088451028879942</v>
      </c>
      <c r="AG17" s="36">
        <v>2.3963622538665939E-4</v>
      </c>
      <c r="AH17" s="36">
        <v>4.07657027094547E-4</v>
      </c>
      <c r="AI17" s="36">
        <v>1.3056042624514546E-3</v>
      </c>
      <c r="AJ17" s="36">
        <v>2.9673618316734567E-7</v>
      </c>
      <c r="AK17" s="36">
        <v>3.5858860846224527E-7</v>
      </c>
      <c r="AL17" s="36">
        <v>8.9685929144807087E-7</v>
      </c>
      <c r="AM17" s="36">
        <v>2.4559820794068992E-4</v>
      </c>
      <c r="AN17" s="36">
        <v>1.2496466644582951E-2</v>
      </c>
      <c r="AO17" s="36">
        <v>0.11010256038166237</v>
      </c>
      <c r="AP17" s="36">
        <v>20.123268442000001</v>
      </c>
      <c r="AQ17" s="36">
        <v>10.835606084</v>
      </c>
      <c r="AR17" s="36">
        <v>30.958874526000002</v>
      </c>
      <c r="AS17" s="36">
        <v>2.618625631</v>
      </c>
      <c r="AT17" s="36">
        <v>99.211132692999996</v>
      </c>
      <c r="AU17" s="36">
        <v>255.35967975299999</v>
      </c>
      <c r="AV17" s="36">
        <v>70.422947891000007</v>
      </c>
      <c r="AW17" s="36">
        <v>181.26172872500001</v>
      </c>
      <c r="AX17" s="36">
        <v>65.754977562999997</v>
      </c>
      <c r="AY17" s="36">
        <v>169.24683306</v>
      </c>
      <c r="AZ17" s="36">
        <v>2.5158393000000001E-2</v>
      </c>
      <c r="BA17" s="36">
        <v>5.0316786000000002E-2</v>
      </c>
      <c r="BB17" s="36">
        <v>0.83888544700000001</v>
      </c>
      <c r="BC17" s="36">
        <v>34.157558045999998</v>
      </c>
      <c r="BD17" s="36">
        <v>87.918188685999993</v>
      </c>
      <c r="BE17" s="36">
        <v>4.9736291000000002E-2</v>
      </c>
      <c r="BF17" s="36">
        <v>9.9472582000000004E-2</v>
      </c>
      <c r="BG17" s="36">
        <v>2.2969421140000001</v>
      </c>
      <c r="BH17" s="36">
        <v>13.237436487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5.4422963490000003</v>
      </c>
      <c r="E18" s="36">
        <v>1</v>
      </c>
      <c r="F18" s="36">
        <v>0</v>
      </c>
      <c r="G18" s="36">
        <v>1</v>
      </c>
      <c r="H18" s="36">
        <v>0</v>
      </c>
      <c r="I18" s="36">
        <v>3.7913160683007759E-3</v>
      </c>
      <c r="J18" s="36">
        <v>3.5892842735008679</v>
      </c>
      <c r="K18" s="36">
        <v>3.7913160683007759E-3</v>
      </c>
      <c r="L18" s="36">
        <v>0</v>
      </c>
      <c r="M18" s="36">
        <v>0.36010608956898393</v>
      </c>
      <c r="N18" s="36">
        <v>3.232969500000185</v>
      </c>
      <c r="O18" s="36">
        <v>0.111764267</v>
      </c>
      <c r="P18" s="36">
        <v>0.190424659</v>
      </c>
      <c r="Q18" s="36">
        <v>0.103098621</v>
      </c>
      <c r="R18" s="36">
        <v>8.6656460000000008E-3</v>
      </c>
      <c r="S18" s="36">
        <v>0.179121642</v>
      </c>
      <c r="T18" s="36">
        <v>1.1303017E-2</v>
      </c>
      <c r="U18" s="36">
        <v>0</v>
      </c>
      <c r="V18" s="36">
        <v>0</v>
      </c>
      <c r="W18" s="36">
        <v>0.11555558306830077</v>
      </c>
      <c r="X18" s="36">
        <v>3.7797089325008679</v>
      </c>
      <c r="Y18" s="36">
        <v>3.8952645155691688</v>
      </c>
      <c r="Z18" s="36">
        <v>1.0964695840101563E-4</v>
      </c>
      <c r="AA18" s="36">
        <v>2.346444909781736E-5</v>
      </c>
      <c r="AB18" s="36">
        <v>2.3464399999999998E-5</v>
      </c>
      <c r="AC18" s="36">
        <v>2.6184849053033235E-5</v>
      </c>
      <c r="AD18" s="36">
        <v>4.3608546451504984E-2</v>
      </c>
      <c r="AE18" s="36">
        <v>0.39247691806354479</v>
      </c>
      <c r="AF18" s="36">
        <v>0.4360854645150497</v>
      </c>
      <c r="AG18" s="36">
        <v>0</v>
      </c>
      <c r="AH18" s="36">
        <v>0</v>
      </c>
      <c r="AI18" s="36">
        <v>0</v>
      </c>
      <c r="AJ18" s="36">
        <v>9.1983493025501974E-7</v>
      </c>
      <c r="AK18" s="36">
        <v>1.1115676023543682E-6</v>
      </c>
      <c r="AL18" s="36">
        <v>2.7801210320632153E-6</v>
      </c>
      <c r="AM18" s="36">
        <v>2.7104683983288255E-5</v>
      </c>
      <c r="AN18" s="36">
        <v>4.3609658019107336E-2</v>
      </c>
      <c r="AO18" s="36">
        <v>0.39247969818457684</v>
      </c>
      <c r="AP18" s="36">
        <v>81.431674479999998</v>
      </c>
      <c r="AQ18" s="36">
        <v>43.847824719999998</v>
      </c>
      <c r="AR18" s="36">
        <v>125.2794992</v>
      </c>
      <c r="AS18" s="36">
        <v>7.8917176629999997</v>
      </c>
      <c r="AT18" s="36">
        <v>250.10590862399999</v>
      </c>
      <c r="AU18" s="36">
        <v>655.047578219</v>
      </c>
      <c r="AV18" s="36">
        <v>183.002610422</v>
      </c>
      <c r="AW18" s="36">
        <v>479.29861962799998</v>
      </c>
      <c r="AX18" s="36">
        <v>170.708509088</v>
      </c>
      <c r="AY18" s="36">
        <v>447.09937511800001</v>
      </c>
      <c r="AZ18" s="36">
        <v>0.13472552300000001</v>
      </c>
      <c r="BA18" s="36">
        <v>0.26945104600000003</v>
      </c>
      <c r="BB18" s="36">
        <v>1.2151037229999999</v>
      </c>
      <c r="BC18" s="36">
        <v>71.701122941999998</v>
      </c>
      <c r="BD18" s="36">
        <v>187.79103299499999</v>
      </c>
      <c r="BE18" s="36">
        <v>7.2041722000000002E-2</v>
      </c>
      <c r="BF18" s="36">
        <v>0.144083445</v>
      </c>
      <c r="BG18" s="36">
        <v>5.3609655329999999</v>
      </c>
      <c r="BH18" s="36">
        <v>51.802741801000003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5.4205300980000004</v>
      </c>
      <c r="E19" s="36">
        <v>6</v>
      </c>
      <c r="F19" s="36">
        <v>0</v>
      </c>
      <c r="G19" s="36">
        <v>1</v>
      </c>
      <c r="H19" s="36">
        <v>5</v>
      </c>
      <c r="I19" s="36">
        <v>2.5510101975004954E-3</v>
      </c>
      <c r="J19" s="36">
        <v>2.9355346437466761</v>
      </c>
      <c r="K19" s="36">
        <v>2.5510101975004954E-3</v>
      </c>
      <c r="L19" s="36">
        <v>0</v>
      </c>
      <c r="M19" s="36">
        <v>0.24675015394132901</v>
      </c>
      <c r="N19" s="36">
        <v>2.6913355000028476</v>
      </c>
      <c r="O19" s="36">
        <v>0.33725553799999997</v>
      </c>
      <c r="P19" s="36">
        <v>0.57279981300000005</v>
      </c>
      <c r="Q19" s="36">
        <v>0.31369965999999999</v>
      </c>
      <c r="R19" s="36">
        <v>2.3555878000000002E-2</v>
      </c>
      <c r="S19" s="36">
        <v>0.54207475599999999</v>
      </c>
      <c r="T19" s="36">
        <v>3.0725057E-2</v>
      </c>
      <c r="U19" s="36">
        <v>2.64E-2</v>
      </c>
      <c r="V19" s="36">
        <v>6.2399999999999997E-2</v>
      </c>
      <c r="W19" s="36">
        <v>0.36620654819750043</v>
      </c>
      <c r="X19" s="36">
        <v>3.5707344567466759</v>
      </c>
      <c r="Y19" s="36">
        <v>3.9369410049441762</v>
      </c>
      <c r="Z19" s="36">
        <v>8.6459043598902625E-5</v>
      </c>
      <c r="AA19" s="36">
        <v>1.8502235330165158E-5</v>
      </c>
      <c r="AB19" s="36">
        <v>1.85022E-5</v>
      </c>
      <c r="AC19" s="36">
        <v>2.3231491059664162E-5</v>
      </c>
      <c r="AD19" s="36">
        <v>3.4488988616359337E-2</v>
      </c>
      <c r="AE19" s="36">
        <v>0.31040089754723399</v>
      </c>
      <c r="AF19" s="36">
        <v>0.3448898861635934</v>
      </c>
      <c r="AG19" s="36">
        <v>1.9435249060203105E-3</v>
      </c>
      <c r="AH19" s="36">
        <v>3.3062262769081143E-3</v>
      </c>
      <c r="AI19" s="36">
        <v>1.0588859832800312E-2</v>
      </c>
      <c r="AJ19" s="36">
        <v>7.253102507016753E-7</v>
      </c>
      <c r="AK19" s="36">
        <v>8.7649571658687167E-7</v>
      </c>
      <c r="AL19" s="36">
        <v>2.1921871157770929E-6</v>
      </c>
      <c r="AM19" s="36">
        <v>1.9674817073306763E-3</v>
      </c>
      <c r="AN19" s="36">
        <v>3.7796091388984043E-2</v>
      </c>
      <c r="AO19" s="36">
        <v>0.3209919495671501</v>
      </c>
      <c r="AP19" s="36">
        <v>72.894473343000001</v>
      </c>
      <c r="AQ19" s="36">
        <v>39.250870261000003</v>
      </c>
      <c r="AR19" s="36">
        <v>112.145343604</v>
      </c>
      <c r="AS19" s="36">
        <v>5.3921474299999996</v>
      </c>
      <c r="AT19" s="36">
        <v>300.82536943500003</v>
      </c>
      <c r="AU19" s="36">
        <v>708.56562688500003</v>
      </c>
      <c r="AV19" s="36">
        <v>216.04185627499999</v>
      </c>
      <c r="AW19" s="36">
        <v>508.866102657</v>
      </c>
      <c r="AX19" s="36">
        <v>201.70949656499999</v>
      </c>
      <c r="AY19" s="36">
        <v>475.10758866800001</v>
      </c>
      <c r="AZ19" s="36">
        <v>6.8244074000000002E-2</v>
      </c>
      <c r="BA19" s="36">
        <v>0.136488148</v>
      </c>
      <c r="BB19" s="36">
        <v>1.6136935610000001</v>
      </c>
      <c r="BC19" s="36">
        <v>93.445235705000002</v>
      </c>
      <c r="BD19" s="36">
        <v>220.101390189</v>
      </c>
      <c r="BE19" s="36">
        <v>9.5673531000000006E-2</v>
      </c>
      <c r="BF19" s="36">
        <v>0.19134706200000001</v>
      </c>
      <c r="BG19" s="36">
        <v>1.9744034580000001</v>
      </c>
      <c r="BH19" s="36">
        <v>26.845399378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5.7601572409999999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0.30360439965708291</v>
      </c>
      <c r="J20" s="36">
        <v>4.8390915387433378</v>
      </c>
      <c r="K20" s="36">
        <v>4.0478399657780662E-2</v>
      </c>
      <c r="L20" s="36">
        <v>0.26312599999930225</v>
      </c>
      <c r="M20" s="36">
        <v>1.7042404383948633</v>
      </c>
      <c r="N20" s="36">
        <v>3.4384555000055572</v>
      </c>
      <c r="O20" s="36">
        <v>0.13875894899999999</v>
      </c>
      <c r="P20" s="36">
        <v>0.21308830000000001</v>
      </c>
      <c r="Q20" s="36">
        <v>0.13145393599999999</v>
      </c>
      <c r="R20" s="36">
        <v>7.305013E-3</v>
      </c>
      <c r="S20" s="36">
        <v>0.20356002200000001</v>
      </c>
      <c r="T20" s="36">
        <v>9.5282780000000011E-3</v>
      </c>
      <c r="U20" s="36" t="s">
        <v>340</v>
      </c>
      <c r="V20" s="36" t="s">
        <v>340</v>
      </c>
      <c r="W20" s="36">
        <v>0.44236334865708293</v>
      </c>
      <c r="X20" s="36">
        <v>5.0521798387433376</v>
      </c>
      <c r="Y20" s="36">
        <v>5.4945431874004207</v>
      </c>
      <c r="Z20" s="36">
        <v>1.7883714683034238E-3</v>
      </c>
      <c r="AA20" s="36">
        <v>8.1363842032796025E-4</v>
      </c>
      <c r="AB20" s="36">
        <v>8.1363799999999999E-4</v>
      </c>
      <c r="AC20" s="36">
        <v>1.0665354555928087E-4</v>
      </c>
      <c r="AD20" s="36">
        <v>1.6744692919752543E-2</v>
      </c>
      <c r="AE20" s="36">
        <v>0.15070223627777288</v>
      </c>
      <c r="AF20" s="36">
        <v>0.16744692919752543</v>
      </c>
      <c r="AG20" s="36" t="s">
        <v>340</v>
      </c>
      <c r="AH20" s="36" t="s">
        <v>340</v>
      </c>
      <c r="AI20" s="36" t="s">
        <v>340</v>
      </c>
      <c r="AJ20" s="36">
        <v>3.1895665475789145E-5</v>
      </c>
      <c r="AK20" s="36">
        <v>3.8544077020695325E-5</v>
      </c>
      <c r="AL20" s="36">
        <v>9.6401873318126638E-5</v>
      </c>
      <c r="AM20" s="36">
        <v>1.3854921103507003E-4</v>
      </c>
      <c r="AN20" s="36">
        <v>1.678323699677324E-2</v>
      </c>
      <c r="AO20" s="36">
        <v>0.15079863815109101</v>
      </c>
      <c r="AP20" s="36">
        <v>55.263405102999997</v>
      </c>
      <c r="AQ20" s="36">
        <v>29.757218131999998</v>
      </c>
      <c r="AR20" s="36">
        <v>85.020623234999988</v>
      </c>
      <c r="AS20" s="36">
        <v>3.8258481249999998</v>
      </c>
      <c r="AT20" s="36">
        <v>192.618131621</v>
      </c>
      <c r="AU20" s="36">
        <v>444.15322045400001</v>
      </c>
      <c r="AV20" s="36">
        <v>116.619135923</v>
      </c>
      <c r="AW20" s="36">
        <v>268.90908114899997</v>
      </c>
      <c r="AX20" s="36">
        <v>110.079199653</v>
      </c>
      <c r="AY20" s="36">
        <v>253.82880946500001</v>
      </c>
      <c r="AZ20" s="36">
        <v>5.3877717999999998E-2</v>
      </c>
      <c r="BA20" s="36">
        <v>0.107755437</v>
      </c>
      <c r="BB20" s="36">
        <v>0.62028207099999999</v>
      </c>
      <c r="BC20" s="36">
        <v>36.397711643999997</v>
      </c>
      <c r="BD20" s="36">
        <v>83.928551834000004</v>
      </c>
      <c r="BE20" s="36">
        <v>3.6775615999999997E-2</v>
      </c>
      <c r="BF20" s="36">
        <v>7.3551232999999994E-2</v>
      </c>
      <c r="BG20" s="36">
        <v>2.3756209730000002</v>
      </c>
      <c r="BH20" s="36">
        <v>16.395568727000001</v>
      </c>
      <c r="BI20" s="36">
        <v>0.09</v>
      </c>
      <c r="BJ20" s="36">
        <v>0.09</v>
      </c>
      <c r="BK20" s="36">
        <v>0.18</v>
      </c>
      <c r="BL20" s="36">
        <v>0.18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5.874884293</v>
      </c>
      <c r="E21" s="36">
        <v>3</v>
      </c>
      <c r="F21" s="36">
        <v>0</v>
      </c>
      <c r="G21" s="36">
        <v>2</v>
      </c>
      <c r="H21" s="36">
        <v>1</v>
      </c>
      <c r="I21" s="36">
        <v>0.1028493388534739</v>
      </c>
      <c r="J21" s="36">
        <v>3.7493932298248014</v>
      </c>
      <c r="K21" s="36">
        <v>1.1049338861007353E-2</v>
      </c>
      <c r="L21" s="36">
        <v>9.1799999992466547E-2</v>
      </c>
      <c r="M21" s="36">
        <v>0.55534656867537846</v>
      </c>
      <c r="N21" s="36">
        <v>3.2968960000028966</v>
      </c>
      <c r="O21" s="36">
        <v>0.19592985999999998</v>
      </c>
      <c r="P21" s="36">
        <v>0.303814943</v>
      </c>
      <c r="Q21" s="36">
        <v>0.17096061099999998</v>
      </c>
      <c r="R21" s="36">
        <v>2.4969248999999999E-2</v>
      </c>
      <c r="S21" s="36">
        <v>0.27124635600000002</v>
      </c>
      <c r="T21" s="36">
        <v>3.2568587000000003E-2</v>
      </c>
      <c r="U21" s="36">
        <v>1.32E-2</v>
      </c>
      <c r="V21" s="36">
        <v>3.1199999999999999E-2</v>
      </c>
      <c r="W21" s="36">
        <v>0.31197919885347386</v>
      </c>
      <c r="X21" s="36">
        <v>4.0844081728248014</v>
      </c>
      <c r="Y21" s="36">
        <v>4.3963873716782755</v>
      </c>
      <c r="Z21" s="36">
        <v>9.1288472049457653E-4</v>
      </c>
      <c r="AA21" s="36">
        <v>3.0942599397159199E-4</v>
      </c>
      <c r="AB21" s="36">
        <v>3.0942600000000002E-4</v>
      </c>
      <c r="AC21" s="36">
        <v>4.8748583051102978E-5</v>
      </c>
      <c r="AD21" s="36">
        <v>3.141636379524132E-2</v>
      </c>
      <c r="AE21" s="36">
        <v>0.28274727415717188</v>
      </c>
      <c r="AF21" s="36">
        <v>0.3141636379524132</v>
      </c>
      <c r="AG21" s="36">
        <v>9.5789832107023398E-4</v>
      </c>
      <c r="AH21" s="36">
        <v>1.6295281783723519E-3</v>
      </c>
      <c r="AI21" s="36">
        <v>5.2188943010033437E-3</v>
      </c>
      <c r="AJ21" s="36">
        <v>1.2129900748849473E-5</v>
      </c>
      <c r="AK21" s="36">
        <v>1.4658287317216837E-5</v>
      </c>
      <c r="AL21" s="36">
        <v>3.6661569461277192E-5</v>
      </c>
      <c r="AM21" s="36">
        <v>1.0187768048701864E-3</v>
      </c>
      <c r="AN21" s="36">
        <v>3.3060550260930889E-2</v>
      </c>
      <c r="AO21" s="36">
        <v>0.28800283002763655</v>
      </c>
      <c r="AP21" s="36">
        <v>79.165725065999993</v>
      </c>
      <c r="AQ21" s="36">
        <v>42.627698111999997</v>
      </c>
      <c r="AR21" s="36">
        <v>121.79342317799998</v>
      </c>
      <c r="AS21" s="36">
        <v>9.8975143570000004</v>
      </c>
      <c r="AT21" s="36">
        <v>345.007135038</v>
      </c>
      <c r="AU21" s="36">
        <v>814.41226756699996</v>
      </c>
      <c r="AV21" s="36">
        <v>181.14720261100001</v>
      </c>
      <c r="AW21" s="36">
        <v>427.61000877800001</v>
      </c>
      <c r="AX21" s="36">
        <v>172.72059716800001</v>
      </c>
      <c r="AY21" s="36">
        <v>407.71844669199999</v>
      </c>
      <c r="AZ21" s="36">
        <v>0.233303342</v>
      </c>
      <c r="BA21" s="36">
        <v>0.46660668399999999</v>
      </c>
      <c r="BB21" s="36">
        <v>0.63126507200000004</v>
      </c>
      <c r="BC21" s="36">
        <v>15.879896083</v>
      </c>
      <c r="BD21" s="36">
        <v>37.485549904000003</v>
      </c>
      <c r="BE21" s="36">
        <v>3.7426781999999999E-2</v>
      </c>
      <c r="BF21" s="36">
        <v>7.4853564999999997E-2</v>
      </c>
      <c r="BG21" s="36">
        <v>1.0967158210000001</v>
      </c>
      <c r="BH21" s="36">
        <v>18.948864715999999</v>
      </c>
      <c r="BI21" s="36">
        <v>0.09</v>
      </c>
      <c r="BJ21" s="36">
        <v>0.09</v>
      </c>
      <c r="BK21" s="36">
        <v>0.12</v>
      </c>
      <c r="BL21" s="36">
        <v>0.12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5.8799625290000002</v>
      </c>
      <c r="E22" s="36">
        <v>2</v>
      </c>
      <c r="F22" s="36">
        <v>0</v>
      </c>
      <c r="G22" s="36">
        <v>1</v>
      </c>
      <c r="H22" s="36">
        <v>1</v>
      </c>
      <c r="I22" s="36">
        <v>1.0831650214511204</v>
      </c>
      <c r="J22" s="36">
        <v>9.2603672524503988</v>
      </c>
      <c r="K22" s="36">
        <v>4.4871521457312352E-2</v>
      </c>
      <c r="L22" s="36">
        <v>1.038293499993808</v>
      </c>
      <c r="M22" s="36">
        <v>1.4882397738944813</v>
      </c>
      <c r="N22" s="36">
        <v>8.8552925000070388</v>
      </c>
      <c r="O22" s="36">
        <v>0.32998191600000004</v>
      </c>
      <c r="P22" s="36">
        <v>0.56582508499999995</v>
      </c>
      <c r="Q22" s="36">
        <v>0.29482741200000001</v>
      </c>
      <c r="R22" s="36">
        <v>3.5154504000000003E-2</v>
      </c>
      <c r="S22" s="36">
        <v>0.51997138399999998</v>
      </c>
      <c r="T22" s="36">
        <v>4.5853700999999997E-2</v>
      </c>
      <c r="U22" s="36">
        <v>6.6E-3</v>
      </c>
      <c r="V22" s="36">
        <v>1.5599999999999999E-2</v>
      </c>
      <c r="W22" s="36">
        <v>1.4197469374511205</v>
      </c>
      <c r="X22" s="36">
        <v>9.8417923374503982</v>
      </c>
      <c r="Y22" s="36">
        <v>11.261539274901519</v>
      </c>
      <c r="Z22" s="36">
        <v>6.1542009202427382E-3</v>
      </c>
      <c r="AA22" s="36">
        <v>2.963956873237372E-3</v>
      </c>
      <c r="AB22" s="36">
        <v>2.9639570000000001E-3</v>
      </c>
      <c r="AC22" s="36">
        <v>4.0767157916678589E-4</v>
      </c>
      <c r="AD22" s="36">
        <v>0.14959572539892008</v>
      </c>
      <c r="AE22" s="36">
        <v>1.346361528590281</v>
      </c>
      <c r="AF22" s="36">
        <v>1.495957253989201</v>
      </c>
      <c r="AG22" s="36">
        <v>5.3746754440066238E-4</v>
      </c>
      <c r="AH22" s="36">
        <v>9.1431260426779349E-4</v>
      </c>
      <c r="AI22" s="36">
        <v>2.9282714488036089E-3</v>
      </c>
      <c r="AJ22" s="36">
        <v>1.1619096081662845E-4</v>
      </c>
      <c r="AK22" s="36">
        <v>1.4041009256454229E-4</v>
      </c>
      <c r="AL22" s="36">
        <v>3.5117706797663668E-4</v>
      </c>
      <c r="AM22" s="36">
        <v>1.0613300843840766E-3</v>
      </c>
      <c r="AN22" s="36">
        <v>0.15065044809575243</v>
      </c>
      <c r="AO22" s="36">
        <v>1.3496409771070614</v>
      </c>
      <c r="AP22" s="36">
        <v>249.24456877200001</v>
      </c>
      <c r="AQ22" s="36">
        <v>134.20861395399999</v>
      </c>
      <c r="AR22" s="36">
        <v>383.45318272600002</v>
      </c>
      <c r="AS22" s="36">
        <v>25.850770863000001</v>
      </c>
      <c r="AT22" s="36">
        <v>1242.2325220099999</v>
      </c>
      <c r="AU22" s="36">
        <v>3172.1294758829999</v>
      </c>
      <c r="AV22" s="36">
        <v>666.95405116799998</v>
      </c>
      <c r="AW22" s="36">
        <v>1703.114809252</v>
      </c>
      <c r="AX22" s="36">
        <v>640.02232476699999</v>
      </c>
      <c r="AY22" s="36">
        <v>1634.3427221920001</v>
      </c>
      <c r="AZ22" s="36">
        <v>0.88601552299999997</v>
      </c>
      <c r="BA22" s="36">
        <v>1.772031047</v>
      </c>
      <c r="BB22" s="36">
        <v>2.1894619830000002</v>
      </c>
      <c r="BC22" s="36">
        <v>101.190103429</v>
      </c>
      <c r="BD22" s="36">
        <v>258.39615697300002</v>
      </c>
      <c r="BE22" s="36">
        <v>0.12980999900000001</v>
      </c>
      <c r="BF22" s="36">
        <v>0.25961999800000002</v>
      </c>
      <c r="BG22" s="36">
        <v>3.6354909750000002</v>
      </c>
      <c r="BH22" s="36">
        <v>33.720279310999999</v>
      </c>
      <c r="BI22" s="36">
        <v>0.15</v>
      </c>
      <c r="BJ22" s="36">
        <v>0.15</v>
      </c>
      <c r="BK22" s="36">
        <v>0.33000000000000007</v>
      </c>
      <c r="BL22" s="36">
        <v>0.33000000000000007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5.5791521350000002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0.25993202717703645</v>
      </c>
      <c r="J23" s="36">
        <v>6.0635684085248123</v>
      </c>
      <c r="K23" s="36">
        <v>4.3338027189782968E-2</v>
      </c>
      <c r="L23" s="36">
        <v>0.21659399998725348</v>
      </c>
      <c r="M23" s="36">
        <v>1.6627314357196807</v>
      </c>
      <c r="N23" s="36">
        <v>4.6607689999821682</v>
      </c>
      <c r="O23" s="36">
        <v>0.112760258</v>
      </c>
      <c r="P23" s="36">
        <v>0.17303875300000002</v>
      </c>
      <c r="Q23" s="36">
        <v>0.100766352</v>
      </c>
      <c r="R23" s="36">
        <v>1.1993906E-2</v>
      </c>
      <c r="S23" s="36">
        <v>0.15739452800000001</v>
      </c>
      <c r="T23" s="36">
        <v>1.5644225000000001E-2</v>
      </c>
      <c r="U23" s="36" t="s">
        <v>340</v>
      </c>
      <c r="V23" s="36" t="s">
        <v>340</v>
      </c>
      <c r="W23" s="36">
        <v>0.37269228517703645</v>
      </c>
      <c r="X23" s="36">
        <v>6.2366071615248124</v>
      </c>
      <c r="Y23" s="36">
        <v>6.6092994467018489</v>
      </c>
      <c r="Z23" s="36">
        <v>2.4259803970812571E-3</v>
      </c>
      <c r="AA23" s="36">
        <v>5.1915980497538902E-4</v>
      </c>
      <c r="AB23" s="36">
        <v>5.1915999999999996E-4</v>
      </c>
      <c r="AC23" s="36">
        <v>2.3715059420417815E-4</v>
      </c>
      <c r="AD23" s="36">
        <v>3.3124390639831303E-2</v>
      </c>
      <c r="AE23" s="36">
        <v>0.29811951575848172</v>
      </c>
      <c r="AF23" s="36">
        <v>0.33124390639831297</v>
      </c>
      <c r="AG23" s="36" t="s">
        <v>340</v>
      </c>
      <c r="AH23" s="36" t="s">
        <v>340</v>
      </c>
      <c r="AI23" s="36" t="s">
        <v>340</v>
      </c>
      <c r="AJ23" s="36">
        <v>2.0351745725177419E-5</v>
      </c>
      <c r="AK23" s="36">
        <v>2.4593914033100943E-5</v>
      </c>
      <c r="AL23" s="36">
        <v>6.1511380431885688E-5</v>
      </c>
      <c r="AM23" s="36">
        <v>2.5750233992935555E-4</v>
      </c>
      <c r="AN23" s="36">
        <v>3.3148984553864405E-2</v>
      </c>
      <c r="AO23" s="36">
        <v>0.29818102713891359</v>
      </c>
      <c r="AP23" s="36">
        <v>131.997970025</v>
      </c>
      <c r="AQ23" s="36">
        <v>71.075830013000001</v>
      </c>
      <c r="AR23" s="36">
        <v>203.073800038</v>
      </c>
      <c r="AS23" s="36">
        <v>14.566333106</v>
      </c>
      <c r="AT23" s="36">
        <v>591.71483131800005</v>
      </c>
      <c r="AU23" s="36">
        <v>1490.113824624</v>
      </c>
      <c r="AV23" s="36">
        <v>309.16185731299998</v>
      </c>
      <c r="AW23" s="36">
        <v>778.56145096499995</v>
      </c>
      <c r="AX23" s="36">
        <v>295.72373726900003</v>
      </c>
      <c r="AY23" s="36">
        <v>744.72027039099999</v>
      </c>
      <c r="AZ23" s="36">
        <v>0.14341098599999999</v>
      </c>
      <c r="BA23" s="36">
        <v>0.28682197300000001</v>
      </c>
      <c r="BB23" s="36">
        <v>0.777682859</v>
      </c>
      <c r="BC23" s="36">
        <v>42.204877807999999</v>
      </c>
      <c r="BD23" s="36">
        <v>106.28442716000001</v>
      </c>
      <c r="BE23" s="36">
        <v>4.6107678999999999E-2</v>
      </c>
      <c r="BF23" s="36">
        <v>9.2215357999999997E-2</v>
      </c>
      <c r="BG23" s="36">
        <v>1.930833697</v>
      </c>
      <c r="BH23" s="36">
        <v>23.661942803999999</v>
      </c>
      <c r="BI23" s="36">
        <v>0.12</v>
      </c>
      <c r="BJ23" s="36">
        <v>0.12</v>
      </c>
      <c r="BK23" s="36">
        <v>0.15</v>
      </c>
      <c r="BL23" s="36">
        <v>0.15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5.410098283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1.3779370165813163E-3</v>
      </c>
      <c r="J24" s="36">
        <v>1.3315695687761535</v>
      </c>
      <c r="K24" s="36">
        <v>1.3779370165813163E-3</v>
      </c>
      <c r="L24" s="36">
        <v>0</v>
      </c>
      <c r="M24" s="36">
        <v>0.14424450578871609</v>
      </c>
      <c r="N24" s="36">
        <v>1.1887030000040189</v>
      </c>
      <c r="O24" s="36">
        <v>0.102195353</v>
      </c>
      <c r="P24" s="36">
        <v>0.15669086499999998</v>
      </c>
      <c r="Q24" s="36">
        <v>9.1114631000000001E-2</v>
      </c>
      <c r="R24" s="36">
        <v>1.1080721999999999E-2</v>
      </c>
      <c r="S24" s="36">
        <v>0.142237749</v>
      </c>
      <c r="T24" s="36">
        <v>1.4453115999999998E-2</v>
      </c>
      <c r="U24" s="36" t="s">
        <v>340</v>
      </c>
      <c r="V24" s="36" t="s">
        <v>340</v>
      </c>
      <c r="W24" s="36">
        <v>0.10357329001658132</v>
      </c>
      <c r="X24" s="36">
        <v>1.4882604337761536</v>
      </c>
      <c r="Y24" s="36">
        <v>1.5918337237927349</v>
      </c>
      <c r="Z24" s="36">
        <v>4.4686239446826799E-5</v>
      </c>
      <c r="AA24" s="36">
        <v>9.5628552416209337E-6</v>
      </c>
      <c r="AB24" s="36">
        <v>9.5628600000000001E-6</v>
      </c>
      <c r="AC24" s="36">
        <v>6.1805428061066694E-6</v>
      </c>
      <c r="AD24" s="36">
        <v>7.5164310104769904E-3</v>
      </c>
      <c r="AE24" s="36">
        <v>6.7647879094292915E-2</v>
      </c>
      <c r="AF24" s="36">
        <v>7.5164310104769913E-2</v>
      </c>
      <c r="AG24" s="36" t="s">
        <v>340</v>
      </c>
      <c r="AH24" s="36" t="s">
        <v>340</v>
      </c>
      <c r="AI24" s="36" t="s">
        <v>340</v>
      </c>
      <c r="AJ24" s="36">
        <v>3.748765219284747E-7</v>
      </c>
      <c r="AK24" s="36">
        <v>4.5301671305682194E-7</v>
      </c>
      <c r="AL24" s="36">
        <v>1.1330316655305929E-6</v>
      </c>
      <c r="AM24" s="36">
        <v>6.555419328035144E-6</v>
      </c>
      <c r="AN24" s="36">
        <v>7.5168840271900477E-3</v>
      </c>
      <c r="AO24" s="36">
        <v>6.7649012125958446E-2</v>
      </c>
      <c r="AP24" s="36">
        <v>29.073399597000002</v>
      </c>
      <c r="AQ24" s="36">
        <v>15.654907475</v>
      </c>
      <c r="AR24" s="36">
        <v>44.728307072</v>
      </c>
      <c r="AS24" s="36">
        <v>3.5140675620000001</v>
      </c>
      <c r="AT24" s="36">
        <v>57.101131045000002</v>
      </c>
      <c r="AU24" s="36">
        <v>144.264166504</v>
      </c>
      <c r="AV24" s="36">
        <v>41.498231822000001</v>
      </c>
      <c r="AW24" s="36">
        <v>104.84394469199999</v>
      </c>
      <c r="AX24" s="36">
        <v>38.731735938999996</v>
      </c>
      <c r="AY24" s="36">
        <v>97.854482042000001</v>
      </c>
      <c r="AZ24" s="36">
        <v>2.3525718000000001E-2</v>
      </c>
      <c r="BA24" s="36">
        <v>4.7051436000000002E-2</v>
      </c>
      <c r="BB24" s="36">
        <v>0.308810582</v>
      </c>
      <c r="BC24" s="36">
        <v>21.782019028000001</v>
      </c>
      <c r="BD24" s="36">
        <v>55.031568769000003</v>
      </c>
      <c r="BE24" s="36">
        <v>1.8308926999999999E-2</v>
      </c>
      <c r="BF24" s="36">
        <v>3.6617854999999998E-2</v>
      </c>
      <c r="BG24" s="36">
        <v>2.2624925820000001</v>
      </c>
      <c r="BH24" s="36">
        <v>14.136687998999999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5.6278854300000001</v>
      </c>
      <c r="E25" s="36">
        <v>1</v>
      </c>
      <c r="F25" s="36">
        <v>0</v>
      </c>
      <c r="G25" s="36">
        <v>0</v>
      </c>
      <c r="H25" s="36">
        <v>1</v>
      </c>
      <c r="I25" s="36">
        <v>1.6514282459728683E-3</v>
      </c>
      <c r="J25" s="36">
        <v>0.28575669332087122</v>
      </c>
      <c r="K25" s="36">
        <v>5.6342824621869391E-4</v>
      </c>
      <c r="L25" s="36">
        <v>1.0879999997541745E-3</v>
      </c>
      <c r="M25" s="36">
        <v>5.0733121566988004E-2</v>
      </c>
      <c r="N25" s="36">
        <v>0.23667499999985608</v>
      </c>
      <c r="O25" s="36">
        <v>7.2964796999999998E-2</v>
      </c>
      <c r="P25" s="36">
        <v>0.11905247699999999</v>
      </c>
      <c r="Q25" s="36">
        <v>6.8685410000000002E-2</v>
      </c>
      <c r="R25" s="36">
        <v>4.2793869999999999E-3</v>
      </c>
      <c r="S25" s="36">
        <v>0.113470668</v>
      </c>
      <c r="T25" s="36">
        <v>5.5818090000000001E-3</v>
      </c>
      <c r="U25" s="36">
        <v>0</v>
      </c>
      <c r="V25" s="36">
        <v>0</v>
      </c>
      <c r="W25" s="36">
        <v>7.4616225245972861E-2</v>
      </c>
      <c r="X25" s="36">
        <v>0.40480917032087121</v>
      </c>
      <c r="Y25" s="36">
        <v>0.47942539556684405</v>
      </c>
      <c r="Z25" s="36">
        <v>2.6816477931272282E-5</v>
      </c>
      <c r="AA25" s="36">
        <v>5.7387262772922672E-6</v>
      </c>
      <c r="AB25" s="36">
        <v>5.7387300000000002E-6</v>
      </c>
      <c r="AC25" s="36">
        <v>3.8719058308814135E-6</v>
      </c>
      <c r="AD25" s="36">
        <v>4.8376615058834879E-3</v>
      </c>
      <c r="AE25" s="36">
        <v>4.3538953552951391E-2</v>
      </c>
      <c r="AF25" s="36">
        <v>4.8376615058834865E-2</v>
      </c>
      <c r="AG25" s="36">
        <v>0</v>
      </c>
      <c r="AH25" s="36">
        <v>0</v>
      </c>
      <c r="AI25" s="36">
        <v>0</v>
      </c>
      <c r="AJ25" s="36">
        <v>2.2496566327297529E-7</v>
      </c>
      <c r="AK25" s="36">
        <v>2.7185806356263461E-7</v>
      </c>
      <c r="AL25" s="36">
        <v>6.7993914058455093E-7</v>
      </c>
      <c r="AM25" s="36">
        <v>4.0968714941543885E-6</v>
      </c>
      <c r="AN25" s="36">
        <v>4.8379333639470504E-3</v>
      </c>
      <c r="AO25" s="36">
        <v>4.3539633492091973E-2</v>
      </c>
      <c r="AP25" s="36">
        <v>30.755315094</v>
      </c>
      <c r="AQ25" s="36">
        <v>16.560554281000002</v>
      </c>
      <c r="AR25" s="36">
        <v>47.315869375000005</v>
      </c>
      <c r="AS25" s="36">
        <v>3.8616647500000001</v>
      </c>
      <c r="AT25" s="36">
        <v>68.111558672000001</v>
      </c>
      <c r="AU25" s="36">
        <v>172.10847201199999</v>
      </c>
      <c r="AV25" s="36">
        <v>37.569388910999997</v>
      </c>
      <c r="AW25" s="36">
        <v>94.932640595999999</v>
      </c>
      <c r="AX25" s="36">
        <v>35.593367479999998</v>
      </c>
      <c r="AY25" s="36">
        <v>89.939508214</v>
      </c>
      <c r="AZ25" s="36">
        <v>9.8997271999999997E-2</v>
      </c>
      <c r="BA25" s="36">
        <v>0.19799454499999999</v>
      </c>
      <c r="BB25" s="36">
        <v>0.30981194499999998</v>
      </c>
      <c r="BC25" s="36">
        <v>15.529952762000001</v>
      </c>
      <c r="BD25" s="36">
        <v>39.242038979</v>
      </c>
      <c r="BE25" s="36">
        <v>1.8368296999999999E-2</v>
      </c>
      <c r="BF25" s="36">
        <v>3.6736593999999997E-2</v>
      </c>
      <c r="BG25" s="36">
        <v>0.94923633900000004</v>
      </c>
      <c r="BH25" s="36">
        <v>11.339649346</v>
      </c>
      <c r="BI25" s="36">
        <v>0</v>
      </c>
      <c r="BJ25" s="36">
        <v>0</v>
      </c>
      <c r="BK25" s="36">
        <v>0.06</v>
      </c>
      <c r="BL25" s="36">
        <v>0.06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5.4231204880000003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4.1291466317008568E-3</v>
      </c>
      <c r="J26" s="36">
        <v>1.5631200272856243</v>
      </c>
      <c r="K26" s="36">
        <v>4.1291466317008568E-3</v>
      </c>
      <c r="L26" s="36">
        <v>0</v>
      </c>
      <c r="M26" s="36">
        <v>0.27374067392095142</v>
      </c>
      <c r="N26" s="36">
        <v>1.2935084999963737</v>
      </c>
      <c r="O26" s="36">
        <v>4.1051338999999999E-2</v>
      </c>
      <c r="P26" s="36">
        <v>5.9748679999999998E-2</v>
      </c>
      <c r="Q26" s="36">
        <v>3.6385456999999996E-2</v>
      </c>
      <c r="R26" s="36">
        <v>4.6658820000000005E-3</v>
      </c>
      <c r="S26" s="36">
        <v>5.3662745999999997E-2</v>
      </c>
      <c r="T26" s="36">
        <v>6.0859339999999994E-3</v>
      </c>
      <c r="U26" s="36" t="s">
        <v>340</v>
      </c>
      <c r="V26" s="36" t="s">
        <v>340</v>
      </c>
      <c r="W26" s="36">
        <v>4.5180485631700858E-2</v>
      </c>
      <c r="X26" s="36">
        <v>1.6228687072856243</v>
      </c>
      <c r="Y26" s="36">
        <v>1.6680491929173251</v>
      </c>
      <c r="Z26" s="36">
        <v>9.1790669360024263E-5</v>
      </c>
      <c r="AA26" s="36">
        <v>1.9643203243045191E-5</v>
      </c>
      <c r="AB26" s="36">
        <v>1.9643199999999999E-5</v>
      </c>
      <c r="AC26" s="36">
        <v>2.7984861890583191E-5</v>
      </c>
      <c r="AD26" s="36">
        <v>7.6372338895801372E-3</v>
      </c>
      <c r="AE26" s="36">
        <v>6.8735105006221237E-2</v>
      </c>
      <c r="AF26" s="36">
        <v>7.6372338895801375E-2</v>
      </c>
      <c r="AG26" s="36" t="s">
        <v>340</v>
      </c>
      <c r="AH26" s="36" t="s">
        <v>340</v>
      </c>
      <c r="AI26" s="36" t="s">
        <v>340</v>
      </c>
      <c r="AJ26" s="36">
        <v>7.7003893140184378E-7</v>
      </c>
      <c r="AK26" s="36">
        <v>9.3054775432430936E-7</v>
      </c>
      <c r="AL26" s="36">
        <v>2.3273756608745227E-6</v>
      </c>
      <c r="AM26" s="36">
        <v>2.8754900821985036E-5</v>
      </c>
      <c r="AN26" s="36">
        <v>7.6381644373344614E-3</v>
      </c>
      <c r="AO26" s="36">
        <v>6.873743238188211E-2</v>
      </c>
      <c r="AP26" s="36">
        <v>21.420940964</v>
      </c>
      <c r="AQ26" s="36">
        <v>11.534352825999999</v>
      </c>
      <c r="AR26" s="36">
        <v>32.955293789999999</v>
      </c>
      <c r="AS26" s="36">
        <v>1.984443884</v>
      </c>
      <c r="AT26" s="36">
        <v>144.38131684199999</v>
      </c>
      <c r="AU26" s="36">
        <v>379.24880228699999</v>
      </c>
      <c r="AV26" s="36">
        <v>81.836907909000004</v>
      </c>
      <c r="AW26" s="36">
        <v>214.96236484299999</v>
      </c>
      <c r="AX26" s="36">
        <v>77.384095583000004</v>
      </c>
      <c r="AY26" s="36">
        <v>203.26608877000001</v>
      </c>
      <c r="AZ26" s="36">
        <v>1.9034834E-2</v>
      </c>
      <c r="BA26" s="36">
        <v>3.8069669E-2</v>
      </c>
      <c r="BB26" s="36">
        <v>0.33545389599999997</v>
      </c>
      <c r="BC26" s="36">
        <v>13.830244116999999</v>
      </c>
      <c r="BD26" s="36">
        <v>36.328131863999999</v>
      </c>
      <c r="BE26" s="36">
        <v>1.9888570000000001E-2</v>
      </c>
      <c r="BF26" s="36">
        <v>3.9777141000000002E-2</v>
      </c>
      <c r="BG26" s="36">
        <v>3.403646798</v>
      </c>
      <c r="BH26" s="36">
        <v>11.662129892999999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5.3299938390000001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7.5744490681621869E-6</v>
      </c>
      <c r="J27" s="36">
        <v>1.5099019301260768E-2</v>
      </c>
      <c r="K27" s="36">
        <v>7.5744490681621869E-6</v>
      </c>
      <c r="L27" s="36">
        <v>0</v>
      </c>
      <c r="M27" s="36">
        <v>1.1965937503297577E-3</v>
      </c>
      <c r="N27" s="36">
        <v>1.3909999999999173E-2</v>
      </c>
      <c r="O27" s="36">
        <v>1.5537512999999999E-2</v>
      </c>
      <c r="P27" s="36">
        <v>2.6041412E-2</v>
      </c>
      <c r="Q27" s="36">
        <v>1.4400132999999999E-2</v>
      </c>
      <c r="R27" s="36">
        <v>1.1373799999999999E-3</v>
      </c>
      <c r="S27" s="36">
        <v>2.4557872000000001E-2</v>
      </c>
      <c r="T27" s="36">
        <v>1.48354E-3</v>
      </c>
      <c r="U27" s="36" t="s">
        <v>340</v>
      </c>
      <c r="V27" s="36" t="s">
        <v>340</v>
      </c>
      <c r="W27" s="36">
        <v>1.5545087449068162E-2</v>
      </c>
      <c r="X27" s="36">
        <v>4.1140431301260771E-2</v>
      </c>
      <c r="Y27" s="36">
        <v>5.6685518750328935E-2</v>
      </c>
      <c r="Z27" s="36">
        <v>5.3136923077396829E-7</v>
      </c>
      <c r="AA27" s="36">
        <v>1.1371301538562919E-7</v>
      </c>
      <c r="AB27" s="36">
        <v>1.1371299999999999E-7</v>
      </c>
      <c r="AC27" s="36">
        <v>6.0518971629514663E-8</v>
      </c>
      <c r="AD27" s="36">
        <v>2.3854409105690601E-4</v>
      </c>
      <c r="AE27" s="36">
        <v>2.1468968195121536E-3</v>
      </c>
      <c r="AF27" s="36">
        <v>2.3854409105690598E-3</v>
      </c>
      <c r="AG27" s="36" t="s">
        <v>340</v>
      </c>
      <c r="AH27" s="36" t="s">
        <v>340</v>
      </c>
      <c r="AI27" s="36" t="s">
        <v>340</v>
      </c>
      <c r="AJ27" s="36">
        <v>4.4576971677983993E-9</v>
      </c>
      <c r="AK27" s="36">
        <v>5.3868706110755983E-9</v>
      </c>
      <c r="AL27" s="36">
        <v>1.3473001777970218E-8</v>
      </c>
      <c r="AM27" s="36">
        <v>6.4976668797313066E-8</v>
      </c>
      <c r="AN27" s="36">
        <v>2.3854947792751707E-4</v>
      </c>
      <c r="AO27" s="36">
        <v>2.1469102925139316E-3</v>
      </c>
      <c r="AP27" s="36">
        <v>1.709326052</v>
      </c>
      <c r="AQ27" s="36">
        <v>0.92040633599999999</v>
      </c>
      <c r="AR27" s="36">
        <v>2.6297323879999999</v>
      </c>
      <c r="AS27" s="36">
        <v>0.36930299999999999</v>
      </c>
      <c r="AT27" s="36">
        <v>2.0874672410000001</v>
      </c>
      <c r="AU27" s="36">
        <v>4.9955855839999996</v>
      </c>
      <c r="AV27" s="36">
        <v>3.1257114760000002</v>
      </c>
      <c r="AW27" s="36">
        <v>7.4802415509999998</v>
      </c>
      <c r="AX27" s="36">
        <v>2.856333405</v>
      </c>
      <c r="AY27" s="36">
        <v>6.8355841479999997</v>
      </c>
      <c r="AZ27" s="36">
        <v>5.8451629999999996E-3</v>
      </c>
      <c r="BA27" s="36">
        <v>1.1690325999999999E-2</v>
      </c>
      <c r="BB27" s="36">
        <v>0.349951383</v>
      </c>
      <c r="BC27" s="36">
        <v>15.821122475999999</v>
      </c>
      <c r="BD27" s="36">
        <v>37.862041525000002</v>
      </c>
      <c r="BE27" s="36">
        <v>2.0748104999999999E-2</v>
      </c>
      <c r="BF27" s="36">
        <v>4.1496210999999998E-2</v>
      </c>
      <c r="BG27" s="36">
        <v>1.6872231120000001</v>
      </c>
      <c r="BH27" s="36">
        <v>11.187678905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5.3807526760000002</v>
      </c>
      <c r="E28" s="36">
        <v>519</v>
      </c>
      <c r="F28" s="36">
        <v>0</v>
      </c>
      <c r="G28" s="36">
        <v>18</v>
      </c>
      <c r="H28" s="36">
        <v>501</v>
      </c>
      <c r="I28" s="36">
        <v>4.3831865984407345E-2</v>
      </c>
      <c r="J28" s="36">
        <v>45.253676593644308</v>
      </c>
      <c r="K28" s="36">
        <v>4.3831865984407345E-2</v>
      </c>
      <c r="L28" s="36">
        <v>0</v>
      </c>
      <c r="M28" s="36">
        <v>4.5860199594952205</v>
      </c>
      <c r="N28" s="36">
        <v>40.711488500133498</v>
      </c>
      <c r="O28" s="36">
        <v>1.45649625</v>
      </c>
      <c r="P28" s="36">
        <v>2.6148975790000004</v>
      </c>
      <c r="Q28" s="36">
        <v>1.371657844</v>
      </c>
      <c r="R28" s="36">
        <v>8.4838406000000005E-2</v>
      </c>
      <c r="S28" s="36">
        <v>2.5042387880000003</v>
      </c>
      <c r="T28" s="36">
        <v>0.11065879099999999</v>
      </c>
      <c r="U28" s="36">
        <v>0.25500000000000006</v>
      </c>
      <c r="V28" s="36">
        <v>0.61199999999999999</v>
      </c>
      <c r="W28" s="36">
        <v>1.7553281159844074</v>
      </c>
      <c r="X28" s="36">
        <v>48.48057417264431</v>
      </c>
      <c r="Y28" s="36">
        <v>50.235902288628715</v>
      </c>
      <c r="Z28" s="36">
        <v>1.7702492976236247E-3</v>
      </c>
      <c r="AA28" s="36">
        <v>3.7883334969145545E-4</v>
      </c>
      <c r="AB28" s="36">
        <v>3.7883300000000002E-4</v>
      </c>
      <c r="AC28" s="36">
        <v>6.814053816579734E-4</v>
      </c>
      <c r="AD28" s="36">
        <v>1.3546479594778511</v>
      </c>
      <c r="AE28" s="36">
        <v>12.191831635300685</v>
      </c>
      <c r="AF28" s="36">
        <v>13.546479594778532</v>
      </c>
      <c r="AG28" s="36">
        <v>1.6107946526842366E-2</v>
      </c>
      <c r="AH28" s="36">
        <v>2.7402023976697359E-2</v>
      </c>
      <c r="AI28" s="36">
        <v>8.7760536249692891E-2</v>
      </c>
      <c r="AJ28" s="36">
        <v>1.3834547620845727E-5</v>
      </c>
      <c r="AK28" s="36">
        <v>1.6718255007229798E-5</v>
      </c>
      <c r="AL28" s="36">
        <v>4.1813716292694071E-5</v>
      </c>
      <c r="AM28" s="36">
        <v>1.6803186456121184E-2</v>
      </c>
      <c r="AN28" s="36">
        <v>1.3820667017095558</v>
      </c>
      <c r="AO28" s="36">
        <v>12.27963398526667</v>
      </c>
      <c r="AP28" s="36">
        <v>1099.1979731230001</v>
      </c>
      <c r="AQ28" s="36">
        <v>591.87583168100002</v>
      </c>
      <c r="AR28" s="36">
        <v>1691.0738048040002</v>
      </c>
      <c r="AS28" s="36">
        <v>13.43863228</v>
      </c>
      <c r="AT28" s="36">
        <v>2560.025447776</v>
      </c>
      <c r="AU28" s="36">
        <v>5411.7303138859997</v>
      </c>
      <c r="AV28" s="36">
        <v>3262.1498855919999</v>
      </c>
      <c r="AW28" s="36">
        <v>6895.9765379029996</v>
      </c>
      <c r="AX28" s="36">
        <v>2993.786691884</v>
      </c>
      <c r="AY28" s="36">
        <v>6328.6738840239996</v>
      </c>
      <c r="AZ28" s="36">
        <v>4.2511361999999997E-2</v>
      </c>
      <c r="BA28" s="36">
        <v>8.5022723999999994E-2</v>
      </c>
      <c r="BB28" s="36">
        <v>37.710500859</v>
      </c>
      <c r="BC28" s="36">
        <v>6120.484131792</v>
      </c>
      <c r="BD28" s="36">
        <v>12938.312601717</v>
      </c>
      <c r="BE28" s="36">
        <v>0.23335705900000001</v>
      </c>
      <c r="BF28" s="36">
        <v>0.46671411899999998</v>
      </c>
      <c r="BG28" s="36">
        <v>27.508298903</v>
      </c>
      <c r="BH28" s="36">
        <v>427.417339755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5.500305139</v>
      </c>
      <c r="E29" s="36">
        <v>2</v>
      </c>
      <c r="F29" s="36">
        <v>0</v>
      </c>
      <c r="G29" s="36">
        <v>1</v>
      </c>
      <c r="H29" s="36">
        <v>1</v>
      </c>
      <c r="I29" s="36">
        <v>0.13450343712593116</v>
      </c>
      <c r="J29" s="36">
        <v>22.677067553523447</v>
      </c>
      <c r="K29" s="36">
        <v>2.3634437133739018E-2</v>
      </c>
      <c r="L29" s="36">
        <v>0.11086899999219213</v>
      </c>
      <c r="M29" s="36">
        <v>1.754397490680156</v>
      </c>
      <c r="N29" s="36">
        <v>21.057173499969224</v>
      </c>
      <c r="O29" s="36">
        <v>0.43891435600000001</v>
      </c>
      <c r="P29" s="36">
        <v>0.74424316300000004</v>
      </c>
      <c r="Q29" s="36">
        <v>0.36902842499999999</v>
      </c>
      <c r="R29" s="36">
        <v>6.9885930999999998E-2</v>
      </c>
      <c r="S29" s="36">
        <v>0.65308759999999999</v>
      </c>
      <c r="T29" s="36">
        <v>9.1155563000000009E-2</v>
      </c>
      <c r="U29" s="36">
        <v>6.0000000000000001E-3</v>
      </c>
      <c r="V29" s="36">
        <v>1.44E-2</v>
      </c>
      <c r="W29" s="36">
        <v>0.57941779312593122</v>
      </c>
      <c r="X29" s="36">
        <v>23.435710716523445</v>
      </c>
      <c r="Y29" s="36">
        <v>24.015128509649376</v>
      </c>
      <c r="Z29" s="36">
        <v>1.5572398744105051E-3</v>
      </c>
      <c r="AA29" s="36">
        <v>3.3324933312384809E-4</v>
      </c>
      <c r="AB29" s="36">
        <v>3.3324899999999998E-4</v>
      </c>
      <c r="AC29" s="36">
        <v>1.3038606805115824E-4</v>
      </c>
      <c r="AD29" s="36">
        <v>0.15109344354128379</v>
      </c>
      <c r="AE29" s="36">
        <v>1.3598409918715535</v>
      </c>
      <c r="AF29" s="36">
        <v>1.5109344354128378</v>
      </c>
      <c r="AG29" s="36">
        <v>4.3034472305988588E-4</v>
      </c>
      <c r="AH29" s="36">
        <v>7.3208067830877132E-4</v>
      </c>
      <c r="AI29" s="36">
        <v>2.3446367670159297E-3</v>
      </c>
      <c r="AJ29" s="36">
        <v>1.2635084731395843E-5</v>
      </c>
      <c r="AK29" s="36">
        <v>1.5268773100982372E-5</v>
      </c>
      <c r="AL29" s="36">
        <v>3.8188444087370407E-5</v>
      </c>
      <c r="AM29" s="36">
        <v>5.7336587584243997E-4</v>
      </c>
      <c r="AN29" s="36">
        <v>0.15184079299269354</v>
      </c>
      <c r="AO29" s="36">
        <v>1.3622238170826568</v>
      </c>
      <c r="AP29" s="36">
        <v>981.73196486400002</v>
      </c>
      <c r="AQ29" s="36">
        <v>528.62490415800005</v>
      </c>
      <c r="AR29" s="36">
        <v>1510.356869022</v>
      </c>
      <c r="AS29" s="36">
        <v>24.185594234</v>
      </c>
      <c r="AT29" s="36">
        <v>2915.3811185770001</v>
      </c>
      <c r="AU29" s="36">
        <v>6921.876678871</v>
      </c>
      <c r="AV29" s="36">
        <v>1663.1141189499999</v>
      </c>
      <c r="AW29" s="36">
        <v>3948.6675553</v>
      </c>
      <c r="AX29" s="36">
        <v>1572.652685756</v>
      </c>
      <c r="AY29" s="36">
        <v>3733.8884717790002</v>
      </c>
      <c r="AZ29" s="36">
        <v>2.3067174999999999E-2</v>
      </c>
      <c r="BA29" s="36">
        <v>4.6134350999999997E-2</v>
      </c>
      <c r="BB29" s="36">
        <v>8.3107590509999998</v>
      </c>
      <c r="BC29" s="36">
        <v>737.277567922</v>
      </c>
      <c r="BD29" s="36">
        <v>1750.4896257769999</v>
      </c>
      <c r="BE29" s="36">
        <v>5.1427964E-2</v>
      </c>
      <c r="BF29" s="36">
        <v>0.102855928</v>
      </c>
      <c r="BG29" s="36">
        <v>14.610479596999999</v>
      </c>
      <c r="BH29" s="36">
        <v>76.196748927000002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5.242824422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2.8833614686146546E-2</v>
      </c>
      <c r="K30" s="36">
        <v>2.1617118521550754E-6</v>
      </c>
      <c r="L30" s="36">
        <v>0</v>
      </c>
      <c r="M30" s="36">
        <v>9.60776397999258E-4</v>
      </c>
      <c r="N30" s="36">
        <v>2.7874999999999442E-2</v>
      </c>
      <c r="O30" s="36">
        <v>1.1717610000000001E-3</v>
      </c>
      <c r="P30" s="36">
        <v>1.9400279999999999E-3</v>
      </c>
      <c r="Q30" s="36">
        <v>1.0000790000000001E-3</v>
      </c>
      <c r="R30" s="36">
        <v>1.7168199999999999E-4</v>
      </c>
      <c r="S30" s="36">
        <v>1.7160949999999999E-3</v>
      </c>
      <c r="T30" s="36">
        <v>2.23933E-4</v>
      </c>
      <c r="U30" s="36">
        <v>0.20100000000000004</v>
      </c>
      <c r="V30" s="36">
        <v>0.4824</v>
      </c>
      <c r="W30" s="36">
        <v>0.20217392271185219</v>
      </c>
      <c r="X30" s="36">
        <v>0.51317364268614651</v>
      </c>
      <c r="Y30" s="36">
        <v>0.71534756539799871</v>
      </c>
      <c r="Z30" s="36">
        <v>1.8175700003529841E-7</v>
      </c>
      <c r="AA30" s="36">
        <v>3.8895998007553852E-8</v>
      </c>
      <c r="AB30" s="36">
        <v>3.8896E-8</v>
      </c>
      <c r="AC30" s="36">
        <v>5.9206928654611069E-9</v>
      </c>
      <c r="AD30" s="36">
        <v>1.7485513453554177E-4</v>
      </c>
      <c r="AE30" s="36">
        <v>1.5736962108198755E-3</v>
      </c>
      <c r="AF30" s="36">
        <v>1.7485513453554173E-3</v>
      </c>
      <c r="AG30" s="36">
        <v>1.5920969293280081E-2</v>
      </c>
      <c r="AH30" s="36">
        <v>2.7083947763281057E-2</v>
      </c>
      <c r="AI30" s="36">
        <v>8.6741832701319063E-2</v>
      </c>
      <c r="AJ30" s="36">
        <v>1.6206127040417214E-9</v>
      </c>
      <c r="AK30" s="36">
        <v>1.9584172317496742E-9</v>
      </c>
      <c r="AL30" s="36">
        <v>4.8981608711968715E-9</v>
      </c>
      <c r="AM30" s="36">
        <v>1.592097683458565E-2</v>
      </c>
      <c r="AN30" s="36">
        <v>2.7258804856233828E-2</v>
      </c>
      <c r="AO30" s="36">
        <v>8.8315533810299815E-2</v>
      </c>
      <c r="AP30" s="36">
        <v>2.3940855139999999</v>
      </c>
      <c r="AQ30" s="36">
        <v>1.2891229689999999</v>
      </c>
      <c r="AR30" s="36">
        <v>3.6832084829999996</v>
      </c>
      <c r="AS30" s="36">
        <v>7.5906657000000002E-2</v>
      </c>
      <c r="AT30" s="36">
        <v>0.13524862200000001</v>
      </c>
      <c r="AU30" s="36">
        <v>0.31407751299999997</v>
      </c>
      <c r="AV30" s="36">
        <v>0.372081198</v>
      </c>
      <c r="AW30" s="36">
        <v>0.86405565699999998</v>
      </c>
      <c r="AX30" s="36">
        <v>0.33446142600000001</v>
      </c>
      <c r="AY30" s="36">
        <v>0.77669414400000003</v>
      </c>
      <c r="AZ30" s="36">
        <v>1.3719700000000001E-4</v>
      </c>
      <c r="BA30" s="36">
        <v>2.7439499999999998E-4</v>
      </c>
      <c r="BB30" s="36">
        <v>4.8926498729999999</v>
      </c>
      <c r="BC30" s="36">
        <v>400.50920479299998</v>
      </c>
      <c r="BD30" s="36">
        <v>930.071839436</v>
      </c>
      <c r="BE30" s="36">
        <v>3.0276298E-2</v>
      </c>
      <c r="BF30" s="36">
        <v>6.0552597E-2</v>
      </c>
      <c r="BG30" s="36">
        <v>6.3527168280000001</v>
      </c>
      <c r="BH30" s="36">
        <v>35.476582475999997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5.3131438759999998</v>
      </c>
      <c r="E31" s="36">
        <v>10</v>
      </c>
      <c r="F31" s="36">
        <v>0</v>
      </c>
      <c r="G31" s="36">
        <v>2</v>
      </c>
      <c r="H31" s="36">
        <v>8</v>
      </c>
      <c r="I31" s="36">
        <v>1.9704359670616494E-4</v>
      </c>
      <c r="J31" s="36">
        <v>0.89991277337737308</v>
      </c>
      <c r="K31" s="36">
        <v>1.9704359670616494E-4</v>
      </c>
      <c r="L31" s="36">
        <v>0</v>
      </c>
      <c r="M31" s="36">
        <v>2.5077816971773796E-2</v>
      </c>
      <c r="N31" s="36">
        <v>0.87503200000230541</v>
      </c>
      <c r="O31" s="36">
        <v>1.4868492000000001E-2</v>
      </c>
      <c r="P31" s="36">
        <v>2.1674573000000003E-2</v>
      </c>
      <c r="Q31" s="36">
        <v>1.0320902E-2</v>
      </c>
      <c r="R31" s="36">
        <v>4.5475899999999998E-3</v>
      </c>
      <c r="S31" s="36">
        <v>1.5742934E-2</v>
      </c>
      <c r="T31" s="36">
        <v>5.9316390000000007E-3</v>
      </c>
      <c r="U31" s="36">
        <v>6.0000000000000001E-3</v>
      </c>
      <c r="V31" s="36">
        <v>1.44E-2</v>
      </c>
      <c r="W31" s="36">
        <v>2.1065535596706167E-2</v>
      </c>
      <c r="X31" s="36">
        <v>0.93598734637737302</v>
      </c>
      <c r="Y31" s="36">
        <v>0.95705288197407923</v>
      </c>
      <c r="Z31" s="36">
        <v>7.9662885452048224E-6</v>
      </c>
      <c r="AA31" s="36">
        <v>1.7047857486738318E-6</v>
      </c>
      <c r="AB31" s="36">
        <v>1.7047899999999999E-6</v>
      </c>
      <c r="AC31" s="36">
        <v>4.9723103941802719E-7</v>
      </c>
      <c r="AD31" s="36">
        <v>2.3231260884232692E-3</v>
      </c>
      <c r="AE31" s="36">
        <v>2.090813479580942E-2</v>
      </c>
      <c r="AF31" s="36">
        <v>2.3231260884232691E-2</v>
      </c>
      <c r="AG31" s="36">
        <v>4.9132498404974925E-4</v>
      </c>
      <c r="AH31" s="36">
        <v>8.3581721424555054E-4</v>
      </c>
      <c r="AI31" s="36">
        <v>2.6768740510296684E-3</v>
      </c>
      <c r="AJ31" s="36">
        <v>7.1030551514893205E-8</v>
      </c>
      <c r="AK31" s="36">
        <v>8.5836335677563955E-8</v>
      </c>
      <c r="AL31" s="36">
        <v>2.1468366082907535E-7</v>
      </c>
      <c r="AM31" s="36">
        <v>4.9189324564068214E-4</v>
      </c>
      <c r="AN31" s="36">
        <v>3.1590291390044974E-3</v>
      </c>
      <c r="AO31" s="36">
        <v>2.3585223530499917E-2</v>
      </c>
      <c r="AP31" s="36">
        <v>35.340305829000002</v>
      </c>
      <c r="AQ31" s="36">
        <v>19.029395445999999</v>
      </c>
      <c r="AR31" s="36">
        <v>54.369701274999997</v>
      </c>
      <c r="AS31" s="36">
        <v>1.285845122</v>
      </c>
      <c r="AT31" s="36">
        <v>13.800190528</v>
      </c>
      <c r="AU31" s="36">
        <v>33.539583073000003</v>
      </c>
      <c r="AV31" s="36">
        <v>9.8909166929999994</v>
      </c>
      <c r="AW31" s="36">
        <v>24.038597251999999</v>
      </c>
      <c r="AX31" s="36">
        <v>9.2311457059999995</v>
      </c>
      <c r="AY31" s="36">
        <v>22.435108968000002</v>
      </c>
      <c r="AZ31" s="36">
        <v>1.29579E-3</v>
      </c>
      <c r="BA31" s="36">
        <v>2.59158E-3</v>
      </c>
      <c r="BB31" s="36">
        <v>3.2590220859999999</v>
      </c>
      <c r="BC31" s="36">
        <v>262.96141745400001</v>
      </c>
      <c r="BD31" s="36">
        <v>639.09380725599999</v>
      </c>
      <c r="BE31" s="36">
        <v>2.0167214999999999E-2</v>
      </c>
      <c r="BF31" s="36">
        <v>4.0334430999999997E-2</v>
      </c>
      <c r="BG31" s="36">
        <v>3.1035727999999998</v>
      </c>
      <c r="BH31" s="36">
        <v>24.739523726000002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5.3203335999999997</v>
      </c>
      <c r="E32" s="36">
        <v>18</v>
      </c>
      <c r="F32" s="36">
        <v>0</v>
      </c>
      <c r="G32" s="36">
        <v>3</v>
      </c>
      <c r="H32" s="36">
        <v>15</v>
      </c>
      <c r="I32" s="36">
        <v>7.4262229462749774E-5</v>
      </c>
      <c r="J32" s="36">
        <v>0.36535308113324061</v>
      </c>
      <c r="K32" s="36">
        <v>7.4262229462749774E-5</v>
      </c>
      <c r="L32" s="36">
        <v>0</v>
      </c>
      <c r="M32" s="36">
        <v>1.3293343359961313E-2</v>
      </c>
      <c r="N32" s="36">
        <v>0.35213400000274209</v>
      </c>
      <c r="O32" s="36">
        <v>2.6331792E-2</v>
      </c>
      <c r="P32" s="36">
        <v>4.8093155999999998E-2</v>
      </c>
      <c r="Q32" s="36">
        <v>2.4576557999999998E-2</v>
      </c>
      <c r="R32" s="36">
        <v>1.755234E-3</v>
      </c>
      <c r="S32" s="36">
        <v>4.5803719999999999E-2</v>
      </c>
      <c r="T32" s="36">
        <v>2.2894359999999997E-3</v>
      </c>
      <c r="U32" s="36">
        <v>6.0000000000000001E-3</v>
      </c>
      <c r="V32" s="36">
        <v>1.44E-2</v>
      </c>
      <c r="W32" s="36">
        <v>3.2406054229462751E-2</v>
      </c>
      <c r="X32" s="36">
        <v>0.4278462371332406</v>
      </c>
      <c r="Y32" s="36">
        <v>0.46025229136270335</v>
      </c>
      <c r="Z32" s="36">
        <v>5.9224449508841805E-6</v>
      </c>
      <c r="AA32" s="36">
        <v>1.2674032194892143E-6</v>
      </c>
      <c r="AB32" s="36">
        <v>1.2673999999999999E-6</v>
      </c>
      <c r="AC32" s="36">
        <v>7.0961292451920031E-7</v>
      </c>
      <c r="AD32" s="36">
        <v>7.691063924967434E-3</v>
      </c>
      <c r="AE32" s="36">
        <v>6.9219575324706906E-2</v>
      </c>
      <c r="AF32" s="36">
        <v>7.691063924967434E-2</v>
      </c>
      <c r="AG32" s="36">
        <v>5.1368190776993007E-4</v>
      </c>
      <c r="AH32" s="36">
        <v>8.7384968218332925E-4</v>
      </c>
      <c r="AI32" s="36">
        <v>2.7986807388844463E-3</v>
      </c>
      <c r="AJ32" s="36">
        <v>5.2806574997492741E-8</v>
      </c>
      <c r="AK32" s="36">
        <v>6.3813708338120549E-8</v>
      </c>
      <c r="AL32" s="36">
        <v>1.5960327766749577E-7</v>
      </c>
      <c r="AM32" s="36">
        <v>5.1444432726944675E-4</v>
      </c>
      <c r="AN32" s="36">
        <v>8.5649774208591024E-3</v>
      </c>
      <c r="AO32" s="36">
        <v>7.2018415666869021E-2</v>
      </c>
      <c r="AP32" s="36">
        <v>36.843355764999998</v>
      </c>
      <c r="AQ32" s="36">
        <v>19.838730027</v>
      </c>
      <c r="AR32" s="36">
        <v>56.682085791999995</v>
      </c>
      <c r="AS32" s="36">
        <v>1.303294435</v>
      </c>
      <c r="AT32" s="36">
        <v>223.72860343799999</v>
      </c>
      <c r="AU32" s="36">
        <v>569.75164422499995</v>
      </c>
      <c r="AV32" s="36">
        <v>157.199305404</v>
      </c>
      <c r="AW32" s="36">
        <v>400.32683058200001</v>
      </c>
      <c r="AX32" s="36">
        <v>146.85914244899999</v>
      </c>
      <c r="AY32" s="36">
        <v>373.994369044</v>
      </c>
      <c r="AZ32" s="36">
        <v>1.482632E-3</v>
      </c>
      <c r="BA32" s="36">
        <v>2.965264E-3</v>
      </c>
      <c r="BB32" s="36">
        <v>2.521621654</v>
      </c>
      <c r="BC32" s="36">
        <v>203.248908707</v>
      </c>
      <c r="BD32" s="36">
        <v>517.59765243799995</v>
      </c>
      <c r="BE32" s="36">
        <v>1.5604094000000001E-2</v>
      </c>
      <c r="BF32" s="36">
        <v>3.1208188000000001E-2</v>
      </c>
      <c r="BG32" s="36">
        <v>2.52002923</v>
      </c>
      <c r="BH32" s="36">
        <v>20.741358476999999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5.3294379650000003</v>
      </c>
      <c r="E33" s="36">
        <v>24</v>
      </c>
      <c r="F33" s="36">
        <v>0</v>
      </c>
      <c r="G33" s="36">
        <v>3</v>
      </c>
      <c r="H33" s="36">
        <v>21</v>
      </c>
      <c r="I33" s="36">
        <v>1.1446151493546452E-4</v>
      </c>
      <c r="J33" s="36">
        <v>1.9198154920737476</v>
      </c>
      <c r="K33" s="36">
        <v>1.1446151493546452E-4</v>
      </c>
      <c r="L33" s="36">
        <v>0</v>
      </c>
      <c r="M33" s="36">
        <v>2.0768953580751755E-2</v>
      </c>
      <c r="N33" s="36">
        <v>1.8991610000079313</v>
      </c>
      <c r="O33" s="36">
        <v>0.15983216999999997</v>
      </c>
      <c r="P33" s="36">
        <v>0.28199726199999997</v>
      </c>
      <c r="Q33" s="36">
        <v>0.13666143199999997</v>
      </c>
      <c r="R33" s="36">
        <v>2.3170738E-2</v>
      </c>
      <c r="S33" s="36">
        <v>0.25177455999999998</v>
      </c>
      <c r="T33" s="36">
        <v>3.0222701999999997E-2</v>
      </c>
      <c r="U33" s="36">
        <v>1.2E-2</v>
      </c>
      <c r="V33" s="36">
        <v>2.8799999999999999E-2</v>
      </c>
      <c r="W33" s="36">
        <v>0.17194663151493544</v>
      </c>
      <c r="X33" s="36">
        <v>2.2306127540737477</v>
      </c>
      <c r="Y33" s="36">
        <v>2.4025593855886833</v>
      </c>
      <c r="Z33" s="36">
        <v>7.542839066047284E-6</v>
      </c>
      <c r="AA33" s="36">
        <v>1.6141675601341181E-6</v>
      </c>
      <c r="AB33" s="36">
        <v>1.61417E-6</v>
      </c>
      <c r="AC33" s="36">
        <v>1.0082814074743113E-6</v>
      </c>
      <c r="AD33" s="36">
        <v>1.4825492087086297E-2</v>
      </c>
      <c r="AE33" s="36">
        <v>0.13342942878377667</v>
      </c>
      <c r="AF33" s="36">
        <v>0.14825492087086295</v>
      </c>
      <c r="AG33" s="36">
        <v>9.8147023669424419E-4</v>
      </c>
      <c r="AH33" s="36">
        <v>1.6696275290890592E-3</v>
      </c>
      <c r="AI33" s="36">
        <v>5.3473205999203643E-3</v>
      </c>
      <c r="AJ33" s="36">
        <v>6.7254843903821095E-8</v>
      </c>
      <c r="AK33" s="36">
        <v>8.1273610216304307E-8</v>
      </c>
      <c r="AL33" s="36">
        <v>2.0327191313913654E-7</v>
      </c>
      <c r="AM33" s="36">
        <v>9.8254577294562247E-4</v>
      </c>
      <c r="AN33" s="36">
        <v>1.6495200889785573E-2</v>
      </c>
      <c r="AO33" s="36">
        <v>0.13877695265561016</v>
      </c>
      <c r="AP33" s="36">
        <v>36.597049597000002</v>
      </c>
      <c r="AQ33" s="36">
        <v>19.706103629000001</v>
      </c>
      <c r="AR33" s="36">
        <v>56.303153226000006</v>
      </c>
      <c r="AS33" s="36">
        <v>1.99429419</v>
      </c>
      <c r="AT33" s="36">
        <v>95.890043317999996</v>
      </c>
      <c r="AU33" s="36">
        <v>247.502104446</v>
      </c>
      <c r="AV33" s="36">
        <v>87.857843342999999</v>
      </c>
      <c r="AW33" s="36">
        <v>226.770166819</v>
      </c>
      <c r="AX33" s="36">
        <v>81.323631845999998</v>
      </c>
      <c r="AY33" s="36">
        <v>209.90469215100001</v>
      </c>
      <c r="AZ33" s="36">
        <v>2.6693630000000001E-3</v>
      </c>
      <c r="BA33" s="36">
        <v>5.3387260000000002E-3</v>
      </c>
      <c r="BB33" s="36">
        <v>3.6772028899999998</v>
      </c>
      <c r="BC33" s="36">
        <v>280.90839892100001</v>
      </c>
      <c r="BD33" s="36">
        <v>725.05358725200006</v>
      </c>
      <c r="BE33" s="36">
        <v>2.2754968E-2</v>
      </c>
      <c r="BF33" s="36">
        <v>4.5509936000000001E-2</v>
      </c>
      <c r="BG33" s="36">
        <v>6.8005453180000002</v>
      </c>
      <c r="BH33" s="36">
        <v>48.778914483999998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5.5515968019999997</v>
      </c>
      <c r="E34" s="36">
        <v>38</v>
      </c>
      <c r="F34" s="36">
        <v>1</v>
      </c>
      <c r="G34" s="36">
        <v>8</v>
      </c>
      <c r="H34" s="36">
        <v>29</v>
      </c>
      <c r="I34" s="36">
        <v>4.2299927487758349E-2</v>
      </c>
      <c r="J34" s="36">
        <v>10.393153963349</v>
      </c>
      <c r="K34" s="36">
        <v>1.1750927497016117E-2</v>
      </c>
      <c r="L34" s="36">
        <v>3.0548999990742232E-2</v>
      </c>
      <c r="M34" s="36">
        <v>0.89397689085062604</v>
      </c>
      <c r="N34" s="36">
        <v>9.5414769999861324</v>
      </c>
      <c r="O34" s="36">
        <v>0.29870099300000003</v>
      </c>
      <c r="P34" s="36">
        <v>0.50915693299999998</v>
      </c>
      <c r="Q34" s="36">
        <v>0.27338901900000001</v>
      </c>
      <c r="R34" s="36">
        <v>2.5311974000000001E-2</v>
      </c>
      <c r="S34" s="36">
        <v>0.47614131399999998</v>
      </c>
      <c r="T34" s="36">
        <v>3.3015618999999996E-2</v>
      </c>
      <c r="U34" s="36">
        <v>7.6850000000000002E-2</v>
      </c>
      <c r="V34" s="36">
        <v>0.18230000000000002</v>
      </c>
      <c r="W34" s="36">
        <v>0.4178509204877584</v>
      </c>
      <c r="X34" s="36">
        <v>11.084610896349</v>
      </c>
      <c r="Y34" s="36">
        <v>11.502461816836759</v>
      </c>
      <c r="Z34" s="36">
        <v>5.8465245694590186E-4</v>
      </c>
      <c r="AA34" s="36">
        <v>1.2511562578642298E-4</v>
      </c>
      <c r="AB34" s="36">
        <v>1.2511600000000001E-4</v>
      </c>
      <c r="AC34" s="36">
        <v>7.905093920949205E-5</v>
      </c>
      <c r="AD34" s="36">
        <v>8.9143117291766022E-2</v>
      </c>
      <c r="AE34" s="36">
        <v>0.802288055625894</v>
      </c>
      <c r="AF34" s="36">
        <v>0.89143117291766027</v>
      </c>
      <c r="AG34" s="36">
        <v>5.9130284234580732E-3</v>
      </c>
      <c r="AH34" s="36">
        <v>1.0058944904273504E-2</v>
      </c>
      <c r="AI34" s="36">
        <v>3.221581003125433E-2</v>
      </c>
      <c r="AJ34" s="36">
        <v>4.9047095657161923E-6</v>
      </c>
      <c r="AK34" s="36">
        <v>5.9270593808564952E-6</v>
      </c>
      <c r="AL34" s="36">
        <v>1.4824057851367233E-5</v>
      </c>
      <c r="AM34" s="36">
        <v>5.9969840722332813E-3</v>
      </c>
      <c r="AN34" s="36">
        <v>9.9207989255420376E-2</v>
      </c>
      <c r="AO34" s="36">
        <v>0.83451868971499965</v>
      </c>
      <c r="AP34" s="36">
        <v>272.06859161300002</v>
      </c>
      <c r="AQ34" s="36">
        <v>146.49847240700001</v>
      </c>
      <c r="AR34" s="36">
        <v>418.56706402000003</v>
      </c>
      <c r="AS34" s="36">
        <v>14.238714347</v>
      </c>
      <c r="AT34" s="36">
        <v>1228.143024109</v>
      </c>
      <c r="AU34" s="36">
        <v>3051.2353767039999</v>
      </c>
      <c r="AV34" s="36">
        <v>710.48918445000004</v>
      </c>
      <c r="AW34" s="36">
        <v>1765.1606464419999</v>
      </c>
      <c r="AX34" s="36">
        <v>670.25996292299999</v>
      </c>
      <c r="AY34" s="36">
        <v>1665.2139614949999</v>
      </c>
      <c r="AZ34" s="36">
        <v>3.4159362999999998E-2</v>
      </c>
      <c r="BA34" s="36">
        <v>6.8318726999999996E-2</v>
      </c>
      <c r="BB34" s="36">
        <v>2.3819288049999998</v>
      </c>
      <c r="BC34" s="36">
        <v>139.49023266699999</v>
      </c>
      <c r="BD34" s="36">
        <v>346.55371912200002</v>
      </c>
      <c r="BE34" s="36">
        <v>1.4739657999999999E-2</v>
      </c>
      <c r="BF34" s="36">
        <v>2.9479315999999998E-2</v>
      </c>
      <c r="BG34" s="36">
        <v>10.935832001</v>
      </c>
      <c r="BH34" s="36">
        <v>52.878313384999998</v>
      </c>
      <c r="BI34" s="36">
        <v>0</v>
      </c>
      <c r="BJ34" s="36">
        <v>0</v>
      </c>
      <c r="BK34" s="36">
        <v>0.09</v>
      </c>
      <c r="BL34" s="36">
        <v>0.09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5.592924623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0.72764590653596573</v>
      </c>
      <c r="J35" s="36">
        <v>9.5210946342867668</v>
      </c>
      <c r="K35" s="36">
        <v>4.6589406540148828E-2</v>
      </c>
      <c r="L35" s="36">
        <v>0.68105649999581686</v>
      </c>
      <c r="M35" s="36">
        <v>1.9534005408204824</v>
      </c>
      <c r="N35" s="36">
        <v>8.2953400000022501</v>
      </c>
      <c r="O35" s="36">
        <v>0.21131436000000001</v>
      </c>
      <c r="P35" s="36">
        <v>0.34564386699999999</v>
      </c>
      <c r="Q35" s="36">
        <v>0.19085500399999999</v>
      </c>
      <c r="R35" s="36">
        <v>2.0459356000000001E-2</v>
      </c>
      <c r="S35" s="36">
        <v>0.31895774999999998</v>
      </c>
      <c r="T35" s="36">
        <v>2.6686116999999999E-2</v>
      </c>
      <c r="U35" s="36" t="s">
        <v>340</v>
      </c>
      <c r="V35" s="36" t="s">
        <v>340</v>
      </c>
      <c r="W35" s="36">
        <v>0.93896026653596576</v>
      </c>
      <c r="X35" s="36">
        <v>9.8667385012867665</v>
      </c>
      <c r="Y35" s="36">
        <v>10.805698767822733</v>
      </c>
      <c r="Z35" s="36">
        <v>4.5723117703677131E-3</v>
      </c>
      <c r="AA35" s="36">
        <v>1.6340766930135345E-3</v>
      </c>
      <c r="AB35" s="36">
        <v>1.6340770000000001E-3</v>
      </c>
      <c r="AC35" s="36">
        <v>1.7423348290087921E-4</v>
      </c>
      <c r="AD35" s="36">
        <v>2.5470573644355184E-2</v>
      </c>
      <c r="AE35" s="36">
        <v>0.22923516279919665</v>
      </c>
      <c r="AF35" s="36">
        <v>0.25470573644355177</v>
      </c>
      <c r="AG35" s="36" t="s">
        <v>340</v>
      </c>
      <c r="AH35" s="36" t="s">
        <v>340</v>
      </c>
      <c r="AI35" s="36" t="s">
        <v>340</v>
      </c>
      <c r="AJ35" s="36">
        <v>6.4057938980800476E-5</v>
      </c>
      <c r="AK35" s="36">
        <v>7.7410334504714325E-5</v>
      </c>
      <c r="AL35" s="36">
        <v>1.9360954619384105E-4</v>
      </c>
      <c r="AM35" s="36">
        <v>2.3829142188167967E-4</v>
      </c>
      <c r="AN35" s="36">
        <v>2.5547983978859899E-2</v>
      </c>
      <c r="AO35" s="36">
        <v>0.2294287723453905</v>
      </c>
      <c r="AP35" s="36">
        <v>82.092806240000002</v>
      </c>
      <c r="AQ35" s="36">
        <v>44.203818744000003</v>
      </c>
      <c r="AR35" s="36">
        <v>126.296624984</v>
      </c>
      <c r="AS35" s="36">
        <v>8.4879351330000006</v>
      </c>
      <c r="AT35" s="36">
        <v>334.51030882499998</v>
      </c>
      <c r="AU35" s="36">
        <v>954.27404967799998</v>
      </c>
      <c r="AV35" s="36">
        <v>182.72729569500001</v>
      </c>
      <c r="AW35" s="36">
        <v>521.27516506699999</v>
      </c>
      <c r="AX35" s="36">
        <v>173.636712432</v>
      </c>
      <c r="AY35" s="36">
        <v>495.34201001999998</v>
      </c>
      <c r="AZ35" s="36">
        <v>1.2649598999999999E-2</v>
      </c>
      <c r="BA35" s="36">
        <v>2.5299197999999998E-2</v>
      </c>
      <c r="BB35" s="36">
        <v>0.34976623000000001</v>
      </c>
      <c r="BC35" s="36">
        <v>20.337981559999999</v>
      </c>
      <c r="BD35" s="36">
        <v>58.019162680000001</v>
      </c>
      <c r="BE35" s="36">
        <v>2.164394E-3</v>
      </c>
      <c r="BF35" s="36">
        <v>4.3287890000000004E-3</v>
      </c>
      <c r="BG35" s="36">
        <v>2.6566525830000001</v>
      </c>
      <c r="BH35" s="36">
        <v>28.798086785999999</v>
      </c>
      <c r="BI35" s="36">
        <v>0.18</v>
      </c>
      <c r="BJ35" s="36">
        <v>0.18</v>
      </c>
      <c r="BK35" s="36">
        <v>0.09</v>
      </c>
      <c r="BL35" s="36">
        <v>0.09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5.0437524399999996</v>
      </c>
      <c r="E36" s="36">
        <v>401</v>
      </c>
      <c r="F36" s="36">
        <v>0</v>
      </c>
      <c r="G36" s="36">
        <v>3</v>
      </c>
      <c r="H36" s="36">
        <v>398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9.5911E-4</v>
      </c>
      <c r="P36" s="36">
        <v>1.4911899999999999E-3</v>
      </c>
      <c r="Q36" s="36">
        <v>5.0233299999999999E-4</v>
      </c>
      <c r="R36" s="36">
        <v>4.5677700000000001E-4</v>
      </c>
      <c r="S36" s="36">
        <v>8.9539299999999997E-4</v>
      </c>
      <c r="T36" s="36">
        <v>5.9579700000000001E-4</v>
      </c>
      <c r="U36" s="36">
        <v>0.11700000000000001</v>
      </c>
      <c r="V36" s="36">
        <v>0.28079999999999999</v>
      </c>
      <c r="W36" s="36">
        <v>0.11795911000000001</v>
      </c>
      <c r="X36" s="36">
        <v>0.28229118999999997</v>
      </c>
      <c r="Y36" s="36">
        <v>0.40025029999999995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7.9341052513385649E-3</v>
      </c>
      <c r="AH36" s="36">
        <v>1.3497098588483995E-2</v>
      </c>
      <c r="AI36" s="36">
        <v>4.3227194127982524E-2</v>
      </c>
      <c r="AJ36" s="36">
        <v>0</v>
      </c>
      <c r="AK36" s="36">
        <v>0</v>
      </c>
      <c r="AL36" s="36">
        <v>0</v>
      </c>
      <c r="AM36" s="36">
        <v>7.9341052513385649E-3</v>
      </c>
      <c r="AN36" s="36">
        <v>1.3497098588483995E-2</v>
      </c>
      <c r="AO36" s="36">
        <v>4.3227194127982524E-2</v>
      </c>
      <c r="AP36" s="36">
        <v>0.41299444800000001</v>
      </c>
      <c r="AQ36" s="36">
        <v>0.222381626</v>
      </c>
      <c r="AR36" s="36">
        <v>0.63537607400000007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0.400803982</v>
      </c>
      <c r="BC36" s="36">
        <v>20.897419111000001</v>
      </c>
      <c r="BD36" s="36">
        <v>46.153307931999997</v>
      </c>
      <c r="BE36" s="36">
        <v>3.0712948E-2</v>
      </c>
      <c r="BF36" s="36">
        <v>6.1425897E-2</v>
      </c>
      <c r="BG36" s="36">
        <v>0.70142859000000002</v>
      </c>
      <c r="BH36" s="36">
        <v>5.2925121260000001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3.910264593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4.3517138370000001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4.3508034980000003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4.491443458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4.1838835970000003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4.2125197769999998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4.2960832729999998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4.2557368740000001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4.6304955650000004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4.6306824750000004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5.7112506200000004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4.6164109890000002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1.2585900000000001E-2</v>
      </c>
      <c r="BC47" s="36">
        <v>0.90337701100000001</v>
      </c>
      <c r="BD47" s="36">
        <v>2.1370208869999998</v>
      </c>
      <c r="BE47" s="36">
        <v>9.6443600000000005E-4</v>
      </c>
      <c r="BF47" s="36">
        <v>1.928873E-3</v>
      </c>
      <c r="BG47" s="36">
        <v>0.48712519599999998</v>
      </c>
      <c r="BH47" s="36">
        <v>3.324022684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4.5659477150000001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8.6665739999999998E-3</v>
      </c>
      <c r="BC48" s="36">
        <v>4.7846917250000001</v>
      </c>
      <c r="BD48" s="36">
        <v>10.311785220999999</v>
      </c>
      <c r="BE48" s="36">
        <v>6.6410500000000001E-4</v>
      </c>
      <c r="BF48" s="36">
        <v>1.32821E-3</v>
      </c>
      <c r="BG48" s="36">
        <v>0</v>
      </c>
      <c r="BH48" s="36">
        <v>0.122908608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4.4618075069999996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4.0751556210000004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4.4554363950000004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4.5879752600000003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4.2036116999999998E-2</v>
      </c>
      <c r="BC52" s="36">
        <v>2.2305306269999998</v>
      </c>
      <c r="BD52" s="36">
        <v>4.9060041310000004</v>
      </c>
      <c r="BE52" s="36">
        <v>3.221158E-3</v>
      </c>
      <c r="BF52" s="36">
        <v>6.442316E-3</v>
      </c>
      <c r="BG52" s="36">
        <v>4.0003311E-2</v>
      </c>
      <c r="BH52" s="36">
        <v>0.27450365199999999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4.7668618140000003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1.584E-6</v>
      </c>
      <c r="P53" s="36">
        <v>2.4219999999999999E-6</v>
      </c>
      <c r="Q53" s="36">
        <v>1.4419999999999999E-6</v>
      </c>
      <c r="R53" s="36">
        <v>1.42E-7</v>
      </c>
      <c r="S53" s="36">
        <v>2.2359999999999999E-6</v>
      </c>
      <c r="T53" s="36">
        <v>1.86E-7</v>
      </c>
      <c r="U53" s="36">
        <v>0</v>
      </c>
      <c r="V53" s="36">
        <v>0</v>
      </c>
      <c r="W53" s="36">
        <v>1.584E-6</v>
      </c>
      <c r="X53" s="36">
        <v>2.4219999999999999E-6</v>
      </c>
      <c r="Y53" s="36">
        <v>4.0060000000000003E-6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2.0449999999999999E-6</v>
      </c>
      <c r="AQ53" s="36">
        <v>1.1009999999999999E-6</v>
      </c>
      <c r="AR53" s="36">
        <v>3.146E-6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0.67184350299999995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4.7751286940000002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3.0977400000000002E-4</v>
      </c>
      <c r="P54" s="36">
        <v>5.2027699999999998E-4</v>
      </c>
      <c r="Q54" s="36">
        <v>2.8603800000000001E-4</v>
      </c>
      <c r="R54" s="36">
        <v>2.3735999999999998E-5</v>
      </c>
      <c r="S54" s="36">
        <v>4.8931699999999996E-4</v>
      </c>
      <c r="T54" s="36">
        <v>3.0960000000000002E-5</v>
      </c>
      <c r="U54" s="36">
        <v>6.0000000000000001E-3</v>
      </c>
      <c r="V54" s="36">
        <v>1.44E-2</v>
      </c>
      <c r="W54" s="36">
        <v>6.3097739999999998E-3</v>
      </c>
      <c r="X54" s="36">
        <v>1.4920276999999999E-2</v>
      </c>
      <c r="Y54" s="36">
        <v>2.1230051E-2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4.3109676754799728E-4</v>
      </c>
      <c r="AH54" s="36">
        <v>7.3336001835751263E-4</v>
      </c>
      <c r="AI54" s="36">
        <v>2.3487341128477094E-3</v>
      </c>
      <c r="AJ54" s="36">
        <v>0</v>
      </c>
      <c r="AK54" s="36">
        <v>0</v>
      </c>
      <c r="AL54" s="36">
        <v>0</v>
      </c>
      <c r="AM54" s="36">
        <v>4.3109676754799728E-4</v>
      </c>
      <c r="AN54" s="36">
        <v>7.3336001835751263E-4</v>
      </c>
      <c r="AO54" s="36">
        <v>2.3487341128477094E-3</v>
      </c>
      <c r="AP54" s="36">
        <v>1.8037424999999999E-2</v>
      </c>
      <c r="AQ54" s="36">
        <v>9.7124589999999997E-3</v>
      </c>
      <c r="AR54" s="36">
        <v>2.7749883999999999E-2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0.52816277</v>
      </c>
      <c r="BC54" s="36">
        <v>38.075281949000001</v>
      </c>
      <c r="BD54" s="36">
        <v>86.569741863000004</v>
      </c>
      <c r="BE54" s="36">
        <v>4.0472241999999999E-2</v>
      </c>
      <c r="BF54" s="36">
        <v>8.0944484999999997E-2</v>
      </c>
      <c r="BG54" s="36">
        <v>0.26750387399999997</v>
      </c>
      <c r="BH54" s="36">
        <v>4.418327949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4.4348724649999998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4.5398283580000003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4.7691804999999997E-2</v>
      </c>
      <c r="BC56" s="36">
        <v>3.2599563520000001</v>
      </c>
      <c r="BD56" s="36">
        <v>6.6905162650000003</v>
      </c>
      <c r="BE56" s="36">
        <v>1.508438E-3</v>
      </c>
      <c r="BF56" s="36">
        <v>3.0168769999999998E-3</v>
      </c>
      <c r="BG56" s="36">
        <v>2.6563746999999999E-2</v>
      </c>
      <c r="BH56" s="36">
        <v>0.181041009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5.0810574510000004</v>
      </c>
      <c r="E57" s="36">
        <v>22</v>
      </c>
      <c r="F57" s="36">
        <v>0</v>
      </c>
      <c r="G57" s="36">
        <v>2</v>
      </c>
      <c r="H57" s="36">
        <v>20</v>
      </c>
      <c r="I57" s="36">
        <v>3.7168466891688167E-5</v>
      </c>
      <c r="J57" s="36">
        <v>0.62662592717340804</v>
      </c>
      <c r="K57" s="36">
        <v>3.7168466891688167E-5</v>
      </c>
      <c r="L57" s="36">
        <v>0</v>
      </c>
      <c r="M57" s="36">
        <v>1.0198095640330831E-2</v>
      </c>
      <c r="N57" s="36">
        <v>0.61646499999996895</v>
      </c>
      <c r="O57" s="36">
        <v>0.11935011999999999</v>
      </c>
      <c r="P57" s="36">
        <v>0.21900388600000001</v>
      </c>
      <c r="Q57" s="36">
        <v>0.112619478</v>
      </c>
      <c r="R57" s="36">
        <v>6.7306420000000002E-3</v>
      </c>
      <c r="S57" s="36">
        <v>0.210224787</v>
      </c>
      <c r="T57" s="36">
        <v>8.7790990000000003E-3</v>
      </c>
      <c r="U57" s="36">
        <v>7.5600000000000001E-2</v>
      </c>
      <c r="V57" s="36">
        <v>0.17879999999999999</v>
      </c>
      <c r="W57" s="36">
        <v>0.19498728846689167</v>
      </c>
      <c r="X57" s="36">
        <v>1.024429813173408</v>
      </c>
      <c r="Y57" s="36">
        <v>1.2194171016402997</v>
      </c>
      <c r="Z57" s="36">
        <v>4.2142382608543324E-6</v>
      </c>
      <c r="AA57" s="36">
        <v>9.0184698782282715E-7</v>
      </c>
      <c r="AB57" s="36">
        <v>9.0184700000000002E-7</v>
      </c>
      <c r="AC57" s="36">
        <v>5.0798670452976299E-7</v>
      </c>
      <c r="AD57" s="36">
        <v>1.1138776604296442E-2</v>
      </c>
      <c r="AE57" s="36">
        <v>0.10024898943866799</v>
      </c>
      <c r="AF57" s="36">
        <v>0.11138776604296441</v>
      </c>
      <c r="AG57" s="36">
        <v>5.0426481314811309E-3</v>
      </c>
      <c r="AH57" s="36">
        <v>8.5782979707954895E-3</v>
      </c>
      <c r="AI57" s="36">
        <v>2.7473738095655818E-2</v>
      </c>
      <c r="AJ57" s="36">
        <v>3.4193390707113943E-8</v>
      </c>
      <c r="AK57" s="36">
        <v>4.1320745793090598E-8</v>
      </c>
      <c r="AL57" s="36">
        <v>1.0334654788120215E-7</v>
      </c>
      <c r="AM57" s="36">
        <v>5.0431903115763684E-3</v>
      </c>
      <c r="AN57" s="36">
        <v>1.9717115895837727E-2</v>
      </c>
      <c r="AO57" s="36">
        <v>0.12772283088087169</v>
      </c>
      <c r="AP57" s="36">
        <v>1.3896586660000001</v>
      </c>
      <c r="AQ57" s="36">
        <v>0.74827774300000005</v>
      </c>
      <c r="AR57" s="36">
        <v>2.1379364089999999</v>
      </c>
      <c r="AS57" s="36">
        <v>1.0627012E-2</v>
      </c>
      <c r="AT57" s="36">
        <v>7.8136010000000006E-2</v>
      </c>
      <c r="AU57" s="36">
        <v>0.173623269</v>
      </c>
      <c r="AV57" s="36">
        <v>0.41239557300000002</v>
      </c>
      <c r="AW57" s="36">
        <v>0.91636963500000002</v>
      </c>
      <c r="AX57" s="36">
        <v>0.36558587199999998</v>
      </c>
      <c r="AY57" s="36">
        <v>0.81235545300000001</v>
      </c>
      <c r="AZ57" s="36">
        <v>1.6610099999999999E-4</v>
      </c>
      <c r="BA57" s="36">
        <v>3.3220199999999997E-4</v>
      </c>
      <c r="BB57" s="36">
        <v>11.862305572</v>
      </c>
      <c r="BC57" s="36">
        <v>561.43090906700002</v>
      </c>
      <c r="BD57" s="36">
        <v>1247.5357897619999</v>
      </c>
      <c r="BE57" s="36">
        <v>0.37519153100000002</v>
      </c>
      <c r="BF57" s="36">
        <v>0.75038306200000005</v>
      </c>
      <c r="BG57" s="36">
        <v>15.566006614999999</v>
      </c>
      <c r="BH57" s="36">
        <v>86.905032761000001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4.6260656439999996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1.1750666620000001</v>
      </c>
      <c r="BC58" s="36">
        <v>100.808205824</v>
      </c>
      <c r="BD58" s="36">
        <v>229.98964375200001</v>
      </c>
      <c r="BE58" s="36">
        <v>3.7166050999999999E-2</v>
      </c>
      <c r="BF58" s="36">
        <v>7.4332102999999997E-2</v>
      </c>
      <c r="BG58" s="36">
        <v>0.69243257199999997</v>
      </c>
      <c r="BH58" s="36">
        <v>8.0362317179999998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4.5912368700000004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2.1779103753314782E-4</v>
      </c>
      <c r="AH59" s="36">
        <v>3.7049509833225145E-4</v>
      </c>
      <c r="AI59" s="36">
        <v>1.1865856527668054E-3</v>
      </c>
      <c r="AJ59" s="36">
        <v>0</v>
      </c>
      <c r="AK59" s="36">
        <v>0</v>
      </c>
      <c r="AL59" s="36">
        <v>0</v>
      </c>
      <c r="AM59" s="36">
        <v>2.1779103753314782E-4</v>
      </c>
      <c r="AN59" s="36">
        <v>3.7049509833225145E-4</v>
      </c>
      <c r="AO59" s="36">
        <v>1.1865856527668054E-3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3.9752497999999997E-2</v>
      </c>
      <c r="BC59" s="36">
        <v>2.862346429</v>
      </c>
      <c r="BD59" s="36">
        <v>6.4666434300000004</v>
      </c>
      <c r="BE59" s="36">
        <v>1.2573269999999999E-3</v>
      </c>
      <c r="BF59" s="36">
        <v>2.5146539999999998E-3</v>
      </c>
      <c r="BG59" s="36">
        <v>0.47635152600000003</v>
      </c>
      <c r="BH59" s="36">
        <v>1.7433976120000001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4.4727719229999998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4.5042715180000004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4.8283387600000003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1.19586E-3</v>
      </c>
      <c r="P62" s="36">
        <v>2.0909459999999998E-3</v>
      </c>
      <c r="Q62" s="36">
        <v>9.860209999999999E-4</v>
      </c>
      <c r="R62" s="36">
        <v>2.0983899999999997E-4</v>
      </c>
      <c r="S62" s="36">
        <v>1.8172419999999999E-3</v>
      </c>
      <c r="T62" s="36">
        <v>2.7370399999999999E-4</v>
      </c>
      <c r="U62" s="36">
        <v>1.2E-2</v>
      </c>
      <c r="V62" s="36">
        <v>2.8799999999999999E-2</v>
      </c>
      <c r="W62" s="36">
        <v>1.319586E-2</v>
      </c>
      <c r="X62" s="36">
        <v>3.0890945999999999E-2</v>
      </c>
      <c r="Y62" s="36">
        <v>4.4086805999999999E-2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3.6185477000000001E-2</v>
      </c>
      <c r="AQ62" s="36">
        <v>1.9484488000000001E-2</v>
      </c>
      <c r="AR62" s="36">
        <v>5.5669965000000002E-2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0.56265489599999996</v>
      </c>
      <c r="BC62" s="36">
        <v>31.087185475999998</v>
      </c>
      <c r="BD62" s="36">
        <v>68.451163057000002</v>
      </c>
      <c r="BE62" s="36">
        <v>1.7796148000000001E-2</v>
      </c>
      <c r="BF62" s="36">
        <v>3.5592297000000002E-2</v>
      </c>
      <c r="BG62" s="36">
        <v>2.0444657930000001</v>
      </c>
      <c r="BH62" s="36">
        <v>10.274531035000001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5.0214225990000001</v>
      </c>
      <c r="E63" s="36">
        <v>28</v>
      </c>
      <c r="F63" s="36">
        <v>0</v>
      </c>
      <c r="G63" s="36">
        <v>5</v>
      </c>
      <c r="H63" s="36">
        <v>23</v>
      </c>
      <c r="I63" s="36">
        <v>2.3986675004941309E-5</v>
      </c>
      <c r="J63" s="36">
        <v>0.24818980336952973</v>
      </c>
      <c r="K63" s="36">
        <v>2.3986675004941309E-5</v>
      </c>
      <c r="L63" s="36">
        <v>0</v>
      </c>
      <c r="M63" s="36">
        <v>4.4237900445432635E-3</v>
      </c>
      <c r="N63" s="36">
        <v>0.2437899999999914</v>
      </c>
      <c r="O63" s="36">
        <v>1.8025065000000003E-2</v>
      </c>
      <c r="P63" s="36">
        <v>2.9053567000000002E-2</v>
      </c>
      <c r="Q63" s="36">
        <v>1.5864911000000002E-2</v>
      </c>
      <c r="R63" s="36">
        <v>2.1601540000000001E-3</v>
      </c>
      <c r="S63" s="36">
        <v>2.6235975000000002E-2</v>
      </c>
      <c r="T63" s="36">
        <v>2.8175920000000003E-3</v>
      </c>
      <c r="U63" s="36">
        <v>2.8199999999999996E-2</v>
      </c>
      <c r="V63" s="36">
        <v>6.7199999999999996E-2</v>
      </c>
      <c r="W63" s="36">
        <v>4.624905167500494E-2</v>
      </c>
      <c r="X63" s="36">
        <v>0.34444337036952971</v>
      </c>
      <c r="Y63" s="36">
        <v>0.39069242204453464</v>
      </c>
      <c r="Z63" s="36">
        <v>2.1228929374167645E-6</v>
      </c>
      <c r="AA63" s="36">
        <v>4.5429908860718753E-7</v>
      </c>
      <c r="AB63" s="36">
        <v>4.5429900000000001E-7</v>
      </c>
      <c r="AC63" s="36">
        <v>1.6474906487882134E-7</v>
      </c>
      <c r="AD63" s="36">
        <v>1.2776017029410159E-3</v>
      </c>
      <c r="AE63" s="36">
        <v>1.1498415326469141E-2</v>
      </c>
      <c r="AF63" s="36">
        <v>1.2776017029410159E-2</v>
      </c>
      <c r="AG63" s="36">
        <v>2.1284776018099549E-3</v>
      </c>
      <c r="AH63" s="36">
        <v>3.6208584490560153E-3</v>
      </c>
      <c r="AI63" s="36">
        <v>1.1596533140895617E-2</v>
      </c>
      <c r="AJ63" s="36">
        <v>1.780911035355364E-8</v>
      </c>
      <c r="AK63" s="36">
        <v>2.1521285444417378E-8</v>
      </c>
      <c r="AL63" s="36">
        <v>5.3826486283275377E-8</v>
      </c>
      <c r="AM63" s="36">
        <v>2.1286601599851871E-3</v>
      </c>
      <c r="AN63" s="36">
        <v>4.8984816732824763E-3</v>
      </c>
      <c r="AO63" s="36">
        <v>2.3095002293851041E-2</v>
      </c>
      <c r="AP63" s="36">
        <v>0.14461463299999999</v>
      </c>
      <c r="AQ63" s="36">
        <v>7.7869417999999996E-2</v>
      </c>
      <c r="AR63" s="36">
        <v>0.22248405099999999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0.443586808</v>
      </c>
      <c r="BC63" s="36">
        <v>16.446288762999998</v>
      </c>
      <c r="BD63" s="36">
        <v>39.661629304000002</v>
      </c>
      <c r="BE63" s="36">
        <v>1.4030157E-2</v>
      </c>
      <c r="BF63" s="36">
        <v>2.8060313999999999E-2</v>
      </c>
      <c r="BG63" s="36">
        <v>2.632840726</v>
      </c>
      <c r="BH63" s="36">
        <v>17.642567097000001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4.5141276579999996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0.112055118</v>
      </c>
      <c r="BH64" s="36">
        <v>0.11646092500000001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5.0384072489999996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9.2810000000000001E-5</v>
      </c>
      <c r="P65" s="36">
        <v>1.6252499999999995E-4</v>
      </c>
      <c r="Q65" s="36">
        <v>8.3592999999999997E-5</v>
      </c>
      <c r="R65" s="36">
        <v>9.217E-6</v>
      </c>
      <c r="S65" s="36">
        <v>1.5050299999999996E-4</v>
      </c>
      <c r="T65" s="36">
        <v>1.2021999999999999E-5</v>
      </c>
      <c r="U65" s="36">
        <v>3.0000000000000001E-3</v>
      </c>
      <c r="V65" s="36">
        <v>7.1999999999999998E-3</v>
      </c>
      <c r="W65" s="36">
        <v>3.0928100000000001E-3</v>
      </c>
      <c r="X65" s="36">
        <v>7.362525E-3</v>
      </c>
      <c r="Y65" s="36">
        <v>1.0455335E-2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1.1458968E-2</v>
      </c>
      <c r="AQ65" s="36">
        <v>6.1702129999999999E-3</v>
      </c>
      <c r="AR65" s="36">
        <v>1.7629181000000001E-2</v>
      </c>
      <c r="AS65" s="36">
        <v>8.3351999999999997E-5</v>
      </c>
      <c r="AT65" s="36">
        <v>1.9794999999999999E-5</v>
      </c>
      <c r="AU65" s="36">
        <v>4.4586000000000003E-5</v>
      </c>
      <c r="AV65" s="36">
        <v>6.6526200000000001E-4</v>
      </c>
      <c r="AW65" s="36">
        <v>1.4984410000000001E-3</v>
      </c>
      <c r="AX65" s="36">
        <v>5.6614700000000003E-4</v>
      </c>
      <c r="AY65" s="36">
        <v>1.275193E-3</v>
      </c>
      <c r="AZ65" s="36">
        <v>1.035E-6</v>
      </c>
      <c r="BA65" s="36">
        <v>2.0710000000000002E-6</v>
      </c>
      <c r="BB65" s="36">
        <v>0.49270028300000002</v>
      </c>
      <c r="BC65" s="36">
        <v>29.055114747000001</v>
      </c>
      <c r="BD65" s="36">
        <v>65.443926906000002</v>
      </c>
      <c r="BE65" s="36">
        <v>1.5583560999999999E-2</v>
      </c>
      <c r="BF65" s="36">
        <v>3.1167123000000001E-2</v>
      </c>
      <c r="BG65" s="36">
        <v>2.2655967449999999</v>
      </c>
      <c r="BH65" s="36">
        <v>14.647323137000001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4.9837151610000001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6.9376590000000005E-3</v>
      </c>
      <c r="P66" s="36">
        <v>1.1867711E-2</v>
      </c>
      <c r="Q66" s="36">
        <v>6.3432760000000001E-3</v>
      </c>
      <c r="R66" s="36">
        <v>5.9438299999999998E-4</v>
      </c>
      <c r="S66" s="36">
        <v>1.1092428999999999E-2</v>
      </c>
      <c r="T66" s="36">
        <v>7.7528199999999997E-4</v>
      </c>
      <c r="U66" s="36">
        <v>3.0000000000000001E-3</v>
      </c>
      <c r="V66" s="36">
        <v>7.1999999999999998E-3</v>
      </c>
      <c r="W66" s="36">
        <v>9.9376590000000015E-3</v>
      </c>
      <c r="X66" s="36">
        <v>1.9067711000000001E-2</v>
      </c>
      <c r="Y66" s="36">
        <v>2.9005370000000003E-2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2.7997385999999999E-2</v>
      </c>
      <c r="AQ66" s="36">
        <v>1.5075514999999999E-2</v>
      </c>
      <c r="AR66" s="36">
        <v>4.3072900999999997E-2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0.36664767300000001</v>
      </c>
      <c r="BC66" s="36">
        <v>19.277914417000002</v>
      </c>
      <c r="BD66" s="36">
        <v>44.219315631000001</v>
      </c>
      <c r="BE66" s="36">
        <v>1.1596657999999999E-2</v>
      </c>
      <c r="BF66" s="36">
        <v>2.3193315999999999E-2</v>
      </c>
      <c r="BG66" s="36">
        <v>2.7082233040000001</v>
      </c>
      <c r="BH66" s="36">
        <v>13.001069132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4.9106276590000002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7.9936000000000004E-4</v>
      </c>
      <c r="P67" s="36">
        <v>1.369161E-3</v>
      </c>
      <c r="Q67" s="36">
        <v>7.110930000000001E-4</v>
      </c>
      <c r="R67" s="36">
        <v>8.8267E-5</v>
      </c>
      <c r="S67" s="36">
        <v>1.2540299999999999E-3</v>
      </c>
      <c r="T67" s="36">
        <v>1.1513100000000001E-4</v>
      </c>
      <c r="U67" s="36">
        <v>8.9999999999999993E-3</v>
      </c>
      <c r="V67" s="36">
        <v>2.1599999999999998E-2</v>
      </c>
      <c r="W67" s="36">
        <v>9.79936E-3</v>
      </c>
      <c r="X67" s="36">
        <v>2.2969160999999998E-2</v>
      </c>
      <c r="Y67" s="36">
        <v>3.2768520999999995E-2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6.181567853156077E-4</v>
      </c>
      <c r="AH67" s="36">
        <v>1.0515770600771259E-3</v>
      </c>
      <c r="AI67" s="36">
        <v>3.3678886924091733E-3</v>
      </c>
      <c r="AJ67" s="36">
        <v>0</v>
      </c>
      <c r="AK67" s="36">
        <v>0</v>
      </c>
      <c r="AL67" s="36">
        <v>0</v>
      </c>
      <c r="AM67" s="36">
        <v>6.181567853156077E-4</v>
      </c>
      <c r="AN67" s="36">
        <v>1.0515770600771259E-3</v>
      </c>
      <c r="AO67" s="36">
        <v>3.3678886924091733E-3</v>
      </c>
      <c r="AP67" s="36">
        <v>3.2900180000000001E-2</v>
      </c>
      <c r="AQ67" s="36">
        <v>1.7715481000000002E-2</v>
      </c>
      <c r="AR67" s="36">
        <v>5.0615661000000006E-2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0.370648535</v>
      </c>
      <c r="BC67" s="36">
        <v>21.398516369999999</v>
      </c>
      <c r="BD67" s="36">
        <v>46.655255488999998</v>
      </c>
      <c r="BE67" s="36">
        <v>9.4232678E-2</v>
      </c>
      <c r="BF67" s="36">
        <v>0.188465357</v>
      </c>
      <c r="BG67" s="36">
        <v>0.57969710399999996</v>
      </c>
      <c r="BH67" s="36">
        <v>2.7532894940000001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4.8846849690000003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1.2757140000000001E-3</v>
      </c>
      <c r="P68" s="36">
        <v>2.2126860000000002E-3</v>
      </c>
      <c r="Q68" s="36">
        <v>1.166519E-3</v>
      </c>
      <c r="R68" s="36">
        <v>1.09195E-4</v>
      </c>
      <c r="S68" s="36">
        <v>2.0702580000000002E-3</v>
      </c>
      <c r="T68" s="36">
        <v>1.42428E-4</v>
      </c>
      <c r="U68" s="36">
        <v>0</v>
      </c>
      <c r="V68" s="36">
        <v>0</v>
      </c>
      <c r="W68" s="36">
        <v>1.2757140000000001E-3</v>
      </c>
      <c r="X68" s="36">
        <v>2.2126860000000002E-3</v>
      </c>
      <c r="Y68" s="36">
        <v>3.4884E-3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3.0832720000000002E-3</v>
      </c>
      <c r="AQ68" s="36">
        <v>1.660223E-3</v>
      </c>
      <c r="AR68" s="36">
        <v>4.7434950000000004E-3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3.6013108000000002E-2</v>
      </c>
      <c r="BC68" s="36">
        <v>1.764654202</v>
      </c>
      <c r="BD68" s="36">
        <v>3.9416245270000001</v>
      </c>
      <c r="BE68" s="36">
        <v>9.1558750000000008E-3</v>
      </c>
      <c r="BF68" s="36">
        <v>1.8311750000000002E-2</v>
      </c>
      <c r="BG68" s="36">
        <v>1.3177281000000001E-2</v>
      </c>
      <c r="BH68" s="36">
        <v>0.21140740699999999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4.686285163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4.8300000000000008E-7</v>
      </c>
      <c r="P69" s="36">
        <v>8.4499999999999996E-7</v>
      </c>
      <c r="Q69" s="36">
        <v>4.0900000000000002E-7</v>
      </c>
      <c r="R69" s="36">
        <v>7.4000000000000001E-8</v>
      </c>
      <c r="S69" s="36">
        <v>7.4700000000000001E-7</v>
      </c>
      <c r="T69" s="36">
        <v>9.8000000000000004E-8</v>
      </c>
      <c r="U69" s="36">
        <v>3.0000000000000001E-3</v>
      </c>
      <c r="V69" s="36">
        <v>7.1999999999999998E-3</v>
      </c>
      <c r="W69" s="36">
        <v>3.000483E-3</v>
      </c>
      <c r="X69" s="36">
        <v>7.200845E-3</v>
      </c>
      <c r="Y69" s="36">
        <v>1.0201327999999999E-2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2.2194051990722847E-4</v>
      </c>
      <c r="AH69" s="36">
        <v>3.7755398788815879E-4</v>
      </c>
      <c r="AI69" s="36">
        <v>1.2091931774255895E-3</v>
      </c>
      <c r="AJ69" s="36">
        <v>0</v>
      </c>
      <c r="AK69" s="36">
        <v>0</v>
      </c>
      <c r="AL69" s="36">
        <v>0</v>
      </c>
      <c r="AM69" s="36">
        <v>2.2194051990722847E-4</v>
      </c>
      <c r="AN69" s="36">
        <v>3.7755398788815879E-4</v>
      </c>
      <c r="AO69" s="36">
        <v>1.2091931774255895E-3</v>
      </c>
      <c r="AP69" s="36">
        <v>1.0499926E-2</v>
      </c>
      <c r="AQ69" s="36">
        <v>5.6538059999999999E-3</v>
      </c>
      <c r="AR69" s="36">
        <v>1.6153732000000001E-2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7.3094786999999994E-2</v>
      </c>
      <c r="BC69" s="36">
        <v>3.95338901</v>
      </c>
      <c r="BD69" s="36">
        <v>9.2606555549999996</v>
      </c>
      <c r="BE69" s="36">
        <v>1.858342E-2</v>
      </c>
      <c r="BF69" s="36">
        <v>3.7166840999999999E-2</v>
      </c>
      <c r="BG69" s="36">
        <v>6.5487009999999998E-2</v>
      </c>
      <c r="BH69" s="36">
        <v>0.38433066500000002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4.5428155139999999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0.21792979800000001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4.2409872890000004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4.3209745570000004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4.6499913580000003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3.8488099999999998E-3</v>
      </c>
      <c r="BC73" s="36">
        <v>8.6216453999999998E-2</v>
      </c>
      <c r="BD73" s="36">
        <v>0.192503175</v>
      </c>
      <c r="BE73" s="36">
        <v>9.7851100000000005E-4</v>
      </c>
      <c r="BF73" s="36">
        <v>1.9570220000000001E-3</v>
      </c>
      <c r="BG73" s="36">
        <v>1.1055574E-2</v>
      </c>
      <c r="BH73" s="36">
        <v>0.162722745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5.4789683790000003</v>
      </c>
      <c r="E92" s="36">
        <v>49</v>
      </c>
      <c r="F92" s="36">
        <v>0</v>
      </c>
      <c r="G92" s="36">
        <v>6</v>
      </c>
      <c r="H92" s="36">
        <v>43</v>
      </c>
      <c r="I92" s="36">
        <v>4.560619262325623E-5</v>
      </c>
      <c r="J92" s="36">
        <v>0.34010350541194462</v>
      </c>
      <c r="K92" s="36">
        <v>4.560619262325623E-5</v>
      </c>
      <c r="L92" s="36">
        <v>0</v>
      </c>
      <c r="M92" s="36">
        <v>8.5491116045796622E-3</v>
      </c>
      <c r="N92" s="36">
        <v>0.33159999999998824</v>
      </c>
      <c r="O92" s="36">
        <v>0.162834703</v>
      </c>
      <c r="P92" s="36">
        <v>0.28907859000000002</v>
      </c>
      <c r="Q92" s="36">
        <v>0.15380608500000001</v>
      </c>
      <c r="R92" s="36">
        <v>9.0286180000000004E-3</v>
      </c>
      <c r="S92" s="36">
        <v>0.27730213100000001</v>
      </c>
      <c r="T92" s="36">
        <v>1.1776459E-2</v>
      </c>
      <c r="U92" s="36">
        <v>0.17519999999999999</v>
      </c>
      <c r="V92" s="36">
        <v>0.41639999999999999</v>
      </c>
      <c r="W92" s="36">
        <v>0.33808030919262322</v>
      </c>
      <c r="X92" s="36">
        <v>1.0455820954119446</v>
      </c>
      <c r="Y92" s="36">
        <v>1.3836624046045678</v>
      </c>
      <c r="Z92" s="36">
        <v>3.6414313299537748E-6</v>
      </c>
      <c r="AA92" s="36">
        <v>7.7926630461010793E-7</v>
      </c>
      <c r="AB92" s="36">
        <v>7.7926600000000001E-7</v>
      </c>
      <c r="AC92" s="36">
        <v>2.8250121162911831E-7</v>
      </c>
      <c r="AD92" s="36">
        <v>2.8485009987365881E-3</v>
      </c>
      <c r="AE92" s="36">
        <v>2.5636508988629292E-2</v>
      </c>
      <c r="AF92" s="36">
        <v>2.8485009987365875E-2</v>
      </c>
      <c r="AG92" s="36">
        <v>1.1009810026145397E-2</v>
      </c>
      <c r="AH92" s="36">
        <v>1.8729331998500215E-2</v>
      </c>
      <c r="AI92" s="36">
        <v>5.9984482211412851E-2</v>
      </c>
      <c r="AJ92" s="36">
        <v>2.8457902522499266E-8</v>
      </c>
      <c r="AK92" s="36">
        <v>3.43897382394457E-8</v>
      </c>
      <c r="AL92" s="36">
        <v>8.6011533949108269E-8</v>
      </c>
      <c r="AM92" s="36">
        <v>1.1010120985259548E-2</v>
      </c>
      <c r="AN92" s="36">
        <v>2.1577867386975043E-2</v>
      </c>
      <c r="AO92" s="36">
        <v>8.5621077211576094E-2</v>
      </c>
      <c r="AP92" s="36">
        <v>4.1667856509999996</v>
      </c>
      <c r="AQ92" s="36">
        <v>2.2436538119999998</v>
      </c>
      <c r="AR92" s="36">
        <v>6.4104394629999994</v>
      </c>
      <c r="AS92" s="36">
        <v>0.15542398099999999</v>
      </c>
      <c r="AT92" s="36">
        <v>1.470167438</v>
      </c>
      <c r="AU92" s="36">
        <v>3.2114144819999999</v>
      </c>
      <c r="AV92" s="36">
        <v>1.3733491870000001</v>
      </c>
      <c r="AW92" s="36">
        <v>2.9999259619999998</v>
      </c>
      <c r="AX92" s="36">
        <v>1.2707193059999999</v>
      </c>
      <c r="AY92" s="36">
        <v>2.7757425960000002</v>
      </c>
      <c r="AZ92" s="36">
        <v>2.84942E-4</v>
      </c>
      <c r="BA92" s="36">
        <v>5.6988500000000001E-4</v>
      </c>
      <c r="BB92" s="36">
        <v>13.214440874999999</v>
      </c>
      <c r="BC92" s="36">
        <v>1316.2024330070001</v>
      </c>
      <c r="BD92" s="36">
        <v>2875.0953422739999</v>
      </c>
      <c r="BE92" s="36">
        <v>0.38544795900000001</v>
      </c>
      <c r="BF92" s="36">
        <v>0.77089591800000001</v>
      </c>
      <c r="BG92" s="36">
        <v>9.7756443589999993</v>
      </c>
      <c r="BH92" s="36">
        <v>174.74371859999999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4.7418511390000004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1.1352360379999999</v>
      </c>
      <c r="BC93" s="36">
        <v>60.343950327999998</v>
      </c>
      <c r="BD93" s="36">
        <v>141.20803445999999</v>
      </c>
      <c r="BE93" s="36">
        <v>3.311335E-2</v>
      </c>
      <c r="BF93" s="36">
        <v>6.6226700999999999E-2</v>
      </c>
      <c r="BG93" s="36">
        <v>1.3967989089999999</v>
      </c>
      <c r="BH93" s="36">
        <v>14.591424087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4.5735565669999998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3.3906737999999999E-2</v>
      </c>
      <c r="BC94" s="36">
        <v>3.6627766830000001</v>
      </c>
      <c r="BD94" s="36">
        <v>8.0638408350000006</v>
      </c>
      <c r="BE94" s="36">
        <v>9.8901499999999999E-4</v>
      </c>
      <c r="BF94" s="36">
        <v>1.97803E-3</v>
      </c>
      <c r="BG94" s="36">
        <v>0.114542123</v>
      </c>
      <c r="BH94" s="36">
        <v>5.2385614660000002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6.3674033220000004</v>
      </c>
      <c r="E95" s="36">
        <v>8</v>
      </c>
      <c r="F95" s="36">
        <v>6</v>
      </c>
      <c r="G95" s="36">
        <v>2</v>
      </c>
      <c r="H95" s="36">
        <v>0</v>
      </c>
      <c r="I95" s="36">
        <v>57.23481045878993</v>
      </c>
      <c r="J95" s="36">
        <v>261.4754724186767</v>
      </c>
      <c r="K95" s="36">
        <v>21.693396458742491</v>
      </c>
      <c r="L95" s="36">
        <v>35.541414000047439</v>
      </c>
      <c r="M95" s="36">
        <v>171.03965087747252</v>
      </c>
      <c r="N95" s="36">
        <v>147.67063199999413</v>
      </c>
      <c r="O95" s="36">
        <v>4.838185739</v>
      </c>
      <c r="P95" s="36">
        <v>8.3802129270000005</v>
      </c>
      <c r="Q95" s="36">
        <v>4.5135931559999998</v>
      </c>
      <c r="R95" s="36">
        <v>0.32459258299999999</v>
      </c>
      <c r="S95" s="36">
        <v>7.9568312959999998</v>
      </c>
      <c r="T95" s="36">
        <v>0.42338163100000004</v>
      </c>
      <c r="U95" s="36">
        <v>0.438</v>
      </c>
      <c r="V95" s="36">
        <v>1.0401</v>
      </c>
      <c r="W95" s="36">
        <v>62.510996197789936</v>
      </c>
      <c r="X95" s="36">
        <v>270.8957853456767</v>
      </c>
      <c r="Y95" s="36">
        <v>333.40678154346665</v>
      </c>
      <c r="Z95" s="36">
        <v>0.16019153935063696</v>
      </c>
      <c r="AA95" s="36">
        <v>7.7179645516818274E-2</v>
      </c>
      <c r="AB95" s="36">
        <v>7.7179646000000005E-2</v>
      </c>
      <c r="AC95" s="36">
        <v>0.37018641851919931</v>
      </c>
      <c r="AD95" s="36">
        <v>4.1757157471302033</v>
      </c>
      <c r="AE95" s="36">
        <v>38.480664843281659</v>
      </c>
      <c r="AF95" s="36">
        <v>42.656380590411857</v>
      </c>
      <c r="AG95" s="36">
        <v>3.2025323554695256E-2</v>
      </c>
      <c r="AH95" s="36">
        <v>5.4479860759711451E-2</v>
      </c>
      <c r="AI95" s="36">
        <v>0.17448279729799482</v>
      </c>
      <c r="AJ95" s="36">
        <v>3.0255423796411145E-3</v>
      </c>
      <c r="AK95" s="36">
        <v>3.6561938108274203E-3</v>
      </c>
      <c r="AL95" s="36">
        <v>9.1444382593117088E-3</v>
      </c>
      <c r="AM95" s="36">
        <v>0.40523728445353563</v>
      </c>
      <c r="AN95" s="36">
        <v>4.2338518017007418</v>
      </c>
      <c r="AO95" s="36">
        <v>38.664292078838969</v>
      </c>
      <c r="AP95" s="36">
        <v>2893.2174017339998</v>
      </c>
      <c r="AQ95" s="36">
        <v>1557.886293241</v>
      </c>
      <c r="AR95" s="36">
        <v>4451.1036949749996</v>
      </c>
      <c r="AS95" s="36">
        <v>163.041935798</v>
      </c>
      <c r="AT95" s="36">
        <v>8702.2407447620008</v>
      </c>
      <c r="AU95" s="36">
        <v>20338.339964619001</v>
      </c>
      <c r="AV95" s="36">
        <v>6733.6842169089996</v>
      </c>
      <c r="AW95" s="36">
        <v>15737.551147423001</v>
      </c>
      <c r="AX95" s="36">
        <v>6657.9689515520004</v>
      </c>
      <c r="AY95" s="36">
        <v>15560.594102393001</v>
      </c>
      <c r="AZ95" s="36">
        <v>1.2715274130000001</v>
      </c>
      <c r="BA95" s="36">
        <v>2.5430548270000002</v>
      </c>
      <c r="BB95" s="36">
        <v>8.9623202860000006</v>
      </c>
      <c r="BC95" s="36">
        <v>740.02199436299998</v>
      </c>
      <c r="BD95" s="36">
        <v>1729.5337309199999</v>
      </c>
      <c r="BE95" s="36">
        <v>0.26141916199999998</v>
      </c>
      <c r="BF95" s="36">
        <v>0.52283832399999997</v>
      </c>
      <c r="BG95" s="36">
        <v>5.4560591690000004</v>
      </c>
      <c r="BH95" s="36">
        <v>85.948940065000002</v>
      </c>
      <c r="BI95" s="36">
        <v>2.04</v>
      </c>
      <c r="BJ95" s="36">
        <v>2.5799999999999983</v>
      </c>
      <c r="BK95" s="36">
        <v>4.4400000000000039</v>
      </c>
      <c r="BL95" s="36">
        <v>5.2299999999999986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5.279268514</v>
      </c>
      <c r="E96" s="36">
        <v>3</v>
      </c>
      <c r="F96" s="36">
        <v>0</v>
      </c>
      <c r="G96" s="36">
        <v>2</v>
      </c>
      <c r="H96" s="36">
        <v>1</v>
      </c>
      <c r="I96" s="36">
        <v>9.6926604251347416E-7</v>
      </c>
      <c r="J96" s="36">
        <v>6.356219632986046E-2</v>
      </c>
      <c r="K96" s="36">
        <v>9.6926604251347416E-7</v>
      </c>
      <c r="L96" s="36">
        <v>0</v>
      </c>
      <c r="M96" s="36">
        <v>1.9616559615259549E-4</v>
      </c>
      <c r="N96" s="36">
        <v>6.3366999999750373E-2</v>
      </c>
      <c r="O96" s="36">
        <v>5.681551E-3</v>
      </c>
      <c r="P96" s="36">
        <v>9.2059700000000008E-3</v>
      </c>
      <c r="Q96" s="36">
        <v>4.8253970000000004E-3</v>
      </c>
      <c r="R96" s="36">
        <v>8.5615400000000003E-4</v>
      </c>
      <c r="S96" s="36">
        <v>8.0892470000000008E-3</v>
      </c>
      <c r="T96" s="36">
        <v>1.116723E-3</v>
      </c>
      <c r="U96" s="36">
        <v>8.9999999999999993E-3</v>
      </c>
      <c r="V96" s="36">
        <v>2.1599999999999998E-2</v>
      </c>
      <c r="W96" s="36">
        <v>1.4682520266042512E-2</v>
      </c>
      <c r="X96" s="36">
        <v>9.4368166329860462E-2</v>
      </c>
      <c r="Y96" s="36">
        <v>0.10905068659590297</v>
      </c>
      <c r="Z96" s="36">
        <v>1.211420476357235E-7</v>
      </c>
      <c r="AA96" s="36">
        <v>2.5924398194044825E-8</v>
      </c>
      <c r="AB96" s="36">
        <v>2.59244E-8</v>
      </c>
      <c r="AC96" s="36">
        <v>3.6162945151395091E-9</v>
      </c>
      <c r="AD96" s="36">
        <v>1.8988735807572661E-4</v>
      </c>
      <c r="AE96" s="36">
        <v>1.7089862226815395E-3</v>
      </c>
      <c r="AF96" s="36">
        <v>1.8988735807572662E-3</v>
      </c>
      <c r="AG96" s="36">
        <v>1.1892514813920964E-3</v>
      </c>
      <c r="AH96" s="36">
        <v>2.0230944740923023E-3</v>
      </c>
      <c r="AI96" s="36">
        <v>6.4793701399983201E-3</v>
      </c>
      <c r="AJ96" s="36">
        <v>1.0162701226497657E-9</v>
      </c>
      <c r="AK96" s="36">
        <v>1.2281039852063373E-9</v>
      </c>
      <c r="AL96" s="36">
        <v>3.0715880092233181E-9</v>
      </c>
      <c r="AM96" s="36">
        <v>1.1892561139567343E-3</v>
      </c>
      <c r="AN96" s="36">
        <v>2.2129830602720143E-3</v>
      </c>
      <c r="AO96" s="36">
        <v>8.1883594342678691E-3</v>
      </c>
      <c r="AP96" s="36">
        <v>1.8481260660000001</v>
      </c>
      <c r="AQ96" s="36">
        <v>0.99514480500000002</v>
      </c>
      <c r="AR96" s="36">
        <v>2.8432708710000001</v>
      </c>
      <c r="AS96" s="36">
        <v>0.218717884</v>
      </c>
      <c r="AT96" s="36">
        <v>7.9822582520000003</v>
      </c>
      <c r="AU96" s="36">
        <v>20.984196528999998</v>
      </c>
      <c r="AV96" s="36">
        <v>8.2268042379999997</v>
      </c>
      <c r="AW96" s="36">
        <v>21.627072375000001</v>
      </c>
      <c r="AX96" s="36">
        <v>7.5848743000000001</v>
      </c>
      <c r="AY96" s="36">
        <v>19.939531890000001</v>
      </c>
      <c r="AZ96" s="36">
        <v>1.8109689999999999E-3</v>
      </c>
      <c r="BA96" s="36">
        <v>3.6219379999999999E-3</v>
      </c>
      <c r="BB96" s="36">
        <v>0.426605917</v>
      </c>
      <c r="BC96" s="36">
        <v>26.386736187</v>
      </c>
      <c r="BD96" s="36">
        <v>69.366893481000005</v>
      </c>
      <c r="BE96" s="36">
        <v>1.2443536E-2</v>
      </c>
      <c r="BF96" s="36">
        <v>2.4887072999999999E-2</v>
      </c>
      <c r="BG96" s="36">
        <v>1.3156137379999999</v>
      </c>
      <c r="BH96" s="36">
        <v>13.385090575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5.0313727930000001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1.2730229000000001E-2</v>
      </c>
      <c r="P97" s="36">
        <v>2.1099645E-2</v>
      </c>
      <c r="Q97" s="36">
        <v>1.0878142E-2</v>
      </c>
      <c r="R97" s="36">
        <v>1.8520870000000001E-3</v>
      </c>
      <c r="S97" s="36">
        <v>1.868388E-2</v>
      </c>
      <c r="T97" s="36">
        <v>2.4157649999999998E-3</v>
      </c>
      <c r="U97" s="36">
        <v>3.0000000000000001E-3</v>
      </c>
      <c r="V97" s="36">
        <v>7.1999999999999998E-3</v>
      </c>
      <c r="W97" s="36">
        <v>1.5730229000000002E-2</v>
      </c>
      <c r="X97" s="36">
        <v>2.8299644999999998E-2</v>
      </c>
      <c r="Y97" s="36">
        <v>4.4029873999999997E-2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2.5919835211596918E-4</v>
      </c>
      <c r="AH97" s="36">
        <v>4.4093512773751077E-4</v>
      </c>
      <c r="AI97" s="36">
        <v>1.4121841253214871E-3</v>
      </c>
      <c r="AJ97" s="36">
        <v>0</v>
      </c>
      <c r="AK97" s="36">
        <v>0</v>
      </c>
      <c r="AL97" s="36">
        <v>0</v>
      </c>
      <c r="AM97" s="36">
        <v>2.5919835211596918E-4</v>
      </c>
      <c r="AN97" s="36">
        <v>4.4093512773751077E-4</v>
      </c>
      <c r="AO97" s="36">
        <v>1.4121841253214871E-3</v>
      </c>
      <c r="AP97" s="36">
        <v>3.4325310999999997E-2</v>
      </c>
      <c r="AQ97" s="36">
        <v>1.848286E-2</v>
      </c>
      <c r="AR97" s="36">
        <v>5.2808171000000001E-2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0.50644187299999999</v>
      </c>
      <c r="BC97" s="36">
        <v>34.178964913999998</v>
      </c>
      <c r="BD97" s="36">
        <v>93.674524497999997</v>
      </c>
      <c r="BE97" s="36">
        <v>1.4772247000000001E-2</v>
      </c>
      <c r="BF97" s="36">
        <v>2.9544494000000001E-2</v>
      </c>
      <c r="BG97" s="36">
        <v>0.25610013199999998</v>
      </c>
      <c r="BH97" s="36">
        <v>11.274306931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5.1197313180000004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1.3121E-5</v>
      </c>
      <c r="P98" s="36">
        <v>2.1081E-5</v>
      </c>
      <c r="Q98" s="36">
        <v>1.1775E-5</v>
      </c>
      <c r="R98" s="36">
        <v>1.3460000000000001E-6</v>
      </c>
      <c r="S98" s="36">
        <v>1.9324E-5</v>
      </c>
      <c r="T98" s="36">
        <v>1.7569999999999999E-6</v>
      </c>
      <c r="U98" s="36">
        <v>0</v>
      </c>
      <c r="V98" s="36">
        <v>0</v>
      </c>
      <c r="W98" s="36">
        <v>1.3121E-5</v>
      </c>
      <c r="X98" s="36">
        <v>2.1081E-5</v>
      </c>
      <c r="Y98" s="36">
        <v>3.4202000000000002E-5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2.7314999999999999E-5</v>
      </c>
      <c r="AQ98" s="36">
        <v>1.4708E-5</v>
      </c>
      <c r="AR98" s="36">
        <v>4.2023000000000001E-5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0.217523205</v>
      </c>
      <c r="BC98" s="36">
        <v>15.810360928</v>
      </c>
      <c r="BD98" s="36">
        <v>39.730969115999997</v>
      </c>
      <c r="BE98" s="36">
        <v>6.3448669999999997E-3</v>
      </c>
      <c r="BF98" s="36">
        <v>1.2689733999999999E-2</v>
      </c>
      <c r="BG98" s="36">
        <v>0.68204542199999996</v>
      </c>
      <c r="BH98" s="36">
        <v>8.0479323399999991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4.6767708649999999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5.3748290000000002E-3</v>
      </c>
      <c r="BF99" s="36">
        <v>1.0749658E-2</v>
      </c>
      <c r="BG99" s="36">
        <v>0.67593897800000002</v>
      </c>
      <c r="BH99" s="36">
        <v>4.8777441780000004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4.971394503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0.22693328199999999</v>
      </c>
      <c r="BH100" s="36">
        <v>0.51976560299999996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5.1305246990000004</v>
      </c>
      <c r="E101" s="36">
        <v>28</v>
      </c>
      <c r="F101" s="36">
        <v>0</v>
      </c>
      <c r="G101" s="36">
        <v>1</v>
      </c>
      <c r="H101" s="36">
        <v>27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3.0000000000000001E-3</v>
      </c>
      <c r="V101" s="36">
        <v>7.1999999999999998E-3</v>
      </c>
      <c r="W101" s="36">
        <v>3.0000000000000001E-3</v>
      </c>
      <c r="X101" s="36">
        <v>7.1999999999999998E-3</v>
      </c>
      <c r="Y101" s="36">
        <v>1.0200000000000001E-2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1.8059881492367817E-4</v>
      </c>
      <c r="AH101" s="36">
        <v>3.0722557021499279E-4</v>
      </c>
      <c r="AI101" s="36">
        <v>9.8395216406693621E-4</v>
      </c>
      <c r="AJ101" s="36">
        <v>0</v>
      </c>
      <c r="AK101" s="36">
        <v>0</v>
      </c>
      <c r="AL101" s="36">
        <v>0</v>
      </c>
      <c r="AM101" s="36">
        <v>1.8059881492367817E-4</v>
      </c>
      <c r="AN101" s="36">
        <v>3.0722557021499279E-4</v>
      </c>
      <c r="AO101" s="36">
        <v>9.8395216406693621E-4</v>
      </c>
      <c r="AP101" s="36">
        <v>6.0532829999999996E-3</v>
      </c>
      <c r="AQ101" s="36">
        <v>3.25946E-3</v>
      </c>
      <c r="AR101" s="36">
        <v>9.3127430000000001E-3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3.309786E-2</v>
      </c>
      <c r="BH101" s="36">
        <v>1.8900259290000001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5.1748129519999999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5.6065769999999997E-3</v>
      </c>
      <c r="P102" s="36">
        <v>9.7749040000000009E-3</v>
      </c>
      <c r="Q102" s="36">
        <v>5.224912E-3</v>
      </c>
      <c r="R102" s="36">
        <v>3.81665E-4</v>
      </c>
      <c r="S102" s="36">
        <v>9.27708E-3</v>
      </c>
      <c r="T102" s="36">
        <v>4.9782400000000001E-4</v>
      </c>
      <c r="U102" s="36">
        <v>0.11099999999999999</v>
      </c>
      <c r="V102" s="36">
        <v>0.26639999999999997</v>
      </c>
      <c r="W102" s="36">
        <v>0.11660657699999999</v>
      </c>
      <c r="X102" s="36">
        <v>0.276174904</v>
      </c>
      <c r="Y102" s="36">
        <v>0.39278148099999999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8.946119445576212E-3</v>
      </c>
      <c r="AH102" s="36">
        <v>1.5218685953394017E-2</v>
      </c>
      <c r="AI102" s="36">
        <v>4.8740926634518678E-2</v>
      </c>
      <c r="AJ102" s="36">
        <v>0</v>
      </c>
      <c r="AK102" s="36">
        <v>0</v>
      </c>
      <c r="AL102" s="36">
        <v>0</v>
      </c>
      <c r="AM102" s="36">
        <v>8.946119445576212E-3</v>
      </c>
      <c r="AN102" s="36">
        <v>1.5218685953394017E-2</v>
      </c>
      <c r="AO102" s="36">
        <v>4.8740926634518678E-2</v>
      </c>
      <c r="AP102" s="36">
        <v>0.47678099699999998</v>
      </c>
      <c r="AQ102" s="36">
        <v>0.25672822899999997</v>
      </c>
      <c r="AR102" s="36">
        <v>0.73350922600000001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1.0163801E-2</v>
      </c>
      <c r="BF102" s="36">
        <v>2.0327603E-2</v>
      </c>
      <c r="BG102" s="36">
        <v>0</v>
      </c>
      <c r="BH102" s="36">
        <v>10.536833381999999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5.6020555879999998</v>
      </c>
      <c r="E103" s="36">
        <v>7</v>
      </c>
      <c r="F103" s="36">
        <v>0</v>
      </c>
      <c r="G103" s="36">
        <v>6</v>
      </c>
      <c r="H103" s="36">
        <v>1</v>
      </c>
      <c r="I103" s="36">
        <v>5.0654098729531266E-4</v>
      </c>
      <c r="J103" s="36">
        <v>1.0189237578921351</v>
      </c>
      <c r="K103" s="36">
        <v>5.0654098729531266E-4</v>
      </c>
      <c r="L103" s="36">
        <v>0</v>
      </c>
      <c r="M103" s="36">
        <v>8.0756298879371857E-2</v>
      </c>
      <c r="N103" s="36">
        <v>0.93867400000005863</v>
      </c>
      <c r="O103" s="36">
        <v>1.4429563999999999E-2</v>
      </c>
      <c r="P103" s="36">
        <v>2.5658172E-2</v>
      </c>
      <c r="Q103" s="36">
        <v>1.3734774999999999E-2</v>
      </c>
      <c r="R103" s="36">
        <v>6.9478899999999991E-4</v>
      </c>
      <c r="S103" s="36">
        <v>2.4751925000000001E-2</v>
      </c>
      <c r="T103" s="36">
        <v>9.06247E-4</v>
      </c>
      <c r="U103" s="36">
        <v>1.9799999999999998E-2</v>
      </c>
      <c r="V103" s="36">
        <v>4.6799999999999994E-2</v>
      </c>
      <c r="W103" s="36">
        <v>3.4736104987295312E-2</v>
      </c>
      <c r="X103" s="36">
        <v>1.091381929892135</v>
      </c>
      <c r="Y103" s="36">
        <v>1.1261180348794304</v>
      </c>
      <c r="Z103" s="36">
        <v>2.7221955651896643E-5</v>
      </c>
      <c r="AA103" s="36">
        <v>5.8254985095058794E-6</v>
      </c>
      <c r="AB103" s="36">
        <v>5.8255000000000004E-6</v>
      </c>
      <c r="AC103" s="36">
        <v>3.9069344361664409E-6</v>
      </c>
      <c r="AD103" s="36">
        <v>1.5725952089986766E-2</v>
      </c>
      <c r="AE103" s="36">
        <v>0.14153356880988088</v>
      </c>
      <c r="AF103" s="36">
        <v>0.15725952089986767</v>
      </c>
      <c r="AG103" s="36">
        <v>1.5264253551052524E-3</v>
      </c>
      <c r="AH103" s="36">
        <v>2.5966776155813488E-3</v>
      </c>
      <c r="AI103" s="36">
        <v>8.3163864174699946E-3</v>
      </c>
      <c r="AJ103" s="36">
        <v>2.2836715987626378E-7</v>
      </c>
      <c r="AK103" s="36">
        <v>2.7596857654640107E-7</v>
      </c>
      <c r="AL103" s="36">
        <v>6.9021986806755177E-7</v>
      </c>
      <c r="AM103" s="36">
        <v>1.5305606567012949E-3</v>
      </c>
      <c r="AN103" s="36">
        <v>1.8322905674144661E-2</v>
      </c>
      <c r="AO103" s="36">
        <v>0.14985064544721893</v>
      </c>
      <c r="AP103" s="36">
        <v>22.526192379000001</v>
      </c>
      <c r="AQ103" s="36">
        <v>12.129488203999999</v>
      </c>
      <c r="AR103" s="36">
        <v>34.655680582999999</v>
      </c>
      <c r="AS103" s="36">
        <v>2.348233521</v>
      </c>
      <c r="AT103" s="36">
        <v>37.776033083999998</v>
      </c>
      <c r="AU103" s="36">
        <v>94.805600400000003</v>
      </c>
      <c r="AV103" s="36">
        <v>44.986632917000001</v>
      </c>
      <c r="AW103" s="36">
        <v>112.901869135</v>
      </c>
      <c r="AX103" s="36">
        <v>41.360822765999998</v>
      </c>
      <c r="AY103" s="36">
        <v>103.802260727</v>
      </c>
      <c r="AZ103" s="36">
        <v>1.6990027000000001E-2</v>
      </c>
      <c r="BA103" s="36">
        <v>3.3980054000000003E-2</v>
      </c>
      <c r="BB103" s="36">
        <v>1.482025194</v>
      </c>
      <c r="BC103" s="36">
        <v>74.250903545</v>
      </c>
      <c r="BD103" s="36">
        <v>186.34570430100001</v>
      </c>
      <c r="BE103" s="36">
        <v>4.3228735999999997E-2</v>
      </c>
      <c r="BF103" s="36">
        <v>8.6457473000000007E-2</v>
      </c>
      <c r="BG103" s="36">
        <v>2.478993182</v>
      </c>
      <c r="BH103" s="36">
        <v>44.372914131000002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6.0418088130000003</v>
      </c>
      <c r="E104" s="36">
        <v>7</v>
      </c>
      <c r="F104" s="36">
        <v>1</v>
      </c>
      <c r="G104" s="36">
        <v>5</v>
      </c>
      <c r="H104" s="36">
        <v>1</v>
      </c>
      <c r="I104" s="36">
        <v>0.26011044745525091</v>
      </c>
      <c r="J104" s="36">
        <v>9.2533372216410594</v>
      </c>
      <c r="K104" s="36">
        <v>4.9463947458715143E-2</v>
      </c>
      <c r="L104" s="36">
        <v>0.21064649999653579</v>
      </c>
      <c r="M104" s="36">
        <v>2.2868766690948883</v>
      </c>
      <c r="N104" s="36">
        <v>7.2265710000014218</v>
      </c>
      <c r="O104" s="36">
        <v>0.31980042599999997</v>
      </c>
      <c r="P104" s="36">
        <v>0.53753142300000001</v>
      </c>
      <c r="Q104" s="36">
        <v>0.30329682499999999</v>
      </c>
      <c r="R104" s="36">
        <v>1.6503601E-2</v>
      </c>
      <c r="S104" s="36">
        <v>0.516004986</v>
      </c>
      <c r="T104" s="36">
        <v>2.1526436999999999E-2</v>
      </c>
      <c r="U104" s="36">
        <v>6.5449999999999994E-2</v>
      </c>
      <c r="V104" s="36">
        <v>0.1547</v>
      </c>
      <c r="W104" s="36">
        <v>0.64536087345525095</v>
      </c>
      <c r="X104" s="36">
        <v>9.9455686446410603</v>
      </c>
      <c r="Y104" s="36">
        <v>10.590929518096312</v>
      </c>
      <c r="Z104" s="36">
        <v>1.8429614391175489E-3</v>
      </c>
      <c r="AA104" s="36">
        <v>6.8562611582888939E-4</v>
      </c>
      <c r="AB104" s="36">
        <v>6.8562600000000005E-4</v>
      </c>
      <c r="AC104" s="36">
        <v>4.0801641864581135E-4</v>
      </c>
      <c r="AD104" s="36">
        <v>5.7312920042891291E-2</v>
      </c>
      <c r="AE104" s="36">
        <v>0.51581628038602156</v>
      </c>
      <c r="AF104" s="36">
        <v>0.5731292004289128</v>
      </c>
      <c r="AG104" s="36">
        <v>5.1784802412846061E-3</v>
      </c>
      <c r="AH104" s="36">
        <v>8.8093686863232375E-3</v>
      </c>
      <c r="AI104" s="36">
        <v>2.8213788900791993E-2</v>
      </c>
      <c r="AJ104" s="36">
        <v>2.6877428951601581E-5</v>
      </c>
      <c r="AK104" s="36">
        <v>3.2479826841164322E-5</v>
      </c>
      <c r="AL104" s="36">
        <v>8.1234690114785578E-5</v>
      </c>
      <c r="AM104" s="36">
        <v>5.6133740888820189E-3</v>
      </c>
      <c r="AN104" s="36">
        <v>6.615476855605569E-2</v>
      </c>
      <c r="AO104" s="36">
        <v>0.54411130397692831</v>
      </c>
      <c r="AP104" s="36">
        <v>301.55652760599997</v>
      </c>
      <c r="AQ104" s="36">
        <v>162.37659178800001</v>
      </c>
      <c r="AR104" s="36">
        <v>463.93311939399996</v>
      </c>
      <c r="AS104" s="36">
        <v>18.526332937999999</v>
      </c>
      <c r="AT104" s="36">
        <v>1194.1922039789999</v>
      </c>
      <c r="AU104" s="36">
        <v>2967.3287884470001</v>
      </c>
      <c r="AV104" s="36">
        <v>679.350231624</v>
      </c>
      <c r="AW104" s="36">
        <v>1688.0494555400001</v>
      </c>
      <c r="AX104" s="36">
        <v>646.75456355699998</v>
      </c>
      <c r="AY104" s="36">
        <v>1607.055739527</v>
      </c>
      <c r="AZ104" s="36">
        <v>8.0858393000000001E-2</v>
      </c>
      <c r="BA104" s="36">
        <v>0.161716787</v>
      </c>
      <c r="BB104" s="36">
        <v>1.277372137</v>
      </c>
      <c r="BC104" s="36">
        <v>91.147361594000003</v>
      </c>
      <c r="BD104" s="36">
        <v>226.48296408900001</v>
      </c>
      <c r="BE104" s="36">
        <v>3.7259274000000002E-2</v>
      </c>
      <c r="BF104" s="36">
        <v>7.4518549000000003E-2</v>
      </c>
      <c r="BG104" s="36">
        <v>1.196777457</v>
      </c>
      <c r="BH104" s="36">
        <v>29.087642718000001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6.3612710000000003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6.1176384254824603</v>
      </c>
      <c r="J105" s="36">
        <v>38.519241652348818</v>
      </c>
      <c r="K105" s="36">
        <v>3.0507759254698108</v>
      </c>
      <c r="L105" s="36">
        <v>3.0668625000126495</v>
      </c>
      <c r="M105" s="36">
        <v>28.868190077830086</v>
      </c>
      <c r="N105" s="36">
        <v>15.76869000000119</v>
      </c>
      <c r="O105" s="36">
        <v>0.96306863799999998</v>
      </c>
      <c r="P105" s="36">
        <v>1.6212399130000001</v>
      </c>
      <c r="Q105" s="36">
        <v>0.907259975</v>
      </c>
      <c r="R105" s="36">
        <v>5.5808663000000001E-2</v>
      </c>
      <c r="S105" s="36">
        <v>1.5484460040000001</v>
      </c>
      <c r="T105" s="36">
        <v>7.2793909000000004E-2</v>
      </c>
      <c r="U105" s="36" t="s">
        <v>340</v>
      </c>
      <c r="V105" s="36" t="s">
        <v>340</v>
      </c>
      <c r="W105" s="36">
        <v>7.0807070634824605</v>
      </c>
      <c r="X105" s="36">
        <v>40.140481565348821</v>
      </c>
      <c r="Y105" s="36">
        <v>47.221188628831285</v>
      </c>
      <c r="Z105" s="36">
        <v>2.1623707170904845E-2</v>
      </c>
      <c r="AA105" s="36">
        <v>1.0421384061807426E-2</v>
      </c>
      <c r="AB105" s="36">
        <v>1.0421384000000001E-2</v>
      </c>
      <c r="AC105" s="36">
        <v>3.8943842456116026E-2</v>
      </c>
      <c r="AD105" s="36">
        <v>0.53303043579395881</v>
      </c>
      <c r="AE105" s="36">
        <v>4.797273922145628</v>
      </c>
      <c r="AF105" s="36">
        <v>5.3303043579395872</v>
      </c>
      <c r="AG105" s="36" t="s">
        <v>340</v>
      </c>
      <c r="AH105" s="36" t="s">
        <v>340</v>
      </c>
      <c r="AI105" s="36" t="s">
        <v>340</v>
      </c>
      <c r="AJ105" s="36">
        <v>4.085317810274432E-4</v>
      </c>
      <c r="AK105" s="36">
        <v>4.9368715271194555E-4</v>
      </c>
      <c r="AL105" s="36">
        <v>1.2347517448392919E-3</v>
      </c>
      <c r="AM105" s="36">
        <v>3.9352374237143467E-2</v>
      </c>
      <c r="AN105" s="36">
        <v>0.53352412294667073</v>
      </c>
      <c r="AO105" s="36">
        <v>4.798508673890467</v>
      </c>
      <c r="AP105" s="36">
        <v>722.46328740399997</v>
      </c>
      <c r="AQ105" s="36">
        <v>389.01869321700002</v>
      </c>
      <c r="AR105" s="36">
        <v>1111.481980621</v>
      </c>
      <c r="AS105" s="36">
        <v>122.880677706</v>
      </c>
      <c r="AT105" s="36">
        <v>1749.8542333370001</v>
      </c>
      <c r="AU105" s="36">
        <v>4719.3038414780003</v>
      </c>
      <c r="AV105" s="36">
        <v>1336.751184466</v>
      </c>
      <c r="AW105" s="36">
        <v>3605.177436936</v>
      </c>
      <c r="AX105" s="36">
        <v>1321.101545254</v>
      </c>
      <c r="AY105" s="36">
        <v>3562.9708342089998</v>
      </c>
      <c r="AZ105" s="36">
        <v>0.41958114299999999</v>
      </c>
      <c r="BA105" s="36">
        <v>0.83916228699999995</v>
      </c>
      <c r="BB105" s="36">
        <v>1.270920405</v>
      </c>
      <c r="BC105" s="36">
        <v>115.52953004699999</v>
      </c>
      <c r="BD105" s="36">
        <v>311.57964164600003</v>
      </c>
      <c r="BE105" s="36">
        <v>3.7071086000000003E-2</v>
      </c>
      <c r="BF105" s="36">
        <v>7.4142172000000006E-2</v>
      </c>
      <c r="BG105" s="36">
        <v>1.638522746</v>
      </c>
      <c r="BH105" s="36">
        <v>41.094799551000001</v>
      </c>
      <c r="BI105" s="36">
        <v>1.5900000000000003</v>
      </c>
      <c r="BJ105" s="36">
        <v>2.1200000000000006</v>
      </c>
      <c r="BK105" s="36">
        <v>0.18</v>
      </c>
      <c r="BL105" s="36">
        <v>0.51000000000000023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5.7663223510000003</v>
      </c>
      <c r="E106" s="36">
        <v>17</v>
      </c>
      <c r="F106" s="36">
        <v>0</v>
      </c>
      <c r="G106" s="36">
        <v>5</v>
      </c>
      <c r="H106" s="36">
        <v>12</v>
      </c>
      <c r="I106" s="36">
        <v>2.0626136930267195E-4</v>
      </c>
      <c r="J106" s="36">
        <v>0.21559331707788654</v>
      </c>
      <c r="K106" s="36">
        <v>2.0626136930267195E-4</v>
      </c>
      <c r="L106" s="36">
        <v>0</v>
      </c>
      <c r="M106" s="36">
        <v>2.5324578446933921E-2</v>
      </c>
      <c r="N106" s="36">
        <v>0.1904750000002553</v>
      </c>
      <c r="O106" s="36">
        <v>1.0039479999999999E-3</v>
      </c>
      <c r="P106" s="36">
        <v>1.428772E-3</v>
      </c>
      <c r="Q106" s="36">
        <v>9.5879499999999992E-4</v>
      </c>
      <c r="R106" s="36">
        <v>4.5153E-5</v>
      </c>
      <c r="S106" s="36">
        <v>1.369877E-3</v>
      </c>
      <c r="T106" s="36">
        <v>5.8894999999999998E-5</v>
      </c>
      <c r="U106" s="36">
        <v>2.64E-2</v>
      </c>
      <c r="V106" s="36">
        <v>6.2399999999999997E-2</v>
      </c>
      <c r="W106" s="36">
        <v>2.7610209369302672E-2</v>
      </c>
      <c r="X106" s="36">
        <v>0.27942208907788652</v>
      </c>
      <c r="Y106" s="36">
        <v>0.30703229844718921</v>
      </c>
      <c r="Z106" s="36">
        <v>7.0906620075726287E-6</v>
      </c>
      <c r="AA106" s="36">
        <v>1.5174016696205424E-6</v>
      </c>
      <c r="AB106" s="36">
        <v>1.5174000000000001E-6</v>
      </c>
      <c r="AC106" s="36">
        <v>1.0535197428415988E-6</v>
      </c>
      <c r="AD106" s="36">
        <v>1.7587988067284169E-3</v>
      </c>
      <c r="AE106" s="36">
        <v>1.5829189260555755E-2</v>
      </c>
      <c r="AF106" s="36">
        <v>1.758798806728417E-2</v>
      </c>
      <c r="AG106" s="36">
        <v>1.8751526887791107E-3</v>
      </c>
      <c r="AH106" s="36">
        <v>3.1899149188426251E-3</v>
      </c>
      <c r="AI106" s="36">
        <v>1.0216349131968947E-2</v>
      </c>
      <c r="AJ106" s="36">
        <v>5.9484049162516973E-8</v>
      </c>
      <c r="AK106" s="36">
        <v>7.1883051764056126E-8</v>
      </c>
      <c r="AL106" s="36">
        <v>1.7978536225314618E-7</v>
      </c>
      <c r="AM106" s="36">
        <v>1.8762656925711148E-3</v>
      </c>
      <c r="AN106" s="36">
        <v>4.9487856086228065E-3</v>
      </c>
      <c r="AO106" s="36">
        <v>2.6045718177886954E-2</v>
      </c>
      <c r="AP106" s="36">
        <v>6.7833709559999997</v>
      </c>
      <c r="AQ106" s="36">
        <v>3.6525843610000002</v>
      </c>
      <c r="AR106" s="36">
        <v>10.435955316999999</v>
      </c>
      <c r="AS106" s="36">
        <v>0.89768827600000001</v>
      </c>
      <c r="AT106" s="36">
        <v>12.434207757999999</v>
      </c>
      <c r="AU106" s="36">
        <v>26.565417754999999</v>
      </c>
      <c r="AV106" s="36">
        <v>8.9173421239999993</v>
      </c>
      <c r="AW106" s="36">
        <v>19.051709879000001</v>
      </c>
      <c r="AX106" s="36">
        <v>8.3221124629999998</v>
      </c>
      <c r="AY106" s="36">
        <v>17.780014496</v>
      </c>
      <c r="AZ106" s="36">
        <v>7.0168100000000001E-3</v>
      </c>
      <c r="BA106" s="36">
        <v>1.403362E-2</v>
      </c>
      <c r="BB106" s="36">
        <v>0.23346873400000001</v>
      </c>
      <c r="BC106" s="36">
        <v>9.0864652299999999</v>
      </c>
      <c r="BD106" s="36">
        <v>19.413037763999998</v>
      </c>
      <c r="BE106" s="36">
        <v>6.809977E-3</v>
      </c>
      <c r="BF106" s="36">
        <v>1.3619955E-2</v>
      </c>
      <c r="BG106" s="36">
        <v>1.87612322</v>
      </c>
      <c r="BH106" s="36">
        <v>11.181757258999999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4.9352613999999999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2.2450000000000001E-6</v>
      </c>
      <c r="P107" s="36">
        <v>3.5980000000000001E-6</v>
      </c>
      <c r="Q107" s="36">
        <v>1.872E-6</v>
      </c>
      <c r="R107" s="36">
        <v>3.7299999999999997E-7</v>
      </c>
      <c r="S107" s="36">
        <v>3.112E-6</v>
      </c>
      <c r="T107" s="36">
        <v>4.8599999999999998E-7</v>
      </c>
      <c r="U107" s="36">
        <v>0</v>
      </c>
      <c r="V107" s="36">
        <v>0</v>
      </c>
      <c r="W107" s="36">
        <v>2.2450000000000001E-6</v>
      </c>
      <c r="X107" s="36">
        <v>3.5980000000000001E-6</v>
      </c>
      <c r="Y107" s="36">
        <v>5.8429999999999998E-6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2.8789999999999999E-6</v>
      </c>
      <c r="AQ107" s="36">
        <v>1.55E-6</v>
      </c>
      <c r="AR107" s="36">
        <v>4.4289999999999994E-6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4.2565520000000003E-3</v>
      </c>
      <c r="BF107" s="36">
        <v>8.513105E-3</v>
      </c>
      <c r="BG107" s="36">
        <v>2.432369601</v>
      </c>
      <c r="BH107" s="36">
        <v>3.1792529969999999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4.9439834090000003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1.4826460000000002E-3</v>
      </c>
      <c r="P108" s="36">
        <v>2.3045650000000002E-3</v>
      </c>
      <c r="Q108" s="36">
        <v>1.3476550000000001E-3</v>
      </c>
      <c r="R108" s="36">
        <v>1.34991E-4</v>
      </c>
      <c r="S108" s="36">
        <v>2.1284900000000002E-3</v>
      </c>
      <c r="T108" s="36">
        <v>1.7607499999999998E-4</v>
      </c>
      <c r="U108" s="36" t="s">
        <v>340</v>
      </c>
      <c r="V108" s="36" t="s">
        <v>340</v>
      </c>
      <c r="W108" s="36">
        <v>1.4826460000000002E-3</v>
      </c>
      <c r="X108" s="36">
        <v>2.3045650000000002E-3</v>
      </c>
      <c r="Y108" s="36">
        <v>3.7872110000000004E-3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1.8180119999999999E-3</v>
      </c>
      <c r="AQ108" s="36">
        <v>9.7892899999999991E-4</v>
      </c>
      <c r="AR108" s="36">
        <v>2.7969409999999998E-3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0.100254577</v>
      </c>
      <c r="BC108" s="36">
        <v>5.0842541199999998</v>
      </c>
      <c r="BD108" s="36">
        <v>11.800687441999999</v>
      </c>
      <c r="BE108" s="36">
        <v>2.924294E-3</v>
      </c>
      <c r="BF108" s="36">
        <v>5.8485890000000004E-3</v>
      </c>
      <c r="BG108" s="36">
        <v>0.532393012</v>
      </c>
      <c r="BH108" s="36">
        <v>4.9623092409999998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4.8586698200000003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1.084071E-3</v>
      </c>
      <c r="P109" s="36">
        <v>1.8236120000000001E-3</v>
      </c>
      <c r="Q109" s="36">
        <v>9.5774399999999996E-4</v>
      </c>
      <c r="R109" s="36">
        <v>1.26327E-4</v>
      </c>
      <c r="S109" s="36">
        <v>1.658837E-3</v>
      </c>
      <c r="T109" s="36">
        <v>1.6477499999999998E-4</v>
      </c>
      <c r="U109" s="36" t="s">
        <v>340</v>
      </c>
      <c r="V109" s="36" t="s">
        <v>340</v>
      </c>
      <c r="W109" s="36">
        <v>1.084071E-3</v>
      </c>
      <c r="X109" s="36">
        <v>1.8236120000000001E-3</v>
      </c>
      <c r="Y109" s="36">
        <v>2.9076830000000003E-3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3.12714E-3</v>
      </c>
      <c r="AQ109" s="36">
        <v>1.6838440000000001E-3</v>
      </c>
      <c r="AR109" s="36">
        <v>4.8109839999999999E-3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4.8024110000000004E-3</v>
      </c>
      <c r="BF109" s="36">
        <v>9.6048220000000007E-3</v>
      </c>
      <c r="BG109" s="36">
        <v>0.26371545200000002</v>
      </c>
      <c r="BH109" s="36">
        <v>8.9266897689999993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3.988473768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4.3248525430000004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3.668252211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4.0718820630000003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4.9511762609999996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1.333662E-3</v>
      </c>
      <c r="P114" s="36">
        <v>2.1013850000000003E-3</v>
      </c>
      <c r="Q114" s="36">
        <v>1.2749860000000001E-3</v>
      </c>
      <c r="R114" s="36">
        <v>5.8676000000000005E-5</v>
      </c>
      <c r="S114" s="36">
        <v>2.0248510000000003E-3</v>
      </c>
      <c r="T114" s="36">
        <v>7.6533999999999996E-5</v>
      </c>
      <c r="U114" s="36">
        <v>0</v>
      </c>
      <c r="V114" s="36">
        <v>0</v>
      </c>
      <c r="W114" s="36">
        <v>1.333662E-3</v>
      </c>
      <c r="X114" s="36">
        <v>2.1013850000000003E-3</v>
      </c>
      <c r="Y114" s="36">
        <v>3.4350470000000001E-3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2.1286510000000001E-3</v>
      </c>
      <c r="AQ114" s="36">
        <v>1.1461959999999999E-3</v>
      </c>
      <c r="AR114" s="36">
        <v>3.274847E-3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2.4873270000000001E-3</v>
      </c>
      <c r="BF114" s="36">
        <v>4.9746549999999997E-3</v>
      </c>
      <c r="BG114" s="36">
        <v>0.76811209199999997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5.0462490620000002</v>
      </c>
      <c r="E115" s="36">
        <v>102</v>
      </c>
      <c r="F115" s="36">
        <v>0</v>
      </c>
      <c r="G115" s="36">
        <v>4</v>
      </c>
      <c r="H115" s="36">
        <v>98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3.9441200000000002E-4</v>
      </c>
      <c r="P115" s="36">
        <v>5.9269599999999998E-4</v>
      </c>
      <c r="Q115" s="36">
        <v>3.6760600000000003E-4</v>
      </c>
      <c r="R115" s="36">
        <v>2.6806000000000001E-5</v>
      </c>
      <c r="S115" s="36">
        <v>5.57731E-4</v>
      </c>
      <c r="T115" s="36">
        <v>3.4965000000000002E-5</v>
      </c>
      <c r="U115" s="36">
        <v>1.5000000000000001E-2</v>
      </c>
      <c r="V115" s="36">
        <v>3.6000000000000004E-2</v>
      </c>
      <c r="W115" s="36">
        <v>1.5394412000000001E-2</v>
      </c>
      <c r="X115" s="36">
        <v>3.6592696000000001E-2</v>
      </c>
      <c r="Y115" s="36">
        <v>5.1987108000000004E-2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1.0161684875881092E-3</v>
      </c>
      <c r="AH115" s="36">
        <v>1.728654438655634E-3</v>
      </c>
      <c r="AI115" s="36">
        <v>5.5363662427214229E-3</v>
      </c>
      <c r="AJ115" s="36">
        <v>0</v>
      </c>
      <c r="AK115" s="36">
        <v>0</v>
      </c>
      <c r="AL115" s="36">
        <v>0</v>
      </c>
      <c r="AM115" s="36">
        <v>1.0161684875881092E-3</v>
      </c>
      <c r="AN115" s="36">
        <v>1.728654438655634E-3</v>
      </c>
      <c r="AO115" s="36">
        <v>5.5363662427214229E-3</v>
      </c>
      <c r="AP115" s="36">
        <v>6.5574426000000005E-2</v>
      </c>
      <c r="AQ115" s="36">
        <v>3.5309305999999999E-2</v>
      </c>
      <c r="AR115" s="36">
        <v>0.100883732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0.57871368700000003</v>
      </c>
      <c r="BC115" s="36">
        <v>49.897786263</v>
      </c>
      <c r="BD115" s="36">
        <v>106.83000082</v>
      </c>
      <c r="BE115" s="36">
        <v>0.26305167499999998</v>
      </c>
      <c r="BF115" s="36">
        <v>0.52610335100000005</v>
      </c>
      <c r="BG115" s="36">
        <v>2.1362499530000001</v>
      </c>
      <c r="BH115" s="36">
        <v>7.6792198129999996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4.8444118969999996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1.272656E-3</v>
      </c>
      <c r="P116" s="36">
        <v>1.7514679999999999E-3</v>
      </c>
      <c r="Q116" s="36">
        <v>1.1930650000000001E-3</v>
      </c>
      <c r="R116" s="36">
        <v>7.9591000000000004E-5</v>
      </c>
      <c r="S116" s="36">
        <v>1.6476519999999999E-3</v>
      </c>
      <c r="T116" s="36">
        <v>1.03816E-4</v>
      </c>
      <c r="U116" s="36">
        <v>0</v>
      </c>
      <c r="V116" s="36">
        <v>0</v>
      </c>
      <c r="W116" s="36">
        <v>1.272656E-3</v>
      </c>
      <c r="X116" s="36">
        <v>1.7514679999999999E-3</v>
      </c>
      <c r="Y116" s="36">
        <v>3.024124E-3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1.2987529999999999E-3</v>
      </c>
      <c r="AQ116" s="36">
        <v>6.9932900000000005E-4</v>
      </c>
      <c r="AR116" s="36">
        <v>1.998082E-3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7.9768302999999999E-2</v>
      </c>
      <c r="BF116" s="36">
        <v>0.159536606</v>
      </c>
      <c r="BG116" s="36">
        <v>0.56166427299999999</v>
      </c>
      <c r="BH116" s="36">
        <v>1.749396301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4.849641461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9.1015999999999997E-5</v>
      </c>
      <c r="P117" s="36">
        <v>1.5904E-4</v>
      </c>
      <c r="Q117" s="36">
        <v>8.5499000000000003E-5</v>
      </c>
      <c r="R117" s="36">
        <v>5.5169999999999999E-6</v>
      </c>
      <c r="S117" s="36">
        <v>1.5184399999999999E-4</v>
      </c>
      <c r="T117" s="36">
        <v>7.1960000000000002E-6</v>
      </c>
      <c r="U117" s="36">
        <v>0</v>
      </c>
      <c r="V117" s="36">
        <v>0</v>
      </c>
      <c r="W117" s="36">
        <v>9.1015999999999997E-5</v>
      </c>
      <c r="X117" s="36">
        <v>1.5904E-4</v>
      </c>
      <c r="Y117" s="36">
        <v>2.5005600000000002E-4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1.2668600000000001E-4</v>
      </c>
      <c r="AQ117" s="36">
        <v>6.8214999999999997E-5</v>
      </c>
      <c r="AR117" s="36">
        <v>1.9490100000000001E-4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7.7612821999999998E-2</v>
      </c>
      <c r="BC117" s="36">
        <v>4.1560355500000004</v>
      </c>
      <c r="BD117" s="36">
        <v>9.6195253899999997</v>
      </c>
      <c r="BE117" s="36">
        <v>3.5278555000000003E-2</v>
      </c>
      <c r="BF117" s="36">
        <v>7.0557111000000006E-2</v>
      </c>
      <c r="BG117" s="36">
        <v>0.273077813</v>
      </c>
      <c r="BH117" s="36">
        <v>1.612693537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4.5552277249999999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1.2385180000000001E-3</v>
      </c>
      <c r="BC118" s="36">
        <v>3.4231525999999998E-2</v>
      </c>
      <c r="BD118" s="36">
        <v>8.1031912999999997E-2</v>
      </c>
      <c r="BE118" s="36">
        <v>5.6296299999999998E-4</v>
      </c>
      <c r="BF118" s="36">
        <v>1.125926E-3</v>
      </c>
      <c r="BG118" s="36">
        <v>1.4369431E-2</v>
      </c>
      <c r="BH118" s="36">
        <v>8.9157438000000006E-2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4.3332051189999996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4.2640492439999997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4.1816266750000004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4.0441556590000003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4.3461905019999998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4.3422481849999999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4.46160917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4.3425025660000003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3.9881744170000002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4.2154874830000004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4.1565990639999999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4.2905837059999996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4.0765245290000003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4.3041705099999996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4.3890107680000003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4.4442538789999997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4.4569154009999998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4.1624442520000002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4.1024209960000002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3.8500695010000001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4.296873787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4.3535966479999999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4.8644494700000003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1.0082929999999999E-3</v>
      </c>
      <c r="P151" s="36">
        <v>1.693281E-3</v>
      </c>
      <c r="Q151" s="36">
        <v>6.6564900000000004E-4</v>
      </c>
      <c r="R151" s="36">
        <v>3.4264400000000002E-4</v>
      </c>
      <c r="S151" s="36">
        <v>1.2463540000000001E-3</v>
      </c>
      <c r="T151" s="36">
        <v>4.4692699999999996E-4</v>
      </c>
      <c r="U151" s="36">
        <v>0</v>
      </c>
      <c r="V151" s="36">
        <v>0</v>
      </c>
      <c r="W151" s="36">
        <v>1.0082929999999999E-3</v>
      </c>
      <c r="X151" s="36">
        <v>1.693281E-3</v>
      </c>
      <c r="Y151" s="36">
        <v>2.701574E-3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3.4178670000000002E-3</v>
      </c>
      <c r="AQ151" s="36">
        <v>1.8403899999999999E-3</v>
      </c>
      <c r="AR151" s="36">
        <v>5.2582570000000006E-3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0.78160564399999999</v>
      </c>
      <c r="BC151" s="36">
        <v>42.140243322000003</v>
      </c>
      <c r="BD151" s="36">
        <v>91.409138338999995</v>
      </c>
      <c r="BE151" s="36">
        <v>3.8661449000000001E-2</v>
      </c>
      <c r="BF151" s="36">
        <v>7.7322899E-2</v>
      </c>
      <c r="BG151" s="36">
        <v>0.36047153300000001</v>
      </c>
      <c r="BH151" s="36">
        <v>4.7884270249999998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4.868577116</v>
      </c>
      <c r="E152" s="36">
        <v>31</v>
      </c>
      <c r="F152" s="36">
        <v>0</v>
      </c>
      <c r="G152" s="36">
        <v>4</v>
      </c>
      <c r="H152" s="36">
        <v>27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6.0086480000000001E-3</v>
      </c>
      <c r="P152" s="36">
        <v>1.0550515E-2</v>
      </c>
      <c r="Q152" s="36">
        <v>5.5243510000000003E-3</v>
      </c>
      <c r="R152" s="36">
        <v>4.8429700000000002E-4</v>
      </c>
      <c r="S152" s="36">
        <v>9.9188220000000007E-3</v>
      </c>
      <c r="T152" s="36">
        <v>6.3169300000000001E-4</v>
      </c>
      <c r="U152" s="36">
        <v>0.12000000000000001</v>
      </c>
      <c r="V152" s="36">
        <v>0.28800000000000003</v>
      </c>
      <c r="W152" s="36">
        <v>0.126008648</v>
      </c>
      <c r="X152" s="36">
        <v>0.29855051500000002</v>
      </c>
      <c r="Y152" s="36">
        <v>0.42455916300000002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9.3717414583151838E-3</v>
      </c>
      <c r="AH152" s="36">
        <v>1.5942732595754565E-2</v>
      </c>
      <c r="AI152" s="36">
        <v>5.105983277288962E-2</v>
      </c>
      <c r="AJ152" s="36">
        <v>0</v>
      </c>
      <c r="AK152" s="36">
        <v>0</v>
      </c>
      <c r="AL152" s="36">
        <v>0</v>
      </c>
      <c r="AM152" s="36">
        <v>9.3717414583151838E-3</v>
      </c>
      <c r="AN152" s="36">
        <v>1.5942732595754565E-2</v>
      </c>
      <c r="AO152" s="36">
        <v>5.105983277288962E-2</v>
      </c>
      <c r="AP152" s="36">
        <v>0.47500201600000003</v>
      </c>
      <c r="AQ152" s="36">
        <v>0.255770316</v>
      </c>
      <c r="AR152" s="36">
        <v>0.73077233200000002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0.73579857599999998</v>
      </c>
      <c r="BC152" s="36">
        <v>55.801932903000001</v>
      </c>
      <c r="BD152" s="36">
        <v>138.95539492</v>
      </c>
      <c r="BE152" s="36">
        <v>3.6395641999999999E-2</v>
      </c>
      <c r="BF152" s="36">
        <v>7.2791284999999997E-2</v>
      </c>
      <c r="BG152" s="36">
        <v>1.9056135750000001</v>
      </c>
      <c r="BH152" s="36">
        <v>19.184892943000001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4.6737449690000004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0.22814938400000001</v>
      </c>
      <c r="BH153" s="36">
        <v>4.4968832079999999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4.5711442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1.024566289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4.7541138160000003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1.5722859810000001</v>
      </c>
      <c r="BH155" s="36">
        <v>16.844973351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5.4380956840000003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0.41027907200000002</v>
      </c>
      <c r="BC156" s="36">
        <v>26.547186768</v>
      </c>
      <c r="BD156" s="36">
        <v>54.604979704000002</v>
      </c>
      <c r="BE156" s="36">
        <v>2.0294099999999999E-2</v>
      </c>
      <c r="BF156" s="36">
        <v>4.0588200999999997E-2</v>
      </c>
      <c r="BG156" s="36">
        <v>1.1448241079999999</v>
      </c>
      <c r="BH156" s="36">
        <v>19.755537501999999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4.7429126940000002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0.74651513599999997</v>
      </c>
      <c r="BC157" s="36">
        <v>29.652225658999999</v>
      </c>
      <c r="BD157" s="36">
        <v>69.537890020000006</v>
      </c>
      <c r="BE157" s="36">
        <v>3.6925727999999998E-2</v>
      </c>
      <c r="BF157" s="36">
        <v>7.3851455999999996E-2</v>
      </c>
      <c r="BG157" s="36">
        <v>2.6820851989999999</v>
      </c>
      <c r="BH157" s="36">
        <v>14.320075244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4.9118182399999997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1.570437E-3</v>
      </c>
      <c r="P158" s="36">
        <v>2.3862240000000002E-3</v>
      </c>
      <c r="Q158" s="36">
        <v>9.62636E-4</v>
      </c>
      <c r="R158" s="36">
        <v>6.0780099999999994E-4</v>
      </c>
      <c r="S158" s="36">
        <v>1.5934390000000001E-3</v>
      </c>
      <c r="T158" s="36">
        <v>7.9278500000000006E-4</v>
      </c>
      <c r="U158" s="36">
        <v>0</v>
      </c>
      <c r="V158" s="36">
        <v>0</v>
      </c>
      <c r="W158" s="36">
        <v>1.570437E-3</v>
      </c>
      <c r="X158" s="36">
        <v>2.3862240000000002E-3</v>
      </c>
      <c r="Y158" s="36">
        <v>3.9566610000000002E-3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2.3019059999999998E-3</v>
      </c>
      <c r="AQ158" s="36">
        <v>1.2394870000000001E-3</v>
      </c>
      <c r="AR158" s="36">
        <v>3.5413929999999999E-3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0.110019274</v>
      </c>
      <c r="BC158" s="36">
        <v>3.581463485</v>
      </c>
      <c r="BD158" s="36">
        <v>9.415505628</v>
      </c>
      <c r="BE158" s="36">
        <v>5.4420079999999999E-3</v>
      </c>
      <c r="BF158" s="36">
        <v>1.0884016999999999E-2</v>
      </c>
      <c r="BG158" s="36">
        <v>0.98552711800000004</v>
      </c>
      <c r="BH158" s="36">
        <v>5.3173062849999999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4.3265387649999996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4.228484312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4.6184333659999997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4.2390943800000001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4.8593932999999998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9.3813529999999985E-3</v>
      </c>
      <c r="P163" s="36">
        <v>1.7210546E-2</v>
      </c>
      <c r="Q163" s="36">
        <v>8.9842529999999993E-3</v>
      </c>
      <c r="R163" s="36">
        <v>3.971E-4</v>
      </c>
      <c r="S163" s="36">
        <v>1.6692589000000001E-2</v>
      </c>
      <c r="T163" s="36">
        <v>5.179570000000001E-4</v>
      </c>
      <c r="U163" s="36">
        <v>9.0000000000000011E-3</v>
      </c>
      <c r="V163" s="36">
        <v>2.1600000000000001E-2</v>
      </c>
      <c r="W163" s="36">
        <v>1.8381353E-2</v>
      </c>
      <c r="X163" s="36">
        <v>3.8810546000000001E-2</v>
      </c>
      <c r="Y163" s="36">
        <v>5.7191899000000004E-2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7.0556625943995186E-4</v>
      </c>
      <c r="AH163" s="36">
        <v>1.2002736367484239E-3</v>
      </c>
      <c r="AI163" s="36">
        <v>3.844119620396979E-3</v>
      </c>
      <c r="AJ163" s="36">
        <v>0</v>
      </c>
      <c r="AK163" s="36">
        <v>0</v>
      </c>
      <c r="AL163" s="36">
        <v>0</v>
      </c>
      <c r="AM163" s="36">
        <v>7.0556625943995186E-4</v>
      </c>
      <c r="AN163" s="36">
        <v>1.2002736367484239E-3</v>
      </c>
      <c r="AO163" s="36">
        <v>3.844119620396979E-3</v>
      </c>
      <c r="AP163" s="36">
        <v>6.9374216000000002E-2</v>
      </c>
      <c r="AQ163" s="36">
        <v>3.7355346999999997E-2</v>
      </c>
      <c r="AR163" s="36">
        <v>0.106729563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2.1654868000000001E-2</v>
      </c>
      <c r="BF163" s="36">
        <v>4.3309737000000001E-2</v>
      </c>
      <c r="BG163" s="36">
        <v>1.212037941</v>
      </c>
      <c r="BH163" s="36">
        <v>13.681564705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4.7826708460000003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4.7595199999999997E-4</v>
      </c>
      <c r="P164" s="36">
        <v>7.9985700000000006E-4</v>
      </c>
      <c r="Q164" s="36">
        <v>4.1127500000000001E-4</v>
      </c>
      <c r="R164" s="36">
        <v>6.4676999999999991E-5</v>
      </c>
      <c r="S164" s="36">
        <v>7.1549600000000004E-4</v>
      </c>
      <c r="T164" s="36">
        <v>8.4361000000000001E-5</v>
      </c>
      <c r="U164" s="36">
        <v>0</v>
      </c>
      <c r="V164" s="36">
        <v>0</v>
      </c>
      <c r="W164" s="36">
        <v>4.7595199999999997E-4</v>
      </c>
      <c r="X164" s="36">
        <v>7.9985700000000006E-4</v>
      </c>
      <c r="Y164" s="36">
        <v>1.2758090000000001E-3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6.7056199999999998E-4</v>
      </c>
      <c r="AQ164" s="36">
        <v>3.6107199999999999E-4</v>
      </c>
      <c r="AR164" s="36">
        <v>1.031634E-3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1.6712678000000002E-2</v>
      </c>
      <c r="BF164" s="36">
        <v>3.3425357000000003E-2</v>
      </c>
      <c r="BG164" s="36">
        <v>1.0458231730000001</v>
      </c>
      <c r="BH164" s="36">
        <v>7.2063201689999996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4.746958888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0.13199256000000001</v>
      </c>
      <c r="BC165" s="36">
        <v>5.7740719570000003</v>
      </c>
      <c r="BD165" s="36">
        <v>14.019144141</v>
      </c>
      <c r="BE165" s="36">
        <v>6.528898E-3</v>
      </c>
      <c r="BF165" s="36">
        <v>1.3057796E-2</v>
      </c>
      <c r="BG165" s="36">
        <v>0.86527140999999996</v>
      </c>
      <c r="BH165" s="36">
        <v>9.1515989070000003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4.6930395559999996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4.7110898519999997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0.12416595800000001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4.0827890780000002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4.6414766160000003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4.9199136999999997E-2</v>
      </c>
      <c r="BC169" s="36">
        <v>0.94620616800000001</v>
      </c>
      <c r="BD169" s="36">
        <v>2.2798859039999999</v>
      </c>
      <c r="BE169" s="36">
        <v>2.433592E-3</v>
      </c>
      <c r="BF169" s="36">
        <v>4.8671849999999996E-3</v>
      </c>
      <c r="BG169" s="36">
        <v>0.52393743599999998</v>
      </c>
      <c r="BH169" s="36">
        <v>2.18634247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6.055700721</v>
      </c>
      <c r="E185" s="41">
        <f>IF(E4="－","－",SUM(E4:E27))</f>
        <v>539</v>
      </c>
      <c r="F185" s="41">
        <f t="shared" ref="F185:BL185" si="0">IF(F4="－","－",SUM(F4:F27))</f>
        <v>52</v>
      </c>
      <c r="G185" s="41">
        <f t="shared" si="0"/>
        <v>180</v>
      </c>
      <c r="H185" s="41">
        <f t="shared" si="0"/>
        <v>307</v>
      </c>
      <c r="I185" s="41">
        <f t="shared" si="0"/>
        <v>26.178700319088037</v>
      </c>
      <c r="J185" s="41">
        <f t="shared" si="0"/>
        <v>307.27437331063118</v>
      </c>
      <c r="K185" s="41">
        <f t="shared" si="0"/>
        <v>3.2503702706084483</v>
      </c>
      <c r="L185" s="41">
        <f t="shared" si="0"/>
        <v>22.928330048479598</v>
      </c>
      <c r="M185" s="41">
        <f t="shared" si="0"/>
        <v>76.904237834094957</v>
      </c>
      <c r="N185" s="41">
        <f t="shared" si="0"/>
        <v>256.54883579562426</v>
      </c>
      <c r="O185" s="41">
        <f t="shared" si="0"/>
        <v>4.7750166109999999</v>
      </c>
      <c r="P185" s="41">
        <f t="shared" si="0"/>
        <v>7.8961366689999988</v>
      </c>
      <c r="Q185" s="41">
        <f t="shared" si="0"/>
        <v>4.2922264319999996</v>
      </c>
      <c r="R185" s="41">
        <f t="shared" si="0"/>
        <v>0.4827901790000001</v>
      </c>
      <c r="S185" s="41">
        <f t="shared" si="0"/>
        <v>7.266410339000001</v>
      </c>
      <c r="T185" s="41">
        <f t="shared" si="0"/>
        <v>0.62972632999999989</v>
      </c>
      <c r="U185" s="41">
        <f t="shared" si="0"/>
        <v>9.7343500000000027</v>
      </c>
      <c r="V185" s="41">
        <f t="shared" si="0"/>
        <v>23.035200000000007</v>
      </c>
      <c r="W185" s="41">
        <f t="shared" si="0"/>
        <v>40.688066930088063</v>
      </c>
      <c r="X185" s="41">
        <f t="shared" si="0"/>
        <v>338.20570997963102</v>
      </c>
      <c r="Y185" s="41">
        <f t="shared" si="0"/>
        <v>378.89377690971924</v>
      </c>
      <c r="Z185" s="41">
        <f t="shared" si="0"/>
        <v>0.1232057930603785</v>
      </c>
      <c r="AA185" s="41">
        <f t="shared" si="0"/>
        <v>5.49649666356644E-2</v>
      </c>
      <c r="AB185" s="41">
        <f t="shared" si="0"/>
        <v>5.4964966233000019E-2</v>
      </c>
      <c r="AC185" s="41">
        <f t="shared" si="0"/>
        <v>8.6819806682232797E-2</v>
      </c>
      <c r="AD185" s="41">
        <f t="shared" si="0"/>
        <v>3.0380701267348096</v>
      </c>
      <c r="AE185" s="41">
        <f t="shared" si="0"/>
        <v>27.342631140613282</v>
      </c>
      <c r="AF185" s="41">
        <f t="shared" si="0"/>
        <v>30.380701267348091</v>
      </c>
      <c r="AG185" s="41">
        <f t="shared" si="0"/>
        <v>0.64006520710306569</v>
      </c>
      <c r="AH185" s="41">
        <f t="shared" si="0"/>
        <v>1.0888465592098124</v>
      </c>
      <c r="AI185" s="41">
        <f t="shared" si="0"/>
        <v>3.4872518180098071</v>
      </c>
      <c r="AJ185" s="41">
        <f t="shared" si="0"/>
        <v>2.2002893223744607E-3</v>
      </c>
      <c r="AK185" s="41">
        <f t="shared" si="0"/>
        <v>2.6589230785431426E-3</v>
      </c>
      <c r="AL185" s="41">
        <f t="shared" si="0"/>
        <v>6.6501830006911716E-3</v>
      </c>
      <c r="AM185" s="41">
        <f t="shared" si="0"/>
        <v>0.72908530310767283</v>
      </c>
      <c r="AN185" s="41">
        <f t="shared" si="0"/>
        <v>4.1295756090231661</v>
      </c>
      <c r="AO185" s="41">
        <f t="shared" si="0"/>
        <v>30.836533141623789</v>
      </c>
      <c r="AP185" s="41">
        <f t="shared" si="0"/>
        <v>6556.0521628349998</v>
      </c>
      <c r="AQ185" s="41">
        <f t="shared" si="0"/>
        <v>3530.1819338280002</v>
      </c>
      <c r="AR185" s="41">
        <f t="shared" si="0"/>
        <v>10086.234096663002</v>
      </c>
      <c r="AS185" s="41">
        <f t="shared" si="0"/>
        <v>377.55149596099983</v>
      </c>
      <c r="AT185" s="41">
        <f t="shared" si="0"/>
        <v>24497.861081535993</v>
      </c>
      <c r="AU185" s="41">
        <f t="shared" si="0"/>
        <v>56896.596171578989</v>
      </c>
      <c r="AV185" s="41">
        <f t="shared" si="0"/>
        <v>14153.862714396</v>
      </c>
      <c r="AW185" s="41">
        <f t="shared" si="0"/>
        <v>32813.405812530997</v>
      </c>
      <c r="AX185" s="41">
        <f t="shared" si="0"/>
        <v>13478.122913719997</v>
      </c>
      <c r="AY185" s="41">
        <f t="shared" si="0"/>
        <v>31248.972304970001</v>
      </c>
      <c r="AZ185" s="41">
        <f t="shared" si="0"/>
        <v>7.4644833960000003</v>
      </c>
      <c r="BA185" s="41">
        <f t="shared" si="0"/>
        <v>14.928966804</v>
      </c>
      <c r="BB185" s="41">
        <f t="shared" si="0"/>
        <v>57.466581820999991</v>
      </c>
      <c r="BC185" s="41">
        <f t="shared" si="0"/>
        <v>3187.1044507369998</v>
      </c>
      <c r="BD185" s="41">
        <f t="shared" si="0"/>
        <v>7336.8035945819993</v>
      </c>
      <c r="BE185" s="41">
        <f t="shared" si="0"/>
        <v>3.4071095839999992</v>
      </c>
      <c r="BF185" s="41">
        <f t="shared" si="0"/>
        <v>6.8142191789999984</v>
      </c>
      <c r="BG185" s="41">
        <f t="shared" si="0"/>
        <v>99.879526195999972</v>
      </c>
      <c r="BH185" s="41">
        <f t="shared" si="0"/>
        <v>718.93968833299994</v>
      </c>
      <c r="BI185" s="41">
        <f t="shared" si="0"/>
        <v>2.7600000000000002</v>
      </c>
      <c r="BJ185" s="41">
        <f t="shared" si="0"/>
        <v>2.7600000000000002</v>
      </c>
      <c r="BK185" s="41">
        <f t="shared" si="0"/>
        <v>4.3500000000000023</v>
      </c>
      <c r="BL185" s="41">
        <f t="shared" si="0"/>
        <v>4.3500000000000023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5.592924623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40</v>
      </c>
      <c r="H186" s="41">
        <f t="shared" si="1"/>
        <v>586</v>
      </c>
      <c r="I186" s="41">
        <f t="shared" si="1"/>
        <v>0.94866906618701918</v>
      </c>
      <c r="J186" s="41">
        <f t="shared" si="1"/>
        <v>91.058907706074038</v>
      </c>
      <c r="K186" s="41">
        <f t="shared" si="1"/>
        <v>0.12619456620826786</v>
      </c>
      <c r="L186" s="41">
        <f t="shared" si="1"/>
        <v>0.82247449997875122</v>
      </c>
      <c r="M186" s="41">
        <f t="shared" si="1"/>
        <v>9.2478957721569692</v>
      </c>
      <c r="N186" s="41">
        <f t="shared" si="1"/>
        <v>82.759681000104095</v>
      </c>
      <c r="O186" s="41">
        <f t="shared" si="1"/>
        <v>2.6076301739999996</v>
      </c>
      <c r="P186" s="41">
        <f t="shared" si="1"/>
        <v>4.5676465610000001</v>
      </c>
      <c r="Q186" s="41">
        <f t="shared" si="1"/>
        <v>2.3774892629999997</v>
      </c>
      <c r="R186" s="41">
        <f t="shared" si="1"/>
        <v>0.23014091099999998</v>
      </c>
      <c r="S186" s="41">
        <f t="shared" si="1"/>
        <v>4.267462761</v>
      </c>
      <c r="T186" s="41">
        <f t="shared" si="1"/>
        <v>0.3001838</v>
      </c>
      <c r="U186" s="41">
        <f t="shared" si="1"/>
        <v>0.56285000000000007</v>
      </c>
      <c r="V186" s="41">
        <f t="shared" si="1"/>
        <v>1.3487</v>
      </c>
      <c r="W186" s="41">
        <f t="shared" si="1"/>
        <v>4.1191492401870198</v>
      </c>
      <c r="X186" s="41">
        <f t="shared" si="1"/>
        <v>96.975254267074021</v>
      </c>
      <c r="Y186" s="41">
        <f t="shared" si="1"/>
        <v>101.09440350726106</v>
      </c>
      <c r="Z186" s="41">
        <f t="shared" si="1"/>
        <v>8.5060667289099164E-3</v>
      </c>
      <c r="AA186" s="41">
        <f t="shared" si="1"/>
        <v>2.4759002541415659E-3</v>
      </c>
      <c r="AB186" s="41">
        <f t="shared" si="1"/>
        <v>2.4759002560000003E-3</v>
      </c>
      <c r="AC186" s="41">
        <f t="shared" si="1"/>
        <v>1.06729691788378E-3</v>
      </c>
      <c r="AD186" s="41">
        <f t="shared" si="1"/>
        <v>1.6453696311902688</v>
      </c>
      <c r="AE186" s="41">
        <f t="shared" si="1"/>
        <v>14.808326680712442</v>
      </c>
      <c r="AF186" s="41">
        <f t="shared" si="1"/>
        <v>16.453696311902707</v>
      </c>
      <c r="AG186" s="41">
        <f t="shared" si="1"/>
        <v>4.0358766095154333E-2</v>
      </c>
      <c r="AH186" s="41">
        <f t="shared" si="1"/>
        <v>6.8656291748078621E-2</v>
      </c>
      <c r="AI186" s="41">
        <f t="shared" si="1"/>
        <v>0.21988569113911671</v>
      </c>
      <c r="AJ186" s="41">
        <f t="shared" si="1"/>
        <v>9.5624993481878488E-5</v>
      </c>
      <c r="AK186" s="41">
        <f t="shared" si="1"/>
        <v>1.1555730406524673E-4</v>
      </c>
      <c r="AL186" s="41">
        <f t="shared" si="1"/>
        <v>2.8901822143777967E-4</v>
      </c>
      <c r="AM186" s="41">
        <f t="shared" si="1"/>
        <v>4.152168800651998E-2</v>
      </c>
      <c r="AN186" s="41">
        <f t="shared" si="1"/>
        <v>1.7141414802424126</v>
      </c>
      <c r="AO186" s="41">
        <f t="shared" si="1"/>
        <v>15.028501390072996</v>
      </c>
      <c r="AP186" s="41">
        <f t="shared" si="1"/>
        <v>2546.2661325449999</v>
      </c>
      <c r="AQ186" s="41">
        <f t="shared" si="1"/>
        <v>1371.0663790610001</v>
      </c>
      <c r="AR186" s="41">
        <f t="shared" si="1"/>
        <v>3917.3325116060005</v>
      </c>
      <c r="AS186" s="41">
        <f t="shared" si="1"/>
        <v>65.010216397999983</v>
      </c>
      <c r="AT186" s="41">
        <f t="shared" si="1"/>
        <v>7371.6139851930002</v>
      </c>
      <c r="AU186" s="41">
        <f t="shared" si="1"/>
        <v>17190.223828396</v>
      </c>
      <c r="AV186" s="41">
        <f t="shared" si="1"/>
        <v>6073.8006313249998</v>
      </c>
      <c r="AW186" s="41">
        <f t="shared" si="1"/>
        <v>13783.079555022001</v>
      </c>
      <c r="AX186" s="41">
        <f t="shared" si="1"/>
        <v>5648.0844344220004</v>
      </c>
      <c r="AY186" s="41">
        <f t="shared" si="1"/>
        <v>12830.229191625</v>
      </c>
      <c r="AZ186" s="41">
        <f t="shared" si="1"/>
        <v>0.11797248099999999</v>
      </c>
      <c r="BA186" s="41">
        <f t="shared" si="1"/>
        <v>0.23594496499999998</v>
      </c>
      <c r="BB186" s="41">
        <f t="shared" si="1"/>
        <v>63.103451447999994</v>
      </c>
      <c r="BC186" s="41">
        <f t="shared" si="1"/>
        <v>8165.2178438160008</v>
      </c>
      <c r="BD186" s="41">
        <f t="shared" si="1"/>
        <v>17905.191995678</v>
      </c>
      <c r="BE186" s="41">
        <f t="shared" si="1"/>
        <v>0.39049165000000002</v>
      </c>
      <c r="BF186" s="41">
        <f t="shared" si="1"/>
        <v>0.78098330400000004</v>
      </c>
      <c r="BG186" s="41">
        <f t="shared" si="1"/>
        <v>74.488127259999985</v>
      </c>
      <c r="BH186" s="41">
        <f t="shared" si="1"/>
        <v>715.02686801599987</v>
      </c>
      <c r="BI186" s="41">
        <f t="shared" si="1"/>
        <v>0.18</v>
      </c>
      <c r="BJ186" s="41">
        <f t="shared" si="1"/>
        <v>0.18</v>
      </c>
      <c r="BK186" s="41">
        <f t="shared" si="1"/>
        <v>0.18</v>
      </c>
      <c r="BL186" s="41">
        <f t="shared" si="1"/>
        <v>0.18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5.0437524399999996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4</v>
      </c>
      <c r="H187" s="41">
        <f t="shared" si="2"/>
        <v>772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1.2704680000000001E-3</v>
      </c>
      <c r="P187" s="41">
        <f t="shared" si="2"/>
        <v>2.0138889999999996E-3</v>
      </c>
      <c r="Q187" s="41">
        <f t="shared" si="2"/>
        <v>7.898130000000001E-4</v>
      </c>
      <c r="R187" s="41">
        <f t="shared" si="2"/>
        <v>4.8065500000000003E-4</v>
      </c>
      <c r="S187" s="41">
        <f t="shared" si="2"/>
        <v>1.386946E-3</v>
      </c>
      <c r="T187" s="41">
        <f t="shared" si="2"/>
        <v>6.2694300000000003E-4</v>
      </c>
      <c r="U187" s="41">
        <f t="shared" si="2"/>
        <v>0.12300000000000001</v>
      </c>
      <c r="V187" s="41">
        <f t="shared" si="2"/>
        <v>0.29520000000000002</v>
      </c>
      <c r="W187" s="41">
        <f t="shared" si="2"/>
        <v>0.12427046800000001</v>
      </c>
      <c r="X187" s="41">
        <f t="shared" si="2"/>
        <v>0.29721388899999995</v>
      </c>
      <c r="Y187" s="41">
        <f t="shared" si="2"/>
        <v>0.42148435699999998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8.3652020188865629E-3</v>
      </c>
      <c r="AH187" s="41">
        <f t="shared" si="2"/>
        <v>1.4230458606841507E-2</v>
      </c>
      <c r="AI187" s="41">
        <f t="shared" si="2"/>
        <v>4.5575928240830232E-2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8.3652020188865629E-3</v>
      </c>
      <c r="AN187" s="41">
        <f t="shared" si="2"/>
        <v>1.4230458606841507E-2</v>
      </c>
      <c r="AO187" s="41">
        <f t="shared" si="2"/>
        <v>4.5575928240830232E-2</v>
      </c>
      <c r="AP187" s="41">
        <f t="shared" si="2"/>
        <v>0.43103391800000002</v>
      </c>
      <c r="AQ187" s="41">
        <f t="shared" si="2"/>
        <v>0.23209518600000001</v>
      </c>
      <c r="AR187" s="41">
        <f t="shared" si="2"/>
        <v>0.66312910400000002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1.560393817</v>
      </c>
      <c r="BC187" s="41">
        <f t="shared" si="2"/>
        <v>118.8026091</v>
      </c>
      <c r="BD187" s="41">
        <f t="shared" si="2"/>
        <v>261.18653229300003</v>
      </c>
      <c r="BE187" s="41">
        <f t="shared" si="2"/>
        <v>0.11957040399999999</v>
      </c>
      <c r="BF187" s="41">
        <f t="shared" si="2"/>
        <v>0.23914081100000001</v>
      </c>
      <c r="BG187" s="41">
        <f t="shared" si="2"/>
        <v>2.4601004940000002</v>
      </c>
      <c r="BH187" s="41">
        <f t="shared" si="2"/>
        <v>19.925747503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5.0810574510000004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11</v>
      </c>
      <c r="H188" s="41">
        <f t="shared" si="3"/>
        <v>579</v>
      </c>
      <c r="I188" s="41">
        <f t="shared" si="3"/>
        <v>6.1155141896629476E-5</v>
      </c>
      <c r="J188" s="41">
        <f t="shared" si="3"/>
        <v>0.87481573054293782</v>
      </c>
      <c r="K188" s="41">
        <f t="shared" si="3"/>
        <v>6.1155141896629476E-5</v>
      </c>
      <c r="L188" s="41">
        <f t="shared" si="3"/>
        <v>0</v>
      </c>
      <c r="M188" s="41">
        <f t="shared" si="3"/>
        <v>1.4621885684874094E-2</v>
      </c>
      <c r="N188" s="41">
        <f t="shared" si="3"/>
        <v>0.86025499999996036</v>
      </c>
      <c r="O188" s="41">
        <f t="shared" si="3"/>
        <v>0.14560151400000002</v>
      </c>
      <c r="P188" s="41">
        <f t="shared" si="3"/>
        <v>0.26217863500000005</v>
      </c>
      <c r="Q188" s="41">
        <f t="shared" si="3"/>
        <v>0.13589727900000001</v>
      </c>
      <c r="R188" s="41">
        <f t="shared" si="3"/>
        <v>9.7042350000000003E-3</v>
      </c>
      <c r="S188" s="41">
        <f t="shared" si="3"/>
        <v>0.24952093599999997</v>
      </c>
      <c r="T188" s="41">
        <f t="shared" si="3"/>
        <v>1.2657699000000001E-2</v>
      </c>
      <c r="U188" s="41">
        <f t="shared" si="3"/>
        <v>0.12479999999999999</v>
      </c>
      <c r="V188" s="41">
        <f t="shared" si="3"/>
        <v>0.29639999999999994</v>
      </c>
      <c r="W188" s="41">
        <f t="shared" si="3"/>
        <v>0.27046266914189659</v>
      </c>
      <c r="X188" s="41">
        <f t="shared" si="3"/>
        <v>1.4333943655429378</v>
      </c>
      <c r="Y188" s="41">
        <f t="shared" si="3"/>
        <v>1.7038570346848343</v>
      </c>
      <c r="Z188" s="41">
        <f t="shared" si="3"/>
        <v>6.3371311982710969E-6</v>
      </c>
      <c r="AA188" s="41">
        <f t="shared" si="3"/>
        <v>1.3561460764300148E-6</v>
      </c>
      <c r="AB188" s="41">
        <f t="shared" si="3"/>
        <v>1.356146E-6</v>
      </c>
      <c r="AC188" s="41">
        <f t="shared" si="3"/>
        <v>6.7273576940858432E-7</v>
      </c>
      <c r="AD188" s="41">
        <f t="shared" si="3"/>
        <v>1.2416378307237458E-2</v>
      </c>
      <c r="AE188" s="41">
        <f t="shared" si="3"/>
        <v>0.11174740476513713</v>
      </c>
      <c r="AF188" s="41">
        <f t="shared" si="3"/>
        <v>0.12416378307237456</v>
      </c>
      <c r="AG188" s="41">
        <f t="shared" si="3"/>
        <v>8.6645823618895224E-3</v>
      </c>
      <c r="AH188" s="41">
        <f t="shared" si="3"/>
        <v>1.473974930528333E-2</v>
      </c>
      <c r="AI188" s="41">
        <f t="shared" si="3"/>
        <v>4.7207034937191202E-2</v>
      </c>
      <c r="AJ188" s="41">
        <f t="shared" si="3"/>
        <v>5.2002501060667579E-8</v>
      </c>
      <c r="AK188" s="41">
        <f t="shared" si="3"/>
        <v>6.284203123750798E-8</v>
      </c>
      <c r="AL188" s="41">
        <f t="shared" si="3"/>
        <v>1.5717303416447754E-7</v>
      </c>
      <c r="AM188" s="41">
        <f t="shared" si="3"/>
        <v>8.665307100159992E-3</v>
      </c>
      <c r="AN188" s="41">
        <f t="shared" si="3"/>
        <v>2.7156190454552028E-2</v>
      </c>
      <c r="AO188" s="41">
        <f t="shared" si="3"/>
        <v>0.15895459687536251</v>
      </c>
      <c r="AP188" s="41">
        <f t="shared" si="3"/>
        <v>1.622055853</v>
      </c>
      <c r="AQ188" s="41">
        <f t="shared" si="3"/>
        <v>0.87341468900000008</v>
      </c>
      <c r="AR188" s="41">
        <f t="shared" si="3"/>
        <v>2.4954705420000001</v>
      </c>
      <c r="AS188" s="41">
        <f t="shared" si="3"/>
        <v>1.0710364E-2</v>
      </c>
      <c r="AT188" s="41">
        <f t="shared" si="3"/>
        <v>7.8155805000000009E-2</v>
      </c>
      <c r="AU188" s="41">
        <f t="shared" si="3"/>
        <v>0.17366785500000001</v>
      </c>
      <c r="AV188" s="41">
        <f t="shared" si="3"/>
        <v>0.41306083500000002</v>
      </c>
      <c r="AW188" s="41">
        <f t="shared" si="3"/>
        <v>0.91786807599999998</v>
      </c>
      <c r="AX188" s="41">
        <f t="shared" si="3"/>
        <v>0.366152019</v>
      </c>
      <c r="AY188" s="41">
        <f t="shared" si="3"/>
        <v>0.81363064600000001</v>
      </c>
      <c r="AZ188" s="41">
        <f t="shared" si="3"/>
        <v>1.6713599999999999E-4</v>
      </c>
      <c r="BA188" s="41">
        <f t="shared" si="3"/>
        <v>3.3427299999999995E-4</v>
      </c>
      <c r="BB188" s="41">
        <f t="shared" si="3"/>
        <v>14.990406196999999</v>
      </c>
      <c r="BC188" s="41">
        <f t="shared" si="3"/>
        <v>764.22792107499993</v>
      </c>
      <c r="BD188" s="41">
        <f t="shared" si="3"/>
        <v>1708.4586281069996</v>
      </c>
      <c r="BE188" s="41">
        <f t="shared" si="3"/>
        <v>0.47412987099999998</v>
      </c>
      <c r="BF188" s="41">
        <f t="shared" si="3"/>
        <v>0.94825974599999996</v>
      </c>
      <c r="BG188" s="41">
        <f t="shared" si="3"/>
        <v>26.524536146000003</v>
      </c>
      <c r="BH188" s="41">
        <f t="shared" si="3"/>
        <v>152.54765442599998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4.9106276590000002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2.075557E-3</v>
      </c>
      <c r="P189" s="41">
        <f t="shared" si="4"/>
        <v>3.5826920000000002E-3</v>
      </c>
      <c r="Q189" s="41">
        <f t="shared" si="4"/>
        <v>1.8780210000000001E-3</v>
      </c>
      <c r="R189" s="41">
        <f t="shared" si="4"/>
        <v>1.97536E-4</v>
      </c>
      <c r="S189" s="41">
        <f t="shared" si="4"/>
        <v>3.3250350000000001E-3</v>
      </c>
      <c r="T189" s="41">
        <f t="shared" si="4"/>
        <v>2.57657E-4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1.4075557000000001E-2</v>
      </c>
      <c r="X189" s="41">
        <f t="shared" si="4"/>
        <v>3.2382691999999998E-2</v>
      </c>
      <c r="Y189" s="41">
        <f t="shared" si="4"/>
        <v>4.6458248999999993E-2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8.400973052228362E-4</v>
      </c>
      <c r="AH189" s="41">
        <f t="shared" si="4"/>
        <v>1.4291310479652847E-3</v>
      </c>
      <c r="AI189" s="41">
        <f t="shared" si="4"/>
        <v>4.5770818698347626E-3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8.400973052228362E-4</v>
      </c>
      <c r="AN189" s="41">
        <f t="shared" si="4"/>
        <v>1.4291310479652847E-3</v>
      </c>
      <c r="AO189" s="41">
        <f t="shared" si="4"/>
        <v>4.5770818698347626E-3</v>
      </c>
      <c r="AP189" s="41">
        <f t="shared" si="4"/>
        <v>4.6483377999999999E-2</v>
      </c>
      <c r="AQ189" s="41">
        <f t="shared" si="4"/>
        <v>2.5029510000000001E-2</v>
      </c>
      <c r="AR189" s="41">
        <f t="shared" si="4"/>
        <v>7.1512888000000011E-2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0.48360523999999999</v>
      </c>
      <c r="BC189" s="41">
        <f t="shared" si="4"/>
        <v>27.202776035999996</v>
      </c>
      <c r="BD189" s="41">
        <f t="shared" si="4"/>
        <v>60.050038745999998</v>
      </c>
      <c r="BE189" s="41">
        <f t="shared" si="4"/>
        <v>0.122950484</v>
      </c>
      <c r="BF189" s="41">
        <f t="shared" si="4"/>
        <v>0.24590097000000002</v>
      </c>
      <c r="BG189" s="41">
        <f t="shared" si="4"/>
        <v>0.78615891500000001</v>
      </c>
      <c r="BH189" s="41">
        <f t="shared" si="4"/>
        <v>3.7296801090000002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6.3674033220000004</v>
      </c>
      <c r="E192" s="41">
        <f>IF(E92="－","－",SUM(E92:E114))</f>
        <v>159</v>
      </c>
      <c r="F192" s="41">
        <f t="shared" ref="F192:BL192" si="7">IF(F92="－","－",SUM(F92:F114))</f>
        <v>7</v>
      </c>
      <c r="G192" s="41">
        <f t="shared" si="7"/>
        <v>31</v>
      </c>
      <c r="H192" s="41">
        <f t="shared" si="7"/>
        <v>121</v>
      </c>
      <c r="I192" s="41">
        <f t="shared" si="7"/>
        <v>63.613318709542902</v>
      </c>
      <c r="J192" s="41">
        <f t="shared" si="7"/>
        <v>310.88623406937842</v>
      </c>
      <c r="K192" s="41">
        <f t="shared" si="7"/>
        <v>24.794395709486281</v>
      </c>
      <c r="L192" s="41">
        <f t="shared" si="7"/>
        <v>38.818923000056621</v>
      </c>
      <c r="M192" s="41">
        <f t="shared" si="7"/>
        <v>202.30954377892454</v>
      </c>
      <c r="N192" s="41">
        <f t="shared" si="7"/>
        <v>172.19000899999676</v>
      </c>
      <c r="O192" s="41">
        <f t="shared" si="7"/>
        <v>6.3272571200000014</v>
      </c>
      <c r="P192" s="41">
        <f t="shared" si="7"/>
        <v>10.901484557000002</v>
      </c>
      <c r="Q192" s="41">
        <f t="shared" si="7"/>
        <v>5.9171720940000005</v>
      </c>
      <c r="R192" s="41">
        <f t="shared" si="7"/>
        <v>0.41008502599999985</v>
      </c>
      <c r="S192" s="41">
        <f t="shared" si="7"/>
        <v>10.366591040000001</v>
      </c>
      <c r="T192" s="41">
        <f t="shared" si="7"/>
        <v>0.5348935170000001</v>
      </c>
      <c r="U192" s="41">
        <f t="shared" si="7"/>
        <v>0.85085</v>
      </c>
      <c r="V192" s="41">
        <f t="shared" si="7"/>
        <v>2.0228000000000002</v>
      </c>
      <c r="W192" s="41">
        <f t="shared" si="7"/>
        <v>70.791425829542902</v>
      </c>
      <c r="X192" s="41">
        <f t="shared" si="7"/>
        <v>323.81051862637838</v>
      </c>
      <c r="Y192" s="41">
        <f t="shared" si="7"/>
        <v>394.60194445592123</v>
      </c>
      <c r="Z192" s="41">
        <f t="shared" si="7"/>
        <v>0.18369628315169639</v>
      </c>
      <c r="AA192" s="41">
        <f t="shared" si="7"/>
        <v>8.8294803785336523E-2</v>
      </c>
      <c r="AB192" s="41">
        <f t="shared" si="7"/>
        <v>8.8294804090400011E-2</v>
      </c>
      <c r="AC192" s="41">
        <f t="shared" si="7"/>
        <v>0.40954352396564636</v>
      </c>
      <c r="AD192" s="41">
        <f t="shared" si="7"/>
        <v>4.7865822422205806</v>
      </c>
      <c r="AE192" s="41">
        <f t="shared" si="7"/>
        <v>43.978463299095054</v>
      </c>
      <c r="AF192" s="41">
        <f t="shared" si="7"/>
        <v>48.765045541315637</v>
      </c>
      <c r="AG192" s="41">
        <f t="shared" si="7"/>
        <v>6.219035996001758E-2</v>
      </c>
      <c r="AH192" s="41">
        <f t="shared" si="7"/>
        <v>0.10579509510439769</v>
      </c>
      <c r="AI192" s="41">
        <f t="shared" si="7"/>
        <v>0.33883023702354409</v>
      </c>
      <c r="AJ192" s="41">
        <f t="shared" si="7"/>
        <v>3.4612689150018429E-3</v>
      </c>
      <c r="AK192" s="41">
        <f t="shared" si="7"/>
        <v>4.1827442598510655E-3</v>
      </c>
      <c r="AL192" s="41">
        <f t="shared" si="7"/>
        <v>1.0461383782618067E-2</v>
      </c>
      <c r="AM192" s="41">
        <f t="shared" si="7"/>
        <v>0.47519515284066566</v>
      </c>
      <c r="AN192" s="41">
        <f t="shared" si="7"/>
        <v>4.8965600815848296</v>
      </c>
      <c r="AO192" s="41">
        <f t="shared" si="7"/>
        <v>44.327754919901224</v>
      </c>
      <c r="AP192" s="41">
        <f t="shared" si="7"/>
        <v>3953.0859553839991</v>
      </c>
      <c r="AQ192" s="41">
        <f t="shared" si="7"/>
        <v>2128.5847452040002</v>
      </c>
      <c r="AR192" s="41">
        <f t="shared" si="7"/>
        <v>6081.6707005879989</v>
      </c>
      <c r="AS192" s="41">
        <f t="shared" si="7"/>
        <v>308.06901010400003</v>
      </c>
      <c r="AT192" s="41">
        <f t="shared" si="7"/>
        <v>11705.94984861</v>
      </c>
      <c r="AU192" s="41">
        <f t="shared" si="7"/>
        <v>28170.539223709999</v>
      </c>
      <c r="AV192" s="41">
        <f t="shared" si="7"/>
        <v>8813.2897614649992</v>
      </c>
      <c r="AW192" s="41">
        <f t="shared" si="7"/>
        <v>21187.35861725</v>
      </c>
      <c r="AX192" s="41">
        <f t="shared" si="7"/>
        <v>8684.3635891979993</v>
      </c>
      <c r="AY192" s="41">
        <f t="shared" si="7"/>
        <v>20874.918225838002</v>
      </c>
      <c r="AZ192" s="41">
        <f t="shared" si="7"/>
        <v>1.7980696970000003</v>
      </c>
      <c r="BA192" s="41">
        <f t="shared" si="7"/>
        <v>3.5961393980000009</v>
      </c>
      <c r="BB192" s="41">
        <f t="shared" si="7"/>
        <v>29.789077409000001</v>
      </c>
      <c r="BC192" s="41">
        <f t="shared" si="7"/>
        <v>2541.2929102710004</v>
      </c>
      <c r="BD192" s="41">
        <f t="shared" si="7"/>
        <v>5830.214344807001</v>
      </c>
      <c r="BE192" s="41">
        <f t="shared" si="7"/>
        <v>0.86890842299999993</v>
      </c>
      <c r="BF192" s="41">
        <f t="shared" si="7"/>
        <v>1.7378168549999999</v>
      </c>
      <c r="BG192" s="41">
        <f t="shared" si="7"/>
        <v>31.119780734000003</v>
      </c>
      <c r="BH192" s="41">
        <f t="shared" si="7"/>
        <v>476.74315819099996</v>
      </c>
      <c r="BI192" s="41">
        <f t="shared" si="7"/>
        <v>3.6300000000000003</v>
      </c>
      <c r="BJ192" s="41">
        <f t="shared" si="7"/>
        <v>4.6999999999999993</v>
      </c>
      <c r="BK192" s="41">
        <f t="shared" si="7"/>
        <v>4.6200000000000037</v>
      </c>
      <c r="BL192" s="41">
        <f t="shared" si="7"/>
        <v>5.7399999999999984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5.0462490620000002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4</v>
      </c>
      <c r="H193" s="41">
        <f t="shared" si="8"/>
        <v>260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1.758084E-3</v>
      </c>
      <c r="P193" s="41">
        <f t="shared" si="8"/>
        <v>2.5032040000000002E-3</v>
      </c>
      <c r="Q193" s="41">
        <f t="shared" si="8"/>
        <v>1.64617E-3</v>
      </c>
      <c r="R193" s="41">
        <f t="shared" si="8"/>
        <v>1.11914E-4</v>
      </c>
      <c r="S193" s="41">
        <f t="shared" si="8"/>
        <v>2.3572269999999999E-3</v>
      </c>
      <c r="T193" s="41">
        <f t="shared" si="8"/>
        <v>1.4597699999999999E-4</v>
      </c>
      <c r="U193" s="41">
        <f t="shared" si="8"/>
        <v>1.5000000000000001E-2</v>
      </c>
      <c r="V193" s="41">
        <f t="shared" si="8"/>
        <v>3.6000000000000004E-2</v>
      </c>
      <c r="W193" s="41">
        <f t="shared" si="8"/>
        <v>1.6758083999999999E-2</v>
      </c>
      <c r="X193" s="41">
        <f t="shared" si="8"/>
        <v>3.8503203999999999E-2</v>
      </c>
      <c r="Y193" s="41">
        <f t="shared" si="8"/>
        <v>5.5261288000000006E-2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1.0161684875881092E-3</v>
      </c>
      <c r="AH193" s="41">
        <f t="shared" si="8"/>
        <v>1.728654438655634E-3</v>
      </c>
      <c r="AI193" s="41">
        <f t="shared" si="8"/>
        <v>5.5363662427214229E-3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1.0161684875881092E-3</v>
      </c>
      <c r="AN193" s="41">
        <f t="shared" si="8"/>
        <v>1.728654438655634E-3</v>
      </c>
      <c r="AO193" s="41">
        <f t="shared" si="8"/>
        <v>5.5363662427214229E-3</v>
      </c>
      <c r="AP193" s="41">
        <f t="shared" si="8"/>
        <v>6.6999865000000006E-2</v>
      </c>
      <c r="AQ193" s="41">
        <f t="shared" si="8"/>
        <v>3.6076850000000001E-2</v>
      </c>
      <c r="AR193" s="41">
        <f t="shared" si="8"/>
        <v>0.103076715</v>
      </c>
      <c r="AS193" s="41">
        <f t="shared" si="8"/>
        <v>0</v>
      </c>
      <c r="AT193" s="41">
        <f t="shared" si="8"/>
        <v>0</v>
      </c>
      <c r="AU193" s="41">
        <f t="shared" si="8"/>
        <v>0</v>
      </c>
      <c r="AV193" s="41">
        <f t="shared" si="8"/>
        <v>0</v>
      </c>
      <c r="AW193" s="41">
        <f t="shared" si="8"/>
        <v>0</v>
      </c>
      <c r="AX193" s="41">
        <f t="shared" si="8"/>
        <v>0</v>
      </c>
      <c r="AY193" s="41">
        <f t="shared" si="8"/>
        <v>0</v>
      </c>
      <c r="AZ193" s="41">
        <f t="shared" si="8"/>
        <v>0</v>
      </c>
      <c r="BA193" s="41">
        <f t="shared" si="8"/>
        <v>0</v>
      </c>
      <c r="BB193" s="41">
        <f t="shared" si="8"/>
        <v>0.833055294</v>
      </c>
      <c r="BC193" s="41">
        <f t="shared" si="8"/>
        <v>67.042563231000003</v>
      </c>
      <c r="BD193" s="41">
        <f t="shared" si="8"/>
        <v>145.470733107</v>
      </c>
      <c r="BE193" s="41">
        <f t="shared" si="8"/>
        <v>0.37866149599999999</v>
      </c>
      <c r="BF193" s="41">
        <f t="shared" si="8"/>
        <v>0.75732299400000014</v>
      </c>
      <c r="BG193" s="41">
        <f t="shared" si="8"/>
        <v>2.98536147</v>
      </c>
      <c r="BH193" s="41">
        <f t="shared" si="8"/>
        <v>11.130467089000001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4.46160917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</v>
      </c>
      <c r="BC195" s="41">
        <f t="shared" si="10"/>
        <v>0</v>
      </c>
      <c r="BD195" s="41">
        <f t="shared" si="10"/>
        <v>0</v>
      </c>
      <c r="BE195" s="41">
        <f t="shared" si="10"/>
        <v>0</v>
      </c>
      <c r="BF195" s="41">
        <f t="shared" si="10"/>
        <v>0</v>
      </c>
      <c r="BG195" s="41">
        <f t="shared" si="10"/>
        <v>0</v>
      </c>
      <c r="BH195" s="41">
        <f t="shared" si="10"/>
        <v>0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5.4380956840000003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6</v>
      </c>
      <c r="H196" s="41">
        <f t="shared" si="11"/>
        <v>173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1.8444682999999996E-2</v>
      </c>
      <c r="P196" s="41">
        <f t="shared" si="11"/>
        <v>3.2640423000000002E-2</v>
      </c>
      <c r="Q196" s="41">
        <f t="shared" si="11"/>
        <v>1.6548164000000001E-2</v>
      </c>
      <c r="R196" s="41">
        <f t="shared" si="11"/>
        <v>1.8965190000000002E-3</v>
      </c>
      <c r="S196" s="41">
        <f t="shared" si="11"/>
        <v>3.0166700000000001E-2</v>
      </c>
      <c r="T196" s="41">
        <f t="shared" si="11"/>
        <v>2.4737229999999997E-3</v>
      </c>
      <c r="U196" s="41">
        <f t="shared" si="11"/>
        <v>0.129</v>
      </c>
      <c r="V196" s="41">
        <f t="shared" si="11"/>
        <v>0.30960000000000004</v>
      </c>
      <c r="W196" s="41">
        <f t="shared" si="11"/>
        <v>0.14744468299999999</v>
      </c>
      <c r="X196" s="41">
        <f t="shared" si="11"/>
        <v>0.34224042300000002</v>
      </c>
      <c r="Y196" s="41">
        <f t="shared" si="11"/>
        <v>0.48968510600000004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1.0077307717755135E-2</v>
      </c>
      <c r="AH196" s="41">
        <f t="shared" si="11"/>
        <v>1.7143006232502988E-2</v>
      </c>
      <c r="AI196" s="41">
        <f t="shared" si="11"/>
        <v>5.4903952393286597E-2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1.0077307717755135E-2</v>
      </c>
      <c r="AN196" s="41">
        <f t="shared" si="11"/>
        <v>1.7143006232502988E-2</v>
      </c>
      <c r="AO196" s="41">
        <f t="shared" si="11"/>
        <v>5.4903952393286597E-2</v>
      </c>
      <c r="AP196" s="41">
        <f t="shared" si="11"/>
        <v>0.55076656700000015</v>
      </c>
      <c r="AQ196" s="41">
        <f t="shared" si="11"/>
        <v>0.29656661200000001</v>
      </c>
      <c r="AR196" s="41">
        <f t="shared" si="11"/>
        <v>0.84733317900000005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4.0793554949999988</v>
      </c>
      <c r="BC196" s="41">
        <f t="shared" si="11"/>
        <v>226.951284149</v>
      </c>
      <c r="BD196" s="41">
        <f t="shared" si="11"/>
        <v>532.815142616</v>
      </c>
      <c r="BE196" s="41">
        <f t="shared" si="11"/>
        <v>0.20178179900000001</v>
      </c>
      <c r="BF196" s="41">
        <f t="shared" si="11"/>
        <v>0.40356360600000002</v>
      </c>
      <c r="BG196" s="41">
        <f t="shared" si="11"/>
        <v>12.641685917000002</v>
      </c>
      <c r="BH196" s="41">
        <f t="shared" si="11"/>
        <v>118.86022391599998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6.3674033220000004</v>
      </c>
      <c r="E199" s="41">
        <f>SUM(E185:E198)</f>
        <v>3750</v>
      </c>
      <c r="F199" s="41">
        <f t="shared" ref="F199:AY199" si="14">SUM(F185:F198)</f>
        <v>60</v>
      </c>
      <c r="G199" s="41">
        <f t="shared" si="14"/>
        <v>278</v>
      </c>
      <c r="H199" s="41">
        <f t="shared" si="14"/>
        <v>3412</v>
      </c>
      <c r="I199" s="41">
        <f t="shared" si="14"/>
        <v>90.740749249959862</v>
      </c>
      <c r="J199" s="41">
        <f t="shared" si="14"/>
        <v>710.09433081662655</v>
      </c>
      <c r="K199" s="41">
        <f t="shared" si="14"/>
        <v>28.171021701444893</v>
      </c>
      <c r="L199" s="41">
        <f t="shared" si="14"/>
        <v>62.569727548514969</v>
      </c>
      <c r="M199" s="41">
        <f t="shared" si="14"/>
        <v>288.47629927086132</v>
      </c>
      <c r="N199" s="41">
        <f t="shared" si="14"/>
        <v>512.35878079572501</v>
      </c>
      <c r="O199" s="41">
        <f t="shared" si="14"/>
        <v>13.879054211000003</v>
      </c>
      <c r="P199" s="41">
        <f t="shared" si="14"/>
        <v>23.668186630000001</v>
      </c>
      <c r="Q199" s="41">
        <f t="shared" si="14"/>
        <v>12.743647235999999</v>
      </c>
      <c r="R199" s="41">
        <f t="shared" si="14"/>
        <v>1.1354069750000002</v>
      </c>
      <c r="S199" s="41">
        <f t="shared" si="14"/>
        <v>22.187220984</v>
      </c>
      <c r="T199" s="41">
        <f t="shared" si="14"/>
        <v>1.4809656460000002</v>
      </c>
      <c r="U199" s="41">
        <f t="shared" si="14"/>
        <v>11.551850000000004</v>
      </c>
      <c r="V199" s="41">
        <f t="shared" si="14"/>
        <v>27.372700000000009</v>
      </c>
      <c r="W199" s="41">
        <f t="shared" si="14"/>
        <v>116.17165346095989</v>
      </c>
      <c r="X199" s="41">
        <f t="shared" si="14"/>
        <v>761.13521744662637</v>
      </c>
      <c r="Y199" s="41">
        <f t="shared" si="14"/>
        <v>877.30687090758636</v>
      </c>
      <c r="Z199" s="41">
        <f t="shared" si="14"/>
        <v>0.31541448007218309</v>
      </c>
      <c r="AA199" s="41">
        <f t="shared" si="14"/>
        <v>0.14573702682121892</v>
      </c>
      <c r="AB199" s="41">
        <f t="shared" si="14"/>
        <v>0.14573702672540004</v>
      </c>
      <c r="AC199" s="41">
        <f t="shared" si="14"/>
        <v>0.49743130030153238</v>
      </c>
      <c r="AD199" s="41">
        <f t="shared" si="14"/>
        <v>9.4824383784528958</v>
      </c>
      <c r="AE199" s="41">
        <f t="shared" si="14"/>
        <v>86.241168525185913</v>
      </c>
      <c r="AF199" s="41">
        <f t="shared" si="14"/>
        <v>95.72360690363881</v>
      </c>
      <c r="AG199" s="41">
        <f t="shared" si="14"/>
        <v>0.77157769104957974</v>
      </c>
      <c r="AH199" s="41">
        <f t="shared" si="14"/>
        <v>1.3125689456935379</v>
      </c>
      <c r="AI199" s="41">
        <f t="shared" si="14"/>
        <v>4.2037681098563322</v>
      </c>
      <c r="AJ199" s="41">
        <f t="shared" si="14"/>
        <v>5.7572352333592428E-3</v>
      </c>
      <c r="AK199" s="41">
        <f t="shared" si="14"/>
        <v>6.9572874844906919E-3</v>
      </c>
      <c r="AL199" s="41">
        <f t="shared" si="14"/>
        <v>1.7400742177781182E-2</v>
      </c>
      <c r="AM199" s="41">
        <f t="shared" si="14"/>
        <v>1.274766226584471</v>
      </c>
      <c r="AN199" s="41">
        <f t="shared" si="14"/>
        <v>10.801964611630927</v>
      </c>
      <c r="AO199" s="41">
        <f t="shared" si="14"/>
        <v>90.462337377220052</v>
      </c>
      <c r="AP199" s="41">
        <f t="shared" si="14"/>
        <v>13058.121590344996</v>
      </c>
      <c r="AQ199" s="41">
        <f t="shared" si="14"/>
        <v>7031.2962409400016</v>
      </c>
      <c r="AR199" s="41">
        <f t="shared" si="14"/>
        <v>20089.417831285002</v>
      </c>
      <c r="AS199" s="41">
        <f t="shared" si="14"/>
        <v>750.64143282699979</v>
      </c>
      <c r="AT199" s="41">
        <f t="shared" si="14"/>
        <v>43575.50307114399</v>
      </c>
      <c r="AU199" s="41">
        <f t="shared" si="14"/>
        <v>102257.53289153999</v>
      </c>
      <c r="AV199" s="41">
        <f t="shared" si="14"/>
        <v>29041.366168020999</v>
      </c>
      <c r="AW199" s="41">
        <f t="shared" si="14"/>
        <v>67784.76185287899</v>
      </c>
      <c r="AX199" s="41">
        <f t="shared" si="14"/>
        <v>27810.937089358995</v>
      </c>
      <c r="AY199" s="41">
        <f t="shared" si="14"/>
        <v>64954.933353079003</v>
      </c>
      <c r="AZ199" s="52">
        <f>MAX(AZ185:AZ198)</f>
        <v>7.4644833960000003</v>
      </c>
      <c r="BA199" s="52">
        <f>MAX(BA185:BA198)</f>
        <v>14.928966804</v>
      </c>
      <c r="BB199" s="41">
        <f t="shared" ref="BB199:BD199" si="15">SUM(BB185:BB198)</f>
        <v>172.30592672099999</v>
      </c>
      <c r="BC199" s="41">
        <f t="shared" si="15"/>
        <v>15097.842358414999</v>
      </c>
      <c r="BD199" s="41">
        <f t="shared" si="15"/>
        <v>33780.191009935996</v>
      </c>
      <c r="BE199" s="52">
        <f>MAX(BE185:BE198)</f>
        <v>3.4071095839999992</v>
      </c>
      <c r="BF199" s="52">
        <f>MAX(BF185:BF198)</f>
        <v>6.8142191789999984</v>
      </c>
      <c r="BG199" s="41">
        <f t="shared" ref="BG199:BL199" si="16">SUM(BG185:BG198)</f>
        <v>250.88527713199991</v>
      </c>
      <c r="BH199" s="41">
        <f t="shared" si="16"/>
        <v>2216.9034875829993</v>
      </c>
      <c r="BI199" s="41">
        <f t="shared" si="16"/>
        <v>6.57</v>
      </c>
      <c r="BJ199" s="41">
        <f t="shared" si="16"/>
        <v>7.64</v>
      </c>
      <c r="BK199" s="41">
        <f t="shared" si="16"/>
        <v>9.1500000000000057</v>
      </c>
      <c r="BL199" s="41">
        <f t="shared" si="16"/>
        <v>10.27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富良野西部30_5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富良野西部30_5（PT2）</v>
      </c>
    </row>
    <row r="204" spans="1:64" s="37" customFormat="1" x14ac:dyDescent="0.2">
      <c r="A204" s="7" t="s">
        <v>332</v>
      </c>
      <c r="B204" s="37">
        <f ca="1">VLOOKUP(B203,$B$207:$C$260,2,0)</f>
        <v>8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5.7704815299999996</v>
      </c>
      <c r="E4" s="36">
        <v>191</v>
      </c>
      <c r="F4" s="36">
        <v>0</v>
      </c>
      <c r="G4" s="36">
        <v>42</v>
      </c>
      <c r="H4" s="36">
        <v>149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2.2600999999999999E-5</v>
      </c>
      <c r="P4" s="36">
        <v>3.4590999999999995E-5</v>
      </c>
      <c r="Q4" s="36">
        <v>2.0171999999999999E-5</v>
      </c>
      <c r="R4" s="36">
        <v>2.429E-6</v>
      </c>
      <c r="S4" s="36">
        <v>3.1421999999999998E-5</v>
      </c>
      <c r="T4" s="36">
        <v>3.1689999999999996E-6</v>
      </c>
      <c r="U4" s="36">
        <v>0.49200000000000021</v>
      </c>
      <c r="V4" s="36">
        <v>1.1807999999999998</v>
      </c>
      <c r="W4" s="36">
        <v>0.49202260100000023</v>
      </c>
      <c r="X4" s="36">
        <v>1.1808345909999998</v>
      </c>
      <c r="Y4" s="36">
        <v>1.6728571919999999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4.3020327108256984E-2</v>
      </c>
      <c r="AH4" s="36">
        <v>7.3184004735885433E-2</v>
      </c>
      <c r="AI4" s="36">
        <v>0.2343866097622278</v>
      </c>
      <c r="AJ4" s="36">
        <v>0</v>
      </c>
      <c r="AK4" s="36">
        <v>0</v>
      </c>
      <c r="AL4" s="36">
        <v>0</v>
      </c>
      <c r="AM4" s="36">
        <v>4.3020327108256984E-2</v>
      </c>
      <c r="AN4" s="36">
        <v>7.3184004735885433E-2</v>
      </c>
      <c r="AO4" s="36">
        <v>0.2343866097622278</v>
      </c>
      <c r="AP4" s="36">
        <v>1.872836028</v>
      </c>
      <c r="AQ4" s="36">
        <v>1.0084501690000001</v>
      </c>
      <c r="AR4" s="36">
        <v>2.8812861970000001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0.27564788400000001</v>
      </c>
      <c r="BC4" s="36">
        <v>12.596143815</v>
      </c>
      <c r="BD4" s="36">
        <v>24.325127728999998</v>
      </c>
      <c r="BE4" s="36">
        <v>2.334679857142857E-2</v>
      </c>
      <c r="BF4" s="36">
        <v>4.6693598571428581E-2</v>
      </c>
      <c r="BG4" s="36">
        <v>2.1184985439999999</v>
      </c>
      <c r="BH4" s="36">
        <v>5.6303405590000004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5.7519373710000004</v>
      </c>
      <c r="E5" s="36">
        <v>19</v>
      </c>
      <c r="F5" s="36">
        <v>2</v>
      </c>
      <c r="G5" s="36">
        <v>10</v>
      </c>
      <c r="H5" s="36">
        <v>7</v>
      </c>
      <c r="I5" s="36">
        <v>12.276845677618027</v>
      </c>
      <c r="J5" s="36">
        <v>166.98632453810063</v>
      </c>
      <c r="K5" s="36">
        <v>4.6303516776960816</v>
      </c>
      <c r="L5" s="36">
        <v>7.6464939999219457</v>
      </c>
      <c r="M5" s="36">
        <v>108.4940122156826</v>
      </c>
      <c r="N5" s="36">
        <v>70.769158000036057</v>
      </c>
      <c r="O5" s="36">
        <v>1.360509218</v>
      </c>
      <c r="P5" s="36">
        <v>2.410621049</v>
      </c>
      <c r="Q5" s="36">
        <v>1.2537752310000001</v>
      </c>
      <c r="R5" s="36">
        <v>0.10673398699999999</v>
      </c>
      <c r="S5" s="36">
        <v>2.271402803</v>
      </c>
      <c r="T5" s="36">
        <v>0.13921824599999999</v>
      </c>
      <c r="U5" s="36">
        <v>0.34599999999999997</v>
      </c>
      <c r="V5" s="36">
        <v>0.82</v>
      </c>
      <c r="W5" s="36">
        <v>13.983354895618028</v>
      </c>
      <c r="X5" s="36">
        <v>170.21694558710064</v>
      </c>
      <c r="Y5" s="36">
        <v>184.20030048271866</v>
      </c>
      <c r="Z5" s="36">
        <v>1.6622478212020806</v>
      </c>
      <c r="AA5" s="36">
        <v>0.73428224452233415</v>
      </c>
      <c r="AB5" s="36">
        <v>1.2250917140874942</v>
      </c>
      <c r="AC5" s="36">
        <v>7.6831369397407076E-2</v>
      </c>
      <c r="AD5" s="36">
        <v>1.9748097543662428</v>
      </c>
      <c r="AE5" s="36">
        <v>17.773287789296177</v>
      </c>
      <c r="AF5" s="36">
        <v>19.748097543662418</v>
      </c>
      <c r="AG5" s="36">
        <v>3.7670915332457762E-2</v>
      </c>
      <c r="AH5" s="36">
        <v>6.4083855967859177E-2</v>
      </c>
      <c r="AI5" s="36">
        <v>0.20524153870787332</v>
      </c>
      <c r="AJ5" s="36">
        <v>5.3475559014471284E-2</v>
      </c>
      <c r="AK5" s="36">
        <v>5.6198681799731622E-2</v>
      </c>
      <c r="AL5" s="36">
        <v>0.14080963957351877</v>
      </c>
      <c r="AM5" s="36">
        <v>0.16797784374433614</v>
      </c>
      <c r="AN5" s="36">
        <v>2.0950922921338337</v>
      </c>
      <c r="AO5" s="36">
        <v>18.119338967577569</v>
      </c>
      <c r="AP5" s="36">
        <v>2358.1360459430002</v>
      </c>
      <c r="AQ5" s="36">
        <v>1269.7655632000001</v>
      </c>
      <c r="AR5" s="36">
        <v>3627.9016091430003</v>
      </c>
      <c r="AS5" s="36">
        <v>104.22997297800001</v>
      </c>
      <c r="AT5" s="36">
        <v>8733.6948421779998</v>
      </c>
      <c r="AU5" s="36">
        <v>20715.501352028001</v>
      </c>
      <c r="AV5" s="36">
        <v>4756.7589856750001</v>
      </c>
      <c r="AW5" s="36">
        <v>11282.584173099</v>
      </c>
      <c r="AX5" s="36">
        <v>4536.4156398799996</v>
      </c>
      <c r="AY5" s="36">
        <v>10759.950515728</v>
      </c>
      <c r="AZ5" s="36">
        <v>2.9546874842857145</v>
      </c>
      <c r="BA5" s="36">
        <v>5.9093749700000009</v>
      </c>
      <c r="BB5" s="36">
        <v>15.168746121</v>
      </c>
      <c r="BC5" s="36">
        <v>1060.5495835290001</v>
      </c>
      <c r="BD5" s="36">
        <v>2515.5236962690001</v>
      </c>
      <c r="BE5" s="36">
        <v>1.2847611057142858</v>
      </c>
      <c r="BF5" s="36">
        <v>2.5695222114285716</v>
      </c>
      <c r="BG5" s="36">
        <v>19.643746363000002</v>
      </c>
      <c r="BH5" s="36">
        <v>157.66886975599999</v>
      </c>
      <c r="BI5" s="36">
        <v>0.84000000000000052</v>
      </c>
      <c r="BJ5" s="36">
        <v>0.84000000000000052</v>
      </c>
      <c r="BK5" s="36">
        <v>1.320000000000001</v>
      </c>
      <c r="BL5" s="36">
        <v>1.320000000000001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5.9169511479999999</v>
      </c>
      <c r="E6" s="36">
        <v>8</v>
      </c>
      <c r="F6" s="36">
        <v>3</v>
      </c>
      <c r="G6" s="36">
        <v>3</v>
      </c>
      <c r="H6" s="36">
        <v>2</v>
      </c>
      <c r="I6" s="36">
        <v>15.291928785598342</v>
      </c>
      <c r="J6" s="36">
        <v>164.84035252652029</v>
      </c>
      <c r="K6" s="36">
        <v>9.9671627370020559</v>
      </c>
      <c r="L6" s="36">
        <v>5.3247660485962864</v>
      </c>
      <c r="M6" s="36">
        <v>139.34029851650502</v>
      </c>
      <c r="N6" s="36">
        <v>40.79198279561362</v>
      </c>
      <c r="O6" s="36">
        <v>0.44212394700000002</v>
      </c>
      <c r="P6" s="36">
        <v>0.64545930200000001</v>
      </c>
      <c r="Q6" s="36">
        <v>0.39858190100000002</v>
      </c>
      <c r="R6" s="36">
        <v>4.3542046000000001E-2</v>
      </c>
      <c r="S6" s="36">
        <v>0.58866532900000001</v>
      </c>
      <c r="T6" s="36">
        <v>5.6793973000000005E-2</v>
      </c>
      <c r="U6" s="36">
        <v>0.11714999999999998</v>
      </c>
      <c r="V6" s="36">
        <v>0.27690000000000003</v>
      </c>
      <c r="W6" s="36">
        <v>15.851202732598344</v>
      </c>
      <c r="X6" s="36">
        <v>165.76271182852031</v>
      </c>
      <c r="Y6" s="36">
        <v>181.61391456111866</v>
      </c>
      <c r="Z6" s="36">
        <v>1.4480610808590004</v>
      </c>
      <c r="AA6" s="36">
        <v>0.66682582329143081</v>
      </c>
      <c r="AB6" s="36">
        <v>0.58538387426014715</v>
      </c>
      <c r="AC6" s="36">
        <v>0.10411041525853215</v>
      </c>
      <c r="AD6" s="36">
        <v>0.99005848724229106</v>
      </c>
      <c r="AE6" s="36">
        <v>8.9105263851806136</v>
      </c>
      <c r="AF6" s="36">
        <v>9.900584872422904</v>
      </c>
      <c r="AG6" s="36">
        <v>1.221410281155526E-2</v>
      </c>
      <c r="AH6" s="36">
        <v>2.0778013978277908E-2</v>
      </c>
      <c r="AI6" s="36">
        <v>6.6545801525025206E-2</v>
      </c>
      <c r="AJ6" s="36">
        <v>3.6724819831442483E-2</v>
      </c>
      <c r="AK6" s="36">
        <v>4.5716509355014756E-2</v>
      </c>
      <c r="AL6" s="36">
        <v>0.1143006957285345</v>
      </c>
      <c r="AM6" s="36">
        <v>0.15304933790152989</v>
      </c>
      <c r="AN6" s="36">
        <v>1.0565530105755836</v>
      </c>
      <c r="AO6" s="36">
        <v>9.0913728824341735</v>
      </c>
      <c r="AP6" s="36">
        <v>1207.054626414</v>
      </c>
      <c r="AQ6" s="36">
        <v>649.95249114600006</v>
      </c>
      <c r="AR6" s="36">
        <v>1857.0071175600001</v>
      </c>
      <c r="AS6" s="36">
        <v>74.338594348000001</v>
      </c>
      <c r="AT6" s="36">
        <v>2833.4494981009998</v>
      </c>
      <c r="AU6" s="36">
        <v>6401.6027450780002</v>
      </c>
      <c r="AV6" s="36">
        <v>1672.448913107</v>
      </c>
      <c r="AW6" s="36">
        <v>3778.5581004109999</v>
      </c>
      <c r="AX6" s="36">
        <v>1605.904094944</v>
      </c>
      <c r="AY6" s="36">
        <v>3628.213620684</v>
      </c>
      <c r="AZ6" s="36">
        <v>1.6561037142857145</v>
      </c>
      <c r="BA6" s="36">
        <v>3.3122074285714289</v>
      </c>
      <c r="BB6" s="36">
        <v>4.6742042970000002</v>
      </c>
      <c r="BC6" s="36">
        <v>214.05369401799999</v>
      </c>
      <c r="BD6" s="36">
        <v>483.610777654</v>
      </c>
      <c r="BE6" s="36">
        <v>0.39589533857142861</v>
      </c>
      <c r="BF6" s="36">
        <v>0.79179067714285722</v>
      </c>
      <c r="BG6" s="36">
        <v>9.9774839180000008</v>
      </c>
      <c r="BH6" s="36">
        <v>71.692484917000002</v>
      </c>
      <c r="BI6" s="36">
        <v>0.78000000000000047</v>
      </c>
      <c r="BJ6" s="36">
        <v>0.78000000000000047</v>
      </c>
      <c r="BK6" s="36">
        <v>1.350000000000001</v>
      </c>
      <c r="BL6" s="36">
        <v>1.350000000000001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6.055700721</v>
      </c>
      <c r="E7" s="36">
        <v>38</v>
      </c>
      <c r="F7" s="36">
        <v>15</v>
      </c>
      <c r="G7" s="36">
        <v>19</v>
      </c>
      <c r="H7" s="36">
        <v>4</v>
      </c>
      <c r="I7" s="36">
        <v>0.37297398839086621</v>
      </c>
      <c r="J7" s="36">
        <v>22.881030853840169</v>
      </c>
      <c r="K7" s="36">
        <v>0.28200098839949977</v>
      </c>
      <c r="L7" s="36">
        <v>9.0972999991366432E-2</v>
      </c>
      <c r="M7" s="36">
        <v>13.36483134222763</v>
      </c>
      <c r="N7" s="36">
        <v>9.8891735000034071</v>
      </c>
      <c r="O7" s="36">
        <v>4.0261981000000002E-2</v>
      </c>
      <c r="P7" s="36">
        <v>6.4665902999999997E-2</v>
      </c>
      <c r="Q7" s="36">
        <v>3.720681E-2</v>
      </c>
      <c r="R7" s="36">
        <v>3.0551709999999998E-3</v>
      </c>
      <c r="S7" s="36">
        <v>6.0680896999999998E-2</v>
      </c>
      <c r="T7" s="36">
        <v>3.9850060000000001E-3</v>
      </c>
      <c r="U7" s="36">
        <v>1.3391499999999998</v>
      </c>
      <c r="V7" s="36">
        <v>3.1716000000000006</v>
      </c>
      <c r="W7" s="36">
        <v>1.7523859693908661</v>
      </c>
      <c r="X7" s="36">
        <v>26.117296756840172</v>
      </c>
      <c r="Y7" s="36">
        <v>27.869682726231037</v>
      </c>
      <c r="Z7" s="36">
        <v>9.402011992143415E-2</v>
      </c>
      <c r="AA7" s="36">
        <v>2.0753455960279898E-2</v>
      </c>
      <c r="AB7" s="36">
        <v>2.0753456E-2</v>
      </c>
      <c r="AC7" s="36">
        <v>2.3463811943225496E-3</v>
      </c>
      <c r="AD7" s="36">
        <v>0.21415473216826403</v>
      </c>
      <c r="AE7" s="36">
        <v>1.927392589514376</v>
      </c>
      <c r="AF7" s="36">
        <v>2.1415473216826397</v>
      </c>
      <c r="AG7" s="36">
        <v>0.13042793498913174</v>
      </c>
      <c r="AH7" s="36">
        <v>0.22187740664817807</v>
      </c>
      <c r="AI7" s="36">
        <v>0.71060736994078644</v>
      </c>
      <c r="AJ7" s="36">
        <v>1.1896970889132066E-3</v>
      </c>
      <c r="AK7" s="36">
        <v>1.4376804979478752E-3</v>
      </c>
      <c r="AL7" s="36">
        <v>3.5957559227763297E-3</v>
      </c>
      <c r="AM7" s="36">
        <v>0.13396401327236748</v>
      </c>
      <c r="AN7" s="36">
        <v>0.43746981931439</v>
      </c>
      <c r="AO7" s="36">
        <v>2.6415957153779384</v>
      </c>
      <c r="AP7" s="36">
        <v>274.76835403799998</v>
      </c>
      <c r="AQ7" s="36">
        <v>147.95219063600001</v>
      </c>
      <c r="AR7" s="36">
        <v>422.720544674</v>
      </c>
      <c r="AS7" s="36">
        <v>14.672386073</v>
      </c>
      <c r="AT7" s="36">
        <v>1329.6488180849999</v>
      </c>
      <c r="AU7" s="36">
        <v>2833.3317243390002</v>
      </c>
      <c r="AV7" s="36">
        <v>739.04531814200004</v>
      </c>
      <c r="AW7" s="36">
        <v>1574.8222516610001</v>
      </c>
      <c r="AX7" s="36">
        <v>699.21274625399997</v>
      </c>
      <c r="AY7" s="36">
        <v>1489.943531765</v>
      </c>
      <c r="AZ7" s="36">
        <v>0.33301800142857146</v>
      </c>
      <c r="BA7" s="36">
        <v>0.6660360042857143</v>
      </c>
      <c r="BB7" s="36">
        <v>2.57716799</v>
      </c>
      <c r="BC7" s="36">
        <v>106.48276218700001</v>
      </c>
      <c r="BD7" s="36">
        <v>226.90276116300001</v>
      </c>
      <c r="BE7" s="36">
        <v>0.21828074428571428</v>
      </c>
      <c r="BF7" s="36">
        <v>0.43656148857142857</v>
      </c>
      <c r="BG7" s="36">
        <v>7.5404329309999998</v>
      </c>
      <c r="BH7" s="36">
        <v>24.704225152999999</v>
      </c>
      <c r="BI7" s="36">
        <v>0.03</v>
      </c>
      <c r="BJ7" s="36">
        <v>0.03</v>
      </c>
      <c r="BK7" s="36">
        <v>0.09</v>
      </c>
      <c r="BL7" s="36">
        <v>0.09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5.4611308760000004</v>
      </c>
      <c r="E8" s="36">
        <v>56</v>
      </c>
      <c r="F8" s="36">
        <v>0</v>
      </c>
      <c r="G8" s="36">
        <v>35</v>
      </c>
      <c r="H8" s="36">
        <v>21</v>
      </c>
      <c r="I8" s="36">
        <v>6.1663253204098406E-2</v>
      </c>
      <c r="J8" s="36">
        <v>7.8582848486957602</v>
      </c>
      <c r="K8" s="36">
        <v>6.0592253204756058E-2</v>
      </c>
      <c r="L8" s="36">
        <v>1.070999999342348E-3</v>
      </c>
      <c r="M8" s="36">
        <v>4.1239011018936855</v>
      </c>
      <c r="N8" s="36">
        <v>3.7960470000061739</v>
      </c>
      <c r="O8" s="36">
        <v>1.8171793999999998E-2</v>
      </c>
      <c r="P8" s="36">
        <v>2.8966171999999998E-2</v>
      </c>
      <c r="Q8" s="36">
        <v>1.6770284999999999E-2</v>
      </c>
      <c r="R8" s="36">
        <v>1.401509E-3</v>
      </c>
      <c r="S8" s="36">
        <v>2.7138117E-2</v>
      </c>
      <c r="T8" s="36">
        <v>1.8280550000000001E-3</v>
      </c>
      <c r="U8" s="36">
        <v>0.56100000000000017</v>
      </c>
      <c r="V8" s="36">
        <v>1.3260000000000001</v>
      </c>
      <c r="W8" s="36">
        <v>0.64083504720409856</v>
      </c>
      <c r="X8" s="36">
        <v>9.2132510206957594</v>
      </c>
      <c r="Y8" s="36">
        <v>9.8540860678998587</v>
      </c>
      <c r="Z8" s="36">
        <v>2.3408832751236126E-2</v>
      </c>
      <c r="AA8" s="36">
        <v>5.0094902087645362E-3</v>
      </c>
      <c r="AB8" s="36">
        <v>5.0094900000000001E-3</v>
      </c>
      <c r="AC8" s="36">
        <v>5.7062127676479738E-4</v>
      </c>
      <c r="AD8" s="36">
        <v>8.0721959398074E-2</v>
      </c>
      <c r="AE8" s="36">
        <v>0.72649763458266581</v>
      </c>
      <c r="AF8" s="36">
        <v>0.80721959398074006</v>
      </c>
      <c r="AG8" s="36">
        <v>5.5877731550168702E-2</v>
      </c>
      <c r="AH8" s="36">
        <v>9.5056370912930704E-2</v>
      </c>
      <c r="AI8" s="36">
        <v>0.30443729603195357</v>
      </c>
      <c r="AJ8" s="36">
        <v>2.8717027513645209E-4</v>
      </c>
      <c r="AK8" s="36">
        <v>3.470287588565924E-4</v>
      </c>
      <c r="AL8" s="36">
        <v>8.6794716685205571E-4</v>
      </c>
      <c r="AM8" s="36">
        <v>5.6735523102069953E-2</v>
      </c>
      <c r="AN8" s="36">
        <v>0.17612535906986129</v>
      </c>
      <c r="AO8" s="36">
        <v>1.0318028777814714</v>
      </c>
      <c r="AP8" s="36">
        <v>90.767812953999993</v>
      </c>
      <c r="AQ8" s="36">
        <v>48.874976205999999</v>
      </c>
      <c r="AR8" s="36">
        <v>139.64278916000001</v>
      </c>
      <c r="AS8" s="36">
        <v>3.0949461079999998</v>
      </c>
      <c r="AT8" s="36">
        <v>364.43247636000001</v>
      </c>
      <c r="AU8" s="36">
        <v>763.292302318</v>
      </c>
      <c r="AV8" s="36">
        <v>247.253685709</v>
      </c>
      <c r="AW8" s="36">
        <v>517.86502922700004</v>
      </c>
      <c r="AX8" s="36">
        <v>231.388645094</v>
      </c>
      <c r="AY8" s="36">
        <v>484.63620314000002</v>
      </c>
      <c r="AZ8" s="36">
        <v>6.0667252857142862E-2</v>
      </c>
      <c r="BA8" s="36">
        <v>0.12133450571428572</v>
      </c>
      <c r="BB8" s="36">
        <v>2.0824215640000001</v>
      </c>
      <c r="BC8" s="36">
        <v>110.266589517</v>
      </c>
      <c r="BD8" s="36">
        <v>230.94988630500001</v>
      </c>
      <c r="BE8" s="36">
        <v>0.17637675571428571</v>
      </c>
      <c r="BF8" s="36">
        <v>0.35275351142857142</v>
      </c>
      <c r="BG8" s="36">
        <v>1.2966500670000001</v>
      </c>
      <c r="BH8" s="36">
        <v>12.663714806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5.712915078</v>
      </c>
      <c r="E9" s="36">
        <v>40</v>
      </c>
      <c r="F9" s="36">
        <v>16</v>
      </c>
      <c r="G9" s="36">
        <v>11</v>
      </c>
      <c r="H9" s="36">
        <v>13</v>
      </c>
      <c r="I9" s="36">
        <v>7.7054151255021158E-2</v>
      </c>
      <c r="J9" s="36">
        <v>5.882119216739083</v>
      </c>
      <c r="K9" s="36">
        <v>4.5694151255753636E-2</v>
      </c>
      <c r="L9" s="36">
        <v>3.1359999999267529E-2</v>
      </c>
      <c r="M9" s="36">
        <v>2.5422348679918683</v>
      </c>
      <c r="N9" s="36">
        <v>3.4169385000022365</v>
      </c>
      <c r="O9" s="36">
        <v>9.2038202999999999E-2</v>
      </c>
      <c r="P9" s="36">
        <v>0.163035603</v>
      </c>
      <c r="Q9" s="36">
        <v>8.5705108000000002E-2</v>
      </c>
      <c r="R9" s="36">
        <v>6.3330950000000004E-3</v>
      </c>
      <c r="S9" s="36">
        <v>0.154775044</v>
      </c>
      <c r="T9" s="36">
        <v>8.2605590000000007E-3</v>
      </c>
      <c r="U9" s="36">
        <v>1.5796000000000006</v>
      </c>
      <c r="V9" s="36">
        <v>3.7336000000000018</v>
      </c>
      <c r="W9" s="36">
        <v>1.7486923542550217</v>
      </c>
      <c r="X9" s="36">
        <v>9.7787548197390848</v>
      </c>
      <c r="Y9" s="36">
        <v>11.527447173994107</v>
      </c>
      <c r="Z9" s="36">
        <v>2.2544267500982471E-2</v>
      </c>
      <c r="AA9" s="36">
        <v>4.8244732452102498E-3</v>
      </c>
      <c r="AB9" s="36">
        <v>4.8244730000000001E-3</v>
      </c>
      <c r="AC9" s="36">
        <v>5.1158710230948161E-4</v>
      </c>
      <c r="AD9" s="36">
        <v>7.1062147375002188E-2</v>
      </c>
      <c r="AE9" s="36">
        <v>0.63955932637501967</v>
      </c>
      <c r="AF9" s="36">
        <v>0.71062147375002183</v>
      </c>
      <c r="AG9" s="36">
        <v>0.14880971770648116</v>
      </c>
      <c r="AH9" s="36">
        <v>0.25314756575355418</v>
      </c>
      <c r="AI9" s="36">
        <v>0.81075639302151792</v>
      </c>
      <c r="AJ9" s="36">
        <v>2.7656412904575507E-4</v>
      </c>
      <c r="AK9" s="36">
        <v>3.3421184139046907E-4</v>
      </c>
      <c r="AL9" s="36">
        <v>8.358910132377224E-4</v>
      </c>
      <c r="AM9" s="36">
        <v>0.14959786893783639</v>
      </c>
      <c r="AN9" s="36">
        <v>0.32454392496994688</v>
      </c>
      <c r="AO9" s="36">
        <v>1.4511516104097755</v>
      </c>
      <c r="AP9" s="36">
        <v>37.724638654000003</v>
      </c>
      <c r="AQ9" s="36">
        <v>20.313266967000001</v>
      </c>
      <c r="AR9" s="36">
        <v>58.037905621000007</v>
      </c>
      <c r="AS9" s="36">
        <v>2.5500250289999999</v>
      </c>
      <c r="AT9" s="36">
        <v>125.750297489</v>
      </c>
      <c r="AU9" s="36">
        <v>258.91941370299998</v>
      </c>
      <c r="AV9" s="36">
        <v>97.558563090000007</v>
      </c>
      <c r="AW9" s="36">
        <v>200.872733197</v>
      </c>
      <c r="AX9" s="36">
        <v>90.813796526000004</v>
      </c>
      <c r="AY9" s="36">
        <v>186.98528291400001</v>
      </c>
      <c r="AZ9" s="36">
        <v>0.15599052142857145</v>
      </c>
      <c r="BA9" s="36">
        <v>0.31198104428571433</v>
      </c>
      <c r="BB9" s="36">
        <v>2.2066564</v>
      </c>
      <c r="BC9" s="36">
        <v>108.516371799</v>
      </c>
      <c r="BD9" s="36">
        <v>223.434822217</v>
      </c>
      <c r="BE9" s="36">
        <v>0.18689918571428571</v>
      </c>
      <c r="BF9" s="36">
        <v>0.3737983728571429</v>
      </c>
      <c r="BG9" s="36">
        <v>5.6832343280000002</v>
      </c>
      <c r="BH9" s="36">
        <v>18.813178450999999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5.7572193770000002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0.67153733862878195</v>
      </c>
      <c r="J10" s="36">
        <v>32.907295927275854</v>
      </c>
      <c r="K10" s="36">
        <v>0.44973283863075353</v>
      </c>
      <c r="L10" s="36">
        <v>0.22180449999802843</v>
      </c>
      <c r="M10" s="36">
        <v>17.861997765900313</v>
      </c>
      <c r="N10" s="36">
        <v>15.716835500004322</v>
      </c>
      <c r="O10" s="36">
        <v>0.49268745899999999</v>
      </c>
      <c r="P10" s="36">
        <v>0.80631736499999995</v>
      </c>
      <c r="Q10" s="36">
        <v>0.44789543500000001</v>
      </c>
      <c r="R10" s="36">
        <v>4.4792024E-2</v>
      </c>
      <c r="S10" s="36">
        <v>0.74789298500000001</v>
      </c>
      <c r="T10" s="36">
        <v>5.8424379999999998E-2</v>
      </c>
      <c r="U10" s="36" t="s">
        <v>340</v>
      </c>
      <c r="V10" s="36" t="s">
        <v>340</v>
      </c>
      <c r="W10" s="36">
        <v>1.1642247976287821</v>
      </c>
      <c r="X10" s="36">
        <v>33.713613292275852</v>
      </c>
      <c r="Y10" s="36">
        <v>34.877838089904635</v>
      </c>
      <c r="Z10" s="36">
        <v>0.15298907609913437</v>
      </c>
      <c r="AA10" s="36">
        <v>4.4603571227099327E-2</v>
      </c>
      <c r="AB10" s="36">
        <v>4.4603571000000002E-2</v>
      </c>
      <c r="AC10" s="36">
        <v>5.4592357136671234E-3</v>
      </c>
      <c r="AD10" s="36">
        <v>0.43840549969375986</v>
      </c>
      <c r="AE10" s="36">
        <v>3.9456494972438381</v>
      </c>
      <c r="AF10" s="36">
        <v>4.3840549969375981</v>
      </c>
      <c r="AG10" s="36" t="s">
        <v>340</v>
      </c>
      <c r="AH10" s="36" t="s">
        <v>340</v>
      </c>
      <c r="AI10" s="36" t="s">
        <v>340</v>
      </c>
      <c r="AJ10" s="36">
        <v>2.556910934450317E-3</v>
      </c>
      <c r="AK10" s="36">
        <v>3.0898797851082443E-3</v>
      </c>
      <c r="AL10" s="36">
        <v>7.728040794758452E-3</v>
      </c>
      <c r="AM10" s="36">
        <v>8.01614664811744E-3</v>
      </c>
      <c r="AN10" s="36">
        <v>0.44149537947886808</v>
      </c>
      <c r="AO10" s="36">
        <v>3.9533775380385965</v>
      </c>
      <c r="AP10" s="36">
        <v>692.91153515200006</v>
      </c>
      <c r="AQ10" s="36">
        <v>373.10621123499999</v>
      </c>
      <c r="AR10" s="36">
        <v>1066.017746387</v>
      </c>
      <c r="AS10" s="36">
        <v>23.597740771000002</v>
      </c>
      <c r="AT10" s="36">
        <v>2474.9731684520002</v>
      </c>
      <c r="AU10" s="36">
        <v>5455.488920885</v>
      </c>
      <c r="AV10" s="36">
        <v>1515.991555199</v>
      </c>
      <c r="AW10" s="36">
        <v>3341.642341408</v>
      </c>
      <c r="AX10" s="36">
        <v>1429.8727951630001</v>
      </c>
      <c r="AY10" s="36">
        <v>3151.814044581</v>
      </c>
      <c r="AZ10" s="36">
        <v>0.53518189999999999</v>
      </c>
      <c r="BA10" s="36">
        <v>1.0703638014285715</v>
      </c>
      <c r="BB10" s="36">
        <v>7.2824996950000003</v>
      </c>
      <c r="BC10" s="36">
        <v>465.151215417</v>
      </c>
      <c r="BD10" s="36">
        <v>1025.3150759749999</v>
      </c>
      <c r="BE10" s="36">
        <v>0.61681250857142855</v>
      </c>
      <c r="BF10" s="36">
        <v>1.2336250185714286</v>
      </c>
      <c r="BG10" s="36">
        <v>3.8541796939999999</v>
      </c>
      <c r="BH10" s="36">
        <v>40.787881497000001</v>
      </c>
      <c r="BI10" s="36">
        <v>0.12</v>
      </c>
      <c r="BJ10" s="36">
        <v>0.12</v>
      </c>
      <c r="BK10" s="36">
        <v>0.18</v>
      </c>
      <c r="BL10" s="36">
        <v>0.18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5.9151169640000001</v>
      </c>
      <c r="E11" s="36">
        <v>8</v>
      </c>
      <c r="F11" s="36">
        <v>0</v>
      </c>
      <c r="G11" s="36">
        <v>5</v>
      </c>
      <c r="H11" s="36">
        <v>3</v>
      </c>
      <c r="I11" s="36">
        <v>5.4598229137479759</v>
      </c>
      <c r="J11" s="36">
        <v>55.932025195381726</v>
      </c>
      <c r="K11" s="36">
        <v>2.6465019137424015</v>
      </c>
      <c r="L11" s="36">
        <v>2.8133210000055748</v>
      </c>
      <c r="M11" s="36">
        <v>37.424172609120198</v>
      </c>
      <c r="N11" s="36">
        <v>23.967675500009506</v>
      </c>
      <c r="O11" s="36">
        <v>0.24762233</v>
      </c>
      <c r="P11" s="36">
        <v>0.38423012899999998</v>
      </c>
      <c r="Q11" s="36">
        <v>0.20266246899999998</v>
      </c>
      <c r="R11" s="36">
        <v>4.4959861000000004E-2</v>
      </c>
      <c r="S11" s="36">
        <v>0.32558683199999999</v>
      </c>
      <c r="T11" s="36">
        <v>5.8643296999999997E-2</v>
      </c>
      <c r="U11" s="36">
        <v>8.5199999999999998E-2</v>
      </c>
      <c r="V11" s="36">
        <v>0.20160000000000003</v>
      </c>
      <c r="W11" s="36">
        <v>5.7926452437479767</v>
      </c>
      <c r="X11" s="36">
        <v>56.517855324381728</v>
      </c>
      <c r="Y11" s="36">
        <v>62.310500568129704</v>
      </c>
      <c r="Z11" s="36">
        <v>0.52045312304777758</v>
      </c>
      <c r="AA11" s="36">
        <v>0.24378366061696255</v>
      </c>
      <c r="AB11" s="36">
        <v>0.24378366100000001</v>
      </c>
      <c r="AC11" s="36">
        <v>3.0663321040781736E-2</v>
      </c>
      <c r="AD11" s="36">
        <v>0.48569950381627247</v>
      </c>
      <c r="AE11" s="36">
        <v>4.3712955343464523</v>
      </c>
      <c r="AF11" s="36">
        <v>4.856995038162724</v>
      </c>
      <c r="AG11" s="36">
        <v>1.1537370696875809E-2</v>
      </c>
      <c r="AH11" s="36">
        <v>1.9626791530317468E-2</v>
      </c>
      <c r="AI11" s="36">
        <v>6.2858778279530264E-2</v>
      </c>
      <c r="AJ11" s="36">
        <v>1.3974959969203057E-2</v>
      </c>
      <c r="AK11" s="36">
        <v>1.6887934960713818E-2</v>
      </c>
      <c r="AL11" s="36">
        <v>4.2238099664790626E-2</v>
      </c>
      <c r="AM11" s="36">
        <v>5.6175651706860605E-2</v>
      </c>
      <c r="AN11" s="36">
        <v>0.52221423030730374</v>
      </c>
      <c r="AO11" s="36">
        <v>4.4763924122907728</v>
      </c>
      <c r="AP11" s="36">
        <v>301.73885248800002</v>
      </c>
      <c r="AQ11" s="36">
        <v>162.47476672400001</v>
      </c>
      <c r="AR11" s="36">
        <v>464.21361921200003</v>
      </c>
      <c r="AS11" s="36">
        <v>10.073478624</v>
      </c>
      <c r="AT11" s="36">
        <v>869.04913371800001</v>
      </c>
      <c r="AU11" s="36">
        <v>1909.153809981</v>
      </c>
      <c r="AV11" s="36">
        <v>525.71182090699995</v>
      </c>
      <c r="AW11" s="36">
        <v>1154.899863421</v>
      </c>
      <c r="AX11" s="36">
        <v>497.57503516100002</v>
      </c>
      <c r="AY11" s="36">
        <v>1093.088108915</v>
      </c>
      <c r="AZ11" s="36">
        <v>0.76000080999999997</v>
      </c>
      <c r="BA11" s="36">
        <v>1.5200016214285716</v>
      </c>
      <c r="BB11" s="36">
        <v>3.6533849620000001</v>
      </c>
      <c r="BC11" s="36">
        <v>183.02073920699999</v>
      </c>
      <c r="BD11" s="36">
        <v>402.06557720000001</v>
      </c>
      <c r="BE11" s="36">
        <v>0.30943407285714286</v>
      </c>
      <c r="BF11" s="36">
        <v>0.61886814714285721</v>
      </c>
      <c r="BG11" s="36">
        <v>3.0097391880000002</v>
      </c>
      <c r="BH11" s="36">
        <v>26.147416337999999</v>
      </c>
      <c r="BI11" s="36">
        <v>0.24</v>
      </c>
      <c r="BJ11" s="36">
        <v>0.24</v>
      </c>
      <c r="BK11" s="36">
        <v>0.03</v>
      </c>
      <c r="BL11" s="36">
        <v>0.03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5.4327275979999996</v>
      </c>
      <c r="E12" s="36">
        <v>115</v>
      </c>
      <c r="F12" s="36">
        <v>7</v>
      </c>
      <c r="G12" s="36">
        <v>32</v>
      </c>
      <c r="H12" s="36">
        <v>76</v>
      </c>
      <c r="I12" s="36">
        <v>2.7407111057351245E-3</v>
      </c>
      <c r="J12" s="36">
        <v>1.10851608913044</v>
      </c>
      <c r="K12" s="36">
        <v>2.7407111057351245E-3</v>
      </c>
      <c r="L12" s="36">
        <v>0</v>
      </c>
      <c r="M12" s="36">
        <v>0.3988068002361036</v>
      </c>
      <c r="N12" s="36">
        <v>0.71245000000007142</v>
      </c>
      <c r="O12" s="36">
        <v>2.6044470000000002E-3</v>
      </c>
      <c r="P12" s="36">
        <v>4.2317650000000002E-3</v>
      </c>
      <c r="Q12" s="36">
        <v>2.35995E-3</v>
      </c>
      <c r="R12" s="36">
        <v>2.4449699999999999E-4</v>
      </c>
      <c r="S12" s="36">
        <v>3.9128549999999998E-3</v>
      </c>
      <c r="T12" s="36">
        <v>3.1890999999999999E-4</v>
      </c>
      <c r="U12" s="36">
        <v>3.0195000000000003</v>
      </c>
      <c r="V12" s="36">
        <v>7.1370000000000031</v>
      </c>
      <c r="W12" s="36">
        <v>3.0248451581057356</v>
      </c>
      <c r="X12" s="36">
        <v>8.2497478541304439</v>
      </c>
      <c r="Y12" s="36">
        <v>11.274593012236179</v>
      </c>
      <c r="Z12" s="36">
        <v>1.9505774002410322E-3</v>
      </c>
      <c r="AA12" s="36">
        <v>4.174235636515808E-4</v>
      </c>
      <c r="AB12" s="36">
        <v>4.1742400000000001E-4</v>
      </c>
      <c r="AC12" s="36">
        <v>2.6803210439154903E-5</v>
      </c>
      <c r="AD12" s="36">
        <v>1.5114662112992429E-2</v>
      </c>
      <c r="AE12" s="36">
        <v>0.13603195901693182</v>
      </c>
      <c r="AF12" s="36">
        <v>0.15114662112992425</v>
      </c>
      <c r="AG12" s="36">
        <v>0.29155988501538466</v>
      </c>
      <c r="AH12" s="36">
        <v>0.49598693083076922</v>
      </c>
      <c r="AI12" s="36">
        <v>1.5884986838769235</v>
      </c>
      <c r="AJ12" s="36">
        <v>2.3928935865331162E-5</v>
      </c>
      <c r="AK12" s="36">
        <v>2.8916742550030882E-5</v>
      </c>
      <c r="AL12" s="36">
        <v>7.2323126341414495E-5</v>
      </c>
      <c r="AM12" s="36">
        <v>0.29161061716168912</v>
      </c>
      <c r="AN12" s="36">
        <v>0.51113050968631168</v>
      </c>
      <c r="AO12" s="36">
        <v>1.7246029660201967</v>
      </c>
      <c r="AP12" s="36">
        <v>36.991617316999999</v>
      </c>
      <c r="AQ12" s="36">
        <v>19.918563169999999</v>
      </c>
      <c r="AR12" s="36">
        <v>56.910180486999998</v>
      </c>
      <c r="AS12" s="36">
        <v>1.47176324</v>
      </c>
      <c r="AT12" s="36">
        <v>92.376265133999993</v>
      </c>
      <c r="AU12" s="36">
        <v>188.64400783299999</v>
      </c>
      <c r="AV12" s="36">
        <v>73.876867767999997</v>
      </c>
      <c r="AW12" s="36">
        <v>150.86590047499999</v>
      </c>
      <c r="AX12" s="36">
        <v>68.703352312999996</v>
      </c>
      <c r="AY12" s="36">
        <v>140.300928091</v>
      </c>
      <c r="AZ12" s="36">
        <v>2.3010440000000004E-2</v>
      </c>
      <c r="BA12" s="36">
        <v>4.6020880000000007E-2</v>
      </c>
      <c r="BB12" s="36">
        <v>1.119204611</v>
      </c>
      <c r="BC12" s="36">
        <v>42.411931473999999</v>
      </c>
      <c r="BD12" s="36">
        <v>86.610524053000006</v>
      </c>
      <c r="BE12" s="36">
        <v>9.4794291428571431E-2</v>
      </c>
      <c r="BF12" s="36">
        <v>0.18958858428571429</v>
      </c>
      <c r="BG12" s="36">
        <v>1.250088088</v>
      </c>
      <c r="BH12" s="36">
        <v>5.1905041689999996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5.5838184599999998</v>
      </c>
      <c r="E13" s="36">
        <v>1</v>
      </c>
      <c r="F13" s="36">
        <v>0</v>
      </c>
      <c r="G13" s="36">
        <v>0</v>
      </c>
      <c r="H13" s="36">
        <v>1</v>
      </c>
      <c r="I13" s="36">
        <v>0.58041202113066281</v>
      </c>
      <c r="J13" s="36">
        <v>30.229427223337378</v>
      </c>
      <c r="K13" s="36">
        <v>0.36274702113762669</v>
      </c>
      <c r="L13" s="36">
        <v>0.21766499999303615</v>
      </c>
      <c r="M13" s="36">
        <v>16.274813244521379</v>
      </c>
      <c r="N13" s="36">
        <v>14.535025999946662</v>
      </c>
      <c r="O13" s="36">
        <v>0.33995003200000001</v>
      </c>
      <c r="P13" s="36">
        <v>0.55234718999999999</v>
      </c>
      <c r="Q13" s="36">
        <v>0.296524026</v>
      </c>
      <c r="R13" s="36">
        <v>4.3426005999999996E-2</v>
      </c>
      <c r="S13" s="36">
        <v>0.49570457300000004</v>
      </c>
      <c r="T13" s="36">
        <v>5.6642616999999999E-2</v>
      </c>
      <c r="U13" s="36">
        <v>0</v>
      </c>
      <c r="V13" s="36">
        <v>0</v>
      </c>
      <c r="W13" s="36">
        <v>0.92036205313066288</v>
      </c>
      <c r="X13" s="36">
        <v>30.781774413337377</v>
      </c>
      <c r="Y13" s="36">
        <v>31.702136466468041</v>
      </c>
      <c r="Z13" s="36">
        <v>0.1441298357490477</v>
      </c>
      <c r="AA13" s="36">
        <v>3.4426679826291752E-2</v>
      </c>
      <c r="AB13" s="36">
        <v>3.4426680000000001E-2</v>
      </c>
      <c r="AC13" s="36">
        <v>2.7947175839649844E-3</v>
      </c>
      <c r="AD13" s="36">
        <v>0.17885945844330017</v>
      </c>
      <c r="AE13" s="36">
        <v>1.6097351259897019</v>
      </c>
      <c r="AF13" s="36">
        <v>1.788594584433002</v>
      </c>
      <c r="AG13" s="36">
        <v>0</v>
      </c>
      <c r="AH13" s="36">
        <v>0</v>
      </c>
      <c r="AI13" s="36">
        <v>0</v>
      </c>
      <c r="AJ13" s="36">
        <v>1.9735180962043809E-3</v>
      </c>
      <c r="AK13" s="36">
        <v>2.3848830982700978E-3</v>
      </c>
      <c r="AL13" s="36">
        <v>5.964786708851067E-3</v>
      </c>
      <c r="AM13" s="36">
        <v>4.7682356801693653E-3</v>
      </c>
      <c r="AN13" s="36">
        <v>0.18124434154157026</v>
      </c>
      <c r="AO13" s="36">
        <v>1.615699912698553</v>
      </c>
      <c r="AP13" s="36">
        <v>389.664990488</v>
      </c>
      <c r="AQ13" s="36">
        <v>209.819610262</v>
      </c>
      <c r="AR13" s="36">
        <v>599.48460075000003</v>
      </c>
      <c r="AS13" s="36">
        <v>19.122751901000001</v>
      </c>
      <c r="AT13" s="36">
        <v>1973.2305008440001</v>
      </c>
      <c r="AU13" s="36">
        <v>4389.2872211860004</v>
      </c>
      <c r="AV13" s="36">
        <v>1120.585671411</v>
      </c>
      <c r="AW13" s="36">
        <v>2492.6496755789999</v>
      </c>
      <c r="AX13" s="36">
        <v>1059.671620415</v>
      </c>
      <c r="AY13" s="36">
        <v>2357.1514327149998</v>
      </c>
      <c r="AZ13" s="36">
        <v>0.27074091285714286</v>
      </c>
      <c r="BA13" s="36">
        <v>0.5414818271428572</v>
      </c>
      <c r="BB13" s="36">
        <v>4.1978570810000004</v>
      </c>
      <c r="BC13" s="36">
        <v>234.13121464700001</v>
      </c>
      <c r="BD13" s="36">
        <v>520.80542445000003</v>
      </c>
      <c r="BE13" s="36">
        <v>0.35554972428571435</v>
      </c>
      <c r="BF13" s="36">
        <v>0.71109944857142871</v>
      </c>
      <c r="BG13" s="36">
        <v>12.65357208</v>
      </c>
      <c r="BH13" s="36">
        <v>62.981667723999998</v>
      </c>
      <c r="BI13" s="36">
        <v>0.03</v>
      </c>
      <c r="BJ13" s="36">
        <v>0.03</v>
      </c>
      <c r="BK13" s="36">
        <v>0.30000000000000004</v>
      </c>
      <c r="BL13" s="36">
        <v>0.30000000000000004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5.5501380730000003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0.1469633833230142</v>
      </c>
      <c r="J14" s="36">
        <v>17.660462694810331</v>
      </c>
      <c r="K14" s="36">
        <v>0.13672938332708154</v>
      </c>
      <c r="L14" s="36">
        <v>1.0233999995932663E-2</v>
      </c>
      <c r="M14" s="36">
        <v>6.4684005781383576</v>
      </c>
      <c r="N14" s="36">
        <v>11.339025499994989</v>
      </c>
      <c r="O14" s="36">
        <v>0.100976593</v>
      </c>
      <c r="P14" s="36">
        <v>0.16144716799999997</v>
      </c>
      <c r="Q14" s="36">
        <v>8.1783435000000002E-2</v>
      </c>
      <c r="R14" s="36">
        <v>1.9193157999999998E-2</v>
      </c>
      <c r="S14" s="36">
        <v>0.13641261399999999</v>
      </c>
      <c r="T14" s="36">
        <v>2.5034554000000001E-2</v>
      </c>
      <c r="U14" s="36" t="s">
        <v>340</v>
      </c>
      <c r="V14" s="36" t="s">
        <v>340</v>
      </c>
      <c r="W14" s="36">
        <v>0.24793997632301421</v>
      </c>
      <c r="X14" s="36">
        <v>17.82190986281033</v>
      </c>
      <c r="Y14" s="36">
        <v>18.069849839133344</v>
      </c>
      <c r="Z14" s="36">
        <v>4.7470115257294235E-2</v>
      </c>
      <c r="AA14" s="36">
        <v>1.0158604665060961E-2</v>
      </c>
      <c r="AB14" s="36">
        <v>1.0158604999999999E-2</v>
      </c>
      <c r="AC14" s="36">
        <v>6.9426249570036895E-4</v>
      </c>
      <c r="AD14" s="36">
        <v>6.8662322141441384E-2</v>
      </c>
      <c r="AE14" s="36">
        <v>0.6179608992729726</v>
      </c>
      <c r="AF14" s="36">
        <v>0.68662322141441401</v>
      </c>
      <c r="AG14" s="36" t="s">
        <v>340</v>
      </c>
      <c r="AH14" s="36" t="s">
        <v>340</v>
      </c>
      <c r="AI14" s="36" t="s">
        <v>340</v>
      </c>
      <c r="AJ14" s="36">
        <v>5.8234458854412266E-4</v>
      </c>
      <c r="AK14" s="36">
        <v>7.0372993755140213E-4</v>
      </c>
      <c r="AL14" s="36">
        <v>1.7600858428540884E-3</v>
      </c>
      <c r="AM14" s="36">
        <v>1.2766070842444915E-3</v>
      </c>
      <c r="AN14" s="36">
        <v>6.9366052078992782E-2</v>
      </c>
      <c r="AO14" s="36">
        <v>0.61972098511582674</v>
      </c>
      <c r="AP14" s="36">
        <v>144.878462068</v>
      </c>
      <c r="AQ14" s="36">
        <v>78.011479574999996</v>
      </c>
      <c r="AR14" s="36">
        <v>222.88994164299999</v>
      </c>
      <c r="AS14" s="36">
        <v>11.278622678</v>
      </c>
      <c r="AT14" s="36">
        <v>611.48234476699997</v>
      </c>
      <c r="AU14" s="36">
        <v>1700.1410921490001</v>
      </c>
      <c r="AV14" s="36">
        <v>345.89719070000001</v>
      </c>
      <c r="AW14" s="36">
        <v>961.71873579199996</v>
      </c>
      <c r="AX14" s="36">
        <v>326.76574225100001</v>
      </c>
      <c r="AY14" s="36">
        <v>908.52642053</v>
      </c>
      <c r="AZ14" s="36">
        <v>0.43808990142857152</v>
      </c>
      <c r="BA14" s="36">
        <v>0.8761798042857144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35.887190003999997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5.9274712159999998</v>
      </c>
      <c r="E15" s="36">
        <v>2</v>
      </c>
      <c r="F15" s="36">
        <v>0</v>
      </c>
      <c r="G15" s="36">
        <v>1</v>
      </c>
      <c r="H15" s="36">
        <v>1</v>
      </c>
      <c r="I15" s="36">
        <v>9.7492001484003694</v>
      </c>
      <c r="J15" s="36">
        <v>71.068943815404339</v>
      </c>
      <c r="K15" s="36">
        <v>4.7894601483941406</v>
      </c>
      <c r="L15" s="36">
        <v>4.9597400000062279</v>
      </c>
      <c r="M15" s="36">
        <v>50.26848196380373</v>
      </c>
      <c r="N15" s="36">
        <v>30.549662000000975</v>
      </c>
      <c r="O15" s="36">
        <v>0.157614646</v>
      </c>
      <c r="P15" s="36">
        <v>0.26099663499999998</v>
      </c>
      <c r="Q15" s="36">
        <v>0.12398793</v>
      </c>
      <c r="R15" s="36">
        <v>3.3626716000000001E-2</v>
      </c>
      <c r="S15" s="36">
        <v>0.21713569999999999</v>
      </c>
      <c r="T15" s="36">
        <v>4.3860934999999997E-2</v>
      </c>
      <c r="U15" s="36">
        <v>0</v>
      </c>
      <c r="V15" s="36">
        <v>0</v>
      </c>
      <c r="W15" s="36">
        <v>9.9068147944003702</v>
      </c>
      <c r="X15" s="36">
        <v>71.329940450404337</v>
      </c>
      <c r="Y15" s="36">
        <v>81.236755244804712</v>
      </c>
      <c r="Z15" s="36">
        <v>0.81042236266076462</v>
      </c>
      <c r="AA15" s="36">
        <v>0.3892345967590084</v>
      </c>
      <c r="AB15" s="36">
        <v>0.38923459700000002</v>
      </c>
      <c r="AC15" s="36">
        <v>6.5455064844743976E-2</v>
      </c>
      <c r="AD15" s="36">
        <v>0.8186716607093234</v>
      </c>
      <c r="AE15" s="36">
        <v>7.3680449463839137</v>
      </c>
      <c r="AF15" s="36">
        <v>8.1867166070932385</v>
      </c>
      <c r="AG15" s="36">
        <v>0</v>
      </c>
      <c r="AH15" s="36">
        <v>0</v>
      </c>
      <c r="AI15" s="36">
        <v>0</v>
      </c>
      <c r="AJ15" s="36">
        <v>2.2312977834215833E-2</v>
      </c>
      <c r="AK15" s="36">
        <v>2.6963942257785905E-2</v>
      </c>
      <c r="AL15" s="36">
        <v>6.7439013893021371E-2</v>
      </c>
      <c r="AM15" s="36">
        <v>8.7768042678959809E-2</v>
      </c>
      <c r="AN15" s="36">
        <v>0.84563560296710927</v>
      </c>
      <c r="AO15" s="36">
        <v>7.4354839602769349</v>
      </c>
      <c r="AP15" s="36">
        <v>435.11650038099998</v>
      </c>
      <c r="AQ15" s="36">
        <v>234.29350020499999</v>
      </c>
      <c r="AR15" s="36">
        <v>669.41000058600002</v>
      </c>
      <c r="AS15" s="36">
        <v>32.344911316999998</v>
      </c>
      <c r="AT15" s="36">
        <v>1719.27666658</v>
      </c>
      <c r="AU15" s="36">
        <v>3884.34050415</v>
      </c>
      <c r="AV15" s="36">
        <v>1089.691223454</v>
      </c>
      <c r="AW15" s="36">
        <v>2461.9259009070001</v>
      </c>
      <c r="AX15" s="36">
        <v>1063.1695101370001</v>
      </c>
      <c r="AY15" s="36">
        <v>2402.0057221010002</v>
      </c>
      <c r="AZ15" s="36">
        <v>0.96176254714285725</v>
      </c>
      <c r="BA15" s="36">
        <v>1.9235250942857145</v>
      </c>
      <c r="BB15" s="36">
        <v>3.1439508329999999</v>
      </c>
      <c r="BC15" s="36">
        <v>93.389583900000005</v>
      </c>
      <c r="BD15" s="36">
        <v>210.99393161200001</v>
      </c>
      <c r="BE15" s="36">
        <v>0.26628606714285713</v>
      </c>
      <c r="BF15" s="36">
        <v>0.53257213428571426</v>
      </c>
      <c r="BG15" s="36">
        <v>4.0636279220000002</v>
      </c>
      <c r="BH15" s="36">
        <v>21.770505168</v>
      </c>
      <c r="BI15" s="36">
        <v>0.24</v>
      </c>
      <c r="BJ15" s="36">
        <v>0.24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5.4506245480000004</v>
      </c>
      <c r="E16" s="36">
        <v>45</v>
      </c>
      <c r="F16" s="36">
        <v>9</v>
      </c>
      <c r="G16" s="36">
        <v>16</v>
      </c>
      <c r="H16" s="36">
        <v>20</v>
      </c>
      <c r="I16" s="36">
        <v>5.5675285829462438E-3</v>
      </c>
      <c r="J16" s="36">
        <v>1.3527062689008895</v>
      </c>
      <c r="K16" s="36">
        <v>5.5675285829462438E-3</v>
      </c>
      <c r="L16" s="36">
        <v>0</v>
      </c>
      <c r="M16" s="36">
        <v>0.76887379748375762</v>
      </c>
      <c r="N16" s="36">
        <v>0.58940000000007808</v>
      </c>
      <c r="O16" s="36">
        <v>3.4767790000000002E-3</v>
      </c>
      <c r="P16" s="36">
        <v>4.8783419999999999E-3</v>
      </c>
      <c r="Q16" s="36">
        <v>3.2741250000000001E-3</v>
      </c>
      <c r="R16" s="36">
        <v>2.02654E-4</v>
      </c>
      <c r="S16" s="36">
        <v>4.61401E-3</v>
      </c>
      <c r="T16" s="36">
        <v>2.6433199999999999E-4</v>
      </c>
      <c r="U16" s="36">
        <v>2.1455499999999996</v>
      </c>
      <c r="V16" s="36">
        <v>5.0713000000000008</v>
      </c>
      <c r="W16" s="36">
        <v>2.1545943075829457</v>
      </c>
      <c r="X16" s="36">
        <v>6.4288846109008908</v>
      </c>
      <c r="Y16" s="36">
        <v>8.583478918483836</v>
      </c>
      <c r="Z16" s="36">
        <v>3.3638080633839303E-3</v>
      </c>
      <c r="AA16" s="36">
        <v>7.1985492556416093E-4</v>
      </c>
      <c r="AB16" s="36">
        <v>7.1985500000000004E-4</v>
      </c>
      <c r="AC16" s="36">
        <v>4.4162584552996077E-5</v>
      </c>
      <c r="AD16" s="36">
        <v>1.3134679402788816E-2</v>
      </c>
      <c r="AE16" s="36">
        <v>0.11821211462509934</v>
      </c>
      <c r="AF16" s="36">
        <v>0.13134679402788813</v>
      </c>
      <c r="AG16" s="36">
        <v>0.19446251452956465</v>
      </c>
      <c r="AH16" s="36">
        <v>0.33080979483190293</v>
      </c>
      <c r="AI16" s="36">
        <v>1.0594854239886624</v>
      </c>
      <c r="AJ16" s="36">
        <v>4.1265869062014199E-5</v>
      </c>
      <c r="AK16" s="36">
        <v>4.9867429060984714E-5</v>
      </c>
      <c r="AL16" s="36">
        <v>1.2472249825716523E-4</v>
      </c>
      <c r="AM16" s="36">
        <v>0.19454794298317965</v>
      </c>
      <c r="AN16" s="36">
        <v>0.34399434166375276</v>
      </c>
      <c r="AO16" s="36">
        <v>1.177822261112019</v>
      </c>
      <c r="AP16" s="36">
        <v>30.339200296000001</v>
      </c>
      <c r="AQ16" s="36">
        <v>16.336492466999999</v>
      </c>
      <c r="AR16" s="36">
        <v>46.675692763000001</v>
      </c>
      <c r="AS16" s="36">
        <v>1.0038665229999999</v>
      </c>
      <c r="AT16" s="36">
        <v>77.100565289000002</v>
      </c>
      <c r="AU16" s="36">
        <v>156.494378157</v>
      </c>
      <c r="AV16" s="36">
        <v>61.663017513</v>
      </c>
      <c r="AW16" s="36">
        <v>125.160114518</v>
      </c>
      <c r="AX16" s="36">
        <v>57.345561101999998</v>
      </c>
      <c r="AY16" s="36">
        <v>116.39678504600001</v>
      </c>
      <c r="AZ16" s="36">
        <v>9.6953442857142871E-2</v>
      </c>
      <c r="BA16" s="36">
        <v>0.19390688571428574</v>
      </c>
      <c r="BB16" s="36">
        <v>0.58641632099999996</v>
      </c>
      <c r="BC16" s="36">
        <v>36.117818747000001</v>
      </c>
      <c r="BD16" s="36">
        <v>73.309911076999995</v>
      </c>
      <c r="BE16" s="36">
        <v>4.9668237142857147E-2</v>
      </c>
      <c r="BF16" s="36">
        <v>9.9336474285714293E-2</v>
      </c>
      <c r="BG16" s="36">
        <v>0.64698363400000003</v>
      </c>
      <c r="BH16" s="36">
        <v>2.0633304240000001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5.3685788499999996</v>
      </c>
      <c r="E17" s="36">
        <v>3</v>
      </c>
      <c r="F17" s="36">
        <v>0</v>
      </c>
      <c r="G17" s="36">
        <v>1</v>
      </c>
      <c r="H17" s="36">
        <v>2</v>
      </c>
      <c r="I17" s="36">
        <v>8.2845709599271046E-3</v>
      </c>
      <c r="J17" s="36">
        <v>2.2573399752022523</v>
      </c>
      <c r="K17" s="36">
        <v>8.2845709599271046E-3</v>
      </c>
      <c r="L17" s="36">
        <v>0</v>
      </c>
      <c r="M17" s="36">
        <v>0.69867754615697464</v>
      </c>
      <c r="N17" s="36">
        <v>1.5669470000052048</v>
      </c>
      <c r="O17" s="36">
        <v>1.8756791000000002E-2</v>
      </c>
      <c r="P17" s="36">
        <v>2.8380467999999999E-2</v>
      </c>
      <c r="Q17" s="36">
        <v>1.6287332000000002E-2</v>
      </c>
      <c r="R17" s="36">
        <v>2.4694589999999998E-3</v>
      </c>
      <c r="S17" s="36">
        <v>2.5159435000000001E-2</v>
      </c>
      <c r="T17" s="36">
        <v>3.2210329999999999E-3</v>
      </c>
      <c r="U17" s="36">
        <v>3.0000000000000001E-3</v>
      </c>
      <c r="V17" s="36">
        <v>7.1999999999999998E-3</v>
      </c>
      <c r="W17" s="36">
        <v>3.0041361959927106E-2</v>
      </c>
      <c r="X17" s="36">
        <v>2.2929204432022523</v>
      </c>
      <c r="Y17" s="36">
        <v>2.3229618051621794</v>
      </c>
      <c r="Z17" s="36">
        <v>4.4598770131969107E-3</v>
      </c>
      <c r="AA17" s="36">
        <v>9.544136808241387E-4</v>
      </c>
      <c r="AB17" s="36">
        <v>9.54414E-4</v>
      </c>
      <c r="AC17" s="36">
        <v>6.7812824613018487E-5</v>
      </c>
      <c r="AD17" s="36">
        <v>1.7680044104497004E-2</v>
      </c>
      <c r="AE17" s="36">
        <v>0.15912039694047303</v>
      </c>
      <c r="AF17" s="36">
        <v>0.17680044104497</v>
      </c>
      <c r="AG17" s="36">
        <v>3.4856178238059553E-4</v>
      </c>
      <c r="AH17" s="36">
        <v>5.9295567577388666E-4</v>
      </c>
      <c r="AI17" s="36">
        <v>1.8990607453839344E-3</v>
      </c>
      <c r="AJ17" s="36">
        <v>5.4712022775331629E-5</v>
      </c>
      <c r="AK17" s="36">
        <v>6.6116332372228659E-5</v>
      </c>
      <c r="AL17" s="36">
        <v>1.65362327762694E-4</v>
      </c>
      <c r="AM17" s="36">
        <v>4.7108662976894566E-4</v>
      </c>
      <c r="AN17" s="36">
        <v>1.833911611264312E-2</v>
      </c>
      <c r="AO17" s="36">
        <v>0.16118482001361964</v>
      </c>
      <c r="AP17" s="36">
        <v>20.437132623</v>
      </c>
      <c r="AQ17" s="36">
        <v>11.004609874</v>
      </c>
      <c r="AR17" s="36">
        <v>31.441742497</v>
      </c>
      <c r="AS17" s="36">
        <v>2.618625631</v>
      </c>
      <c r="AT17" s="36">
        <v>99.211132692999996</v>
      </c>
      <c r="AU17" s="36">
        <v>255.35967975299999</v>
      </c>
      <c r="AV17" s="36">
        <v>70.422947891000007</v>
      </c>
      <c r="AW17" s="36">
        <v>181.26172872500001</v>
      </c>
      <c r="AX17" s="36">
        <v>65.754977562999997</v>
      </c>
      <c r="AY17" s="36">
        <v>169.24683306</v>
      </c>
      <c r="AZ17" s="36">
        <v>3.5940561428571431E-2</v>
      </c>
      <c r="BA17" s="36">
        <v>7.1881122857142862E-2</v>
      </c>
      <c r="BB17" s="36">
        <v>0.83888544700000001</v>
      </c>
      <c r="BC17" s="36">
        <v>34.157558045999998</v>
      </c>
      <c r="BD17" s="36">
        <v>87.918188685999993</v>
      </c>
      <c r="BE17" s="36">
        <v>7.1051844285714288E-2</v>
      </c>
      <c r="BF17" s="36">
        <v>0.14210368857142858</v>
      </c>
      <c r="BG17" s="36">
        <v>2.2969421140000001</v>
      </c>
      <c r="BH17" s="36">
        <v>13.237436487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5.4422963490000003</v>
      </c>
      <c r="E18" s="36">
        <v>1</v>
      </c>
      <c r="F18" s="36">
        <v>0</v>
      </c>
      <c r="G18" s="36">
        <v>1</v>
      </c>
      <c r="H18" s="36">
        <v>0</v>
      </c>
      <c r="I18" s="36">
        <v>4.8898681906827321E-2</v>
      </c>
      <c r="J18" s="36">
        <v>6.190859973839741</v>
      </c>
      <c r="K18" s="36">
        <v>4.8898681906827321E-2</v>
      </c>
      <c r="L18" s="36">
        <v>0</v>
      </c>
      <c r="M18" s="36">
        <v>3.0067891557463828</v>
      </c>
      <c r="N18" s="36">
        <v>3.232969500000185</v>
      </c>
      <c r="O18" s="36">
        <v>0.111764267</v>
      </c>
      <c r="P18" s="36">
        <v>0.190424659</v>
      </c>
      <c r="Q18" s="36">
        <v>0.103098621</v>
      </c>
      <c r="R18" s="36">
        <v>8.6656460000000008E-3</v>
      </c>
      <c r="S18" s="36">
        <v>0.179121642</v>
      </c>
      <c r="T18" s="36">
        <v>1.1303017E-2</v>
      </c>
      <c r="U18" s="36">
        <v>0</v>
      </c>
      <c r="V18" s="36">
        <v>0</v>
      </c>
      <c r="W18" s="36">
        <v>0.16066294890682731</v>
      </c>
      <c r="X18" s="36">
        <v>6.3812846328397406</v>
      </c>
      <c r="Y18" s="36">
        <v>6.5419475817465678</v>
      </c>
      <c r="Z18" s="36">
        <v>1.8948491922606094E-2</v>
      </c>
      <c r="AA18" s="36">
        <v>4.0549772714377017E-3</v>
      </c>
      <c r="AB18" s="36">
        <v>4.0549770000000004E-3</v>
      </c>
      <c r="AC18" s="36">
        <v>5.090064980407806E-4</v>
      </c>
      <c r="AD18" s="36">
        <v>8.4154172628082807E-2</v>
      </c>
      <c r="AE18" s="36">
        <v>0.75738755365274535</v>
      </c>
      <c r="AF18" s="36">
        <v>0.84154172628082802</v>
      </c>
      <c r="AG18" s="36">
        <v>0</v>
      </c>
      <c r="AH18" s="36">
        <v>0</v>
      </c>
      <c r="AI18" s="36">
        <v>0</v>
      </c>
      <c r="AJ18" s="36">
        <v>2.3245257716129577E-4</v>
      </c>
      <c r="AK18" s="36">
        <v>2.8090556833171212E-4</v>
      </c>
      <c r="AL18" s="36">
        <v>7.025676862914685E-4</v>
      </c>
      <c r="AM18" s="36">
        <v>7.4145907520207642E-4</v>
      </c>
      <c r="AN18" s="36">
        <v>8.443507819641452E-2</v>
      </c>
      <c r="AO18" s="36">
        <v>0.75809012133903686</v>
      </c>
      <c r="AP18" s="36">
        <v>83.7401579</v>
      </c>
      <c r="AQ18" s="36">
        <v>45.090854253000003</v>
      </c>
      <c r="AR18" s="36">
        <v>128.83101215300002</v>
      </c>
      <c r="AS18" s="36">
        <v>7.8917176629999997</v>
      </c>
      <c r="AT18" s="36">
        <v>250.10590862399999</v>
      </c>
      <c r="AU18" s="36">
        <v>655.047578219</v>
      </c>
      <c r="AV18" s="36">
        <v>183.002610422</v>
      </c>
      <c r="AW18" s="36">
        <v>479.29861962799998</v>
      </c>
      <c r="AX18" s="36">
        <v>170.708509088</v>
      </c>
      <c r="AY18" s="36">
        <v>447.09937511800001</v>
      </c>
      <c r="AZ18" s="36">
        <v>0.19246503285714289</v>
      </c>
      <c r="BA18" s="36">
        <v>0.38493006571428579</v>
      </c>
      <c r="BB18" s="36">
        <v>1.2151037229999999</v>
      </c>
      <c r="BC18" s="36">
        <v>71.701122941999998</v>
      </c>
      <c r="BD18" s="36">
        <v>187.79103299499999</v>
      </c>
      <c r="BE18" s="36">
        <v>0.10291674571428572</v>
      </c>
      <c r="BF18" s="36">
        <v>0.20583349285714286</v>
      </c>
      <c r="BG18" s="36">
        <v>5.3609655329999999</v>
      </c>
      <c r="BH18" s="36">
        <v>51.802741801000003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5.4205300980000004</v>
      </c>
      <c r="E19" s="36">
        <v>6</v>
      </c>
      <c r="F19" s="36">
        <v>0</v>
      </c>
      <c r="G19" s="36">
        <v>1</v>
      </c>
      <c r="H19" s="36">
        <v>5</v>
      </c>
      <c r="I19" s="36">
        <v>3.0190216644743865E-2</v>
      </c>
      <c r="J19" s="36">
        <v>4.6944647955062946</v>
      </c>
      <c r="K19" s="36">
        <v>3.0190216644743865E-2</v>
      </c>
      <c r="L19" s="36">
        <v>0</v>
      </c>
      <c r="M19" s="36">
        <v>2.0333195121481911</v>
      </c>
      <c r="N19" s="36">
        <v>2.6913355000028476</v>
      </c>
      <c r="O19" s="36">
        <v>0.33725553799999997</v>
      </c>
      <c r="P19" s="36">
        <v>0.57279981300000005</v>
      </c>
      <c r="Q19" s="36">
        <v>0.31369965999999999</v>
      </c>
      <c r="R19" s="36">
        <v>2.3555878000000002E-2</v>
      </c>
      <c r="S19" s="36">
        <v>0.54207475599999999</v>
      </c>
      <c r="T19" s="36">
        <v>3.0725057E-2</v>
      </c>
      <c r="U19" s="36">
        <v>2.64E-2</v>
      </c>
      <c r="V19" s="36">
        <v>6.2399999999999997E-2</v>
      </c>
      <c r="W19" s="36">
        <v>0.39384575464474381</v>
      </c>
      <c r="X19" s="36">
        <v>5.3296646085062953</v>
      </c>
      <c r="Y19" s="36">
        <v>5.7235103631510391</v>
      </c>
      <c r="Z19" s="36">
        <v>1.3870738849198516E-2</v>
      </c>
      <c r="AA19" s="36">
        <v>2.9683381137284828E-3</v>
      </c>
      <c r="AB19" s="36">
        <v>2.9683380000000001E-3</v>
      </c>
      <c r="AC19" s="36">
        <v>3.5122864399465668E-4</v>
      </c>
      <c r="AD19" s="36">
        <v>5.5223972470212865E-2</v>
      </c>
      <c r="AE19" s="36">
        <v>0.49701575223191585</v>
      </c>
      <c r="AF19" s="36">
        <v>0.55223972470212868</v>
      </c>
      <c r="AG19" s="36">
        <v>2.8269453178477242E-3</v>
      </c>
      <c r="AH19" s="36">
        <v>4.8090564027754397E-3</v>
      </c>
      <c r="AI19" s="36">
        <v>1.5401977938618637E-2</v>
      </c>
      <c r="AJ19" s="36">
        <v>1.7016072297878015E-4</v>
      </c>
      <c r="AK19" s="36">
        <v>2.0562944571340789E-4</v>
      </c>
      <c r="AL19" s="36">
        <v>5.1429597770617319E-4</v>
      </c>
      <c r="AM19" s="36">
        <v>3.3483346848211608E-3</v>
      </c>
      <c r="AN19" s="36">
        <v>6.0238658318701711E-2</v>
      </c>
      <c r="AO19" s="36">
        <v>0.51293202614824063</v>
      </c>
      <c r="AP19" s="36">
        <v>74.200027612</v>
      </c>
      <c r="AQ19" s="36">
        <v>39.953861021999998</v>
      </c>
      <c r="AR19" s="36">
        <v>114.153888634</v>
      </c>
      <c r="AS19" s="36">
        <v>5.3921474299999996</v>
      </c>
      <c r="AT19" s="36">
        <v>300.82536943500003</v>
      </c>
      <c r="AU19" s="36">
        <v>708.56562688500003</v>
      </c>
      <c r="AV19" s="36">
        <v>216.04185627499999</v>
      </c>
      <c r="AW19" s="36">
        <v>508.866102657</v>
      </c>
      <c r="AX19" s="36">
        <v>201.70949656499999</v>
      </c>
      <c r="AY19" s="36">
        <v>475.10758866800001</v>
      </c>
      <c r="AZ19" s="36">
        <v>9.749153428571429E-2</v>
      </c>
      <c r="BA19" s="36">
        <v>0.19498306857142858</v>
      </c>
      <c r="BB19" s="36">
        <v>1.6136935610000001</v>
      </c>
      <c r="BC19" s="36">
        <v>93.445235705000002</v>
      </c>
      <c r="BD19" s="36">
        <v>220.101390189</v>
      </c>
      <c r="BE19" s="36">
        <v>0.13667647285714288</v>
      </c>
      <c r="BF19" s="36">
        <v>0.27335294571428576</v>
      </c>
      <c r="BG19" s="36">
        <v>1.9744034580000001</v>
      </c>
      <c r="BH19" s="36">
        <v>26.845399378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5.7601572409999999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0.5406052352444235</v>
      </c>
      <c r="J20" s="36">
        <v>11.582209763016902</v>
      </c>
      <c r="K20" s="36">
        <v>0.2774792352451213</v>
      </c>
      <c r="L20" s="36">
        <v>0.26312599999930225</v>
      </c>
      <c r="M20" s="36">
        <v>8.6843594982557697</v>
      </c>
      <c r="N20" s="36">
        <v>3.4384555000055572</v>
      </c>
      <c r="O20" s="36">
        <v>0.13875894899999999</v>
      </c>
      <c r="P20" s="36">
        <v>0.21308830000000001</v>
      </c>
      <c r="Q20" s="36">
        <v>0.13145393599999999</v>
      </c>
      <c r="R20" s="36">
        <v>7.305013E-3</v>
      </c>
      <c r="S20" s="36">
        <v>0.20356002200000001</v>
      </c>
      <c r="T20" s="36">
        <v>9.5282780000000011E-3</v>
      </c>
      <c r="U20" s="36" t="s">
        <v>340</v>
      </c>
      <c r="V20" s="36" t="s">
        <v>340</v>
      </c>
      <c r="W20" s="36">
        <v>0.67936418424442346</v>
      </c>
      <c r="X20" s="36">
        <v>11.795298063016903</v>
      </c>
      <c r="Y20" s="36">
        <v>12.474662247261326</v>
      </c>
      <c r="Z20" s="36">
        <v>7.8248810228170318E-2</v>
      </c>
      <c r="AA20" s="36">
        <v>3.3721177937901928E-2</v>
      </c>
      <c r="AB20" s="36">
        <v>3.3721177999999997E-2</v>
      </c>
      <c r="AC20" s="36">
        <v>1.4140743232623017E-3</v>
      </c>
      <c r="AD20" s="36">
        <v>4.9233196473225202E-2</v>
      </c>
      <c r="AE20" s="36">
        <v>0.44309876825902683</v>
      </c>
      <c r="AF20" s="36">
        <v>0.49233196473225199</v>
      </c>
      <c r="AG20" s="36" t="s">
        <v>340</v>
      </c>
      <c r="AH20" s="36" t="s">
        <v>340</v>
      </c>
      <c r="AI20" s="36" t="s">
        <v>340</v>
      </c>
      <c r="AJ20" s="36">
        <v>1.9330750178332859E-3</v>
      </c>
      <c r="AK20" s="36">
        <v>2.3360099627950607E-3</v>
      </c>
      <c r="AL20" s="36">
        <v>5.8425510197672552E-3</v>
      </c>
      <c r="AM20" s="36">
        <v>3.3471493410955873E-3</v>
      </c>
      <c r="AN20" s="36">
        <v>5.1569206436020261E-2</v>
      </c>
      <c r="AO20" s="36">
        <v>0.4489413192787941</v>
      </c>
      <c r="AP20" s="36">
        <v>57.740026651999997</v>
      </c>
      <c r="AQ20" s="36">
        <v>31.090783582</v>
      </c>
      <c r="AR20" s="36">
        <v>88.830810233999998</v>
      </c>
      <c r="AS20" s="36">
        <v>3.8258481249999998</v>
      </c>
      <c r="AT20" s="36">
        <v>192.618131621</v>
      </c>
      <c r="AU20" s="36">
        <v>444.15322045400001</v>
      </c>
      <c r="AV20" s="36">
        <v>116.619135923</v>
      </c>
      <c r="AW20" s="36">
        <v>268.90908114899997</v>
      </c>
      <c r="AX20" s="36">
        <v>110.079199653</v>
      </c>
      <c r="AY20" s="36">
        <v>253.82880946500001</v>
      </c>
      <c r="AZ20" s="36">
        <v>7.6968168571428575E-2</v>
      </c>
      <c r="BA20" s="36">
        <v>0.15393633857142858</v>
      </c>
      <c r="BB20" s="36">
        <v>0.62028207099999999</v>
      </c>
      <c r="BC20" s="36">
        <v>36.397711643999997</v>
      </c>
      <c r="BD20" s="36">
        <v>83.928551834000004</v>
      </c>
      <c r="BE20" s="36">
        <v>5.2536594285714285E-2</v>
      </c>
      <c r="BF20" s="36">
        <v>0.10507319</v>
      </c>
      <c r="BG20" s="36">
        <v>2.3756209730000002</v>
      </c>
      <c r="BH20" s="36">
        <v>16.395568727000001</v>
      </c>
      <c r="BI20" s="36">
        <v>0.09</v>
      </c>
      <c r="BJ20" s="36">
        <v>0.09</v>
      </c>
      <c r="BK20" s="36">
        <v>0.18</v>
      </c>
      <c r="BL20" s="36">
        <v>0.18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5.874884293</v>
      </c>
      <c r="E21" s="36">
        <v>3</v>
      </c>
      <c r="F21" s="36">
        <v>0</v>
      </c>
      <c r="G21" s="36">
        <v>2</v>
      </c>
      <c r="H21" s="36">
        <v>1</v>
      </c>
      <c r="I21" s="36">
        <v>0.18629671948419393</v>
      </c>
      <c r="J21" s="36">
        <v>6.3716524144905424</v>
      </c>
      <c r="K21" s="36">
        <v>9.4496719491727388E-2</v>
      </c>
      <c r="L21" s="36">
        <v>9.1799999992466547E-2</v>
      </c>
      <c r="M21" s="36">
        <v>3.2610531339718394</v>
      </c>
      <c r="N21" s="36">
        <v>3.2968960000028966</v>
      </c>
      <c r="O21" s="36">
        <v>0.19592985999999998</v>
      </c>
      <c r="P21" s="36">
        <v>0.303814943</v>
      </c>
      <c r="Q21" s="36">
        <v>0.17096061099999998</v>
      </c>
      <c r="R21" s="36">
        <v>2.4969248999999999E-2</v>
      </c>
      <c r="S21" s="36">
        <v>0.27124635600000002</v>
      </c>
      <c r="T21" s="36">
        <v>3.2568587000000003E-2</v>
      </c>
      <c r="U21" s="36">
        <v>1.32E-2</v>
      </c>
      <c r="V21" s="36">
        <v>3.1199999999999999E-2</v>
      </c>
      <c r="W21" s="36">
        <v>0.39542657948419391</v>
      </c>
      <c r="X21" s="36">
        <v>6.7066673574905424</v>
      </c>
      <c r="Y21" s="36">
        <v>7.102093936974736</v>
      </c>
      <c r="Z21" s="36">
        <v>3.7163921759814048E-2</v>
      </c>
      <c r="AA21" s="36">
        <v>1.1993896729419881E-2</v>
      </c>
      <c r="AB21" s="36">
        <v>1.1993897E-2</v>
      </c>
      <c r="AC21" s="36">
        <v>6.0931743285974713E-4</v>
      </c>
      <c r="AD21" s="36">
        <v>5.5589665945769438E-2</v>
      </c>
      <c r="AE21" s="36">
        <v>0.50030699351192498</v>
      </c>
      <c r="AF21" s="36">
        <v>0.5558966594576944</v>
      </c>
      <c r="AG21" s="36">
        <v>1.3933066488294313E-3</v>
      </c>
      <c r="AH21" s="36">
        <v>2.3702228049052396E-3</v>
      </c>
      <c r="AI21" s="36">
        <v>7.5911189832775922E-3</v>
      </c>
      <c r="AJ21" s="36">
        <v>6.8755316475597073E-4</v>
      </c>
      <c r="AK21" s="36">
        <v>8.3086844963535338E-4</v>
      </c>
      <c r="AL21" s="36">
        <v>2.0780696080170578E-3</v>
      </c>
      <c r="AM21" s="36">
        <v>2.6901772464451492E-3</v>
      </c>
      <c r="AN21" s="36">
        <v>5.8790757200310031E-2</v>
      </c>
      <c r="AO21" s="36">
        <v>0.5099761821032196</v>
      </c>
      <c r="AP21" s="36">
        <v>80.755903458000006</v>
      </c>
      <c r="AQ21" s="36">
        <v>43.483948015000003</v>
      </c>
      <c r="AR21" s="36">
        <v>124.23985147300002</v>
      </c>
      <c r="AS21" s="36">
        <v>9.8975143570000004</v>
      </c>
      <c r="AT21" s="36">
        <v>345.007135038</v>
      </c>
      <c r="AU21" s="36">
        <v>814.41226756699996</v>
      </c>
      <c r="AV21" s="36">
        <v>181.14720261100001</v>
      </c>
      <c r="AW21" s="36">
        <v>427.61000877800001</v>
      </c>
      <c r="AX21" s="36">
        <v>172.72059716800001</v>
      </c>
      <c r="AY21" s="36">
        <v>407.71844669199999</v>
      </c>
      <c r="AZ21" s="36">
        <v>0.33329048857142857</v>
      </c>
      <c r="BA21" s="36">
        <v>0.66658097714285713</v>
      </c>
      <c r="BB21" s="36">
        <v>0.63126507200000004</v>
      </c>
      <c r="BC21" s="36">
        <v>15.879896083</v>
      </c>
      <c r="BD21" s="36">
        <v>37.485549904000003</v>
      </c>
      <c r="BE21" s="36">
        <v>5.3466831428571428E-2</v>
      </c>
      <c r="BF21" s="36">
        <v>0.10693366428571428</v>
      </c>
      <c r="BG21" s="36">
        <v>1.0967158210000001</v>
      </c>
      <c r="BH21" s="36">
        <v>18.948864715999999</v>
      </c>
      <c r="BI21" s="36">
        <v>0.09</v>
      </c>
      <c r="BJ21" s="36">
        <v>0.09</v>
      </c>
      <c r="BK21" s="36">
        <v>0.12</v>
      </c>
      <c r="BL21" s="36">
        <v>0.12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5.8799625290000002</v>
      </c>
      <c r="E22" s="36">
        <v>2</v>
      </c>
      <c r="F22" s="36">
        <v>0</v>
      </c>
      <c r="G22" s="36">
        <v>1</v>
      </c>
      <c r="H22" s="36">
        <v>1</v>
      </c>
      <c r="I22" s="36">
        <v>1.5402286126243077</v>
      </c>
      <c r="J22" s="36">
        <v>18.826702619417198</v>
      </c>
      <c r="K22" s="36">
        <v>0.5019351126304995</v>
      </c>
      <c r="L22" s="36">
        <v>1.038293499993808</v>
      </c>
      <c r="M22" s="36">
        <v>11.511638732034466</v>
      </c>
      <c r="N22" s="36">
        <v>8.8552925000070388</v>
      </c>
      <c r="O22" s="36">
        <v>0.32998191600000004</v>
      </c>
      <c r="P22" s="36">
        <v>0.56582508499999995</v>
      </c>
      <c r="Q22" s="36">
        <v>0.29482741200000001</v>
      </c>
      <c r="R22" s="36">
        <v>3.5154504000000003E-2</v>
      </c>
      <c r="S22" s="36">
        <v>0.51997138399999998</v>
      </c>
      <c r="T22" s="36">
        <v>4.5853700999999997E-2</v>
      </c>
      <c r="U22" s="36">
        <v>6.6E-3</v>
      </c>
      <c r="V22" s="36">
        <v>1.5599999999999999E-2</v>
      </c>
      <c r="W22" s="36">
        <v>1.8768105286243075</v>
      </c>
      <c r="X22" s="36">
        <v>19.408127704417197</v>
      </c>
      <c r="Y22" s="36">
        <v>21.284938233041505</v>
      </c>
      <c r="Z22" s="36">
        <v>0.21182672204578892</v>
      </c>
      <c r="AA22" s="36">
        <v>0.10178431700815346</v>
      </c>
      <c r="AB22" s="36">
        <v>0.101784317</v>
      </c>
      <c r="AC22" s="36">
        <v>6.0735149339660489E-3</v>
      </c>
      <c r="AD22" s="36">
        <v>0.27671027683548893</v>
      </c>
      <c r="AE22" s="36">
        <v>2.4903924915194002</v>
      </c>
      <c r="AF22" s="36">
        <v>2.7671027683548894</v>
      </c>
      <c r="AG22" s="36">
        <v>7.8177097367369071E-4</v>
      </c>
      <c r="AH22" s="36">
        <v>1.3299092425713361E-3</v>
      </c>
      <c r="AI22" s="36">
        <v>4.259303925532522E-3</v>
      </c>
      <c r="AJ22" s="36">
        <v>5.8348116550052806E-3</v>
      </c>
      <c r="AK22" s="36">
        <v>7.0510341770471559E-3</v>
      </c>
      <c r="AL22" s="36">
        <v>1.7635210284903557E-2</v>
      </c>
      <c r="AM22" s="36">
        <v>1.269009756264502E-2</v>
      </c>
      <c r="AN22" s="36">
        <v>0.28509122025510741</v>
      </c>
      <c r="AO22" s="36">
        <v>2.5122870057298363</v>
      </c>
      <c r="AP22" s="36">
        <v>257.97243204500001</v>
      </c>
      <c r="AQ22" s="36">
        <v>138.908232639</v>
      </c>
      <c r="AR22" s="36">
        <v>396.88066468400001</v>
      </c>
      <c r="AS22" s="36">
        <v>25.850770863000001</v>
      </c>
      <c r="AT22" s="36">
        <v>1242.2325220099999</v>
      </c>
      <c r="AU22" s="36">
        <v>3172.1294758829999</v>
      </c>
      <c r="AV22" s="36">
        <v>666.95405116799998</v>
      </c>
      <c r="AW22" s="36">
        <v>1703.114809252</v>
      </c>
      <c r="AX22" s="36">
        <v>640.02232476699999</v>
      </c>
      <c r="AY22" s="36">
        <v>1634.3427221920001</v>
      </c>
      <c r="AZ22" s="36">
        <v>1.2657364614285715</v>
      </c>
      <c r="BA22" s="36">
        <v>2.5314729242857146</v>
      </c>
      <c r="BB22" s="36">
        <v>2.1894619830000002</v>
      </c>
      <c r="BC22" s="36">
        <v>101.190103429</v>
      </c>
      <c r="BD22" s="36">
        <v>258.39615697300002</v>
      </c>
      <c r="BE22" s="36">
        <v>0.18544285571428573</v>
      </c>
      <c r="BF22" s="36">
        <v>0.37088571142857146</v>
      </c>
      <c r="BG22" s="36">
        <v>3.6354909750000002</v>
      </c>
      <c r="BH22" s="36">
        <v>33.720279310999999</v>
      </c>
      <c r="BI22" s="36">
        <v>0.15</v>
      </c>
      <c r="BJ22" s="36">
        <v>0.15</v>
      </c>
      <c r="BK22" s="36">
        <v>0.33000000000000007</v>
      </c>
      <c r="BL22" s="36">
        <v>0.33000000000000007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5.5791521350000002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0.55950541497017092</v>
      </c>
      <c r="J23" s="36">
        <v>15.014797715487049</v>
      </c>
      <c r="K23" s="36">
        <v>0.34291141498291744</v>
      </c>
      <c r="L23" s="36">
        <v>0.21659399998725348</v>
      </c>
      <c r="M23" s="36">
        <v>10.913534130475051</v>
      </c>
      <c r="N23" s="36">
        <v>4.6607689999821682</v>
      </c>
      <c r="O23" s="36">
        <v>0.112760258</v>
      </c>
      <c r="P23" s="36">
        <v>0.17303875300000002</v>
      </c>
      <c r="Q23" s="36">
        <v>0.100766352</v>
      </c>
      <c r="R23" s="36">
        <v>1.1993906E-2</v>
      </c>
      <c r="S23" s="36">
        <v>0.15739452800000001</v>
      </c>
      <c r="T23" s="36">
        <v>1.5644225000000001E-2</v>
      </c>
      <c r="U23" s="36" t="s">
        <v>340</v>
      </c>
      <c r="V23" s="36" t="s">
        <v>340</v>
      </c>
      <c r="W23" s="36">
        <v>0.67226567297017092</v>
      </c>
      <c r="X23" s="36">
        <v>15.187836468487049</v>
      </c>
      <c r="Y23" s="36">
        <v>15.860102141457221</v>
      </c>
      <c r="Z23" s="36">
        <v>0.11041128329965773</v>
      </c>
      <c r="AA23" s="36">
        <v>2.362801462612675E-2</v>
      </c>
      <c r="AB23" s="36">
        <v>2.3628014999999999E-2</v>
      </c>
      <c r="AC23" s="36">
        <v>2.6351977221855715E-3</v>
      </c>
      <c r="AD23" s="36">
        <v>8.8767773918337747E-2</v>
      </c>
      <c r="AE23" s="36">
        <v>0.79890996526503966</v>
      </c>
      <c r="AF23" s="36">
        <v>0.88767773918337733</v>
      </c>
      <c r="AG23" s="36" t="s">
        <v>340</v>
      </c>
      <c r="AH23" s="36" t="s">
        <v>340</v>
      </c>
      <c r="AI23" s="36" t="s">
        <v>340</v>
      </c>
      <c r="AJ23" s="36">
        <v>1.3544819077682428E-3</v>
      </c>
      <c r="AK23" s="36">
        <v>1.636813471969192E-3</v>
      </c>
      <c r="AL23" s="36">
        <v>4.0938036961023728E-3</v>
      </c>
      <c r="AM23" s="36">
        <v>3.9896796299538143E-3</v>
      </c>
      <c r="AN23" s="36">
        <v>9.0404587390306934E-2</v>
      </c>
      <c r="AO23" s="36">
        <v>0.80300376896114201</v>
      </c>
      <c r="AP23" s="36">
        <v>136.01576488699999</v>
      </c>
      <c r="AQ23" s="36">
        <v>73.239258015999994</v>
      </c>
      <c r="AR23" s="36">
        <v>209.255022903</v>
      </c>
      <c r="AS23" s="36">
        <v>14.566333106</v>
      </c>
      <c r="AT23" s="36">
        <v>591.71483131800005</v>
      </c>
      <c r="AU23" s="36">
        <v>1490.113824624</v>
      </c>
      <c r="AV23" s="36">
        <v>309.16185731299998</v>
      </c>
      <c r="AW23" s="36">
        <v>778.56145096499995</v>
      </c>
      <c r="AX23" s="36">
        <v>295.72373726900003</v>
      </c>
      <c r="AY23" s="36">
        <v>744.72027039099999</v>
      </c>
      <c r="AZ23" s="36">
        <v>0.20487283714285714</v>
      </c>
      <c r="BA23" s="36">
        <v>0.40974567571428577</v>
      </c>
      <c r="BB23" s="36">
        <v>0.777682859</v>
      </c>
      <c r="BC23" s="36">
        <v>42.204877807999999</v>
      </c>
      <c r="BD23" s="36">
        <v>106.28442716000001</v>
      </c>
      <c r="BE23" s="36">
        <v>6.5868112857142863E-2</v>
      </c>
      <c r="BF23" s="36">
        <v>0.13173622571428573</v>
      </c>
      <c r="BG23" s="36">
        <v>1.930833697</v>
      </c>
      <c r="BH23" s="36">
        <v>23.661942803999999</v>
      </c>
      <c r="BI23" s="36">
        <v>0.12</v>
      </c>
      <c r="BJ23" s="36">
        <v>0.12</v>
      </c>
      <c r="BK23" s="36">
        <v>0.15</v>
      </c>
      <c r="BL23" s="36">
        <v>0.15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5.410098283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1.2880839244093136E-2</v>
      </c>
      <c r="J24" s="36">
        <v>2.2047451641629725</v>
      </c>
      <c r="K24" s="36">
        <v>1.2880839244093136E-2</v>
      </c>
      <c r="L24" s="36">
        <v>0</v>
      </c>
      <c r="M24" s="36">
        <v>1.028923003403047</v>
      </c>
      <c r="N24" s="36">
        <v>1.1887030000040189</v>
      </c>
      <c r="O24" s="36">
        <v>0.102195353</v>
      </c>
      <c r="P24" s="36">
        <v>0.15669086499999998</v>
      </c>
      <c r="Q24" s="36">
        <v>9.1114631000000001E-2</v>
      </c>
      <c r="R24" s="36">
        <v>1.1080721999999999E-2</v>
      </c>
      <c r="S24" s="36">
        <v>0.142237749</v>
      </c>
      <c r="T24" s="36">
        <v>1.4453115999999998E-2</v>
      </c>
      <c r="U24" s="36" t="s">
        <v>340</v>
      </c>
      <c r="V24" s="36" t="s">
        <v>340</v>
      </c>
      <c r="W24" s="36">
        <v>0.11507619224409314</v>
      </c>
      <c r="X24" s="36">
        <v>2.3614360291629723</v>
      </c>
      <c r="Y24" s="36">
        <v>2.4765122214070656</v>
      </c>
      <c r="Z24" s="36">
        <v>5.8084977004187284E-3</v>
      </c>
      <c r="AA24" s="36">
        <v>1.2430185078896076E-3</v>
      </c>
      <c r="AB24" s="36">
        <v>1.2430189999999999E-3</v>
      </c>
      <c r="AC24" s="36">
        <v>9.1654444221336582E-5</v>
      </c>
      <c r="AD24" s="36">
        <v>1.5462874928181441E-2</v>
      </c>
      <c r="AE24" s="36">
        <v>0.13916587435363295</v>
      </c>
      <c r="AF24" s="36">
        <v>0.15462874928181439</v>
      </c>
      <c r="AG24" s="36" t="s">
        <v>340</v>
      </c>
      <c r="AH24" s="36" t="s">
        <v>340</v>
      </c>
      <c r="AI24" s="36" t="s">
        <v>340</v>
      </c>
      <c r="AJ24" s="36">
        <v>7.1256377042098291E-5</v>
      </c>
      <c r="AK24" s="36">
        <v>8.6109232837107693E-5</v>
      </c>
      <c r="AL24" s="36">
        <v>2.1536619883326955E-4</v>
      </c>
      <c r="AM24" s="36">
        <v>1.6291082126343486E-4</v>
      </c>
      <c r="AN24" s="36">
        <v>1.5548984161018549E-2</v>
      </c>
      <c r="AO24" s="36">
        <v>0.13938124055246623</v>
      </c>
      <c r="AP24" s="36">
        <v>29.477493473999999</v>
      </c>
      <c r="AQ24" s="36">
        <v>15.872496485999999</v>
      </c>
      <c r="AR24" s="36">
        <v>45.349989960000002</v>
      </c>
      <c r="AS24" s="36">
        <v>3.5140675620000001</v>
      </c>
      <c r="AT24" s="36">
        <v>57.101131045000002</v>
      </c>
      <c r="AU24" s="36">
        <v>144.264166504</v>
      </c>
      <c r="AV24" s="36">
        <v>41.498231822000001</v>
      </c>
      <c r="AW24" s="36">
        <v>104.84394469199999</v>
      </c>
      <c r="AX24" s="36">
        <v>38.731735938999996</v>
      </c>
      <c r="AY24" s="36">
        <v>97.854482042000001</v>
      </c>
      <c r="AZ24" s="36">
        <v>3.3608168571428572E-2</v>
      </c>
      <c r="BA24" s="36">
        <v>6.7216337142857144E-2</v>
      </c>
      <c r="BB24" s="36">
        <v>0.308810582</v>
      </c>
      <c r="BC24" s="36">
        <v>21.782019028000001</v>
      </c>
      <c r="BD24" s="36">
        <v>55.031568769000003</v>
      </c>
      <c r="BE24" s="36">
        <v>2.6155609999999999E-2</v>
      </c>
      <c r="BF24" s="36">
        <v>5.2311221428571426E-2</v>
      </c>
      <c r="BG24" s="36">
        <v>2.2624925820000001</v>
      </c>
      <c r="BH24" s="36">
        <v>14.136687998999999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5.6278854300000001</v>
      </c>
      <c r="E25" s="36">
        <v>1</v>
      </c>
      <c r="F25" s="36">
        <v>0</v>
      </c>
      <c r="G25" s="36">
        <v>0</v>
      </c>
      <c r="H25" s="36">
        <v>1</v>
      </c>
      <c r="I25" s="36">
        <v>7.4594720371174237E-3</v>
      </c>
      <c r="J25" s="36">
        <v>0.6362777610075111</v>
      </c>
      <c r="K25" s="36">
        <v>6.3714720373632492E-3</v>
      </c>
      <c r="L25" s="36">
        <v>1.0879999997541745E-3</v>
      </c>
      <c r="M25" s="36">
        <v>0.4070622330447724</v>
      </c>
      <c r="N25" s="36">
        <v>0.23667499999985608</v>
      </c>
      <c r="O25" s="36">
        <v>7.2964796999999998E-2</v>
      </c>
      <c r="P25" s="36">
        <v>0.11905247699999999</v>
      </c>
      <c r="Q25" s="36">
        <v>6.8685410000000002E-2</v>
      </c>
      <c r="R25" s="36">
        <v>4.2793869999999999E-3</v>
      </c>
      <c r="S25" s="36">
        <v>0.113470668</v>
      </c>
      <c r="T25" s="36">
        <v>5.5818090000000001E-3</v>
      </c>
      <c r="U25" s="36">
        <v>0</v>
      </c>
      <c r="V25" s="36">
        <v>0</v>
      </c>
      <c r="W25" s="36">
        <v>8.0424269037117427E-2</v>
      </c>
      <c r="X25" s="36">
        <v>0.75533023800751109</v>
      </c>
      <c r="Y25" s="36">
        <v>0.8357545070446285</v>
      </c>
      <c r="Z25" s="36">
        <v>2.426756263012446E-3</v>
      </c>
      <c r="AA25" s="36">
        <v>5.193258402846632E-4</v>
      </c>
      <c r="AB25" s="36">
        <v>5.1932599999999997E-4</v>
      </c>
      <c r="AC25" s="36">
        <v>6.0171305192810453E-5</v>
      </c>
      <c r="AD25" s="36">
        <v>8.3272995824025375E-3</v>
      </c>
      <c r="AE25" s="36">
        <v>7.4945696241622839E-2</v>
      </c>
      <c r="AF25" s="36">
        <v>8.3272995824025378E-2</v>
      </c>
      <c r="AG25" s="36">
        <v>0</v>
      </c>
      <c r="AH25" s="36">
        <v>0</v>
      </c>
      <c r="AI25" s="36">
        <v>0</v>
      </c>
      <c r="AJ25" s="36">
        <v>2.9770493664047108E-5</v>
      </c>
      <c r="AK25" s="36">
        <v>3.5975929130901286E-5</v>
      </c>
      <c r="AL25" s="36">
        <v>8.9978726451716773E-5</v>
      </c>
      <c r="AM25" s="36">
        <v>8.9941798856857562E-5</v>
      </c>
      <c r="AN25" s="36">
        <v>8.3632755115334387E-3</v>
      </c>
      <c r="AO25" s="36">
        <v>7.5035674968074562E-2</v>
      </c>
      <c r="AP25" s="36">
        <v>31.054290311999999</v>
      </c>
      <c r="AQ25" s="36">
        <v>16.721540937</v>
      </c>
      <c r="AR25" s="36">
        <v>47.775831248999999</v>
      </c>
      <c r="AS25" s="36">
        <v>3.8616647500000001</v>
      </c>
      <c r="AT25" s="36">
        <v>68.111558672000001</v>
      </c>
      <c r="AU25" s="36">
        <v>172.10847201199999</v>
      </c>
      <c r="AV25" s="36">
        <v>37.569388910999997</v>
      </c>
      <c r="AW25" s="36">
        <v>94.932640595999999</v>
      </c>
      <c r="AX25" s="36">
        <v>35.593367479999998</v>
      </c>
      <c r="AY25" s="36">
        <v>89.939508214</v>
      </c>
      <c r="AZ25" s="36">
        <v>0.14142467428571429</v>
      </c>
      <c r="BA25" s="36">
        <v>0.28284935</v>
      </c>
      <c r="BB25" s="36">
        <v>0.30981194499999998</v>
      </c>
      <c r="BC25" s="36">
        <v>15.529952762000001</v>
      </c>
      <c r="BD25" s="36">
        <v>39.242038979</v>
      </c>
      <c r="BE25" s="36">
        <v>2.6240424285714284E-2</v>
      </c>
      <c r="BF25" s="36">
        <v>5.2480848571428568E-2</v>
      </c>
      <c r="BG25" s="36">
        <v>0.94923633900000004</v>
      </c>
      <c r="BH25" s="36">
        <v>11.339649346</v>
      </c>
      <c r="BI25" s="36">
        <v>0</v>
      </c>
      <c r="BJ25" s="36">
        <v>0</v>
      </c>
      <c r="BK25" s="36">
        <v>0.06</v>
      </c>
      <c r="BL25" s="36">
        <v>0.06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5.4231204880000003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4.3632262913424383E-2</v>
      </c>
      <c r="J26" s="36">
        <v>3.2537808738515892</v>
      </c>
      <c r="K26" s="36">
        <v>4.3632262913424383E-2</v>
      </c>
      <c r="L26" s="36">
        <v>0</v>
      </c>
      <c r="M26" s="36">
        <v>2.0039046367686399</v>
      </c>
      <c r="N26" s="36">
        <v>1.2935084999963737</v>
      </c>
      <c r="O26" s="36">
        <v>4.1051338999999999E-2</v>
      </c>
      <c r="P26" s="36">
        <v>5.9748679999999998E-2</v>
      </c>
      <c r="Q26" s="36">
        <v>3.6385456999999996E-2</v>
      </c>
      <c r="R26" s="36">
        <v>4.6658820000000005E-3</v>
      </c>
      <c r="S26" s="36">
        <v>5.3662745999999997E-2</v>
      </c>
      <c r="T26" s="36">
        <v>6.0859339999999994E-3</v>
      </c>
      <c r="U26" s="36" t="s">
        <v>340</v>
      </c>
      <c r="V26" s="36" t="s">
        <v>340</v>
      </c>
      <c r="W26" s="36">
        <v>8.4683601913424389E-2</v>
      </c>
      <c r="X26" s="36">
        <v>3.3135295538515894</v>
      </c>
      <c r="Y26" s="36">
        <v>3.3982131557650139</v>
      </c>
      <c r="Z26" s="36">
        <v>1.3042121068731975E-2</v>
      </c>
      <c r="AA26" s="36">
        <v>2.7910139087086424E-3</v>
      </c>
      <c r="AB26" s="36">
        <v>2.7910140000000001E-3</v>
      </c>
      <c r="AC26" s="36">
        <v>3.340988776527285E-4</v>
      </c>
      <c r="AD26" s="36">
        <v>1.625030777736684E-2</v>
      </c>
      <c r="AE26" s="36">
        <v>0.14625276999630155</v>
      </c>
      <c r="AF26" s="36">
        <v>0.1625030777736684</v>
      </c>
      <c r="AG26" s="36" t="s">
        <v>340</v>
      </c>
      <c r="AH26" s="36" t="s">
        <v>340</v>
      </c>
      <c r="AI26" s="36" t="s">
        <v>340</v>
      </c>
      <c r="AJ26" s="36">
        <v>1.5999558004718559E-4</v>
      </c>
      <c r="AK26" s="36">
        <v>1.9334545520030452E-4</v>
      </c>
      <c r="AL26" s="36">
        <v>4.8357271777055619E-4</v>
      </c>
      <c r="AM26" s="36">
        <v>4.9409445769991404E-4</v>
      </c>
      <c r="AN26" s="36">
        <v>1.6443653232567145E-2</v>
      </c>
      <c r="AO26" s="36">
        <v>0.1467363427140721</v>
      </c>
      <c r="AP26" s="36">
        <v>22.155408066</v>
      </c>
      <c r="AQ26" s="36">
        <v>11.929835111999999</v>
      </c>
      <c r="AR26" s="36">
        <v>34.085243177999999</v>
      </c>
      <c r="AS26" s="36">
        <v>1.984443884</v>
      </c>
      <c r="AT26" s="36">
        <v>144.38131684199999</v>
      </c>
      <c r="AU26" s="36">
        <v>379.24880228699999</v>
      </c>
      <c r="AV26" s="36">
        <v>81.836907909000004</v>
      </c>
      <c r="AW26" s="36">
        <v>214.96236484299999</v>
      </c>
      <c r="AX26" s="36">
        <v>77.384095583000004</v>
      </c>
      <c r="AY26" s="36">
        <v>203.26608877000001</v>
      </c>
      <c r="AZ26" s="36">
        <v>2.7192620000000001E-2</v>
      </c>
      <c r="BA26" s="36">
        <v>5.4385241428571429E-2</v>
      </c>
      <c r="BB26" s="36">
        <v>0.33545389599999997</v>
      </c>
      <c r="BC26" s="36">
        <v>13.830244116999999</v>
      </c>
      <c r="BD26" s="36">
        <v>36.328131863999999</v>
      </c>
      <c r="BE26" s="36">
        <v>2.8412242857142861E-2</v>
      </c>
      <c r="BF26" s="36">
        <v>5.682448714285715E-2</v>
      </c>
      <c r="BG26" s="36">
        <v>3.403646798</v>
      </c>
      <c r="BH26" s="36">
        <v>11.662129892999999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5.3299938390000001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2.4056280224968082E-4</v>
      </c>
      <c r="J27" s="36">
        <v>4.45168655415022E-2</v>
      </c>
      <c r="K27" s="36">
        <v>2.4056280224968082E-4</v>
      </c>
      <c r="L27" s="36">
        <v>0</v>
      </c>
      <c r="M27" s="36">
        <v>3.084742834375271E-2</v>
      </c>
      <c r="N27" s="36">
        <v>1.3909999999999173E-2</v>
      </c>
      <c r="O27" s="36">
        <v>1.5537512999999999E-2</v>
      </c>
      <c r="P27" s="36">
        <v>2.6041412E-2</v>
      </c>
      <c r="Q27" s="36">
        <v>1.4400132999999999E-2</v>
      </c>
      <c r="R27" s="36">
        <v>1.1373799999999999E-3</v>
      </c>
      <c r="S27" s="36">
        <v>2.4557872000000001E-2</v>
      </c>
      <c r="T27" s="36">
        <v>1.48354E-3</v>
      </c>
      <c r="U27" s="36" t="s">
        <v>340</v>
      </c>
      <c r="V27" s="36" t="s">
        <v>340</v>
      </c>
      <c r="W27" s="36">
        <v>1.5778075802249679E-2</v>
      </c>
      <c r="X27" s="36">
        <v>7.0558277541502207E-2</v>
      </c>
      <c r="Y27" s="36">
        <v>8.6336353343751893E-2</v>
      </c>
      <c r="Z27" s="36">
        <v>1.7765195437932164E-4</v>
      </c>
      <c r="AA27" s="36">
        <v>3.8017518237174818E-5</v>
      </c>
      <c r="AB27" s="36">
        <v>3.80175E-5</v>
      </c>
      <c r="AC27" s="36">
        <v>2.5975291778440526E-6</v>
      </c>
      <c r="AD27" s="36">
        <v>5.6153772016856007E-4</v>
      </c>
      <c r="AE27" s="36">
        <v>5.0538394815170407E-3</v>
      </c>
      <c r="AF27" s="36">
        <v>5.6153772016856E-3</v>
      </c>
      <c r="AG27" s="36" t="s">
        <v>340</v>
      </c>
      <c r="AH27" s="36" t="s">
        <v>340</v>
      </c>
      <c r="AI27" s="36" t="s">
        <v>340</v>
      </c>
      <c r="AJ27" s="36">
        <v>2.1793627564777497E-6</v>
      </c>
      <c r="AK27" s="36">
        <v>2.6336345296288642E-6</v>
      </c>
      <c r="AL27" s="36">
        <v>6.5869342818925725E-6</v>
      </c>
      <c r="AM27" s="36">
        <v>4.7768919343218019E-6</v>
      </c>
      <c r="AN27" s="36">
        <v>5.6417135469818893E-4</v>
      </c>
      <c r="AO27" s="36">
        <v>5.0604264157989333E-3</v>
      </c>
      <c r="AP27" s="36">
        <v>1.736441675</v>
      </c>
      <c r="AQ27" s="36">
        <v>0.935007056</v>
      </c>
      <c r="AR27" s="36">
        <v>2.6714487309999999</v>
      </c>
      <c r="AS27" s="36">
        <v>0.36930299999999999</v>
      </c>
      <c r="AT27" s="36">
        <v>2.0874672410000001</v>
      </c>
      <c r="AU27" s="36">
        <v>4.9955855839999996</v>
      </c>
      <c r="AV27" s="36">
        <v>3.1257114760000002</v>
      </c>
      <c r="AW27" s="36">
        <v>7.4802415509999998</v>
      </c>
      <c r="AX27" s="36">
        <v>2.856333405</v>
      </c>
      <c r="AY27" s="36">
        <v>6.8355841479999997</v>
      </c>
      <c r="AZ27" s="36">
        <v>8.3502328571428575E-3</v>
      </c>
      <c r="BA27" s="36">
        <v>1.6700465714285715E-2</v>
      </c>
      <c r="BB27" s="36">
        <v>0.349951383</v>
      </c>
      <c r="BC27" s="36">
        <v>15.821122475999999</v>
      </c>
      <c r="BD27" s="36">
        <v>37.862041525000002</v>
      </c>
      <c r="BE27" s="36">
        <v>2.9640150000000001E-2</v>
      </c>
      <c r="BF27" s="36">
        <v>5.9280301428571429E-2</v>
      </c>
      <c r="BG27" s="36">
        <v>1.6872231120000001</v>
      </c>
      <c r="BH27" s="36">
        <v>11.187678905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5.3807526760000002</v>
      </c>
      <c r="E28" s="36">
        <v>519</v>
      </c>
      <c r="F28" s="36">
        <v>0</v>
      </c>
      <c r="G28" s="36">
        <v>18</v>
      </c>
      <c r="H28" s="36">
        <v>501</v>
      </c>
      <c r="I28" s="36">
        <v>0.8410599272858803</v>
      </c>
      <c r="J28" s="36">
        <v>94.64395715623219</v>
      </c>
      <c r="K28" s="36">
        <v>0.8410599272858803</v>
      </c>
      <c r="L28" s="36">
        <v>0</v>
      </c>
      <c r="M28" s="36">
        <v>54.773528583384575</v>
      </c>
      <c r="N28" s="36">
        <v>40.711488500133498</v>
      </c>
      <c r="O28" s="36">
        <v>1.45649625</v>
      </c>
      <c r="P28" s="36">
        <v>2.6148975790000004</v>
      </c>
      <c r="Q28" s="36">
        <v>1.371657844</v>
      </c>
      <c r="R28" s="36">
        <v>8.4838406000000005E-2</v>
      </c>
      <c r="S28" s="36">
        <v>2.5042387880000003</v>
      </c>
      <c r="T28" s="36">
        <v>0.11065879099999999</v>
      </c>
      <c r="U28" s="36">
        <v>0.25500000000000006</v>
      </c>
      <c r="V28" s="36">
        <v>0.61199999999999999</v>
      </c>
      <c r="W28" s="36">
        <v>2.5525561772858802</v>
      </c>
      <c r="X28" s="36">
        <v>97.870854735232186</v>
      </c>
      <c r="Y28" s="36">
        <v>100.42341091251807</v>
      </c>
      <c r="Z28" s="36">
        <v>0.40370919452076559</v>
      </c>
      <c r="AA28" s="36">
        <v>8.6393767627443677E-2</v>
      </c>
      <c r="AB28" s="36">
        <v>8.6393767999999996E-2</v>
      </c>
      <c r="AC28" s="36">
        <v>1.7677820350276405E-2</v>
      </c>
      <c r="AD28" s="36">
        <v>2.5371007642827745</v>
      </c>
      <c r="AE28" s="36">
        <v>22.833906878545001</v>
      </c>
      <c r="AF28" s="36">
        <v>25.371007642827774</v>
      </c>
      <c r="AG28" s="36">
        <v>2.5159962586595287E-2</v>
      </c>
      <c r="AH28" s="36">
        <v>4.280085589443796E-2</v>
      </c>
      <c r="AI28" s="36">
        <v>0.13707841685110536</v>
      </c>
      <c r="AJ28" s="36">
        <v>4.9533226185457004E-3</v>
      </c>
      <c r="AK28" s="36">
        <v>5.9858054588710734E-3</v>
      </c>
      <c r="AL28" s="36">
        <v>1.4970986573195426E-2</v>
      </c>
      <c r="AM28" s="36">
        <v>4.7791105555417393E-2</v>
      </c>
      <c r="AN28" s="36">
        <v>2.5858874256360838</v>
      </c>
      <c r="AO28" s="36">
        <v>22.985956281969301</v>
      </c>
      <c r="AP28" s="36">
        <v>1184.528367975</v>
      </c>
      <c r="AQ28" s="36">
        <v>637.822967371</v>
      </c>
      <c r="AR28" s="36">
        <v>1822.351335346</v>
      </c>
      <c r="AS28" s="36">
        <v>13.43863228</v>
      </c>
      <c r="AT28" s="36">
        <v>2560.025447776</v>
      </c>
      <c r="AU28" s="36">
        <v>5411.7303138859997</v>
      </c>
      <c r="AV28" s="36">
        <v>3262.1498855919999</v>
      </c>
      <c r="AW28" s="36">
        <v>6895.9765379029996</v>
      </c>
      <c r="AX28" s="36">
        <v>2993.786691884</v>
      </c>
      <c r="AY28" s="36">
        <v>6328.6738840239996</v>
      </c>
      <c r="AZ28" s="36">
        <v>6.0730517142857141E-2</v>
      </c>
      <c r="BA28" s="36">
        <v>0.12146103428571428</v>
      </c>
      <c r="BB28" s="36">
        <v>37.710500859</v>
      </c>
      <c r="BC28" s="36">
        <v>6120.484131792</v>
      </c>
      <c r="BD28" s="36">
        <v>12938.312601717</v>
      </c>
      <c r="BE28" s="36">
        <v>0.33336722714285716</v>
      </c>
      <c r="BF28" s="36">
        <v>0.66673445571428569</v>
      </c>
      <c r="BG28" s="36">
        <v>27.508298903</v>
      </c>
      <c r="BH28" s="36">
        <v>427.417339755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5.500305139</v>
      </c>
      <c r="E29" s="36">
        <v>2</v>
      </c>
      <c r="F29" s="36">
        <v>0</v>
      </c>
      <c r="G29" s="36">
        <v>1</v>
      </c>
      <c r="H29" s="36">
        <v>1</v>
      </c>
      <c r="I29" s="36">
        <v>0.3995762115208783</v>
      </c>
      <c r="J29" s="36">
        <v>34.743928325471572</v>
      </c>
      <c r="K29" s="36">
        <v>0.28870721152868617</v>
      </c>
      <c r="L29" s="36">
        <v>0.11086899999219213</v>
      </c>
      <c r="M29" s="36">
        <v>14.086331037023227</v>
      </c>
      <c r="N29" s="36">
        <v>21.057173499969224</v>
      </c>
      <c r="O29" s="36">
        <v>0.43891435600000001</v>
      </c>
      <c r="P29" s="36">
        <v>0.74424316300000004</v>
      </c>
      <c r="Q29" s="36">
        <v>0.36902842499999999</v>
      </c>
      <c r="R29" s="36">
        <v>6.9885930999999998E-2</v>
      </c>
      <c r="S29" s="36">
        <v>0.65308759999999999</v>
      </c>
      <c r="T29" s="36">
        <v>9.1155563000000009E-2</v>
      </c>
      <c r="U29" s="36">
        <v>6.0000000000000001E-3</v>
      </c>
      <c r="V29" s="36">
        <v>1.44E-2</v>
      </c>
      <c r="W29" s="36">
        <v>0.84449056752087825</v>
      </c>
      <c r="X29" s="36">
        <v>35.502571488471574</v>
      </c>
      <c r="Y29" s="36">
        <v>36.347062055992453</v>
      </c>
      <c r="Z29" s="36">
        <v>0.11577510443883847</v>
      </c>
      <c r="AA29" s="36">
        <v>2.4775872349911437E-2</v>
      </c>
      <c r="AB29" s="36">
        <v>2.4775872000000001E-2</v>
      </c>
      <c r="AC29" s="36">
        <v>3.1874758512237351E-3</v>
      </c>
      <c r="AD29" s="36">
        <v>0.29075809337697656</v>
      </c>
      <c r="AE29" s="36">
        <v>2.6168228403927891</v>
      </c>
      <c r="AF29" s="36">
        <v>2.9075809337697653</v>
      </c>
      <c r="AG29" s="36">
        <v>6.6141049765738142E-4</v>
      </c>
      <c r="AH29" s="36">
        <v>1.1251580879688789E-3</v>
      </c>
      <c r="AI29" s="36">
        <v>3.6035468493057338E-3</v>
      </c>
      <c r="AJ29" s="36">
        <v>1.4514197159179319E-3</v>
      </c>
      <c r="AK29" s="36">
        <v>1.753957237937595E-3</v>
      </c>
      <c r="AL29" s="36">
        <v>4.386789787865079E-3</v>
      </c>
      <c r="AM29" s="36">
        <v>5.3003060647990484E-3</v>
      </c>
      <c r="AN29" s="36">
        <v>0.29363720870288301</v>
      </c>
      <c r="AO29" s="36">
        <v>2.6248131770299601</v>
      </c>
      <c r="AP29" s="36">
        <v>992.44176351700003</v>
      </c>
      <c r="AQ29" s="36">
        <v>534.39171881699997</v>
      </c>
      <c r="AR29" s="36">
        <v>1526.8334823340001</v>
      </c>
      <c r="AS29" s="36">
        <v>24.185594234</v>
      </c>
      <c r="AT29" s="36">
        <v>2915.3811185770001</v>
      </c>
      <c r="AU29" s="36">
        <v>6921.876678871</v>
      </c>
      <c r="AV29" s="36">
        <v>1663.1141189499999</v>
      </c>
      <c r="AW29" s="36">
        <v>3948.6675553</v>
      </c>
      <c r="AX29" s="36">
        <v>1572.652685756</v>
      </c>
      <c r="AY29" s="36">
        <v>3733.8884717790002</v>
      </c>
      <c r="AZ29" s="36">
        <v>3.2953107142857145E-2</v>
      </c>
      <c r="BA29" s="36">
        <v>6.5906215714285718E-2</v>
      </c>
      <c r="BB29" s="36">
        <v>8.3107590509999998</v>
      </c>
      <c r="BC29" s="36">
        <v>737.277567922</v>
      </c>
      <c r="BD29" s="36">
        <v>1750.4896257769999</v>
      </c>
      <c r="BE29" s="36">
        <v>7.3468520000000009E-2</v>
      </c>
      <c r="BF29" s="36">
        <v>0.14693704000000002</v>
      </c>
      <c r="BG29" s="36">
        <v>14.610479596999999</v>
      </c>
      <c r="BH29" s="36">
        <v>76.196748927000002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5.242824422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2.8833614686146546E-2</v>
      </c>
      <c r="K30" s="36">
        <v>2.1617118521550754E-6</v>
      </c>
      <c r="L30" s="36">
        <v>0</v>
      </c>
      <c r="M30" s="36">
        <v>9.60776397999258E-4</v>
      </c>
      <c r="N30" s="36">
        <v>2.7874999999999442E-2</v>
      </c>
      <c r="O30" s="36">
        <v>1.1717610000000001E-3</v>
      </c>
      <c r="P30" s="36">
        <v>1.9400279999999999E-3</v>
      </c>
      <c r="Q30" s="36">
        <v>1.0000790000000001E-3</v>
      </c>
      <c r="R30" s="36">
        <v>1.7168199999999999E-4</v>
      </c>
      <c r="S30" s="36">
        <v>1.7160949999999999E-3</v>
      </c>
      <c r="T30" s="36">
        <v>2.23933E-4</v>
      </c>
      <c r="U30" s="36">
        <v>0.20100000000000004</v>
      </c>
      <c r="V30" s="36">
        <v>0.4824</v>
      </c>
      <c r="W30" s="36">
        <v>0.20217392271185219</v>
      </c>
      <c r="X30" s="36">
        <v>0.51317364268614651</v>
      </c>
      <c r="Y30" s="36">
        <v>0.71534756539799871</v>
      </c>
      <c r="Z30" s="36">
        <v>4.6301430650017684E-6</v>
      </c>
      <c r="AA30" s="36">
        <v>9.9085061591037832E-7</v>
      </c>
      <c r="AB30" s="36">
        <v>9.9085100000000004E-7</v>
      </c>
      <c r="AC30" s="36">
        <v>1.6354771230421893E-8</v>
      </c>
      <c r="AD30" s="36">
        <v>4.7213497700497158E-4</v>
      </c>
      <c r="AE30" s="36">
        <v>4.2492147930447447E-3</v>
      </c>
      <c r="AF30" s="36">
        <v>4.7213497700497164E-3</v>
      </c>
      <c r="AG30" s="36">
        <v>2.2791258368158051E-2</v>
      </c>
      <c r="AH30" s="36">
        <v>3.8771336074567717E-2</v>
      </c>
      <c r="AI30" s="36">
        <v>0.12417306283341283</v>
      </c>
      <c r="AJ30" s="36">
        <v>5.9395425249703761E-8</v>
      </c>
      <c r="AK30" s="36">
        <v>7.1775954863257042E-8</v>
      </c>
      <c r="AL30" s="36">
        <v>1.7951750418877869E-7</v>
      </c>
      <c r="AM30" s="36">
        <v>2.2791334118354531E-2</v>
      </c>
      <c r="AN30" s="36">
        <v>3.9243542827527546E-2</v>
      </c>
      <c r="AO30" s="36">
        <v>0.12842245714396178</v>
      </c>
      <c r="AP30" s="36">
        <v>2.3940877349999998</v>
      </c>
      <c r="AQ30" s="36">
        <v>1.289124165</v>
      </c>
      <c r="AR30" s="36">
        <v>3.6832118999999999</v>
      </c>
      <c r="AS30" s="36">
        <v>7.5906657000000002E-2</v>
      </c>
      <c r="AT30" s="36">
        <v>0.13524862200000001</v>
      </c>
      <c r="AU30" s="36">
        <v>0.31407751299999997</v>
      </c>
      <c r="AV30" s="36">
        <v>0.372081198</v>
      </c>
      <c r="AW30" s="36">
        <v>0.86405565699999998</v>
      </c>
      <c r="AX30" s="36">
        <v>0.33446142600000001</v>
      </c>
      <c r="AY30" s="36">
        <v>0.77669414400000003</v>
      </c>
      <c r="AZ30" s="36">
        <v>1.9599571428571431E-4</v>
      </c>
      <c r="BA30" s="36">
        <v>3.9199285714285715E-4</v>
      </c>
      <c r="BB30" s="36">
        <v>4.8926498729999999</v>
      </c>
      <c r="BC30" s="36">
        <v>400.50920479299998</v>
      </c>
      <c r="BD30" s="36">
        <v>930.071839436</v>
      </c>
      <c r="BE30" s="36">
        <v>4.3251854285714292E-2</v>
      </c>
      <c r="BF30" s="36">
        <v>8.6503710000000011E-2</v>
      </c>
      <c r="BG30" s="36">
        <v>6.3527168280000001</v>
      </c>
      <c r="BH30" s="36">
        <v>35.476582475999997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5.3131438759999998</v>
      </c>
      <c r="E31" s="36">
        <v>10</v>
      </c>
      <c r="F31" s="36">
        <v>0</v>
      </c>
      <c r="G31" s="36">
        <v>2</v>
      </c>
      <c r="H31" s="36">
        <v>8</v>
      </c>
      <c r="I31" s="36">
        <v>1.9704359670616494E-4</v>
      </c>
      <c r="J31" s="36">
        <v>0.89991277337737308</v>
      </c>
      <c r="K31" s="36">
        <v>1.9704359670616494E-4</v>
      </c>
      <c r="L31" s="36">
        <v>0</v>
      </c>
      <c r="M31" s="36">
        <v>2.5077816971773796E-2</v>
      </c>
      <c r="N31" s="36">
        <v>0.87503200000230541</v>
      </c>
      <c r="O31" s="36">
        <v>1.4868492000000001E-2</v>
      </c>
      <c r="P31" s="36">
        <v>2.1674573000000003E-2</v>
      </c>
      <c r="Q31" s="36">
        <v>1.0320902E-2</v>
      </c>
      <c r="R31" s="36">
        <v>4.5475899999999998E-3</v>
      </c>
      <c r="S31" s="36">
        <v>1.5742934E-2</v>
      </c>
      <c r="T31" s="36">
        <v>5.9316390000000007E-3</v>
      </c>
      <c r="U31" s="36">
        <v>6.0000000000000001E-3</v>
      </c>
      <c r="V31" s="36">
        <v>1.44E-2</v>
      </c>
      <c r="W31" s="36">
        <v>2.1065535596706167E-2</v>
      </c>
      <c r="X31" s="36">
        <v>0.93598734637737302</v>
      </c>
      <c r="Y31" s="36">
        <v>0.95705288197407923</v>
      </c>
      <c r="Z31" s="36">
        <v>2.0293609409387158E-4</v>
      </c>
      <c r="AA31" s="36">
        <v>4.3428324136088512E-5</v>
      </c>
      <c r="AB31" s="36">
        <v>4.3428299999999999E-5</v>
      </c>
      <c r="AC31" s="36">
        <v>7.2611657536153644E-7</v>
      </c>
      <c r="AD31" s="36">
        <v>3.9554330453980512E-3</v>
      </c>
      <c r="AE31" s="36">
        <v>3.559889740858245E-2</v>
      </c>
      <c r="AF31" s="36">
        <v>3.9554330453980498E-2</v>
      </c>
      <c r="AG31" s="36">
        <v>7.0334377561643701E-4</v>
      </c>
      <c r="AH31" s="36">
        <v>1.1964928596693411E-3</v>
      </c>
      <c r="AI31" s="36">
        <v>3.8320109154274845E-3</v>
      </c>
      <c r="AJ31" s="36">
        <v>2.603259568160813E-6</v>
      </c>
      <c r="AK31" s="36">
        <v>3.1458894431029346E-6</v>
      </c>
      <c r="AL31" s="36">
        <v>7.8681255074290057E-6</v>
      </c>
      <c r="AM31" s="36">
        <v>7.0667315175995931E-4</v>
      </c>
      <c r="AN31" s="36">
        <v>5.1550717945104954E-3</v>
      </c>
      <c r="AO31" s="36">
        <v>3.943877644951737E-2</v>
      </c>
      <c r="AP31" s="36">
        <v>35.340361969</v>
      </c>
      <c r="AQ31" s="36">
        <v>19.029425674999999</v>
      </c>
      <c r="AR31" s="36">
        <v>54.369787643999999</v>
      </c>
      <c r="AS31" s="36">
        <v>1.285845122</v>
      </c>
      <c r="AT31" s="36">
        <v>13.800190528</v>
      </c>
      <c r="AU31" s="36">
        <v>33.539583073000003</v>
      </c>
      <c r="AV31" s="36">
        <v>9.8909166929999994</v>
      </c>
      <c r="AW31" s="36">
        <v>24.038597251999999</v>
      </c>
      <c r="AX31" s="36">
        <v>9.2311457059999995</v>
      </c>
      <c r="AY31" s="36">
        <v>22.435108968000002</v>
      </c>
      <c r="AZ31" s="36">
        <v>1.8511285714285716E-3</v>
      </c>
      <c r="BA31" s="36">
        <v>3.7022571428571432E-3</v>
      </c>
      <c r="BB31" s="36">
        <v>3.2590220859999999</v>
      </c>
      <c r="BC31" s="36">
        <v>262.96141745400001</v>
      </c>
      <c r="BD31" s="36">
        <v>639.09380725599999</v>
      </c>
      <c r="BE31" s="36">
        <v>2.8810307142857143E-2</v>
      </c>
      <c r="BF31" s="36">
        <v>5.7620615714285714E-2</v>
      </c>
      <c r="BG31" s="36">
        <v>3.1035727999999998</v>
      </c>
      <c r="BH31" s="36">
        <v>24.739523726000002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5.3203335999999997</v>
      </c>
      <c r="E32" s="36">
        <v>18</v>
      </c>
      <c r="F32" s="36">
        <v>0</v>
      </c>
      <c r="G32" s="36">
        <v>3</v>
      </c>
      <c r="H32" s="36">
        <v>15</v>
      </c>
      <c r="I32" s="36">
        <v>6.5423974718309087E-3</v>
      </c>
      <c r="J32" s="36">
        <v>0.73262093455633692</v>
      </c>
      <c r="K32" s="36">
        <v>6.5423974718309087E-3</v>
      </c>
      <c r="L32" s="36">
        <v>0</v>
      </c>
      <c r="M32" s="36">
        <v>0.38702933202542572</v>
      </c>
      <c r="N32" s="36">
        <v>0.35213400000274209</v>
      </c>
      <c r="O32" s="36">
        <v>2.6331792E-2</v>
      </c>
      <c r="P32" s="36">
        <v>4.8093155999999998E-2</v>
      </c>
      <c r="Q32" s="36">
        <v>2.4576557999999998E-2</v>
      </c>
      <c r="R32" s="36">
        <v>1.755234E-3</v>
      </c>
      <c r="S32" s="36">
        <v>4.5803719999999999E-2</v>
      </c>
      <c r="T32" s="36">
        <v>2.2894359999999997E-3</v>
      </c>
      <c r="U32" s="36">
        <v>6.0000000000000001E-3</v>
      </c>
      <c r="V32" s="36">
        <v>1.44E-2</v>
      </c>
      <c r="W32" s="36">
        <v>3.8874189471830904E-2</v>
      </c>
      <c r="X32" s="36">
        <v>0.79511409055633686</v>
      </c>
      <c r="Y32" s="36">
        <v>0.83398828002816772</v>
      </c>
      <c r="Z32" s="36">
        <v>3.5371647346844931E-3</v>
      </c>
      <c r="AA32" s="36">
        <v>7.5695325322248117E-4</v>
      </c>
      <c r="AB32" s="36">
        <v>7.5695299999999999E-4</v>
      </c>
      <c r="AC32" s="36">
        <v>9.4077840386189201E-5</v>
      </c>
      <c r="AD32" s="36">
        <v>1.4056796458444844E-2</v>
      </c>
      <c r="AE32" s="36">
        <v>0.1265111681260036</v>
      </c>
      <c r="AF32" s="36">
        <v>0.14056796458444842</v>
      </c>
      <c r="AG32" s="36">
        <v>7.3534826073524886E-4</v>
      </c>
      <c r="AH32" s="36">
        <v>1.2509372711358257E-3</v>
      </c>
      <c r="AI32" s="36">
        <v>4.0063801791782525E-3</v>
      </c>
      <c r="AJ32" s="36">
        <v>4.5374678260444326E-5</v>
      </c>
      <c r="AK32" s="36">
        <v>5.4832688629881796E-5</v>
      </c>
      <c r="AL32" s="36">
        <v>1.3714101650824249E-4</v>
      </c>
      <c r="AM32" s="36">
        <v>8.748007793818824E-4</v>
      </c>
      <c r="AN32" s="36">
        <v>1.5362566418210552E-2</v>
      </c>
      <c r="AO32" s="36">
        <v>0.13065468932169011</v>
      </c>
      <c r="AP32" s="36">
        <v>37.261511937999998</v>
      </c>
      <c r="AQ32" s="36">
        <v>20.063891043000002</v>
      </c>
      <c r="AR32" s="36">
        <v>57.325402980999996</v>
      </c>
      <c r="AS32" s="36">
        <v>1.303294435</v>
      </c>
      <c r="AT32" s="36">
        <v>223.72860343799999</v>
      </c>
      <c r="AU32" s="36">
        <v>569.75164422499995</v>
      </c>
      <c r="AV32" s="36">
        <v>157.199305404</v>
      </c>
      <c r="AW32" s="36">
        <v>400.32683058200001</v>
      </c>
      <c r="AX32" s="36">
        <v>146.85914244899999</v>
      </c>
      <c r="AY32" s="36">
        <v>373.994369044</v>
      </c>
      <c r="AZ32" s="36">
        <v>2.1180457142857146E-3</v>
      </c>
      <c r="BA32" s="36">
        <v>4.2360914285714292E-3</v>
      </c>
      <c r="BB32" s="36">
        <v>2.521621654</v>
      </c>
      <c r="BC32" s="36">
        <v>203.248908707</v>
      </c>
      <c r="BD32" s="36">
        <v>517.59765243799995</v>
      </c>
      <c r="BE32" s="36">
        <v>2.2291562857142861E-2</v>
      </c>
      <c r="BF32" s="36">
        <v>4.4583125714285722E-2</v>
      </c>
      <c r="BG32" s="36">
        <v>2.52002923</v>
      </c>
      <c r="BH32" s="36">
        <v>20.741358476999999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5.3294379650000003</v>
      </c>
      <c r="E33" s="36">
        <v>24</v>
      </c>
      <c r="F33" s="36">
        <v>0</v>
      </c>
      <c r="G33" s="36">
        <v>3</v>
      </c>
      <c r="H33" s="36">
        <v>21</v>
      </c>
      <c r="I33" s="36">
        <v>2.7121226533432215E-3</v>
      </c>
      <c r="J33" s="36">
        <v>2.1772318897264458</v>
      </c>
      <c r="K33" s="36">
        <v>2.7121226533432215E-3</v>
      </c>
      <c r="L33" s="36">
        <v>0</v>
      </c>
      <c r="M33" s="36">
        <v>0.28078301237185782</v>
      </c>
      <c r="N33" s="36">
        <v>1.8991610000079313</v>
      </c>
      <c r="O33" s="36">
        <v>0.15983216999999997</v>
      </c>
      <c r="P33" s="36">
        <v>0.28199726199999997</v>
      </c>
      <c r="Q33" s="36">
        <v>0.13666143199999997</v>
      </c>
      <c r="R33" s="36">
        <v>2.3170738E-2</v>
      </c>
      <c r="S33" s="36">
        <v>0.25177455999999998</v>
      </c>
      <c r="T33" s="36">
        <v>3.0222701999999997E-2</v>
      </c>
      <c r="U33" s="36">
        <v>1.2E-2</v>
      </c>
      <c r="V33" s="36">
        <v>2.8799999999999999E-2</v>
      </c>
      <c r="W33" s="36">
        <v>0.1745442926533432</v>
      </c>
      <c r="X33" s="36">
        <v>2.4880291517264457</v>
      </c>
      <c r="Y33" s="36">
        <v>2.662573444379789</v>
      </c>
      <c r="Z33" s="36">
        <v>2.0599044570010737E-3</v>
      </c>
      <c r="AA33" s="36">
        <v>4.4081955379822961E-4</v>
      </c>
      <c r="AB33" s="36">
        <v>4.4082000000000002E-4</v>
      </c>
      <c r="AC33" s="36">
        <v>3.4866428086318944E-5</v>
      </c>
      <c r="AD33" s="36">
        <v>2.1625652488800273E-2</v>
      </c>
      <c r="AE33" s="36">
        <v>0.19463087239920246</v>
      </c>
      <c r="AF33" s="36">
        <v>0.21625652488800273</v>
      </c>
      <c r="AG33" s="36">
        <v>1.4216689471899012E-3</v>
      </c>
      <c r="AH33" s="36">
        <v>2.4184713124609809E-3</v>
      </c>
      <c r="AI33" s="36">
        <v>7.7456446088277368E-3</v>
      </c>
      <c r="AJ33" s="36">
        <v>2.6424448639174245E-5</v>
      </c>
      <c r="AK33" s="36">
        <v>3.1932426190033594E-5</v>
      </c>
      <c r="AL33" s="36">
        <v>7.9865596539234875E-5</v>
      </c>
      <c r="AM33" s="36">
        <v>1.4829598239153943E-3</v>
      </c>
      <c r="AN33" s="36">
        <v>2.4076056227451285E-2</v>
      </c>
      <c r="AO33" s="36">
        <v>0.20245638260456944</v>
      </c>
      <c r="AP33" s="36">
        <v>36.829293391999997</v>
      </c>
      <c r="AQ33" s="36">
        <v>19.83115798</v>
      </c>
      <c r="AR33" s="36">
        <v>56.660451371999997</v>
      </c>
      <c r="AS33" s="36">
        <v>1.99429419</v>
      </c>
      <c r="AT33" s="36">
        <v>95.890043317999996</v>
      </c>
      <c r="AU33" s="36">
        <v>247.502104446</v>
      </c>
      <c r="AV33" s="36">
        <v>87.857843342999999</v>
      </c>
      <c r="AW33" s="36">
        <v>226.770166819</v>
      </c>
      <c r="AX33" s="36">
        <v>81.323631845999998</v>
      </c>
      <c r="AY33" s="36">
        <v>209.90469215100001</v>
      </c>
      <c r="AZ33" s="36">
        <v>3.8133757142857147E-3</v>
      </c>
      <c r="BA33" s="36">
        <v>7.6267514285714294E-3</v>
      </c>
      <c r="BB33" s="36">
        <v>3.6772028899999998</v>
      </c>
      <c r="BC33" s="36">
        <v>280.90839892100001</v>
      </c>
      <c r="BD33" s="36">
        <v>725.05358725200006</v>
      </c>
      <c r="BE33" s="36">
        <v>3.2507097142857148E-2</v>
      </c>
      <c r="BF33" s="36">
        <v>6.5014194285714297E-2</v>
      </c>
      <c r="BG33" s="36">
        <v>6.8005453180000002</v>
      </c>
      <c r="BH33" s="36">
        <v>48.778914483999998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5.5515968019999997</v>
      </c>
      <c r="E34" s="36">
        <v>38</v>
      </c>
      <c r="F34" s="36">
        <v>1</v>
      </c>
      <c r="G34" s="36">
        <v>8</v>
      </c>
      <c r="H34" s="36">
        <v>29</v>
      </c>
      <c r="I34" s="36">
        <v>0.14582449007863243</v>
      </c>
      <c r="J34" s="36">
        <v>15.969020284172759</v>
      </c>
      <c r="K34" s="36">
        <v>0.1152754900878902</v>
      </c>
      <c r="L34" s="36">
        <v>3.0548999990742232E-2</v>
      </c>
      <c r="M34" s="36">
        <v>6.5733677742652601</v>
      </c>
      <c r="N34" s="36">
        <v>9.5414769999861324</v>
      </c>
      <c r="O34" s="36">
        <v>0.29870099300000003</v>
      </c>
      <c r="P34" s="36">
        <v>0.50915693299999998</v>
      </c>
      <c r="Q34" s="36">
        <v>0.27338901900000001</v>
      </c>
      <c r="R34" s="36">
        <v>2.5311974000000001E-2</v>
      </c>
      <c r="S34" s="36">
        <v>0.47614131399999998</v>
      </c>
      <c r="T34" s="36">
        <v>3.3015618999999996E-2</v>
      </c>
      <c r="U34" s="36">
        <v>7.6850000000000002E-2</v>
      </c>
      <c r="V34" s="36">
        <v>0.18230000000000002</v>
      </c>
      <c r="W34" s="36">
        <v>0.52137548307863246</v>
      </c>
      <c r="X34" s="36">
        <v>16.660477217172762</v>
      </c>
      <c r="Y34" s="36">
        <v>17.181852700251394</v>
      </c>
      <c r="Z34" s="36">
        <v>4.8527843557909039E-2</v>
      </c>
      <c r="AA34" s="36">
        <v>1.0384958521392536E-2</v>
      </c>
      <c r="AB34" s="36">
        <v>1.0384958999999999E-2</v>
      </c>
      <c r="AC34" s="36">
        <v>1.2745544348256826E-3</v>
      </c>
      <c r="AD34" s="36">
        <v>0.1589152124578897</v>
      </c>
      <c r="AE34" s="36">
        <v>1.430236912121007</v>
      </c>
      <c r="AF34" s="36">
        <v>1.5891521245788969</v>
      </c>
      <c r="AG34" s="36">
        <v>8.6007686159390168E-3</v>
      </c>
      <c r="AH34" s="36">
        <v>1.4631192588034189E-2</v>
      </c>
      <c r="AI34" s="36">
        <v>4.6859360045460846E-2</v>
      </c>
      <c r="AJ34" s="36">
        <v>5.9532038856815908E-4</v>
      </c>
      <c r="AK34" s="36">
        <v>7.1941044548379143E-4</v>
      </c>
      <c r="AL34" s="36">
        <v>1.7993040692614931E-3</v>
      </c>
      <c r="AM34" s="36">
        <v>1.0470643439332858E-2</v>
      </c>
      <c r="AN34" s="36">
        <v>0.17426581549140768</v>
      </c>
      <c r="AO34" s="36">
        <v>1.4788955762357292</v>
      </c>
      <c r="AP34" s="36">
        <v>275.58629352399998</v>
      </c>
      <c r="AQ34" s="36">
        <v>148.39261958899999</v>
      </c>
      <c r="AR34" s="36">
        <v>423.97891311299998</v>
      </c>
      <c r="AS34" s="36">
        <v>14.238714347</v>
      </c>
      <c r="AT34" s="36">
        <v>1228.143024109</v>
      </c>
      <c r="AU34" s="36">
        <v>3051.2353767039999</v>
      </c>
      <c r="AV34" s="36">
        <v>710.48918445000004</v>
      </c>
      <c r="AW34" s="36">
        <v>1765.1606464419999</v>
      </c>
      <c r="AX34" s="36">
        <v>670.25996292299999</v>
      </c>
      <c r="AY34" s="36">
        <v>1665.2139614949999</v>
      </c>
      <c r="AZ34" s="36">
        <v>4.8799090000000003E-2</v>
      </c>
      <c r="BA34" s="36">
        <v>9.7598181428571434E-2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10.935832001</v>
      </c>
      <c r="BH34" s="36">
        <v>52.878313384999998</v>
      </c>
      <c r="BI34" s="36">
        <v>0</v>
      </c>
      <c r="BJ34" s="36">
        <v>0</v>
      </c>
      <c r="BK34" s="36">
        <v>0.09</v>
      </c>
      <c r="BL34" s="36">
        <v>0.09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5.592924623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1.0364453832517586</v>
      </c>
      <c r="J35" s="36">
        <v>18.348211053519449</v>
      </c>
      <c r="K35" s="36">
        <v>0.3553888832559417</v>
      </c>
      <c r="L35" s="36">
        <v>0.68105649999581686</v>
      </c>
      <c r="M35" s="36">
        <v>11.089316436768957</v>
      </c>
      <c r="N35" s="36">
        <v>8.2953400000022501</v>
      </c>
      <c r="O35" s="36">
        <v>0.21131436000000001</v>
      </c>
      <c r="P35" s="36">
        <v>0.34564386699999999</v>
      </c>
      <c r="Q35" s="36">
        <v>0.19085500399999999</v>
      </c>
      <c r="R35" s="36">
        <v>2.0459356000000001E-2</v>
      </c>
      <c r="S35" s="36">
        <v>0.31895774999999998</v>
      </c>
      <c r="T35" s="36">
        <v>2.6686116999999999E-2</v>
      </c>
      <c r="U35" s="36" t="s">
        <v>340</v>
      </c>
      <c r="V35" s="36" t="s">
        <v>340</v>
      </c>
      <c r="W35" s="36">
        <v>1.2477597432517586</v>
      </c>
      <c r="X35" s="36">
        <v>18.693854920519449</v>
      </c>
      <c r="Y35" s="36">
        <v>19.941614663771208</v>
      </c>
      <c r="Z35" s="36">
        <v>0.16088536109384577</v>
      </c>
      <c r="AA35" s="36">
        <v>5.6397899059605495E-2</v>
      </c>
      <c r="AB35" s="36">
        <v>5.6397899000000001E-2</v>
      </c>
      <c r="AC35" s="36">
        <v>2.679894358456442E-3</v>
      </c>
      <c r="AD35" s="36">
        <v>7.8499601924467463E-2</v>
      </c>
      <c r="AE35" s="36">
        <v>0.70649641732020685</v>
      </c>
      <c r="AF35" s="36">
        <v>0.78499601924467444</v>
      </c>
      <c r="AG35" s="36" t="s">
        <v>340</v>
      </c>
      <c r="AH35" s="36" t="s">
        <v>340</v>
      </c>
      <c r="AI35" s="36" t="s">
        <v>340</v>
      </c>
      <c r="AJ35" s="36">
        <v>3.2330237655068548E-3</v>
      </c>
      <c r="AK35" s="36">
        <v>3.9069232381119543E-3</v>
      </c>
      <c r="AL35" s="36">
        <v>9.7715329611314499E-3</v>
      </c>
      <c r="AM35" s="36">
        <v>5.9129181239632967E-3</v>
      </c>
      <c r="AN35" s="36">
        <v>8.2406525162579417E-2</v>
      </c>
      <c r="AO35" s="36">
        <v>0.71626795028133827</v>
      </c>
      <c r="AP35" s="36">
        <v>85.951333047999995</v>
      </c>
      <c r="AQ35" s="36">
        <v>46.281487026000001</v>
      </c>
      <c r="AR35" s="36">
        <v>132.23282007399999</v>
      </c>
      <c r="AS35" s="36">
        <v>8.4879351330000006</v>
      </c>
      <c r="AT35" s="36">
        <v>334.51030882499998</v>
      </c>
      <c r="AU35" s="36">
        <v>954.27404967799998</v>
      </c>
      <c r="AV35" s="36">
        <v>182.72729569500001</v>
      </c>
      <c r="AW35" s="36">
        <v>521.27516506699999</v>
      </c>
      <c r="AX35" s="36">
        <v>173.636712432</v>
      </c>
      <c r="AY35" s="36">
        <v>495.34201001999998</v>
      </c>
      <c r="AZ35" s="36">
        <v>1.8070855714285714E-2</v>
      </c>
      <c r="BA35" s="36">
        <v>3.6141711428571428E-2</v>
      </c>
      <c r="BB35" s="36">
        <v>0.34976623000000001</v>
      </c>
      <c r="BC35" s="36">
        <v>20.337981559999999</v>
      </c>
      <c r="BD35" s="36">
        <v>58.019162680000001</v>
      </c>
      <c r="BE35" s="36">
        <v>3.0919914285714289E-3</v>
      </c>
      <c r="BF35" s="36">
        <v>6.1839842857142864E-3</v>
      </c>
      <c r="BG35" s="36">
        <v>2.6566525830000001</v>
      </c>
      <c r="BH35" s="36">
        <v>28.798086785999999</v>
      </c>
      <c r="BI35" s="36">
        <v>0.18</v>
      </c>
      <c r="BJ35" s="36">
        <v>0.18</v>
      </c>
      <c r="BK35" s="36">
        <v>0.09</v>
      </c>
      <c r="BL35" s="36">
        <v>0.09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5.0437524399999996</v>
      </c>
      <c r="E36" s="36">
        <v>401</v>
      </c>
      <c r="F36" s="36">
        <v>0</v>
      </c>
      <c r="G36" s="36">
        <v>3</v>
      </c>
      <c r="H36" s="36">
        <v>398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9.5911E-4</v>
      </c>
      <c r="P36" s="36">
        <v>1.4911899999999999E-3</v>
      </c>
      <c r="Q36" s="36">
        <v>5.0233299999999999E-4</v>
      </c>
      <c r="R36" s="36">
        <v>4.5677700000000001E-4</v>
      </c>
      <c r="S36" s="36">
        <v>8.9539299999999997E-4</v>
      </c>
      <c r="T36" s="36">
        <v>5.9579700000000001E-4</v>
      </c>
      <c r="U36" s="36">
        <v>0.11700000000000001</v>
      </c>
      <c r="V36" s="36">
        <v>0.28079999999999999</v>
      </c>
      <c r="W36" s="36">
        <v>0.11795911000000001</v>
      </c>
      <c r="X36" s="36">
        <v>0.28229118999999997</v>
      </c>
      <c r="Y36" s="36">
        <v>0.40025029999999995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1.2194178809585694E-2</v>
      </c>
      <c r="AH36" s="36">
        <v>2.0744120273777963E-2</v>
      </c>
      <c r="AI36" s="36">
        <v>6.643725006601861E-2</v>
      </c>
      <c r="AJ36" s="36">
        <v>0</v>
      </c>
      <c r="AK36" s="36">
        <v>0</v>
      </c>
      <c r="AL36" s="36">
        <v>0</v>
      </c>
      <c r="AM36" s="36">
        <v>1.2194178809585694E-2</v>
      </c>
      <c r="AN36" s="36">
        <v>2.0744120273777963E-2</v>
      </c>
      <c r="AO36" s="36">
        <v>6.643725006601861E-2</v>
      </c>
      <c r="AP36" s="36">
        <v>0.41299444800000001</v>
      </c>
      <c r="AQ36" s="36">
        <v>0.222381626</v>
      </c>
      <c r="AR36" s="36">
        <v>0.63537607400000007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0.400803982</v>
      </c>
      <c r="BC36" s="36">
        <v>20.897419111000001</v>
      </c>
      <c r="BD36" s="36">
        <v>46.153307931999997</v>
      </c>
      <c r="BE36" s="36">
        <v>4.387564E-2</v>
      </c>
      <c r="BF36" s="36">
        <v>8.7751281428571429E-2</v>
      </c>
      <c r="BG36" s="36">
        <v>0.70142859000000002</v>
      </c>
      <c r="BH36" s="36">
        <v>5.2925121260000001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3.910264593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4.3517138370000001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4.3508034980000003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4.491443458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4.1838835970000003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4.2125197769999998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4.2960832729999998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4.2557368740000001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4.6304955650000004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4.6306824750000004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5.7112506200000004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4.6164109890000002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1.2585900000000001E-2</v>
      </c>
      <c r="BC47" s="36">
        <v>0.90337701100000001</v>
      </c>
      <c r="BD47" s="36">
        <v>2.1370208869999998</v>
      </c>
      <c r="BE47" s="36">
        <v>1.3777657142857145E-3</v>
      </c>
      <c r="BF47" s="36">
        <v>2.7555328571428573E-3</v>
      </c>
      <c r="BG47" s="36">
        <v>0.48712519599999998</v>
      </c>
      <c r="BH47" s="36">
        <v>3.324022684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4.5659477150000001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8.6665739999999998E-3</v>
      </c>
      <c r="BC48" s="36">
        <v>4.7846917250000001</v>
      </c>
      <c r="BD48" s="36">
        <v>10.311785220999999</v>
      </c>
      <c r="BE48" s="36">
        <v>9.487214285714287E-4</v>
      </c>
      <c r="BF48" s="36">
        <v>1.8974428571428574E-3</v>
      </c>
      <c r="BG48" s="36">
        <v>0</v>
      </c>
      <c r="BH48" s="36">
        <v>0.122908608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4.4618075069999996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4.0751556210000004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4.4554363950000004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4.5879752600000003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4.2036116999999998E-2</v>
      </c>
      <c r="BC52" s="36">
        <v>2.2305306269999998</v>
      </c>
      <c r="BD52" s="36">
        <v>4.9060041310000004</v>
      </c>
      <c r="BE52" s="36">
        <v>4.6016542857142857E-3</v>
      </c>
      <c r="BF52" s="36">
        <v>9.2033085714285714E-3</v>
      </c>
      <c r="BG52" s="36">
        <v>4.0003311E-2</v>
      </c>
      <c r="BH52" s="36">
        <v>0.27450365199999999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4.7668618140000003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1.584E-6</v>
      </c>
      <c r="P53" s="36">
        <v>2.4219999999999999E-6</v>
      </c>
      <c r="Q53" s="36">
        <v>1.4419999999999999E-6</v>
      </c>
      <c r="R53" s="36">
        <v>1.42E-7</v>
      </c>
      <c r="S53" s="36">
        <v>2.2359999999999999E-6</v>
      </c>
      <c r="T53" s="36">
        <v>1.86E-7</v>
      </c>
      <c r="U53" s="36">
        <v>0</v>
      </c>
      <c r="V53" s="36">
        <v>0</v>
      </c>
      <c r="W53" s="36">
        <v>1.584E-6</v>
      </c>
      <c r="X53" s="36">
        <v>2.4219999999999999E-6</v>
      </c>
      <c r="Y53" s="36">
        <v>4.0060000000000003E-6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2.0449999999999999E-6</v>
      </c>
      <c r="AQ53" s="36">
        <v>1.1009999999999999E-6</v>
      </c>
      <c r="AR53" s="36">
        <v>3.146E-6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0.67184350299999995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4.7751286940000002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3.0977400000000002E-4</v>
      </c>
      <c r="P54" s="36">
        <v>5.2027699999999998E-4</v>
      </c>
      <c r="Q54" s="36">
        <v>2.8603800000000001E-4</v>
      </c>
      <c r="R54" s="36">
        <v>2.3735999999999998E-5</v>
      </c>
      <c r="S54" s="36">
        <v>4.8931699999999996E-4</v>
      </c>
      <c r="T54" s="36">
        <v>3.0960000000000002E-5</v>
      </c>
      <c r="U54" s="36">
        <v>6.0000000000000001E-3</v>
      </c>
      <c r="V54" s="36">
        <v>1.44E-2</v>
      </c>
      <c r="W54" s="36">
        <v>6.3097739999999998E-3</v>
      </c>
      <c r="X54" s="36">
        <v>1.4920276999999999E-2</v>
      </c>
      <c r="Y54" s="36">
        <v>2.1230051E-2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6.2704984370617791E-4</v>
      </c>
      <c r="AH54" s="36">
        <v>1.0667054812472912E-3</v>
      </c>
      <c r="AI54" s="36">
        <v>3.4163405277784866E-3</v>
      </c>
      <c r="AJ54" s="36">
        <v>0</v>
      </c>
      <c r="AK54" s="36">
        <v>0</v>
      </c>
      <c r="AL54" s="36">
        <v>0</v>
      </c>
      <c r="AM54" s="36">
        <v>6.2704984370617791E-4</v>
      </c>
      <c r="AN54" s="36">
        <v>1.0667054812472912E-3</v>
      </c>
      <c r="AO54" s="36">
        <v>3.4163405277784866E-3</v>
      </c>
      <c r="AP54" s="36">
        <v>1.8037424999999999E-2</v>
      </c>
      <c r="AQ54" s="36">
        <v>9.7124589999999997E-3</v>
      </c>
      <c r="AR54" s="36">
        <v>2.7749883999999999E-2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0.52816277</v>
      </c>
      <c r="BC54" s="36">
        <v>38.075281949000001</v>
      </c>
      <c r="BD54" s="36">
        <v>86.569741863000004</v>
      </c>
      <c r="BE54" s="36">
        <v>5.7817488571428571E-2</v>
      </c>
      <c r="BF54" s="36">
        <v>0.11563497857142857</v>
      </c>
      <c r="BG54" s="36">
        <v>0.26750387399999997</v>
      </c>
      <c r="BH54" s="36">
        <v>4.418327949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4.4348724649999998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4.5398283580000003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4.7691804999999997E-2</v>
      </c>
      <c r="BC56" s="36">
        <v>3.2599563520000001</v>
      </c>
      <c r="BD56" s="36">
        <v>6.6905162650000003</v>
      </c>
      <c r="BE56" s="36">
        <v>2.1549114285714286E-3</v>
      </c>
      <c r="BF56" s="36">
        <v>4.3098242857142859E-3</v>
      </c>
      <c r="BG56" s="36">
        <v>2.6563746999999999E-2</v>
      </c>
      <c r="BH56" s="36">
        <v>0.181041009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5.0810574510000004</v>
      </c>
      <c r="E57" s="36">
        <v>22</v>
      </c>
      <c r="F57" s="36">
        <v>0</v>
      </c>
      <c r="G57" s="36">
        <v>2</v>
      </c>
      <c r="H57" s="36">
        <v>20</v>
      </c>
      <c r="I57" s="36">
        <v>3.7168466891688167E-5</v>
      </c>
      <c r="J57" s="36">
        <v>0.62662592717340804</v>
      </c>
      <c r="K57" s="36">
        <v>3.7168466891688167E-5</v>
      </c>
      <c r="L57" s="36">
        <v>0</v>
      </c>
      <c r="M57" s="36">
        <v>1.0198095640330831E-2</v>
      </c>
      <c r="N57" s="36">
        <v>0.61646499999996895</v>
      </c>
      <c r="O57" s="36">
        <v>0.11935011999999999</v>
      </c>
      <c r="P57" s="36">
        <v>0.21900388600000001</v>
      </c>
      <c r="Q57" s="36">
        <v>0.112619478</v>
      </c>
      <c r="R57" s="36">
        <v>6.7306420000000002E-3</v>
      </c>
      <c r="S57" s="36">
        <v>0.210224787</v>
      </c>
      <c r="T57" s="36">
        <v>8.7790990000000003E-3</v>
      </c>
      <c r="U57" s="36">
        <v>7.5600000000000001E-2</v>
      </c>
      <c r="V57" s="36">
        <v>0.17879999999999999</v>
      </c>
      <c r="W57" s="36">
        <v>0.19498728846689167</v>
      </c>
      <c r="X57" s="36">
        <v>1.024429813173408</v>
      </c>
      <c r="Y57" s="36">
        <v>1.2194171016402997</v>
      </c>
      <c r="Z57" s="36">
        <v>1.0735501826048152E-4</v>
      </c>
      <c r="AA57" s="36">
        <v>2.2973973907743048E-5</v>
      </c>
      <c r="AB57" s="36">
        <v>2.2974000000000001E-5</v>
      </c>
      <c r="AC57" s="36">
        <v>7.0119135625683314E-7</v>
      </c>
      <c r="AD57" s="36">
        <v>1.6206863518374356E-2</v>
      </c>
      <c r="AE57" s="36">
        <v>0.14586177166536915</v>
      </c>
      <c r="AF57" s="36">
        <v>0.16206863518374348</v>
      </c>
      <c r="AG57" s="36">
        <v>7.750206361168444E-3</v>
      </c>
      <c r="AH57" s="36">
        <v>1.3184259097160112E-2</v>
      </c>
      <c r="AI57" s="36">
        <v>4.2225262243607391E-2</v>
      </c>
      <c r="AJ57" s="36">
        <v>1.3458624807802094E-6</v>
      </c>
      <c r="AK57" s="36">
        <v>1.6263973911545193E-6</v>
      </c>
      <c r="AL57" s="36">
        <v>4.0677522303316845E-6</v>
      </c>
      <c r="AM57" s="36">
        <v>7.7522534150054811E-3</v>
      </c>
      <c r="AN57" s="36">
        <v>2.9392749012925625E-2</v>
      </c>
      <c r="AO57" s="36">
        <v>0.18809110166120688</v>
      </c>
      <c r="AP57" s="36">
        <v>1.3897041409999999</v>
      </c>
      <c r="AQ57" s="36">
        <v>0.74830222899999999</v>
      </c>
      <c r="AR57" s="36">
        <v>2.1380063699999998</v>
      </c>
      <c r="AS57" s="36">
        <v>1.0627012E-2</v>
      </c>
      <c r="AT57" s="36">
        <v>7.8136010000000006E-2</v>
      </c>
      <c r="AU57" s="36">
        <v>0.173623269</v>
      </c>
      <c r="AV57" s="36">
        <v>0.41239557300000002</v>
      </c>
      <c r="AW57" s="36">
        <v>0.91636963500000002</v>
      </c>
      <c r="AX57" s="36">
        <v>0.36558587199999998</v>
      </c>
      <c r="AY57" s="36">
        <v>0.81235545300000001</v>
      </c>
      <c r="AZ57" s="36">
        <v>2.3728714285714284E-4</v>
      </c>
      <c r="BA57" s="36">
        <v>4.7457428571428569E-4</v>
      </c>
      <c r="BB57" s="36">
        <v>11.862305572</v>
      </c>
      <c r="BC57" s="36">
        <v>561.43090906700002</v>
      </c>
      <c r="BD57" s="36">
        <v>1247.5357897619999</v>
      </c>
      <c r="BE57" s="36">
        <v>0.53598790142857144</v>
      </c>
      <c r="BF57" s="36">
        <v>1.0719758028571429</v>
      </c>
      <c r="BG57" s="36">
        <v>15.566006614999999</v>
      </c>
      <c r="BH57" s="36">
        <v>86.905032761000001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4.6260656439999996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1.1750666620000001</v>
      </c>
      <c r="BC58" s="36">
        <v>100.808205824</v>
      </c>
      <c r="BD58" s="36">
        <v>229.98964375200001</v>
      </c>
      <c r="BE58" s="36">
        <v>5.3094358571428572E-2</v>
      </c>
      <c r="BF58" s="36">
        <v>0.10618871857142857</v>
      </c>
      <c r="BG58" s="36">
        <v>0.69243257199999997</v>
      </c>
      <c r="BH58" s="36">
        <v>8.0362317179999998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4.5912368700000004</v>
      </c>
      <c r="E59" s="36">
        <v>58</v>
      </c>
      <c r="F59" s="36">
        <v>0</v>
      </c>
      <c r="G59" s="36">
        <v>1</v>
      </c>
      <c r="H59" s="36">
        <v>57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3.0000000000000001E-3</v>
      </c>
      <c r="V59" s="36">
        <v>7.1999999999999998E-3</v>
      </c>
      <c r="W59" s="36">
        <v>3.0000000000000001E-3</v>
      </c>
      <c r="X59" s="36">
        <v>7.1999999999999998E-3</v>
      </c>
      <c r="Y59" s="36">
        <v>1.0200000000000001E-2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3.1678696368457864E-4</v>
      </c>
      <c r="AH59" s="36">
        <v>5.3890196121054762E-4</v>
      </c>
      <c r="AI59" s="36">
        <v>1.7259427676608078E-3</v>
      </c>
      <c r="AJ59" s="36">
        <v>0</v>
      </c>
      <c r="AK59" s="36">
        <v>0</v>
      </c>
      <c r="AL59" s="36">
        <v>0</v>
      </c>
      <c r="AM59" s="36">
        <v>3.1678696368457864E-4</v>
      </c>
      <c r="AN59" s="36">
        <v>5.3890196121054762E-4</v>
      </c>
      <c r="AO59" s="36">
        <v>1.7259427676608078E-3</v>
      </c>
      <c r="AP59" s="36">
        <v>1.2140723000000001E-2</v>
      </c>
      <c r="AQ59" s="36">
        <v>6.537312E-3</v>
      </c>
      <c r="AR59" s="36">
        <v>1.8678035000000003E-2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3.9752497999999997E-2</v>
      </c>
      <c r="BC59" s="36">
        <v>2.862346429</v>
      </c>
      <c r="BD59" s="36">
        <v>6.4666434300000004</v>
      </c>
      <c r="BE59" s="36">
        <v>1.7961814285714286E-3</v>
      </c>
      <c r="BF59" s="36">
        <v>3.5923628571428571E-3</v>
      </c>
      <c r="BG59" s="36">
        <v>0.47635152600000003</v>
      </c>
      <c r="BH59" s="36">
        <v>1.7433976120000001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4.4727719229999998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4.5042715180000004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4.8283387600000003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1.19586E-3</v>
      </c>
      <c r="P62" s="36">
        <v>2.0909459999999998E-3</v>
      </c>
      <c r="Q62" s="36">
        <v>9.860209999999999E-4</v>
      </c>
      <c r="R62" s="36">
        <v>2.0983899999999997E-4</v>
      </c>
      <c r="S62" s="36">
        <v>1.8172419999999999E-3</v>
      </c>
      <c r="T62" s="36">
        <v>2.7370399999999999E-4</v>
      </c>
      <c r="U62" s="36">
        <v>1.2E-2</v>
      </c>
      <c r="V62" s="36">
        <v>2.8799999999999999E-2</v>
      </c>
      <c r="W62" s="36">
        <v>1.319586E-2</v>
      </c>
      <c r="X62" s="36">
        <v>3.0890945999999999E-2</v>
      </c>
      <c r="Y62" s="36">
        <v>4.4086805999999999E-2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3.6185477000000001E-2</v>
      </c>
      <c r="AQ62" s="36">
        <v>1.9484488000000001E-2</v>
      </c>
      <c r="AR62" s="36">
        <v>5.5669965000000002E-2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0.56265489599999996</v>
      </c>
      <c r="BC62" s="36">
        <v>31.087185475999998</v>
      </c>
      <c r="BD62" s="36">
        <v>68.451163057000002</v>
      </c>
      <c r="BE62" s="36">
        <v>2.5423068571428575E-2</v>
      </c>
      <c r="BF62" s="36">
        <v>5.0846138571428577E-2</v>
      </c>
      <c r="BG62" s="36">
        <v>2.0444657930000001</v>
      </c>
      <c r="BH62" s="36">
        <v>10.274531035000001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5.0214225990000001</v>
      </c>
      <c r="E63" s="36">
        <v>28</v>
      </c>
      <c r="F63" s="36">
        <v>0</v>
      </c>
      <c r="G63" s="36">
        <v>5</v>
      </c>
      <c r="H63" s="36">
        <v>23</v>
      </c>
      <c r="I63" s="36">
        <v>2.3986675004941309E-5</v>
      </c>
      <c r="J63" s="36">
        <v>0.24818980336952973</v>
      </c>
      <c r="K63" s="36">
        <v>2.3986675004941309E-5</v>
      </c>
      <c r="L63" s="36">
        <v>0</v>
      </c>
      <c r="M63" s="36">
        <v>4.4237900445432635E-3</v>
      </c>
      <c r="N63" s="36">
        <v>0.2437899999999914</v>
      </c>
      <c r="O63" s="36">
        <v>1.8025065000000003E-2</v>
      </c>
      <c r="P63" s="36">
        <v>2.9053567000000002E-2</v>
      </c>
      <c r="Q63" s="36">
        <v>1.5864911000000002E-2</v>
      </c>
      <c r="R63" s="36">
        <v>2.1601540000000001E-3</v>
      </c>
      <c r="S63" s="36">
        <v>2.6235975000000002E-2</v>
      </c>
      <c r="T63" s="36">
        <v>2.8175920000000003E-3</v>
      </c>
      <c r="U63" s="36">
        <v>2.8199999999999996E-2</v>
      </c>
      <c r="V63" s="36">
        <v>6.7199999999999996E-2</v>
      </c>
      <c r="W63" s="36">
        <v>4.624905167500494E-2</v>
      </c>
      <c r="X63" s="36">
        <v>0.34444337036952971</v>
      </c>
      <c r="Y63" s="36">
        <v>0.39069242204453464</v>
      </c>
      <c r="Z63" s="36">
        <v>5.4079336751886042E-5</v>
      </c>
      <c r="AA63" s="36">
        <v>1.1572978064903612E-5</v>
      </c>
      <c r="AB63" s="36">
        <v>1.1573000000000001E-5</v>
      </c>
      <c r="AC63" s="36">
        <v>1.6742065417022659E-7</v>
      </c>
      <c r="AD63" s="36">
        <v>1.4414380793807899E-3</v>
      </c>
      <c r="AE63" s="36">
        <v>1.2972942714427109E-2</v>
      </c>
      <c r="AF63" s="36">
        <v>1.4414380793807895E-2</v>
      </c>
      <c r="AG63" s="36">
        <v>3.0959674208144803E-3</v>
      </c>
      <c r="AH63" s="36">
        <v>5.2667031986269319E-3</v>
      </c>
      <c r="AI63" s="36">
        <v>1.6867684568575441E-2</v>
      </c>
      <c r="AJ63" s="36">
        <v>6.6342513791587872E-7</v>
      </c>
      <c r="AK63" s="36">
        <v>8.017111175483619E-7</v>
      </c>
      <c r="AL63" s="36">
        <v>2.0051447476647005E-6</v>
      </c>
      <c r="AM63" s="36">
        <v>3.0967982666065662E-3</v>
      </c>
      <c r="AN63" s="36">
        <v>6.7089429891252703E-3</v>
      </c>
      <c r="AO63" s="36">
        <v>2.9842632427750215E-2</v>
      </c>
      <c r="AP63" s="36">
        <v>0.14462097300000001</v>
      </c>
      <c r="AQ63" s="36">
        <v>7.7872832000000003E-2</v>
      </c>
      <c r="AR63" s="36">
        <v>0.22249380500000002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0.443586808</v>
      </c>
      <c r="BC63" s="36">
        <v>16.446288762999998</v>
      </c>
      <c r="BD63" s="36">
        <v>39.661629304000002</v>
      </c>
      <c r="BE63" s="36">
        <v>2.0043081428571429E-2</v>
      </c>
      <c r="BF63" s="36">
        <v>4.0086162857142858E-2</v>
      </c>
      <c r="BG63" s="36">
        <v>2.632840726</v>
      </c>
      <c r="BH63" s="36">
        <v>17.642567097000001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4.5141276579999996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0.112055118</v>
      </c>
      <c r="BH64" s="36">
        <v>0.11646092500000001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5.0384072489999996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9.2810000000000001E-5</v>
      </c>
      <c r="P65" s="36">
        <v>1.6252499999999995E-4</v>
      </c>
      <c r="Q65" s="36">
        <v>8.3592999999999997E-5</v>
      </c>
      <c r="R65" s="36">
        <v>9.217E-6</v>
      </c>
      <c r="S65" s="36">
        <v>1.5050299999999996E-4</v>
      </c>
      <c r="T65" s="36">
        <v>1.2021999999999999E-5</v>
      </c>
      <c r="U65" s="36">
        <v>3.0000000000000001E-3</v>
      </c>
      <c r="V65" s="36">
        <v>7.1999999999999998E-3</v>
      </c>
      <c r="W65" s="36">
        <v>3.0928100000000001E-3</v>
      </c>
      <c r="X65" s="36">
        <v>7.362525E-3</v>
      </c>
      <c r="Y65" s="36">
        <v>1.0455335E-2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1.1458968E-2</v>
      </c>
      <c r="AQ65" s="36">
        <v>6.1702129999999999E-3</v>
      </c>
      <c r="AR65" s="36">
        <v>1.7629181000000001E-2</v>
      </c>
      <c r="AS65" s="36">
        <v>8.3351999999999997E-5</v>
      </c>
      <c r="AT65" s="36">
        <v>1.9794999999999999E-5</v>
      </c>
      <c r="AU65" s="36">
        <v>4.4586000000000003E-5</v>
      </c>
      <c r="AV65" s="36">
        <v>6.6526200000000001E-4</v>
      </c>
      <c r="AW65" s="36">
        <v>1.4984410000000001E-3</v>
      </c>
      <c r="AX65" s="36">
        <v>5.6614700000000003E-4</v>
      </c>
      <c r="AY65" s="36">
        <v>1.275193E-3</v>
      </c>
      <c r="AZ65" s="36">
        <v>1.4785714285714288E-6</v>
      </c>
      <c r="BA65" s="36">
        <v>2.9585714285714288E-6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2.2655967449999999</v>
      </c>
      <c r="BH65" s="36">
        <v>14.647323137000001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4.9837151610000001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6.9376590000000005E-3</v>
      </c>
      <c r="P66" s="36">
        <v>1.1867711E-2</v>
      </c>
      <c r="Q66" s="36">
        <v>6.3432760000000001E-3</v>
      </c>
      <c r="R66" s="36">
        <v>5.9438299999999998E-4</v>
      </c>
      <c r="S66" s="36">
        <v>1.1092428999999999E-2</v>
      </c>
      <c r="T66" s="36">
        <v>7.7528199999999997E-4</v>
      </c>
      <c r="U66" s="36">
        <v>3.0000000000000001E-3</v>
      </c>
      <c r="V66" s="36">
        <v>7.1999999999999998E-3</v>
      </c>
      <c r="W66" s="36">
        <v>9.9376590000000015E-3</v>
      </c>
      <c r="X66" s="36">
        <v>1.9067711000000001E-2</v>
      </c>
      <c r="Y66" s="36">
        <v>2.9005370000000003E-2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2.7997385999999999E-2</v>
      </c>
      <c r="AQ66" s="36">
        <v>1.5075514999999999E-2</v>
      </c>
      <c r="AR66" s="36">
        <v>4.3072900999999997E-2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0.36664767300000001</v>
      </c>
      <c r="BC66" s="36">
        <v>19.277914417000002</v>
      </c>
      <c r="BD66" s="36">
        <v>44.219315631000001</v>
      </c>
      <c r="BE66" s="36">
        <v>1.6566654285714286E-2</v>
      </c>
      <c r="BF66" s="36">
        <v>3.3133308571428571E-2</v>
      </c>
      <c r="BG66" s="36">
        <v>2.7082233040000001</v>
      </c>
      <c r="BH66" s="36">
        <v>13.001069132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4.9106276590000002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7.9936000000000004E-4</v>
      </c>
      <c r="P67" s="36">
        <v>1.369161E-3</v>
      </c>
      <c r="Q67" s="36">
        <v>7.110930000000001E-4</v>
      </c>
      <c r="R67" s="36">
        <v>8.8267E-5</v>
      </c>
      <c r="S67" s="36">
        <v>1.2540299999999999E-3</v>
      </c>
      <c r="T67" s="36">
        <v>1.1513100000000001E-4</v>
      </c>
      <c r="U67" s="36">
        <v>8.9999999999999993E-3</v>
      </c>
      <c r="V67" s="36">
        <v>2.1599999999999998E-2</v>
      </c>
      <c r="W67" s="36">
        <v>9.79936E-3</v>
      </c>
      <c r="X67" s="36">
        <v>2.2969160999999998E-2</v>
      </c>
      <c r="Y67" s="36">
        <v>3.2768520999999995E-2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8.9913714227724765E-4</v>
      </c>
      <c r="AH67" s="36">
        <v>1.5295666328394558E-3</v>
      </c>
      <c r="AI67" s="36">
        <v>4.8987471889587976E-3</v>
      </c>
      <c r="AJ67" s="36">
        <v>0</v>
      </c>
      <c r="AK67" s="36">
        <v>0</v>
      </c>
      <c r="AL67" s="36">
        <v>0</v>
      </c>
      <c r="AM67" s="36">
        <v>8.9913714227724765E-4</v>
      </c>
      <c r="AN67" s="36">
        <v>1.5295666328394558E-3</v>
      </c>
      <c r="AO67" s="36">
        <v>4.8987471889587976E-3</v>
      </c>
      <c r="AP67" s="36">
        <v>3.2900180000000001E-2</v>
      </c>
      <c r="AQ67" s="36">
        <v>1.7715481000000002E-2</v>
      </c>
      <c r="AR67" s="36">
        <v>5.0615661000000006E-2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0.370648535</v>
      </c>
      <c r="BC67" s="36">
        <v>21.398516369999999</v>
      </c>
      <c r="BD67" s="36">
        <v>46.655255488999998</v>
      </c>
      <c r="BE67" s="36">
        <v>0.13461811142857144</v>
      </c>
      <c r="BF67" s="36">
        <v>0.26923622428571431</v>
      </c>
      <c r="BG67" s="36">
        <v>0.57969710399999996</v>
      </c>
      <c r="BH67" s="36">
        <v>2.7532894940000001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4.8846849690000003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1.2757140000000001E-3</v>
      </c>
      <c r="P68" s="36">
        <v>2.2126860000000002E-3</v>
      </c>
      <c r="Q68" s="36">
        <v>1.166519E-3</v>
      </c>
      <c r="R68" s="36">
        <v>1.09195E-4</v>
      </c>
      <c r="S68" s="36">
        <v>2.0702580000000002E-3</v>
      </c>
      <c r="T68" s="36">
        <v>1.42428E-4</v>
      </c>
      <c r="U68" s="36">
        <v>0</v>
      </c>
      <c r="V68" s="36">
        <v>0</v>
      </c>
      <c r="W68" s="36">
        <v>1.2757140000000001E-3</v>
      </c>
      <c r="X68" s="36">
        <v>2.2126860000000002E-3</v>
      </c>
      <c r="Y68" s="36">
        <v>3.4884E-3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3.0832720000000002E-3</v>
      </c>
      <c r="AQ68" s="36">
        <v>1.660223E-3</v>
      </c>
      <c r="AR68" s="36">
        <v>4.7434950000000004E-3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3.6013108000000002E-2</v>
      </c>
      <c r="BC68" s="36">
        <v>1.764654202</v>
      </c>
      <c r="BD68" s="36">
        <v>3.9416245270000001</v>
      </c>
      <c r="BE68" s="36">
        <v>1.307982142857143E-2</v>
      </c>
      <c r="BF68" s="36">
        <v>2.615964285714286E-2</v>
      </c>
      <c r="BG68" s="36">
        <v>1.3177281000000001E-2</v>
      </c>
      <c r="BH68" s="36">
        <v>0.21140740699999999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4.686285163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4.8300000000000008E-7</v>
      </c>
      <c r="P69" s="36">
        <v>8.4499999999999996E-7</v>
      </c>
      <c r="Q69" s="36">
        <v>4.0900000000000002E-7</v>
      </c>
      <c r="R69" s="36">
        <v>7.4000000000000001E-8</v>
      </c>
      <c r="S69" s="36">
        <v>7.4700000000000001E-7</v>
      </c>
      <c r="T69" s="36">
        <v>9.8000000000000004E-8</v>
      </c>
      <c r="U69" s="36">
        <v>3.0000000000000001E-3</v>
      </c>
      <c r="V69" s="36">
        <v>7.1999999999999998E-3</v>
      </c>
      <c r="W69" s="36">
        <v>3.000483E-3</v>
      </c>
      <c r="X69" s="36">
        <v>7.200845E-3</v>
      </c>
      <c r="Y69" s="36">
        <v>1.0201327999999999E-2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3.2282257441051417E-4</v>
      </c>
      <c r="AH69" s="36">
        <v>5.4916943692823108E-4</v>
      </c>
      <c r="AI69" s="36">
        <v>1.7588264398917669E-3</v>
      </c>
      <c r="AJ69" s="36">
        <v>0</v>
      </c>
      <c r="AK69" s="36">
        <v>0</v>
      </c>
      <c r="AL69" s="36">
        <v>0</v>
      </c>
      <c r="AM69" s="36">
        <v>3.2282257441051417E-4</v>
      </c>
      <c r="AN69" s="36">
        <v>5.4916943692823108E-4</v>
      </c>
      <c r="AO69" s="36">
        <v>1.7588264398917669E-3</v>
      </c>
      <c r="AP69" s="36">
        <v>1.0499926E-2</v>
      </c>
      <c r="AQ69" s="36">
        <v>5.6538059999999999E-3</v>
      </c>
      <c r="AR69" s="36">
        <v>1.6153732000000001E-2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7.3094786999999994E-2</v>
      </c>
      <c r="BC69" s="36">
        <v>3.95338901</v>
      </c>
      <c r="BD69" s="36">
        <v>9.2606555549999996</v>
      </c>
      <c r="BE69" s="36">
        <v>2.6547742857142859E-2</v>
      </c>
      <c r="BF69" s="36">
        <v>5.3095487142857146E-2</v>
      </c>
      <c r="BG69" s="36">
        <v>6.5487009999999998E-2</v>
      </c>
      <c r="BH69" s="36">
        <v>0.38433066500000002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4.5428155139999999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0.21792979800000001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4.2409872890000004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4.3209745570000004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4.6499913580000003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3.8488099999999998E-3</v>
      </c>
      <c r="BC73" s="36">
        <v>8.6216453999999998E-2</v>
      </c>
      <c r="BD73" s="36">
        <v>0.192503175</v>
      </c>
      <c r="BE73" s="36">
        <v>1.3978728571428572E-3</v>
      </c>
      <c r="BF73" s="36">
        <v>2.7957457142857144E-3</v>
      </c>
      <c r="BG73" s="36">
        <v>1.1055574E-2</v>
      </c>
      <c r="BH73" s="36">
        <v>0.162722745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5.4789683790000003</v>
      </c>
      <c r="E92" s="36">
        <v>49</v>
      </c>
      <c r="F92" s="36">
        <v>0</v>
      </c>
      <c r="G92" s="36">
        <v>6</v>
      </c>
      <c r="H92" s="36">
        <v>43</v>
      </c>
      <c r="I92" s="36">
        <v>6.0152684694630043E-4</v>
      </c>
      <c r="J92" s="36">
        <v>0.41822465880371223</v>
      </c>
      <c r="K92" s="36">
        <v>6.0152684694630043E-4</v>
      </c>
      <c r="L92" s="36">
        <v>0</v>
      </c>
      <c r="M92" s="36">
        <v>8.7226185650670307E-2</v>
      </c>
      <c r="N92" s="36">
        <v>0.33159999999998824</v>
      </c>
      <c r="O92" s="36">
        <v>0.162834703</v>
      </c>
      <c r="P92" s="36">
        <v>0.28907859000000002</v>
      </c>
      <c r="Q92" s="36">
        <v>0.15380608500000001</v>
      </c>
      <c r="R92" s="36">
        <v>9.0286180000000004E-3</v>
      </c>
      <c r="S92" s="36">
        <v>0.27730213100000001</v>
      </c>
      <c r="T92" s="36">
        <v>1.1776459E-2</v>
      </c>
      <c r="U92" s="36">
        <v>0.17519999999999999</v>
      </c>
      <c r="V92" s="36">
        <v>0.41639999999999999</v>
      </c>
      <c r="W92" s="36">
        <v>0.3386362298469463</v>
      </c>
      <c r="X92" s="36">
        <v>1.1237032488037122</v>
      </c>
      <c r="Y92" s="36">
        <v>1.4623394786506585</v>
      </c>
      <c r="Z92" s="36">
        <v>6.2293364392176811E-4</v>
      </c>
      <c r="AA92" s="36">
        <v>1.3330779979925833E-4</v>
      </c>
      <c r="AB92" s="36">
        <v>1.3330800000000001E-4</v>
      </c>
      <c r="AC92" s="36">
        <v>5.3449730759843424E-6</v>
      </c>
      <c r="AD92" s="36">
        <v>4.3932629656191205E-3</v>
      </c>
      <c r="AE92" s="36">
        <v>3.9539366690572092E-2</v>
      </c>
      <c r="AF92" s="36">
        <v>4.3932629656191199E-2</v>
      </c>
      <c r="AG92" s="36">
        <v>1.7196879061010969E-2</v>
      </c>
      <c r="AH92" s="36">
        <v>2.9254460931374987E-2</v>
      </c>
      <c r="AI92" s="36">
        <v>9.3693341091025284E-2</v>
      </c>
      <c r="AJ92" s="36">
        <v>7.6431153186031074E-6</v>
      </c>
      <c r="AK92" s="36">
        <v>9.236265214305564E-6</v>
      </c>
      <c r="AL92" s="36">
        <v>2.3100650941622733E-5</v>
      </c>
      <c r="AM92" s="36">
        <v>1.7209867149405558E-2</v>
      </c>
      <c r="AN92" s="36">
        <v>3.3656960162208413E-2</v>
      </c>
      <c r="AO92" s="36">
        <v>0.13325580843253901</v>
      </c>
      <c r="AP92" s="36">
        <v>4.237318192</v>
      </c>
      <c r="AQ92" s="36">
        <v>2.2816328719999999</v>
      </c>
      <c r="AR92" s="36">
        <v>6.5189510639999995</v>
      </c>
      <c r="AS92" s="36">
        <v>0.15542398099999999</v>
      </c>
      <c r="AT92" s="36">
        <v>1.470167438</v>
      </c>
      <c r="AU92" s="36">
        <v>3.2114144819999999</v>
      </c>
      <c r="AV92" s="36">
        <v>1.3733491870000001</v>
      </c>
      <c r="AW92" s="36">
        <v>2.9999259619999998</v>
      </c>
      <c r="AX92" s="36">
        <v>1.2707193059999999</v>
      </c>
      <c r="AY92" s="36">
        <v>2.7757425960000002</v>
      </c>
      <c r="AZ92" s="36">
        <v>4.0706E-4</v>
      </c>
      <c r="BA92" s="36">
        <v>8.1412142857142868E-4</v>
      </c>
      <c r="BB92" s="36">
        <v>13.214440874999999</v>
      </c>
      <c r="BC92" s="36">
        <v>1316.2024330070001</v>
      </c>
      <c r="BD92" s="36">
        <v>2875.0953422739999</v>
      </c>
      <c r="BE92" s="36">
        <v>0.55063994142857142</v>
      </c>
      <c r="BF92" s="36">
        <v>1.1012798828571428</v>
      </c>
      <c r="BG92" s="36">
        <v>9.7756443589999993</v>
      </c>
      <c r="BH92" s="36">
        <v>174.74371859999999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4.7418511390000004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1.1352360379999999</v>
      </c>
      <c r="BC93" s="36">
        <v>60.343950327999998</v>
      </c>
      <c r="BD93" s="36">
        <v>141.20803445999999</v>
      </c>
      <c r="BE93" s="36">
        <v>4.7304785714285716E-2</v>
      </c>
      <c r="BF93" s="36">
        <v>9.460957285714286E-2</v>
      </c>
      <c r="BG93" s="36">
        <v>1.3967989089999999</v>
      </c>
      <c r="BH93" s="36">
        <v>14.591424087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4.5735565669999998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3.3906737999999999E-2</v>
      </c>
      <c r="BC94" s="36">
        <v>3.6627766830000001</v>
      </c>
      <c r="BD94" s="36">
        <v>8.0638408350000006</v>
      </c>
      <c r="BE94" s="36">
        <v>1.4128785714285716E-3</v>
      </c>
      <c r="BF94" s="36">
        <v>2.8257571428571431E-3</v>
      </c>
      <c r="BG94" s="36">
        <v>0.114542123</v>
      </c>
      <c r="BH94" s="36">
        <v>5.2385614660000002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6.3674033220000004</v>
      </c>
      <c r="E95" s="36">
        <v>8</v>
      </c>
      <c r="F95" s="36">
        <v>6</v>
      </c>
      <c r="G95" s="36">
        <v>2</v>
      </c>
      <c r="H95" s="36">
        <v>0</v>
      </c>
      <c r="I95" s="36">
        <v>153.41589941102123</v>
      </c>
      <c r="J95" s="36">
        <v>609.34346692999588</v>
      </c>
      <c r="K95" s="36">
        <v>117.87448541097379</v>
      </c>
      <c r="L95" s="36">
        <v>35.541414000047439</v>
      </c>
      <c r="M95" s="36">
        <v>615.08873434102293</v>
      </c>
      <c r="N95" s="36">
        <v>147.67063199999413</v>
      </c>
      <c r="O95" s="36">
        <v>4.838185739</v>
      </c>
      <c r="P95" s="36">
        <v>8.3802129270000005</v>
      </c>
      <c r="Q95" s="36">
        <v>4.5135931559999998</v>
      </c>
      <c r="R95" s="36">
        <v>0.32459258299999999</v>
      </c>
      <c r="S95" s="36">
        <v>7.9568312959999998</v>
      </c>
      <c r="T95" s="36">
        <v>0.42338163100000004</v>
      </c>
      <c r="U95" s="36">
        <v>0.438</v>
      </c>
      <c r="V95" s="36">
        <v>1.0401</v>
      </c>
      <c r="W95" s="36">
        <v>158.69208515002123</v>
      </c>
      <c r="X95" s="36">
        <v>618.76377985699594</v>
      </c>
      <c r="Y95" s="36">
        <v>777.45586500701711</v>
      </c>
      <c r="Z95" s="36">
        <v>8.5397114471688624</v>
      </c>
      <c r="AA95" s="36">
        <v>4.1137819173597601</v>
      </c>
      <c r="AB95" s="36">
        <v>25.037912680221247</v>
      </c>
      <c r="AC95" s="36">
        <v>2.0012325288494135</v>
      </c>
      <c r="AD95" s="36">
        <v>9.9086079857471248</v>
      </c>
      <c r="AE95" s="36">
        <v>93.29875522275762</v>
      </c>
      <c r="AF95" s="36">
        <v>103.20736320850473</v>
      </c>
      <c r="AG95" s="36">
        <v>4.6582288806829471E-2</v>
      </c>
      <c r="AH95" s="36">
        <v>7.9243433832307586E-2</v>
      </c>
      <c r="AI95" s="36">
        <v>0.25379315970617433</v>
      </c>
      <c r="AJ95" s="36">
        <v>0.62150412954858514</v>
      </c>
      <c r="AK95" s="36">
        <v>0.40762352091345971</v>
      </c>
      <c r="AL95" s="36">
        <v>1.0297801669291942</v>
      </c>
      <c r="AM95" s="36">
        <v>2.669318947204828</v>
      </c>
      <c r="AN95" s="36">
        <v>10.395474940492891</v>
      </c>
      <c r="AO95" s="36">
        <v>94.582328549392997</v>
      </c>
      <c r="AP95" s="36">
        <v>3272.079137315</v>
      </c>
      <c r="AQ95" s="36">
        <v>1761.8887662459999</v>
      </c>
      <c r="AR95" s="36">
        <v>5033.9679035609997</v>
      </c>
      <c r="AS95" s="36">
        <v>163.041935798</v>
      </c>
      <c r="AT95" s="36">
        <v>8702.2407447620008</v>
      </c>
      <c r="AU95" s="36">
        <v>20338.339964619001</v>
      </c>
      <c r="AV95" s="36">
        <v>6733.6842169089996</v>
      </c>
      <c r="AW95" s="36">
        <v>15737.551147423001</v>
      </c>
      <c r="AX95" s="36">
        <v>6657.9689515520004</v>
      </c>
      <c r="AY95" s="36">
        <v>15560.594102393001</v>
      </c>
      <c r="AZ95" s="36">
        <v>1.816467732857143</v>
      </c>
      <c r="BA95" s="36">
        <v>3.6329354671428575</v>
      </c>
      <c r="BB95" s="36">
        <v>8.9623202860000006</v>
      </c>
      <c r="BC95" s="36">
        <v>740.02199436299998</v>
      </c>
      <c r="BD95" s="36">
        <v>1729.5337309199999</v>
      </c>
      <c r="BE95" s="36">
        <v>0.3734559457142857</v>
      </c>
      <c r="BF95" s="36">
        <v>0.7469118914285714</v>
      </c>
      <c r="BG95" s="36">
        <v>5.4560591690000004</v>
      </c>
      <c r="BH95" s="36">
        <v>85.948940065000002</v>
      </c>
      <c r="BI95" s="36">
        <v>2.04</v>
      </c>
      <c r="BJ95" s="36">
        <v>2.5799999999999983</v>
      </c>
      <c r="BK95" s="36">
        <v>4.4400000000000039</v>
      </c>
      <c r="BL95" s="36">
        <v>5.2299999999999986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5.279268514</v>
      </c>
      <c r="E96" s="36">
        <v>3</v>
      </c>
      <c r="F96" s="36">
        <v>0</v>
      </c>
      <c r="G96" s="36">
        <v>2</v>
      </c>
      <c r="H96" s="36">
        <v>1</v>
      </c>
      <c r="I96" s="36">
        <v>1.1722237390985479E-4</v>
      </c>
      <c r="J96" s="36">
        <v>7.0515483953166994E-2</v>
      </c>
      <c r="K96" s="36">
        <v>1.1722237390985479E-4</v>
      </c>
      <c r="L96" s="36">
        <v>0</v>
      </c>
      <c r="M96" s="36">
        <v>7.2657063273264821E-3</v>
      </c>
      <c r="N96" s="36">
        <v>6.3366999999750373E-2</v>
      </c>
      <c r="O96" s="36">
        <v>5.681551E-3</v>
      </c>
      <c r="P96" s="36">
        <v>9.2059700000000008E-3</v>
      </c>
      <c r="Q96" s="36">
        <v>4.8253970000000004E-3</v>
      </c>
      <c r="R96" s="36">
        <v>8.5615400000000003E-4</v>
      </c>
      <c r="S96" s="36">
        <v>8.0892470000000008E-3</v>
      </c>
      <c r="T96" s="36">
        <v>1.116723E-3</v>
      </c>
      <c r="U96" s="36">
        <v>8.9999999999999993E-3</v>
      </c>
      <c r="V96" s="36">
        <v>2.1599999999999998E-2</v>
      </c>
      <c r="W96" s="36">
        <v>1.4798773373909854E-2</v>
      </c>
      <c r="X96" s="36">
        <v>0.10132145395316698</v>
      </c>
      <c r="Y96" s="36">
        <v>0.11612022732707683</v>
      </c>
      <c r="Z96" s="36">
        <v>9.611408919086408E-5</v>
      </c>
      <c r="AA96" s="36">
        <v>2.0568415086844908E-5</v>
      </c>
      <c r="AB96" s="36">
        <v>2.0568400000000001E-5</v>
      </c>
      <c r="AC96" s="36">
        <v>1.4371462955450997E-6</v>
      </c>
      <c r="AD96" s="36">
        <v>6.0547302885473266E-4</v>
      </c>
      <c r="AE96" s="36">
        <v>5.4492572596925928E-3</v>
      </c>
      <c r="AF96" s="36">
        <v>6.0547302885473261E-3</v>
      </c>
      <c r="AG96" s="36">
        <v>1.7298203365703224E-3</v>
      </c>
      <c r="AH96" s="36">
        <v>2.942682871406985E-3</v>
      </c>
      <c r="AI96" s="36">
        <v>9.4245383854521005E-3</v>
      </c>
      <c r="AJ96" s="36">
        <v>1.1790887070516687E-6</v>
      </c>
      <c r="AK96" s="36">
        <v>1.4248608787852528E-6</v>
      </c>
      <c r="AL96" s="36">
        <v>3.5636930119991906E-6</v>
      </c>
      <c r="AM96" s="36">
        <v>1.7324365715729192E-3</v>
      </c>
      <c r="AN96" s="36">
        <v>3.5495807611405027E-3</v>
      </c>
      <c r="AO96" s="36">
        <v>1.4877359338156693E-2</v>
      </c>
      <c r="AP96" s="36">
        <v>1.853192529</v>
      </c>
      <c r="AQ96" s="36">
        <v>0.99787289999999995</v>
      </c>
      <c r="AR96" s="36">
        <v>2.8510654290000002</v>
      </c>
      <c r="AS96" s="36">
        <v>0.218717884</v>
      </c>
      <c r="AT96" s="36">
        <v>7.9822582520000003</v>
      </c>
      <c r="AU96" s="36">
        <v>20.984196528999998</v>
      </c>
      <c r="AV96" s="36">
        <v>8.2268042379999997</v>
      </c>
      <c r="AW96" s="36">
        <v>21.627072375000001</v>
      </c>
      <c r="AX96" s="36">
        <v>7.5848743000000001</v>
      </c>
      <c r="AY96" s="36">
        <v>19.939531890000001</v>
      </c>
      <c r="AZ96" s="36">
        <v>2.5870985714285715E-3</v>
      </c>
      <c r="BA96" s="36">
        <v>5.174197142857143E-3</v>
      </c>
      <c r="BB96" s="36">
        <v>0.426605917</v>
      </c>
      <c r="BC96" s="36">
        <v>26.386736187</v>
      </c>
      <c r="BD96" s="36">
        <v>69.366893481000005</v>
      </c>
      <c r="BE96" s="36">
        <v>1.7776480000000001E-2</v>
      </c>
      <c r="BF96" s="36">
        <v>3.5552961428571429E-2</v>
      </c>
      <c r="BG96" s="36">
        <v>1.3156137379999999</v>
      </c>
      <c r="BH96" s="36">
        <v>13.385090575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5.0313727930000001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1.2730229000000001E-2</v>
      </c>
      <c r="P97" s="36">
        <v>2.1099645E-2</v>
      </c>
      <c r="Q97" s="36">
        <v>1.0878142E-2</v>
      </c>
      <c r="R97" s="36">
        <v>1.8520870000000001E-3</v>
      </c>
      <c r="S97" s="36">
        <v>1.868388E-2</v>
      </c>
      <c r="T97" s="36">
        <v>2.4157649999999998E-3</v>
      </c>
      <c r="U97" s="36">
        <v>3.0000000000000001E-3</v>
      </c>
      <c r="V97" s="36">
        <v>7.1999999999999998E-3</v>
      </c>
      <c r="W97" s="36">
        <v>1.5730229000000002E-2</v>
      </c>
      <c r="X97" s="36">
        <v>2.8299644999999998E-2</v>
      </c>
      <c r="Y97" s="36">
        <v>4.4029873999999997E-2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3.7701578489595516E-4</v>
      </c>
      <c r="AH97" s="36">
        <v>6.4136018580001567E-4</v>
      </c>
      <c r="AI97" s="36">
        <v>2.0540860004676178E-3</v>
      </c>
      <c r="AJ97" s="36">
        <v>0</v>
      </c>
      <c r="AK97" s="36">
        <v>0</v>
      </c>
      <c r="AL97" s="36">
        <v>0</v>
      </c>
      <c r="AM97" s="36">
        <v>3.7701578489595516E-4</v>
      </c>
      <c r="AN97" s="36">
        <v>6.4136018580001567E-4</v>
      </c>
      <c r="AO97" s="36">
        <v>2.0540860004676178E-3</v>
      </c>
      <c r="AP97" s="36">
        <v>3.4325310999999997E-2</v>
      </c>
      <c r="AQ97" s="36">
        <v>1.848286E-2</v>
      </c>
      <c r="AR97" s="36">
        <v>5.2808171000000001E-2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0.50644187299999999</v>
      </c>
      <c r="BC97" s="36">
        <v>34.178964913999998</v>
      </c>
      <c r="BD97" s="36">
        <v>93.674524497999997</v>
      </c>
      <c r="BE97" s="36">
        <v>2.1103210000000001E-2</v>
      </c>
      <c r="BF97" s="36">
        <v>4.2206420000000001E-2</v>
      </c>
      <c r="BG97" s="36">
        <v>0.25610013199999998</v>
      </c>
      <c r="BH97" s="36">
        <v>11.274306931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5.1197313180000004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1.3121E-5</v>
      </c>
      <c r="P98" s="36">
        <v>2.1081E-5</v>
      </c>
      <c r="Q98" s="36">
        <v>1.1775E-5</v>
      </c>
      <c r="R98" s="36">
        <v>1.3460000000000001E-6</v>
      </c>
      <c r="S98" s="36">
        <v>1.9324E-5</v>
      </c>
      <c r="T98" s="36">
        <v>1.7569999999999999E-6</v>
      </c>
      <c r="U98" s="36">
        <v>0</v>
      </c>
      <c r="V98" s="36">
        <v>0</v>
      </c>
      <c r="W98" s="36">
        <v>1.3121E-5</v>
      </c>
      <c r="X98" s="36">
        <v>2.1081E-5</v>
      </c>
      <c r="Y98" s="36">
        <v>3.4202000000000002E-5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2.7314999999999999E-5</v>
      </c>
      <c r="AQ98" s="36">
        <v>1.4708E-5</v>
      </c>
      <c r="AR98" s="36">
        <v>4.2023000000000001E-5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0.217523205</v>
      </c>
      <c r="BC98" s="36">
        <v>15.810360928</v>
      </c>
      <c r="BD98" s="36">
        <v>39.730969115999997</v>
      </c>
      <c r="BE98" s="36">
        <v>9.0640957142857151E-3</v>
      </c>
      <c r="BF98" s="36">
        <v>1.812819142857143E-2</v>
      </c>
      <c r="BG98" s="36">
        <v>0.68204542199999996</v>
      </c>
      <c r="BH98" s="36">
        <v>8.0479323399999991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4.6767708649999999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7.6783271428571441E-3</v>
      </c>
      <c r="BF99" s="36">
        <v>1.5356654285714288E-2</v>
      </c>
      <c r="BG99" s="36">
        <v>0.67593897800000002</v>
      </c>
      <c r="BH99" s="36">
        <v>4.8777441780000004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4.971394503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0.22693328199999999</v>
      </c>
      <c r="BH100" s="36">
        <v>0.51976560299999996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5.1305246990000004</v>
      </c>
      <c r="E101" s="36">
        <v>28</v>
      </c>
      <c r="F101" s="36">
        <v>0</v>
      </c>
      <c r="G101" s="36">
        <v>1</v>
      </c>
      <c r="H101" s="36">
        <v>27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3.0000000000000001E-3</v>
      </c>
      <c r="V101" s="36">
        <v>7.1999999999999998E-3</v>
      </c>
      <c r="W101" s="36">
        <v>3.0000000000000001E-3</v>
      </c>
      <c r="X101" s="36">
        <v>7.1999999999999998E-3</v>
      </c>
      <c r="Y101" s="36">
        <v>1.0200000000000001E-2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2.626891853435319E-4</v>
      </c>
      <c r="AH101" s="36">
        <v>4.4687355667635316E-4</v>
      </c>
      <c r="AI101" s="36">
        <v>1.4312031477337257E-3</v>
      </c>
      <c r="AJ101" s="36">
        <v>0</v>
      </c>
      <c r="AK101" s="36">
        <v>0</v>
      </c>
      <c r="AL101" s="36">
        <v>0</v>
      </c>
      <c r="AM101" s="36">
        <v>2.626891853435319E-4</v>
      </c>
      <c r="AN101" s="36">
        <v>4.4687355667635316E-4</v>
      </c>
      <c r="AO101" s="36">
        <v>1.4312031477337257E-3</v>
      </c>
      <c r="AP101" s="36">
        <v>6.0532829999999996E-3</v>
      </c>
      <c r="AQ101" s="36">
        <v>3.25946E-3</v>
      </c>
      <c r="AR101" s="36">
        <v>9.3127430000000001E-3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3.309786E-2</v>
      </c>
      <c r="BH101" s="36">
        <v>1.8900259290000001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5.1748129519999999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5.6065769999999997E-3</v>
      </c>
      <c r="P102" s="36">
        <v>9.7749040000000009E-3</v>
      </c>
      <c r="Q102" s="36">
        <v>5.224912E-3</v>
      </c>
      <c r="R102" s="36">
        <v>3.81665E-4</v>
      </c>
      <c r="S102" s="36">
        <v>9.27708E-3</v>
      </c>
      <c r="T102" s="36">
        <v>4.9782400000000001E-4</v>
      </c>
      <c r="U102" s="36">
        <v>0.11099999999999999</v>
      </c>
      <c r="V102" s="36">
        <v>0.26639999999999997</v>
      </c>
      <c r="W102" s="36">
        <v>0.11660657699999999</v>
      </c>
      <c r="X102" s="36">
        <v>0.276174904</v>
      </c>
      <c r="Y102" s="36">
        <v>0.39278148099999999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1.3012537375383585E-2</v>
      </c>
      <c r="AH102" s="36">
        <v>2.2136270477664029E-2</v>
      </c>
      <c r="AI102" s="36">
        <v>7.0895893286572628E-2</v>
      </c>
      <c r="AJ102" s="36">
        <v>0</v>
      </c>
      <c r="AK102" s="36">
        <v>0</v>
      </c>
      <c r="AL102" s="36">
        <v>0</v>
      </c>
      <c r="AM102" s="36">
        <v>1.3012537375383585E-2</v>
      </c>
      <c r="AN102" s="36">
        <v>2.2136270477664029E-2</v>
      </c>
      <c r="AO102" s="36">
        <v>7.0895893286572628E-2</v>
      </c>
      <c r="AP102" s="36">
        <v>0.47678099699999998</v>
      </c>
      <c r="AQ102" s="36">
        <v>0.25672822899999997</v>
      </c>
      <c r="AR102" s="36">
        <v>0.73350922600000001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10.536833381999999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5.6020555879999998</v>
      </c>
      <c r="E103" s="36">
        <v>7</v>
      </c>
      <c r="F103" s="36">
        <v>0</v>
      </c>
      <c r="G103" s="36">
        <v>6</v>
      </c>
      <c r="H103" s="36">
        <v>1</v>
      </c>
      <c r="I103" s="36">
        <v>7.2262090818935205E-3</v>
      </c>
      <c r="J103" s="36">
        <v>1.7881643757554582</v>
      </c>
      <c r="K103" s="36">
        <v>7.2262090818935205E-3</v>
      </c>
      <c r="L103" s="36">
        <v>0</v>
      </c>
      <c r="M103" s="36">
        <v>0.85671658483729307</v>
      </c>
      <c r="N103" s="36">
        <v>0.93867400000005863</v>
      </c>
      <c r="O103" s="36">
        <v>1.4429563999999999E-2</v>
      </c>
      <c r="P103" s="36">
        <v>2.5658172E-2</v>
      </c>
      <c r="Q103" s="36">
        <v>1.3734774999999999E-2</v>
      </c>
      <c r="R103" s="36">
        <v>6.9478899999999991E-4</v>
      </c>
      <c r="S103" s="36">
        <v>2.4751925000000001E-2</v>
      </c>
      <c r="T103" s="36">
        <v>9.06247E-4</v>
      </c>
      <c r="U103" s="36">
        <v>1.9799999999999998E-2</v>
      </c>
      <c r="V103" s="36">
        <v>4.6799999999999994E-2</v>
      </c>
      <c r="W103" s="36">
        <v>4.1455773081893521E-2</v>
      </c>
      <c r="X103" s="36">
        <v>1.8606225477554581</v>
      </c>
      <c r="Y103" s="36">
        <v>1.9020783208373517</v>
      </c>
      <c r="Z103" s="36">
        <v>4.9696021272671214E-3</v>
      </c>
      <c r="AA103" s="36">
        <v>1.0634948552351638E-3</v>
      </c>
      <c r="AB103" s="36">
        <v>1.063495E-3</v>
      </c>
      <c r="AC103" s="36">
        <v>8.7082299963394947E-5</v>
      </c>
      <c r="AD103" s="36">
        <v>2.8514367066779196E-2</v>
      </c>
      <c r="AE103" s="36">
        <v>0.25662930360101277</v>
      </c>
      <c r="AF103" s="36">
        <v>0.28514367066779189</v>
      </c>
      <c r="AG103" s="36">
        <v>2.220255061971277E-3</v>
      </c>
      <c r="AH103" s="36">
        <v>3.7769856226637808E-3</v>
      </c>
      <c r="AI103" s="36">
        <v>1.2096562061774542E-2</v>
      </c>
      <c r="AJ103" s="36">
        <v>6.096511855595128E-5</v>
      </c>
      <c r="AK103" s="36">
        <v>7.3672838931745899E-5</v>
      </c>
      <c r="AL103" s="36">
        <v>1.8426176561113546E-4</v>
      </c>
      <c r="AM103" s="36">
        <v>2.3683024804906231E-3</v>
      </c>
      <c r="AN103" s="36">
        <v>3.2365025528374725E-2</v>
      </c>
      <c r="AO103" s="36">
        <v>0.26891012742839848</v>
      </c>
      <c r="AP103" s="36">
        <v>23.163110893999999</v>
      </c>
      <c r="AQ103" s="36">
        <v>12.472444327</v>
      </c>
      <c r="AR103" s="36">
        <v>35.635555220999997</v>
      </c>
      <c r="AS103" s="36">
        <v>2.348233521</v>
      </c>
      <c r="AT103" s="36">
        <v>37.776033083999998</v>
      </c>
      <c r="AU103" s="36">
        <v>94.805600400000003</v>
      </c>
      <c r="AV103" s="36">
        <v>44.986632917000001</v>
      </c>
      <c r="AW103" s="36">
        <v>112.901869135</v>
      </c>
      <c r="AX103" s="36">
        <v>41.360822765999998</v>
      </c>
      <c r="AY103" s="36">
        <v>103.802260727</v>
      </c>
      <c r="AZ103" s="36">
        <v>2.4271467142857148E-2</v>
      </c>
      <c r="BA103" s="36">
        <v>4.8542934285714295E-2</v>
      </c>
      <c r="BB103" s="36">
        <v>1.482025194</v>
      </c>
      <c r="BC103" s="36">
        <v>74.250903545</v>
      </c>
      <c r="BD103" s="36">
        <v>186.34570430100001</v>
      </c>
      <c r="BE103" s="36">
        <v>6.1755337142857143E-2</v>
      </c>
      <c r="BF103" s="36">
        <v>0.12351067571428573</v>
      </c>
      <c r="BG103" s="36">
        <v>2.478993182</v>
      </c>
      <c r="BH103" s="36">
        <v>44.372914131000002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6.0418088130000003</v>
      </c>
      <c r="E104" s="36">
        <v>7</v>
      </c>
      <c r="F104" s="36">
        <v>1</v>
      </c>
      <c r="G104" s="36">
        <v>5</v>
      </c>
      <c r="H104" s="36">
        <v>1</v>
      </c>
      <c r="I104" s="36">
        <v>0.60323220360637753</v>
      </c>
      <c r="J104" s="36">
        <v>20.551747361421292</v>
      </c>
      <c r="K104" s="36">
        <v>0.39258570360984169</v>
      </c>
      <c r="L104" s="36">
        <v>0.21064649999653579</v>
      </c>
      <c r="M104" s="36">
        <v>13.928408565026249</v>
      </c>
      <c r="N104" s="36">
        <v>7.2265710000014218</v>
      </c>
      <c r="O104" s="36">
        <v>0.31980042599999997</v>
      </c>
      <c r="P104" s="36">
        <v>0.53753142300000001</v>
      </c>
      <c r="Q104" s="36">
        <v>0.30329682499999999</v>
      </c>
      <c r="R104" s="36">
        <v>1.6503601E-2</v>
      </c>
      <c r="S104" s="36">
        <v>0.516004986</v>
      </c>
      <c r="T104" s="36">
        <v>2.1526436999999999E-2</v>
      </c>
      <c r="U104" s="36">
        <v>6.5449999999999994E-2</v>
      </c>
      <c r="V104" s="36">
        <v>0.1547</v>
      </c>
      <c r="W104" s="36">
        <v>0.98848262960637756</v>
      </c>
      <c r="X104" s="36">
        <v>21.243978784421291</v>
      </c>
      <c r="Y104" s="36">
        <v>22.232461414027668</v>
      </c>
      <c r="Z104" s="36">
        <v>0.11556947114180159</v>
      </c>
      <c r="AA104" s="36">
        <v>3.6950165443022105E-2</v>
      </c>
      <c r="AB104" s="36">
        <v>3.6950165E-2</v>
      </c>
      <c r="AC104" s="36">
        <v>3.9838657561973821E-3</v>
      </c>
      <c r="AD104" s="36">
        <v>0.14306595434006686</v>
      </c>
      <c r="AE104" s="36">
        <v>1.2875935890606018</v>
      </c>
      <c r="AF104" s="36">
        <v>1.4306595434006686</v>
      </c>
      <c r="AG104" s="36">
        <v>7.5323348964139725E-3</v>
      </c>
      <c r="AH104" s="36">
        <v>1.2813627180106531E-2</v>
      </c>
      <c r="AI104" s="36">
        <v>4.1038238401151991E-2</v>
      </c>
      <c r="AJ104" s="36">
        <v>2.1181775093472425E-3</v>
      </c>
      <c r="AK104" s="36">
        <v>2.5596956775033584E-3</v>
      </c>
      <c r="AL104" s="36">
        <v>6.4020071956358811E-3</v>
      </c>
      <c r="AM104" s="36">
        <v>1.3634378161958597E-2</v>
      </c>
      <c r="AN104" s="36">
        <v>0.15843927719767675</v>
      </c>
      <c r="AO104" s="36">
        <v>1.3350338346573898</v>
      </c>
      <c r="AP104" s="36">
        <v>306.955639555</v>
      </c>
      <c r="AQ104" s="36">
        <v>165.283805914</v>
      </c>
      <c r="AR104" s="36">
        <v>472.23944546899997</v>
      </c>
      <c r="AS104" s="36">
        <v>18.526332937999999</v>
      </c>
      <c r="AT104" s="36">
        <v>1194.1922039789999</v>
      </c>
      <c r="AU104" s="36">
        <v>2967.3287884470001</v>
      </c>
      <c r="AV104" s="36">
        <v>679.350231624</v>
      </c>
      <c r="AW104" s="36">
        <v>1688.0494555400001</v>
      </c>
      <c r="AX104" s="36">
        <v>646.75456355699998</v>
      </c>
      <c r="AY104" s="36">
        <v>1607.055739527</v>
      </c>
      <c r="AZ104" s="36">
        <v>0.11551199000000001</v>
      </c>
      <c r="BA104" s="36">
        <v>0.23102398142857145</v>
      </c>
      <c r="BB104" s="36">
        <v>1.277372137</v>
      </c>
      <c r="BC104" s="36">
        <v>91.147361594000003</v>
      </c>
      <c r="BD104" s="36">
        <v>226.48296408900001</v>
      </c>
      <c r="BE104" s="36">
        <v>5.3227534285714292E-2</v>
      </c>
      <c r="BF104" s="36">
        <v>0.10645507000000001</v>
      </c>
      <c r="BG104" s="36">
        <v>1.196777457</v>
      </c>
      <c r="BH104" s="36">
        <v>29.087642718000001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6.3612710000000003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19.379423953541419</v>
      </c>
      <c r="J105" s="36">
        <v>107.48716532560549</v>
      </c>
      <c r="K105" s="36">
        <v>16.312561453528769</v>
      </c>
      <c r="L105" s="36">
        <v>3.0668625000126495</v>
      </c>
      <c r="M105" s="36">
        <v>111.09789927914572</v>
      </c>
      <c r="N105" s="36">
        <v>15.76869000000119</v>
      </c>
      <c r="O105" s="36">
        <v>0.96306863799999998</v>
      </c>
      <c r="P105" s="36">
        <v>1.6212399130000001</v>
      </c>
      <c r="Q105" s="36">
        <v>0.907259975</v>
      </c>
      <c r="R105" s="36">
        <v>5.5808663000000001E-2</v>
      </c>
      <c r="S105" s="36">
        <v>1.5484460040000001</v>
      </c>
      <c r="T105" s="36">
        <v>7.2793909000000004E-2</v>
      </c>
      <c r="U105" s="36" t="s">
        <v>340</v>
      </c>
      <c r="V105" s="36" t="s">
        <v>340</v>
      </c>
      <c r="W105" s="36">
        <v>20.342492591541419</v>
      </c>
      <c r="X105" s="36">
        <v>109.10840523860549</v>
      </c>
      <c r="Y105" s="36">
        <v>129.45089783014691</v>
      </c>
      <c r="Z105" s="36">
        <v>1.2683790447175547</v>
      </c>
      <c r="AA105" s="36">
        <v>0.6111599082923993</v>
      </c>
      <c r="AB105" s="36">
        <v>0.61115990799999997</v>
      </c>
      <c r="AC105" s="36">
        <v>0.24505197849502616</v>
      </c>
      <c r="AD105" s="36">
        <v>1.4531661191354139</v>
      </c>
      <c r="AE105" s="36">
        <v>13.783134032186025</v>
      </c>
      <c r="AF105" s="36">
        <v>15.236300151321439</v>
      </c>
      <c r="AG105" s="36" t="s">
        <v>340</v>
      </c>
      <c r="AH105" s="36" t="s">
        <v>340</v>
      </c>
      <c r="AI105" s="36" t="s">
        <v>340</v>
      </c>
      <c r="AJ105" s="36">
        <v>3.5034962052879398E-2</v>
      </c>
      <c r="AK105" s="36">
        <v>4.2337655996149137E-2</v>
      </c>
      <c r="AL105" s="36">
        <v>0.10588992305447521</v>
      </c>
      <c r="AM105" s="36">
        <v>0.28008694054790556</v>
      </c>
      <c r="AN105" s="36">
        <v>1.4955037751315632</v>
      </c>
      <c r="AO105" s="36">
        <v>13.8890239552405</v>
      </c>
      <c r="AP105" s="36">
        <v>783.05774516600002</v>
      </c>
      <c r="AQ105" s="36">
        <v>421.64647816600001</v>
      </c>
      <c r="AR105" s="36">
        <v>1204.7042233320001</v>
      </c>
      <c r="AS105" s="36">
        <v>122.880677706</v>
      </c>
      <c r="AT105" s="36">
        <v>1749.8542333370001</v>
      </c>
      <c r="AU105" s="36">
        <v>4719.3038414780003</v>
      </c>
      <c r="AV105" s="36">
        <v>1336.751184466</v>
      </c>
      <c r="AW105" s="36">
        <v>3605.177436936</v>
      </c>
      <c r="AX105" s="36">
        <v>1321.101545254</v>
      </c>
      <c r="AY105" s="36">
        <v>3562.9708342089998</v>
      </c>
      <c r="AZ105" s="36">
        <v>0.59940163285714287</v>
      </c>
      <c r="BA105" s="36">
        <v>1.1988032671428572</v>
      </c>
      <c r="BB105" s="36">
        <v>1.270920405</v>
      </c>
      <c r="BC105" s="36">
        <v>115.52953004699999</v>
      </c>
      <c r="BD105" s="36">
        <v>311.57964164600003</v>
      </c>
      <c r="BE105" s="36">
        <v>5.2958694285714293E-2</v>
      </c>
      <c r="BF105" s="36">
        <v>0.10591738857142859</v>
      </c>
      <c r="BG105" s="36">
        <v>1.638522746</v>
      </c>
      <c r="BH105" s="36">
        <v>41.094799551000001</v>
      </c>
      <c r="BI105" s="36">
        <v>1.5900000000000003</v>
      </c>
      <c r="BJ105" s="36">
        <v>2.1200000000000006</v>
      </c>
      <c r="BK105" s="36">
        <v>0.18</v>
      </c>
      <c r="BL105" s="36">
        <v>0.51000000000000023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5.7663223510000003</v>
      </c>
      <c r="E106" s="36">
        <v>17</v>
      </c>
      <c r="F106" s="36">
        <v>0</v>
      </c>
      <c r="G106" s="36">
        <v>5</v>
      </c>
      <c r="H106" s="36">
        <v>12</v>
      </c>
      <c r="I106" s="36">
        <v>1.4074765384571245E-3</v>
      </c>
      <c r="J106" s="36">
        <v>0.3386687919211821</v>
      </c>
      <c r="K106" s="36">
        <v>1.4074765384571245E-3</v>
      </c>
      <c r="L106" s="36">
        <v>0</v>
      </c>
      <c r="M106" s="36">
        <v>0.14960126845938393</v>
      </c>
      <c r="N106" s="36">
        <v>0.1904750000002553</v>
      </c>
      <c r="O106" s="36">
        <v>1.0039479999999999E-3</v>
      </c>
      <c r="P106" s="36">
        <v>1.428772E-3</v>
      </c>
      <c r="Q106" s="36">
        <v>9.5879499999999992E-4</v>
      </c>
      <c r="R106" s="36">
        <v>4.5153E-5</v>
      </c>
      <c r="S106" s="36">
        <v>1.369877E-3</v>
      </c>
      <c r="T106" s="36">
        <v>5.8894999999999998E-5</v>
      </c>
      <c r="U106" s="36">
        <v>2.64E-2</v>
      </c>
      <c r="V106" s="36">
        <v>6.2399999999999997E-2</v>
      </c>
      <c r="W106" s="36">
        <v>2.8811424538457125E-2</v>
      </c>
      <c r="X106" s="36">
        <v>0.40249756392118213</v>
      </c>
      <c r="Y106" s="36">
        <v>0.43130898845963928</v>
      </c>
      <c r="Z106" s="36">
        <v>7.3871410337867434E-4</v>
      </c>
      <c r="AA106" s="36">
        <v>1.5808481812303629E-4</v>
      </c>
      <c r="AB106" s="36">
        <v>1.58085E-4</v>
      </c>
      <c r="AC106" s="36">
        <v>1.100283824321438E-5</v>
      </c>
      <c r="AD106" s="36">
        <v>2.5067860196844173E-3</v>
      </c>
      <c r="AE106" s="36">
        <v>2.2561074177159756E-2</v>
      </c>
      <c r="AF106" s="36">
        <v>2.5067860196844177E-2</v>
      </c>
      <c r="AG106" s="36">
        <v>2.7274948200423431E-3</v>
      </c>
      <c r="AH106" s="36">
        <v>4.6398762455892731E-3</v>
      </c>
      <c r="AI106" s="36">
        <v>1.4860144191954834E-2</v>
      </c>
      <c r="AJ106" s="36">
        <v>9.0622624148827064E-6</v>
      </c>
      <c r="AK106" s="36">
        <v>1.095122284780375E-5</v>
      </c>
      <c r="AL106" s="36">
        <v>2.7389899545024987E-5</v>
      </c>
      <c r="AM106" s="36">
        <v>2.74755992070044E-3</v>
      </c>
      <c r="AN106" s="36">
        <v>7.1576134881214939E-3</v>
      </c>
      <c r="AO106" s="36">
        <v>3.7448608268659617E-2</v>
      </c>
      <c r="AP106" s="36">
        <v>6.870141276</v>
      </c>
      <c r="AQ106" s="36">
        <v>3.6993068409999998</v>
      </c>
      <c r="AR106" s="36">
        <v>10.569448117</v>
      </c>
      <c r="AS106" s="36">
        <v>0.89768827600000001</v>
      </c>
      <c r="AT106" s="36">
        <v>12.434207757999999</v>
      </c>
      <c r="AU106" s="36">
        <v>26.565417754999999</v>
      </c>
      <c r="AV106" s="36">
        <v>8.9173421239999993</v>
      </c>
      <c r="AW106" s="36">
        <v>19.051709879000001</v>
      </c>
      <c r="AX106" s="36">
        <v>8.3221124629999998</v>
      </c>
      <c r="AY106" s="36">
        <v>17.780014496</v>
      </c>
      <c r="AZ106" s="36">
        <v>1.0024014285714287E-2</v>
      </c>
      <c r="BA106" s="36">
        <v>2.0048028571428574E-2</v>
      </c>
      <c r="BB106" s="36">
        <v>0.23346873400000001</v>
      </c>
      <c r="BC106" s="36">
        <v>9.0864652299999999</v>
      </c>
      <c r="BD106" s="36">
        <v>19.413037763999998</v>
      </c>
      <c r="BE106" s="36">
        <v>9.7285385714285712E-3</v>
      </c>
      <c r="BF106" s="36">
        <v>1.945707857142857E-2</v>
      </c>
      <c r="BG106" s="36">
        <v>1.87612322</v>
      </c>
      <c r="BH106" s="36">
        <v>11.181757258999999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4.9352613999999999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2.2450000000000001E-6</v>
      </c>
      <c r="P107" s="36">
        <v>3.5980000000000001E-6</v>
      </c>
      <c r="Q107" s="36">
        <v>1.872E-6</v>
      </c>
      <c r="R107" s="36">
        <v>3.7299999999999997E-7</v>
      </c>
      <c r="S107" s="36">
        <v>3.112E-6</v>
      </c>
      <c r="T107" s="36">
        <v>4.8599999999999998E-7</v>
      </c>
      <c r="U107" s="36">
        <v>0</v>
      </c>
      <c r="V107" s="36">
        <v>0</v>
      </c>
      <c r="W107" s="36">
        <v>2.2450000000000001E-6</v>
      </c>
      <c r="X107" s="36">
        <v>3.5980000000000001E-6</v>
      </c>
      <c r="Y107" s="36">
        <v>5.8429999999999998E-6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2.8789999999999999E-6</v>
      </c>
      <c r="AQ107" s="36">
        <v>1.55E-6</v>
      </c>
      <c r="AR107" s="36">
        <v>4.4289999999999994E-6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6.0807885714285722E-3</v>
      </c>
      <c r="BF107" s="36">
        <v>1.2161578571428572E-2</v>
      </c>
      <c r="BG107" s="36">
        <v>2.432369601</v>
      </c>
      <c r="BH107" s="36">
        <v>3.1792529969999999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4.9439834090000003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1.4826460000000002E-3</v>
      </c>
      <c r="P108" s="36">
        <v>2.3045650000000002E-3</v>
      </c>
      <c r="Q108" s="36">
        <v>1.3476550000000001E-3</v>
      </c>
      <c r="R108" s="36">
        <v>1.34991E-4</v>
      </c>
      <c r="S108" s="36">
        <v>2.1284900000000002E-3</v>
      </c>
      <c r="T108" s="36">
        <v>1.7607499999999998E-4</v>
      </c>
      <c r="U108" s="36" t="s">
        <v>340</v>
      </c>
      <c r="V108" s="36" t="s">
        <v>340</v>
      </c>
      <c r="W108" s="36">
        <v>1.4826460000000002E-3</v>
      </c>
      <c r="X108" s="36">
        <v>2.3045650000000002E-3</v>
      </c>
      <c r="Y108" s="36">
        <v>3.7872110000000004E-3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1.8180119999999999E-3</v>
      </c>
      <c r="AQ108" s="36">
        <v>9.7892899999999991E-4</v>
      </c>
      <c r="AR108" s="36">
        <v>2.7969409999999998E-3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0.100254577</v>
      </c>
      <c r="BC108" s="36">
        <v>5.0842541199999998</v>
      </c>
      <c r="BD108" s="36">
        <v>11.800687441999999</v>
      </c>
      <c r="BE108" s="36">
        <v>4.1775628571428577E-3</v>
      </c>
      <c r="BF108" s="36">
        <v>8.3551271428571432E-3</v>
      </c>
      <c r="BG108" s="36">
        <v>0.532393012</v>
      </c>
      <c r="BH108" s="36">
        <v>4.9623092409999998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4.8586698200000003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1.084071E-3</v>
      </c>
      <c r="P109" s="36">
        <v>1.8236120000000001E-3</v>
      </c>
      <c r="Q109" s="36">
        <v>9.5774399999999996E-4</v>
      </c>
      <c r="R109" s="36">
        <v>1.26327E-4</v>
      </c>
      <c r="S109" s="36">
        <v>1.658837E-3</v>
      </c>
      <c r="T109" s="36">
        <v>1.6477499999999998E-4</v>
      </c>
      <c r="U109" s="36" t="s">
        <v>340</v>
      </c>
      <c r="V109" s="36" t="s">
        <v>340</v>
      </c>
      <c r="W109" s="36">
        <v>1.084071E-3</v>
      </c>
      <c r="X109" s="36">
        <v>1.8236120000000001E-3</v>
      </c>
      <c r="Y109" s="36">
        <v>2.9076830000000003E-3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3.12714E-3</v>
      </c>
      <c r="AQ109" s="36">
        <v>1.6838440000000001E-3</v>
      </c>
      <c r="AR109" s="36">
        <v>4.8109839999999999E-3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0.26371545200000002</v>
      </c>
      <c r="BH109" s="36">
        <v>8.9266897689999993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3.988473768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4.3248525430000004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3.668252211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4.0718820630000003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4.9511762609999996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1.333662E-3</v>
      </c>
      <c r="P114" s="36">
        <v>2.1013850000000003E-3</v>
      </c>
      <c r="Q114" s="36">
        <v>1.2749860000000001E-3</v>
      </c>
      <c r="R114" s="36">
        <v>5.8676000000000005E-5</v>
      </c>
      <c r="S114" s="36">
        <v>2.0248510000000003E-3</v>
      </c>
      <c r="T114" s="36">
        <v>7.6533999999999996E-5</v>
      </c>
      <c r="U114" s="36">
        <v>0</v>
      </c>
      <c r="V114" s="36">
        <v>0</v>
      </c>
      <c r="W114" s="36">
        <v>1.333662E-3</v>
      </c>
      <c r="X114" s="36">
        <v>2.1013850000000003E-3</v>
      </c>
      <c r="Y114" s="36">
        <v>3.4350470000000001E-3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2.1286510000000001E-3</v>
      </c>
      <c r="AQ114" s="36">
        <v>1.1461959999999999E-3</v>
      </c>
      <c r="AR114" s="36">
        <v>3.274847E-3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0.76811209199999997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5.0462490620000002</v>
      </c>
      <c r="E115" s="36">
        <v>102</v>
      </c>
      <c r="F115" s="36">
        <v>0</v>
      </c>
      <c r="G115" s="36">
        <v>4</v>
      </c>
      <c r="H115" s="36">
        <v>98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3.9441200000000002E-4</v>
      </c>
      <c r="P115" s="36">
        <v>5.9269599999999998E-4</v>
      </c>
      <c r="Q115" s="36">
        <v>3.6760600000000003E-4</v>
      </c>
      <c r="R115" s="36">
        <v>2.6806000000000001E-5</v>
      </c>
      <c r="S115" s="36">
        <v>5.57731E-4</v>
      </c>
      <c r="T115" s="36">
        <v>3.4965000000000002E-5</v>
      </c>
      <c r="U115" s="36">
        <v>1.5000000000000001E-2</v>
      </c>
      <c r="V115" s="36">
        <v>3.6000000000000004E-2</v>
      </c>
      <c r="W115" s="36">
        <v>1.5394412000000001E-2</v>
      </c>
      <c r="X115" s="36">
        <v>3.6592696000000001E-2</v>
      </c>
      <c r="Y115" s="36">
        <v>5.1987108000000004E-2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1.4780632546736133E-3</v>
      </c>
      <c r="AH115" s="36">
        <v>2.5144064562263768E-3</v>
      </c>
      <c r="AI115" s="36">
        <v>8.0528963530493419E-3</v>
      </c>
      <c r="AJ115" s="36">
        <v>0</v>
      </c>
      <c r="AK115" s="36">
        <v>0</v>
      </c>
      <c r="AL115" s="36">
        <v>0</v>
      </c>
      <c r="AM115" s="36">
        <v>1.4780632546736133E-3</v>
      </c>
      <c r="AN115" s="36">
        <v>2.5144064562263768E-3</v>
      </c>
      <c r="AO115" s="36">
        <v>8.0528963530493419E-3</v>
      </c>
      <c r="AP115" s="36">
        <v>6.5574426000000005E-2</v>
      </c>
      <c r="AQ115" s="36">
        <v>3.5309305999999999E-2</v>
      </c>
      <c r="AR115" s="36">
        <v>0.100883732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0.57871368700000003</v>
      </c>
      <c r="BC115" s="36">
        <v>49.897786263</v>
      </c>
      <c r="BD115" s="36">
        <v>106.83000082</v>
      </c>
      <c r="BE115" s="36">
        <v>0.37578810714285715</v>
      </c>
      <c r="BF115" s="36">
        <v>0.75157621571428579</v>
      </c>
      <c r="BG115" s="36">
        <v>2.1362499530000001</v>
      </c>
      <c r="BH115" s="36">
        <v>7.6792198129999996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4.8444118969999996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1.272656E-3</v>
      </c>
      <c r="P116" s="36">
        <v>1.7514679999999999E-3</v>
      </c>
      <c r="Q116" s="36">
        <v>1.1930650000000001E-3</v>
      </c>
      <c r="R116" s="36">
        <v>7.9591000000000004E-5</v>
      </c>
      <c r="S116" s="36">
        <v>1.6476519999999999E-3</v>
      </c>
      <c r="T116" s="36">
        <v>1.03816E-4</v>
      </c>
      <c r="U116" s="36">
        <v>0</v>
      </c>
      <c r="V116" s="36">
        <v>0</v>
      </c>
      <c r="W116" s="36">
        <v>1.272656E-3</v>
      </c>
      <c r="X116" s="36">
        <v>1.7514679999999999E-3</v>
      </c>
      <c r="Y116" s="36">
        <v>3.024124E-3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1.2987529999999999E-3</v>
      </c>
      <c r="AQ116" s="36">
        <v>6.9932900000000005E-4</v>
      </c>
      <c r="AR116" s="36">
        <v>1.998082E-3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0.11395471857142858</v>
      </c>
      <c r="BF116" s="36">
        <v>0.22790943714285716</v>
      </c>
      <c r="BG116" s="36">
        <v>0.56166427299999999</v>
      </c>
      <c r="BH116" s="36">
        <v>1.749396301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4.849641461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9.1015999999999997E-5</v>
      </c>
      <c r="P117" s="36">
        <v>1.5904E-4</v>
      </c>
      <c r="Q117" s="36">
        <v>8.5499000000000003E-5</v>
      </c>
      <c r="R117" s="36">
        <v>5.5169999999999999E-6</v>
      </c>
      <c r="S117" s="36">
        <v>1.5184399999999999E-4</v>
      </c>
      <c r="T117" s="36">
        <v>7.1960000000000002E-6</v>
      </c>
      <c r="U117" s="36">
        <v>0</v>
      </c>
      <c r="V117" s="36">
        <v>0</v>
      </c>
      <c r="W117" s="36">
        <v>9.1015999999999997E-5</v>
      </c>
      <c r="X117" s="36">
        <v>1.5904E-4</v>
      </c>
      <c r="Y117" s="36">
        <v>2.5005600000000002E-4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1.2668600000000001E-4</v>
      </c>
      <c r="AQ117" s="36">
        <v>6.8214999999999997E-5</v>
      </c>
      <c r="AR117" s="36">
        <v>1.9490100000000001E-4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7.7612821999999998E-2</v>
      </c>
      <c r="BC117" s="36">
        <v>4.1560355500000004</v>
      </c>
      <c r="BD117" s="36">
        <v>9.6195253899999997</v>
      </c>
      <c r="BE117" s="36">
        <v>5.0397935714285719E-2</v>
      </c>
      <c r="BF117" s="36">
        <v>0.10079587285714287</v>
      </c>
      <c r="BG117" s="36">
        <v>0.273077813</v>
      </c>
      <c r="BH117" s="36">
        <v>1.612693537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4.5552277249999999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1.2385180000000001E-3</v>
      </c>
      <c r="BC118" s="36">
        <v>3.4231525999999998E-2</v>
      </c>
      <c r="BD118" s="36">
        <v>8.1031912999999997E-2</v>
      </c>
      <c r="BE118" s="36">
        <v>8.0423285714285712E-4</v>
      </c>
      <c r="BF118" s="36">
        <v>1.6084657142857142E-3</v>
      </c>
      <c r="BG118" s="36">
        <v>1.4369431E-2</v>
      </c>
      <c r="BH118" s="36">
        <v>8.9157438000000006E-2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4.3332051189999996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4.2640492439999997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4.1816266750000004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4.0441556590000003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4.3461905019999998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4.3422481849999999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4.46160917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4.3425025660000003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3.9881744170000002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4.2154874830000004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4.1565990639999999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4.2905837059999996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4.0765245290000003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4.3041705099999996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4.3890107680000003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4.4442538789999997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4.4569154009999998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4.1624442520000002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4.1024209960000002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3.8500695010000001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4.296873787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4.3535966479999999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4.8644494700000003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1.0082929999999999E-3</v>
      </c>
      <c r="P151" s="36">
        <v>1.693281E-3</v>
      </c>
      <c r="Q151" s="36">
        <v>6.6564900000000004E-4</v>
      </c>
      <c r="R151" s="36">
        <v>3.4264400000000002E-4</v>
      </c>
      <c r="S151" s="36">
        <v>1.2463540000000001E-3</v>
      </c>
      <c r="T151" s="36">
        <v>4.4692699999999996E-4</v>
      </c>
      <c r="U151" s="36">
        <v>0</v>
      </c>
      <c r="V151" s="36">
        <v>0</v>
      </c>
      <c r="W151" s="36">
        <v>1.0082929999999999E-3</v>
      </c>
      <c r="X151" s="36">
        <v>1.693281E-3</v>
      </c>
      <c r="Y151" s="36">
        <v>2.701574E-3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3.4178670000000002E-3</v>
      </c>
      <c r="AQ151" s="36">
        <v>1.8403899999999999E-3</v>
      </c>
      <c r="AR151" s="36">
        <v>5.2582570000000006E-3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0.78160564399999999</v>
      </c>
      <c r="BC151" s="36">
        <v>42.140243322000003</v>
      </c>
      <c r="BD151" s="36">
        <v>91.409138338999995</v>
      </c>
      <c r="BE151" s="36">
        <v>5.5230641428571432E-2</v>
      </c>
      <c r="BF151" s="36">
        <v>0.11046128428571429</v>
      </c>
      <c r="BG151" s="36">
        <v>0.36047153300000001</v>
      </c>
      <c r="BH151" s="36">
        <v>4.7884270249999998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4.868577116</v>
      </c>
      <c r="E152" s="36">
        <v>31</v>
      </c>
      <c r="F152" s="36">
        <v>0</v>
      </c>
      <c r="G152" s="36">
        <v>4</v>
      </c>
      <c r="H152" s="36">
        <v>27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6.0086480000000001E-3</v>
      </c>
      <c r="P152" s="36">
        <v>1.0550515E-2</v>
      </c>
      <c r="Q152" s="36">
        <v>5.5243510000000003E-3</v>
      </c>
      <c r="R152" s="36">
        <v>4.8429700000000002E-4</v>
      </c>
      <c r="S152" s="36">
        <v>9.9188220000000007E-3</v>
      </c>
      <c r="T152" s="36">
        <v>6.3169300000000001E-4</v>
      </c>
      <c r="U152" s="36">
        <v>0.12000000000000001</v>
      </c>
      <c r="V152" s="36">
        <v>0.28800000000000003</v>
      </c>
      <c r="W152" s="36">
        <v>0.126008648</v>
      </c>
      <c r="X152" s="36">
        <v>0.29855051500000002</v>
      </c>
      <c r="Y152" s="36">
        <v>0.42455916300000002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1.3631623939367541E-2</v>
      </c>
      <c r="AH152" s="36">
        <v>2.318942923018846E-2</v>
      </c>
      <c r="AI152" s="36">
        <v>7.4268847669657634E-2</v>
      </c>
      <c r="AJ152" s="36">
        <v>0</v>
      </c>
      <c r="AK152" s="36">
        <v>0</v>
      </c>
      <c r="AL152" s="36">
        <v>0</v>
      </c>
      <c r="AM152" s="36">
        <v>1.3631623939367541E-2</v>
      </c>
      <c r="AN152" s="36">
        <v>2.318942923018846E-2</v>
      </c>
      <c r="AO152" s="36">
        <v>7.4268847669657634E-2</v>
      </c>
      <c r="AP152" s="36">
        <v>0.47500201600000003</v>
      </c>
      <c r="AQ152" s="36">
        <v>0.255770316</v>
      </c>
      <c r="AR152" s="36">
        <v>0.73077233200000002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0.73579857599999998</v>
      </c>
      <c r="BC152" s="36">
        <v>55.801932903000001</v>
      </c>
      <c r="BD152" s="36">
        <v>138.95539492</v>
      </c>
      <c r="BE152" s="36">
        <v>5.1993774285714285E-2</v>
      </c>
      <c r="BF152" s="36">
        <v>0.10398755</v>
      </c>
      <c r="BG152" s="36">
        <v>1.9056135750000001</v>
      </c>
      <c r="BH152" s="36">
        <v>19.184892943000001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4.6737449690000004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0.22814938400000001</v>
      </c>
      <c r="BH153" s="36">
        <v>4.4968832079999999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4.5711442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1.024566289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4.7541138160000003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1.5722859810000001</v>
      </c>
      <c r="BH155" s="36">
        <v>16.844973351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5.4380956840000003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0.41027907200000002</v>
      </c>
      <c r="BC156" s="36">
        <v>26.547186768</v>
      </c>
      <c r="BD156" s="36">
        <v>54.604979704000002</v>
      </c>
      <c r="BE156" s="36">
        <v>2.8991571428571429E-2</v>
      </c>
      <c r="BF156" s="36">
        <v>5.7983144285714286E-2</v>
      </c>
      <c r="BG156" s="36">
        <v>1.1448241079999999</v>
      </c>
      <c r="BH156" s="36">
        <v>19.755537501999999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4.7429126940000002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0.74651513599999997</v>
      </c>
      <c r="BC157" s="36">
        <v>29.652225658999999</v>
      </c>
      <c r="BD157" s="36">
        <v>69.537890020000006</v>
      </c>
      <c r="BE157" s="36">
        <v>5.2751039999999999E-2</v>
      </c>
      <c r="BF157" s="36">
        <v>0.10550208</v>
      </c>
      <c r="BG157" s="36">
        <v>2.6820851989999999</v>
      </c>
      <c r="BH157" s="36">
        <v>14.320075244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4.9118182399999997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1.570437E-3</v>
      </c>
      <c r="P158" s="36">
        <v>2.3862240000000002E-3</v>
      </c>
      <c r="Q158" s="36">
        <v>9.62636E-4</v>
      </c>
      <c r="R158" s="36">
        <v>6.0780099999999994E-4</v>
      </c>
      <c r="S158" s="36">
        <v>1.5934390000000001E-3</v>
      </c>
      <c r="T158" s="36">
        <v>7.9278500000000006E-4</v>
      </c>
      <c r="U158" s="36">
        <v>0</v>
      </c>
      <c r="V158" s="36">
        <v>0</v>
      </c>
      <c r="W158" s="36">
        <v>1.570437E-3</v>
      </c>
      <c r="X158" s="36">
        <v>2.3862240000000002E-3</v>
      </c>
      <c r="Y158" s="36">
        <v>3.9566610000000002E-3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2.3019059999999998E-3</v>
      </c>
      <c r="AQ158" s="36">
        <v>1.2394870000000001E-3</v>
      </c>
      <c r="AR158" s="36">
        <v>3.5413929999999999E-3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0.110019274</v>
      </c>
      <c r="BC158" s="36">
        <v>3.581463485</v>
      </c>
      <c r="BD158" s="36">
        <v>9.415505628</v>
      </c>
      <c r="BE158" s="36">
        <v>7.7742971428571431E-3</v>
      </c>
      <c r="BF158" s="36">
        <v>1.5548595714285714E-2</v>
      </c>
      <c r="BG158" s="36">
        <v>0.98552711800000004</v>
      </c>
      <c r="BH158" s="36">
        <v>5.3173062849999999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4.3265387649999996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4.228484312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4.6184333659999997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4.2390943800000001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4.8593932999999998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9.3813529999999985E-3</v>
      </c>
      <c r="P163" s="36">
        <v>1.7210546E-2</v>
      </c>
      <c r="Q163" s="36">
        <v>8.9842529999999993E-3</v>
      </c>
      <c r="R163" s="36">
        <v>3.971E-4</v>
      </c>
      <c r="S163" s="36">
        <v>1.6692589000000001E-2</v>
      </c>
      <c r="T163" s="36">
        <v>5.179570000000001E-4</v>
      </c>
      <c r="U163" s="36">
        <v>9.0000000000000011E-3</v>
      </c>
      <c r="V163" s="36">
        <v>2.1600000000000001E-2</v>
      </c>
      <c r="W163" s="36">
        <v>1.8381353E-2</v>
      </c>
      <c r="X163" s="36">
        <v>3.8810546000000001E-2</v>
      </c>
      <c r="Y163" s="36">
        <v>5.7191899000000004E-2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1.0262781955490208E-3</v>
      </c>
      <c r="AH163" s="36">
        <v>1.7458525625431622E-3</v>
      </c>
      <c r="AI163" s="36">
        <v>5.5914467205774249E-3</v>
      </c>
      <c r="AJ163" s="36">
        <v>0</v>
      </c>
      <c r="AK163" s="36">
        <v>0</v>
      </c>
      <c r="AL163" s="36">
        <v>0</v>
      </c>
      <c r="AM163" s="36">
        <v>1.0262781955490208E-3</v>
      </c>
      <c r="AN163" s="36">
        <v>1.7458525625431622E-3</v>
      </c>
      <c r="AO163" s="36">
        <v>5.5914467205774249E-3</v>
      </c>
      <c r="AP163" s="36">
        <v>6.9374216000000002E-2</v>
      </c>
      <c r="AQ163" s="36">
        <v>3.7355346999999997E-2</v>
      </c>
      <c r="AR163" s="36">
        <v>0.106729563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1.212037941</v>
      </c>
      <c r="BH163" s="36">
        <v>13.681564705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4.7826708460000003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4.7595199999999997E-4</v>
      </c>
      <c r="P164" s="36">
        <v>7.9985700000000006E-4</v>
      </c>
      <c r="Q164" s="36">
        <v>4.1127500000000001E-4</v>
      </c>
      <c r="R164" s="36">
        <v>6.4676999999999991E-5</v>
      </c>
      <c r="S164" s="36">
        <v>7.1549600000000004E-4</v>
      </c>
      <c r="T164" s="36">
        <v>8.4361000000000001E-5</v>
      </c>
      <c r="U164" s="36">
        <v>0</v>
      </c>
      <c r="V164" s="36">
        <v>0</v>
      </c>
      <c r="W164" s="36">
        <v>4.7595199999999997E-4</v>
      </c>
      <c r="X164" s="36">
        <v>7.9985700000000006E-4</v>
      </c>
      <c r="Y164" s="36">
        <v>1.2758090000000001E-3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6.7056199999999998E-4</v>
      </c>
      <c r="AQ164" s="36">
        <v>3.6107199999999999E-4</v>
      </c>
      <c r="AR164" s="36">
        <v>1.031634E-3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2.3875254285714291E-2</v>
      </c>
      <c r="BF164" s="36">
        <v>4.775051000000001E-2</v>
      </c>
      <c r="BG164" s="36">
        <v>1.0458231730000001</v>
      </c>
      <c r="BH164" s="36">
        <v>7.2063201689999996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4.746958888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0.13199256000000001</v>
      </c>
      <c r="BC165" s="36">
        <v>5.7740719570000003</v>
      </c>
      <c r="BD165" s="36">
        <v>14.019144141</v>
      </c>
      <c r="BE165" s="36">
        <v>9.3269971428571428E-3</v>
      </c>
      <c r="BF165" s="36">
        <v>1.8653994285714286E-2</v>
      </c>
      <c r="BG165" s="36">
        <v>0.86527140999999996</v>
      </c>
      <c r="BH165" s="36">
        <v>9.1515989070000003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4.6930395559999996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4.7110898519999997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0.12416595800000001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4.0827890780000002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4.6414766160000003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4.9199136999999997E-2</v>
      </c>
      <c r="BC169" s="36">
        <v>0.94620616800000001</v>
      </c>
      <c r="BD169" s="36">
        <v>2.2798859039999999</v>
      </c>
      <c r="BE169" s="36">
        <v>3.4765600000000005E-3</v>
      </c>
      <c r="BF169" s="36">
        <v>6.9531214285714288E-3</v>
      </c>
      <c r="BG169" s="36">
        <v>0.52393743599999998</v>
      </c>
      <c r="BH169" s="36">
        <v>2.18634247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6.055700721</v>
      </c>
      <c r="E185" s="41">
        <f>IF(E4="－","－",SUM(E4:E27))</f>
        <v>539</v>
      </c>
      <c r="F185" s="41">
        <f t="shared" ref="F185:BL185" si="0">IF(F4="－","－",SUM(F4:F27))</f>
        <v>52</v>
      </c>
      <c r="G185" s="41">
        <f t="shared" si="0"/>
        <v>180</v>
      </c>
      <c r="H185" s="41">
        <f t="shared" si="0"/>
        <v>307</v>
      </c>
      <c r="I185" s="41">
        <f t="shared" si="0"/>
        <v>47.674932489817316</v>
      </c>
      <c r="J185" s="41">
        <f t="shared" si="0"/>
        <v>649.78483711966055</v>
      </c>
      <c r="K185" s="41">
        <f t="shared" si="0"/>
        <v>24.746602441337725</v>
      </c>
      <c r="L185" s="41">
        <f t="shared" si="0"/>
        <v>22.928330048479598</v>
      </c>
      <c r="M185" s="41">
        <f t="shared" si="0"/>
        <v>440.91093381385355</v>
      </c>
      <c r="N185" s="41">
        <f t="shared" si="0"/>
        <v>256.54883579562426</v>
      </c>
      <c r="O185" s="41">
        <f t="shared" si="0"/>
        <v>4.7750166109999999</v>
      </c>
      <c r="P185" s="41">
        <f t="shared" si="0"/>
        <v>7.8961366689999988</v>
      </c>
      <c r="Q185" s="41">
        <f t="shared" si="0"/>
        <v>4.2922264319999996</v>
      </c>
      <c r="R185" s="41">
        <f t="shared" si="0"/>
        <v>0.4827901790000001</v>
      </c>
      <c r="S185" s="41">
        <f t="shared" si="0"/>
        <v>7.266410339000001</v>
      </c>
      <c r="T185" s="41">
        <f t="shared" si="0"/>
        <v>0.62972632999999989</v>
      </c>
      <c r="U185" s="41">
        <f t="shared" si="0"/>
        <v>9.7343500000000027</v>
      </c>
      <c r="V185" s="41">
        <f t="shared" si="0"/>
        <v>23.035200000000007</v>
      </c>
      <c r="W185" s="41">
        <f t="shared" si="0"/>
        <v>62.18429910081732</v>
      </c>
      <c r="X185" s="41">
        <f t="shared" si="0"/>
        <v>680.71617378866063</v>
      </c>
      <c r="Y185" s="41">
        <f t="shared" si="0"/>
        <v>742.90047288947778</v>
      </c>
      <c r="Z185" s="41">
        <f t="shared" si="0"/>
        <v>5.4274458926173503</v>
      </c>
      <c r="AA185" s="41">
        <f t="shared" si="0"/>
        <v>2.3387363899543714</v>
      </c>
      <c r="AB185" s="41">
        <f t="shared" si="0"/>
        <v>2.7481039128476414</v>
      </c>
      <c r="AC185" s="41">
        <f t="shared" si="0"/>
        <v>0.30165661623835327</v>
      </c>
      <c r="AD185" s="41">
        <f t="shared" si="0"/>
        <v>6.0173159892534871</v>
      </c>
      <c r="AE185" s="41">
        <f t="shared" si="0"/>
        <v>54.155843903281365</v>
      </c>
      <c r="AF185" s="41">
        <f t="shared" si="0"/>
        <v>60.173159892534848</v>
      </c>
      <c r="AG185" s="41">
        <f t="shared" si="0"/>
        <v>0.9309310844626083</v>
      </c>
      <c r="AH185" s="41">
        <f t="shared" si="0"/>
        <v>1.5836528793157008</v>
      </c>
      <c r="AI185" s="41">
        <f t="shared" si="0"/>
        <v>5.0719693567273136</v>
      </c>
      <c r="AJ185" s="41">
        <f t="shared" si="0"/>
        <v>0.14395016544834224</v>
      </c>
      <c r="AK185" s="41">
        <f t="shared" si="0"/>
        <v>0.16686870812354385</v>
      </c>
      <c r="AL185" s="41">
        <f t="shared" si="0"/>
        <v>0.41756436711168171</v>
      </c>
      <c r="AM185" s="41">
        <f t="shared" si="0"/>
        <v>1.3765378661493035</v>
      </c>
      <c r="AN185" s="41">
        <f t="shared" si="0"/>
        <v>7.7678375766927301</v>
      </c>
      <c r="AO185" s="41">
        <f t="shared" si="0"/>
        <v>59.645377627120361</v>
      </c>
      <c r="AP185" s="41">
        <f t="shared" si="0"/>
        <v>6797.2505509249995</v>
      </c>
      <c r="AQ185" s="41">
        <f t="shared" si="0"/>
        <v>3660.0579889539999</v>
      </c>
      <c r="AR185" s="41">
        <f t="shared" si="0"/>
        <v>10457.308539878999</v>
      </c>
      <c r="AS185" s="41">
        <f t="shared" si="0"/>
        <v>377.55149596099983</v>
      </c>
      <c r="AT185" s="41">
        <f t="shared" si="0"/>
        <v>24497.861081535993</v>
      </c>
      <c r="AU185" s="41">
        <f t="shared" si="0"/>
        <v>56896.596171578989</v>
      </c>
      <c r="AV185" s="41">
        <f t="shared" si="0"/>
        <v>14153.862714396</v>
      </c>
      <c r="AW185" s="41">
        <f t="shared" si="0"/>
        <v>32813.405812530997</v>
      </c>
      <c r="AX185" s="41">
        <f t="shared" si="0"/>
        <v>13478.122913719997</v>
      </c>
      <c r="AY185" s="41">
        <f t="shared" si="0"/>
        <v>31248.972304970001</v>
      </c>
      <c r="AZ185" s="41">
        <f t="shared" si="0"/>
        <v>10.663547708571427</v>
      </c>
      <c r="BA185" s="41">
        <f t="shared" si="0"/>
        <v>21.32709543428572</v>
      </c>
      <c r="BB185" s="41">
        <f t="shared" si="0"/>
        <v>57.466581820999991</v>
      </c>
      <c r="BC185" s="41">
        <f t="shared" si="0"/>
        <v>3187.1044507369998</v>
      </c>
      <c r="BD185" s="41">
        <f t="shared" si="0"/>
        <v>7336.8035945819993</v>
      </c>
      <c r="BE185" s="41">
        <f t="shared" si="0"/>
        <v>4.8672994057142853</v>
      </c>
      <c r="BF185" s="41">
        <f t="shared" si="0"/>
        <v>9.7345988271428592</v>
      </c>
      <c r="BG185" s="41">
        <f t="shared" si="0"/>
        <v>99.879526195999972</v>
      </c>
      <c r="BH185" s="41">
        <f t="shared" si="0"/>
        <v>718.93968833299994</v>
      </c>
      <c r="BI185" s="41">
        <f t="shared" si="0"/>
        <v>2.7600000000000002</v>
      </c>
      <c r="BJ185" s="41">
        <f t="shared" si="0"/>
        <v>2.7600000000000002</v>
      </c>
      <c r="BK185" s="41">
        <f t="shared" si="0"/>
        <v>4.3500000000000023</v>
      </c>
      <c r="BL185" s="41">
        <f t="shared" si="0"/>
        <v>4.3500000000000023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5.592924623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40</v>
      </c>
      <c r="H186" s="41">
        <f t="shared" si="1"/>
        <v>586</v>
      </c>
      <c r="I186" s="41">
        <f t="shared" si="1"/>
        <v>2.4323597375708825</v>
      </c>
      <c r="J186" s="41">
        <f t="shared" si="1"/>
        <v>167.54371603174224</v>
      </c>
      <c r="K186" s="41">
        <f t="shared" si="1"/>
        <v>1.6098852375921311</v>
      </c>
      <c r="L186" s="41">
        <f t="shared" si="1"/>
        <v>0.82247449997875122</v>
      </c>
      <c r="M186" s="41">
        <f t="shared" si="1"/>
        <v>87.216394769209074</v>
      </c>
      <c r="N186" s="41">
        <f t="shared" si="1"/>
        <v>82.759681000104095</v>
      </c>
      <c r="O186" s="41">
        <f t="shared" si="1"/>
        <v>2.6076301739999996</v>
      </c>
      <c r="P186" s="41">
        <f t="shared" si="1"/>
        <v>4.5676465610000001</v>
      </c>
      <c r="Q186" s="41">
        <f t="shared" si="1"/>
        <v>2.3774892629999997</v>
      </c>
      <c r="R186" s="41">
        <f t="shared" si="1"/>
        <v>0.23014091099999998</v>
      </c>
      <c r="S186" s="41">
        <f t="shared" si="1"/>
        <v>4.267462761</v>
      </c>
      <c r="T186" s="41">
        <f t="shared" si="1"/>
        <v>0.3001838</v>
      </c>
      <c r="U186" s="41">
        <f t="shared" si="1"/>
        <v>0.56285000000000007</v>
      </c>
      <c r="V186" s="41">
        <f t="shared" si="1"/>
        <v>1.3487</v>
      </c>
      <c r="W186" s="41">
        <f t="shared" si="1"/>
        <v>5.6028399115708822</v>
      </c>
      <c r="X186" s="41">
        <f t="shared" si="1"/>
        <v>173.46006259274225</v>
      </c>
      <c r="Y186" s="41">
        <f t="shared" si="1"/>
        <v>179.06290250431317</v>
      </c>
      <c r="Z186" s="41">
        <f t="shared" si="1"/>
        <v>0.73470213904020321</v>
      </c>
      <c r="AA186" s="41">
        <f t="shared" si="1"/>
        <v>0.17919468954012585</v>
      </c>
      <c r="AB186" s="41">
        <f t="shared" si="1"/>
        <v>0.17919469015099998</v>
      </c>
      <c r="AC186" s="41">
        <f t="shared" si="1"/>
        <v>2.4949431734601367E-2</v>
      </c>
      <c r="AD186" s="41">
        <f t="shared" si="1"/>
        <v>3.1053836890117568</v>
      </c>
      <c r="AE186" s="41">
        <f t="shared" si="1"/>
        <v>27.948453201105838</v>
      </c>
      <c r="AF186" s="41">
        <f t="shared" si="1"/>
        <v>31.053836890117594</v>
      </c>
      <c r="AG186" s="41">
        <f t="shared" si="1"/>
        <v>6.0073761051891328E-2</v>
      </c>
      <c r="AH186" s="41">
        <f t="shared" si="1"/>
        <v>0.1021944440882749</v>
      </c>
      <c r="AI186" s="41">
        <f t="shared" si="1"/>
        <v>0.32729842228271833</v>
      </c>
      <c r="AJ186" s="41">
        <f t="shared" si="1"/>
        <v>1.0307548270431675E-2</v>
      </c>
      <c r="AK186" s="41">
        <f t="shared" si="1"/>
        <v>1.2456079160622295E-2</v>
      </c>
      <c r="AL186" s="41">
        <f t="shared" si="1"/>
        <v>3.1153667647512547E-2</v>
      </c>
      <c r="AM186" s="41">
        <f t="shared" si="1"/>
        <v>9.5330741056924378E-2</v>
      </c>
      <c r="AN186" s="41">
        <f t="shared" si="1"/>
        <v>3.220034212260654</v>
      </c>
      <c r="AO186" s="41">
        <f t="shared" si="1"/>
        <v>28.30690529103607</v>
      </c>
      <c r="AP186" s="41">
        <f t="shared" si="1"/>
        <v>2650.3330130979998</v>
      </c>
      <c r="AQ186" s="41">
        <f t="shared" si="1"/>
        <v>1427.1023916660001</v>
      </c>
      <c r="AR186" s="41">
        <f t="shared" si="1"/>
        <v>4077.4354047640004</v>
      </c>
      <c r="AS186" s="41">
        <f t="shared" si="1"/>
        <v>65.010216397999983</v>
      </c>
      <c r="AT186" s="41">
        <f t="shared" si="1"/>
        <v>7371.6139851930002</v>
      </c>
      <c r="AU186" s="41">
        <f t="shared" si="1"/>
        <v>17190.223828396</v>
      </c>
      <c r="AV186" s="41">
        <f t="shared" si="1"/>
        <v>6073.8006313249998</v>
      </c>
      <c r="AW186" s="41">
        <f t="shared" si="1"/>
        <v>13783.079555022001</v>
      </c>
      <c r="AX186" s="41">
        <f t="shared" si="1"/>
        <v>5648.0844344220004</v>
      </c>
      <c r="AY186" s="41">
        <f t="shared" si="1"/>
        <v>12830.229191625</v>
      </c>
      <c r="AZ186" s="41">
        <f t="shared" si="1"/>
        <v>0.1685321157142857</v>
      </c>
      <c r="BA186" s="41">
        <f t="shared" si="1"/>
        <v>0.33706423571428573</v>
      </c>
      <c r="BB186" s="41">
        <f t="shared" si="1"/>
        <v>63.103451447999994</v>
      </c>
      <c r="BC186" s="41">
        <f t="shared" si="1"/>
        <v>8165.2178438160008</v>
      </c>
      <c r="BD186" s="41">
        <f t="shared" si="1"/>
        <v>17905.191995678</v>
      </c>
      <c r="BE186" s="41">
        <f t="shared" si="1"/>
        <v>0.55784521428571432</v>
      </c>
      <c r="BF186" s="41">
        <f t="shared" si="1"/>
        <v>1.1156904342857141</v>
      </c>
      <c r="BG186" s="41">
        <f t="shared" si="1"/>
        <v>74.488127259999985</v>
      </c>
      <c r="BH186" s="41">
        <f t="shared" si="1"/>
        <v>715.02686801599987</v>
      </c>
      <c r="BI186" s="41">
        <f t="shared" si="1"/>
        <v>0.18</v>
      </c>
      <c r="BJ186" s="41">
        <f t="shared" si="1"/>
        <v>0.18</v>
      </c>
      <c r="BK186" s="41">
        <f t="shared" si="1"/>
        <v>0.18</v>
      </c>
      <c r="BL186" s="41">
        <f t="shared" si="1"/>
        <v>0.18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5.0437524399999996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4</v>
      </c>
      <c r="H187" s="41">
        <f t="shared" si="2"/>
        <v>772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1.2704680000000001E-3</v>
      </c>
      <c r="P187" s="41">
        <f t="shared" si="2"/>
        <v>2.0138889999999996E-3</v>
      </c>
      <c r="Q187" s="41">
        <f t="shared" si="2"/>
        <v>7.898130000000001E-4</v>
      </c>
      <c r="R187" s="41">
        <f t="shared" si="2"/>
        <v>4.8065500000000003E-4</v>
      </c>
      <c r="S187" s="41">
        <f t="shared" si="2"/>
        <v>1.386946E-3</v>
      </c>
      <c r="T187" s="41">
        <f t="shared" si="2"/>
        <v>6.2694300000000003E-4</v>
      </c>
      <c r="U187" s="41">
        <f t="shared" si="2"/>
        <v>0.12300000000000001</v>
      </c>
      <c r="V187" s="41">
        <f t="shared" si="2"/>
        <v>0.29520000000000002</v>
      </c>
      <c r="W187" s="41">
        <f t="shared" si="2"/>
        <v>0.12427046800000001</v>
      </c>
      <c r="X187" s="41">
        <f t="shared" si="2"/>
        <v>0.29721388899999995</v>
      </c>
      <c r="Y187" s="41">
        <f t="shared" si="2"/>
        <v>0.42148435699999998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1.2821228653291871E-2</v>
      </c>
      <c r="AH187" s="41">
        <f t="shared" si="2"/>
        <v>2.1810825755025253E-2</v>
      </c>
      <c r="AI187" s="41">
        <f t="shared" si="2"/>
        <v>6.9853590593797102E-2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1.2821228653291871E-2</v>
      </c>
      <c r="AN187" s="41">
        <f t="shared" si="2"/>
        <v>2.1810825755025253E-2</v>
      </c>
      <c r="AO187" s="41">
        <f t="shared" si="2"/>
        <v>6.9853590593797102E-2</v>
      </c>
      <c r="AP187" s="41">
        <f t="shared" si="2"/>
        <v>0.43103391800000002</v>
      </c>
      <c r="AQ187" s="41">
        <f t="shared" si="2"/>
        <v>0.23209518600000001</v>
      </c>
      <c r="AR187" s="41">
        <f t="shared" si="2"/>
        <v>0.66312910400000002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1.560393817</v>
      </c>
      <c r="BC187" s="41">
        <f t="shared" si="2"/>
        <v>118.8026091</v>
      </c>
      <c r="BD187" s="41">
        <f t="shared" si="2"/>
        <v>261.18653229300003</v>
      </c>
      <c r="BE187" s="41">
        <f t="shared" si="2"/>
        <v>0.17081486285714287</v>
      </c>
      <c r="BF187" s="41">
        <f t="shared" si="2"/>
        <v>0.34162972999999996</v>
      </c>
      <c r="BG187" s="41">
        <f t="shared" si="2"/>
        <v>2.4601004940000002</v>
      </c>
      <c r="BH187" s="41">
        <f t="shared" si="2"/>
        <v>19.925747503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5.0810574510000004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11</v>
      </c>
      <c r="H188" s="41">
        <f t="shared" si="3"/>
        <v>579</v>
      </c>
      <c r="I188" s="41">
        <f t="shared" si="3"/>
        <v>6.1155141896629476E-5</v>
      </c>
      <c r="J188" s="41">
        <f t="shared" si="3"/>
        <v>0.87481573054293782</v>
      </c>
      <c r="K188" s="41">
        <f t="shared" si="3"/>
        <v>6.1155141896629476E-5</v>
      </c>
      <c r="L188" s="41">
        <f t="shared" si="3"/>
        <v>0</v>
      </c>
      <c r="M188" s="41">
        <f t="shared" si="3"/>
        <v>1.4621885684874094E-2</v>
      </c>
      <c r="N188" s="41">
        <f t="shared" si="3"/>
        <v>0.86025499999996036</v>
      </c>
      <c r="O188" s="41">
        <f t="shared" si="3"/>
        <v>0.14560151400000002</v>
      </c>
      <c r="P188" s="41">
        <f t="shared" si="3"/>
        <v>0.26217863500000005</v>
      </c>
      <c r="Q188" s="41">
        <f t="shared" si="3"/>
        <v>0.13589727900000001</v>
      </c>
      <c r="R188" s="41">
        <f t="shared" si="3"/>
        <v>9.7042350000000003E-3</v>
      </c>
      <c r="S188" s="41">
        <f t="shared" si="3"/>
        <v>0.24952093599999997</v>
      </c>
      <c r="T188" s="41">
        <f t="shared" si="3"/>
        <v>1.2657699000000001E-2</v>
      </c>
      <c r="U188" s="41">
        <f t="shared" si="3"/>
        <v>0.12479999999999999</v>
      </c>
      <c r="V188" s="41">
        <f t="shared" si="3"/>
        <v>0.29639999999999994</v>
      </c>
      <c r="W188" s="41">
        <f t="shared" si="3"/>
        <v>0.27046266914189659</v>
      </c>
      <c r="X188" s="41">
        <f t="shared" si="3"/>
        <v>1.4333943655429378</v>
      </c>
      <c r="Y188" s="41">
        <f t="shared" si="3"/>
        <v>1.7038570346848343</v>
      </c>
      <c r="Z188" s="41">
        <f t="shared" si="3"/>
        <v>1.6143435501236755E-4</v>
      </c>
      <c r="AA188" s="41">
        <f t="shared" si="3"/>
        <v>3.4546951972646658E-5</v>
      </c>
      <c r="AB188" s="41">
        <f t="shared" si="3"/>
        <v>3.4547E-5</v>
      </c>
      <c r="AC188" s="41">
        <f t="shared" si="3"/>
        <v>8.686120104270597E-7</v>
      </c>
      <c r="AD188" s="41">
        <f t="shared" si="3"/>
        <v>1.7648301597755146E-2</v>
      </c>
      <c r="AE188" s="41">
        <f t="shared" si="3"/>
        <v>0.15883471437979627</v>
      </c>
      <c r="AF188" s="41">
        <f t="shared" si="3"/>
        <v>0.17648301597755137</v>
      </c>
      <c r="AG188" s="41">
        <f t="shared" si="3"/>
        <v>1.3018474332671561E-2</v>
      </c>
      <c r="AH188" s="41">
        <f t="shared" si="3"/>
        <v>2.2146370129142424E-2</v>
      </c>
      <c r="AI188" s="41">
        <f t="shared" si="3"/>
        <v>7.092823946765886E-2</v>
      </c>
      <c r="AJ188" s="41">
        <f t="shared" si="3"/>
        <v>2.009287618696088E-6</v>
      </c>
      <c r="AK188" s="41">
        <f t="shared" si="3"/>
        <v>2.4281085087028811E-6</v>
      </c>
      <c r="AL188" s="41">
        <f t="shared" si="3"/>
        <v>6.0728969779963855E-6</v>
      </c>
      <c r="AM188" s="41">
        <f t="shared" si="3"/>
        <v>1.3021352232300684E-2</v>
      </c>
      <c r="AN188" s="41">
        <f t="shared" si="3"/>
        <v>3.9797099835406281E-2</v>
      </c>
      <c r="AO188" s="41">
        <f t="shared" si="3"/>
        <v>0.22976902674443309</v>
      </c>
      <c r="AP188" s="41">
        <f t="shared" si="3"/>
        <v>1.6221076679999999</v>
      </c>
      <c r="AQ188" s="41">
        <f t="shared" si="3"/>
        <v>0.87344258899999994</v>
      </c>
      <c r="AR188" s="41">
        <f t="shared" si="3"/>
        <v>2.4955502570000001</v>
      </c>
      <c r="AS188" s="41">
        <f t="shared" si="3"/>
        <v>1.0710364E-2</v>
      </c>
      <c r="AT188" s="41">
        <f t="shared" si="3"/>
        <v>7.8155805000000009E-2</v>
      </c>
      <c r="AU188" s="41">
        <f t="shared" si="3"/>
        <v>0.17366785500000001</v>
      </c>
      <c r="AV188" s="41">
        <f t="shared" si="3"/>
        <v>0.41306083500000002</v>
      </c>
      <c r="AW188" s="41">
        <f t="shared" si="3"/>
        <v>0.91786807599999998</v>
      </c>
      <c r="AX188" s="41">
        <f t="shared" si="3"/>
        <v>0.366152019</v>
      </c>
      <c r="AY188" s="41">
        <f t="shared" si="3"/>
        <v>0.81363064600000001</v>
      </c>
      <c r="AZ188" s="41">
        <f t="shared" si="3"/>
        <v>2.3876571428571428E-4</v>
      </c>
      <c r="BA188" s="41">
        <f t="shared" si="3"/>
        <v>4.7753285714285709E-4</v>
      </c>
      <c r="BB188" s="41">
        <f t="shared" si="3"/>
        <v>14.990406196999999</v>
      </c>
      <c r="BC188" s="41">
        <f t="shared" si="3"/>
        <v>764.22792107499993</v>
      </c>
      <c r="BD188" s="41">
        <f t="shared" si="3"/>
        <v>1708.4586281069996</v>
      </c>
      <c r="BE188" s="41">
        <f t="shared" si="3"/>
        <v>0.67732838714285715</v>
      </c>
      <c r="BF188" s="41">
        <f t="shared" si="3"/>
        <v>1.3546567799999998</v>
      </c>
      <c r="BG188" s="41">
        <f t="shared" si="3"/>
        <v>26.524536146000003</v>
      </c>
      <c r="BH188" s="41">
        <f t="shared" si="3"/>
        <v>152.54765442599998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4.9106276590000002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2.075557E-3</v>
      </c>
      <c r="P189" s="41">
        <f t="shared" si="4"/>
        <v>3.5826920000000002E-3</v>
      </c>
      <c r="Q189" s="41">
        <f t="shared" si="4"/>
        <v>1.8780210000000001E-3</v>
      </c>
      <c r="R189" s="41">
        <f t="shared" si="4"/>
        <v>1.97536E-4</v>
      </c>
      <c r="S189" s="41">
        <f t="shared" si="4"/>
        <v>3.3250350000000001E-3</v>
      </c>
      <c r="T189" s="41">
        <f t="shared" si="4"/>
        <v>2.57657E-4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1.4075557000000001E-2</v>
      </c>
      <c r="X189" s="41">
        <f t="shared" si="4"/>
        <v>3.2382691999999998E-2</v>
      </c>
      <c r="Y189" s="41">
        <f t="shared" si="4"/>
        <v>4.6458248999999993E-2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1.2219597166877618E-3</v>
      </c>
      <c r="AH189" s="41">
        <f t="shared" si="4"/>
        <v>2.0787360697676867E-3</v>
      </c>
      <c r="AI189" s="41">
        <f t="shared" si="4"/>
        <v>6.6575736288505645E-3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1.2219597166877618E-3</v>
      </c>
      <c r="AN189" s="41">
        <f t="shared" si="4"/>
        <v>2.0787360697676867E-3</v>
      </c>
      <c r="AO189" s="41">
        <f t="shared" si="4"/>
        <v>6.6575736288505645E-3</v>
      </c>
      <c r="AP189" s="41">
        <f t="shared" si="4"/>
        <v>4.6483377999999999E-2</v>
      </c>
      <c r="AQ189" s="41">
        <f t="shared" si="4"/>
        <v>2.5029510000000001E-2</v>
      </c>
      <c r="AR189" s="41">
        <f t="shared" si="4"/>
        <v>7.1512888000000011E-2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0.48360523999999999</v>
      </c>
      <c r="BC189" s="41">
        <f t="shared" si="4"/>
        <v>27.202776035999996</v>
      </c>
      <c r="BD189" s="41">
        <f t="shared" si="4"/>
        <v>60.050038745999998</v>
      </c>
      <c r="BE189" s="41">
        <f t="shared" si="4"/>
        <v>0.17564354857142858</v>
      </c>
      <c r="BF189" s="41">
        <f t="shared" si="4"/>
        <v>0.35128710000000002</v>
      </c>
      <c r="BG189" s="41">
        <f t="shared" si="4"/>
        <v>0.78615891500000001</v>
      </c>
      <c r="BH189" s="41">
        <f t="shared" si="4"/>
        <v>3.7296801090000002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6.3674033220000004</v>
      </c>
      <c r="E192" s="41">
        <f>IF(E92="－","－",SUM(E92:E114))</f>
        <v>159</v>
      </c>
      <c r="F192" s="41">
        <f t="shared" ref="F192:BL192" si="7">IF(F92="－","－",SUM(F92:F114))</f>
        <v>7</v>
      </c>
      <c r="G192" s="41">
        <f t="shared" si="7"/>
        <v>31</v>
      </c>
      <c r="H192" s="41">
        <f t="shared" si="7"/>
        <v>121</v>
      </c>
      <c r="I192" s="41">
        <f t="shared" si="7"/>
        <v>173.40790800301022</v>
      </c>
      <c r="J192" s="41">
        <f t="shared" si="7"/>
        <v>739.99795292745625</v>
      </c>
      <c r="K192" s="41">
        <f t="shared" si="7"/>
        <v>134.58898500295359</v>
      </c>
      <c r="L192" s="41">
        <f t="shared" si="7"/>
        <v>38.818923000056621</v>
      </c>
      <c r="M192" s="41">
        <f t="shared" si="7"/>
        <v>741.21585193046963</v>
      </c>
      <c r="N192" s="41">
        <f t="shared" si="7"/>
        <v>172.19000899999676</v>
      </c>
      <c r="O192" s="41">
        <f t="shared" si="7"/>
        <v>6.3272571200000014</v>
      </c>
      <c r="P192" s="41">
        <f t="shared" si="7"/>
        <v>10.901484557000002</v>
      </c>
      <c r="Q192" s="41">
        <f t="shared" si="7"/>
        <v>5.9171720940000005</v>
      </c>
      <c r="R192" s="41">
        <f t="shared" si="7"/>
        <v>0.41008502599999985</v>
      </c>
      <c r="S192" s="41">
        <f t="shared" si="7"/>
        <v>10.366591040000001</v>
      </c>
      <c r="T192" s="41">
        <f t="shared" si="7"/>
        <v>0.5348935170000001</v>
      </c>
      <c r="U192" s="41">
        <f t="shared" si="7"/>
        <v>0.85085</v>
      </c>
      <c r="V192" s="41">
        <f t="shared" si="7"/>
        <v>2.0228000000000002</v>
      </c>
      <c r="W192" s="41">
        <f t="shared" si="7"/>
        <v>180.58601512301024</v>
      </c>
      <c r="X192" s="41">
        <f t="shared" si="7"/>
        <v>752.9222374844561</v>
      </c>
      <c r="Y192" s="41">
        <f t="shared" si="7"/>
        <v>933.5082526074666</v>
      </c>
      <c r="Z192" s="41">
        <f t="shared" si="7"/>
        <v>9.9300873269919769</v>
      </c>
      <c r="AA192" s="41">
        <f t="shared" si="7"/>
        <v>4.7632674469834253</v>
      </c>
      <c r="AB192" s="41">
        <f t="shared" si="7"/>
        <v>25.687398209621247</v>
      </c>
      <c r="AC192" s="41">
        <f t="shared" si="7"/>
        <v>2.2503732403582153</v>
      </c>
      <c r="AD192" s="41">
        <f t="shared" si="7"/>
        <v>11.540859948303545</v>
      </c>
      <c r="AE192" s="41">
        <f t="shared" si="7"/>
        <v>108.69366184573271</v>
      </c>
      <c r="AF192" s="41">
        <f t="shared" si="7"/>
        <v>120.23452179403623</v>
      </c>
      <c r="AG192" s="41">
        <f t="shared" si="7"/>
        <v>9.1641315328461426E-2</v>
      </c>
      <c r="AH192" s="41">
        <f t="shared" si="7"/>
        <v>0.15589557090358958</v>
      </c>
      <c r="AI192" s="41">
        <f t="shared" si="7"/>
        <v>0.49928716627230713</v>
      </c>
      <c r="AJ192" s="41">
        <f t="shared" si="7"/>
        <v>0.65873611869580828</v>
      </c>
      <c r="AK192" s="41">
        <f t="shared" si="7"/>
        <v>0.45261615777498482</v>
      </c>
      <c r="AL192" s="41">
        <f t="shared" si="7"/>
        <v>1.1423104131884152</v>
      </c>
      <c r="AM192" s="41">
        <f t="shared" si="7"/>
        <v>3.0007506743824846</v>
      </c>
      <c r="AN192" s="41">
        <f t="shared" si="7"/>
        <v>12.149371676982115</v>
      </c>
      <c r="AO192" s="41">
        <f t="shared" si="7"/>
        <v>110.33525942519343</v>
      </c>
      <c r="AP192" s="41">
        <f t="shared" si="7"/>
        <v>4398.7405485149993</v>
      </c>
      <c r="AQ192" s="41">
        <f t="shared" si="7"/>
        <v>2368.5526030420001</v>
      </c>
      <c r="AR192" s="41">
        <f t="shared" si="7"/>
        <v>6767.2931515570008</v>
      </c>
      <c r="AS192" s="41">
        <f t="shared" si="7"/>
        <v>308.06901010400003</v>
      </c>
      <c r="AT192" s="41">
        <f t="shared" si="7"/>
        <v>11705.94984861</v>
      </c>
      <c r="AU192" s="41">
        <f t="shared" si="7"/>
        <v>28170.539223709999</v>
      </c>
      <c r="AV192" s="41">
        <f t="shared" si="7"/>
        <v>8813.2897614649992</v>
      </c>
      <c r="AW192" s="41">
        <f t="shared" si="7"/>
        <v>21187.35861725</v>
      </c>
      <c r="AX192" s="41">
        <f t="shared" si="7"/>
        <v>8684.3635891979993</v>
      </c>
      <c r="AY192" s="41">
        <f t="shared" si="7"/>
        <v>20874.918225838002</v>
      </c>
      <c r="AZ192" s="41">
        <f t="shared" si="7"/>
        <v>2.5686709957142861</v>
      </c>
      <c r="BA192" s="41">
        <f t="shared" si="7"/>
        <v>5.1373419971428573</v>
      </c>
      <c r="BB192" s="41">
        <f t="shared" si="7"/>
        <v>29.789077409000001</v>
      </c>
      <c r="BC192" s="41">
        <f t="shared" si="7"/>
        <v>2541.2929102710004</v>
      </c>
      <c r="BD192" s="41">
        <f t="shared" si="7"/>
        <v>5830.214344807001</v>
      </c>
      <c r="BE192" s="41">
        <f t="shared" si="7"/>
        <v>1.2412977471428568</v>
      </c>
      <c r="BF192" s="41">
        <f t="shared" si="7"/>
        <v>2.4825955071428569</v>
      </c>
      <c r="BG192" s="41">
        <f t="shared" si="7"/>
        <v>31.119780734000003</v>
      </c>
      <c r="BH192" s="41">
        <f t="shared" si="7"/>
        <v>476.74315819099996</v>
      </c>
      <c r="BI192" s="41">
        <f t="shared" si="7"/>
        <v>3.6300000000000003</v>
      </c>
      <c r="BJ192" s="41">
        <f t="shared" si="7"/>
        <v>4.6999999999999993</v>
      </c>
      <c r="BK192" s="41">
        <f t="shared" si="7"/>
        <v>4.6200000000000037</v>
      </c>
      <c r="BL192" s="41">
        <f t="shared" si="7"/>
        <v>5.7399999999999984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5.0462490620000002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4</v>
      </c>
      <c r="H193" s="41">
        <f t="shared" si="8"/>
        <v>260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1.758084E-3</v>
      </c>
      <c r="P193" s="41">
        <f t="shared" si="8"/>
        <v>2.5032040000000002E-3</v>
      </c>
      <c r="Q193" s="41">
        <f t="shared" si="8"/>
        <v>1.64617E-3</v>
      </c>
      <c r="R193" s="41">
        <f t="shared" si="8"/>
        <v>1.11914E-4</v>
      </c>
      <c r="S193" s="41">
        <f t="shared" si="8"/>
        <v>2.3572269999999999E-3</v>
      </c>
      <c r="T193" s="41">
        <f t="shared" si="8"/>
        <v>1.4597699999999999E-4</v>
      </c>
      <c r="U193" s="41">
        <f t="shared" si="8"/>
        <v>1.5000000000000001E-2</v>
      </c>
      <c r="V193" s="41">
        <f t="shared" si="8"/>
        <v>3.6000000000000004E-2</v>
      </c>
      <c r="W193" s="41">
        <f t="shared" si="8"/>
        <v>1.6758083999999999E-2</v>
      </c>
      <c r="X193" s="41">
        <f t="shared" si="8"/>
        <v>3.8503203999999999E-2</v>
      </c>
      <c r="Y193" s="41">
        <f t="shared" si="8"/>
        <v>5.5261288000000006E-2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1.4780632546736133E-3</v>
      </c>
      <c r="AH193" s="41">
        <f t="shared" si="8"/>
        <v>2.5144064562263768E-3</v>
      </c>
      <c r="AI193" s="41">
        <f t="shared" si="8"/>
        <v>8.0528963530493419E-3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1.4780632546736133E-3</v>
      </c>
      <c r="AN193" s="41">
        <f t="shared" si="8"/>
        <v>2.5144064562263768E-3</v>
      </c>
      <c r="AO193" s="41">
        <f t="shared" si="8"/>
        <v>8.0528963530493419E-3</v>
      </c>
      <c r="AP193" s="41">
        <f t="shared" si="8"/>
        <v>6.6999865000000006E-2</v>
      </c>
      <c r="AQ193" s="41">
        <f t="shared" si="8"/>
        <v>3.6076850000000001E-2</v>
      </c>
      <c r="AR193" s="41">
        <f t="shared" si="8"/>
        <v>0.103076715</v>
      </c>
      <c r="AS193" s="41">
        <f t="shared" si="8"/>
        <v>0</v>
      </c>
      <c r="AT193" s="41">
        <f t="shared" si="8"/>
        <v>0</v>
      </c>
      <c r="AU193" s="41">
        <f t="shared" si="8"/>
        <v>0</v>
      </c>
      <c r="AV193" s="41">
        <f t="shared" si="8"/>
        <v>0</v>
      </c>
      <c r="AW193" s="41">
        <f t="shared" si="8"/>
        <v>0</v>
      </c>
      <c r="AX193" s="41">
        <f t="shared" si="8"/>
        <v>0</v>
      </c>
      <c r="AY193" s="41">
        <f t="shared" si="8"/>
        <v>0</v>
      </c>
      <c r="AZ193" s="41">
        <f t="shared" si="8"/>
        <v>0</v>
      </c>
      <c r="BA193" s="41">
        <f t="shared" si="8"/>
        <v>0</v>
      </c>
      <c r="BB193" s="41">
        <f t="shared" si="8"/>
        <v>0.833055294</v>
      </c>
      <c r="BC193" s="41">
        <f t="shared" si="8"/>
        <v>67.042563231000003</v>
      </c>
      <c r="BD193" s="41">
        <f t="shared" si="8"/>
        <v>145.470733107</v>
      </c>
      <c r="BE193" s="41">
        <f t="shared" si="8"/>
        <v>0.5409449942857143</v>
      </c>
      <c r="BF193" s="41">
        <f t="shared" si="8"/>
        <v>1.0818899914285713</v>
      </c>
      <c r="BG193" s="41">
        <f t="shared" si="8"/>
        <v>2.98536147</v>
      </c>
      <c r="BH193" s="41">
        <f t="shared" si="8"/>
        <v>11.130467089000001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4.46160917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</v>
      </c>
      <c r="BC195" s="41">
        <f t="shared" si="10"/>
        <v>0</v>
      </c>
      <c r="BD195" s="41">
        <f t="shared" si="10"/>
        <v>0</v>
      </c>
      <c r="BE195" s="41">
        <f t="shared" si="10"/>
        <v>0</v>
      </c>
      <c r="BF195" s="41">
        <f t="shared" si="10"/>
        <v>0</v>
      </c>
      <c r="BG195" s="41">
        <f t="shared" si="10"/>
        <v>0</v>
      </c>
      <c r="BH195" s="41">
        <f t="shared" si="10"/>
        <v>0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5.4380956840000003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6</v>
      </c>
      <c r="H196" s="41">
        <f t="shared" si="11"/>
        <v>173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1.8444682999999996E-2</v>
      </c>
      <c r="P196" s="41">
        <f t="shared" si="11"/>
        <v>3.2640423000000002E-2</v>
      </c>
      <c r="Q196" s="41">
        <f t="shared" si="11"/>
        <v>1.6548164000000001E-2</v>
      </c>
      <c r="R196" s="41">
        <f t="shared" si="11"/>
        <v>1.8965190000000002E-3</v>
      </c>
      <c r="S196" s="41">
        <f t="shared" si="11"/>
        <v>3.0166700000000001E-2</v>
      </c>
      <c r="T196" s="41">
        <f t="shared" si="11"/>
        <v>2.4737229999999997E-3</v>
      </c>
      <c r="U196" s="41">
        <f t="shared" si="11"/>
        <v>0.129</v>
      </c>
      <c r="V196" s="41">
        <f t="shared" si="11"/>
        <v>0.30960000000000004</v>
      </c>
      <c r="W196" s="41">
        <f t="shared" si="11"/>
        <v>0.14744468299999999</v>
      </c>
      <c r="X196" s="41">
        <f t="shared" si="11"/>
        <v>0.34224042300000002</v>
      </c>
      <c r="Y196" s="41">
        <f t="shared" si="11"/>
        <v>0.48968510600000004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1.4657902134916561E-2</v>
      </c>
      <c r="AH196" s="41">
        <f t="shared" si="11"/>
        <v>2.493528179273162E-2</v>
      </c>
      <c r="AI196" s="41">
        <f t="shared" si="11"/>
        <v>7.9860294390235065E-2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1.4657902134916561E-2</v>
      </c>
      <c r="AN196" s="41">
        <f t="shared" si="11"/>
        <v>2.493528179273162E-2</v>
      </c>
      <c r="AO196" s="41">
        <f t="shared" si="11"/>
        <v>7.9860294390235065E-2</v>
      </c>
      <c r="AP196" s="41">
        <f t="shared" si="11"/>
        <v>0.55076656700000015</v>
      </c>
      <c r="AQ196" s="41">
        <f t="shared" si="11"/>
        <v>0.29656661200000001</v>
      </c>
      <c r="AR196" s="41">
        <f t="shared" si="11"/>
        <v>0.84733317900000005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4.0793554949999988</v>
      </c>
      <c r="BC196" s="41">
        <f t="shared" si="11"/>
        <v>226.951284149</v>
      </c>
      <c r="BD196" s="41">
        <f t="shared" si="11"/>
        <v>532.815142616</v>
      </c>
      <c r="BE196" s="41">
        <f t="shared" si="11"/>
        <v>0.28825971285714286</v>
      </c>
      <c r="BF196" s="41">
        <f t="shared" si="11"/>
        <v>0.57651943714285703</v>
      </c>
      <c r="BG196" s="41">
        <f t="shared" si="11"/>
        <v>12.641685917000002</v>
      </c>
      <c r="BH196" s="41">
        <f t="shared" si="11"/>
        <v>118.86022391599998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6.3674033220000004</v>
      </c>
      <c r="E199" s="41">
        <f>SUM(E185:E198)</f>
        <v>3750</v>
      </c>
      <c r="F199" s="41">
        <f t="shared" ref="F199:AY199" si="14">SUM(F185:F198)</f>
        <v>60</v>
      </c>
      <c r="G199" s="41">
        <f t="shared" si="14"/>
        <v>278</v>
      </c>
      <c r="H199" s="41">
        <f t="shared" si="14"/>
        <v>3412</v>
      </c>
      <c r="I199" s="41">
        <f t="shared" si="14"/>
        <v>223.51526138554033</v>
      </c>
      <c r="J199" s="41">
        <f t="shared" si="14"/>
        <v>1558.2013218094021</v>
      </c>
      <c r="K199" s="41">
        <f t="shared" si="14"/>
        <v>160.94553383702535</v>
      </c>
      <c r="L199" s="41">
        <f t="shared" si="14"/>
        <v>62.569727548514969</v>
      </c>
      <c r="M199" s="41">
        <f t="shared" si="14"/>
        <v>1269.3578023992172</v>
      </c>
      <c r="N199" s="41">
        <f t="shared" si="14"/>
        <v>512.35878079572501</v>
      </c>
      <c r="O199" s="41">
        <f t="shared" si="14"/>
        <v>13.879054211000003</v>
      </c>
      <c r="P199" s="41">
        <f t="shared" si="14"/>
        <v>23.668186630000001</v>
      </c>
      <c r="Q199" s="41">
        <f t="shared" si="14"/>
        <v>12.743647235999999</v>
      </c>
      <c r="R199" s="41">
        <f t="shared" si="14"/>
        <v>1.1354069750000002</v>
      </c>
      <c r="S199" s="41">
        <f t="shared" si="14"/>
        <v>22.187220984</v>
      </c>
      <c r="T199" s="41">
        <f t="shared" si="14"/>
        <v>1.4809656460000002</v>
      </c>
      <c r="U199" s="41">
        <f t="shared" si="14"/>
        <v>11.551850000000004</v>
      </c>
      <c r="V199" s="41">
        <f t="shared" si="14"/>
        <v>27.372700000000009</v>
      </c>
      <c r="W199" s="41">
        <f t="shared" si="14"/>
        <v>248.94616559654034</v>
      </c>
      <c r="X199" s="41">
        <f t="shared" si="14"/>
        <v>1609.242208439402</v>
      </c>
      <c r="Y199" s="41">
        <f t="shared" si="14"/>
        <v>1858.1883740359426</v>
      </c>
      <c r="Z199" s="41">
        <f t="shared" si="14"/>
        <v>16.092396793004543</v>
      </c>
      <c r="AA199" s="41">
        <f t="shared" si="14"/>
        <v>7.2812330734298953</v>
      </c>
      <c r="AB199" s="41">
        <f t="shared" si="14"/>
        <v>28.614731359619888</v>
      </c>
      <c r="AC199" s="41">
        <f t="shared" si="14"/>
        <v>2.5769801569431805</v>
      </c>
      <c r="AD199" s="41">
        <f t="shared" si="14"/>
        <v>20.681207928166543</v>
      </c>
      <c r="AE199" s="41">
        <f t="shared" si="14"/>
        <v>190.95679366449968</v>
      </c>
      <c r="AF199" s="41">
        <f t="shared" si="14"/>
        <v>211.63800159266623</v>
      </c>
      <c r="AG199" s="41">
        <f t="shared" si="14"/>
        <v>1.1258437889352024</v>
      </c>
      <c r="AH199" s="41">
        <f t="shared" si="14"/>
        <v>1.9152285145104586</v>
      </c>
      <c r="AI199" s="41">
        <f t="shared" si="14"/>
        <v>6.1339075397159295</v>
      </c>
      <c r="AJ199" s="41">
        <f t="shared" si="14"/>
        <v>0.81299584170220096</v>
      </c>
      <c r="AK199" s="41">
        <f t="shared" si="14"/>
        <v>0.63194337316765969</v>
      </c>
      <c r="AL199" s="41">
        <f t="shared" si="14"/>
        <v>1.5910345208445875</v>
      </c>
      <c r="AM199" s="41">
        <f t="shared" si="14"/>
        <v>4.5158197875805834</v>
      </c>
      <c r="AN199" s="41">
        <f t="shared" si="14"/>
        <v>23.228379815844654</v>
      </c>
      <c r="AO199" s="41">
        <f t="shared" si="14"/>
        <v>198.68173572506021</v>
      </c>
      <c r="AP199" s="41">
        <f t="shared" si="14"/>
        <v>13849.041503933997</v>
      </c>
      <c r="AQ199" s="41">
        <f t="shared" si="14"/>
        <v>7457.1761944090003</v>
      </c>
      <c r="AR199" s="41">
        <f t="shared" si="14"/>
        <v>21306.217698343</v>
      </c>
      <c r="AS199" s="41">
        <f t="shared" si="14"/>
        <v>750.64143282699979</v>
      </c>
      <c r="AT199" s="41">
        <f t="shared" si="14"/>
        <v>43575.50307114399</v>
      </c>
      <c r="AU199" s="41">
        <f t="shared" si="14"/>
        <v>102257.53289153999</v>
      </c>
      <c r="AV199" s="41">
        <f t="shared" si="14"/>
        <v>29041.366168020999</v>
      </c>
      <c r="AW199" s="41">
        <f t="shared" si="14"/>
        <v>67784.76185287899</v>
      </c>
      <c r="AX199" s="41">
        <f t="shared" si="14"/>
        <v>27810.937089358995</v>
      </c>
      <c r="AY199" s="41">
        <f t="shared" si="14"/>
        <v>64954.933353079003</v>
      </c>
      <c r="AZ199" s="52">
        <f>MAX(AZ185:AZ198)</f>
        <v>10.663547708571427</v>
      </c>
      <c r="BA199" s="52">
        <f>MAX(BA185:BA198)</f>
        <v>21.32709543428572</v>
      </c>
      <c r="BB199" s="41">
        <f t="shared" ref="BB199:BD199" si="15">SUM(BB185:BB198)</f>
        <v>172.30592672099999</v>
      </c>
      <c r="BC199" s="41">
        <f t="shared" si="15"/>
        <v>15097.842358414999</v>
      </c>
      <c r="BD199" s="41">
        <f t="shared" si="15"/>
        <v>33780.191009935996</v>
      </c>
      <c r="BE199" s="52">
        <f>MAX(BE185:BE198)</f>
        <v>4.8672994057142853</v>
      </c>
      <c r="BF199" s="52">
        <f>MAX(BF185:BF198)</f>
        <v>9.7345988271428592</v>
      </c>
      <c r="BG199" s="41">
        <f t="shared" ref="BG199:BL199" si="16">SUM(BG185:BG198)</f>
        <v>250.88527713199991</v>
      </c>
      <c r="BH199" s="41">
        <f t="shared" si="16"/>
        <v>2216.9034875829993</v>
      </c>
      <c r="BI199" s="41">
        <f t="shared" si="16"/>
        <v>6.57</v>
      </c>
      <c r="BJ199" s="41">
        <f t="shared" si="16"/>
        <v>7.64</v>
      </c>
      <c r="BK199" s="41">
        <f t="shared" si="16"/>
        <v>9.1500000000000057</v>
      </c>
      <c r="BL199" s="41">
        <f t="shared" si="16"/>
        <v>10.27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富良野西部30_5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富良野西部30_5（PT3）</v>
      </c>
    </row>
    <row r="204" spans="1:64" s="37" customFormat="1" x14ac:dyDescent="0.2">
      <c r="A204" s="7" t="s">
        <v>332</v>
      </c>
      <c r="B204" s="37">
        <f ca="1">VLOOKUP(B203,$B$207:$C$260,2,0)</f>
        <v>8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5.4674256950000002</v>
      </c>
      <c r="E4" s="36">
        <v>191</v>
      </c>
      <c r="F4" s="36">
        <v>0</v>
      </c>
      <c r="G4" s="36">
        <v>38</v>
      </c>
      <c r="H4" s="36">
        <v>153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1.4653E-5</v>
      </c>
      <c r="P4" s="36">
        <v>2.2408E-5</v>
      </c>
      <c r="Q4" s="36">
        <v>1.3312999999999999E-5</v>
      </c>
      <c r="R4" s="36">
        <v>1.3399999999999999E-6</v>
      </c>
      <c r="S4" s="36">
        <v>2.0659E-5</v>
      </c>
      <c r="T4" s="36">
        <v>1.7490000000000001E-6</v>
      </c>
      <c r="U4" s="36">
        <v>0.4740000000000002</v>
      </c>
      <c r="V4" s="36">
        <v>1.1376000000000004</v>
      </c>
      <c r="W4" s="36">
        <v>0.47401465300000017</v>
      </c>
      <c r="X4" s="36">
        <v>1.1376224080000004</v>
      </c>
      <c r="Y4" s="36">
        <v>1.6116370610000006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7.4572144065841783E-2</v>
      </c>
      <c r="AH4" s="36">
        <v>0.12685836002005269</v>
      </c>
      <c r="AI4" s="36">
        <v>0.40628961249665524</v>
      </c>
      <c r="AJ4" s="36">
        <v>0</v>
      </c>
      <c r="AK4" s="36">
        <v>0</v>
      </c>
      <c r="AL4" s="36">
        <v>0</v>
      </c>
      <c r="AM4" s="36">
        <v>7.4572144065841783E-2</v>
      </c>
      <c r="AN4" s="36">
        <v>0.12685836002005269</v>
      </c>
      <c r="AO4" s="36">
        <v>0.40628961249665524</v>
      </c>
      <c r="AP4" s="36">
        <v>1.8042992019999999</v>
      </c>
      <c r="AQ4" s="36">
        <v>0.97154572400000005</v>
      </c>
      <c r="AR4" s="36">
        <v>2.775844926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0.26983148299999998</v>
      </c>
      <c r="BC4" s="36">
        <v>12.593692746</v>
      </c>
      <c r="BD4" s="36">
        <v>24.320394331999999</v>
      </c>
      <c r="BE4" s="36">
        <v>2.2854162857142857E-2</v>
      </c>
      <c r="BF4" s="36">
        <v>4.5708325714285715E-2</v>
      </c>
      <c r="BG4" s="36">
        <v>1.647380128</v>
      </c>
      <c r="BH4" s="36">
        <v>4.2773843779999998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5.6506280020000004</v>
      </c>
      <c r="E5" s="36">
        <v>19</v>
      </c>
      <c r="F5" s="36">
        <v>1</v>
      </c>
      <c r="G5" s="36">
        <v>9</v>
      </c>
      <c r="H5" s="36">
        <v>9</v>
      </c>
      <c r="I5" s="36">
        <v>5.0733735457080744</v>
      </c>
      <c r="J5" s="36">
        <v>104.06939465656994</v>
      </c>
      <c r="K5" s="36">
        <v>1.9811550457414655</v>
      </c>
      <c r="L5" s="36">
        <v>3.0922184999666094</v>
      </c>
      <c r="M5" s="36">
        <v>61.288579202272238</v>
      </c>
      <c r="N5" s="36">
        <v>47.854189000005782</v>
      </c>
      <c r="O5" s="36">
        <v>1.037257901</v>
      </c>
      <c r="P5" s="36">
        <v>1.8379980929999999</v>
      </c>
      <c r="Q5" s="36">
        <v>0.9558438680000001</v>
      </c>
      <c r="R5" s="36">
        <v>8.1414032999999997E-2</v>
      </c>
      <c r="S5" s="36">
        <v>1.7318058759999999</v>
      </c>
      <c r="T5" s="36">
        <v>0.10619221700000001</v>
      </c>
      <c r="U5" s="36">
        <v>0.14950000000000002</v>
      </c>
      <c r="V5" s="36">
        <v>0.35620000000000002</v>
      </c>
      <c r="W5" s="36">
        <v>6.2601314467080744</v>
      </c>
      <c r="X5" s="36">
        <v>106.26359274956994</v>
      </c>
      <c r="Y5" s="36">
        <v>112.52372419627801</v>
      </c>
      <c r="Z5" s="36">
        <v>8.9359143428731594E-2</v>
      </c>
      <c r="AA5" s="36">
        <v>2.9567839146042305E-2</v>
      </c>
      <c r="AB5" s="36">
        <v>2.9567839000000002E-2</v>
      </c>
      <c r="AC5" s="36">
        <v>4.0925323034358613E-2</v>
      </c>
      <c r="AD5" s="36">
        <v>1.444465181559853</v>
      </c>
      <c r="AE5" s="36">
        <v>13.00018663403868</v>
      </c>
      <c r="AF5" s="36">
        <v>14.444651815598538</v>
      </c>
      <c r="AG5" s="36">
        <v>2.9091211136712807E-2</v>
      </c>
      <c r="AH5" s="36">
        <v>4.9488497106132123E-2</v>
      </c>
      <c r="AI5" s="36">
        <v>0.15849694343450424</v>
      </c>
      <c r="AJ5" s="36">
        <v>2.955864146074984E-3</v>
      </c>
      <c r="AK5" s="36">
        <v>3.571991792616862E-3</v>
      </c>
      <c r="AL5" s="36">
        <v>8.933842159467199E-3</v>
      </c>
      <c r="AM5" s="36">
        <v>7.2972398317146414E-2</v>
      </c>
      <c r="AN5" s="36">
        <v>1.497525670458602</v>
      </c>
      <c r="AO5" s="36">
        <v>13.16761741963265</v>
      </c>
      <c r="AP5" s="36">
        <v>1624.1764318380001</v>
      </c>
      <c r="AQ5" s="36">
        <v>874.55654021999999</v>
      </c>
      <c r="AR5" s="36">
        <v>2498.7329720580001</v>
      </c>
      <c r="AS5" s="36">
        <v>73.018452627000002</v>
      </c>
      <c r="AT5" s="36">
        <v>6031.2451342570002</v>
      </c>
      <c r="AU5" s="36">
        <v>14305.54524641</v>
      </c>
      <c r="AV5" s="36">
        <v>3375.2655556079999</v>
      </c>
      <c r="AW5" s="36">
        <v>8005.8119094100002</v>
      </c>
      <c r="AX5" s="36">
        <v>3199.495496389</v>
      </c>
      <c r="AY5" s="36">
        <v>7588.9018884859997</v>
      </c>
      <c r="AZ5" s="36">
        <v>2.0414566471428572</v>
      </c>
      <c r="BA5" s="36">
        <v>4.0829132957142855</v>
      </c>
      <c r="BB5" s="36">
        <v>10.421417434</v>
      </c>
      <c r="BC5" s="36">
        <v>721.08739330699996</v>
      </c>
      <c r="BD5" s="36">
        <v>1710.351362272</v>
      </c>
      <c r="BE5" s="36">
        <v>0.88267228285714294</v>
      </c>
      <c r="BF5" s="36">
        <v>1.7653445671428574</v>
      </c>
      <c r="BG5" s="36">
        <v>17.29372545</v>
      </c>
      <c r="BH5" s="36">
        <v>141.50578756300001</v>
      </c>
      <c r="BI5" s="36">
        <v>0.51000000000000023</v>
      </c>
      <c r="BJ5" s="36">
        <v>0.51000000000000023</v>
      </c>
      <c r="BK5" s="36">
        <v>0.84000000000000052</v>
      </c>
      <c r="BL5" s="36">
        <v>0.84000000000000052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5.7748116229999997</v>
      </c>
      <c r="E6" s="36">
        <v>8</v>
      </c>
      <c r="F6" s="36">
        <v>3</v>
      </c>
      <c r="G6" s="36">
        <v>3</v>
      </c>
      <c r="H6" s="36">
        <v>2</v>
      </c>
      <c r="I6" s="36">
        <v>6.4052926939202006</v>
      </c>
      <c r="J6" s="36">
        <v>85.843826403096173</v>
      </c>
      <c r="K6" s="36">
        <v>3.47541857675931</v>
      </c>
      <c r="L6" s="36">
        <v>2.9298741171608906</v>
      </c>
      <c r="M6" s="36">
        <v>67.182466749678198</v>
      </c>
      <c r="N6" s="36">
        <v>25.066652347338177</v>
      </c>
      <c r="O6" s="36">
        <v>0.30773229899999999</v>
      </c>
      <c r="P6" s="36">
        <v>0.44801054099999998</v>
      </c>
      <c r="Q6" s="36">
        <v>0.27678866999999996</v>
      </c>
      <c r="R6" s="36">
        <v>3.0943629E-2</v>
      </c>
      <c r="S6" s="36">
        <v>0.407649286</v>
      </c>
      <c r="T6" s="36">
        <v>4.0361254999999999E-2</v>
      </c>
      <c r="U6" s="36">
        <v>0.11714999999999998</v>
      </c>
      <c r="V6" s="36">
        <v>0.27690000000000003</v>
      </c>
      <c r="W6" s="36">
        <v>6.8301749929201998</v>
      </c>
      <c r="X6" s="36">
        <v>86.568736944096173</v>
      </c>
      <c r="Y6" s="36">
        <v>93.398911937016379</v>
      </c>
      <c r="Z6" s="36">
        <v>8.0537023917877634E-2</v>
      </c>
      <c r="AA6" s="36">
        <v>3.7790785066151258E-2</v>
      </c>
      <c r="AB6" s="36">
        <v>3.7790785E-2</v>
      </c>
      <c r="AC6" s="36">
        <v>3.8274854748755908E-2</v>
      </c>
      <c r="AD6" s="36">
        <v>0.69013158506123262</v>
      </c>
      <c r="AE6" s="36">
        <v>6.2111842655510969</v>
      </c>
      <c r="AF6" s="36">
        <v>6.9013158506123276</v>
      </c>
      <c r="AG6" s="36">
        <v>2.1976131952608897E-2</v>
      </c>
      <c r="AH6" s="36">
        <v>3.7384684241219726E-2</v>
      </c>
      <c r="AI6" s="36">
        <v>0.11973202925904156</v>
      </c>
      <c r="AJ6" s="36">
        <v>3.8570890920239069E-3</v>
      </c>
      <c r="AK6" s="36">
        <v>4.6610702972711927E-3</v>
      </c>
      <c r="AL6" s="36">
        <v>1.1657716128035966E-2</v>
      </c>
      <c r="AM6" s="36">
        <v>6.4108075793388716E-2</v>
      </c>
      <c r="AN6" s="36">
        <v>0.73217733959972353</v>
      </c>
      <c r="AO6" s="36">
        <v>6.3425740109381739</v>
      </c>
      <c r="AP6" s="36">
        <v>810.55038186100001</v>
      </c>
      <c r="AQ6" s="36">
        <v>436.45020561699999</v>
      </c>
      <c r="AR6" s="36">
        <v>1247.0005874779999</v>
      </c>
      <c r="AS6" s="36">
        <v>48.316341325000003</v>
      </c>
      <c r="AT6" s="36">
        <v>1754.8886742679999</v>
      </c>
      <c r="AU6" s="36">
        <v>3964.813970404</v>
      </c>
      <c r="AV6" s="36">
        <v>1031.5728642680001</v>
      </c>
      <c r="AW6" s="36">
        <v>2330.6290385890002</v>
      </c>
      <c r="AX6" s="36">
        <v>986.26272856399999</v>
      </c>
      <c r="AY6" s="36">
        <v>2228.2600042029999</v>
      </c>
      <c r="AZ6" s="36">
        <v>1.0346738971428571</v>
      </c>
      <c r="BA6" s="36">
        <v>2.0693477957142856</v>
      </c>
      <c r="BB6" s="36">
        <v>4.5356890070000002</v>
      </c>
      <c r="BC6" s="36">
        <v>208.24589115800001</v>
      </c>
      <c r="BD6" s="36">
        <v>470.48922854800003</v>
      </c>
      <c r="BE6" s="36">
        <v>0.38416338285714291</v>
      </c>
      <c r="BF6" s="36">
        <v>0.76832676571428582</v>
      </c>
      <c r="BG6" s="36">
        <v>9.6423147910000004</v>
      </c>
      <c r="BH6" s="36">
        <v>70.317918994999999</v>
      </c>
      <c r="BI6" s="36">
        <v>0.75000000000000044</v>
      </c>
      <c r="BJ6" s="36">
        <v>0.75000000000000044</v>
      </c>
      <c r="BK6" s="36">
        <v>1.1100000000000008</v>
      </c>
      <c r="BL6" s="36">
        <v>1.1100000000000008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6.2172943580000002</v>
      </c>
      <c r="E7" s="36">
        <v>38</v>
      </c>
      <c r="F7" s="36">
        <v>8</v>
      </c>
      <c r="G7" s="36">
        <v>23</v>
      </c>
      <c r="H7" s="36">
        <v>7</v>
      </c>
      <c r="I7" s="36">
        <v>0.14434914890750936</v>
      </c>
      <c r="J7" s="36">
        <v>9.753386637693632</v>
      </c>
      <c r="K7" s="36">
        <v>0.11570714890734729</v>
      </c>
      <c r="L7" s="36">
        <v>2.8642000000162066E-2</v>
      </c>
      <c r="M7" s="36">
        <v>4.7941607865923324</v>
      </c>
      <c r="N7" s="36">
        <v>5.1035750000088083</v>
      </c>
      <c r="O7" s="36">
        <v>2.0108638000000002E-2</v>
      </c>
      <c r="P7" s="36">
        <v>3.2451856000000001E-2</v>
      </c>
      <c r="Q7" s="36">
        <v>1.8543732E-2</v>
      </c>
      <c r="R7" s="36">
        <v>1.564906E-3</v>
      </c>
      <c r="S7" s="36">
        <v>3.0410674000000002E-2</v>
      </c>
      <c r="T7" s="36">
        <v>2.0411819999999999E-3</v>
      </c>
      <c r="U7" s="36">
        <v>0.89925000000000066</v>
      </c>
      <c r="V7" s="36">
        <v>2.1255000000000006</v>
      </c>
      <c r="W7" s="36">
        <v>1.06370778690751</v>
      </c>
      <c r="X7" s="36">
        <v>11.911338493693632</v>
      </c>
      <c r="Y7" s="36">
        <v>12.975046280601143</v>
      </c>
      <c r="Z7" s="36">
        <v>3.1836076775541579E-3</v>
      </c>
      <c r="AA7" s="36">
        <v>8.3053191950085872E-4</v>
      </c>
      <c r="AB7" s="36">
        <v>8.3053200000000004E-4</v>
      </c>
      <c r="AC7" s="36">
        <v>6.9160565108007069E-4</v>
      </c>
      <c r="AD7" s="36">
        <v>0.13218427989280246</v>
      </c>
      <c r="AE7" s="36">
        <v>1.1899091752943087</v>
      </c>
      <c r="AF7" s="36">
        <v>1.3220934551871109</v>
      </c>
      <c r="AG7" s="36">
        <v>0.15736242105998333</v>
      </c>
      <c r="AH7" s="36">
        <v>0.26769699214801784</v>
      </c>
      <c r="AI7" s="36">
        <v>0.85735388025784165</v>
      </c>
      <c r="AJ7" s="36">
        <v>8.4767646823788063E-5</v>
      </c>
      <c r="AK7" s="36">
        <v>1.0243682517135429E-4</v>
      </c>
      <c r="AL7" s="36">
        <v>2.5620283598898428E-4</v>
      </c>
      <c r="AM7" s="36">
        <v>0.15813879435788716</v>
      </c>
      <c r="AN7" s="36">
        <v>0.39998370886599166</v>
      </c>
      <c r="AO7" s="36">
        <v>2.0475192583881396</v>
      </c>
      <c r="AP7" s="36">
        <v>108.592317361</v>
      </c>
      <c r="AQ7" s="36">
        <v>58.472786270999997</v>
      </c>
      <c r="AR7" s="36">
        <v>167.06510363199999</v>
      </c>
      <c r="AS7" s="36">
        <v>6.123868839</v>
      </c>
      <c r="AT7" s="36">
        <v>414.73518388899998</v>
      </c>
      <c r="AU7" s="36">
        <v>883.75391887599994</v>
      </c>
      <c r="AV7" s="36">
        <v>294.66986986799998</v>
      </c>
      <c r="AW7" s="36">
        <v>627.90827107699999</v>
      </c>
      <c r="AX7" s="36">
        <v>275.19189987800002</v>
      </c>
      <c r="AY7" s="36">
        <v>586.40291301100001</v>
      </c>
      <c r="AZ7" s="36">
        <v>0.1392639142857143</v>
      </c>
      <c r="BA7" s="36">
        <v>0.27852783000000003</v>
      </c>
      <c r="BB7" s="36">
        <v>2.492083746</v>
      </c>
      <c r="BC7" s="36">
        <v>101.984874804</v>
      </c>
      <c r="BD7" s="36">
        <v>217.31827025000001</v>
      </c>
      <c r="BE7" s="36">
        <v>0.21107428571428571</v>
      </c>
      <c r="BF7" s="36">
        <v>0.42214857285714291</v>
      </c>
      <c r="BG7" s="36">
        <v>6.8945753710000002</v>
      </c>
      <c r="BH7" s="36">
        <v>23.513334803999999</v>
      </c>
      <c r="BI7" s="36">
        <v>0</v>
      </c>
      <c r="BJ7" s="36">
        <v>0.1</v>
      </c>
      <c r="BK7" s="36">
        <v>0</v>
      </c>
      <c r="BL7" s="36">
        <v>0.02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5.3541011899999997</v>
      </c>
      <c r="E8" s="36">
        <v>56</v>
      </c>
      <c r="F8" s="36">
        <v>0</v>
      </c>
      <c r="G8" s="36">
        <v>34</v>
      </c>
      <c r="H8" s="36">
        <v>22</v>
      </c>
      <c r="I8" s="36">
        <v>1.9099948511748184E-2</v>
      </c>
      <c r="J8" s="36">
        <v>3.7864295044035172</v>
      </c>
      <c r="K8" s="36">
        <v>1.9099948511748184E-2</v>
      </c>
      <c r="L8" s="36">
        <v>0</v>
      </c>
      <c r="M8" s="36">
        <v>1.7177814529130979</v>
      </c>
      <c r="N8" s="36">
        <v>2.0877480000021671</v>
      </c>
      <c r="O8" s="36">
        <v>1.0977753E-2</v>
      </c>
      <c r="P8" s="36">
        <v>1.7474884E-2</v>
      </c>
      <c r="Q8" s="36">
        <v>1.0130622000000001E-2</v>
      </c>
      <c r="R8" s="36">
        <v>8.471310000000001E-4</v>
      </c>
      <c r="S8" s="36">
        <v>1.6369931000000001E-2</v>
      </c>
      <c r="T8" s="36">
        <v>1.1049530000000001E-3</v>
      </c>
      <c r="U8" s="36">
        <v>0.54780000000000006</v>
      </c>
      <c r="V8" s="36">
        <v>1.2948000000000004</v>
      </c>
      <c r="W8" s="36">
        <v>0.57787770151174822</v>
      </c>
      <c r="X8" s="36">
        <v>5.098704388403517</v>
      </c>
      <c r="Y8" s="36">
        <v>5.6765820899152653</v>
      </c>
      <c r="Z8" s="36">
        <v>1.0657763242921368E-3</v>
      </c>
      <c r="AA8" s="36">
        <v>2.2807613339851694E-4</v>
      </c>
      <c r="AB8" s="36">
        <v>2.2807599999999999E-4</v>
      </c>
      <c r="AC8" s="36">
        <v>2.4191827386533474E-4</v>
      </c>
      <c r="AD8" s="36">
        <v>5.9337411956885501E-2</v>
      </c>
      <c r="AE8" s="36">
        <v>0.53403670761196975</v>
      </c>
      <c r="AF8" s="36">
        <v>0.59337411956885511</v>
      </c>
      <c r="AG8" s="36">
        <v>9.8171994936069568E-2</v>
      </c>
      <c r="AH8" s="36">
        <v>0.16700523276480808</v>
      </c>
      <c r="AI8" s="36">
        <v>0.53486811034134452</v>
      </c>
      <c r="AJ8" s="36">
        <v>2.3278411689089262E-5</v>
      </c>
      <c r="AK8" s="36">
        <v>2.8130621502581235E-5</v>
      </c>
      <c r="AL8" s="36">
        <v>7.0356973627775423E-5</v>
      </c>
      <c r="AM8" s="36">
        <v>9.8437191621623996E-2</v>
      </c>
      <c r="AN8" s="36">
        <v>0.22637077534319616</v>
      </c>
      <c r="AO8" s="36">
        <v>1.0689751749269421</v>
      </c>
      <c r="AP8" s="36">
        <v>32.865594436000002</v>
      </c>
      <c r="AQ8" s="36">
        <v>17.696858542000001</v>
      </c>
      <c r="AR8" s="36">
        <v>50.562452978000003</v>
      </c>
      <c r="AS8" s="36">
        <v>1.2041995990000001</v>
      </c>
      <c r="AT8" s="36">
        <v>102.98065232800001</v>
      </c>
      <c r="AU8" s="36">
        <v>215.68972116500001</v>
      </c>
      <c r="AV8" s="36">
        <v>88.164572446999998</v>
      </c>
      <c r="AW8" s="36">
        <v>184.657910179</v>
      </c>
      <c r="AX8" s="36">
        <v>81.789239577000004</v>
      </c>
      <c r="AY8" s="36">
        <v>171.304977003</v>
      </c>
      <c r="AZ8" s="36">
        <v>2.4908171428571428E-2</v>
      </c>
      <c r="BA8" s="36">
        <v>4.9816344285714291E-2</v>
      </c>
      <c r="BB8" s="36">
        <v>2.0602480339999998</v>
      </c>
      <c r="BC8" s="36">
        <v>108.738432467</v>
      </c>
      <c r="BD8" s="36">
        <v>227.749209667</v>
      </c>
      <c r="BE8" s="36">
        <v>0.17449870285714286</v>
      </c>
      <c r="BF8" s="36">
        <v>0.34899740714285715</v>
      </c>
      <c r="BG8" s="36">
        <v>1.213342194</v>
      </c>
      <c r="BH8" s="36">
        <v>12.200821688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5.6053352570000001</v>
      </c>
      <c r="E9" s="36">
        <v>40</v>
      </c>
      <c r="F9" s="36">
        <v>14</v>
      </c>
      <c r="G9" s="36">
        <v>11</v>
      </c>
      <c r="H9" s="36">
        <v>15</v>
      </c>
      <c r="I9" s="36">
        <v>1.2166959382114088E-2</v>
      </c>
      <c r="J9" s="36">
        <v>2.538116680356274</v>
      </c>
      <c r="K9" s="36">
        <v>1.2166959382114088E-2</v>
      </c>
      <c r="L9" s="36">
        <v>0</v>
      </c>
      <c r="M9" s="36">
        <v>1.0062681397398434</v>
      </c>
      <c r="N9" s="36">
        <v>1.5440154999985447</v>
      </c>
      <c r="O9" s="36">
        <v>6.6225355999999999E-2</v>
      </c>
      <c r="P9" s="36">
        <v>0.11764794200000001</v>
      </c>
      <c r="Q9" s="36">
        <v>6.1701706000000002E-2</v>
      </c>
      <c r="R9" s="36">
        <v>4.5236500000000006E-3</v>
      </c>
      <c r="S9" s="36">
        <v>0.111747528</v>
      </c>
      <c r="T9" s="36">
        <v>5.9004139999999997E-3</v>
      </c>
      <c r="U9" s="36">
        <v>1.3668500000000001</v>
      </c>
      <c r="V9" s="36">
        <v>3.2315000000000009</v>
      </c>
      <c r="W9" s="36">
        <v>1.4452423153821141</v>
      </c>
      <c r="X9" s="36">
        <v>5.887264622356275</v>
      </c>
      <c r="Y9" s="36">
        <v>7.3325069377383887</v>
      </c>
      <c r="Z9" s="36">
        <v>6.4862927323258853E-4</v>
      </c>
      <c r="AA9" s="36">
        <v>1.3880666447177391E-4</v>
      </c>
      <c r="AB9" s="36">
        <v>1.3880699999999999E-4</v>
      </c>
      <c r="AC9" s="36">
        <v>2.3842502066394661E-4</v>
      </c>
      <c r="AD9" s="36">
        <v>4.4954532962663815E-2</v>
      </c>
      <c r="AE9" s="36">
        <v>0.40459079666397429</v>
      </c>
      <c r="AF9" s="36">
        <v>0.44954532962663807</v>
      </c>
      <c r="AG9" s="36">
        <v>0.23172176926163945</v>
      </c>
      <c r="AH9" s="36">
        <v>0.3941933546060073</v>
      </c>
      <c r="AI9" s="36">
        <v>1.2624841221841048</v>
      </c>
      <c r="AJ9" s="36">
        <v>1.4167235883334609E-5</v>
      </c>
      <c r="AK9" s="36">
        <v>1.712028963551094E-5</v>
      </c>
      <c r="AL9" s="36">
        <v>4.2819237615315165E-5</v>
      </c>
      <c r="AM9" s="36">
        <v>0.23197436151818673</v>
      </c>
      <c r="AN9" s="36">
        <v>0.43916500785830664</v>
      </c>
      <c r="AO9" s="36">
        <v>1.6671177380856945</v>
      </c>
      <c r="AP9" s="36">
        <v>17.944375501</v>
      </c>
      <c r="AQ9" s="36">
        <v>9.6623560390000005</v>
      </c>
      <c r="AR9" s="36">
        <v>27.606731539999998</v>
      </c>
      <c r="AS9" s="36">
        <v>1.158743138</v>
      </c>
      <c r="AT9" s="36">
        <v>50.759186433000004</v>
      </c>
      <c r="AU9" s="36">
        <v>104.512983697</v>
      </c>
      <c r="AV9" s="36">
        <v>44.970808998000003</v>
      </c>
      <c r="AW9" s="36">
        <v>92.594735217999997</v>
      </c>
      <c r="AX9" s="36">
        <v>41.653429645999999</v>
      </c>
      <c r="AY9" s="36">
        <v>85.764262971999997</v>
      </c>
      <c r="AZ9" s="36">
        <v>6.9176068571428578E-2</v>
      </c>
      <c r="BA9" s="36">
        <v>0.13835213857142858</v>
      </c>
      <c r="BB9" s="36">
        <v>1.803840444</v>
      </c>
      <c r="BC9" s="36">
        <v>83.954388656999996</v>
      </c>
      <c r="BD9" s="36">
        <v>172.861786596</v>
      </c>
      <c r="BE9" s="36">
        <v>0.15278151571428572</v>
      </c>
      <c r="BF9" s="36">
        <v>0.30556303285714287</v>
      </c>
      <c r="BG9" s="36">
        <v>5.3413291029999996</v>
      </c>
      <c r="BH9" s="36">
        <v>16.981983165999999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5.6742606589999998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0.24490222844877516</v>
      </c>
      <c r="J10" s="36">
        <v>19.929893588389724</v>
      </c>
      <c r="K10" s="36">
        <v>0.18181122844909492</v>
      </c>
      <c r="L10" s="36">
        <v>6.3090999999680236E-2</v>
      </c>
      <c r="M10" s="36">
        <v>9.814423816824398</v>
      </c>
      <c r="N10" s="36">
        <v>10.360372000014102</v>
      </c>
      <c r="O10" s="36">
        <v>0.38488403199999999</v>
      </c>
      <c r="P10" s="36">
        <v>0.62732635799999992</v>
      </c>
      <c r="Q10" s="36">
        <v>0.34966098899999998</v>
      </c>
      <c r="R10" s="36">
        <v>3.5223042999999996E-2</v>
      </c>
      <c r="S10" s="36">
        <v>0.58138325699999993</v>
      </c>
      <c r="T10" s="36">
        <v>4.5943101E-2</v>
      </c>
      <c r="U10" s="36" t="s">
        <v>340</v>
      </c>
      <c r="V10" s="36" t="s">
        <v>340</v>
      </c>
      <c r="W10" s="36">
        <v>0.62978626044877517</v>
      </c>
      <c r="X10" s="36">
        <v>20.557219946389726</v>
      </c>
      <c r="Y10" s="36">
        <v>21.1870062068385</v>
      </c>
      <c r="Z10" s="36">
        <v>7.7542682385727726E-3</v>
      </c>
      <c r="AA10" s="36">
        <v>2.0548029891641266E-3</v>
      </c>
      <c r="AB10" s="36">
        <v>2.054803E-3</v>
      </c>
      <c r="AC10" s="36">
        <v>3.3351317490047942E-3</v>
      </c>
      <c r="AD10" s="36">
        <v>0.36114215382591214</v>
      </c>
      <c r="AE10" s="36">
        <v>3.2502793844332074</v>
      </c>
      <c r="AF10" s="36">
        <v>3.6114215382591204</v>
      </c>
      <c r="AG10" s="36" t="s">
        <v>340</v>
      </c>
      <c r="AH10" s="36" t="s">
        <v>340</v>
      </c>
      <c r="AI10" s="36" t="s">
        <v>340</v>
      </c>
      <c r="AJ10" s="36">
        <v>2.0972197940174149E-4</v>
      </c>
      <c r="AK10" s="36">
        <v>2.5343694845300884E-4</v>
      </c>
      <c r="AL10" s="36">
        <v>6.3386643259822956E-4</v>
      </c>
      <c r="AM10" s="36">
        <v>3.5448537284065358E-3</v>
      </c>
      <c r="AN10" s="36">
        <v>0.36139559077436517</v>
      </c>
      <c r="AO10" s="36">
        <v>3.2509132508658056</v>
      </c>
      <c r="AP10" s="36">
        <v>409.39618710600001</v>
      </c>
      <c r="AQ10" s="36">
        <v>220.444100749</v>
      </c>
      <c r="AR10" s="36">
        <v>629.84028785500004</v>
      </c>
      <c r="AS10" s="36">
        <v>14.52905692</v>
      </c>
      <c r="AT10" s="36">
        <v>1271.0493205939999</v>
      </c>
      <c r="AU10" s="36">
        <v>2801.72551961</v>
      </c>
      <c r="AV10" s="36">
        <v>845.33829005999996</v>
      </c>
      <c r="AW10" s="36">
        <v>1863.3469383070001</v>
      </c>
      <c r="AX10" s="36">
        <v>793.54039791800005</v>
      </c>
      <c r="AY10" s="36">
        <v>1749.1708210429999</v>
      </c>
      <c r="AZ10" s="36">
        <v>0.32312582857142863</v>
      </c>
      <c r="BA10" s="36">
        <v>0.64625165714285726</v>
      </c>
      <c r="BB10" s="36">
        <v>7.2314329639999997</v>
      </c>
      <c r="BC10" s="36">
        <v>458.67849535400001</v>
      </c>
      <c r="BD10" s="36">
        <v>1011.047506111</v>
      </c>
      <c r="BE10" s="36">
        <v>0.61248726285714283</v>
      </c>
      <c r="BF10" s="36">
        <v>1.2249745271428572</v>
      </c>
      <c r="BG10" s="36">
        <v>3.7540691420000001</v>
      </c>
      <c r="BH10" s="36">
        <v>39.610171319999999</v>
      </c>
      <c r="BI10" s="36">
        <v>0.09</v>
      </c>
      <c r="BJ10" s="36">
        <v>0.09</v>
      </c>
      <c r="BK10" s="36">
        <v>0.18</v>
      </c>
      <c r="BL10" s="36">
        <v>0.18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5.7951256730000003</v>
      </c>
      <c r="E11" s="36">
        <v>8</v>
      </c>
      <c r="F11" s="36">
        <v>0</v>
      </c>
      <c r="G11" s="36">
        <v>5</v>
      </c>
      <c r="H11" s="36">
        <v>3</v>
      </c>
      <c r="I11" s="36">
        <v>2.5538278764199887</v>
      </c>
      <c r="J11" s="36">
        <v>32.138445858088147</v>
      </c>
      <c r="K11" s="36">
        <v>0.98099437641165099</v>
      </c>
      <c r="L11" s="36">
        <v>1.5728335000083378</v>
      </c>
      <c r="M11" s="36">
        <v>19.602748734500985</v>
      </c>
      <c r="N11" s="36">
        <v>15.089525000007146</v>
      </c>
      <c r="O11" s="36">
        <v>0.18390388800000002</v>
      </c>
      <c r="P11" s="36">
        <v>0.28504122700000001</v>
      </c>
      <c r="Q11" s="36">
        <v>0.15024098</v>
      </c>
      <c r="R11" s="36">
        <v>3.3662908000000005E-2</v>
      </c>
      <c r="S11" s="36">
        <v>0.241133086</v>
      </c>
      <c r="T11" s="36">
        <v>4.3908140999999998E-2</v>
      </c>
      <c r="U11" s="36">
        <v>8.5199999999999998E-2</v>
      </c>
      <c r="V11" s="36">
        <v>0.20160000000000003</v>
      </c>
      <c r="W11" s="36">
        <v>2.8229317644199887</v>
      </c>
      <c r="X11" s="36">
        <v>32.625087085088147</v>
      </c>
      <c r="Y11" s="36">
        <v>35.448018849508138</v>
      </c>
      <c r="Z11" s="36">
        <v>3.1369219154575759E-2</v>
      </c>
      <c r="AA11" s="36">
        <v>1.4693444581859269E-2</v>
      </c>
      <c r="AB11" s="36">
        <v>1.4693444999999999E-2</v>
      </c>
      <c r="AC11" s="36">
        <v>1.4498474517568118E-2</v>
      </c>
      <c r="AD11" s="36">
        <v>0.37923683236051631</v>
      </c>
      <c r="AE11" s="36">
        <v>3.4131314912446458</v>
      </c>
      <c r="AF11" s="36">
        <v>3.7923683236051602</v>
      </c>
      <c r="AG11" s="36">
        <v>2.0758526822030329E-2</v>
      </c>
      <c r="AH11" s="36">
        <v>3.531335597310907E-2</v>
      </c>
      <c r="AI11" s="36">
        <v>0.11309818061657906</v>
      </c>
      <c r="AJ11" s="36">
        <v>1.4996758186222629E-3</v>
      </c>
      <c r="AK11" s="36">
        <v>1.8122719613812709E-3</v>
      </c>
      <c r="AL11" s="36">
        <v>4.5326396568081189E-3</v>
      </c>
      <c r="AM11" s="36">
        <v>3.6756677158220709E-2</v>
      </c>
      <c r="AN11" s="36">
        <v>0.41636246029500668</v>
      </c>
      <c r="AO11" s="36">
        <v>3.5307623115180329</v>
      </c>
      <c r="AP11" s="36">
        <v>180.23553662200001</v>
      </c>
      <c r="AQ11" s="36">
        <v>97.049904334999994</v>
      </c>
      <c r="AR11" s="36">
        <v>277.28544095699999</v>
      </c>
      <c r="AS11" s="36">
        <v>6.3680583459999998</v>
      </c>
      <c r="AT11" s="36">
        <v>530.06643097300002</v>
      </c>
      <c r="AU11" s="36">
        <v>1164.4662044679999</v>
      </c>
      <c r="AV11" s="36">
        <v>325.49477611600003</v>
      </c>
      <c r="AW11" s="36">
        <v>715.05691432200001</v>
      </c>
      <c r="AX11" s="36">
        <v>307.03665445600001</v>
      </c>
      <c r="AY11" s="36">
        <v>674.50754614100003</v>
      </c>
      <c r="AZ11" s="36">
        <v>0.46139501857142862</v>
      </c>
      <c r="BA11" s="36">
        <v>0.92279003857142861</v>
      </c>
      <c r="BB11" s="36">
        <v>3.5102511569999999</v>
      </c>
      <c r="BC11" s="36">
        <v>176.75339517399999</v>
      </c>
      <c r="BD11" s="36">
        <v>388.29728347000002</v>
      </c>
      <c r="BE11" s="36">
        <v>0.2973109385714286</v>
      </c>
      <c r="BF11" s="36">
        <v>0.59462187857142856</v>
      </c>
      <c r="BG11" s="36">
        <v>2.9727203719999999</v>
      </c>
      <c r="BH11" s="36">
        <v>25.700861908</v>
      </c>
      <c r="BI11" s="36">
        <v>0.24</v>
      </c>
      <c r="BJ11" s="36">
        <v>0.24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5.2988234309999998</v>
      </c>
      <c r="E12" s="36">
        <v>115</v>
      </c>
      <c r="F12" s="36">
        <v>3</v>
      </c>
      <c r="G12" s="36">
        <v>23</v>
      </c>
      <c r="H12" s="36">
        <v>89</v>
      </c>
      <c r="I12" s="36">
        <v>4.8441950641020884E-4</v>
      </c>
      <c r="J12" s="36">
        <v>0.31932547689404672</v>
      </c>
      <c r="K12" s="36">
        <v>4.8441950641020884E-4</v>
      </c>
      <c r="L12" s="36">
        <v>0</v>
      </c>
      <c r="M12" s="36">
        <v>8.6959896400463685E-2</v>
      </c>
      <c r="N12" s="36">
        <v>0.23284999999999323</v>
      </c>
      <c r="O12" s="36">
        <v>1.324876E-3</v>
      </c>
      <c r="P12" s="36">
        <v>2.1564270000000003E-3</v>
      </c>
      <c r="Q12" s="36">
        <v>1.201152E-3</v>
      </c>
      <c r="R12" s="36">
        <v>1.2372400000000002E-4</v>
      </c>
      <c r="S12" s="36">
        <v>1.9950470000000002E-3</v>
      </c>
      <c r="T12" s="36">
        <v>1.6138E-4</v>
      </c>
      <c r="U12" s="36">
        <v>1.57395</v>
      </c>
      <c r="V12" s="36">
        <v>3.7245000000000013</v>
      </c>
      <c r="W12" s="36">
        <v>1.5757592955064101</v>
      </c>
      <c r="X12" s="36">
        <v>4.0459819038940479</v>
      </c>
      <c r="Y12" s="36">
        <v>5.621741199400458</v>
      </c>
      <c r="Z12" s="36">
        <v>5.7771886901501547E-5</v>
      </c>
      <c r="AA12" s="36">
        <v>1.236318379692133E-5</v>
      </c>
      <c r="AB12" s="36">
        <v>1.23632E-5</v>
      </c>
      <c r="AC12" s="36">
        <v>6.7824107427747157E-6</v>
      </c>
      <c r="AD12" s="36">
        <v>6.1225806646564174E-3</v>
      </c>
      <c r="AE12" s="36">
        <v>5.5103225981907755E-2</v>
      </c>
      <c r="AF12" s="36">
        <v>6.1225806646564178E-2</v>
      </c>
      <c r="AG12" s="36">
        <v>0.27366686715064104</v>
      </c>
      <c r="AH12" s="36">
        <v>0.46554823377350407</v>
      </c>
      <c r="AI12" s="36">
        <v>1.4910125865448713</v>
      </c>
      <c r="AJ12" s="36">
        <v>1.2618410503276512E-6</v>
      </c>
      <c r="AK12" s="36">
        <v>1.5248623255437329E-6</v>
      </c>
      <c r="AL12" s="36">
        <v>3.8138047683882263E-6</v>
      </c>
      <c r="AM12" s="36">
        <v>0.27367491140243411</v>
      </c>
      <c r="AN12" s="36">
        <v>0.47167233930048602</v>
      </c>
      <c r="AO12" s="36">
        <v>1.5461196263315475</v>
      </c>
      <c r="AP12" s="36">
        <v>15.629452671999999</v>
      </c>
      <c r="AQ12" s="36">
        <v>8.4158591309999995</v>
      </c>
      <c r="AR12" s="36">
        <v>24.045311802999997</v>
      </c>
      <c r="AS12" s="36">
        <v>0.62868170499999998</v>
      </c>
      <c r="AT12" s="36">
        <v>25.419574974</v>
      </c>
      <c r="AU12" s="36">
        <v>51.909984600999998</v>
      </c>
      <c r="AV12" s="36">
        <v>28.634338953</v>
      </c>
      <c r="AW12" s="36">
        <v>58.474938924999996</v>
      </c>
      <c r="AX12" s="36">
        <v>26.369646506999999</v>
      </c>
      <c r="AY12" s="36">
        <v>53.850150741</v>
      </c>
      <c r="AZ12" s="36">
        <v>9.8291085714285725E-3</v>
      </c>
      <c r="BA12" s="36">
        <v>1.9658217142857145E-2</v>
      </c>
      <c r="BB12" s="36">
        <v>0.90732241499999999</v>
      </c>
      <c r="BC12" s="36">
        <v>34.848494037999998</v>
      </c>
      <c r="BD12" s="36">
        <v>71.165028948</v>
      </c>
      <c r="BE12" s="36">
        <v>7.6848312857142859E-2</v>
      </c>
      <c r="BF12" s="36">
        <v>0.15369662571428572</v>
      </c>
      <c r="BG12" s="36">
        <v>1.0400136499999999</v>
      </c>
      <c r="BH12" s="36">
        <v>4.4427620389999998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5.5331466279999999</v>
      </c>
      <c r="E13" s="36">
        <v>1</v>
      </c>
      <c r="F13" s="36">
        <v>0</v>
      </c>
      <c r="G13" s="36">
        <v>0</v>
      </c>
      <c r="H13" s="36">
        <v>1</v>
      </c>
      <c r="I13" s="36">
        <v>0.33014808549953922</v>
      </c>
      <c r="J13" s="36">
        <v>24.077613823165173</v>
      </c>
      <c r="K13" s="36">
        <v>0.23464908551100364</v>
      </c>
      <c r="L13" s="36">
        <v>9.5498999988535616E-2</v>
      </c>
      <c r="M13" s="36">
        <v>12.227223908708048</v>
      </c>
      <c r="N13" s="36">
        <v>12.180537999956661</v>
      </c>
      <c r="O13" s="36">
        <v>0.30246998399999997</v>
      </c>
      <c r="P13" s="36">
        <v>0.491618412</v>
      </c>
      <c r="Q13" s="36">
        <v>0.26381255399999998</v>
      </c>
      <c r="R13" s="36">
        <v>3.865743E-2</v>
      </c>
      <c r="S13" s="36">
        <v>0.44119567700000001</v>
      </c>
      <c r="T13" s="36">
        <v>5.0422735000000003E-2</v>
      </c>
      <c r="U13" s="36">
        <v>0</v>
      </c>
      <c r="V13" s="36">
        <v>0</v>
      </c>
      <c r="W13" s="36">
        <v>0.63261806949953914</v>
      </c>
      <c r="X13" s="36">
        <v>24.569232235165174</v>
      </c>
      <c r="Y13" s="36">
        <v>25.201850304664713</v>
      </c>
      <c r="Z13" s="36">
        <v>1.0861462398275831E-2</v>
      </c>
      <c r="AA13" s="36">
        <v>2.324352953231028E-3</v>
      </c>
      <c r="AB13" s="36">
        <v>2.3243529999999999E-3</v>
      </c>
      <c r="AC13" s="36">
        <v>2.8858762571798949E-3</v>
      </c>
      <c r="AD13" s="36">
        <v>0.19505846682139497</v>
      </c>
      <c r="AE13" s="36">
        <v>1.755526201392555</v>
      </c>
      <c r="AF13" s="36">
        <v>1.9505846682139505</v>
      </c>
      <c r="AG13" s="36">
        <v>0</v>
      </c>
      <c r="AH13" s="36">
        <v>0</v>
      </c>
      <c r="AI13" s="36">
        <v>0</v>
      </c>
      <c r="AJ13" s="36">
        <v>2.3723340485102022E-4</v>
      </c>
      <c r="AK13" s="36">
        <v>2.8668292359296558E-4</v>
      </c>
      <c r="AL13" s="36">
        <v>7.1701732195689454E-4</v>
      </c>
      <c r="AM13" s="36">
        <v>3.1231096620309151E-3</v>
      </c>
      <c r="AN13" s="36">
        <v>0.19534514974498793</v>
      </c>
      <c r="AO13" s="36">
        <v>1.7562432187145118</v>
      </c>
      <c r="AP13" s="36">
        <v>323.449217917</v>
      </c>
      <c r="AQ13" s="36">
        <v>174.16496349299999</v>
      </c>
      <c r="AR13" s="36">
        <v>497.61418141000001</v>
      </c>
      <c r="AS13" s="36">
        <v>16.078448331000001</v>
      </c>
      <c r="AT13" s="36">
        <v>1578.863912387</v>
      </c>
      <c r="AU13" s="36">
        <v>3512.0515275170001</v>
      </c>
      <c r="AV13" s="36">
        <v>930.30624974900002</v>
      </c>
      <c r="AW13" s="36">
        <v>2069.3889193720001</v>
      </c>
      <c r="AX13" s="36">
        <v>877.19225788100005</v>
      </c>
      <c r="AY13" s="36">
        <v>1951.2412596480001</v>
      </c>
      <c r="AZ13" s="36">
        <v>0.22772772000000002</v>
      </c>
      <c r="BA13" s="36">
        <v>0.45545544000000004</v>
      </c>
      <c r="BB13" s="36">
        <v>3.72877999</v>
      </c>
      <c r="BC13" s="36">
        <v>212.802156067</v>
      </c>
      <c r="BD13" s="36">
        <v>473.36070665199998</v>
      </c>
      <c r="BE13" s="36">
        <v>0.31581987428571434</v>
      </c>
      <c r="BF13" s="36">
        <v>0.63163974857142868</v>
      </c>
      <c r="BG13" s="36">
        <v>11.708049040000001</v>
      </c>
      <c r="BH13" s="36">
        <v>59.909518695999999</v>
      </c>
      <c r="BI13" s="36">
        <v>0</v>
      </c>
      <c r="BJ13" s="36">
        <v>0</v>
      </c>
      <c r="BK13" s="36">
        <v>0.06</v>
      </c>
      <c r="BL13" s="36">
        <v>0.06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5.4894775229999997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6.7742125295978464E-2</v>
      </c>
      <c r="J14" s="36">
        <v>12.45790249691067</v>
      </c>
      <c r="K14" s="36">
        <v>6.7742125295978464E-2</v>
      </c>
      <c r="L14" s="36">
        <v>0</v>
      </c>
      <c r="M14" s="36">
        <v>4.0436436222324321</v>
      </c>
      <c r="N14" s="36">
        <v>8.4820009999742165</v>
      </c>
      <c r="O14" s="36">
        <v>8.3544975999999993E-2</v>
      </c>
      <c r="P14" s="36">
        <v>0.133575585</v>
      </c>
      <c r="Q14" s="36">
        <v>6.7671964000000001E-2</v>
      </c>
      <c r="R14" s="36">
        <v>1.5873011999999999E-2</v>
      </c>
      <c r="S14" s="36">
        <v>0.11287165699999999</v>
      </c>
      <c r="T14" s="36">
        <v>2.0703928E-2</v>
      </c>
      <c r="U14" s="36" t="s">
        <v>340</v>
      </c>
      <c r="V14" s="36" t="s">
        <v>340</v>
      </c>
      <c r="W14" s="36">
        <v>0.15128710129597844</v>
      </c>
      <c r="X14" s="36">
        <v>12.591478081910669</v>
      </c>
      <c r="Y14" s="36">
        <v>12.742765183206647</v>
      </c>
      <c r="Z14" s="36">
        <v>2.9388433861076519E-3</v>
      </c>
      <c r="AA14" s="36">
        <v>6.2891248462703742E-4</v>
      </c>
      <c r="AB14" s="36">
        <v>6.2891200000000003E-4</v>
      </c>
      <c r="AC14" s="36">
        <v>5.3962249567002436E-4</v>
      </c>
      <c r="AD14" s="36">
        <v>6.4157633016343807E-2</v>
      </c>
      <c r="AE14" s="36">
        <v>0.57741869714709415</v>
      </c>
      <c r="AF14" s="36">
        <v>0.64157633016343785</v>
      </c>
      <c r="AG14" s="36" t="s">
        <v>340</v>
      </c>
      <c r="AH14" s="36" t="s">
        <v>340</v>
      </c>
      <c r="AI14" s="36" t="s">
        <v>340</v>
      </c>
      <c r="AJ14" s="36">
        <v>6.4189447606111279E-5</v>
      </c>
      <c r="AK14" s="36">
        <v>7.7569255118606838E-5</v>
      </c>
      <c r="AL14" s="36">
        <v>1.9400701958203185E-4</v>
      </c>
      <c r="AM14" s="36">
        <v>6.0381194327613569E-4</v>
      </c>
      <c r="AN14" s="36">
        <v>6.4235202271462413E-2</v>
      </c>
      <c r="AO14" s="36">
        <v>0.57761270416667621</v>
      </c>
      <c r="AP14" s="36">
        <v>101.79492668</v>
      </c>
      <c r="AQ14" s="36">
        <v>54.812652827999997</v>
      </c>
      <c r="AR14" s="36">
        <v>156.60757950800001</v>
      </c>
      <c r="AS14" s="36">
        <v>8.114855618</v>
      </c>
      <c r="AT14" s="36">
        <v>395.46140922299998</v>
      </c>
      <c r="AU14" s="36">
        <v>1099.5251096500001</v>
      </c>
      <c r="AV14" s="36">
        <v>243.70608728299999</v>
      </c>
      <c r="AW14" s="36">
        <v>677.59067280099998</v>
      </c>
      <c r="AX14" s="36">
        <v>228.99350992999999</v>
      </c>
      <c r="AY14" s="36">
        <v>636.68441026899995</v>
      </c>
      <c r="AZ14" s="36">
        <v>0.31710873000000001</v>
      </c>
      <c r="BA14" s="36">
        <v>0.63421746000000001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35.881296796999997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5.7979961830000004</v>
      </c>
      <c r="E15" s="36">
        <v>2</v>
      </c>
      <c r="F15" s="36">
        <v>0</v>
      </c>
      <c r="G15" s="36">
        <v>1</v>
      </c>
      <c r="H15" s="36">
        <v>1</v>
      </c>
      <c r="I15" s="36">
        <v>3.8709168305512209</v>
      </c>
      <c r="J15" s="36">
        <v>38.045430480285873</v>
      </c>
      <c r="K15" s="36">
        <v>1.4689053305517521</v>
      </c>
      <c r="L15" s="36">
        <v>2.4020114999994688</v>
      </c>
      <c r="M15" s="36">
        <v>23.579262310832149</v>
      </c>
      <c r="N15" s="36">
        <v>18.337085000004947</v>
      </c>
      <c r="O15" s="36">
        <v>0.10894748999999999</v>
      </c>
      <c r="P15" s="36">
        <v>0.18029247200000001</v>
      </c>
      <c r="Q15" s="36">
        <v>8.5367116999999992E-2</v>
      </c>
      <c r="R15" s="36">
        <v>2.3580373000000002E-2</v>
      </c>
      <c r="S15" s="36">
        <v>0.14953546400000001</v>
      </c>
      <c r="T15" s="36">
        <v>3.0757007999999999E-2</v>
      </c>
      <c r="U15" s="36">
        <v>0</v>
      </c>
      <c r="V15" s="36">
        <v>0</v>
      </c>
      <c r="W15" s="36">
        <v>3.9798643205512207</v>
      </c>
      <c r="X15" s="36">
        <v>38.225722952285871</v>
      </c>
      <c r="Y15" s="36">
        <v>42.205587272837093</v>
      </c>
      <c r="Z15" s="36">
        <v>4.4113853087660568E-2</v>
      </c>
      <c r="AA15" s="36">
        <v>2.1067794399083815E-2</v>
      </c>
      <c r="AB15" s="36">
        <v>2.1067794000000001E-2</v>
      </c>
      <c r="AC15" s="36">
        <v>2.2610301186487651E-2</v>
      </c>
      <c r="AD15" s="36">
        <v>0.59235066762903643</v>
      </c>
      <c r="AE15" s="36">
        <v>5.3311560086613294</v>
      </c>
      <c r="AF15" s="36">
        <v>5.9235066762903665</v>
      </c>
      <c r="AG15" s="36">
        <v>0</v>
      </c>
      <c r="AH15" s="36">
        <v>0</v>
      </c>
      <c r="AI15" s="36">
        <v>0</v>
      </c>
      <c r="AJ15" s="36">
        <v>2.1502691437338089E-3</v>
      </c>
      <c r="AK15" s="36">
        <v>2.59847655565843E-3</v>
      </c>
      <c r="AL15" s="36">
        <v>6.499001327861788E-3</v>
      </c>
      <c r="AM15" s="36">
        <v>2.476057033022146E-2</v>
      </c>
      <c r="AN15" s="36">
        <v>0.59494914418469491</v>
      </c>
      <c r="AO15" s="36">
        <v>5.3376550099891915</v>
      </c>
      <c r="AP15" s="36">
        <v>294.44844681500001</v>
      </c>
      <c r="AQ15" s="36">
        <v>158.54916367000001</v>
      </c>
      <c r="AR15" s="36">
        <v>452.997610485</v>
      </c>
      <c r="AS15" s="36">
        <v>20.570772353999999</v>
      </c>
      <c r="AT15" s="36">
        <v>1390.6721882259999</v>
      </c>
      <c r="AU15" s="36">
        <v>3141.928471272</v>
      </c>
      <c r="AV15" s="36">
        <v>805.953682878</v>
      </c>
      <c r="AW15" s="36">
        <v>1820.881185515</v>
      </c>
      <c r="AX15" s="36">
        <v>780.727615087</v>
      </c>
      <c r="AY15" s="36">
        <v>1763.888242619</v>
      </c>
      <c r="AZ15" s="36">
        <v>0.60761882142857149</v>
      </c>
      <c r="BA15" s="36">
        <v>1.2152376442857142</v>
      </c>
      <c r="BB15" s="36">
        <v>3.0707672910000001</v>
      </c>
      <c r="BC15" s="36">
        <v>91.603015197999994</v>
      </c>
      <c r="BD15" s="36">
        <v>206.95755904399999</v>
      </c>
      <c r="BE15" s="36">
        <v>0.2600875728571429</v>
      </c>
      <c r="BF15" s="36">
        <v>0.52017514714285717</v>
      </c>
      <c r="BG15" s="36">
        <v>3.9439741370000001</v>
      </c>
      <c r="BH15" s="36">
        <v>21.295116146000002</v>
      </c>
      <c r="BI15" s="36">
        <v>0.21</v>
      </c>
      <c r="BJ15" s="36">
        <v>0.21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5.3022176879999998</v>
      </c>
      <c r="E16" s="36">
        <v>45</v>
      </c>
      <c r="F16" s="36">
        <v>7</v>
      </c>
      <c r="G16" s="36">
        <v>14</v>
      </c>
      <c r="H16" s="36">
        <v>24</v>
      </c>
      <c r="I16" s="36">
        <v>2.8350443794448462E-4</v>
      </c>
      <c r="J16" s="36">
        <v>0.13704080146777456</v>
      </c>
      <c r="K16" s="36">
        <v>2.8350443794448462E-4</v>
      </c>
      <c r="L16" s="36">
        <v>0</v>
      </c>
      <c r="M16" s="36">
        <v>9.5699305905720372E-2</v>
      </c>
      <c r="N16" s="36">
        <v>4.1624999999998677E-2</v>
      </c>
      <c r="O16" s="36">
        <v>1.6801679999999999E-3</v>
      </c>
      <c r="P16" s="36">
        <v>2.3563439999999998E-3</v>
      </c>
      <c r="Q16" s="36">
        <v>1.5827759999999999E-3</v>
      </c>
      <c r="R16" s="36">
        <v>9.7391999999999992E-5</v>
      </c>
      <c r="S16" s="36">
        <v>2.22931E-3</v>
      </c>
      <c r="T16" s="36">
        <v>1.2703399999999999E-4</v>
      </c>
      <c r="U16" s="36">
        <v>1.8703499999999995</v>
      </c>
      <c r="V16" s="36">
        <v>4.4216999999999995</v>
      </c>
      <c r="W16" s="36">
        <v>1.8723136724379439</v>
      </c>
      <c r="X16" s="36">
        <v>4.561097145467774</v>
      </c>
      <c r="Y16" s="36">
        <v>6.4334108179057177</v>
      </c>
      <c r="Z16" s="36">
        <v>3.1287985763532353E-5</v>
      </c>
      <c r="AA16" s="36">
        <v>6.6956289533959229E-6</v>
      </c>
      <c r="AB16" s="36">
        <v>6.6956300000000003E-6</v>
      </c>
      <c r="AC16" s="36">
        <v>3.1999803200043064E-6</v>
      </c>
      <c r="AD16" s="36">
        <v>7.0747145629835358E-4</v>
      </c>
      <c r="AE16" s="36">
        <v>6.367243106685184E-3</v>
      </c>
      <c r="AF16" s="36">
        <v>7.0747145629835358E-3</v>
      </c>
      <c r="AG16" s="36">
        <v>0.30434894529958256</v>
      </c>
      <c r="AH16" s="36">
        <v>0.51774303338319827</v>
      </c>
      <c r="AI16" s="36">
        <v>1.6581770123218649</v>
      </c>
      <c r="AJ16" s="36">
        <v>6.8338462467688945E-7</v>
      </c>
      <c r="AK16" s="36">
        <v>8.2583100918697293E-7</v>
      </c>
      <c r="AL16" s="36">
        <v>2.0654705595123639E-6</v>
      </c>
      <c r="AM16" s="36">
        <v>0.30435282866452723</v>
      </c>
      <c r="AN16" s="36">
        <v>0.51845133067050575</v>
      </c>
      <c r="AO16" s="36">
        <v>1.6645463208991096</v>
      </c>
      <c r="AP16" s="36">
        <v>10.004279852</v>
      </c>
      <c r="AQ16" s="36">
        <v>5.3869199200000004</v>
      </c>
      <c r="AR16" s="36">
        <v>15.391199772</v>
      </c>
      <c r="AS16" s="36">
        <v>0.240021292</v>
      </c>
      <c r="AT16" s="36">
        <v>7.8944692730000003</v>
      </c>
      <c r="AU16" s="36">
        <v>16.023748401999999</v>
      </c>
      <c r="AV16" s="36">
        <v>11.762900925</v>
      </c>
      <c r="AW16" s="36">
        <v>23.87567275</v>
      </c>
      <c r="AX16" s="36">
        <v>10.755211507</v>
      </c>
      <c r="AY16" s="36">
        <v>21.830321611999999</v>
      </c>
      <c r="AZ16" s="36">
        <v>2.684713E-2</v>
      </c>
      <c r="BA16" s="36">
        <v>5.3694261428571435E-2</v>
      </c>
      <c r="BB16" s="36">
        <v>0.49286025700000002</v>
      </c>
      <c r="BC16" s="36">
        <v>30.215387887999999</v>
      </c>
      <c r="BD16" s="36">
        <v>61.329489875999997</v>
      </c>
      <c r="BE16" s="36">
        <v>4.1744232857142856E-2</v>
      </c>
      <c r="BF16" s="36">
        <v>8.348846714285714E-2</v>
      </c>
      <c r="BG16" s="36">
        <v>0.56809153700000004</v>
      </c>
      <c r="BH16" s="36">
        <v>1.7353536089999999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5.3230900910000001</v>
      </c>
      <c r="E17" s="36">
        <v>3</v>
      </c>
      <c r="F17" s="36">
        <v>0</v>
      </c>
      <c r="G17" s="36">
        <v>1</v>
      </c>
      <c r="H17" s="36">
        <v>2</v>
      </c>
      <c r="I17" s="36">
        <v>5.2769395047761423E-3</v>
      </c>
      <c r="J17" s="36">
        <v>1.7082016478329631</v>
      </c>
      <c r="K17" s="36">
        <v>5.2769395047761423E-3</v>
      </c>
      <c r="L17" s="36">
        <v>0</v>
      </c>
      <c r="M17" s="36">
        <v>0.50180958733608749</v>
      </c>
      <c r="N17" s="36">
        <v>1.2116690000016517</v>
      </c>
      <c r="O17" s="36">
        <v>1.6219635999999999E-2</v>
      </c>
      <c r="P17" s="36">
        <v>2.4540482999999998E-2</v>
      </c>
      <c r="Q17" s="36">
        <v>1.4082518E-2</v>
      </c>
      <c r="R17" s="36">
        <v>2.1371179999999999E-3</v>
      </c>
      <c r="S17" s="36">
        <v>2.1752938999999999E-2</v>
      </c>
      <c r="T17" s="36">
        <v>2.7875439999999999E-3</v>
      </c>
      <c r="U17" s="36">
        <v>3.0000000000000001E-3</v>
      </c>
      <c r="V17" s="36">
        <v>7.1999999999999998E-3</v>
      </c>
      <c r="W17" s="36">
        <v>2.4496575504776141E-2</v>
      </c>
      <c r="X17" s="36">
        <v>1.7399421308329632</v>
      </c>
      <c r="Y17" s="36">
        <v>1.7644387063377394</v>
      </c>
      <c r="Z17" s="36">
        <v>3.3580313373604483E-4</v>
      </c>
      <c r="AA17" s="36">
        <v>7.186187061951357E-5</v>
      </c>
      <c r="AB17" s="36">
        <v>7.1861900000000004E-5</v>
      </c>
      <c r="AC17" s="36">
        <v>5.8507416080632541E-5</v>
      </c>
      <c r="AD17" s="36">
        <v>1.8894252992713349E-2</v>
      </c>
      <c r="AE17" s="36">
        <v>0.17004827693442015</v>
      </c>
      <c r="AF17" s="36">
        <v>0.18894252992713353</v>
      </c>
      <c r="AG17" s="36">
        <v>6.2714714632872289E-4</v>
      </c>
      <c r="AH17" s="36">
        <v>1.0668710075477125E-3</v>
      </c>
      <c r="AI17" s="36">
        <v>3.4168706593082146E-3</v>
      </c>
      <c r="AJ17" s="36">
        <v>7.3345327564498631E-6</v>
      </c>
      <c r="AK17" s="36">
        <v>8.8633609382676955E-6</v>
      </c>
      <c r="AL17" s="36">
        <v>2.216798700056926E-5</v>
      </c>
      <c r="AM17" s="36">
        <v>6.9298909516580533E-4</v>
      </c>
      <c r="AN17" s="36">
        <v>1.9969987361199329E-2</v>
      </c>
      <c r="AO17" s="36">
        <v>0.17348731558072894</v>
      </c>
      <c r="AP17" s="36">
        <v>14.167369173000001</v>
      </c>
      <c r="AQ17" s="36">
        <v>7.6285834010000002</v>
      </c>
      <c r="AR17" s="36">
        <v>21.795952574000001</v>
      </c>
      <c r="AS17" s="36">
        <v>1.896993887</v>
      </c>
      <c r="AT17" s="36">
        <v>59.890178808000002</v>
      </c>
      <c r="AU17" s="36">
        <v>154.151418957</v>
      </c>
      <c r="AV17" s="36">
        <v>48.110056020999998</v>
      </c>
      <c r="AW17" s="36">
        <v>123.830543659</v>
      </c>
      <c r="AX17" s="36">
        <v>44.725856704000002</v>
      </c>
      <c r="AY17" s="36">
        <v>115.11994808</v>
      </c>
      <c r="AZ17" s="36">
        <v>2.5453337142857142E-2</v>
      </c>
      <c r="BA17" s="36">
        <v>5.0906675714285712E-2</v>
      </c>
      <c r="BB17" s="36">
        <v>0.77147769899999996</v>
      </c>
      <c r="BC17" s="36">
        <v>31.500949979000001</v>
      </c>
      <c r="BD17" s="36">
        <v>81.080341292</v>
      </c>
      <c r="BE17" s="36">
        <v>6.5342548571428571E-2</v>
      </c>
      <c r="BF17" s="36">
        <v>0.13068509857142857</v>
      </c>
      <c r="BG17" s="36">
        <v>2.2721141560000002</v>
      </c>
      <c r="BH17" s="36">
        <v>12.910922671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5.394907592</v>
      </c>
      <c r="E18" s="36">
        <v>1</v>
      </c>
      <c r="F18" s="36">
        <v>0</v>
      </c>
      <c r="G18" s="36">
        <v>1</v>
      </c>
      <c r="H18" s="36">
        <v>0</v>
      </c>
      <c r="I18" s="36">
        <v>2.9728148180068841E-2</v>
      </c>
      <c r="J18" s="36">
        <v>4.4384539451197975</v>
      </c>
      <c r="K18" s="36">
        <v>2.9728148180068841E-2</v>
      </c>
      <c r="L18" s="36">
        <v>0</v>
      </c>
      <c r="M18" s="36">
        <v>1.8886530932914141</v>
      </c>
      <c r="N18" s="36">
        <v>2.5795290000084523</v>
      </c>
      <c r="O18" s="36">
        <v>9.537999400000001E-2</v>
      </c>
      <c r="P18" s="36">
        <v>0.16254546300000003</v>
      </c>
      <c r="Q18" s="36">
        <v>8.7962482000000008E-2</v>
      </c>
      <c r="R18" s="36">
        <v>7.4175119999999994E-3</v>
      </c>
      <c r="S18" s="36">
        <v>0.15287044700000002</v>
      </c>
      <c r="T18" s="36">
        <v>9.6750159999999998E-3</v>
      </c>
      <c r="U18" s="36">
        <v>0</v>
      </c>
      <c r="V18" s="36">
        <v>0</v>
      </c>
      <c r="W18" s="36">
        <v>0.12510814218006885</v>
      </c>
      <c r="X18" s="36">
        <v>4.6009994081197974</v>
      </c>
      <c r="Y18" s="36">
        <v>4.726107550299866</v>
      </c>
      <c r="Z18" s="36">
        <v>1.4103736340254104E-3</v>
      </c>
      <c r="AA18" s="36">
        <v>3.0181995768143772E-4</v>
      </c>
      <c r="AB18" s="36">
        <v>3.0182000000000001E-4</v>
      </c>
      <c r="AC18" s="36">
        <v>5.1621200374676055E-4</v>
      </c>
      <c r="AD18" s="36">
        <v>8.9857512116489416E-2</v>
      </c>
      <c r="AE18" s="36">
        <v>0.80871760904840495</v>
      </c>
      <c r="AF18" s="36">
        <v>0.89857512116489413</v>
      </c>
      <c r="AG18" s="36">
        <v>0</v>
      </c>
      <c r="AH18" s="36">
        <v>0</v>
      </c>
      <c r="AI18" s="36">
        <v>0</v>
      </c>
      <c r="AJ18" s="36">
        <v>3.0805039618383566E-5</v>
      </c>
      <c r="AK18" s="36">
        <v>3.7226118407500438E-5</v>
      </c>
      <c r="AL18" s="36">
        <v>9.3105551571998697E-5</v>
      </c>
      <c r="AM18" s="36">
        <v>5.4701704336514406E-4</v>
      </c>
      <c r="AN18" s="36">
        <v>8.9894738234896923E-2</v>
      </c>
      <c r="AO18" s="36">
        <v>0.808810714599977</v>
      </c>
      <c r="AP18" s="36">
        <v>58.534414994000002</v>
      </c>
      <c r="AQ18" s="36">
        <v>31.518531151000001</v>
      </c>
      <c r="AR18" s="36">
        <v>90.052946145000007</v>
      </c>
      <c r="AS18" s="36">
        <v>5.74410971</v>
      </c>
      <c r="AT18" s="36">
        <v>154.93629690500001</v>
      </c>
      <c r="AU18" s="36">
        <v>405.79067733300002</v>
      </c>
      <c r="AV18" s="36">
        <v>127.767435054</v>
      </c>
      <c r="AW18" s="36">
        <v>334.63323344700001</v>
      </c>
      <c r="AX18" s="36">
        <v>118.694050574</v>
      </c>
      <c r="AY18" s="36">
        <v>310.86930654700001</v>
      </c>
      <c r="AZ18" s="36">
        <v>0.13937404285714286</v>
      </c>
      <c r="BA18" s="36">
        <v>0.27874808714285715</v>
      </c>
      <c r="BB18" s="36">
        <v>1.2034186039999999</v>
      </c>
      <c r="BC18" s="36">
        <v>71.041516014999999</v>
      </c>
      <c r="BD18" s="36">
        <v>186.06346917100001</v>
      </c>
      <c r="BE18" s="36">
        <v>0.10192704142857144</v>
      </c>
      <c r="BF18" s="36">
        <v>0.20385408285714288</v>
      </c>
      <c r="BG18" s="36">
        <v>5.3202136720000004</v>
      </c>
      <c r="BH18" s="36">
        <v>51.339267847999999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5.3672596239999999</v>
      </c>
      <c r="E19" s="36">
        <v>6</v>
      </c>
      <c r="F19" s="36">
        <v>0</v>
      </c>
      <c r="G19" s="36">
        <v>1</v>
      </c>
      <c r="H19" s="36">
        <v>5</v>
      </c>
      <c r="I19" s="36">
        <v>1.3693634791929104E-2</v>
      </c>
      <c r="J19" s="36">
        <v>3.3770066377147279</v>
      </c>
      <c r="K19" s="36">
        <v>1.3693634791929104E-2</v>
      </c>
      <c r="L19" s="36">
        <v>0</v>
      </c>
      <c r="M19" s="36">
        <v>1.3513752724996217</v>
      </c>
      <c r="N19" s="36">
        <v>2.0393250000070351</v>
      </c>
      <c r="O19" s="36">
        <v>0.280990715</v>
      </c>
      <c r="P19" s="36">
        <v>0.47707449699999993</v>
      </c>
      <c r="Q19" s="36">
        <v>0.261314304</v>
      </c>
      <c r="R19" s="36">
        <v>1.9676410999999998E-2</v>
      </c>
      <c r="S19" s="36">
        <v>0.45140961199999996</v>
      </c>
      <c r="T19" s="36">
        <v>2.5664884999999998E-2</v>
      </c>
      <c r="U19" s="36">
        <v>2.64E-2</v>
      </c>
      <c r="V19" s="36">
        <v>6.2399999999999997E-2</v>
      </c>
      <c r="W19" s="36">
        <v>0.32108434979192907</v>
      </c>
      <c r="X19" s="36">
        <v>3.9164811347147275</v>
      </c>
      <c r="Y19" s="36">
        <v>4.2375654845066562</v>
      </c>
      <c r="Z19" s="36">
        <v>8.4234989665994209E-4</v>
      </c>
      <c r="AA19" s="36">
        <v>1.8026287788522758E-4</v>
      </c>
      <c r="AB19" s="36">
        <v>1.8026300000000001E-4</v>
      </c>
      <c r="AC19" s="36">
        <v>2.3610410468426281E-4</v>
      </c>
      <c r="AD19" s="36">
        <v>4.6610973760274434E-2</v>
      </c>
      <c r="AE19" s="36">
        <v>0.41949876384246998</v>
      </c>
      <c r="AF19" s="36">
        <v>0.46610973760274438</v>
      </c>
      <c r="AG19" s="36">
        <v>5.0863599468851097E-3</v>
      </c>
      <c r="AH19" s="36">
        <v>8.6526583004482328E-3</v>
      </c>
      <c r="AI19" s="36">
        <v>2.7711892124408527E-2</v>
      </c>
      <c r="AJ19" s="36">
        <v>1.8398412486671809E-5</v>
      </c>
      <c r="AK19" s="36">
        <v>2.2233423174379604E-5</v>
      </c>
      <c r="AL19" s="36">
        <v>5.5607600699169054E-5</v>
      </c>
      <c r="AM19" s="36">
        <v>5.3408624640560445E-3</v>
      </c>
      <c r="AN19" s="36">
        <v>5.5285865483897051E-2</v>
      </c>
      <c r="AO19" s="36">
        <v>0.44726626356757765</v>
      </c>
      <c r="AP19" s="36">
        <v>50.699097023999997</v>
      </c>
      <c r="AQ19" s="36">
        <v>27.299513781999998</v>
      </c>
      <c r="AR19" s="36">
        <v>77.998610805999988</v>
      </c>
      <c r="AS19" s="36">
        <v>3.848192595</v>
      </c>
      <c r="AT19" s="36">
        <v>169.39638921</v>
      </c>
      <c r="AU19" s="36">
        <v>398.99712892600002</v>
      </c>
      <c r="AV19" s="36">
        <v>137.276534242</v>
      </c>
      <c r="AW19" s="36">
        <v>323.341856855</v>
      </c>
      <c r="AX19" s="36">
        <v>127.59783668</v>
      </c>
      <c r="AY19" s="36">
        <v>300.54460269100002</v>
      </c>
      <c r="AZ19" s="36">
        <v>6.9504568571428574E-2</v>
      </c>
      <c r="BA19" s="36">
        <v>0.13900913714285715</v>
      </c>
      <c r="BB19" s="36">
        <v>1.6067239639999999</v>
      </c>
      <c r="BC19" s="36">
        <v>93.187556213999997</v>
      </c>
      <c r="BD19" s="36">
        <v>219.49445058800001</v>
      </c>
      <c r="BE19" s="36">
        <v>0.13608616285714287</v>
      </c>
      <c r="BF19" s="36">
        <v>0.27217232571428573</v>
      </c>
      <c r="BG19" s="36">
        <v>1.957403166</v>
      </c>
      <c r="BH19" s="36">
        <v>26.582576273000001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5.6526899359999998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0.1950268487805959</v>
      </c>
      <c r="J20" s="36">
        <v>6.2316004646890484</v>
      </c>
      <c r="K20" s="36">
        <v>9.688584878014439E-2</v>
      </c>
      <c r="L20" s="36">
        <v>9.8141000000451506E-2</v>
      </c>
      <c r="M20" s="36">
        <v>4.2561758134669319</v>
      </c>
      <c r="N20" s="36">
        <v>2.170451500002712</v>
      </c>
      <c r="O20" s="36">
        <v>0.103413699</v>
      </c>
      <c r="P20" s="36">
        <v>0.158761546</v>
      </c>
      <c r="Q20" s="36">
        <v>9.7972262000000004E-2</v>
      </c>
      <c r="R20" s="36">
        <v>5.4414369999999995E-3</v>
      </c>
      <c r="S20" s="36">
        <v>0.15166402000000001</v>
      </c>
      <c r="T20" s="36">
        <v>7.0975259999999998E-3</v>
      </c>
      <c r="U20" s="36" t="s">
        <v>340</v>
      </c>
      <c r="V20" s="36" t="s">
        <v>340</v>
      </c>
      <c r="W20" s="36">
        <v>0.29844054778059592</v>
      </c>
      <c r="X20" s="36">
        <v>6.3903620106890484</v>
      </c>
      <c r="Y20" s="36">
        <v>6.6888025584696447</v>
      </c>
      <c r="Z20" s="36">
        <v>3.8247691732432062E-3</v>
      </c>
      <c r="AA20" s="36">
        <v>1.0547629835913294E-3</v>
      </c>
      <c r="AB20" s="36">
        <v>1.054763E-3</v>
      </c>
      <c r="AC20" s="36">
        <v>6.6923332196137009E-4</v>
      </c>
      <c r="AD20" s="36">
        <v>3.6694798878955381E-2</v>
      </c>
      <c r="AE20" s="36">
        <v>0.33025318991059854</v>
      </c>
      <c r="AF20" s="36">
        <v>0.36694798878955387</v>
      </c>
      <c r="AG20" s="36" t="s">
        <v>340</v>
      </c>
      <c r="AH20" s="36" t="s">
        <v>340</v>
      </c>
      <c r="AI20" s="36" t="s">
        <v>340</v>
      </c>
      <c r="AJ20" s="36">
        <v>1.0765362137452408E-4</v>
      </c>
      <c r="AK20" s="36">
        <v>1.3009320896511292E-4</v>
      </c>
      <c r="AL20" s="36">
        <v>3.253737025138694E-4</v>
      </c>
      <c r="AM20" s="36">
        <v>7.7688694333589417E-4</v>
      </c>
      <c r="AN20" s="36">
        <v>3.6824892087920495E-2</v>
      </c>
      <c r="AO20" s="36">
        <v>0.33057856361311239</v>
      </c>
      <c r="AP20" s="36">
        <v>36.711608351999999</v>
      </c>
      <c r="AQ20" s="36">
        <v>19.767789111999999</v>
      </c>
      <c r="AR20" s="36">
        <v>56.479397464000002</v>
      </c>
      <c r="AS20" s="36">
        <v>2.5517409870000001</v>
      </c>
      <c r="AT20" s="36">
        <v>112.98533863900001</v>
      </c>
      <c r="AU20" s="36">
        <v>260.53000098299998</v>
      </c>
      <c r="AV20" s="36">
        <v>74.753727742999999</v>
      </c>
      <c r="AW20" s="36">
        <v>172.37270779599999</v>
      </c>
      <c r="AX20" s="36">
        <v>70.143632750999998</v>
      </c>
      <c r="AY20" s="36">
        <v>161.74240773</v>
      </c>
      <c r="AZ20" s="36">
        <v>5.1483242857142855E-2</v>
      </c>
      <c r="BA20" s="36">
        <v>0.10296648571428571</v>
      </c>
      <c r="BB20" s="36">
        <v>0.45920178699999997</v>
      </c>
      <c r="BC20" s="36">
        <v>26.403769432000001</v>
      </c>
      <c r="BD20" s="36">
        <v>60.883776241</v>
      </c>
      <c r="BE20" s="36">
        <v>3.8893431428571427E-2</v>
      </c>
      <c r="BF20" s="36">
        <v>7.7786862857142855E-2</v>
      </c>
      <c r="BG20" s="36">
        <v>2.1051521750000002</v>
      </c>
      <c r="BH20" s="36">
        <v>14.551614123</v>
      </c>
      <c r="BI20" s="36">
        <v>0.03</v>
      </c>
      <c r="BJ20" s="36">
        <v>0.03</v>
      </c>
      <c r="BK20" s="36">
        <v>0.03</v>
      </c>
      <c r="BL20" s="36">
        <v>0.03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5.770304694</v>
      </c>
      <c r="E21" s="36">
        <v>3</v>
      </c>
      <c r="F21" s="36">
        <v>0</v>
      </c>
      <c r="G21" s="36">
        <v>1</v>
      </c>
      <c r="H21" s="36">
        <v>2</v>
      </c>
      <c r="I21" s="36">
        <v>3.2178761188351668E-2</v>
      </c>
      <c r="J21" s="36">
        <v>3.2894760779584868</v>
      </c>
      <c r="K21" s="36">
        <v>3.1130761188269133E-2</v>
      </c>
      <c r="L21" s="36">
        <v>1.0480000000825385E-3</v>
      </c>
      <c r="M21" s="36">
        <v>1.4422923391492071</v>
      </c>
      <c r="N21" s="36">
        <v>1.8793624999976313</v>
      </c>
      <c r="O21" s="36">
        <v>0.14109961700000001</v>
      </c>
      <c r="P21" s="36">
        <v>0.218919593</v>
      </c>
      <c r="Q21" s="36">
        <v>0.12309682800000001</v>
      </c>
      <c r="R21" s="36">
        <v>1.8002788999999998E-2</v>
      </c>
      <c r="S21" s="36">
        <v>0.195437693</v>
      </c>
      <c r="T21" s="36">
        <v>2.34819E-2</v>
      </c>
      <c r="U21" s="36">
        <v>6.6E-3</v>
      </c>
      <c r="V21" s="36">
        <v>1.5599999999999999E-2</v>
      </c>
      <c r="W21" s="36">
        <v>0.17987837818835167</v>
      </c>
      <c r="X21" s="36">
        <v>3.5239956709584868</v>
      </c>
      <c r="Y21" s="36">
        <v>3.7038740491468385</v>
      </c>
      <c r="Z21" s="36">
        <v>1.102100014082638E-3</v>
      </c>
      <c r="AA21" s="36">
        <v>2.5414040643670989E-4</v>
      </c>
      <c r="AB21" s="36">
        <v>2.5413999999999998E-4</v>
      </c>
      <c r="AC21" s="36">
        <v>3.3073575281250664E-4</v>
      </c>
      <c r="AD21" s="36">
        <v>4.3476068393305881E-2</v>
      </c>
      <c r="AE21" s="36">
        <v>0.39128461553975291</v>
      </c>
      <c r="AF21" s="36">
        <v>0.43476068393305878</v>
      </c>
      <c r="AG21" s="36">
        <v>1.2534482162764769E-3</v>
      </c>
      <c r="AH21" s="36">
        <v>2.1323027127461906E-3</v>
      </c>
      <c r="AI21" s="36">
        <v>6.8291316610925292E-3</v>
      </c>
      <c r="AJ21" s="36">
        <v>2.5938614964645879E-5</v>
      </c>
      <c r="AK21" s="36">
        <v>3.1345324140488239E-5</v>
      </c>
      <c r="AL21" s="36">
        <v>7.8397206535377873E-5</v>
      </c>
      <c r="AM21" s="36">
        <v>1.6101225840536293E-3</v>
      </c>
      <c r="AN21" s="36">
        <v>4.5639716430192559E-2</v>
      </c>
      <c r="AO21" s="36">
        <v>0.39819214440738077</v>
      </c>
      <c r="AP21" s="36">
        <v>49.786284025999997</v>
      </c>
      <c r="AQ21" s="36">
        <v>26.807999089999999</v>
      </c>
      <c r="AR21" s="36">
        <v>76.594283116</v>
      </c>
      <c r="AS21" s="36">
        <v>6.0527739440000001</v>
      </c>
      <c r="AT21" s="36">
        <v>195.994496887</v>
      </c>
      <c r="AU21" s="36">
        <v>462.65803350099998</v>
      </c>
      <c r="AV21" s="36">
        <v>110.18066272</v>
      </c>
      <c r="AW21" s="36">
        <v>260.08877572300003</v>
      </c>
      <c r="AX21" s="36">
        <v>104.09153815099999</v>
      </c>
      <c r="AY21" s="36">
        <v>245.714992564</v>
      </c>
      <c r="AZ21" s="36">
        <v>0.20148998714285715</v>
      </c>
      <c r="BA21" s="36">
        <v>0.4029799742857143</v>
      </c>
      <c r="BB21" s="36">
        <v>0.598663057</v>
      </c>
      <c r="BC21" s="36">
        <v>15.411131896000001</v>
      </c>
      <c r="BD21" s="36">
        <v>36.379000894000001</v>
      </c>
      <c r="BE21" s="36">
        <v>5.0705509999999995E-2</v>
      </c>
      <c r="BF21" s="36">
        <v>0.10141101999999999</v>
      </c>
      <c r="BG21" s="36">
        <v>1.0677335939999999</v>
      </c>
      <c r="BH21" s="36">
        <v>18.091844526999999</v>
      </c>
      <c r="BI21" s="36">
        <v>0.09</v>
      </c>
      <c r="BJ21" s="36">
        <v>0.09</v>
      </c>
      <c r="BK21" s="36">
        <v>0.12</v>
      </c>
      <c r="BL21" s="36">
        <v>0.12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5.7741219089999998</v>
      </c>
      <c r="E22" s="36">
        <v>2</v>
      </c>
      <c r="F22" s="36">
        <v>0</v>
      </c>
      <c r="G22" s="36">
        <v>1</v>
      </c>
      <c r="H22" s="36">
        <v>1</v>
      </c>
      <c r="I22" s="36">
        <v>0.56856384515809388</v>
      </c>
      <c r="J22" s="36">
        <v>11.279296358639201</v>
      </c>
      <c r="K22" s="36">
        <v>0.20451184516336998</v>
      </c>
      <c r="L22" s="36">
        <v>0.36405199999472393</v>
      </c>
      <c r="M22" s="36">
        <v>5.983081203804919</v>
      </c>
      <c r="N22" s="36">
        <v>5.8647789999923754</v>
      </c>
      <c r="O22" s="36">
        <v>0.25869757599999998</v>
      </c>
      <c r="P22" s="36">
        <v>0.44391069499999997</v>
      </c>
      <c r="Q22" s="36">
        <v>0.231219323</v>
      </c>
      <c r="R22" s="36">
        <v>2.7478252999999998E-2</v>
      </c>
      <c r="S22" s="36">
        <v>0.40806949399999998</v>
      </c>
      <c r="T22" s="36">
        <v>3.5841201000000003E-2</v>
      </c>
      <c r="U22" s="36">
        <v>6.6E-3</v>
      </c>
      <c r="V22" s="36">
        <v>1.5599999999999999E-2</v>
      </c>
      <c r="W22" s="36">
        <v>0.83386142115809392</v>
      </c>
      <c r="X22" s="36">
        <v>11.738807053639199</v>
      </c>
      <c r="Y22" s="36">
        <v>12.572668474797293</v>
      </c>
      <c r="Z22" s="36">
        <v>1.1183778891953142E-2</v>
      </c>
      <c r="AA22" s="36">
        <v>3.3264681888343448E-3</v>
      </c>
      <c r="AB22" s="36">
        <v>3.326468E-3</v>
      </c>
      <c r="AC22" s="36">
        <v>4.084848913431762E-3</v>
      </c>
      <c r="AD22" s="36">
        <v>0.21539119006434054</v>
      </c>
      <c r="AE22" s="36">
        <v>1.9385207105790647</v>
      </c>
      <c r="AF22" s="36">
        <v>2.1539119006434051</v>
      </c>
      <c r="AG22" s="36">
        <v>1.4065955018750117E-3</v>
      </c>
      <c r="AH22" s="36">
        <v>2.3928291296264567E-3</v>
      </c>
      <c r="AI22" s="36">
        <v>7.663520320560409E-3</v>
      </c>
      <c r="AJ22" s="36">
        <v>3.3951354629515289E-4</v>
      </c>
      <c r="AK22" s="36">
        <v>4.1028259110317795E-4</v>
      </c>
      <c r="AL22" s="36">
        <v>1.0261501488523072E-3</v>
      </c>
      <c r="AM22" s="36">
        <v>5.830957961601926E-3</v>
      </c>
      <c r="AN22" s="36">
        <v>0.21819430178507018</v>
      </c>
      <c r="AO22" s="36">
        <v>1.9472103810484773</v>
      </c>
      <c r="AP22" s="36">
        <v>186.67668728500001</v>
      </c>
      <c r="AQ22" s="36">
        <v>100.51821622999999</v>
      </c>
      <c r="AR22" s="36">
        <v>287.19490351500002</v>
      </c>
      <c r="AS22" s="36">
        <v>18.732738267999999</v>
      </c>
      <c r="AT22" s="36">
        <v>949.98132957500002</v>
      </c>
      <c r="AU22" s="36">
        <v>2425.8451809070002</v>
      </c>
      <c r="AV22" s="36">
        <v>506.35712668100001</v>
      </c>
      <c r="AW22" s="36">
        <v>1293.0190913609999</v>
      </c>
      <c r="AX22" s="36">
        <v>483.02474594900002</v>
      </c>
      <c r="AY22" s="36">
        <v>1233.438190563</v>
      </c>
      <c r="AZ22" s="36">
        <v>0.91549694857142871</v>
      </c>
      <c r="BA22" s="36">
        <v>1.8309938971428574</v>
      </c>
      <c r="BB22" s="36">
        <v>1.854496301</v>
      </c>
      <c r="BC22" s="36">
        <v>87.608467211999994</v>
      </c>
      <c r="BD22" s="36">
        <v>223.71447877700001</v>
      </c>
      <c r="BE22" s="36">
        <v>0.15707196142857144</v>
      </c>
      <c r="BF22" s="36">
        <v>0.3141439242857143</v>
      </c>
      <c r="BG22" s="36">
        <v>3.3545680249999998</v>
      </c>
      <c r="BH22" s="36">
        <v>32.117955021999997</v>
      </c>
      <c r="BI22" s="36">
        <v>0.09</v>
      </c>
      <c r="BJ22" s="36">
        <v>0.09</v>
      </c>
      <c r="BK22" s="36">
        <v>0.33000000000000007</v>
      </c>
      <c r="BL22" s="36">
        <v>0.33000000000000007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5.5293161819999996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0.23016257263292755</v>
      </c>
      <c r="J23" s="36">
        <v>13.251055601295045</v>
      </c>
      <c r="K23" s="36">
        <v>0.15677657263403671</v>
      </c>
      <c r="L23" s="36">
        <v>7.3385999998890838E-2</v>
      </c>
      <c r="M23" s="36">
        <v>9.5436846739418328</v>
      </c>
      <c r="N23" s="36">
        <v>3.9375334999861402</v>
      </c>
      <c r="O23" s="36">
        <v>0.100126909</v>
      </c>
      <c r="P23" s="36">
        <v>0.15358638700000002</v>
      </c>
      <c r="Q23" s="36">
        <v>8.9472528999999995E-2</v>
      </c>
      <c r="R23" s="36">
        <v>1.065438E-2</v>
      </c>
      <c r="S23" s="36">
        <v>0.13968936900000001</v>
      </c>
      <c r="T23" s="36">
        <v>1.3897017999999999E-2</v>
      </c>
      <c r="U23" s="36" t="s">
        <v>340</v>
      </c>
      <c r="V23" s="36" t="s">
        <v>340</v>
      </c>
      <c r="W23" s="36">
        <v>0.33028948163292754</v>
      </c>
      <c r="X23" s="36">
        <v>13.404641988295046</v>
      </c>
      <c r="Y23" s="36">
        <v>13.734931469927973</v>
      </c>
      <c r="Z23" s="36">
        <v>6.3046478081400584E-3</v>
      </c>
      <c r="AA23" s="36">
        <v>1.349194630941972E-3</v>
      </c>
      <c r="AB23" s="36">
        <v>1.3491950000000001E-3</v>
      </c>
      <c r="AC23" s="36">
        <v>1.687629745268494E-3</v>
      </c>
      <c r="AD23" s="36">
        <v>0.10456524263504095</v>
      </c>
      <c r="AE23" s="36">
        <v>0.94108718371536837</v>
      </c>
      <c r="AF23" s="36">
        <v>1.0456524263504092</v>
      </c>
      <c r="AG23" s="36" t="s">
        <v>340</v>
      </c>
      <c r="AH23" s="36" t="s">
        <v>340</v>
      </c>
      <c r="AI23" s="36" t="s">
        <v>340</v>
      </c>
      <c r="AJ23" s="36">
        <v>1.3770461012671648E-4</v>
      </c>
      <c r="AK23" s="36">
        <v>1.6640810027436072E-4</v>
      </c>
      <c r="AL23" s="36">
        <v>4.1620020095813005E-4</v>
      </c>
      <c r="AM23" s="36">
        <v>1.8253343553952105E-3</v>
      </c>
      <c r="AN23" s="36">
        <v>0.10473165073531532</v>
      </c>
      <c r="AO23" s="36">
        <v>0.94150338391632649</v>
      </c>
      <c r="AP23" s="36">
        <v>116.695844372</v>
      </c>
      <c r="AQ23" s="36">
        <v>62.836223892</v>
      </c>
      <c r="AR23" s="36">
        <v>179.532068264</v>
      </c>
      <c r="AS23" s="36">
        <v>12.339891014999999</v>
      </c>
      <c r="AT23" s="36">
        <v>507.44007641500002</v>
      </c>
      <c r="AU23" s="36">
        <v>1277.884942228</v>
      </c>
      <c r="AV23" s="36">
        <v>265.53370839500002</v>
      </c>
      <c r="AW23" s="36">
        <v>668.69280410299996</v>
      </c>
      <c r="AX23" s="36">
        <v>253.155202796</v>
      </c>
      <c r="AY23" s="36">
        <v>637.52004765900006</v>
      </c>
      <c r="AZ23" s="36">
        <v>0.17306089857142859</v>
      </c>
      <c r="BA23" s="36">
        <v>0.34612179857142861</v>
      </c>
      <c r="BB23" s="36">
        <v>0.50714221000000004</v>
      </c>
      <c r="BC23" s="36">
        <v>27.522626671000001</v>
      </c>
      <c r="BD23" s="36">
        <v>69.310154693000001</v>
      </c>
      <c r="BE23" s="36">
        <v>4.295388428571429E-2</v>
      </c>
      <c r="BF23" s="36">
        <v>8.5907770000000008E-2</v>
      </c>
      <c r="BG23" s="36">
        <v>1.8224585499999999</v>
      </c>
      <c r="BH23" s="36">
        <v>21.936295544</v>
      </c>
      <c r="BI23" s="36">
        <v>0.03</v>
      </c>
      <c r="BJ23" s="36">
        <v>0.03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5.3968263649999999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1.2880839244093136E-2</v>
      </c>
      <c r="J24" s="36">
        <v>2.1214939050157668</v>
      </c>
      <c r="K24" s="36">
        <v>1.2880839244093136E-2</v>
      </c>
      <c r="L24" s="36">
        <v>0</v>
      </c>
      <c r="M24" s="36">
        <v>0.98311374425549758</v>
      </c>
      <c r="N24" s="36">
        <v>1.1512610000043628</v>
      </c>
      <c r="O24" s="36">
        <v>9.9971039999999997E-2</v>
      </c>
      <c r="P24" s="36">
        <v>0.153210873</v>
      </c>
      <c r="Q24" s="36">
        <v>8.9125507999999992E-2</v>
      </c>
      <c r="R24" s="36">
        <v>1.0845532000000001E-2</v>
      </c>
      <c r="S24" s="36">
        <v>0.13906452699999999</v>
      </c>
      <c r="T24" s="36">
        <v>1.4146346000000001E-2</v>
      </c>
      <c r="U24" s="36" t="s">
        <v>340</v>
      </c>
      <c r="V24" s="36" t="s">
        <v>340</v>
      </c>
      <c r="W24" s="36">
        <v>0.11285187924409314</v>
      </c>
      <c r="X24" s="36">
        <v>2.2747047780157668</v>
      </c>
      <c r="Y24" s="36">
        <v>2.3875566572598599</v>
      </c>
      <c r="Z24" s="36">
        <v>6.3142199461018876E-4</v>
      </c>
      <c r="AA24" s="36">
        <v>1.3512430684658037E-4</v>
      </c>
      <c r="AB24" s="36">
        <v>1.35124E-4</v>
      </c>
      <c r="AC24" s="36">
        <v>1.2851069217544348E-4</v>
      </c>
      <c r="AD24" s="36">
        <v>2.14087164744984E-2</v>
      </c>
      <c r="AE24" s="36">
        <v>0.19267844827048566</v>
      </c>
      <c r="AF24" s="36">
        <v>0.21408716474498399</v>
      </c>
      <c r="AG24" s="36" t="s">
        <v>340</v>
      </c>
      <c r="AH24" s="36" t="s">
        <v>340</v>
      </c>
      <c r="AI24" s="36" t="s">
        <v>340</v>
      </c>
      <c r="AJ24" s="36">
        <v>1.379133315682825E-5</v>
      </c>
      <c r="AK24" s="36">
        <v>1.6666032813249916E-5</v>
      </c>
      <c r="AL24" s="36">
        <v>4.1683104335745658E-5</v>
      </c>
      <c r="AM24" s="36">
        <v>1.4230202533227173E-4</v>
      </c>
      <c r="AN24" s="36">
        <v>2.1425382507311651E-2</v>
      </c>
      <c r="AO24" s="36">
        <v>0.19272013137482141</v>
      </c>
      <c r="AP24" s="36">
        <v>27.736598856000001</v>
      </c>
      <c r="AQ24" s="36">
        <v>14.935091691</v>
      </c>
      <c r="AR24" s="36">
        <v>42.671690546999997</v>
      </c>
      <c r="AS24" s="36">
        <v>3.3212923779999999</v>
      </c>
      <c r="AT24" s="36">
        <v>51.723032990999997</v>
      </c>
      <c r="AU24" s="36">
        <v>130.67657517200001</v>
      </c>
      <c r="AV24" s="36">
        <v>38.340633345000001</v>
      </c>
      <c r="AW24" s="36">
        <v>96.866373948000003</v>
      </c>
      <c r="AX24" s="36">
        <v>35.755601919</v>
      </c>
      <c r="AY24" s="36">
        <v>90.335375397999996</v>
      </c>
      <c r="AZ24" s="36">
        <v>3.195021428571429E-2</v>
      </c>
      <c r="BA24" s="36">
        <v>6.3900430000000008E-2</v>
      </c>
      <c r="BB24" s="36">
        <v>0.308810582</v>
      </c>
      <c r="BC24" s="36">
        <v>21.782019028000001</v>
      </c>
      <c r="BD24" s="36">
        <v>55.031568769000003</v>
      </c>
      <c r="BE24" s="36">
        <v>2.6155609999999999E-2</v>
      </c>
      <c r="BF24" s="36">
        <v>5.2311221428571426E-2</v>
      </c>
      <c r="BG24" s="36">
        <v>2.2624925820000001</v>
      </c>
      <c r="BH24" s="36">
        <v>14.136687998999999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5.5606832410000004</v>
      </c>
      <c r="E25" s="36">
        <v>1</v>
      </c>
      <c r="F25" s="36">
        <v>0</v>
      </c>
      <c r="G25" s="36">
        <v>0</v>
      </c>
      <c r="H25" s="36">
        <v>1</v>
      </c>
      <c r="I25" s="36">
        <v>5.351915454171928E-3</v>
      </c>
      <c r="J25" s="36">
        <v>0.43703201602137831</v>
      </c>
      <c r="K25" s="36">
        <v>5.351915454171928E-3</v>
      </c>
      <c r="L25" s="36">
        <v>0</v>
      </c>
      <c r="M25" s="36">
        <v>0.2727179314755499</v>
      </c>
      <c r="N25" s="36">
        <v>0.16966600000000029</v>
      </c>
      <c r="O25" s="36">
        <v>6.317447000000001E-2</v>
      </c>
      <c r="P25" s="36">
        <v>0.10312374799999999</v>
      </c>
      <c r="Q25" s="36">
        <v>5.9461481000000004E-2</v>
      </c>
      <c r="R25" s="36">
        <v>3.7129889999999999E-3</v>
      </c>
      <c r="S25" s="36">
        <v>9.8280717999999989E-2</v>
      </c>
      <c r="T25" s="36">
        <v>4.8430299999999999E-3</v>
      </c>
      <c r="U25" s="36">
        <v>0</v>
      </c>
      <c r="V25" s="36">
        <v>0</v>
      </c>
      <c r="W25" s="36">
        <v>6.8526385454171945E-2</v>
      </c>
      <c r="X25" s="36">
        <v>0.54015576402137833</v>
      </c>
      <c r="Y25" s="36">
        <v>0.60868214947555033</v>
      </c>
      <c r="Z25" s="36">
        <v>1.9460415637198258E-4</v>
      </c>
      <c r="AA25" s="36">
        <v>4.1645289463604262E-5</v>
      </c>
      <c r="AB25" s="36">
        <v>4.1645299999999999E-5</v>
      </c>
      <c r="AC25" s="36">
        <v>8.9828655188256521E-5</v>
      </c>
      <c r="AD25" s="36">
        <v>9.2577475815517046E-3</v>
      </c>
      <c r="AE25" s="36">
        <v>8.3319728233965329E-2</v>
      </c>
      <c r="AF25" s="36">
        <v>9.2577475815517049E-2</v>
      </c>
      <c r="AG25" s="36">
        <v>0</v>
      </c>
      <c r="AH25" s="36">
        <v>0</v>
      </c>
      <c r="AI25" s="36">
        <v>0</v>
      </c>
      <c r="AJ25" s="36">
        <v>4.2504973706820502E-6</v>
      </c>
      <c r="AK25" s="36">
        <v>5.1364815748322769E-6</v>
      </c>
      <c r="AL25" s="36">
        <v>1.2846758421845332E-5</v>
      </c>
      <c r="AM25" s="36">
        <v>9.4079152558938577E-5</v>
      </c>
      <c r="AN25" s="36">
        <v>9.262884063126536E-3</v>
      </c>
      <c r="AO25" s="36">
        <v>8.3332574992387179E-2</v>
      </c>
      <c r="AP25" s="36">
        <v>24.810009445999999</v>
      </c>
      <c r="AQ25" s="36">
        <v>13.359235855</v>
      </c>
      <c r="AR25" s="36">
        <v>38.169245300999997</v>
      </c>
      <c r="AS25" s="36">
        <v>3.153461209</v>
      </c>
      <c r="AT25" s="36">
        <v>54.004874827999998</v>
      </c>
      <c r="AU25" s="36">
        <v>136.46283639699999</v>
      </c>
      <c r="AV25" s="36">
        <v>30.787233336</v>
      </c>
      <c r="AW25" s="36">
        <v>77.795073114999994</v>
      </c>
      <c r="AX25" s="36">
        <v>29.070397735</v>
      </c>
      <c r="AY25" s="36">
        <v>73.456867415999994</v>
      </c>
      <c r="AZ25" s="36">
        <v>0.11390662428571428</v>
      </c>
      <c r="BA25" s="36">
        <v>0.22781324857142857</v>
      </c>
      <c r="BB25" s="36">
        <v>0.21584112499999999</v>
      </c>
      <c r="BC25" s="36">
        <v>10.805332231</v>
      </c>
      <c r="BD25" s="36">
        <v>27.303577485999998</v>
      </c>
      <c r="BE25" s="36">
        <v>1.828129142857143E-2</v>
      </c>
      <c r="BF25" s="36">
        <v>3.6562584285714288E-2</v>
      </c>
      <c r="BG25" s="36">
        <v>0.86596811699999998</v>
      </c>
      <c r="BH25" s="36">
        <v>10.751298651999999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5.398163448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1.7795798391128013E-2</v>
      </c>
      <c r="J26" s="36">
        <v>2.481756259308936</v>
      </c>
      <c r="K26" s="36">
        <v>1.7795798391128013E-2</v>
      </c>
      <c r="L26" s="36">
        <v>0</v>
      </c>
      <c r="M26" s="36">
        <v>1.3308395577051679</v>
      </c>
      <c r="N26" s="36">
        <v>1.1687124999948959</v>
      </c>
      <c r="O26" s="36">
        <v>3.8932118000000002E-2</v>
      </c>
      <c r="P26" s="36">
        <v>5.6626492000000007E-2</v>
      </c>
      <c r="Q26" s="36">
        <v>3.4510105999999999E-2</v>
      </c>
      <c r="R26" s="36">
        <v>4.4220119999999995E-3</v>
      </c>
      <c r="S26" s="36">
        <v>5.0858649000000006E-2</v>
      </c>
      <c r="T26" s="36">
        <v>5.7678429999999999E-3</v>
      </c>
      <c r="U26" s="36" t="s">
        <v>340</v>
      </c>
      <c r="V26" s="36" t="s">
        <v>340</v>
      </c>
      <c r="W26" s="36">
        <v>5.6727916391128015E-2</v>
      </c>
      <c r="X26" s="36">
        <v>2.5383827513089359</v>
      </c>
      <c r="Y26" s="36">
        <v>2.5951106677000637</v>
      </c>
      <c r="Z26" s="36">
        <v>7.6670578481565269E-4</v>
      </c>
      <c r="AA26" s="36">
        <v>1.6407503795054962E-4</v>
      </c>
      <c r="AB26" s="36">
        <v>1.6407499999999999E-4</v>
      </c>
      <c r="AC26" s="36">
        <v>1.8607750154134203E-4</v>
      </c>
      <c r="AD26" s="36">
        <v>1.6277256504820727E-2</v>
      </c>
      <c r="AE26" s="36">
        <v>0.14649530854338649</v>
      </c>
      <c r="AF26" s="36">
        <v>0.16277256504820725</v>
      </c>
      <c r="AG26" s="36" t="s">
        <v>340</v>
      </c>
      <c r="AH26" s="36" t="s">
        <v>340</v>
      </c>
      <c r="AI26" s="36" t="s">
        <v>340</v>
      </c>
      <c r="AJ26" s="36">
        <v>1.6746195995578679E-5</v>
      </c>
      <c r="AK26" s="36">
        <v>2.0236814583893164E-5</v>
      </c>
      <c r="AL26" s="36">
        <v>5.0613920131786124E-5</v>
      </c>
      <c r="AM26" s="36">
        <v>2.028236975369207E-4</v>
      </c>
      <c r="AN26" s="36">
        <v>1.6297493319404621E-2</v>
      </c>
      <c r="AO26" s="36">
        <v>0.14654592246351827</v>
      </c>
      <c r="AP26" s="36">
        <v>20.533651580000001</v>
      </c>
      <c r="AQ26" s="36">
        <v>11.056581619999999</v>
      </c>
      <c r="AR26" s="36">
        <v>31.5902332</v>
      </c>
      <c r="AS26" s="36">
        <v>1.871382927</v>
      </c>
      <c r="AT26" s="36">
        <v>127.554243985</v>
      </c>
      <c r="AU26" s="36">
        <v>335.04885061099998</v>
      </c>
      <c r="AV26" s="36">
        <v>73.908681454000003</v>
      </c>
      <c r="AW26" s="36">
        <v>194.137160771</v>
      </c>
      <c r="AX26" s="36">
        <v>69.745432578000006</v>
      </c>
      <c r="AY26" s="36">
        <v>183.20148582100001</v>
      </c>
      <c r="AZ26" s="36">
        <v>2.5268779999999998E-2</v>
      </c>
      <c r="BA26" s="36">
        <v>5.0537561428571437E-2</v>
      </c>
      <c r="BB26" s="36">
        <v>0.33545389599999997</v>
      </c>
      <c r="BC26" s="36">
        <v>13.830244116999999</v>
      </c>
      <c r="BD26" s="36">
        <v>36.328131863999999</v>
      </c>
      <c r="BE26" s="36">
        <v>2.8412242857142861E-2</v>
      </c>
      <c r="BF26" s="36">
        <v>5.682448714285715E-2</v>
      </c>
      <c r="BG26" s="36">
        <v>3.4289255989999998</v>
      </c>
      <c r="BH26" s="36">
        <v>11.674610913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5.3273064830000001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2.4551691456829586E-4</v>
      </c>
      <c r="J27" s="36">
        <v>4.7285799559800827E-2</v>
      </c>
      <c r="K27" s="36">
        <v>2.4551691456829586E-4</v>
      </c>
      <c r="L27" s="36">
        <v>0</v>
      </c>
      <c r="M27" s="36">
        <v>3.333131647436894E-2</v>
      </c>
      <c r="N27" s="36">
        <v>1.4200000000000185E-2</v>
      </c>
      <c r="O27" s="36">
        <v>1.5904802000000003E-2</v>
      </c>
      <c r="P27" s="36">
        <v>2.6667168999999998E-2</v>
      </c>
      <c r="Q27" s="36">
        <v>1.4742225000000001E-2</v>
      </c>
      <c r="R27" s="36">
        <v>1.1625769999999999E-3</v>
      </c>
      <c r="S27" s="36">
        <v>2.5150764999999999E-2</v>
      </c>
      <c r="T27" s="36">
        <v>1.5164039999999998E-3</v>
      </c>
      <c r="U27" s="36" t="s">
        <v>340</v>
      </c>
      <c r="V27" s="36" t="s">
        <v>340</v>
      </c>
      <c r="W27" s="36">
        <v>1.61503189145683E-2</v>
      </c>
      <c r="X27" s="36">
        <v>7.3952968559800825E-2</v>
      </c>
      <c r="Y27" s="36">
        <v>9.0103287474369131E-2</v>
      </c>
      <c r="Z27" s="36">
        <v>2.0020500124194057E-5</v>
      </c>
      <c r="AA27" s="36">
        <v>4.2843870265775267E-6</v>
      </c>
      <c r="AB27" s="36">
        <v>4.2843900000000002E-6</v>
      </c>
      <c r="AC27" s="36">
        <v>4.5936033892503515E-6</v>
      </c>
      <c r="AD27" s="36">
        <v>9.4033447874338079E-4</v>
      </c>
      <c r="AE27" s="36">
        <v>8.4630103086904274E-3</v>
      </c>
      <c r="AF27" s="36">
        <v>9.4033447874338066E-3</v>
      </c>
      <c r="AG27" s="36" t="s">
        <v>340</v>
      </c>
      <c r="AH27" s="36" t="s">
        <v>340</v>
      </c>
      <c r="AI27" s="36" t="s">
        <v>340</v>
      </c>
      <c r="AJ27" s="36">
        <v>4.3728316112440785E-7</v>
      </c>
      <c r="AK27" s="36">
        <v>5.2843154676267585E-7</v>
      </c>
      <c r="AL27" s="36">
        <v>1.3216503018340585E-6</v>
      </c>
      <c r="AM27" s="36">
        <v>5.0308865503747597E-6</v>
      </c>
      <c r="AN27" s="36">
        <v>9.4086291029014349E-4</v>
      </c>
      <c r="AO27" s="36">
        <v>8.4643319589922609E-3</v>
      </c>
      <c r="AP27" s="36">
        <v>1.852447746</v>
      </c>
      <c r="AQ27" s="36">
        <v>0.99747186300000001</v>
      </c>
      <c r="AR27" s="36">
        <v>2.8499196090000001</v>
      </c>
      <c r="AS27" s="36">
        <v>0.39072241600000002</v>
      </c>
      <c r="AT27" s="36">
        <v>2.3490715139999998</v>
      </c>
      <c r="AU27" s="36">
        <v>5.621639257</v>
      </c>
      <c r="AV27" s="36">
        <v>3.420698223</v>
      </c>
      <c r="AW27" s="36">
        <v>8.186183905</v>
      </c>
      <c r="AX27" s="36">
        <v>3.128029078</v>
      </c>
      <c r="AY27" s="36">
        <v>7.485787878</v>
      </c>
      <c r="AZ27" s="36">
        <v>8.8522557142857138E-3</v>
      </c>
      <c r="BA27" s="36">
        <v>1.7704512857142859E-2</v>
      </c>
      <c r="BB27" s="36">
        <v>0.35166591899999999</v>
      </c>
      <c r="BC27" s="36">
        <v>15.864476276</v>
      </c>
      <c r="BD27" s="36">
        <v>37.965792911000001</v>
      </c>
      <c r="BE27" s="36">
        <v>2.9785368571428574E-2</v>
      </c>
      <c r="BF27" s="36">
        <v>5.9570737142857148E-2</v>
      </c>
      <c r="BG27" s="36">
        <v>1.702453212</v>
      </c>
      <c r="BH27" s="36">
        <v>11.627027202000001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5.3257636579999996</v>
      </c>
      <c r="E28" s="36">
        <v>519</v>
      </c>
      <c r="F28" s="36">
        <v>0</v>
      </c>
      <c r="G28" s="36">
        <v>16</v>
      </c>
      <c r="H28" s="36">
        <v>503</v>
      </c>
      <c r="I28" s="36">
        <v>0.37940927654488815</v>
      </c>
      <c r="J28" s="36">
        <v>62.668188789229141</v>
      </c>
      <c r="K28" s="36">
        <v>0.37940927654488815</v>
      </c>
      <c r="L28" s="36">
        <v>0</v>
      </c>
      <c r="M28" s="36">
        <v>34.457780565711552</v>
      </c>
      <c r="N28" s="36">
        <v>28.58981750006248</v>
      </c>
      <c r="O28" s="36">
        <v>1.2072164380000001</v>
      </c>
      <c r="P28" s="36">
        <v>2.1673948599999999</v>
      </c>
      <c r="Q28" s="36">
        <v>1.1370833140000001</v>
      </c>
      <c r="R28" s="36">
        <v>7.0133123999999991E-2</v>
      </c>
      <c r="S28" s="36">
        <v>2.075916871</v>
      </c>
      <c r="T28" s="36">
        <v>9.147798900000001E-2</v>
      </c>
      <c r="U28" s="36">
        <v>0.16200000000000001</v>
      </c>
      <c r="V28" s="36">
        <v>0.38879999999999992</v>
      </c>
      <c r="W28" s="36">
        <v>1.7486257145448882</v>
      </c>
      <c r="X28" s="36">
        <v>65.224383649229139</v>
      </c>
      <c r="Y28" s="36">
        <v>66.973009363774025</v>
      </c>
      <c r="Z28" s="36">
        <v>2.465102804449066E-2</v>
      </c>
      <c r="AA28" s="36">
        <v>5.2753200015210264E-3</v>
      </c>
      <c r="AB28" s="36">
        <v>5.27532E-3</v>
      </c>
      <c r="AC28" s="36">
        <v>1.0787341511819813E-2</v>
      </c>
      <c r="AD28" s="36">
        <v>2.0398293001379755</v>
      </c>
      <c r="AE28" s="36">
        <v>18.358463701241721</v>
      </c>
      <c r="AF28" s="36">
        <v>20.39829300137977</v>
      </c>
      <c r="AG28" s="36">
        <v>2.839957400538589E-2</v>
      </c>
      <c r="AH28" s="36">
        <v>4.8311918997667957E-2</v>
      </c>
      <c r="AI28" s="36">
        <v>0.15472871354658518</v>
      </c>
      <c r="AJ28" s="36">
        <v>5.3200281099558531E-4</v>
      </c>
      <c r="AK28" s="36">
        <v>6.4289479515654681E-4</v>
      </c>
      <c r="AL28" s="36">
        <v>1.6079322010042613E-3</v>
      </c>
      <c r="AM28" s="36">
        <v>3.9718918328201291E-2</v>
      </c>
      <c r="AN28" s="36">
        <v>2.0887841139307999</v>
      </c>
      <c r="AO28" s="36">
        <v>18.514800346989311</v>
      </c>
      <c r="AP28" s="36">
        <v>646.20331824599998</v>
      </c>
      <c r="AQ28" s="36">
        <v>347.95563290199999</v>
      </c>
      <c r="AR28" s="36">
        <v>994.15895114799991</v>
      </c>
      <c r="AS28" s="36">
        <v>7.7953886350000001</v>
      </c>
      <c r="AT28" s="36">
        <v>1114.6824576260001</v>
      </c>
      <c r="AU28" s="36">
        <v>2356.367532022</v>
      </c>
      <c r="AV28" s="36">
        <v>1726.3163141780001</v>
      </c>
      <c r="AW28" s="36">
        <v>3649.3224459590001</v>
      </c>
      <c r="AX28" s="36">
        <v>1576.4889617900001</v>
      </c>
      <c r="AY28" s="36">
        <v>3332.5969909539999</v>
      </c>
      <c r="AZ28" s="36">
        <v>3.509819571428572E-2</v>
      </c>
      <c r="BA28" s="36">
        <v>7.0196392857142867E-2</v>
      </c>
      <c r="BB28" s="36">
        <v>36.368539622</v>
      </c>
      <c r="BC28" s="36">
        <v>5913.777636455</v>
      </c>
      <c r="BD28" s="36">
        <v>12501.348270809</v>
      </c>
      <c r="BE28" s="36">
        <v>0.32150406285714289</v>
      </c>
      <c r="BF28" s="36">
        <v>0.64300812571428578</v>
      </c>
      <c r="BG28" s="36">
        <v>26.700270581000002</v>
      </c>
      <c r="BH28" s="36">
        <v>419.08893137000001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5.4328158340000003</v>
      </c>
      <c r="E29" s="36">
        <v>2</v>
      </c>
      <c r="F29" s="36">
        <v>0</v>
      </c>
      <c r="G29" s="36">
        <v>1</v>
      </c>
      <c r="H29" s="36">
        <v>1</v>
      </c>
      <c r="I29" s="36">
        <v>0.13136608559276225</v>
      </c>
      <c r="J29" s="36">
        <v>22.318382645143057</v>
      </c>
      <c r="K29" s="36">
        <v>0.13124708559283532</v>
      </c>
      <c r="L29" s="36">
        <v>1.1899999992692756E-4</v>
      </c>
      <c r="M29" s="36">
        <v>7.8097452307619797</v>
      </c>
      <c r="N29" s="36">
        <v>14.64000349997384</v>
      </c>
      <c r="O29" s="36">
        <v>0.35375896600000001</v>
      </c>
      <c r="P29" s="36">
        <v>0.59991994600000009</v>
      </c>
      <c r="Q29" s="36">
        <v>0.29741490199999998</v>
      </c>
      <c r="R29" s="36">
        <v>5.6344063999999999E-2</v>
      </c>
      <c r="S29" s="36">
        <v>0.52642768800000006</v>
      </c>
      <c r="T29" s="36">
        <v>7.3492258000000005E-2</v>
      </c>
      <c r="U29" s="36">
        <v>6.0000000000000001E-3</v>
      </c>
      <c r="V29" s="36">
        <v>1.44E-2</v>
      </c>
      <c r="W29" s="36">
        <v>0.49112505159276226</v>
      </c>
      <c r="X29" s="36">
        <v>22.932702591143055</v>
      </c>
      <c r="Y29" s="36">
        <v>23.423827642735816</v>
      </c>
      <c r="Z29" s="36">
        <v>5.581888344175957E-3</v>
      </c>
      <c r="AA29" s="36">
        <v>1.1945241056536549E-3</v>
      </c>
      <c r="AB29" s="36">
        <v>1.194524E-3</v>
      </c>
      <c r="AC29" s="36">
        <v>2.1851984049648982E-3</v>
      </c>
      <c r="AD29" s="36">
        <v>0.22176108530342717</v>
      </c>
      <c r="AE29" s="36">
        <v>1.9958497677308444</v>
      </c>
      <c r="AF29" s="36">
        <v>2.2176108530342717</v>
      </c>
      <c r="AG29" s="36">
        <v>1.1724448562909959E-3</v>
      </c>
      <c r="AH29" s="36">
        <v>1.9945038934605446E-3</v>
      </c>
      <c r="AI29" s="36">
        <v>6.3878030101371499E-3</v>
      </c>
      <c r="AJ29" s="36">
        <v>1.2275512316333722E-4</v>
      </c>
      <c r="AK29" s="36">
        <v>1.4834250520748377E-4</v>
      </c>
      <c r="AL29" s="36">
        <v>3.7101667753068986E-4</v>
      </c>
      <c r="AM29" s="36">
        <v>3.4803983844192313E-3</v>
      </c>
      <c r="AN29" s="36">
        <v>0.22390393170209519</v>
      </c>
      <c r="AO29" s="36">
        <v>2.0026085874185124</v>
      </c>
      <c r="AP29" s="36">
        <v>664.19995952600004</v>
      </c>
      <c r="AQ29" s="36">
        <v>357.64613205199998</v>
      </c>
      <c r="AR29" s="36">
        <v>1021.846091578</v>
      </c>
      <c r="AS29" s="36">
        <v>16.956814123000001</v>
      </c>
      <c r="AT29" s="36">
        <v>1887.566084585</v>
      </c>
      <c r="AU29" s="36">
        <v>4481.5751798159999</v>
      </c>
      <c r="AV29" s="36">
        <v>1150.608527505</v>
      </c>
      <c r="AW29" s="36">
        <v>2731.8453434080002</v>
      </c>
      <c r="AX29" s="36">
        <v>1082.332733235</v>
      </c>
      <c r="AY29" s="36">
        <v>2569.7407646719998</v>
      </c>
      <c r="AZ29" s="36">
        <v>2.2932362857142858E-2</v>
      </c>
      <c r="BA29" s="36">
        <v>4.5864727142857144E-2</v>
      </c>
      <c r="BB29" s="36">
        <v>6.7750740909999996</v>
      </c>
      <c r="BC29" s="36">
        <v>591.68525956899998</v>
      </c>
      <c r="BD29" s="36">
        <v>1404.8154367699999</v>
      </c>
      <c r="BE29" s="36">
        <v>5.9892804285714293E-2</v>
      </c>
      <c r="BF29" s="36">
        <v>0.11978560857142859</v>
      </c>
      <c r="BG29" s="36">
        <v>14.412763121999999</v>
      </c>
      <c r="BH29" s="36">
        <v>73.299105116999996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5.2053895309999998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2.3358614686145942E-2</v>
      </c>
      <c r="K30" s="36">
        <v>2.1617118521550754E-6</v>
      </c>
      <c r="L30" s="36">
        <v>0</v>
      </c>
      <c r="M30" s="36">
        <v>9.60776397999258E-4</v>
      </c>
      <c r="N30" s="36">
        <v>2.2399999999998838E-2</v>
      </c>
      <c r="O30" s="36">
        <v>1.031391E-3</v>
      </c>
      <c r="P30" s="36">
        <v>1.7064529999999999E-3</v>
      </c>
      <c r="Q30" s="36">
        <v>8.7962800000000003E-4</v>
      </c>
      <c r="R30" s="36">
        <v>1.5176300000000002E-4</v>
      </c>
      <c r="S30" s="36">
        <v>1.508501E-3</v>
      </c>
      <c r="T30" s="36">
        <v>1.9795199999999999E-4</v>
      </c>
      <c r="U30" s="36">
        <v>0.20100000000000001</v>
      </c>
      <c r="V30" s="36">
        <v>0.4824</v>
      </c>
      <c r="W30" s="36">
        <v>0.20203355271185217</v>
      </c>
      <c r="X30" s="36">
        <v>0.50746506768614597</v>
      </c>
      <c r="Y30" s="36">
        <v>0.70949862039799816</v>
      </c>
      <c r="Z30" s="36">
        <v>5.033270770208263E-7</v>
      </c>
      <c r="AA30" s="36">
        <v>1.0771199448245681E-7</v>
      </c>
      <c r="AB30" s="36">
        <v>1.0771200000000001E-7</v>
      </c>
      <c r="AC30" s="36">
        <v>2.7490159406141268E-8</v>
      </c>
      <c r="AD30" s="36">
        <v>6.1609598336169469E-4</v>
      </c>
      <c r="AE30" s="36">
        <v>5.5448638502552531E-3</v>
      </c>
      <c r="AF30" s="36">
        <v>6.1609598336169469E-3</v>
      </c>
      <c r="AG30" s="36">
        <v>3.8383112017132605E-2</v>
      </c>
      <c r="AH30" s="36">
        <v>6.5295408948685352E-2</v>
      </c>
      <c r="AI30" s="36">
        <v>0.20912178271403281</v>
      </c>
      <c r="AJ30" s="36">
        <v>1.0767849448602377E-8</v>
      </c>
      <c r="AK30" s="36">
        <v>1.3012326669065921E-8</v>
      </c>
      <c r="AL30" s="36">
        <v>3.2544887933153684E-8</v>
      </c>
      <c r="AM30" s="36">
        <v>3.8383150275141456E-2</v>
      </c>
      <c r="AN30" s="36">
        <v>6.5911517944373721E-2</v>
      </c>
      <c r="AO30" s="36">
        <v>0.214666679109176</v>
      </c>
      <c r="AP30" s="36">
        <v>1.9382539729999999</v>
      </c>
      <c r="AQ30" s="36">
        <v>1.043675216</v>
      </c>
      <c r="AR30" s="36">
        <v>2.9819291889999997</v>
      </c>
      <c r="AS30" s="36">
        <v>5.1629197000000002E-2</v>
      </c>
      <c r="AT30" s="36">
        <v>7.2230533999999999E-2</v>
      </c>
      <c r="AU30" s="36">
        <v>0.16773543599999999</v>
      </c>
      <c r="AV30" s="36">
        <v>0.236515797</v>
      </c>
      <c r="AW30" s="36">
        <v>0.54924251400000001</v>
      </c>
      <c r="AX30" s="36">
        <v>0.21175445200000001</v>
      </c>
      <c r="AY30" s="36">
        <v>0.49174113899999999</v>
      </c>
      <c r="AZ30" s="36">
        <v>1.3257000000000001E-4</v>
      </c>
      <c r="BA30" s="36">
        <v>2.651414285714286E-4</v>
      </c>
      <c r="BB30" s="36">
        <v>4.8926498729999999</v>
      </c>
      <c r="BC30" s="36">
        <v>400.50920479299998</v>
      </c>
      <c r="BD30" s="36">
        <v>930.071839436</v>
      </c>
      <c r="BE30" s="36">
        <v>4.3251854285714292E-2</v>
      </c>
      <c r="BF30" s="36">
        <v>8.6503710000000011E-2</v>
      </c>
      <c r="BG30" s="36">
        <v>6.0589060349999997</v>
      </c>
      <c r="BH30" s="36">
        <v>34.675217128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5.2654322819999999</v>
      </c>
      <c r="E31" s="36">
        <v>10</v>
      </c>
      <c r="F31" s="36">
        <v>0</v>
      </c>
      <c r="G31" s="36">
        <v>2</v>
      </c>
      <c r="H31" s="36">
        <v>8</v>
      </c>
      <c r="I31" s="36">
        <v>1.1093562029677574E-4</v>
      </c>
      <c r="J31" s="36">
        <v>0.70160217710925687</v>
      </c>
      <c r="K31" s="36">
        <v>1.1093562029677574E-4</v>
      </c>
      <c r="L31" s="36">
        <v>0</v>
      </c>
      <c r="M31" s="36">
        <v>1.5337112728732578E-2</v>
      </c>
      <c r="N31" s="36">
        <v>0.686376000000821</v>
      </c>
      <c r="O31" s="36">
        <v>1.2615631E-2</v>
      </c>
      <c r="P31" s="36">
        <v>1.8340080000000002E-2</v>
      </c>
      <c r="Q31" s="36">
        <v>8.7347410000000007E-3</v>
      </c>
      <c r="R31" s="36">
        <v>3.8808900000000001E-3</v>
      </c>
      <c r="S31" s="36">
        <v>1.3278049E-2</v>
      </c>
      <c r="T31" s="36">
        <v>5.0620309999999998E-3</v>
      </c>
      <c r="U31" s="36">
        <v>6.0000000000000001E-3</v>
      </c>
      <c r="V31" s="36">
        <v>1.44E-2</v>
      </c>
      <c r="W31" s="36">
        <v>1.8726566620296776E-2</v>
      </c>
      <c r="X31" s="36">
        <v>0.73434225710925682</v>
      </c>
      <c r="Y31" s="36">
        <v>0.75306882372955364</v>
      </c>
      <c r="Z31" s="36">
        <v>1.4547492269555182E-5</v>
      </c>
      <c r="AA31" s="36">
        <v>3.1131633456848079E-6</v>
      </c>
      <c r="AB31" s="36">
        <v>3.1131599999999999E-6</v>
      </c>
      <c r="AC31" s="36">
        <v>4.870621764145667E-7</v>
      </c>
      <c r="AD31" s="36">
        <v>4.3795981909786515E-3</v>
      </c>
      <c r="AE31" s="36">
        <v>3.9416383718807867E-2</v>
      </c>
      <c r="AF31" s="36">
        <v>4.3795981909786501E-2</v>
      </c>
      <c r="AG31" s="36">
        <v>1.1845121708486204E-3</v>
      </c>
      <c r="AH31" s="36">
        <v>2.0150321986850098E-3</v>
      </c>
      <c r="AI31" s="36">
        <v>6.4535490687614499E-3</v>
      </c>
      <c r="AJ31" s="36">
        <v>3.1121916025522672E-7</v>
      </c>
      <c r="AK31" s="36">
        <v>3.7609045318134708E-7</v>
      </c>
      <c r="AL31" s="36">
        <v>9.4063282937812622E-7</v>
      </c>
      <c r="AM31" s="36">
        <v>1.1853104521852903E-3</v>
      </c>
      <c r="AN31" s="36">
        <v>6.3950064801168421E-3</v>
      </c>
      <c r="AO31" s="36">
        <v>4.5870873420398695E-2</v>
      </c>
      <c r="AP31" s="36">
        <v>23.369192822999999</v>
      </c>
      <c r="AQ31" s="36">
        <v>12.58341152</v>
      </c>
      <c r="AR31" s="36">
        <v>35.952604342999997</v>
      </c>
      <c r="AS31" s="36">
        <v>0.90071824300000003</v>
      </c>
      <c r="AT31" s="36">
        <v>8.172103881</v>
      </c>
      <c r="AU31" s="36">
        <v>19.861244412000001</v>
      </c>
      <c r="AV31" s="36">
        <v>6.6673727420000004</v>
      </c>
      <c r="AW31" s="36">
        <v>16.204189463999999</v>
      </c>
      <c r="AX31" s="36">
        <v>6.1944076539999999</v>
      </c>
      <c r="AY31" s="36">
        <v>15.054708823</v>
      </c>
      <c r="AZ31" s="36">
        <v>1.2973385714285717E-3</v>
      </c>
      <c r="BA31" s="36">
        <v>2.5946785714285716E-3</v>
      </c>
      <c r="BB31" s="36">
        <v>3.2590220859999999</v>
      </c>
      <c r="BC31" s="36">
        <v>262.96141745400001</v>
      </c>
      <c r="BD31" s="36">
        <v>639.09380725599999</v>
      </c>
      <c r="BE31" s="36">
        <v>2.8810307142857143E-2</v>
      </c>
      <c r="BF31" s="36">
        <v>5.7620615714285714E-2</v>
      </c>
      <c r="BG31" s="36">
        <v>2.9445522209999999</v>
      </c>
      <c r="BH31" s="36">
        <v>24.599167324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5.2689460490000002</v>
      </c>
      <c r="E32" s="36">
        <v>18</v>
      </c>
      <c r="F32" s="36">
        <v>0</v>
      </c>
      <c r="G32" s="36">
        <v>3</v>
      </c>
      <c r="H32" s="36">
        <v>15</v>
      </c>
      <c r="I32" s="36">
        <v>2.7722930015061931E-3</v>
      </c>
      <c r="J32" s="36">
        <v>0.42474458350170341</v>
      </c>
      <c r="K32" s="36">
        <v>2.7722930015061931E-3</v>
      </c>
      <c r="L32" s="36">
        <v>0</v>
      </c>
      <c r="M32" s="36">
        <v>0.21662287650228321</v>
      </c>
      <c r="N32" s="36">
        <v>0.21089400000092642</v>
      </c>
      <c r="O32" s="36">
        <v>2.1651568000000003E-2</v>
      </c>
      <c r="P32" s="36">
        <v>3.9551895999999996E-2</v>
      </c>
      <c r="Q32" s="36">
        <v>2.0219671000000002E-2</v>
      </c>
      <c r="R32" s="36">
        <v>1.4318970000000001E-3</v>
      </c>
      <c r="S32" s="36">
        <v>3.7684203999999999E-2</v>
      </c>
      <c r="T32" s="36">
        <v>1.8676919999999998E-3</v>
      </c>
      <c r="U32" s="36">
        <v>6.0000000000000001E-3</v>
      </c>
      <c r="V32" s="36">
        <v>1.44E-2</v>
      </c>
      <c r="W32" s="36">
        <v>3.0423861001506194E-2</v>
      </c>
      <c r="X32" s="36">
        <v>0.47869647950170341</v>
      </c>
      <c r="Y32" s="36">
        <v>0.50912034050320965</v>
      </c>
      <c r="Z32" s="36">
        <v>1.957899863093505E-4</v>
      </c>
      <c r="AA32" s="36">
        <v>4.1899057070201009E-5</v>
      </c>
      <c r="AB32" s="36">
        <v>4.18991E-5</v>
      </c>
      <c r="AC32" s="36">
        <v>6.7176152005175518E-5</v>
      </c>
      <c r="AD32" s="36">
        <v>1.1187532428740999E-2</v>
      </c>
      <c r="AE32" s="36">
        <v>0.10068779185866902</v>
      </c>
      <c r="AF32" s="36">
        <v>0.11187532428741001</v>
      </c>
      <c r="AG32" s="36">
        <v>1.2384114210577384E-3</v>
      </c>
      <c r="AH32" s="36">
        <v>2.1067228772016699E-3</v>
      </c>
      <c r="AI32" s="36">
        <v>6.7472070526594027E-3</v>
      </c>
      <c r="AJ32" s="36">
        <v>4.1886066625068338E-6</v>
      </c>
      <c r="AK32" s="36">
        <v>5.0616902140881232E-6</v>
      </c>
      <c r="AL32" s="36">
        <v>1.2659699142156858E-5</v>
      </c>
      <c r="AM32" s="36">
        <v>1.3097761797254209E-3</v>
      </c>
      <c r="AN32" s="36">
        <v>1.3299316996156756E-2</v>
      </c>
      <c r="AO32" s="36">
        <v>0.10744765861047059</v>
      </c>
      <c r="AP32" s="36">
        <v>23.909005576999999</v>
      </c>
      <c r="AQ32" s="36">
        <v>12.874079926</v>
      </c>
      <c r="AR32" s="36">
        <v>36.783085502999995</v>
      </c>
      <c r="AS32" s="36">
        <v>0.89038440200000002</v>
      </c>
      <c r="AT32" s="36">
        <v>128.451776005</v>
      </c>
      <c r="AU32" s="36">
        <v>327.11780906799999</v>
      </c>
      <c r="AV32" s="36">
        <v>103.56044268399999</v>
      </c>
      <c r="AW32" s="36">
        <v>263.72905202700002</v>
      </c>
      <c r="AX32" s="36">
        <v>96.263226184000004</v>
      </c>
      <c r="AY32" s="36">
        <v>245.14581754</v>
      </c>
      <c r="AZ32" s="36">
        <v>1.4436428571428573E-3</v>
      </c>
      <c r="BA32" s="36">
        <v>2.8872871428571429E-3</v>
      </c>
      <c r="BB32" s="36">
        <v>2.385771144</v>
      </c>
      <c r="BC32" s="36">
        <v>191.610115976</v>
      </c>
      <c r="BD32" s="36">
        <v>487.958074872</v>
      </c>
      <c r="BE32" s="36">
        <v>2.1090621428571429E-2</v>
      </c>
      <c r="BF32" s="36">
        <v>4.2181242857142857E-2</v>
      </c>
      <c r="BG32" s="36">
        <v>2.4891548989999999</v>
      </c>
      <c r="BH32" s="36">
        <v>19.063194985999999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5.266901389</v>
      </c>
      <c r="E33" s="36">
        <v>24</v>
      </c>
      <c r="F33" s="36">
        <v>0</v>
      </c>
      <c r="G33" s="36">
        <v>3</v>
      </c>
      <c r="H33" s="36">
        <v>21</v>
      </c>
      <c r="I33" s="36">
        <v>1.3397870700838179E-3</v>
      </c>
      <c r="J33" s="36">
        <v>1.0176217536006469</v>
      </c>
      <c r="K33" s="36">
        <v>1.3397870700838179E-3</v>
      </c>
      <c r="L33" s="36">
        <v>0</v>
      </c>
      <c r="M33" s="36">
        <v>0.13855254066902731</v>
      </c>
      <c r="N33" s="36">
        <v>0.88040900000170341</v>
      </c>
      <c r="O33" s="36">
        <v>7.2266632999999997E-2</v>
      </c>
      <c r="P33" s="36">
        <v>0.12554681200000001</v>
      </c>
      <c r="Q33" s="36">
        <v>6.1459721999999994E-2</v>
      </c>
      <c r="R33" s="36">
        <v>1.0806910999999999E-2</v>
      </c>
      <c r="S33" s="36">
        <v>0.111450839</v>
      </c>
      <c r="T33" s="36">
        <v>1.4095973000000001E-2</v>
      </c>
      <c r="U33" s="36">
        <v>1.2E-2</v>
      </c>
      <c r="V33" s="36">
        <v>2.8799999999999999E-2</v>
      </c>
      <c r="W33" s="36">
        <v>8.5606420070083816E-2</v>
      </c>
      <c r="X33" s="36">
        <v>1.1719685656006469</v>
      </c>
      <c r="Y33" s="36">
        <v>1.2575749856707308</v>
      </c>
      <c r="Z33" s="36">
        <v>1.2132733979430886E-4</v>
      </c>
      <c r="AA33" s="36">
        <v>2.5964050715982077E-5</v>
      </c>
      <c r="AB33" s="36">
        <v>2.5964100000000001E-5</v>
      </c>
      <c r="AC33" s="36">
        <v>2.7682328914095928E-5</v>
      </c>
      <c r="AD33" s="36">
        <v>1.0342619979901151E-2</v>
      </c>
      <c r="AE33" s="36">
        <v>9.3083579819110349E-2</v>
      </c>
      <c r="AF33" s="36">
        <v>0.10342619979901151</v>
      </c>
      <c r="AG33" s="36">
        <v>2.5155161960801666E-3</v>
      </c>
      <c r="AH33" s="36">
        <v>4.2792689312628118E-3</v>
      </c>
      <c r="AI33" s="36">
        <v>1.3705226171747114E-2</v>
      </c>
      <c r="AJ33" s="36">
        <v>2.5956023457781587E-6</v>
      </c>
      <c r="AK33" s="36">
        <v>3.1366361303131914E-6</v>
      </c>
      <c r="AL33" s="36">
        <v>7.8449822191138923E-6</v>
      </c>
      <c r="AM33" s="36">
        <v>2.5457941273400405E-3</v>
      </c>
      <c r="AN33" s="36">
        <v>1.4625025547294276E-2</v>
      </c>
      <c r="AO33" s="36">
        <v>0.10679665097307658</v>
      </c>
      <c r="AP33" s="36">
        <v>20.229153971999999</v>
      </c>
      <c r="AQ33" s="36">
        <v>10.892621369</v>
      </c>
      <c r="AR33" s="36">
        <v>31.121775340999999</v>
      </c>
      <c r="AS33" s="36">
        <v>1.206222184</v>
      </c>
      <c r="AT33" s="36">
        <v>44.028440713999998</v>
      </c>
      <c r="AU33" s="36">
        <v>113.641952336</v>
      </c>
      <c r="AV33" s="36">
        <v>48.338896427999998</v>
      </c>
      <c r="AW33" s="36">
        <v>124.76768367699999</v>
      </c>
      <c r="AX33" s="36">
        <v>44.513723050999999</v>
      </c>
      <c r="AY33" s="36">
        <v>114.89451616300001</v>
      </c>
      <c r="AZ33" s="36">
        <v>2.274674285714286E-3</v>
      </c>
      <c r="BA33" s="36">
        <v>4.5493500000000006E-3</v>
      </c>
      <c r="BB33" s="36">
        <v>3.312627585</v>
      </c>
      <c r="BC33" s="36">
        <v>251.03891620499999</v>
      </c>
      <c r="BD33" s="36">
        <v>647.95736771600002</v>
      </c>
      <c r="BE33" s="36">
        <v>2.9284190000000002E-2</v>
      </c>
      <c r="BF33" s="36">
        <v>5.8568380000000003E-2</v>
      </c>
      <c r="BG33" s="36">
        <v>6.5620830559999996</v>
      </c>
      <c r="BH33" s="36">
        <v>47.197490977999998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5.4710608130000002</v>
      </c>
      <c r="E34" s="36">
        <v>38</v>
      </c>
      <c r="F34" s="36">
        <v>1</v>
      </c>
      <c r="G34" s="36">
        <v>7</v>
      </c>
      <c r="H34" s="36">
        <v>30</v>
      </c>
      <c r="I34" s="36">
        <v>5.6199833807398819E-2</v>
      </c>
      <c r="J34" s="36">
        <v>10.492203583207621</v>
      </c>
      <c r="K34" s="36">
        <v>5.6199833807398819E-2</v>
      </c>
      <c r="L34" s="36">
        <v>0</v>
      </c>
      <c r="M34" s="36">
        <v>3.8016494170034436</v>
      </c>
      <c r="N34" s="36">
        <v>6.7467540000115775</v>
      </c>
      <c r="O34" s="36">
        <v>0.23583310199999999</v>
      </c>
      <c r="P34" s="36">
        <v>0.40199155499999994</v>
      </c>
      <c r="Q34" s="36">
        <v>0.21581372799999998</v>
      </c>
      <c r="R34" s="36">
        <v>2.0019374E-2</v>
      </c>
      <c r="S34" s="36">
        <v>0.37587932799999996</v>
      </c>
      <c r="T34" s="36">
        <v>2.6112227000000002E-2</v>
      </c>
      <c r="U34" s="36">
        <v>7.0249999999999993E-2</v>
      </c>
      <c r="V34" s="36">
        <v>0.16670000000000001</v>
      </c>
      <c r="W34" s="36">
        <v>0.36228293580739879</v>
      </c>
      <c r="X34" s="36">
        <v>11.060895138207622</v>
      </c>
      <c r="Y34" s="36">
        <v>11.42317807401502</v>
      </c>
      <c r="Z34" s="36">
        <v>2.7716371651738516E-3</v>
      </c>
      <c r="AA34" s="36">
        <v>5.9313035334720412E-4</v>
      </c>
      <c r="AB34" s="36">
        <v>5.9312999999999998E-4</v>
      </c>
      <c r="AC34" s="36">
        <v>9.3188278367786705E-4</v>
      </c>
      <c r="AD34" s="36">
        <v>0.12590810141351799</v>
      </c>
      <c r="AE34" s="36">
        <v>1.1331729127216617</v>
      </c>
      <c r="AF34" s="36">
        <v>1.2590810141351796</v>
      </c>
      <c r="AG34" s="36">
        <v>1.4149218287710789E-2</v>
      </c>
      <c r="AH34" s="36">
        <v>2.406993455840456E-2</v>
      </c>
      <c r="AI34" s="36">
        <v>7.7088844464079459E-2</v>
      </c>
      <c r="AJ34" s="36">
        <v>6.0537383701712703E-5</v>
      </c>
      <c r="AK34" s="36">
        <v>7.3155945964617104E-5</v>
      </c>
      <c r="AL34" s="36">
        <v>1.8296897423596711E-4</v>
      </c>
      <c r="AM34" s="36">
        <v>1.5141638455090369E-2</v>
      </c>
      <c r="AN34" s="36">
        <v>0.15005119191788716</v>
      </c>
      <c r="AO34" s="36">
        <v>1.2104447261599769</v>
      </c>
      <c r="AP34" s="36">
        <v>176.64514927799999</v>
      </c>
      <c r="AQ34" s="36">
        <v>95.116618841999994</v>
      </c>
      <c r="AR34" s="36">
        <v>271.76176812</v>
      </c>
      <c r="AS34" s="36">
        <v>9.4511712790000004</v>
      </c>
      <c r="AT34" s="36">
        <v>704.46936511900003</v>
      </c>
      <c r="AU34" s="36">
        <v>1750.2048266859999</v>
      </c>
      <c r="AV34" s="36">
        <v>455.57766848</v>
      </c>
      <c r="AW34" s="36">
        <v>1131.8508281330001</v>
      </c>
      <c r="AX34" s="36">
        <v>427.10822783100002</v>
      </c>
      <c r="AY34" s="36">
        <v>1061.1204956250001</v>
      </c>
      <c r="AZ34" s="36">
        <v>3.2738585714285721E-2</v>
      </c>
      <c r="BA34" s="36">
        <v>6.5477172857142871E-2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10.859018321000001</v>
      </c>
      <c r="BH34" s="36">
        <v>51.971772723000001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5.5084438819999999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0.26166593134530503</v>
      </c>
      <c r="J35" s="36">
        <v>11.852346038621667</v>
      </c>
      <c r="K35" s="36">
        <v>0.15121293135149413</v>
      </c>
      <c r="L35" s="36">
        <v>0.11045299999381086</v>
      </c>
      <c r="M35" s="36">
        <v>6.3693149699743739</v>
      </c>
      <c r="N35" s="36">
        <v>5.7446969999925983</v>
      </c>
      <c r="O35" s="36">
        <v>0.163327154</v>
      </c>
      <c r="P35" s="36">
        <v>0.26708908399999998</v>
      </c>
      <c r="Q35" s="36">
        <v>0.14747484</v>
      </c>
      <c r="R35" s="36">
        <v>1.5852313999999999E-2</v>
      </c>
      <c r="S35" s="36">
        <v>0.24641215299999999</v>
      </c>
      <c r="T35" s="36">
        <v>2.0676930999999999E-2</v>
      </c>
      <c r="U35" s="36" t="s">
        <v>340</v>
      </c>
      <c r="V35" s="36" t="s">
        <v>340</v>
      </c>
      <c r="W35" s="36">
        <v>0.424993085345305</v>
      </c>
      <c r="X35" s="36">
        <v>12.119435122621667</v>
      </c>
      <c r="Y35" s="36">
        <v>12.544428207966972</v>
      </c>
      <c r="Z35" s="36">
        <v>6.2471373947912932E-3</v>
      </c>
      <c r="AA35" s="36">
        <v>1.3368874024853364E-3</v>
      </c>
      <c r="AB35" s="36">
        <v>1.3368869999999999E-3</v>
      </c>
      <c r="AC35" s="36">
        <v>1.5606334177290168E-3</v>
      </c>
      <c r="AD35" s="36">
        <v>5.9082236314034677E-2</v>
      </c>
      <c r="AE35" s="36">
        <v>0.53174012682631211</v>
      </c>
      <c r="AF35" s="36">
        <v>0.59082236314034664</v>
      </c>
      <c r="AG35" s="36" t="s">
        <v>340</v>
      </c>
      <c r="AH35" s="36" t="s">
        <v>340</v>
      </c>
      <c r="AI35" s="36" t="s">
        <v>340</v>
      </c>
      <c r="AJ35" s="36">
        <v>1.3644840302516105E-4</v>
      </c>
      <c r="AK35" s="36">
        <v>1.6489004625090464E-4</v>
      </c>
      <c r="AL35" s="36">
        <v>4.1240342430731773E-4</v>
      </c>
      <c r="AM35" s="36">
        <v>1.6970818207541778E-3</v>
      </c>
      <c r="AN35" s="36">
        <v>5.9247126360285583E-2</v>
      </c>
      <c r="AO35" s="36">
        <v>0.53215253025061948</v>
      </c>
      <c r="AP35" s="36">
        <v>58.876589606000003</v>
      </c>
      <c r="AQ35" s="36">
        <v>31.702779018000001</v>
      </c>
      <c r="AR35" s="36">
        <v>90.579368624000011</v>
      </c>
      <c r="AS35" s="36">
        <v>5.9303693590000002</v>
      </c>
      <c r="AT35" s="36">
        <v>216.74931873700001</v>
      </c>
      <c r="AU35" s="36">
        <v>618.33146752000005</v>
      </c>
      <c r="AV35" s="36">
        <v>125.344015313</v>
      </c>
      <c r="AW35" s="36">
        <v>357.57505206899998</v>
      </c>
      <c r="AX35" s="36">
        <v>118.34130343299999</v>
      </c>
      <c r="AY35" s="36">
        <v>337.59807064900002</v>
      </c>
      <c r="AZ35" s="36">
        <v>1.2577899999999999E-2</v>
      </c>
      <c r="BA35" s="36">
        <v>2.5155801428571427E-2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25.364404517000001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4.9896760880000004</v>
      </c>
      <c r="E36" s="36">
        <v>401</v>
      </c>
      <c r="F36" s="36">
        <v>0</v>
      </c>
      <c r="G36" s="36">
        <v>3</v>
      </c>
      <c r="H36" s="36">
        <v>398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5.1692899999999996E-4</v>
      </c>
      <c r="P36" s="36">
        <v>8.4259900000000008E-4</v>
      </c>
      <c r="Q36" s="36">
        <v>3.5038799999999998E-4</v>
      </c>
      <c r="R36" s="36">
        <v>1.66541E-4</v>
      </c>
      <c r="S36" s="36">
        <v>6.2537200000000002E-4</v>
      </c>
      <c r="T36" s="36">
        <v>2.1722700000000001E-4</v>
      </c>
      <c r="U36" s="36">
        <v>0.11700000000000001</v>
      </c>
      <c r="V36" s="36">
        <v>0.28079999999999999</v>
      </c>
      <c r="W36" s="36">
        <v>0.11751692900000001</v>
      </c>
      <c r="X36" s="36">
        <v>0.28164259899999999</v>
      </c>
      <c r="Y36" s="36">
        <v>0.39915952799999999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2.161592879555024E-2</v>
      </c>
      <c r="AH36" s="36">
        <v>3.6771924847602708E-2</v>
      </c>
      <c r="AI36" s="36">
        <v>0.11776954309299786</v>
      </c>
      <c r="AJ36" s="36">
        <v>0</v>
      </c>
      <c r="AK36" s="36">
        <v>0</v>
      </c>
      <c r="AL36" s="36">
        <v>0</v>
      </c>
      <c r="AM36" s="36">
        <v>2.161592879555024E-2</v>
      </c>
      <c r="AN36" s="36">
        <v>3.6771924847602708E-2</v>
      </c>
      <c r="AO36" s="36">
        <v>0.11776954309299786</v>
      </c>
      <c r="AP36" s="36">
        <v>0.411905507</v>
      </c>
      <c r="AQ36" s="36">
        <v>0.22179527299999999</v>
      </c>
      <c r="AR36" s="36">
        <v>0.63370077999999996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0.400803982</v>
      </c>
      <c r="BC36" s="36">
        <v>20.897419111000001</v>
      </c>
      <c r="BD36" s="36">
        <v>46.153307931999997</v>
      </c>
      <c r="BE36" s="36">
        <v>4.387564E-2</v>
      </c>
      <c r="BF36" s="36">
        <v>8.7751281428571429E-2</v>
      </c>
      <c r="BG36" s="36">
        <v>0.70142859000000002</v>
      </c>
      <c r="BH36" s="36">
        <v>5.2277406759999998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3.9034661289999999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4.3395808919999999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4.3387082340000003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4.4693607450000004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4.1538571119999999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4.1816172480000002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4.2654198120000002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4.2220320539999996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4.5982005519999998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4.5982464509999996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5.6843441180000003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4.5955765319999999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1.2585900000000001E-2</v>
      </c>
      <c r="BC47" s="36">
        <v>0.90337701100000001</v>
      </c>
      <c r="BD47" s="36">
        <v>2.1370208869999998</v>
      </c>
      <c r="BE47" s="36">
        <v>1.3777657142857145E-3</v>
      </c>
      <c r="BF47" s="36">
        <v>2.7555328571428573E-3</v>
      </c>
      <c r="BG47" s="36">
        <v>0.44645302599999998</v>
      </c>
      <c r="BH47" s="36">
        <v>3.2068952679999998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4.5462866789999996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8.4096819999999999E-3</v>
      </c>
      <c r="BC48" s="36">
        <v>4.7593773419999996</v>
      </c>
      <c r="BD48" s="36">
        <v>10.257228627</v>
      </c>
      <c r="BE48" s="36">
        <v>9.2060000000000015E-4</v>
      </c>
      <c r="BF48" s="36">
        <v>1.8412000000000003E-3</v>
      </c>
      <c r="BG48" s="36">
        <v>0</v>
      </c>
      <c r="BH48" s="36">
        <v>4.7297730000000003E-2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4.4449094679999996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4.0733379730000001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4.4629442780000002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4.5814867420000001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4.2036116999999998E-2</v>
      </c>
      <c r="BC52" s="36">
        <v>2.2305306269999998</v>
      </c>
      <c r="BD52" s="36">
        <v>4.9060041310000004</v>
      </c>
      <c r="BE52" s="36">
        <v>4.6016542857142857E-3</v>
      </c>
      <c r="BF52" s="36">
        <v>9.2033085714285714E-3</v>
      </c>
      <c r="BG52" s="36">
        <v>4.0003311E-2</v>
      </c>
      <c r="BH52" s="36">
        <v>0.27450365199999999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4.7420766399999996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0.67184350299999995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4.7488668650000001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1.01E-7</v>
      </c>
      <c r="P54" s="36">
        <v>1.6299999999999999E-7</v>
      </c>
      <c r="Q54" s="36">
        <v>9.5000000000000004E-8</v>
      </c>
      <c r="R54" s="36">
        <v>6.0000000000000008E-9</v>
      </c>
      <c r="S54" s="36">
        <v>1.55E-7</v>
      </c>
      <c r="T54" s="36">
        <v>8.0000000000000005E-9</v>
      </c>
      <c r="U54" s="36">
        <v>6.0000000000000001E-3</v>
      </c>
      <c r="V54" s="36">
        <v>1.44E-2</v>
      </c>
      <c r="W54" s="36">
        <v>6.0001009999999999E-3</v>
      </c>
      <c r="X54" s="36">
        <v>1.4400162999999999E-2</v>
      </c>
      <c r="Y54" s="36">
        <v>2.0400263999999998E-2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1.1282146809107369E-3</v>
      </c>
      <c r="AH54" s="36">
        <v>1.9192617560320582E-3</v>
      </c>
      <c r="AI54" s="36">
        <v>6.1468248132378073E-3</v>
      </c>
      <c r="AJ54" s="36">
        <v>0</v>
      </c>
      <c r="AK54" s="36">
        <v>0</v>
      </c>
      <c r="AL54" s="36">
        <v>0</v>
      </c>
      <c r="AM54" s="36">
        <v>1.1282146809107369E-3</v>
      </c>
      <c r="AN54" s="36">
        <v>1.9192617560320582E-3</v>
      </c>
      <c r="AO54" s="36">
        <v>6.1468248132378073E-3</v>
      </c>
      <c r="AP54" s="36">
        <v>1.7462856999999998E-2</v>
      </c>
      <c r="AQ54" s="36">
        <v>9.4030769999999993E-3</v>
      </c>
      <c r="AR54" s="36">
        <v>2.6865933999999998E-2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0.50593854400000005</v>
      </c>
      <c r="BC54" s="36">
        <v>36.673942844000003</v>
      </c>
      <c r="BD54" s="36">
        <v>83.383591731999999</v>
      </c>
      <c r="BE54" s="36">
        <v>5.5384624285714286E-2</v>
      </c>
      <c r="BF54" s="36">
        <v>0.11076924857142857</v>
      </c>
      <c r="BG54" s="36">
        <v>0.26134006700000001</v>
      </c>
      <c r="BH54" s="36">
        <v>4.2769623890000004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4.40362689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4.5195300610000002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3.1378600000000001E-3</v>
      </c>
      <c r="BC56" s="36">
        <v>0</v>
      </c>
      <c r="BD56" s="36">
        <v>0</v>
      </c>
      <c r="BE56" s="36">
        <v>1.4178142857142857E-4</v>
      </c>
      <c r="BF56" s="36">
        <v>2.8356285714285713E-4</v>
      </c>
      <c r="BG56" s="36">
        <v>9.2000399999999998E-4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5.059072563</v>
      </c>
      <c r="E57" s="36">
        <v>22</v>
      </c>
      <c r="F57" s="36">
        <v>0</v>
      </c>
      <c r="G57" s="36">
        <v>2</v>
      </c>
      <c r="H57" s="36">
        <v>20</v>
      </c>
      <c r="I57" s="36">
        <v>1.3453683797956907E-5</v>
      </c>
      <c r="J57" s="36">
        <v>0.12583517020739582</v>
      </c>
      <c r="K57" s="36">
        <v>1.3453683797956907E-5</v>
      </c>
      <c r="L57" s="36">
        <v>0</v>
      </c>
      <c r="M57" s="36">
        <v>3.0436238912029834E-3</v>
      </c>
      <c r="N57" s="36">
        <v>0.1228049999999908</v>
      </c>
      <c r="O57" s="36">
        <v>0.10780387600000001</v>
      </c>
      <c r="P57" s="36">
        <v>0.19800341600000002</v>
      </c>
      <c r="Q57" s="36">
        <v>0.101698439</v>
      </c>
      <c r="R57" s="36">
        <v>6.105437E-3</v>
      </c>
      <c r="S57" s="36">
        <v>0.19003980200000001</v>
      </c>
      <c r="T57" s="36">
        <v>7.9636140000000008E-3</v>
      </c>
      <c r="U57" s="36">
        <v>7.5600000000000001E-2</v>
      </c>
      <c r="V57" s="36">
        <v>0.17879999999999999</v>
      </c>
      <c r="W57" s="36">
        <v>0.18341732968379798</v>
      </c>
      <c r="X57" s="36">
        <v>0.50263858620739577</v>
      </c>
      <c r="Y57" s="36">
        <v>0.68605591589119375</v>
      </c>
      <c r="Z57" s="36">
        <v>4.6515489949088273E-6</v>
      </c>
      <c r="AA57" s="36">
        <v>9.9543148491048916E-7</v>
      </c>
      <c r="AB57" s="36">
        <v>9.9543100000000004E-7</v>
      </c>
      <c r="AC57" s="36">
        <v>3.9406817046337225E-7</v>
      </c>
      <c r="AD57" s="36">
        <v>2.5445150893792941E-3</v>
      </c>
      <c r="AE57" s="36">
        <v>2.2900635804413646E-2</v>
      </c>
      <c r="AF57" s="36">
        <v>2.5445150893792935E-2</v>
      </c>
      <c r="AG57" s="36">
        <v>1.3738351017302289E-2</v>
      </c>
      <c r="AH57" s="36">
        <v>2.3370987937479753E-2</v>
      </c>
      <c r="AI57" s="36">
        <v>7.4850326232198672E-2</v>
      </c>
      <c r="AJ57" s="36">
        <v>1.0229535363508724E-7</v>
      </c>
      <c r="AK57" s="36">
        <v>1.236180506219974E-7</v>
      </c>
      <c r="AL57" s="36">
        <v>3.0917880455399149E-7</v>
      </c>
      <c r="AM57" s="36">
        <v>1.3738847380826388E-2</v>
      </c>
      <c r="AN57" s="36">
        <v>2.5915626644909668E-2</v>
      </c>
      <c r="AO57" s="36">
        <v>9.7751271215416879E-2</v>
      </c>
      <c r="AP57" s="36">
        <v>0.86973815799999998</v>
      </c>
      <c r="AQ57" s="36">
        <v>0.468320546</v>
      </c>
      <c r="AR57" s="36">
        <v>1.338058704</v>
      </c>
      <c r="AS57" s="36">
        <v>9.7591900000000001E-4</v>
      </c>
      <c r="AT57" s="36">
        <v>6.518406E-3</v>
      </c>
      <c r="AU57" s="36">
        <v>1.4484321E-2</v>
      </c>
      <c r="AV57" s="36">
        <v>5.2076626000000001E-2</v>
      </c>
      <c r="AW57" s="36">
        <v>0.115717631</v>
      </c>
      <c r="AX57" s="36">
        <v>4.5806507000000003E-2</v>
      </c>
      <c r="AY57" s="36">
        <v>0.101785023</v>
      </c>
      <c r="AZ57" s="36">
        <v>1.045857142857143E-5</v>
      </c>
      <c r="BA57" s="36">
        <v>2.0918571428571431E-5</v>
      </c>
      <c r="BB57" s="36">
        <v>10.276255748000001</v>
      </c>
      <c r="BC57" s="36">
        <v>499.92862763099998</v>
      </c>
      <c r="BD57" s="36">
        <v>1110.8737428310001</v>
      </c>
      <c r="BE57" s="36">
        <v>0.46432362714285719</v>
      </c>
      <c r="BF57" s="36">
        <v>0.92864725428571437</v>
      </c>
      <c r="BG57" s="36">
        <v>14.315741223</v>
      </c>
      <c r="BH57" s="36">
        <v>77.913383198000005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4.601945003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0.61026854600000002</v>
      </c>
      <c r="BC58" s="36">
        <v>50.545973226999998</v>
      </c>
      <c r="BD58" s="36">
        <v>115.31849298</v>
      </c>
      <c r="BE58" s="36">
        <v>2.7574450000000004E-2</v>
      </c>
      <c r="BF58" s="36">
        <v>5.5148900000000008E-2</v>
      </c>
      <c r="BG58" s="36">
        <v>0.41705831199999999</v>
      </c>
      <c r="BH58" s="36">
        <v>3.990475343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4.5686604859999997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2.4764202999999999E-2</v>
      </c>
      <c r="BC59" s="36">
        <v>1.633780577</v>
      </c>
      <c r="BD59" s="36">
        <v>3.6910544179999998</v>
      </c>
      <c r="BE59" s="36">
        <v>1.1189485714285714E-3</v>
      </c>
      <c r="BF59" s="36">
        <v>2.2378971428571428E-3</v>
      </c>
      <c r="BG59" s="36">
        <v>0.352919751</v>
      </c>
      <c r="BH59" s="36">
        <v>1.3213471889999999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4.4490504509999997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4.4823995400000003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4.8069597599999998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5.3138399999999998E-4</v>
      </c>
      <c r="P62" s="36">
        <v>9.2562199999999997E-4</v>
      </c>
      <c r="Q62" s="36">
        <v>4.3662200000000001E-4</v>
      </c>
      <c r="R62" s="36">
        <v>9.4761999999999998E-5</v>
      </c>
      <c r="S62" s="36">
        <v>8.0201899999999995E-4</v>
      </c>
      <c r="T62" s="36">
        <v>1.2360299999999999E-4</v>
      </c>
      <c r="U62" s="36">
        <v>1.2E-2</v>
      </c>
      <c r="V62" s="36">
        <v>2.8799999999999999E-2</v>
      </c>
      <c r="W62" s="36">
        <v>1.2531384E-2</v>
      </c>
      <c r="X62" s="36">
        <v>2.9725622E-2</v>
      </c>
      <c r="Y62" s="36">
        <v>4.2257006E-2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3.5048909000000003E-2</v>
      </c>
      <c r="AQ62" s="36">
        <v>1.8872488999999999E-2</v>
      </c>
      <c r="AR62" s="36">
        <v>5.3921398000000002E-2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0.55119961200000001</v>
      </c>
      <c r="BC62" s="36">
        <v>30.524288540000001</v>
      </c>
      <c r="BD62" s="36">
        <v>67.211715053000006</v>
      </c>
      <c r="BE62" s="36">
        <v>2.490547142857143E-2</v>
      </c>
      <c r="BF62" s="36">
        <v>4.9810944285714288E-2</v>
      </c>
      <c r="BG62" s="36">
        <v>2.0184060349999999</v>
      </c>
      <c r="BH62" s="36">
        <v>10.131931212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5.0116411210000003</v>
      </c>
      <c r="E63" s="36">
        <v>28</v>
      </c>
      <c r="F63" s="36">
        <v>0</v>
      </c>
      <c r="G63" s="36">
        <v>4</v>
      </c>
      <c r="H63" s="36">
        <v>24</v>
      </c>
      <c r="I63" s="36">
        <v>1.7504361937344696E-5</v>
      </c>
      <c r="J63" s="36">
        <v>0.18217555003224362</v>
      </c>
      <c r="K63" s="36">
        <v>1.7504361937344696E-5</v>
      </c>
      <c r="L63" s="36">
        <v>0</v>
      </c>
      <c r="M63" s="36">
        <v>3.1930543941892289E-3</v>
      </c>
      <c r="N63" s="36">
        <v>0.17899999999999172</v>
      </c>
      <c r="O63" s="36">
        <v>1.7350266E-2</v>
      </c>
      <c r="P63" s="36">
        <v>2.7962998999999999E-2</v>
      </c>
      <c r="Q63" s="36">
        <v>1.5268021E-2</v>
      </c>
      <c r="R63" s="36">
        <v>2.0822449999999999E-3</v>
      </c>
      <c r="S63" s="36">
        <v>2.5247026999999998E-2</v>
      </c>
      <c r="T63" s="36">
        <v>2.7159720000000001E-3</v>
      </c>
      <c r="U63" s="36">
        <v>2.1600000000000001E-2</v>
      </c>
      <c r="V63" s="36">
        <v>5.1599999999999993E-2</v>
      </c>
      <c r="W63" s="36">
        <v>3.8967770361937347E-2</v>
      </c>
      <c r="X63" s="36">
        <v>0.26173854903224358</v>
      </c>
      <c r="Y63" s="36">
        <v>0.30070631939418091</v>
      </c>
      <c r="Z63" s="36">
        <v>4.2107325280494595E-6</v>
      </c>
      <c r="AA63" s="36">
        <v>9.0109676100258413E-7</v>
      </c>
      <c r="AB63" s="36">
        <v>9.0109699999999996E-7</v>
      </c>
      <c r="AC63" s="36">
        <v>1.35365064148322E-7</v>
      </c>
      <c r="AD63" s="36">
        <v>9.64753858875955E-4</v>
      </c>
      <c r="AE63" s="36">
        <v>8.6827847298835935E-3</v>
      </c>
      <c r="AF63" s="36">
        <v>9.6475385887595504E-3</v>
      </c>
      <c r="AG63" s="36">
        <v>4.2741402714932125E-3</v>
      </c>
      <c r="AH63" s="36">
        <v>7.2709512664482258E-3</v>
      </c>
      <c r="AI63" s="36">
        <v>2.3286695272273367E-2</v>
      </c>
      <c r="AJ63" s="36">
        <v>9.1969812421306275E-8</v>
      </c>
      <c r="AK63" s="36">
        <v>1.1114022801220403E-7</v>
      </c>
      <c r="AL63" s="36">
        <v>2.779707547706359E-7</v>
      </c>
      <c r="AM63" s="36">
        <v>4.2743676063697819E-3</v>
      </c>
      <c r="AN63" s="36">
        <v>8.2358162655521931E-3</v>
      </c>
      <c r="AO63" s="36">
        <v>3.1969757972911732E-2</v>
      </c>
      <c r="AP63" s="36">
        <v>0.109193363</v>
      </c>
      <c r="AQ63" s="36">
        <v>5.8796425999999999E-2</v>
      </c>
      <c r="AR63" s="36">
        <v>0.167989789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0.29638938399999998</v>
      </c>
      <c r="BC63" s="36">
        <v>9.9898390199999998</v>
      </c>
      <c r="BD63" s="36">
        <v>24.091349588</v>
      </c>
      <c r="BE63" s="36">
        <v>1.3392094285714286E-2</v>
      </c>
      <c r="BF63" s="36">
        <v>2.6784189999999999E-2</v>
      </c>
      <c r="BG63" s="36">
        <v>2.3905913330000002</v>
      </c>
      <c r="BH63" s="36">
        <v>14.843236928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4.486657675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5.0220343610000002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7.9744000000000001E-5</v>
      </c>
      <c r="P65" s="36">
        <v>1.3959400000000002E-4</v>
      </c>
      <c r="Q65" s="36">
        <v>7.1619999999999995E-5</v>
      </c>
      <c r="R65" s="36">
        <v>8.1240000000000005E-6</v>
      </c>
      <c r="S65" s="36">
        <v>1.2899800000000001E-4</v>
      </c>
      <c r="T65" s="36">
        <v>1.0596E-5</v>
      </c>
      <c r="U65" s="36">
        <v>3.0000000000000001E-3</v>
      </c>
      <c r="V65" s="36">
        <v>7.1999999999999998E-3</v>
      </c>
      <c r="W65" s="36">
        <v>3.0797440000000001E-3</v>
      </c>
      <c r="X65" s="36">
        <v>7.3395939999999996E-3</v>
      </c>
      <c r="Y65" s="36">
        <v>1.0419338E-2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5.5843490677543438E-4</v>
      </c>
      <c r="AH65" s="36">
        <v>9.4998122072142868E-4</v>
      </c>
      <c r="AI65" s="36">
        <v>3.0425074231213321E-3</v>
      </c>
      <c r="AJ65" s="36">
        <v>0</v>
      </c>
      <c r="AK65" s="36">
        <v>0</v>
      </c>
      <c r="AL65" s="36">
        <v>0</v>
      </c>
      <c r="AM65" s="36">
        <v>5.5843490677543438E-4</v>
      </c>
      <c r="AN65" s="36">
        <v>9.4998122072142868E-4</v>
      </c>
      <c r="AO65" s="36">
        <v>3.0425074231213321E-3</v>
      </c>
      <c r="AP65" s="36">
        <v>1.1295578000000001E-2</v>
      </c>
      <c r="AQ65" s="36">
        <v>6.0822339999999997E-3</v>
      </c>
      <c r="AR65" s="36">
        <v>1.7377811999999999E-2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2.261794869</v>
      </c>
      <c r="BH65" s="36">
        <v>14.446587749000001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4.9791734229999998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6.9159080000000001E-3</v>
      </c>
      <c r="P66" s="36">
        <v>1.1806089000000001E-2</v>
      </c>
      <c r="Q66" s="36">
        <v>6.3265969999999998E-3</v>
      </c>
      <c r="R66" s="36">
        <v>5.8931099999999991E-4</v>
      </c>
      <c r="S66" s="36">
        <v>1.1037420000000001E-2</v>
      </c>
      <c r="T66" s="36">
        <v>7.6866900000000004E-4</v>
      </c>
      <c r="U66" s="36">
        <v>3.0000000000000001E-3</v>
      </c>
      <c r="V66" s="36">
        <v>7.1999999999999998E-3</v>
      </c>
      <c r="W66" s="36">
        <v>9.9159080000000011E-3</v>
      </c>
      <c r="X66" s="36">
        <v>1.9006089E-2</v>
      </c>
      <c r="Y66" s="36">
        <v>2.8921997000000001E-2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2.7928484999999999E-2</v>
      </c>
      <c r="AQ66" s="36">
        <v>1.5038414999999999E-2</v>
      </c>
      <c r="AR66" s="36">
        <v>4.2966900000000002E-2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0.370191296</v>
      </c>
      <c r="BC66" s="36">
        <v>19.512681784000002</v>
      </c>
      <c r="BD66" s="36">
        <v>44.757820578999997</v>
      </c>
      <c r="BE66" s="36">
        <v>1.6726768571428571E-2</v>
      </c>
      <c r="BF66" s="36">
        <v>3.3453538571428569E-2</v>
      </c>
      <c r="BG66" s="36">
        <v>2.7048185020000002</v>
      </c>
      <c r="BH66" s="36">
        <v>13.061121441999999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4.912299398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8.1093799999999998E-4</v>
      </c>
      <c r="P67" s="36">
        <v>1.3887260000000001E-3</v>
      </c>
      <c r="Q67" s="36">
        <v>7.2153199999999999E-4</v>
      </c>
      <c r="R67" s="36">
        <v>8.9405999999999991E-5</v>
      </c>
      <c r="S67" s="36">
        <v>1.272109E-3</v>
      </c>
      <c r="T67" s="36">
        <v>1.1661700000000001E-4</v>
      </c>
      <c r="U67" s="36">
        <v>8.9999999999999993E-3</v>
      </c>
      <c r="V67" s="36">
        <v>2.1599999999999998E-2</v>
      </c>
      <c r="W67" s="36">
        <v>9.810938E-3</v>
      </c>
      <c r="X67" s="36">
        <v>2.2988725999999998E-2</v>
      </c>
      <c r="Y67" s="36">
        <v>3.2799663999999999E-2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1.6177656915973206E-3</v>
      </c>
      <c r="AH67" s="36">
        <v>2.7520611765103845E-3</v>
      </c>
      <c r="AI67" s="36">
        <v>8.8140337680129872E-3</v>
      </c>
      <c r="AJ67" s="36">
        <v>0</v>
      </c>
      <c r="AK67" s="36">
        <v>0</v>
      </c>
      <c r="AL67" s="36">
        <v>0</v>
      </c>
      <c r="AM67" s="36">
        <v>1.6177656915973206E-3</v>
      </c>
      <c r="AN67" s="36">
        <v>2.7520611765103845E-3</v>
      </c>
      <c r="AO67" s="36">
        <v>8.8140337680129872E-3</v>
      </c>
      <c r="AP67" s="36">
        <v>3.2915406000000001E-2</v>
      </c>
      <c r="AQ67" s="36">
        <v>1.7723679999999999E-2</v>
      </c>
      <c r="AR67" s="36">
        <v>5.0639086E-2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0.37860680499999999</v>
      </c>
      <c r="BC67" s="36">
        <v>21.932028398</v>
      </c>
      <c r="BD67" s="36">
        <v>47.818473515000001</v>
      </c>
      <c r="BE67" s="36">
        <v>0.13750852428571428</v>
      </c>
      <c r="BF67" s="36">
        <v>0.27501704999999999</v>
      </c>
      <c r="BG67" s="36">
        <v>0.62348782700000005</v>
      </c>
      <c r="BH67" s="36">
        <v>2.8269645890000001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4.8919091610000001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1.3003260000000001E-3</v>
      </c>
      <c r="P68" s="36">
        <v>2.2553770000000002E-3</v>
      </c>
      <c r="Q68" s="36">
        <v>1.189025E-3</v>
      </c>
      <c r="R68" s="36">
        <v>1.11301E-4</v>
      </c>
      <c r="S68" s="36">
        <v>2.1102020000000003E-3</v>
      </c>
      <c r="T68" s="36">
        <v>1.4517499999999999E-4</v>
      </c>
      <c r="U68" s="36">
        <v>0</v>
      </c>
      <c r="V68" s="36">
        <v>0</v>
      </c>
      <c r="W68" s="36">
        <v>1.3003260000000001E-3</v>
      </c>
      <c r="X68" s="36">
        <v>2.2553770000000002E-3</v>
      </c>
      <c r="Y68" s="36">
        <v>3.5557030000000003E-3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3.1427579999999998E-3</v>
      </c>
      <c r="AQ68" s="36">
        <v>1.692254E-3</v>
      </c>
      <c r="AR68" s="36">
        <v>4.8350119999999996E-3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3.6013108000000002E-2</v>
      </c>
      <c r="BC68" s="36">
        <v>1.764654202</v>
      </c>
      <c r="BD68" s="36">
        <v>3.9416245270000001</v>
      </c>
      <c r="BE68" s="36">
        <v>1.307982142857143E-2</v>
      </c>
      <c r="BF68" s="36">
        <v>2.615964285714286E-2</v>
      </c>
      <c r="BG68" s="36">
        <v>1.3177281000000001E-2</v>
      </c>
      <c r="BH68" s="36">
        <v>0.21140740699999999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4.6979504380000003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5.0500000000000004E-7</v>
      </c>
      <c r="P69" s="36">
        <v>8.8000000000000004E-7</v>
      </c>
      <c r="Q69" s="36">
        <v>4.27E-7</v>
      </c>
      <c r="R69" s="36">
        <v>7.7999999999999997E-8</v>
      </c>
      <c r="S69" s="36">
        <v>7.7900000000000008E-7</v>
      </c>
      <c r="T69" s="36">
        <v>1.0099999999999999E-7</v>
      </c>
      <c r="U69" s="36">
        <v>3.0000000000000001E-3</v>
      </c>
      <c r="V69" s="36">
        <v>7.1999999999999998E-3</v>
      </c>
      <c r="W69" s="36">
        <v>3.0005050000000001E-3</v>
      </c>
      <c r="X69" s="36">
        <v>7.2008799999999998E-3</v>
      </c>
      <c r="Y69" s="36">
        <v>1.0201385E-2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5.8083607138255389E-4</v>
      </c>
      <c r="AH69" s="36">
        <v>9.8808894901859746E-4</v>
      </c>
      <c r="AI69" s="36">
        <v>3.1645551475325351E-3</v>
      </c>
      <c r="AJ69" s="36">
        <v>0</v>
      </c>
      <c r="AK69" s="36">
        <v>0</v>
      </c>
      <c r="AL69" s="36">
        <v>0</v>
      </c>
      <c r="AM69" s="36">
        <v>5.8083607138255389E-4</v>
      </c>
      <c r="AN69" s="36">
        <v>9.8808894901859746E-4</v>
      </c>
      <c r="AO69" s="36">
        <v>3.1645551475325351E-3</v>
      </c>
      <c r="AP69" s="36">
        <v>1.0499956E-2</v>
      </c>
      <c r="AQ69" s="36">
        <v>5.6538220000000002E-3</v>
      </c>
      <c r="AR69" s="36">
        <v>1.6153778000000001E-2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8.0610836000000005E-2</v>
      </c>
      <c r="BC69" s="36">
        <v>4.2739177689999996</v>
      </c>
      <c r="BD69" s="36">
        <v>10.011481346</v>
      </c>
      <c r="BE69" s="36">
        <v>2.927754285714286E-2</v>
      </c>
      <c r="BF69" s="36">
        <v>5.8555087142857148E-2</v>
      </c>
      <c r="BG69" s="36">
        <v>6.5487009999999998E-2</v>
      </c>
      <c r="BH69" s="36">
        <v>0.43427491099999999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4.5592731579999999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0.21792979800000001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4.2595272919999996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4.3393757439999998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4.6689724200000002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3.8488099999999998E-3</v>
      </c>
      <c r="BC73" s="36">
        <v>8.6216453999999998E-2</v>
      </c>
      <c r="BD73" s="36">
        <v>0.192503175</v>
      </c>
      <c r="BE73" s="36">
        <v>1.3978728571428572E-3</v>
      </c>
      <c r="BF73" s="36">
        <v>2.7957457142857144E-3</v>
      </c>
      <c r="BG73" s="36">
        <v>2.0387582000000001E-2</v>
      </c>
      <c r="BH73" s="36">
        <v>0.17943055099999999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5.4398682129999996</v>
      </c>
      <c r="E92" s="36">
        <v>49</v>
      </c>
      <c r="F92" s="36">
        <v>0</v>
      </c>
      <c r="G92" s="36">
        <v>6</v>
      </c>
      <c r="H92" s="36">
        <v>43</v>
      </c>
      <c r="I92" s="36">
        <v>1.2347569580004213E-5</v>
      </c>
      <c r="J92" s="36">
        <v>5.7228989426281818E-3</v>
      </c>
      <c r="K92" s="36">
        <v>1.2347569580004213E-5</v>
      </c>
      <c r="L92" s="36">
        <v>0</v>
      </c>
      <c r="M92" s="36">
        <v>3.3352465122082004E-3</v>
      </c>
      <c r="N92" s="36">
        <v>2.3999999999999855E-3</v>
      </c>
      <c r="O92" s="36">
        <v>0.126610575</v>
      </c>
      <c r="P92" s="36">
        <v>0.22421980600000002</v>
      </c>
      <c r="Q92" s="36">
        <v>0.119539618</v>
      </c>
      <c r="R92" s="36">
        <v>7.0709569999999992E-3</v>
      </c>
      <c r="S92" s="36">
        <v>0.21499681800000001</v>
      </c>
      <c r="T92" s="36">
        <v>9.2229880000000014E-3</v>
      </c>
      <c r="U92" s="36">
        <v>0.17519999999999999</v>
      </c>
      <c r="V92" s="36">
        <v>0.41639999999999999</v>
      </c>
      <c r="W92" s="36">
        <v>0.30182292256957999</v>
      </c>
      <c r="X92" s="36">
        <v>0.64634270494262824</v>
      </c>
      <c r="Y92" s="36">
        <v>0.94816562751220823</v>
      </c>
      <c r="Z92" s="36">
        <v>1.4000891580484333E-6</v>
      </c>
      <c r="AA92" s="36">
        <v>2.9961907982236467E-7</v>
      </c>
      <c r="AB92" s="36">
        <v>2.99619E-7</v>
      </c>
      <c r="AC92" s="36">
        <v>2.3917144777865431E-7</v>
      </c>
      <c r="AD92" s="36">
        <v>1.5721806593119037E-4</v>
      </c>
      <c r="AE92" s="36">
        <v>1.4149625933807131E-3</v>
      </c>
      <c r="AF92" s="36">
        <v>1.5721806593119037E-3</v>
      </c>
      <c r="AG92" s="36">
        <v>3.0554602464489967E-2</v>
      </c>
      <c r="AH92" s="36">
        <v>5.1977944422350757E-2</v>
      </c>
      <c r="AI92" s="36">
        <v>0.16646990308239362</v>
      </c>
      <c r="AJ92" s="36">
        <v>3.0215825812971209E-8</v>
      </c>
      <c r="AK92" s="36">
        <v>3.6514087416499742E-8</v>
      </c>
      <c r="AL92" s="36">
        <v>9.1324704118934163E-8</v>
      </c>
      <c r="AM92" s="36">
        <v>3.055487185176356E-2</v>
      </c>
      <c r="AN92" s="36">
        <v>5.2135199002369362E-2</v>
      </c>
      <c r="AO92" s="36">
        <v>0.16788495700047848</v>
      </c>
      <c r="AP92" s="36">
        <v>3.258463543</v>
      </c>
      <c r="AQ92" s="36">
        <v>1.7545572920000001</v>
      </c>
      <c r="AR92" s="36">
        <v>5.0130208349999998</v>
      </c>
      <c r="AS92" s="36">
        <v>0.122517864</v>
      </c>
      <c r="AT92" s="36">
        <v>1.011329438</v>
      </c>
      <c r="AU92" s="36">
        <v>2.2091347689999998</v>
      </c>
      <c r="AV92" s="36">
        <v>1.021613823</v>
      </c>
      <c r="AW92" s="36">
        <v>2.2315998440000002</v>
      </c>
      <c r="AX92" s="36">
        <v>0.94362183499999996</v>
      </c>
      <c r="AY92" s="36">
        <v>2.0612351680000001</v>
      </c>
      <c r="AZ92" s="36">
        <v>3.1905571428571429E-4</v>
      </c>
      <c r="BA92" s="36">
        <v>6.3811285714285716E-4</v>
      </c>
      <c r="BB92" s="36">
        <v>13.041354395999999</v>
      </c>
      <c r="BC92" s="36">
        <v>1305.211325236</v>
      </c>
      <c r="BD92" s="36">
        <v>2851.086510527</v>
      </c>
      <c r="BE92" s="36">
        <v>0.54342750428571429</v>
      </c>
      <c r="BF92" s="36">
        <v>1.0868550085714286</v>
      </c>
      <c r="BG92" s="36">
        <v>9.3734591050000002</v>
      </c>
      <c r="BH92" s="36">
        <v>172.06009762299999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4.7794247199999997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3.1948E-5</v>
      </c>
      <c r="P93" s="36">
        <v>4.9690999999999996E-5</v>
      </c>
      <c r="Q93" s="36">
        <v>2.6607000000000001E-5</v>
      </c>
      <c r="R93" s="36">
        <v>5.3410000000000002E-6</v>
      </c>
      <c r="S93" s="36">
        <v>4.2724E-5</v>
      </c>
      <c r="T93" s="36">
        <v>6.9669999999999995E-6</v>
      </c>
      <c r="U93" s="36">
        <v>0</v>
      </c>
      <c r="V93" s="36">
        <v>0</v>
      </c>
      <c r="W93" s="36">
        <v>3.1948E-5</v>
      </c>
      <c r="X93" s="36">
        <v>4.9690999999999996E-5</v>
      </c>
      <c r="Y93" s="36">
        <v>8.1638999999999995E-5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4.5073E-5</v>
      </c>
      <c r="AQ93" s="36">
        <v>2.427E-5</v>
      </c>
      <c r="AR93" s="36">
        <v>6.9343000000000003E-5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1.139866102</v>
      </c>
      <c r="BC93" s="36">
        <v>60.458188329000002</v>
      </c>
      <c r="BD93" s="36">
        <v>141.475357422</v>
      </c>
      <c r="BE93" s="36">
        <v>4.7497718571428579E-2</v>
      </c>
      <c r="BF93" s="36">
        <v>9.4995438571428586E-2</v>
      </c>
      <c r="BG93" s="36">
        <v>1.4474541430000001</v>
      </c>
      <c r="BH93" s="36">
        <v>14.853223485999999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4.6338049740000002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5.7516209999999998E-2</v>
      </c>
      <c r="BC94" s="36">
        <v>6.1669596200000001</v>
      </c>
      <c r="BD94" s="36">
        <v>13.576962265000001</v>
      </c>
      <c r="BE94" s="36">
        <v>2.3966742857142861E-3</v>
      </c>
      <c r="BF94" s="36">
        <v>4.79335E-3</v>
      </c>
      <c r="BG94" s="36">
        <v>0.60509166800000003</v>
      </c>
      <c r="BH94" s="36">
        <v>6.7602331810000003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6.8032318219999999</v>
      </c>
      <c r="E95" s="36">
        <v>8</v>
      </c>
      <c r="F95" s="36">
        <v>7</v>
      </c>
      <c r="G95" s="36">
        <v>1</v>
      </c>
      <c r="H95" s="36">
        <v>0</v>
      </c>
      <c r="I95" s="36">
        <v>1061.1176758182676</v>
      </c>
      <c r="J95" s="36">
        <v>1358.2570921586491</v>
      </c>
      <c r="K95" s="36">
        <v>915.79342381828837</v>
      </c>
      <c r="L95" s="36">
        <v>145.32425199997925</v>
      </c>
      <c r="M95" s="36">
        <v>2038.3086479769524</v>
      </c>
      <c r="N95" s="36">
        <v>381.06611999996403</v>
      </c>
      <c r="O95" s="36">
        <v>11.279767372</v>
      </c>
      <c r="P95" s="36">
        <v>19.554365182000002</v>
      </c>
      <c r="Q95" s="36">
        <v>10.524978746</v>
      </c>
      <c r="R95" s="36">
        <v>0.75478862600000007</v>
      </c>
      <c r="S95" s="36">
        <v>18.569858277000002</v>
      </c>
      <c r="T95" s="36">
        <v>0.98450690500000004</v>
      </c>
      <c r="U95" s="36">
        <v>0.49630000000000002</v>
      </c>
      <c r="V95" s="36">
        <v>1.1778999999999999</v>
      </c>
      <c r="W95" s="36">
        <v>1072.8937431902675</v>
      </c>
      <c r="X95" s="36">
        <v>1378.9893573406491</v>
      </c>
      <c r="Y95" s="36">
        <v>2451.8831005309166</v>
      </c>
      <c r="Z95" s="36">
        <v>3.7985220529941737</v>
      </c>
      <c r="AA95" s="36">
        <v>1.9937499538036974</v>
      </c>
      <c r="AB95" s="36">
        <v>10.164477359974908</v>
      </c>
      <c r="AC95" s="36">
        <v>37.398048309430088</v>
      </c>
      <c r="AD95" s="36">
        <v>22.635536295511027</v>
      </c>
      <c r="AE95" s="36">
        <v>370.85515016044832</v>
      </c>
      <c r="AF95" s="36">
        <v>393.49068645595946</v>
      </c>
      <c r="AG95" s="36">
        <v>9.4932305248002391E-2</v>
      </c>
      <c r="AH95" s="36">
        <v>0.16149403651384314</v>
      </c>
      <c r="AI95" s="36">
        <v>0.51721738721325439</v>
      </c>
      <c r="AJ95" s="36">
        <v>0.47164666110575559</v>
      </c>
      <c r="AK95" s="36">
        <v>0.33117519451506933</v>
      </c>
      <c r="AL95" s="36">
        <v>0.83544367929419006</v>
      </c>
      <c r="AM95" s="36">
        <v>37.964627275783847</v>
      </c>
      <c r="AN95" s="36">
        <v>23.12820552653994</v>
      </c>
      <c r="AO95" s="36">
        <v>372.20781122695576</v>
      </c>
      <c r="AP95" s="36">
        <v>5622.6926154089997</v>
      </c>
      <c r="AQ95" s="36">
        <v>3027.6037159890002</v>
      </c>
      <c r="AR95" s="36">
        <v>8650.2963313979999</v>
      </c>
      <c r="AS95" s="36">
        <v>473.65386185699998</v>
      </c>
      <c r="AT95" s="36">
        <v>9222.3140859630003</v>
      </c>
      <c r="AU95" s="36">
        <v>21553.823278642001</v>
      </c>
      <c r="AV95" s="36">
        <v>8164.9092948329999</v>
      </c>
      <c r="AW95" s="36">
        <v>19082.522064050001</v>
      </c>
      <c r="AX95" s="36">
        <v>8127.440247302</v>
      </c>
      <c r="AY95" s="36">
        <v>18994.951718757002</v>
      </c>
      <c r="AZ95" s="36">
        <v>5.3082602785714288</v>
      </c>
      <c r="BA95" s="36">
        <v>10.61652055857143</v>
      </c>
      <c r="BB95" s="36">
        <v>15.460181179999999</v>
      </c>
      <c r="BC95" s="36">
        <v>1316.66864108</v>
      </c>
      <c r="BD95" s="36">
        <v>3077.236682881</v>
      </c>
      <c r="BE95" s="36">
        <v>0.64421895285714292</v>
      </c>
      <c r="BF95" s="36">
        <v>1.2884379057142858</v>
      </c>
      <c r="BG95" s="36">
        <v>5.9906060520000004</v>
      </c>
      <c r="BH95" s="36">
        <v>96.622482128000001</v>
      </c>
      <c r="BI95" s="36">
        <v>3.2299999999999978</v>
      </c>
      <c r="BJ95" s="36">
        <v>3.9899999999999962</v>
      </c>
      <c r="BK95" s="36">
        <v>6.0700000000000047</v>
      </c>
      <c r="BL95" s="36">
        <v>6.9299999999999988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5.2576852729999999</v>
      </c>
      <c r="E96" s="36">
        <v>3</v>
      </c>
      <c r="F96" s="36">
        <v>0</v>
      </c>
      <c r="G96" s="36">
        <v>2</v>
      </c>
      <c r="H96" s="36">
        <v>1</v>
      </c>
      <c r="I96" s="36">
        <v>8.1549890527526328E-5</v>
      </c>
      <c r="J96" s="36">
        <v>6.1520267125586586E-2</v>
      </c>
      <c r="K96" s="36">
        <v>8.1549890527526328E-5</v>
      </c>
      <c r="L96" s="36">
        <v>0</v>
      </c>
      <c r="M96" s="36">
        <v>6.2708170161158705E-3</v>
      </c>
      <c r="N96" s="36">
        <v>5.5330999999998243E-2</v>
      </c>
      <c r="O96" s="36">
        <v>5.1463699999999999E-3</v>
      </c>
      <c r="P96" s="36">
        <v>8.3377409999999992E-3</v>
      </c>
      <c r="Q96" s="36">
        <v>4.3767049999999998E-3</v>
      </c>
      <c r="R96" s="36">
        <v>7.6966500000000011E-4</v>
      </c>
      <c r="S96" s="36">
        <v>7.333829E-3</v>
      </c>
      <c r="T96" s="36">
        <v>1.003912E-3</v>
      </c>
      <c r="U96" s="36">
        <v>8.9999999999999993E-3</v>
      </c>
      <c r="V96" s="36">
        <v>2.1599999999999998E-2</v>
      </c>
      <c r="W96" s="36">
        <v>1.4227919890527525E-2</v>
      </c>
      <c r="X96" s="36">
        <v>9.1458008125586576E-2</v>
      </c>
      <c r="Y96" s="36">
        <v>0.10568592801611409</v>
      </c>
      <c r="Z96" s="36">
        <v>6.57171507257477E-6</v>
      </c>
      <c r="AA96" s="36">
        <v>1.4063470255310005E-6</v>
      </c>
      <c r="AB96" s="36">
        <v>1.4063500000000001E-6</v>
      </c>
      <c r="AC96" s="36">
        <v>1.3833929463756445E-6</v>
      </c>
      <c r="AD96" s="36">
        <v>4.2464696218945689E-4</v>
      </c>
      <c r="AE96" s="36">
        <v>3.821822659705112E-3</v>
      </c>
      <c r="AF96" s="36">
        <v>4.2464696218945689E-3</v>
      </c>
      <c r="AG96" s="36">
        <v>3.1123661358746328E-3</v>
      </c>
      <c r="AH96" s="36">
        <v>5.2945998633269617E-3</v>
      </c>
      <c r="AI96" s="36">
        <v>1.6957029292006619E-2</v>
      </c>
      <c r="AJ96" s="36">
        <v>1.4353809378868653E-7</v>
      </c>
      <c r="AK96" s="36">
        <v>1.7345752972761327E-7</v>
      </c>
      <c r="AL96" s="36">
        <v>4.3383139769823202E-7</v>
      </c>
      <c r="AM96" s="36">
        <v>3.1138930669147974E-3</v>
      </c>
      <c r="AN96" s="36">
        <v>5.7194202830461458E-3</v>
      </c>
      <c r="AO96" s="36">
        <v>2.077928578310943E-2</v>
      </c>
      <c r="AP96" s="36">
        <v>1.5434921130000001</v>
      </c>
      <c r="AQ96" s="36">
        <v>0.83111113800000003</v>
      </c>
      <c r="AR96" s="36">
        <v>2.3746032509999999</v>
      </c>
      <c r="AS96" s="36">
        <v>0.186368584</v>
      </c>
      <c r="AT96" s="36">
        <v>6.3000671620000004</v>
      </c>
      <c r="AU96" s="36">
        <v>16.561960702</v>
      </c>
      <c r="AV96" s="36">
        <v>6.89996162</v>
      </c>
      <c r="AW96" s="36">
        <v>18.138996023000001</v>
      </c>
      <c r="AX96" s="36">
        <v>6.3503394430000002</v>
      </c>
      <c r="AY96" s="36">
        <v>16.694119220000001</v>
      </c>
      <c r="AZ96" s="36">
        <v>2.2019128571428574E-3</v>
      </c>
      <c r="BA96" s="36">
        <v>4.4038257142857149E-3</v>
      </c>
      <c r="BB96" s="36">
        <v>0.426605917</v>
      </c>
      <c r="BC96" s="36">
        <v>26.386736187</v>
      </c>
      <c r="BD96" s="36">
        <v>69.366893481000005</v>
      </c>
      <c r="BE96" s="36">
        <v>1.7776480000000001E-2</v>
      </c>
      <c r="BF96" s="36">
        <v>3.5552961428571429E-2</v>
      </c>
      <c r="BG96" s="36">
        <v>1.312037366</v>
      </c>
      <c r="BH96" s="36">
        <v>13.335026389999999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4.9783215060000003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1.0364714000000001E-2</v>
      </c>
      <c r="P97" s="36">
        <v>1.7194801999999999E-2</v>
      </c>
      <c r="Q97" s="36">
        <v>8.8562780000000004E-3</v>
      </c>
      <c r="R97" s="36">
        <v>1.5084359999999999E-3</v>
      </c>
      <c r="S97" s="36">
        <v>1.5227276999999999E-2</v>
      </c>
      <c r="T97" s="36">
        <v>1.9675249999999999E-3</v>
      </c>
      <c r="U97" s="36">
        <v>3.0000000000000001E-3</v>
      </c>
      <c r="V97" s="36">
        <v>7.1999999999999998E-3</v>
      </c>
      <c r="W97" s="36">
        <v>1.3364714E-2</v>
      </c>
      <c r="X97" s="36">
        <v>2.4394802E-2</v>
      </c>
      <c r="Y97" s="36">
        <v>3.7759516E-2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6.7834279479385873E-4</v>
      </c>
      <c r="AH97" s="36">
        <v>1.1539624555113918E-3</v>
      </c>
      <c r="AI97" s="36">
        <v>3.695798675083782E-3</v>
      </c>
      <c r="AJ97" s="36">
        <v>0</v>
      </c>
      <c r="AK97" s="36">
        <v>0</v>
      </c>
      <c r="AL97" s="36">
        <v>0</v>
      </c>
      <c r="AM97" s="36">
        <v>6.7834279479385873E-4</v>
      </c>
      <c r="AN97" s="36">
        <v>1.1539624555113918E-3</v>
      </c>
      <c r="AO97" s="36">
        <v>3.695798675083782E-3</v>
      </c>
      <c r="AP97" s="36">
        <v>3.0166865000000001E-2</v>
      </c>
      <c r="AQ97" s="36">
        <v>1.6243695999999998E-2</v>
      </c>
      <c r="AR97" s="36">
        <v>4.6410561000000003E-2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10.973183414999999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5.0976964650000003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1.2142999999999999E-5</v>
      </c>
      <c r="P98" s="36">
        <v>1.9508E-5</v>
      </c>
      <c r="Q98" s="36">
        <v>1.0896999999999999E-5</v>
      </c>
      <c r="R98" s="36">
        <v>1.246E-6</v>
      </c>
      <c r="S98" s="36">
        <v>1.7883000000000001E-5</v>
      </c>
      <c r="T98" s="36">
        <v>1.6250000000000001E-6</v>
      </c>
      <c r="U98" s="36">
        <v>0</v>
      </c>
      <c r="V98" s="36">
        <v>0</v>
      </c>
      <c r="W98" s="36">
        <v>1.2142999999999999E-5</v>
      </c>
      <c r="X98" s="36">
        <v>1.9508E-5</v>
      </c>
      <c r="Y98" s="36">
        <v>3.1650999999999999E-5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2.5278000000000001E-5</v>
      </c>
      <c r="AQ98" s="36">
        <v>1.3611000000000001E-5</v>
      </c>
      <c r="AR98" s="36">
        <v>3.8889E-5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0.217523205</v>
      </c>
      <c r="BC98" s="36">
        <v>15.810360928</v>
      </c>
      <c r="BD98" s="36">
        <v>39.730969115999997</v>
      </c>
      <c r="BE98" s="36">
        <v>9.0640957142857151E-3</v>
      </c>
      <c r="BF98" s="36">
        <v>1.812819142857143E-2</v>
      </c>
      <c r="BG98" s="36">
        <v>0.59949408000000004</v>
      </c>
      <c r="BH98" s="36">
        <v>6.7411400669999999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4.6581268040000001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7.6783271428571441E-3</v>
      </c>
      <c r="BF99" s="36">
        <v>1.5356654285714288E-2</v>
      </c>
      <c r="BG99" s="36">
        <v>0.62809910199999996</v>
      </c>
      <c r="BH99" s="36">
        <v>4.7339640039999997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4.9661523110000001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0.124534162</v>
      </c>
      <c r="BH100" s="36">
        <v>0.241811308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5.0986012890000003</v>
      </c>
      <c r="E101" s="36">
        <v>28</v>
      </c>
      <c r="F101" s="36">
        <v>0</v>
      </c>
      <c r="G101" s="36">
        <v>1</v>
      </c>
      <c r="H101" s="36">
        <v>27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3.0000000000000001E-3</v>
      </c>
      <c r="V101" s="36">
        <v>7.1999999999999998E-3</v>
      </c>
      <c r="W101" s="36">
        <v>3.0000000000000001E-3</v>
      </c>
      <c r="X101" s="36">
        <v>7.1999999999999998E-3</v>
      </c>
      <c r="Y101" s="36">
        <v>1.0200000000000001E-2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4.7264152665976375E-4</v>
      </c>
      <c r="AH101" s="36">
        <v>8.0403386144419582E-4</v>
      </c>
      <c r="AI101" s="36">
        <v>2.5750814211118163E-3</v>
      </c>
      <c r="AJ101" s="36">
        <v>0</v>
      </c>
      <c r="AK101" s="36">
        <v>0</v>
      </c>
      <c r="AL101" s="36">
        <v>0</v>
      </c>
      <c r="AM101" s="36">
        <v>4.7264152665976375E-4</v>
      </c>
      <c r="AN101" s="36">
        <v>8.0403386144419582E-4</v>
      </c>
      <c r="AO101" s="36">
        <v>2.5750814211118163E-3</v>
      </c>
      <c r="AP101" s="36">
        <v>6.0532829999999996E-3</v>
      </c>
      <c r="AQ101" s="36">
        <v>3.25946E-3</v>
      </c>
      <c r="AR101" s="36">
        <v>9.3127430000000001E-3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3.309786E-2</v>
      </c>
      <c r="BH101" s="36">
        <v>1.769946808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5.1443202299999999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4.2960899999999998E-3</v>
      </c>
      <c r="P102" s="36">
        <v>7.5003079999999998E-3</v>
      </c>
      <c r="Q102" s="36">
        <v>4.0007860000000001E-3</v>
      </c>
      <c r="R102" s="36">
        <v>2.9530400000000003E-4</v>
      </c>
      <c r="S102" s="36">
        <v>7.1151280000000001E-3</v>
      </c>
      <c r="T102" s="36">
        <v>3.8517999999999994E-4</v>
      </c>
      <c r="U102" s="36">
        <v>0.11099999999999999</v>
      </c>
      <c r="V102" s="36">
        <v>0.26639999999999997</v>
      </c>
      <c r="W102" s="36">
        <v>0.11529608999999999</v>
      </c>
      <c r="X102" s="36">
        <v>0.27390030799999998</v>
      </c>
      <c r="Y102" s="36">
        <v>0.38919639799999994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2.3412709292830312E-2</v>
      </c>
      <c r="AH102" s="36">
        <v>3.9828516957918232E-2</v>
      </c>
      <c r="AI102" s="36">
        <v>0.12755889890576516</v>
      </c>
      <c r="AJ102" s="36">
        <v>0</v>
      </c>
      <c r="AK102" s="36">
        <v>0</v>
      </c>
      <c r="AL102" s="36">
        <v>0</v>
      </c>
      <c r="AM102" s="36">
        <v>2.3412709292830312E-2</v>
      </c>
      <c r="AN102" s="36">
        <v>3.9828516957918232E-2</v>
      </c>
      <c r="AO102" s="36">
        <v>0.12755889890576516</v>
      </c>
      <c r="AP102" s="36">
        <v>0.47304070599999998</v>
      </c>
      <c r="AQ102" s="36">
        <v>0.25471422599999999</v>
      </c>
      <c r="AR102" s="36">
        <v>0.72775493199999997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10.424754223000001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5.7420080479999998</v>
      </c>
      <c r="E103" s="36">
        <v>7</v>
      </c>
      <c r="F103" s="36">
        <v>0</v>
      </c>
      <c r="G103" s="36">
        <v>5</v>
      </c>
      <c r="H103" s="36">
        <v>2</v>
      </c>
      <c r="I103" s="36">
        <v>1.965603936959783E-3</v>
      </c>
      <c r="J103" s="36">
        <v>0.92364240681690957</v>
      </c>
      <c r="K103" s="36">
        <v>1.965603936959783E-3</v>
      </c>
      <c r="L103" s="36">
        <v>0</v>
      </c>
      <c r="M103" s="36">
        <v>0.386193010753838</v>
      </c>
      <c r="N103" s="36">
        <v>0.53941500000003129</v>
      </c>
      <c r="O103" s="36">
        <v>1.0897427999999999E-2</v>
      </c>
      <c r="P103" s="36">
        <v>1.9379865E-2</v>
      </c>
      <c r="Q103" s="36">
        <v>1.0373279999999999E-2</v>
      </c>
      <c r="R103" s="36">
        <v>5.24148E-4</v>
      </c>
      <c r="S103" s="36">
        <v>1.8696193999999999E-2</v>
      </c>
      <c r="T103" s="36">
        <v>6.8367100000000006E-4</v>
      </c>
      <c r="U103" s="36">
        <v>1.32E-2</v>
      </c>
      <c r="V103" s="36">
        <v>3.1199999999999999E-2</v>
      </c>
      <c r="W103" s="36">
        <v>2.6063031936959781E-2</v>
      </c>
      <c r="X103" s="36">
        <v>0.97422227181690957</v>
      </c>
      <c r="Y103" s="36">
        <v>1.0002853037538693</v>
      </c>
      <c r="Z103" s="36">
        <v>1.9162023660341856E-4</v>
      </c>
      <c r="AA103" s="36">
        <v>4.1006730633131565E-5</v>
      </c>
      <c r="AB103" s="36">
        <v>4.1006700000000002E-5</v>
      </c>
      <c r="AC103" s="36">
        <v>3.3088303569466791E-5</v>
      </c>
      <c r="AD103" s="36">
        <v>2.0940719711237732E-2</v>
      </c>
      <c r="AE103" s="36">
        <v>0.18846647740113956</v>
      </c>
      <c r="AF103" s="36">
        <v>0.20940719711237729</v>
      </c>
      <c r="AG103" s="36">
        <v>2.6631847334251421E-3</v>
      </c>
      <c r="AH103" s="36">
        <v>4.5304751787002421E-3</v>
      </c>
      <c r="AI103" s="36">
        <v>1.4509765099350773E-2</v>
      </c>
      <c r="AJ103" s="36">
        <v>4.185319124374834E-6</v>
      </c>
      <c r="AK103" s="36">
        <v>5.0577174133617663E-6</v>
      </c>
      <c r="AL103" s="36">
        <v>1.2649762844236564E-5</v>
      </c>
      <c r="AM103" s="36">
        <v>2.7004583561189839E-3</v>
      </c>
      <c r="AN103" s="36">
        <v>2.5476252607351334E-2</v>
      </c>
      <c r="AO103" s="36">
        <v>0.20298889226333458</v>
      </c>
      <c r="AP103" s="36">
        <v>5.1277708799999999</v>
      </c>
      <c r="AQ103" s="36">
        <v>2.761107397</v>
      </c>
      <c r="AR103" s="36">
        <v>7.8888782769999999</v>
      </c>
      <c r="AS103" s="36">
        <v>0.59383858099999998</v>
      </c>
      <c r="AT103" s="36">
        <v>3.0402574690000002</v>
      </c>
      <c r="AU103" s="36">
        <v>7.6300609460000004</v>
      </c>
      <c r="AV103" s="36">
        <v>6.4635247309999997</v>
      </c>
      <c r="AW103" s="36">
        <v>16.221352344</v>
      </c>
      <c r="AX103" s="36">
        <v>5.8572788359999999</v>
      </c>
      <c r="AY103" s="36">
        <v>14.699871623</v>
      </c>
      <c r="AZ103" s="36">
        <v>5.3515942857142859E-3</v>
      </c>
      <c r="BA103" s="36">
        <v>1.0703190000000001E-2</v>
      </c>
      <c r="BB103" s="36">
        <v>1.369975159</v>
      </c>
      <c r="BC103" s="36">
        <v>67.099463546999999</v>
      </c>
      <c r="BD103" s="36">
        <v>168.39790758000001</v>
      </c>
      <c r="BE103" s="36">
        <v>5.7086261428571435E-2</v>
      </c>
      <c r="BF103" s="36">
        <v>0.1141725242857143</v>
      </c>
      <c r="BG103" s="36">
        <v>2.31334543</v>
      </c>
      <c r="BH103" s="36">
        <v>40.124827535999998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6.4954802249999997</v>
      </c>
      <c r="E104" s="36">
        <v>7</v>
      </c>
      <c r="F104" s="36">
        <v>1</v>
      </c>
      <c r="G104" s="36">
        <v>5</v>
      </c>
      <c r="H104" s="36">
        <v>1</v>
      </c>
      <c r="I104" s="36">
        <v>14.63265202027468</v>
      </c>
      <c r="J104" s="36">
        <v>142.30835420855647</v>
      </c>
      <c r="K104" s="36">
        <v>10.460878520278559</v>
      </c>
      <c r="L104" s="36">
        <v>4.17177349999612</v>
      </c>
      <c r="M104" s="36">
        <v>128.6580082288414</v>
      </c>
      <c r="N104" s="36">
        <v>28.282997999989774</v>
      </c>
      <c r="O104" s="36">
        <v>0.74266689699999999</v>
      </c>
      <c r="P104" s="36">
        <v>1.2434013989999999</v>
      </c>
      <c r="Q104" s="36">
        <v>0.70406326299999999</v>
      </c>
      <c r="R104" s="36">
        <v>3.8603633999999998E-2</v>
      </c>
      <c r="S104" s="36">
        <v>1.1930488339999998</v>
      </c>
      <c r="T104" s="36">
        <v>5.0352565000000002E-2</v>
      </c>
      <c r="U104" s="36">
        <v>6.5449999999999994E-2</v>
      </c>
      <c r="V104" s="36">
        <v>0.1547</v>
      </c>
      <c r="W104" s="36">
        <v>15.44076891727468</v>
      </c>
      <c r="X104" s="36">
        <v>143.70645560755645</v>
      </c>
      <c r="Y104" s="36">
        <v>159.14722452483113</v>
      </c>
      <c r="Z104" s="36">
        <v>0.14679332973079864</v>
      </c>
      <c r="AA104" s="36">
        <v>7.0151103260682246E-2</v>
      </c>
      <c r="AB104" s="36">
        <v>7.0151103000000006E-2</v>
      </c>
      <c r="AC104" s="36">
        <v>0.11600968825119751</v>
      </c>
      <c r="AD104" s="36">
        <v>1.2866325261592599</v>
      </c>
      <c r="AE104" s="36">
        <v>11.579692735433339</v>
      </c>
      <c r="AF104" s="36">
        <v>12.866325261592598</v>
      </c>
      <c r="AG104" s="36">
        <v>1.3552496499229683E-2</v>
      </c>
      <c r="AH104" s="36">
        <v>2.3054821630873482E-2</v>
      </c>
      <c r="AI104" s="36">
        <v>7.3837739547527231E-2</v>
      </c>
      <c r="AJ104" s="36">
        <v>7.1599215612073485E-3</v>
      </c>
      <c r="AK104" s="36">
        <v>8.6523532790893903E-3</v>
      </c>
      <c r="AL104" s="36">
        <v>2.1640239673312221E-2</v>
      </c>
      <c r="AM104" s="36">
        <v>0.13672210631163453</v>
      </c>
      <c r="AN104" s="36">
        <v>1.3183397010692228</v>
      </c>
      <c r="AO104" s="36">
        <v>11.675170714654177</v>
      </c>
      <c r="AP104" s="36">
        <v>940.86151190299995</v>
      </c>
      <c r="AQ104" s="36">
        <v>506.61773717800003</v>
      </c>
      <c r="AR104" s="36">
        <v>1447.479249081</v>
      </c>
      <c r="AS104" s="36">
        <v>68.439561686999994</v>
      </c>
      <c r="AT104" s="36">
        <v>3333.0864657339998</v>
      </c>
      <c r="AU104" s="36">
        <v>8282.0532500570007</v>
      </c>
      <c r="AV104" s="36">
        <v>2056.568889095</v>
      </c>
      <c r="AW104" s="36">
        <v>5110.1623756239997</v>
      </c>
      <c r="AX104" s="36">
        <v>2005.07483501</v>
      </c>
      <c r="AY104" s="36">
        <v>4982.2099500329996</v>
      </c>
      <c r="AZ104" s="36">
        <v>0.42279409285714287</v>
      </c>
      <c r="BA104" s="36">
        <v>0.84558818571428573</v>
      </c>
      <c r="BB104" s="36">
        <v>2.8366241730000001</v>
      </c>
      <c r="BC104" s="36">
        <v>203.373694328</v>
      </c>
      <c r="BD104" s="36">
        <v>505.342955668</v>
      </c>
      <c r="BE104" s="36">
        <v>0.11820088142857144</v>
      </c>
      <c r="BF104" s="36">
        <v>0.2364017642857143</v>
      </c>
      <c r="BG104" s="36">
        <v>1.395666904</v>
      </c>
      <c r="BH104" s="36">
        <v>35.879287859999998</v>
      </c>
      <c r="BI104" s="36">
        <v>0.21</v>
      </c>
      <c r="BJ104" s="36">
        <v>0.37000000000000011</v>
      </c>
      <c r="BK104" s="36">
        <v>0.3600000000000001</v>
      </c>
      <c r="BL104" s="36">
        <v>0.40000000000000013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6.8063809659999999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230.30202596136911</v>
      </c>
      <c r="J105" s="36">
        <v>362.69267883793094</v>
      </c>
      <c r="K105" s="36">
        <v>210.58287446139647</v>
      </c>
      <c r="L105" s="36">
        <v>19.719151499972646</v>
      </c>
      <c r="M105" s="36">
        <v>533.17890779930428</v>
      </c>
      <c r="N105" s="36">
        <v>59.815796999995769</v>
      </c>
      <c r="O105" s="36">
        <v>2.6028296269999998</v>
      </c>
      <c r="P105" s="36">
        <v>4.3858758670000002</v>
      </c>
      <c r="Q105" s="36">
        <v>2.4522886829999999</v>
      </c>
      <c r="R105" s="36">
        <v>0.15054094400000001</v>
      </c>
      <c r="S105" s="36">
        <v>4.1895181150000003</v>
      </c>
      <c r="T105" s="36">
        <v>0.196357752</v>
      </c>
      <c r="U105" s="36" t="s">
        <v>340</v>
      </c>
      <c r="V105" s="36" t="s">
        <v>340</v>
      </c>
      <c r="W105" s="36">
        <v>232.90485558836912</v>
      </c>
      <c r="X105" s="36">
        <v>367.07855470493092</v>
      </c>
      <c r="Y105" s="36">
        <v>599.98341029330004</v>
      </c>
      <c r="Z105" s="36">
        <v>0.87491888489629877</v>
      </c>
      <c r="AA105" s="36">
        <v>0.42881278250337418</v>
      </c>
      <c r="AB105" s="36">
        <v>0.42881278299999998</v>
      </c>
      <c r="AC105" s="36">
        <v>7.4645634881201222</v>
      </c>
      <c r="AD105" s="36">
        <v>6.6209334903132326</v>
      </c>
      <c r="AE105" s="36">
        <v>101.8334643455793</v>
      </c>
      <c r="AF105" s="36">
        <v>108.45439783589256</v>
      </c>
      <c r="AG105" s="36" t="s">
        <v>340</v>
      </c>
      <c r="AH105" s="36" t="s">
        <v>340</v>
      </c>
      <c r="AI105" s="36" t="s">
        <v>340</v>
      </c>
      <c r="AJ105" s="36">
        <v>4.3767158664499844E-2</v>
      </c>
      <c r="AK105" s="36">
        <v>5.2889256625166615E-2</v>
      </c>
      <c r="AL105" s="36">
        <v>0.13228033490934593</v>
      </c>
      <c r="AM105" s="36">
        <v>7.5083306467846223</v>
      </c>
      <c r="AN105" s="36">
        <v>6.6738227469383995</v>
      </c>
      <c r="AO105" s="36">
        <v>101.96574468048864</v>
      </c>
      <c r="AP105" s="36">
        <v>1357.182745935</v>
      </c>
      <c r="AQ105" s="36">
        <v>730.79070934900005</v>
      </c>
      <c r="AR105" s="36">
        <v>2087.973455284</v>
      </c>
      <c r="AS105" s="36">
        <v>411.47458506499999</v>
      </c>
      <c r="AT105" s="36">
        <v>1883.879243674</v>
      </c>
      <c r="AU105" s="36">
        <v>5080.7652329980001</v>
      </c>
      <c r="AV105" s="36">
        <v>1731.5856206789999</v>
      </c>
      <c r="AW105" s="36">
        <v>4670.0339467330004</v>
      </c>
      <c r="AX105" s="36">
        <v>1726.9903020209999</v>
      </c>
      <c r="AY105" s="36">
        <v>4657.6405115629996</v>
      </c>
      <c r="AZ105" s="36">
        <v>2.0335508571428571</v>
      </c>
      <c r="BA105" s="36">
        <v>4.0671017142857142</v>
      </c>
      <c r="BB105" s="36">
        <v>2.810940623</v>
      </c>
      <c r="BC105" s="36">
        <v>255.23488104200001</v>
      </c>
      <c r="BD105" s="36">
        <v>688.36073978900004</v>
      </c>
      <c r="BE105" s="36">
        <v>0.11713066000000001</v>
      </c>
      <c r="BF105" s="36">
        <v>0.23426132000000002</v>
      </c>
      <c r="BG105" s="36">
        <v>1.961155647</v>
      </c>
      <c r="BH105" s="36">
        <v>50.396177137000002</v>
      </c>
      <c r="BI105" s="36">
        <v>2.8600000000000012</v>
      </c>
      <c r="BJ105" s="36">
        <v>3.7500000000000009</v>
      </c>
      <c r="BK105" s="36">
        <v>0.7300000000000002</v>
      </c>
      <c r="BL105" s="36">
        <v>1.1800000000000004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5.6036953770000002</v>
      </c>
      <c r="E106" s="36">
        <v>17</v>
      </c>
      <c r="F106" s="36">
        <v>0</v>
      </c>
      <c r="G106" s="36">
        <v>5</v>
      </c>
      <c r="H106" s="36">
        <v>12</v>
      </c>
      <c r="I106" s="36">
        <v>1.4837874947185095E-3</v>
      </c>
      <c r="J106" s="36">
        <v>0.46052427435639071</v>
      </c>
      <c r="K106" s="36">
        <v>1.4837874947185095E-3</v>
      </c>
      <c r="L106" s="36">
        <v>0</v>
      </c>
      <c r="M106" s="36">
        <v>0.22626306185078082</v>
      </c>
      <c r="N106" s="36">
        <v>0.23574500000032839</v>
      </c>
      <c r="O106" s="36">
        <v>1.1451640000000002E-3</v>
      </c>
      <c r="P106" s="36">
        <v>1.64269E-3</v>
      </c>
      <c r="Q106" s="36">
        <v>1.0926290000000001E-3</v>
      </c>
      <c r="R106" s="36">
        <v>5.2534999999999998E-5</v>
      </c>
      <c r="S106" s="36">
        <v>1.5741660000000001E-3</v>
      </c>
      <c r="T106" s="36">
        <v>6.8523999999999996E-5</v>
      </c>
      <c r="U106" s="36">
        <v>2.64E-2</v>
      </c>
      <c r="V106" s="36">
        <v>6.2399999999999997E-2</v>
      </c>
      <c r="W106" s="36">
        <v>2.902895149471851E-2</v>
      </c>
      <c r="X106" s="36">
        <v>0.52456696435639072</v>
      </c>
      <c r="Y106" s="36">
        <v>0.55359591585110923</v>
      </c>
      <c r="Z106" s="36">
        <v>8.6165571672982375E-5</v>
      </c>
      <c r="AA106" s="36">
        <v>1.8439432338018228E-5</v>
      </c>
      <c r="AB106" s="36">
        <v>1.8439399999999998E-5</v>
      </c>
      <c r="AC106" s="36">
        <v>1.7315694969986567E-5</v>
      </c>
      <c r="AD106" s="36">
        <v>4.3782028170256428E-3</v>
      </c>
      <c r="AE106" s="36">
        <v>3.9403825353230788E-2</v>
      </c>
      <c r="AF106" s="36">
        <v>4.3782028170256428E-2</v>
      </c>
      <c r="AG106" s="36">
        <v>4.9074243921216395E-3</v>
      </c>
      <c r="AH106" s="36">
        <v>8.3482621842988821E-3</v>
      </c>
      <c r="AI106" s="36">
        <v>2.6737001860524797E-2</v>
      </c>
      <c r="AJ106" s="36">
        <v>1.8820040008583386E-6</v>
      </c>
      <c r="AK106" s="36">
        <v>2.2742935781699802E-6</v>
      </c>
      <c r="AL106" s="36">
        <v>5.6881933193847749E-6</v>
      </c>
      <c r="AM106" s="36">
        <v>4.9266220910924845E-3</v>
      </c>
      <c r="AN106" s="36">
        <v>1.2728739294902695E-2</v>
      </c>
      <c r="AO106" s="36">
        <v>6.614651540707496E-2</v>
      </c>
      <c r="AP106" s="36">
        <v>9.4674251270000003</v>
      </c>
      <c r="AQ106" s="36">
        <v>5.0978442990000001</v>
      </c>
      <c r="AR106" s="36">
        <v>14.565269426</v>
      </c>
      <c r="AS106" s="36">
        <v>1.1894111970000001</v>
      </c>
      <c r="AT106" s="36">
        <v>16.323995350000001</v>
      </c>
      <c r="AU106" s="36">
        <v>34.875865382000001</v>
      </c>
      <c r="AV106" s="36">
        <v>11.352966005000001</v>
      </c>
      <c r="AW106" s="36">
        <v>24.255367977999999</v>
      </c>
      <c r="AX106" s="36">
        <v>10.606048914</v>
      </c>
      <c r="AY106" s="36">
        <v>22.659595658000001</v>
      </c>
      <c r="AZ106" s="36">
        <v>1.2009858571428571E-2</v>
      </c>
      <c r="BA106" s="36">
        <v>2.401971857142857E-2</v>
      </c>
      <c r="BB106" s="36">
        <v>0.23346873400000001</v>
      </c>
      <c r="BC106" s="36">
        <v>9.0864652299999999</v>
      </c>
      <c r="BD106" s="36">
        <v>19.413037763999998</v>
      </c>
      <c r="BE106" s="36">
        <v>9.7285385714285712E-3</v>
      </c>
      <c r="BF106" s="36">
        <v>1.945707857142857E-2</v>
      </c>
      <c r="BG106" s="36">
        <v>1.938989324</v>
      </c>
      <c r="BH106" s="36">
        <v>11.581174969999999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4.9683457659999997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3.1139999999999997E-6</v>
      </c>
      <c r="P107" s="36">
        <v>4.9920000000000007E-6</v>
      </c>
      <c r="Q107" s="36">
        <v>2.5969999999999999E-6</v>
      </c>
      <c r="R107" s="36">
        <v>5.1699999999999998E-7</v>
      </c>
      <c r="S107" s="36">
        <v>4.3170000000000003E-6</v>
      </c>
      <c r="T107" s="36">
        <v>6.75E-7</v>
      </c>
      <c r="U107" s="36">
        <v>0</v>
      </c>
      <c r="V107" s="36">
        <v>0</v>
      </c>
      <c r="W107" s="36">
        <v>3.1139999999999997E-6</v>
      </c>
      <c r="X107" s="36">
        <v>4.9920000000000007E-6</v>
      </c>
      <c r="Y107" s="36">
        <v>8.106E-6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3.9940000000000002E-6</v>
      </c>
      <c r="AQ107" s="36">
        <v>2.1500000000000002E-6</v>
      </c>
      <c r="AR107" s="36">
        <v>6.1440000000000008E-6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6.0807885714285722E-3</v>
      </c>
      <c r="BF107" s="36">
        <v>1.2161578571428572E-2</v>
      </c>
      <c r="BG107" s="36">
        <v>2.4164833319999999</v>
      </c>
      <c r="BH107" s="36">
        <v>3.239808923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4.9573116089999996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1.5414669999999999E-3</v>
      </c>
      <c r="P108" s="36">
        <v>2.3977059999999999E-3</v>
      </c>
      <c r="Q108" s="36">
        <v>1.4012719999999998E-3</v>
      </c>
      <c r="R108" s="36">
        <v>1.40195E-4</v>
      </c>
      <c r="S108" s="36">
        <v>2.2148419999999999E-3</v>
      </c>
      <c r="T108" s="36">
        <v>1.82864E-4</v>
      </c>
      <c r="U108" s="36" t="s">
        <v>340</v>
      </c>
      <c r="V108" s="36" t="s">
        <v>340</v>
      </c>
      <c r="W108" s="36">
        <v>1.5414669999999999E-3</v>
      </c>
      <c r="X108" s="36">
        <v>2.3977059999999999E-3</v>
      </c>
      <c r="Y108" s="36">
        <v>3.9391729999999998E-3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1.89073E-3</v>
      </c>
      <c r="AQ108" s="36">
        <v>1.018085E-3</v>
      </c>
      <c r="AR108" s="36">
        <v>2.9088149999999999E-3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0.100254577</v>
      </c>
      <c r="BC108" s="36">
        <v>5.0842541199999998</v>
      </c>
      <c r="BD108" s="36">
        <v>11.800687441999999</v>
      </c>
      <c r="BE108" s="36">
        <v>4.1775628571428577E-3</v>
      </c>
      <c r="BF108" s="36">
        <v>8.3551271428571432E-3</v>
      </c>
      <c r="BG108" s="36">
        <v>0.532393012</v>
      </c>
      <c r="BH108" s="36">
        <v>4.9623092409999998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4.8810640909999998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1.602799E-3</v>
      </c>
      <c r="P109" s="36">
        <v>2.7034519999999999E-3</v>
      </c>
      <c r="Q109" s="36">
        <v>1.425029E-3</v>
      </c>
      <c r="R109" s="36">
        <v>1.7777E-4</v>
      </c>
      <c r="S109" s="36">
        <v>2.4715779999999999E-3</v>
      </c>
      <c r="T109" s="36">
        <v>2.31874E-4</v>
      </c>
      <c r="U109" s="36" t="s">
        <v>340</v>
      </c>
      <c r="V109" s="36" t="s">
        <v>340</v>
      </c>
      <c r="W109" s="36">
        <v>1.602799E-3</v>
      </c>
      <c r="X109" s="36">
        <v>2.7034519999999999E-3</v>
      </c>
      <c r="Y109" s="36">
        <v>4.3062509999999997E-3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4.6291680000000003E-3</v>
      </c>
      <c r="AQ109" s="36">
        <v>2.4926290000000001E-3</v>
      </c>
      <c r="AR109" s="36">
        <v>7.1217970000000009E-3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8.9577110290000004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4.034820764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4.4201725420000004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3.7955394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4.1719049689999999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4.97945963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1.625893E-3</v>
      </c>
      <c r="P114" s="36">
        <v>2.5669540000000002E-3</v>
      </c>
      <c r="Q114" s="36">
        <v>1.554082E-3</v>
      </c>
      <c r="R114" s="36">
        <v>7.1810999999999994E-5</v>
      </c>
      <c r="S114" s="36">
        <v>2.4732870000000002E-3</v>
      </c>
      <c r="T114" s="36">
        <v>9.3666999999999996E-5</v>
      </c>
      <c r="U114" s="36">
        <v>0</v>
      </c>
      <c r="V114" s="36">
        <v>0</v>
      </c>
      <c r="W114" s="36">
        <v>1.625893E-3</v>
      </c>
      <c r="X114" s="36">
        <v>2.5669540000000002E-3</v>
      </c>
      <c r="Y114" s="36">
        <v>4.1928470000000004E-3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2.5973699999999999E-3</v>
      </c>
      <c r="AQ114" s="36">
        <v>1.398584E-3</v>
      </c>
      <c r="AR114" s="36">
        <v>3.9959539999999995E-3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0.76811209199999997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5.0755188440000003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5.2437849999999999E-3</v>
      </c>
      <c r="P115" s="36">
        <v>8.2606250000000006E-3</v>
      </c>
      <c r="Q115" s="36">
        <v>4.8606099999999996E-3</v>
      </c>
      <c r="R115" s="36">
        <v>3.8317499999999998E-4</v>
      </c>
      <c r="S115" s="36">
        <v>7.7608299999999998E-3</v>
      </c>
      <c r="T115" s="36">
        <v>4.9979500000000004E-4</v>
      </c>
      <c r="U115" s="36">
        <v>2.1000000000000001E-2</v>
      </c>
      <c r="V115" s="36">
        <v>5.04E-2</v>
      </c>
      <c r="W115" s="36">
        <v>2.6243785000000002E-2</v>
      </c>
      <c r="X115" s="36">
        <v>5.8660625000000001E-2</v>
      </c>
      <c r="Y115" s="36">
        <v>8.490441E-2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3.7231517589316394E-3</v>
      </c>
      <c r="AH115" s="36">
        <v>6.3336374749641683E-3</v>
      </c>
      <c r="AI115" s="36">
        <v>2.0284757859006866E-2</v>
      </c>
      <c r="AJ115" s="36">
        <v>0</v>
      </c>
      <c r="AK115" s="36">
        <v>0</v>
      </c>
      <c r="AL115" s="36">
        <v>0</v>
      </c>
      <c r="AM115" s="36">
        <v>3.7231517589316394E-3</v>
      </c>
      <c r="AN115" s="36">
        <v>6.3336374749641683E-3</v>
      </c>
      <c r="AO115" s="36">
        <v>2.0284757859006866E-2</v>
      </c>
      <c r="AP115" s="36">
        <v>0.105500963</v>
      </c>
      <c r="AQ115" s="36">
        <v>5.6808210999999997E-2</v>
      </c>
      <c r="AR115" s="36">
        <v>0.162309174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2.3358906020000001</v>
      </c>
      <c r="BH115" s="36">
        <v>8.6533558129999992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4.8786580539999997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1.4368039999999999E-3</v>
      </c>
      <c r="P116" s="36">
        <v>1.9774019999999996E-3</v>
      </c>
      <c r="Q116" s="36">
        <v>1.3468569999999999E-3</v>
      </c>
      <c r="R116" s="36">
        <v>8.9946999999999998E-5</v>
      </c>
      <c r="S116" s="36">
        <v>1.8600779999999998E-3</v>
      </c>
      <c r="T116" s="36">
        <v>1.1732399999999999E-4</v>
      </c>
      <c r="U116" s="36">
        <v>0</v>
      </c>
      <c r="V116" s="36">
        <v>0</v>
      </c>
      <c r="W116" s="36">
        <v>1.4368039999999999E-3</v>
      </c>
      <c r="X116" s="36">
        <v>1.9774019999999996E-3</v>
      </c>
      <c r="Y116" s="36">
        <v>3.4142059999999995E-3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1.4662760000000001E-3</v>
      </c>
      <c r="AQ116" s="36">
        <v>7.8953300000000003E-4</v>
      </c>
      <c r="AR116" s="36">
        <v>2.2558090000000001E-3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0.11395471857142858</v>
      </c>
      <c r="BF116" s="36">
        <v>0.22790943714285716</v>
      </c>
      <c r="BG116" s="36">
        <v>0.620755795</v>
      </c>
      <c r="BH116" s="36">
        <v>2.258528573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4.9124937690000001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1.16513E-4</v>
      </c>
      <c r="P117" s="36">
        <v>2.0359500000000002E-4</v>
      </c>
      <c r="Q117" s="36">
        <v>1.0945100000000001E-4</v>
      </c>
      <c r="R117" s="36">
        <v>7.0620000000000003E-6</v>
      </c>
      <c r="S117" s="36">
        <v>1.9438300000000001E-4</v>
      </c>
      <c r="T117" s="36">
        <v>9.2119999999999992E-6</v>
      </c>
      <c r="U117" s="36">
        <v>0</v>
      </c>
      <c r="V117" s="36">
        <v>0</v>
      </c>
      <c r="W117" s="36">
        <v>1.16513E-4</v>
      </c>
      <c r="X117" s="36">
        <v>2.0359500000000002E-4</v>
      </c>
      <c r="Y117" s="36">
        <v>3.2010800000000005E-4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1.6217599999999999E-4</v>
      </c>
      <c r="AQ117" s="36">
        <v>8.7324999999999995E-5</v>
      </c>
      <c r="AR117" s="36">
        <v>2.4950099999999995E-4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0.113868024</v>
      </c>
      <c r="BC117" s="36">
        <v>5.6352865850000002</v>
      </c>
      <c r="BD117" s="36">
        <v>13.043387557000001</v>
      </c>
      <c r="BE117" s="36">
        <v>7.3940275714285714E-2</v>
      </c>
      <c r="BF117" s="36">
        <v>0.14788055142857143</v>
      </c>
      <c r="BG117" s="36">
        <v>0.52940832400000004</v>
      </c>
      <c r="BH117" s="36">
        <v>2.7571917500000001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4.6570535299999998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9.3702200000000003E-3</v>
      </c>
      <c r="BF118" s="36">
        <v>1.8740440000000001E-2</v>
      </c>
      <c r="BG118" s="36">
        <v>0.15324621099999999</v>
      </c>
      <c r="BH118" s="36">
        <v>0.42014321999999998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4.449760307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4.3843302810000004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4.3113895209999997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4.1601719939999997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4.3527358190000003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4.3498302129999997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4.4730261660000004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4.345512169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3.9965114470000001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4.2193986050000003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4.1663383039999999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4.2941900879999997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4.0749889829999999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4.2938959099999998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4.3951902049999996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4.4248672290000002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4.468477783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4.150236413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4.1426991360000001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3.875075405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4.3643016079999999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4.3598364920000003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4.8917483669999999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2.5933810000000001E-3</v>
      </c>
      <c r="P151" s="36">
        <v>4.3297880000000002E-3</v>
      </c>
      <c r="Q151" s="36">
        <v>1.9171400000000001E-3</v>
      </c>
      <c r="R151" s="36">
        <v>6.7624100000000006E-4</v>
      </c>
      <c r="S151" s="36">
        <v>3.447734E-3</v>
      </c>
      <c r="T151" s="36">
        <v>8.8205400000000006E-4</v>
      </c>
      <c r="U151" s="36">
        <v>0</v>
      </c>
      <c r="V151" s="36">
        <v>0</v>
      </c>
      <c r="W151" s="36">
        <v>2.5933810000000001E-3</v>
      </c>
      <c r="X151" s="36">
        <v>4.3297880000000002E-3</v>
      </c>
      <c r="Y151" s="36">
        <v>6.9231689999999999E-3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8.767436E-3</v>
      </c>
      <c r="AQ151" s="36">
        <v>4.7209269999999998E-3</v>
      </c>
      <c r="AR151" s="36">
        <v>1.3488363E-2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1.228155052</v>
      </c>
      <c r="BC151" s="36">
        <v>67.045208462000005</v>
      </c>
      <c r="BD151" s="36">
        <v>145.43211553200001</v>
      </c>
      <c r="BE151" s="36">
        <v>8.6785187142857143E-2</v>
      </c>
      <c r="BF151" s="36">
        <v>0.17357037571428571</v>
      </c>
      <c r="BG151" s="36">
        <v>0.54365316399999997</v>
      </c>
      <c r="BH151" s="36">
        <v>7.1600233299999996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4.8976539319999999</v>
      </c>
      <c r="E152" s="36">
        <v>31</v>
      </c>
      <c r="F152" s="36">
        <v>0</v>
      </c>
      <c r="G152" s="36">
        <v>5</v>
      </c>
      <c r="H152" s="36">
        <v>26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6.7611859999999998E-3</v>
      </c>
      <c r="P152" s="36">
        <v>1.1872377E-2</v>
      </c>
      <c r="Q152" s="36">
        <v>6.2164189999999999E-3</v>
      </c>
      <c r="R152" s="36">
        <v>5.4476700000000004E-4</v>
      </c>
      <c r="S152" s="36">
        <v>1.1161811000000001E-2</v>
      </c>
      <c r="T152" s="36">
        <v>7.1056599999999993E-4</v>
      </c>
      <c r="U152" s="36">
        <v>0.12300000000000001</v>
      </c>
      <c r="V152" s="36">
        <v>0.29520000000000002</v>
      </c>
      <c r="W152" s="36">
        <v>0.129761186</v>
      </c>
      <c r="X152" s="36">
        <v>0.30707237700000001</v>
      </c>
      <c r="Y152" s="36">
        <v>0.43683356299999998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2.5139761005604437E-2</v>
      </c>
      <c r="AH152" s="36">
        <v>4.2766489986545475E-2</v>
      </c>
      <c r="AI152" s="36">
        <v>0.13696835306501726</v>
      </c>
      <c r="AJ152" s="36">
        <v>0</v>
      </c>
      <c r="AK152" s="36">
        <v>0</v>
      </c>
      <c r="AL152" s="36">
        <v>0</v>
      </c>
      <c r="AM152" s="36">
        <v>2.5139761005604437E-2</v>
      </c>
      <c r="AN152" s="36">
        <v>4.2766489986545475E-2</v>
      </c>
      <c r="AO152" s="36">
        <v>0.13696835306501726</v>
      </c>
      <c r="AP152" s="36">
        <v>0.48816427200000001</v>
      </c>
      <c r="AQ152" s="36">
        <v>0.26285768500000001</v>
      </c>
      <c r="AR152" s="36">
        <v>0.75102195700000007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0.87884270900000006</v>
      </c>
      <c r="BC152" s="36">
        <v>65.323675582000007</v>
      </c>
      <c r="BD152" s="36">
        <v>162.66599857700001</v>
      </c>
      <c r="BE152" s="36">
        <v>6.2101710000000011E-2</v>
      </c>
      <c r="BF152" s="36">
        <v>0.12420342142857145</v>
      </c>
      <c r="BG152" s="36">
        <v>2.5612791659999998</v>
      </c>
      <c r="BH152" s="36">
        <v>24.539273517000002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4.6989186009999999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0.29653986799999998</v>
      </c>
      <c r="BH153" s="36">
        <v>4.7902718430000002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4.5920261419999999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1.1143761729999999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4.7815822729999997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1.651634652</v>
      </c>
      <c r="BH155" s="36">
        <v>17.199601862000002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5.4466323909999996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0.46243177600000002</v>
      </c>
      <c r="BC156" s="36">
        <v>29.315827243000001</v>
      </c>
      <c r="BD156" s="36">
        <v>60.299803724999997</v>
      </c>
      <c r="BE156" s="36">
        <v>3.2676841428571426E-2</v>
      </c>
      <c r="BF156" s="36">
        <v>6.5353682857142853E-2</v>
      </c>
      <c r="BG156" s="36">
        <v>1.282517854</v>
      </c>
      <c r="BH156" s="36">
        <v>20.828132104000002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4.7766055510000003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0.74865378100000002</v>
      </c>
      <c r="BC157" s="36">
        <v>29.690026629999998</v>
      </c>
      <c r="BD157" s="36">
        <v>69.626537658999993</v>
      </c>
      <c r="BE157" s="36">
        <v>5.2902162857142859E-2</v>
      </c>
      <c r="BF157" s="36">
        <v>0.10580432571428572</v>
      </c>
      <c r="BG157" s="36">
        <v>3.1785288540000001</v>
      </c>
      <c r="BH157" s="36">
        <v>17.156583681000001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4.943502778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1.763354E-3</v>
      </c>
      <c r="P158" s="36">
        <v>2.6792960000000003E-3</v>
      </c>
      <c r="Q158" s="36">
        <v>1.081053E-3</v>
      </c>
      <c r="R158" s="36">
        <v>6.8230100000000007E-4</v>
      </c>
      <c r="S158" s="36">
        <v>1.789339E-3</v>
      </c>
      <c r="T158" s="36">
        <v>8.8995700000000003E-4</v>
      </c>
      <c r="U158" s="36">
        <v>0</v>
      </c>
      <c r="V158" s="36">
        <v>0</v>
      </c>
      <c r="W158" s="36">
        <v>1.763354E-3</v>
      </c>
      <c r="X158" s="36">
        <v>2.6792960000000003E-3</v>
      </c>
      <c r="Y158" s="36">
        <v>4.4426500000000002E-3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2.584654E-3</v>
      </c>
      <c r="AQ158" s="36">
        <v>1.391736E-3</v>
      </c>
      <c r="AR158" s="36">
        <v>3.9763899999999998E-3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0.17620617299999999</v>
      </c>
      <c r="BC158" s="36">
        <v>6.8819059610000002</v>
      </c>
      <c r="BD158" s="36">
        <v>18.092219725</v>
      </c>
      <c r="BE158" s="36">
        <v>1.2451265714285717E-2</v>
      </c>
      <c r="BF158" s="36">
        <v>2.4902532857142862E-2</v>
      </c>
      <c r="BG158" s="36">
        <v>1.5965481130000001</v>
      </c>
      <c r="BH158" s="36">
        <v>9.2577048160000004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4.3559910520000003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4.2567837339999999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4.6417932300000002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4.2615642600000001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4.8852155990000004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3.2615298000000001E-2</v>
      </c>
      <c r="P163" s="36">
        <v>5.9897973999999993E-2</v>
      </c>
      <c r="Q163" s="36">
        <v>3.1271594E-2</v>
      </c>
      <c r="R163" s="36">
        <v>1.343704E-3</v>
      </c>
      <c r="S163" s="36">
        <v>5.8145315999999996E-2</v>
      </c>
      <c r="T163" s="36">
        <v>1.752658E-3</v>
      </c>
      <c r="U163" s="36">
        <v>9.0000000000000011E-3</v>
      </c>
      <c r="V163" s="36">
        <v>2.1600000000000001E-2</v>
      </c>
      <c r="W163" s="36">
        <v>4.1615298000000002E-2</v>
      </c>
      <c r="X163" s="36">
        <v>8.1497974000000001E-2</v>
      </c>
      <c r="Y163" s="36">
        <v>0.123113272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1.8465232685067608E-3</v>
      </c>
      <c r="AH163" s="36">
        <v>3.1412119970000074E-3</v>
      </c>
      <c r="AI163" s="36">
        <v>1.0060368152554077E-2</v>
      </c>
      <c r="AJ163" s="36">
        <v>0</v>
      </c>
      <c r="AK163" s="36">
        <v>0</v>
      </c>
      <c r="AL163" s="36">
        <v>0</v>
      </c>
      <c r="AM163" s="36">
        <v>1.8465232685067608E-3</v>
      </c>
      <c r="AN163" s="36">
        <v>3.1412119970000074E-3</v>
      </c>
      <c r="AO163" s="36">
        <v>1.0060368152554077E-2</v>
      </c>
      <c r="AP163" s="36">
        <v>0.145090093</v>
      </c>
      <c r="AQ163" s="36">
        <v>7.8125434999999993E-2</v>
      </c>
      <c r="AR163" s="36">
        <v>0.223215528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0.44078974100000001</v>
      </c>
      <c r="BC163" s="36">
        <v>30.228316221</v>
      </c>
      <c r="BD163" s="36">
        <v>76.228436185999996</v>
      </c>
      <c r="BE163" s="36">
        <v>3.1147548571428572E-2</v>
      </c>
      <c r="BF163" s="36">
        <v>6.2295098571428571E-2</v>
      </c>
      <c r="BG163" s="36">
        <v>1.212037941</v>
      </c>
      <c r="BH163" s="36">
        <v>13.701864235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4.8076190739999998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1.8401069999999999E-3</v>
      </c>
      <c r="P164" s="36">
        <v>3.0798969999999998E-3</v>
      </c>
      <c r="Q164" s="36">
        <v>1.5785199999999999E-3</v>
      </c>
      <c r="R164" s="36">
        <v>2.6158699999999997E-4</v>
      </c>
      <c r="S164" s="36">
        <v>2.7386949999999998E-3</v>
      </c>
      <c r="T164" s="36">
        <v>3.4120200000000003E-4</v>
      </c>
      <c r="U164" s="36">
        <v>0</v>
      </c>
      <c r="V164" s="36">
        <v>0</v>
      </c>
      <c r="W164" s="36">
        <v>1.8401069999999999E-3</v>
      </c>
      <c r="X164" s="36">
        <v>3.0798969999999998E-3</v>
      </c>
      <c r="Y164" s="36">
        <v>4.9200039999999995E-3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2.58771E-3</v>
      </c>
      <c r="AQ164" s="36">
        <v>1.3933820000000001E-3</v>
      </c>
      <c r="AR164" s="36">
        <v>3.9810920000000003E-3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2.3875254285714291E-2</v>
      </c>
      <c r="BF164" s="36">
        <v>4.775051000000001E-2</v>
      </c>
      <c r="BG164" s="36">
        <v>1.0458231730000001</v>
      </c>
      <c r="BH164" s="36">
        <v>7.2202944689999997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4.7734977010000001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1.9476361656199833E-8</v>
      </c>
      <c r="P165" s="36">
        <v>3.1621341290695436E-8</v>
      </c>
      <c r="Q165" s="36">
        <v>1.8999999999999998E-8</v>
      </c>
      <c r="R165" s="36">
        <v>4.7636165619983595E-10</v>
      </c>
      <c r="S165" s="36">
        <v>3.1E-8</v>
      </c>
      <c r="T165" s="36">
        <v>6.2134129069543804E-10</v>
      </c>
      <c r="U165" s="36">
        <v>0</v>
      </c>
      <c r="V165" s="36">
        <v>0</v>
      </c>
      <c r="W165" s="36">
        <v>1.9476361656199833E-8</v>
      </c>
      <c r="X165" s="36">
        <v>3.1621341290695436E-8</v>
      </c>
      <c r="Y165" s="36">
        <v>5.1097702946895269E-8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5.5999999999999999E-8</v>
      </c>
      <c r="AQ165" s="36">
        <v>2.9999999999999997E-8</v>
      </c>
      <c r="AR165" s="36">
        <v>8.6000000000000002E-8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0.15292438</v>
      </c>
      <c r="BC165" s="36">
        <v>6.2110605620000001</v>
      </c>
      <c r="BD165" s="36">
        <v>15.080129574000001</v>
      </c>
      <c r="BE165" s="36">
        <v>1.0806102857142858E-2</v>
      </c>
      <c r="BF165" s="36">
        <v>2.1612207142857144E-2</v>
      </c>
      <c r="BG165" s="36">
        <v>0.86527140999999996</v>
      </c>
      <c r="BH165" s="36">
        <v>9.3430277719999992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4.7146540699999999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4.7252572490000002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0.16106679400000001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4.0903314030000004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4.6668754220000004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0.89485705699999996</v>
      </c>
      <c r="BH169" s="36">
        <v>3.4540672630000002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6.2172943580000002</v>
      </c>
      <c r="E185" s="41">
        <f>IF(E4="－","－",SUM(E4:E27))</f>
        <v>539</v>
      </c>
      <c r="F185" s="41">
        <f t="shared" ref="F185:BL185" si="0">IF(F4="－","－",SUM(F4:F27))</f>
        <v>36</v>
      </c>
      <c r="G185" s="41">
        <f t="shared" si="0"/>
        <v>166</v>
      </c>
      <c r="H185" s="41">
        <f t="shared" si="0"/>
        <v>337</v>
      </c>
      <c r="I185" s="41">
        <f t="shared" si="0"/>
        <v>19.833492186830203</v>
      </c>
      <c r="J185" s="41">
        <f t="shared" si="0"/>
        <v>381.75946512047608</v>
      </c>
      <c r="K185" s="41">
        <f t="shared" si="0"/>
        <v>9.112695569712379</v>
      </c>
      <c r="L185" s="41">
        <f t="shared" si="0"/>
        <v>10.720796617117832</v>
      </c>
      <c r="M185" s="41">
        <f t="shared" si="0"/>
        <v>233.02629246000046</v>
      </c>
      <c r="N185" s="41">
        <f t="shared" si="0"/>
        <v>168.56666484730576</v>
      </c>
      <c r="O185" s="41">
        <f t="shared" si="0"/>
        <v>3.7229825899999995</v>
      </c>
      <c r="P185" s="41">
        <f t="shared" si="0"/>
        <v>6.1549394949999998</v>
      </c>
      <c r="Q185" s="41">
        <f t="shared" si="0"/>
        <v>3.3455190089999993</v>
      </c>
      <c r="R185" s="41">
        <f t="shared" si="0"/>
        <v>0.37746358099999999</v>
      </c>
      <c r="S185" s="41">
        <f t="shared" si="0"/>
        <v>5.6625956850000012</v>
      </c>
      <c r="T185" s="41">
        <f t="shared" si="0"/>
        <v>0.49234380999999999</v>
      </c>
      <c r="U185" s="41">
        <f t="shared" si="0"/>
        <v>7.1266499999999997</v>
      </c>
      <c r="V185" s="41">
        <f t="shared" si="0"/>
        <v>16.871100000000006</v>
      </c>
      <c r="W185" s="41">
        <f t="shared" si="0"/>
        <v>30.683124776830208</v>
      </c>
      <c r="X185" s="41">
        <f t="shared" si="0"/>
        <v>404.78550461547604</v>
      </c>
      <c r="Y185" s="41">
        <f t="shared" si="0"/>
        <v>435.4686293923063</v>
      </c>
      <c r="Z185" s="41">
        <f t="shared" si="0"/>
        <v>0.29853746174730805</v>
      </c>
      <c r="AA185" s="41">
        <f t="shared" si="0"/>
        <v>0.11622804508755813</v>
      </c>
      <c r="AB185" s="41">
        <f t="shared" si="0"/>
        <v>0.11622804441999998</v>
      </c>
      <c r="AC185" s="41">
        <f t="shared" si="0"/>
        <v>0.13224379703597719</v>
      </c>
      <c r="AD185" s="41">
        <f t="shared" si="0"/>
        <v>4.5732228910883306</v>
      </c>
      <c r="AE185" s="41">
        <f t="shared" si="0"/>
        <v>41.159256676054071</v>
      </c>
      <c r="AF185" s="41">
        <f t="shared" si="0"/>
        <v>45.732479567142391</v>
      </c>
      <c r="AG185" s="41">
        <f t="shared" si="0"/>
        <v>1.2200435624964749</v>
      </c>
      <c r="AH185" s="41">
        <f t="shared" si="0"/>
        <v>2.075476405166417</v>
      </c>
      <c r="AI185" s="41">
        <f t="shared" si="0"/>
        <v>6.6471338922221763</v>
      </c>
      <c r="AJ185" s="41">
        <f t="shared" si="0"/>
        <v>1.1800775239691811E-2</v>
      </c>
      <c r="AK185" s="41">
        <f t="shared" si="0"/>
        <v>1.4260558051258539E-2</v>
      </c>
      <c r="AL185" s="41">
        <f t="shared" si="0"/>
        <v>3.5666816200192845E-2</v>
      </c>
      <c r="AM185" s="41">
        <f t="shared" si="0"/>
        <v>1.3640881347721441</v>
      </c>
      <c r="AN185" s="41">
        <f t="shared" si="0"/>
        <v>6.662959854306008</v>
      </c>
      <c r="AO185" s="41">
        <f t="shared" si="0"/>
        <v>47.842057384476419</v>
      </c>
      <c r="AP185" s="41">
        <f t="shared" si="0"/>
        <v>4519.0954607169988</v>
      </c>
      <c r="AQ185" s="41">
        <f t="shared" si="0"/>
        <v>2433.3590942259993</v>
      </c>
      <c r="AR185" s="41">
        <f t="shared" si="0"/>
        <v>6952.4545549429986</v>
      </c>
      <c r="AS185" s="41">
        <f t="shared" si="0"/>
        <v>256.25479943000005</v>
      </c>
      <c r="AT185" s="41">
        <f t="shared" si="0"/>
        <v>15940.291466582001</v>
      </c>
      <c r="AU185" s="41">
        <f t="shared" si="0"/>
        <v>37255.613690343991</v>
      </c>
      <c r="AV185" s="41">
        <f t="shared" si="0"/>
        <v>9442.2764943670009</v>
      </c>
      <c r="AW185" s="41">
        <f t="shared" si="0"/>
        <v>22023.180911148003</v>
      </c>
      <c r="AX185" s="41">
        <f t="shared" si="0"/>
        <v>8948.1404122550011</v>
      </c>
      <c r="AY185" s="41">
        <f t="shared" si="0"/>
        <v>20871.235810094993</v>
      </c>
      <c r="AZ185" s="41">
        <f t="shared" si="0"/>
        <v>7.0389719557142847</v>
      </c>
      <c r="BA185" s="41">
        <f t="shared" si="0"/>
        <v>14.077943931428567</v>
      </c>
      <c r="BB185" s="41">
        <f t="shared" si="0"/>
        <v>50.045440905999989</v>
      </c>
      <c r="BC185" s="41">
        <f t="shared" si="0"/>
        <v>2714.9406643689995</v>
      </c>
      <c r="BD185" s="41">
        <f t="shared" si="0"/>
        <v>6231.3895684520012</v>
      </c>
      <c r="BE185" s="41">
        <f t="shared" si="0"/>
        <v>4.2387442714285717</v>
      </c>
      <c r="BF185" s="41">
        <f t="shared" si="0"/>
        <v>8.477488562857145</v>
      </c>
      <c r="BG185" s="41">
        <f t="shared" si="0"/>
        <v>93.346785799999992</v>
      </c>
      <c r="BH185" s="41">
        <f t="shared" si="0"/>
        <v>683.09241188300007</v>
      </c>
      <c r="BI185" s="41">
        <f t="shared" si="0"/>
        <v>2.0700000000000007</v>
      </c>
      <c r="BJ185" s="41">
        <f t="shared" si="0"/>
        <v>2.1700000000000004</v>
      </c>
      <c r="BK185" s="41">
        <f t="shared" si="0"/>
        <v>2.9100000000000015</v>
      </c>
      <c r="BL185" s="41">
        <f t="shared" si="0"/>
        <v>2.9300000000000015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5.5084438819999999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37</v>
      </c>
      <c r="H186" s="41">
        <f t="shared" si="1"/>
        <v>589</v>
      </c>
      <c r="I186" s="41">
        <f t="shared" si="1"/>
        <v>0.83286630469409317</v>
      </c>
      <c r="J186" s="41">
        <f t="shared" si="1"/>
        <v>109.49844818509924</v>
      </c>
      <c r="K186" s="41">
        <f t="shared" si="1"/>
        <v>0.72229430470035538</v>
      </c>
      <c r="L186" s="41">
        <f t="shared" si="1"/>
        <v>0.11057199999373779</v>
      </c>
      <c r="M186" s="41">
        <f t="shared" si="1"/>
        <v>52.809963489749393</v>
      </c>
      <c r="N186" s="41">
        <f t="shared" si="1"/>
        <v>57.52135100004395</v>
      </c>
      <c r="O186" s="41">
        <f t="shared" si="1"/>
        <v>2.0677008830000001</v>
      </c>
      <c r="P186" s="41">
        <f t="shared" si="1"/>
        <v>3.6215406860000003</v>
      </c>
      <c r="Q186" s="41">
        <f t="shared" si="1"/>
        <v>1.8890805460000002</v>
      </c>
      <c r="R186" s="41">
        <f t="shared" si="1"/>
        <v>0.17862033699999999</v>
      </c>
      <c r="S186" s="41">
        <f t="shared" si="1"/>
        <v>3.3885576330000005</v>
      </c>
      <c r="T186" s="41">
        <f t="shared" si="1"/>
        <v>0.23298305300000005</v>
      </c>
      <c r="U186" s="41">
        <f t="shared" si="1"/>
        <v>0.46325</v>
      </c>
      <c r="V186" s="41">
        <f t="shared" si="1"/>
        <v>1.1098999999999999</v>
      </c>
      <c r="W186" s="41">
        <f t="shared" si="1"/>
        <v>3.3638171876940932</v>
      </c>
      <c r="X186" s="41">
        <f t="shared" si="1"/>
        <v>114.22988887109925</v>
      </c>
      <c r="Y186" s="41">
        <f t="shared" si="1"/>
        <v>117.59370605879332</v>
      </c>
      <c r="Z186" s="41">
        <f t="shared" si="1"/>
        <v>3.9583859094082005E-2</v>
      </c>
      <c r="AA186" s="41">
        <f t="shared" si="1"/>
        <v>8.4709458461335718E-3</v>
      </c>
      <c r="AB186" s="41">
        <f t="shared" si="1"/>
        <v>8.4709450720000003E-3</v>
      </c>
      <c r="AC186" s="41">
        <f t="shared" si="1"/>
        <v>1.5560429151446687E-2</v>
      </c>
      <c r="AD186" s="41">
        <f t="shared" si="1"/>
        <v>2.4731065697519381</v>
      </c>
      <c r="AE186" s="41">
        <f t="shared" si="1"/>
        <v>22.257959127767382</v>
      </c>
      <c r="AF186" s="41">
        <f t="shared" si="1"/>
        <v>24.731065697519394</v>
      </c>
      <c r="AG186" s="41">
        <f t="shared" si="1"/>
        <v>8.7042788954506803E-2</v>
      </c>
      <c r="AH186" s="41">
        <f t="shared" si="1"/>
        <v>0.14807279040536789</v>
      </c>
      <c r="AI186" s="41">
        <f t="shared" si="1"/>
        <v>0.47423312602800261</v>
      </c>
      <c r="AJ186" s="41">
        <f t="shared" si="1"/>
        <v>8.5884991690378496E-4</v>
      </c>
      <c r="AK186" s="41">
        <f t="shared" si="1"/>
        <v>1.0378707217038041E-3</v>
      </c>
      <c r="AL186" s="41">
        <f t="shared" si="1"/>
        <v>2.5957991361568178E-3</v>
      </c>
      <c r="AM186" s="41">
        <f t="shared" si="1"/>
        <v>0.10346206802285728</v>
      </c>
      <c r="AN186" s="41">
        <f t="shared" si="1"/>
        <v>2.6222172308790093</v>
      </c>
      <c r="AO186" s="41">
        <f t="shared" si="1"/>
        <v>22.734788052931545</v>
      </c>
      <c r="AP186" s="41">
        <f t="shared" si="1"/>
        <v>1615.3706230009998</v>
      </c>
      <c r="AQ186" s="41">
        <f t="shared" si="1"/>
        <v>869.814950845</v>
      </c>
      <c r="AR186" s="41">
        <f t="shared" si="1"/>
        <v>2485.1855738459999</v>
      </c>
      <c r="AS186" s="41">
        <f t="shared" si="1"/>
        <v>43.182697422000004</v>
      </c>
      <c r="AT186" s="41">
        <f t="shared" si="1"/>
        <v>4104.1917772010001</v>
      </c>
      <c r="AU186" s="41">
        <f t="shared" si="1"/>
        <v>9667.2677472959986</v>
      </c>
      <c r="AV186" s="41">
        <f t="shared" si="1"/>
        <v>3616.6497531269997</v>
      </c>
      <c r="AW186" s="41">
        <f t="shared" si="1"/>
        <v>8275.8438372509991</v>
      </c>
      <c r="AX186" s="41">
        <f t="shared" si="1"/>
        <v>3351.4543376299998</v>
      </c>
      <c r="AY186" s="41">
        <f t="shared" si="1"/>
        <v>7676.643105565</v>
      </c>
      <c r="AZ186" s="41">
        <f t="shared" si="1"/>
        <v>0.10849527000000003</v>
      </c>
      <c r="BA186" s="41">
        <f t="shared" si="1"/>
        <v>0.21699055142857149</v>
      </c>
      <c r="BB186" s="41">
        <f t="shared" si="1"/>
        <v>59.646547451000011</v>
      </c>
      <c r="BC186" s="41">
        <f t="shared" si="1"/>
        <v>7765.29485303</v>
      </c>
      <c r="BD186" s="41">
        <f t="shared" si="1"/>
        <v>16998.370515980998</v>
      </c>
      <c r="BE186" s="41">
        <f t="shared" si="1"/>
        <v>0.52728559857142865</v>
      </c>
      <c r="BF186" s="41">
        <f t="shared" si="1"/>
        <v>1.0545712</v>
      </c>
      <c r="BG186" s="41">
        <f t="shared" si="1"/>
        <v>72.398342356000001</v>
      </c>
      <c r="BH186" s="41">
        <f t="shared" si="1"/>
        <v>695.25928414299995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4.9896760880000004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4</v>
      </c>
      <c r="H187" s="41">
        <f t="shared" si="2"/>
        <v>772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5.1702999999999992E-4</v>
      </c>
      <c r="P187" s="41">
        <f t="shared" si="2"/>
        <v>8.4276200000000005E-4</v>
      </c>
      <c r="Q187" s="41">
        <f t="shared" si="2"/>
        <v>3.5048299999999996E-4</v>
      </c>
      <c r="R187" s="41">
        <f t="shared" si="2"/>
        <v>1.6654700000000002E-4</v>
      </c>
      <c r="S187" s="41">
        <f t="shared" si="2"/>
        <v>6.2552699999999996E-4</v>
      </c>
      <c r="T187" s="41">
        <f t="shared" si="2"/>
        <v>2.17235E-4</v>
      </c>
      <c r="U187" s="41">
        <f t="shared" si="2"/>
        <v>0.12300000000000001</v>
      </c>
      <c r="V187" s="41">
        <f t="shared" si="2"/>
        <v>0.29520000000000002</v>
      </c>
      <c r="W187" s="41">
        <f t="shared" si="2"/>
        <v>0.12351703</v>
      </c>
      <c r="X187" s="41">
        <f t="shared" si="2"/>
        <v>0.29604276200000001</v>
      </c>
      <c r="Y187" s="41">
        <f t="shared" si="2"/>
        <v>0.41955979199999999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2.2744143476460976E-2</v>
      </c>
      <c r="AH187" s="41">
        <f t="shared" si="2"/>
        <v>3.8691186603634763E-2</v>
      </c>
      <c r="AI187" s="41">
        <f t="shared" si="2"/>
        <v>0.12391636790623567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2.2744143476460976E-2</v>
      </c>
      <c r="AN187" s="41">
        <f t="shared" si="2"/>
        <v>3.8691186603634763E-2</v>
      </c>
      <c r="AO187" s="41">
        <f t="shared" si="2"/>
        <v>0.12391636790623567</v>
      </c>
      <c r="AP187" s="41">
        <f t="shared" si="2"/>
        <v>0.429368364</v>
      </c>
      <c r="AQ187" s="41">
        <f t="shared" si="2"/>
        <v>0.23119835</v>
      </c>
      <c r="AR187" s="41">
        <f t="shared" si="2"/>
        <v>0.660566714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1.537912699</v>
      </c>
      <c r="BC187" s="41">
        <f t="shared" si="2"/>
        <v>117.37595561199998</v>
      </c>
      <c r="BD187" s="41">
        <f t="shared" si="2"/>
        <v>257.94582556799998</v>
      </c>
      <c r="BE187" s="41">
        <f t="shared" si="2"/>
        <v>0.16835387714285713</v>
      </c>
      <c r="BF187" s="41">
        <f t="shared" si="2"/>
        <v>0.33670775714285711</v>
      </c>
      <c r="BG187" s="41">
        <f t="shared" si="2"/>
        <v>2.413264517</v>
      </c>
      <c r="BH187" s="41">
        <f t="shared" si="2"/>
        <v>19.499965697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5.059072563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9</v>
      </c>
      <c r="H188" s="41">
        <f t="shared" si="3"/>
        <v>581</v>
      </c>
      <c r="I188" s="41">
        <f t="shared" si="3"/>
        <v>3.0958045735301604E-5</v>
      </c>
      <c r="J188" s="41">
        <f t="shared" si="3"/>
        <v>0.30801072023963944</v>
      </c>
      <c r="K188" s="41">
        <f t="shared" si="3"/>
        <v>3.0958045735301604E-5</v>
      </c>
      <c r="L188" s="41">
        <f t="shared" si="3"/>
        <v>0</v>
      </c>
      <c r="M188" s="41">
        <f t="shared" si="3"/>
        <v>6.2366782853922123E-3</v>
      </c>
      <c r="N188" s="41">
        <f t="shared" si="3"/>
        <v>0.3018049999999825</v>
      </c>
      <c r="O188" s="41">
        <f t="shared" si="3"/>
        <v>0.13268117799999998</v>
      </c>
      <c r="P188" s="41">
        <f t="shared" si="3"/>
        <v>0.23883771999999998</v>
      </c>
      <c r="Q188" s="41">
        <f t="shared" si="3"/>
        <v>0.12380129899999999</v>
      </c>
      <c r="R188" s="41">
        <f t="shared" si="3"/>
        <v>8.8798790000000002E-3</v>
      </c>
      <c r="S188" s="41">
        <f t="shared" si="3"/>
        <v>0.22725526599999998</v>
      </c>
      <c r="T188" s="41">
        <f t="shared" si="3"/>
        <v>1.1582454000000001E-2</v>
      </c>
      <c r="U188" s="41">
        <f t="shared" si="3"/>
        <v>0.1152</v>
      </c>
      <c r="V188" s="41">
        <f t="shared" si="3"/>
        <v>0.27359999999999995</v>
      </c>
      <c r="W188" s="41">
        <f t="shared" si="3"/>
        <v>0.24791213604573534</v>
      </c>
      <c r="X188" s="41">
        <f t="shared" si="3"/>
        <v>0.82044844023963925</v>
      </c>
      <c r="Y188" s="41">
        <f t="shared" si="3"/>
        <v>1.0683605762853747</v>
      </c>
      <c r="Z188" s="41">
        <f t="shared" si="3"/>
        <v>8.8622815229582868E-6</v>
      </c>
      <c r="AA188" s="41">
        <f t="shared" si="3"/>
        <v>1.8965282459130734E-6</v>
      </c>
      <c r="AB188" s="41">
        <f t="shared" si="3"/>
        <v>1.8965279999999999E-6</v>
      </c>
      <c r="AC188" s="41">
        <f t="shared" si="3"/>
        <v>5.2943323461169419E-7</v>
      </c>
      <c r="AD188" s="41">
        <f t="shared" si="3"/>
        <v>3.5092689482552489E-3</v>
      </c>
      <c r="AE188" s="41">
        <f t="shared" si="3"/>
        <v>3.1583420534297239E-2</v>
      </c>
      <c r="AF188" s="41">
        <f t="shared" si="3"/>
        <v>3.5092689482552487E-2</v>
      </c>
      <c r="AG188" s="41">
        <f t="shared" si="3"/>
        <v>2.1351010053291441E-2</v>
      </c>
      <c r="AH188" s="41">
        <f t="shared" si="3"/>
        <v>3.6321258481461303E-2</v>
      </c>
      <c r="AI188" s="41">
        <f t="shared" si="3"/>
        <v>0.11632619270413956</v>
      </c>
      <c r="AJ188" s="41">
        <f t="shared" si="3"/>
        <v>1.9426516605639351E-7</v>
      </c>
      <c r="AK188" s="41">
        <f t="shared" si="3"/>
        <v>2.3475827863420143E-7</v>
      </c>
      <c r="AL188" s="41">
        <f t="shared" si="3"/>
        <v>5.8714955932462744E-7</v>
      </c>
      <c r="AM188" s="41">
        <f t="shared" si="3"/>
        <v>2.1351733751692109E-2</v>
      </c>
      <c r="AN188" s="41">
        <f t="shared" si="3"/>
        <v>3.9830762187995181E-2</v>
      </c>
      <c r="AO188" s="41">
        <f t="shared" si="3"/>
        <v>0.14791020038799615</v>
      </c>
      <c r="AP188" s="41">
        <f t="shared" si="3"/>
        <v>1.0532044929999997</v>
      </c>
      <c r="AQ188" s="41">
        <f t="shared" si="3"/>
        <v>0.56711011</v>
      </c>
      <c r="AR188" s="41">
        <f t="shared" si="3"/>
        <v>1.620314603</v>
      </c>
      <c r="AS188" s="41">
        <f t="shared" si="3"/>
        <v>9.7591900000000001E-4</v>
      </c>
      <c r="AT188" s="41">
        <f t="shared" si="3"/>
        <v>6.518406E-3</v>
      </c>
      <c r="AU188" s="41">
        <f t="shared" si="3"/>
        <v>1.4484321E-2</v>
      </c>
      <c r="AV188" s="41">
        <f t="shared" si="3"/>
        <v>5.2076626000000001E-2</v>
      </c>
      <c r="AW188" s="41">
        <f t="shared" si="3"/>
        <v>0.115717631</v>
      </c>
      <c r="AX188" s="41">
        <f t="shared" si="3"/>
        <v>4.5806507000000003E-2</v>
      </c>
      <c r="AY188" s="41">
        <f t="shared" si="3"/>
        <v>0.101785023</v>
      </c>
      <c r="AZ188" s="41">
        <f t="shared" si="3"/>
        <v>1.045857142857143E-5</v>
      </c>
      <c r="BA188" s="41">
        <f t="shared" si="3"/>
        <v>2.0918571428571431E-5</v>
      </c>
      <c r="BB188" s="41">
        <f t="shared" si="3"/>
        <v>12.624906932</v>
      </c>
      <c r="BC188" s="41">
        <f t="shared" si="3"/>
        <v>641.19030552600009</v>
      </c>
      <c r="BD188" s="41">
        <f t="shared" si="3"/>
        <v>1431.3881023550002</v>
      </c>
      <c r="BE188" s="41">
        <f t="shared" si="3"/>
        <v>0.57044537142857155</v>
      </c>
      <c r="BF188" s="41">
        <f t="shared" si="3"/>
        <v>1.1408907485714286</v>
      </c>
      <c r="BG188" s="41">
        <f t="shared" si="3"/>
        <v>24.462250028999996</v>
      </c>
      <c r="BH188" s="41">
        <f t="shared" si="3"/>
        <v>135.708083061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4.912299398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2.1117689999999999E-3</v>
      </c>
      <c r="P189" s="41">
        <f t="shared" si="4"/>
        <v>3.6449830000000001E-3</v>
      </c>
      <c r="Q189" s="41">
        <f t="shared" si="4"/>
        <v>1.9109839999999999E-3</v>
      </c>
      <c r="R189" s="41">
        <f t="shared" si="4"/>
        <v>2.0078500000000001E-4</v>
      </c>
      <c r="S189" s="41">
        <f t="shared" si="4"/>
        <v>3.3830900000000001E-3</v>
      </c>
      <c r="T189" s="41">
        <f t="shared" si="4"/>
        <v>2.6189300000000002E-4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1.4111769E-2</v>
      </c>
      <c r="X189" s="41">
        <f t="shared" si="4"/>
        <v>3.2444982999999997E-2</v>
      </c>
      <c r="Y189" s="41">
        <f t="shared" si="4"/>
        <v>4.6556752E-2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2.1986017629798743E-3</v>
      </c>
      <c r="AH189" s="41">
        <f t="shared" si="4"/>
        <v>3.740150125528982E-3</v>
      </c>
      <c r="AI189" s="41">
        <f t="shared" si="4"/>
        <v>1.1978588915545523E-2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2.1986017629798743E-3</v>
      </c>
      <c r="AN189" s="41">
        <f t="shared" si="4"/>
        <v>3.740150125528982E-3</v>
      </c>
      <c r="AO189" s="41">
        <f t="shared" si="4"/>
        <v>1.1978588915545523E-2</v>
      </c>
      <c r="AP189" s="41">
        <f t="shared" si="4"/>
        <v>4.6558120000000001E-2</v>
      </c>
      <c r="AQ189" s="41">
        <f t="shared" si="4"/>
        <v>2.5069755999999999E-2</v>
      </c>
      <c r="AR189" s="41">
        <f t="shared" si="4"/>
        <v>7.1627876000000007E-2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0.49907955900000001</v>
      </c>
      <c r="BC189" s="41">
        <f t="shared" si="4"/>
        <v>28.056816822999998</v>
      </c>
      <c r="BD189" s="41">
        <f t="shared" si="4"/>
        <v>61.964082563000005</v>
      </c>
      <c r="BE189" s="41">
        <f t="shared" si="4"/>
        <v>0.1812637614285714</v>
      </c>
      <c r="BF189" s="41">
        <f t="shared" si="4"/>
        <v>0.36252752571428565</v>
      </c>
      <c r="BG189" s="41">
        <f t="shared" si="4"/>
        <v>0.8392816460000001</v>
      </c>
      <c r="BH189" s="41">
        <f t="shared" si="4"/>
        <v>3.8700072560000001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6.8063809659999999</v>
      </c>
      <c r="E192" s="41">
        <f>IF(E92="－","－",SUM(E92:E114))</f>
        <v>159</v>
      </c>
      <c r="F192" s="41">
        <f t="shared" ref="F192:BL192" si="7">IF(F92="－","－",SUM(F92:F114))</f>
        <v>8</v>
      </c>
      <c r="G192" s="41">
        <f t="shared" si="7"/>
        <v>29</v>
      </c>
      <c r="H192" s="41">
        <f t="shared" si="7"/>
        <v>122</v>
      </c>
      <c r="I192" s="41">
        <f t="shared" si="7"/>
        <v>1306.055897088803</v>
      </c>
      <c r="J192" s="41">
        <f t="shared" si="7"/>
        <v>1864.7095350523782</v>
      </c>
      <c r="K192" s="41">
        <f t="shared" si="7"/>
        <v>1136.8407200888551</v>
      </c>
      <c r="L192" s="41">
        <f t="shared" si="7"/>
        <v>169.215176999948</v>
      </c>
      <c r="M192" s="41">
        <f t="shared" si="7"/>
        <v>2700.7676261412312</v>
      </c>
      <c r="N192" s="41">
        <f t="shared" si="7"/>
        <v>469.99780599995</v>
      </c>
      <c r="O192" s="41">
        <f t="shared" si="7"/>
        <v>14.788541600999999</v>
      </c>
      <c r="P192" s="41">
        <f t="shared" si="7"/>
        <v>25.469659963000002</v>
      </c>
      <c r="Q192" s="41">
        <f t="shared" si="7"/>
        <v>13.833990472</v>
      </c>
      <c r="R192" s="41">
        <f t="shared" si="7"/>
        <v>0.95455112899999994</v>
      </c>
      <c r="S192" s="41">
        <f t="shared" si="7"/>
        <v>24.224593269000003</v>
      </c>
      <c r="T192" s="41">
        <f t="shared" si="7"/>
        <v>1.2450666939999999</v>
      </c>
      <c r="U192" s="41">
        <f t="shared" si="7"/>
        <v>0.90254999999999996</v>
      </c>
      <c r="V192" s="41">
        <f t="shared" si="7"/>
        <v>2.145</v>
      </c>
      <c r="W192" s="41">
        <f t="shared" si="7"/>
        <v>1321.7469886898029</v>
      </c>
      <c r="X192" s="41">
        <f t="shared" si="7"/>
        <v>1892.3241950153781</v>
      </c>
      <c r="Y192" s="41">
        <f t="shared" si="7"/>
        <v>3214.0711837051813</v>
      </c>
      <c r="Z192" s="41">
        <f t="shared" si="7"/>
        <v>4.8205200252337788</v>
      </c>
      <c r="AA192" s="41">
        <f t="shared" si="7"/>
        <v>2.4927749916968303</v>
      </c>
      <c r="AB192" s="41">
        <f t="shared" si="7"/>
        <v>10.663502398043908</v>
      </c>
      <c r="AC192" s="41">
        <f t="shared" si="7"/>
        <v>44.978673512364338</v>
      </c>
      <c r="AD192" s="41">
        <f t="shared" si="7"/>
        <v>30.569003099539902</v>
      </c>
      <c r="AE192" s="41">
        <f t="shared" si="7"/>
        <v>484.5014143294685</v>
      </c>
      <c r="AF192" s="41">
        <f t="shared" si="7"/>
        <v>515.07041742900844</v>
      </c>
      <c r="AG192" s="41">
        <f t="shared" si="7"/>
        <v>0.17428607308742738</v>
      </c>
      <c r="AH192" s="41">
        <f t="shared" si="7"/>
        <v>0.29648665306826733</v>
      </c>
      <c r="AI192" s="41">
        <f t="shared" si="7"/>
        <v>0.94955860509701806</v>
      </c>
      <c r="AJ192" s="41">
        <f t="shared" si="7"/>
        <v>0.52257998240850767</v>
      </c>
      <c r="AK192" s="41">
        <f t="shared" si="7"/>
        <v>0.39272434640193404</v>
      </c>
      <c r="AL192" s="41">
        <f t="shared" si="7"/>
        <v>0.98938311698911352</v>
      </c>
      <c r="AM192" s="41">
        <f t="shared" si="7"/>
        <v>45.675539567860277</v>
      </c>
      <c r="AN192" s="41">
        <f t="shared" si="7"/>
        <v>31.258214099010107</v>
      </c>
      <c r="AO192" s="41">
        <f t="shared" si="7"/>
        <v>486.44035605155455</v>
      </c>
      <c r="AP192" s="41">
        <f t="shared" si="7"/>
        <v>7940.6524773769988</v>
      </c>
      <c r="AQ192" s="41">
        <f t="shared" si="7"/>
        <v>4275.7359493530003</v>
      </c>
      <c r="AR192" s="41">
        <f t="shared" si="7"/>
        <v>12216.388426730002</v>
      </c>
      <c r="AS192" s="41">
        <f t="shared" si="7"/>
        <v>955.66014483499998</v>
      </c>
      <c r="AT192" s="41">
        <f t="shared" si="7"/>
        <v>14465.955444789999</v>
      </c>
      <c r="AU192" s="41">
        <f t="shared" si="7"/>
        <v>34977.918783496003</v>
      </c>
      <c r="AV192" s="41">
        <f t="shared" si="7"/>
        <v>11978.801870785999</v>
      </c>
      <c r="AW192" s="41">
        <f t="shared" si="7"/>
        <v>28923.565702596003</v>
      </c>
      <c r="AX192" s="41">
        <f t="shared" si="7"/>
        <v>11883.262673361</v>
      </c>
      <c r="AY192" s="41">
        <f t="shared" si="7"/>
        <v>28690.917002022001</v>
      </c>
      <c r="AZ192" s="41">
        <f t="shared" si="7"/>
        <v>7.7844876500000009</v>
      </c>
      <c r="BA192" s="41">
        <f t="shared" si="7"/>
        <v>15.568975305714288</v>
      </c>
      <c r="BB192" s="41">
        <f t="shared" si="7"/>
        <v>39.128731994999995</v>
      </c>
      <c r="BC192" s="41">
        <f t="shared" si="7"/>
        <v>3354.3272195670002</v>
      </c>
      <c r="BD192" s="41">
        <f t="shared" si="7"/>
        <v>7797.3276779160005</v>
      </c>
      <c r="BE192" s="41">
        <f t="shared" si="7"/>
        <v>1.6304770485714284</v>
      </c>
      <c r="BF192" s="41">
        <f t="shared" si="7"/>
        <v>3.2609541114285712</v>
      </c>
      <c r="BG192" s="41">
        <f t="shared" si="7"/>
        <v>31.961801362999999</v>
      </c>
      <c r="BH192" s="41">
        <f t="shared" si="7"/>
        <v>496.54060869799991</v>
      </c>
      <c r="BI192" s="41">
        <f t="shared" si="7"/>
        <v>6.2999999999999989</v>
      </c>
      <c r="BJ192" s="41">
        <f t="shared" si="7"/>
        <v>8.1099999999999959</v>
      </c>
      <c r="BK192" s="41">
        <f t="shared" si="7"/>
        <v>7.1600000000000055</v>
      </c>
      <c r="BL192" s="41">
        <f t="shared" si="7"/>
        <v>8.51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5.0755188440000003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5</v>
      </c>
      <c r="H193" s="41">
        <f t="shared" si="8"/>
        <v>259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6.7971020000000002E-3</v>
      </c>
      <c r="P193" s="41">
        <f t="shared" si="8"/>
        <v>1.0441622000000001E-2</v>
      </c>
      <c r="Q193" s="41">
        <f t="shared" si="8"/>
        <v>6.3169179999999995E-3</v>
      </c>
      <c r="R193" s="41">
        <f t="shared" si="8"/>
        <v>4.8018399999999998E-4</v>
      </c>
      <c r="S193" s="41">
        <f t="shared" si="8"/>
        <v>9.8152909999999986E-3</v>
      </c>
      <c r="T193" s="41">
        <f t="shared" si="8"/>
        <v>6.2633100000000004E-4</v>
      </c>
      <c r="U193" s="41">
        <f t="shared" si="8"/>
        <v>2.1000000000000001E-2</v>
      </c>
      <c r="V193" s="41">
        <f t="shared" si="8"/>
        <v>5.04E-2</v>
      </c>
      <c r="W193" s="41">
        <f t="shared" si="8"/>
        <v>2.7797102000000001E-2</v>
      </c>
      <c r="X193" s="41">
        <f t="shared" si="8"/>
        <v>6.0841621999999998E-2</v>
      </c>
      <c r="Y193" s="41">
        <f t="shared" si="8"/>
        <v>8.8638724000000002E-2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3.7231517589316394E-3</v>
      </c>
      <c r="AH193" s="41">
        <f t="shared" si="8"/>
        <v>6.3336374749641683E-3</v>
      </c>
      <c r="AI193" s="41">
        <f t="shared" si="8"/>
        <v>2.0284757859006866E-2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3.7231517589316394E-3</v>
      </c>
      <c r="AN193" s="41">
        <f t="shared" si="8"/>
        <v>6.3336374749641683E-3</v>
      </c>
      <c r="AO193" s="41">
        <f t="shared" si="8"/>
        <v>2.0284757859006866E-2</v>
      </c>
      <c r="AP193" s="41">
        <f t="shared" si="8"/>
        <v>0.10712941500000001</v>
      </c>
      <c r="AQ193" s="41">
        <f t="shared" si="8"/>
        <v>5.7685068999999999E-2</v>
      </c>
      <c r="AR193" s="41">
        <f t="shared" si="8"/>
        <v>0.16481448400000001</v>
      </c>
      <c r="AS193" s="41">
        <f t="shared" si="8"/>
        <v>0</v>
      </c>
      <c r="AT193" s="41">
        <f t="shared" si="8"/>
        <v>0</v>
      </c>
      <c r="AU193" s="41">
        <f t="shared" si="8"/>
        <v>0</v>
      </c>
      <c r="AV193" s="41">
        <f t="shared" si="8"/>
        <v>0</v>
      </c>
      <c r="AW193" s="41">
        <f t="shared" si="8"/>
        <v>0</v>
      </c>
      <c r="AX193" s="41">
        <f t="shared" si="8"/>
        <v>0</v>
      </c>
      <c r="AY193" s="41">
        <f t="shared" si="8"/>
        <v>0</v>
      </c>
      <c r="AZ193" s="41">
        <f t="shared" si="8"/>
        <v>0</v>
      </c>
      <c r="BA193" s="41">
        <f t="shared" si="8"/>
        <v>0</v>
      </c>
      <c r="BB193" s="41">
        <f t="shared" si="8"/>
        <v>0.92642787699999996</v>
      </c>
      <c r="BC193" s="41">
        <f t="shared" si="8"/>
        <v>75.252085852999997</v>
      </c>
      <c r="BD193" s="41">
        <f t="shared" si="8"/>
        <v>163.36332609900001</v>
      </c>
      <c r="BE193" s="41">
        <f t="shared" si="8"/>
        <v>0.60157654285714279</v>
      </c>
      <c r="BF193" s="41">
        <f t="shared" si="8"/>
        <v>1.2031530871428573</v>
      </c>
      <c r="BG193" s="41">
        <f t="shared" si="8"/>
        <v>3.6393009320000003</v>
      </c>
      <c r="BH193" s="41">
        <f t="shared" si="8"/>
        <v>14.089219355999999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4.4730261660000004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</v>
      </c>
      <c r="BC195" s="41">
        <f t="shared" si="10"/>
        <v>0</v>
      </c>
      <c r="BD195" s="41">
        <f t="shared" si="10"/>
        <v>0</v>
      </c>
      <c r="BE195" s="41">
        <f t="shared" si="10"/>
        <v>0</v>
      </c>
      <c r="BF195" s="41">
        <f t="shared" si="10"/>
        <v>0</v>
      </c>
      <c r="BG195" s="41">
        <f t="shared" si="10"/>
        <v>0</v>
      </c>
      <c r="BH195" s="41">
        <f t="shared" si="10"/>
        <v>0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5.4466323909999996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7</v>
      </c>
      <c r="H196" s="41">
        <f t="shared" si="11"/>
        <v>172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4.557334547636166E-2</v>
      </c>
      <c r="P196" s="41">
        <f t="shared" si="11"/>
        <v>8.1859363621341288E-2</v>
      </c>
      <c r="Q196" s="41">
        <f t="shared" si="11"/>
        <v>4.2064744999999994E-2</v>
      </c>
      <c r="R196" s="41">
        <f t="shared" si="11"/>
        <v>3.508600476361656E-3</v>
      </c>
      <c r="S196" s="41">
        <f t="shared" si="11"/>
        <v>7.7282926000000002E-2</v>
      </c>
      <c r="T196" s="41">
        <f t="shared" si="11"/>
        <v>4.5764376213412901E-3</v>
      </c>
      <c r="U196" s="41">
        <f t="shared" si="11"/>
        <v>0.13200000000000001</v>
      </c>
      <c r="V196" s="41">
        <f t="shared" si="11"/>
        <v>0.31680000000000003</v>
      </c>
      <c r="W196" s="41">
        <f t="shared" si="11"/>
        <v>0.17757334547636167</v>
      </c>
      <c r="X196" s="41">
        <f t="shared" si="11"/>
        <v>0.3986593636213413</v>
      </c>
      <c r="Y196" s="41">
        <f t="shared" si="11"/>
        <v>0.57623270909770297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2.6986284274111198E-2</v>
      </c>
      <c r="AH196" s="41">
        <f t="shared" si="11"/>
        <v>4.5907701983545483E-2</v>
      </c>
      <c r="AI196" s="41">
        <f t="shared" si="11"/>
        <v>0.14702872121757132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2.6986284274111198E-2</v>
      </c>
      <c r="AN196" s="41">
        <f t="shared" si="11"/>
        <v>4.5907701983545483E-2</v>
      </c>
      <c r="AO196" s="41">
        <f t="shared" si="11"/>
        <v>0.14702872121757132</v>
      </c>
      <c r="AP196" s="41">
        <f t="shared" si="11"/>
        <v>0.64719422100000001</v>
      </c>
      <c r="AQ196" s="41">
        <f t="shared" si="11"/>
        <v>0.34848919499999997</v>
      </c>
      <c r="AR196" s="41">
        <f t="shared" si="11"/>
        <v>0.9956834160000001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4.8157519940000002</v>
      </c>
      <c r="BC196" s="41">
        <f t="shared" si="11"/>
        <v>268.265502545</v>
      </c>
      <c r="BD196" s="41">
        <f t="shared" si="11"/>
        <v>626.93085535800003</v>
      </c>
      <c r="BE196" s="41">
        <f t="shared" si="11"/>
        <v>0.34029574000000012</v>
      </c>
      <c r="BF196" s="41">
        <f t="shared" si="11"/>
        <v>0.68059149000000008</v>
      </c>
      <c r="BG196" s="41">
        <f t="shared" si="11"/>
        <v>15.244350311000002</v>
      </c>
      <c r="BH196" s="41">
        <f t="shared" si="11"/>
        <v>136.70385771900001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6.8063809659999999</v>
      </c>
      <c r="E199" s="41">
        <f>SUM(E185:E198)</f>
        <v>3750</v>
      </c>
      <c r="F199" s="41">
        <f t="shared" ref="F199:AY199" si="14">SUM(F185:F198)</f>
        <v>45</v>
      </c>
      <c r="G199" s="41">
        <f t="shared" si="14"/>
        <v>259</v>
      </c>
      <c r="H199" s="41">
        <f t="shared" si="14"/>
        <v>3446</v>
      </c>
      <c r="I199" s="41">
        <f t="shared" si="14"/>
        <v>1326.7222865383731</v>
      </c>
      <c r="J199" s="41">
        <f t="shared" si="14"/>
        <v>2356.2754590781933</v>
      </c>
      <c r="K199" s="41">
        <f t="shared" si="14"/>
        <v>1146.6757409213135</v>
      </c>
      <c r="L199" s="41">
        <f t="shared" si="14"/>
        <v>180.04654561705956</v>
      </c>
      <c r="M199" s="41">
        <f t="shared" si="14"/>
        <v>2986.6101187692666</v>
      </c>
      <c r="N199" s="41">
        <f t="shared" si="14"/>
        <v>696.38762684729966</v>
      </c>
      <c r="O199" s="41">
        <f t="shared" si="14"/>
        <v>20.766905498476362</v>
      </c>
      <c r="P199" s="41">
        <f t="shared" si="14"/>
        <v>35.581766594621342</v>
      </c>
      <c r="Q199" s="41">
        <f t="shared" si="14"/>
        <v>19.243034456</v>
      </c>
      <c r="R199" s="41">
        <f t="shared" si="14"/>
        <v>1.5238710424763615</v>
      </c>
      <c r="S199" s="41">
        <f t="shared" si="14"/>
        <v>33.594108687000009</v>
      </c>
      <c r="T199" s="41">
        <f t="shared" si="14"/>
        <v>1.9876579076213414</v>
      </c>
      <c r="U199" s="41">
        <f t="shared" si="14"/>
        <v>8.8956499999999998</v>
      </c>
      <c r="V199" s="41">
        <f t="shared" si="14"/>
        <v>21.090800000000005</v>
      </c>
      <c r="W199" s="41">
        <f t="shared" si="14"/>
        <v>1356.3848420368492</v>
      </c>
      <c r="X199" s="41">
        <f t="shared" si="14"/>
        <v>2412.9480256728143</v>
      </c>
      <c r="Y199" s="41">
        <f t="shared" si="14"/>
        <v>3769.3328677096642</v>
      </c>
      <c r="Z199" s="41">
        <f t="shared" si="14"/>
        <v>5.1586502083566916</v>
      </c>
      <c r="AA199" s="41">
        <f t="shared" si="14"/>
        <v>2.6174758791587678</v>
      </c>
      <c r="AB199" s="41">
        <f t="shared" si="14"/>
        <v>10.788203284063908</v>
      </c>
      <c r="AC199" s="41">
        <f t="shared" si="14"/>
        <v>45.126478267985</v>
      </c>
      <c r="AD199" s="41">
        <f t="shared" si="14"/>
        <v>37.618841829328424</v>
      </c>
      <c r="AE199" s="41">
        <f t="shared" si="14"/>
        <v>547.95021355382426</v>
      </c>
      <c r="AF199" s="41">
        <f t="shared" si="14"/>
        <v>585.56905538315277</v>
      </c>
      <c r="AG199" s="41">
        <f t="shared" si="14"/>
        <v>1.5583756158641842</v>
      </c>
      <c r="AH199" s="41">
        <f t="shared" si="14"/>
        <v>2.6510297833091867</v>
      </c>
      <c r="AI199" s="41">
        <f t="shared" si="14"/>
        <v>8.4904602519496972</v>
      </c>
      <c r="AJ199" s="41">
        <f t="shared" si="14"/>
        <v>0.53523980183026931</v>
      </c>
      <c r="AK199" s="41">
        <f t="shared" si="14"/>
        <v>0.40802300993317503</v>
      </c>
      <c r="AL199" s="41">
        <f t="shared" si="14"/>
        <v>1.0276463194750225</v>
      </c>
      <c r="AM199" s="41">
        <f t="shared" si="14"/>
        <v>47.220093685679451</v>
      </c>
      <c r="AN199" s="41">
        <f t="shared" si="14"/>
        <v>40.677894622570797</v>
      </c>
      <c r="AO199" s="41">
        <f t="shared" si="14"/>
        <v>557.46832012524885</v>
      </c>
      <c r="AP199" s="41">
        <f t="shared" si="14"/>
        <v>14077.402015707996</v>
      </c>
      <c r="AQ199" s="41">
        <f t="shared" si="14"/>
        <v>7580.1395469039999</v>
      </c>
      <c r="AR199" s="41">
        <f t="shared" si="14"/>
        <v>21657.541562611998</v>
      </c>
      <c r="AS199" s="41">
        <f t="shared" si="14"/>
        <v>1255.0986176060001</v>
      </c>
      <c r="AT199" s="41">
        <f t="shared" si="14"/>
        <v>34510.445206978999</v>
      </c>
      <c r="AU199" s="41">
        <f t="shared" si="14"/>
        <v>81900.814705456985</v>
      </c>
      <c r="AV199" s="41">
        <f t="shared" si="14"/>
        <v>25037.780194906001</v>
      </c>
      <c r="AW199" s="41">
        <f t="shared" si="14"/>
        <v>59222.706168626006</v>
      </c>
      <c r="AX199" s="41">
        <f t="shared" si="14"/>
        <v>24182.903229752999</v>
      </c>
      <c r="AY199" s="41">
        <f t="shared" si="14"/>
        <v>57238.897702704991</v>
      </c>
      <c r="AZ199" s="52">
        <f>MAX(AZ185:AZ198)</f>
        <v>7.7844876500000009</v>
      </c>
      <c r="BA199" s="52">
        <f>MAX(BA185:BA198)</f>
        <v>15.568975305714288</v>
      </c>
      <c r="BB199" s="41">
        <f t="shared" ref="BB199:BD199" si="15">SUM(BB185:BB198)</f>
        <v>169.22479941300003</v>
      </c>
      <c r="BC199" s="41">
        <f t="shared" si="15"/>
        <v>14964.703403325002</v>
      </c>
      <c r="BD199" s="41">
        <f t="shared" si="15"/>
        <v>33568.679954291998</v>
      </c>
      <c r="BE199" s="52">
        <f>MAX(BE185:BE198)</f>
        <v>4.2387442714285717</v>
      </c>
      <c r="BF199" s="52">
        <f>MAX(BF185:BF198)</f>
        <v>8.477488562857145</v>
      </c>
      <c r="BG199" s="41">
        <f t="shared" ref="BG199:BL199" si="16">SUM(BG185:BG198)</f>
        <v>244.30537695399997</v>
      </c>
      <c r="BH199" s="41">
        <f t="shared" si="16"/>
        <v>2184.7634378130001</v>
      </c>
      <c r="BI199" s="41">
        <f t="shared" si="16"/>
        <v>8.3699999999999992</v>
      </c>
      <c r="BJ199" s="41">
        <f t="shared" si="16"/>
        <v>10.279999999999996</v>
      </c>
      <c r="BK199" s="41">
        <f t="shared" si="16"/>
        <v>10.070000000000007</v>
      </c>
      <c r="BL199" s="41">
        <f t="shared" si="16"/>
        <v>11.440000000000001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富良野西部45_3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富良野西部45_3（PT1）</v>
      </c>
    </row>
    <row r="204" spans="1:64" s="37" customFormat="1" x14ac:dyDescent="0.2">
      <c r="A204" s="7" t="s">
        <v>332</v>
      </c>
      <c r="B204" s="37">
        <f ca="1">VLOOKUP(B203,$B$207:$C$260,2,0)</f>
        <v>9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5.4674256950000002</v>
      </c>
      <c r="E4" s="36">
        <v>191</v>
      </c>
      <c r="F4" s="36">
        <v>0</v>
      </c>
      <c r="G4" s="36">
        <v>38</v>
      </c>
      <c r="H4" s="36">
        <v>153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1.4653E-5</v>
      </c>
      <c r="P4" s="36">
        <v>2.2408E-5</v>
      </c>
      <c r="Q4" s="36">
        <v>1.3312999999999999E-5</v>
      </c>
      <c r="R4" s="36">
        <v>1.3399999999999999E-6</v>
      </c>
      <c r="S4" s="36">
        <v>2.0659E-5</v>
      </c>
      <c r="T4" s="36">
        <v>1.7490000000000001E-6</v>
      </c>
      <c r="U4" s="36">
        <v>0.4740000000000002</v>
      </c>
      <c r="V4" s="36">
        <v>1.1376000000000004</v>
      </c>
      <c r="W4" s="36">
        <v>0.47401465300000017</v>
      </c>
      <c r="X4" s="36">
        <v>1.1376224080000004</v>
      </c>
      <c r="Y4" s="36">
        <v>1.6116370610000006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2.849440873252692E-2</v>
      </c>
      <c r="AH4" s="36">
        <v>4.8473247039241198E-2</v>
      </c>
      <c r="AI4" s="36">
        <v>0.15524539930135359</v>
      </c>
      <c r="AJ4" s="36">
        <v>0</v>
      </c>
      <c r="AK4" s="36">
        <v>0</v>
      </c>
      <c r="AL4" s="36">
        <v>0</v>
      </c>
      <c r="AM4" s="36">
        <v>2.849440873252692E-2</v>
      </c>
      <c r="AN4" s="36">
        <v>4.8473247039241198E-2</v>
      </c>
      <c r="AO4" s="36">
        <v>0.15524539930135359</v>
      </c>
      <c r="AP4" s="36">
        <v>1.8042992019999999</v>
      </c>
      <c r="AQ4" s="36">
        <v>0.97154572400000005</v>
      </c>
      <c r="AR4" s="36">
        <v>2.775844926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0.26983148299999998</v>
      </c>
      <c r="BC4" s="36">
        <v>12.593692746</v>
      </c>
      <c r="BD4" s="36">
        <v>24.320394331999999</v>
      </c>
      <c r="BE4" s="36">
        <v>1.5997913999999998E-2</v>
      </c>
      <c r="BF4" s="36">
        <v>3.1995827999999997E-2</v>
      </c>
      <c r="BG4" s="36">
        <v>1.647380128</v>
      </c>
      <c r="BH4" s="36">
        <v>4.2773843779999998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5.6506280020000004</v>
      </c>
      <c r="E5" s="36">
        <v>19</v>
      </c>
      <c r="F5" s="36">
        <v>1</v>
      </c>
      <c r="G5" s="36">
        <v>9</v>
      </c>
      <c r="H5" s="36">
        <v>9</v>
      </c>
      <c r="I5" s="36">
        <v>3.2401636991911973</v>
      </c>
      <c r="J5" s="36">
        <v>51.763675706751421</v>
      </c>
      <c r="K5" s="36">
        <v>0.14794519922458785</v>
      </c>
      <c r="L5" s="36">
        <v>3.0922184999666094</v>
      </c>
      <c r="M5" s="36">
        <v>7.1496504059368382</v>
      </c>
      <c r="N5" s="36">
        <v>47.854189000005782</v>
      </c>
      <c r="O5" s="36">
        <v>1.037257901</v>
      </c>
      <c r="P5" s="36">
        <v>1.8379980929999999</v>
      </c>
      <c r="Q5" s="36">
        <v>0.9558438680000001</v>
      </c>
      <c r="R5" s="36">
        <v>8.1414032999999997E-2</v>
      </c>
      <c r="S5" s="36">
        <v>1.7318058759999999</v>
      </c>
      <c r="T5" s="36">
        <v>0.10619221700000001</v>
      </c>
      <c r="U5" s="36">
        <v>0.14950000000000002</v>
      </c>
      <c r="V5" s="36">
        <v>0.35620000000000002</v>
      </c>
      <c r="W5" s="36">
        <v>4.4269216001911973</v>
      </c>
      <c r="X5" s="36">
        <v>53.957873799751425</v>
      </c>
      <c r="Y5" s="36">
        <v>58.384795399942625</v>
      </c>
      <c r="Z5" s="36">
        <v>1.8832089475677275E-2</v>
      </c>
      <c r="AA5" s="36">
        <v>6.6498563237858844E-3</v>
      </c>
      <c r="AB5" s="36">
        <v>6.6498562000000001E-3</v>
      </c>
      <c r="AC5" s="36">
        <v>1.5783723252603883E-3</v>
      </c>
      <c r="AD5" s="36">
        <v>0.66589615371484057</v>
      </c>
      <c r="AE5" s="36">
        <v>5.9930653834335645</v>
      </c>
      <c r="AF5" s="36">
        <v>6.6589615371484099</v>
      </c>
      <c r="AG5" s="36">
        <v>1.13652809567748E-2</v>
      </c>
      <c r="AH5" s="36">
        <v>1.9334041167846788E-2</v>
      </c>
      <c r="AI5" s="36">
        <v>6.1921185902428219E-2</v>
      </c>
      <c r="AJ5" s="36">
        <v>2.7706811594801789E-4</v>
      </c>
      <c r="AK5" s="36">
        <v>3.3482088057222879E-4</v>
      </c>
      <c r="AL5" s="36">
        <v>8.3741426979447558E-4</v>
      </c>
      <c r="AM5" s="36">
        <v>1.3220721397983207E-2</v>
      </c>
      <c r="AN5" s="36">
        <v>0.68556501576325957</v>
      </c>
      <c r="AO5" s="36">
        <v>6.0558239836057872</v>
      </c>
      <c r="AP5" s="36">
        <v>1574.8510824079999</v>
      </c>
      <c r="AQ5" s="36">
        <v>847.99673668100002</v>
      </c>
      <c r="AR5" s="36">
        <v>2422.847819089</v>
      </c>
      <c r="AS5" s="36">
        <v>73.018452627000002</v>
      </c>
      <c r="AT5" s="36">
        <v>6031.2451342570002</v>
      </c>
      <c r="AU5" s="36">
        <v>14305.54524641</v>
      </c>
      <c r="AV5" s="36">
        <v>3375.2655556079999</v>
      </c>
      <c r="AW5" s="36">
        <v>8005.8119094100002</v>
      </c>
      <c r="AX5" s="36">
        <v>3199.495496389</v>
      </c>
      <c r="AY5" s="36">
        <v>7588.9018884859997</v>
      </c>
      <c r="AZ5" s="36">
        <v>1.4290196529999999</v>
      </c>
      <c r="BA5" s="36">
        <v>2.8580393069999999</v>
      </c>
      <c r="BB5" s="36">
        <v>10.421417434</v>
      </c>
      <c r="BC5" s="36">
        <v>721.08739330699996</v>
      </c>
      <c r="BD5" s="36">
        <v>1710.351362272</v>
      </c>
      <c r="BE5" s="36">
        <v>0.61787059799999999</v>
      </c>
      <c r="BF5" s="36">
        <v>1.2357411970000001</v>
      </c>
      <c r="BG5" s="36">
        <v>17.29372545</v>
      </c>
      <c r="BH5" s="36">
        <v>141.50578756300001</v>
      </c>
      <c r="BI5" s="36">
        <v>0.51000000000000023</v>
      </c>
      <c r="BJ5" s="36">
        <v>0.51000000000000023</v>
      </c>
      <c r="BK5" s="36">
        <v>0.84000000000000052</v>
      </c>
      <c r="BL5" s="36">
        <v>0.84000000000000052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5.7748116229999997</v>
      </c>
      <c r="E6" s="36">
        <v>8</v>
      </c>
      <c r="F6" s="36">
        <v>3</v>
      </c>
      <c r="G6" s="36">
        <v>3</v>
      </c>
      <c r="H6" s="36">
        <v>2</v>
      </c>
      <c r="I6" s="36">
        <v>3.4431002353647009</v>
      </c>
      <c r="J6" s="36">
        <v>34.889773671811632</v>
      </c>
      <c r="K6" s="36">
        <v>0.51322611820381014</v>
      </c>
      <c r="L6" s="36">
        <v>2.9298741171608906</v>
      </c>
      <c r="M6" s="36">
        <v>13.266221559838154</v>
      </c>
      <c r="N6" s="36">
        <v>25.066652347338177</v>
      </c>
      <c r="O6" s="36">
        <v>0.30773229899999999</v>
      </c>
      <c r="P6" s="36">
        <v>0.44801054099999998</v>
      </c>
      <c r="Q6" s="36">
        <v>0.27678866999999996</v>
      </c>
      <c r="R6" s="36">
        <v>3.0943629E-2</v>
      </c>
      <c r="S6" s="36">
        <v>0.407649286</v>
      </c>
      <c r="T6" s="36">
        <v>4.0361254999999999E-2</v>
      </c>
      <c r="U6" s="36">
        <v>0.11714999999999998</v>
      </c>
      <c r="V6" s="36">
        <v>0.27690000000000003</v>
      </c>
      <c r="W6" s="36">
        <v>3.867982534364701</v>
      </c>
      <c r="X6" s="36">
        <v>35.614684212811632</v>
      </c>
      <c r="Y6" s="36">
        <v>39.482666747176332</v>
      </c>
      <c r="Z6" s="36">
        <v>1.7455176455459923E-2</v>
      </c>
      <c r="AA6" s="36">
        <v>8.3386834758505512E-3</v>
      </c>
      <c r="AB6" s="36">
        <v>8.3386829999999995E-3</v>
      </c>
      <c r="AC6" s="36">
        <v>8.8134857983082834E-3</v>
      </c>
      <c r="AD6" s="36">
        <v>0.16452047995218255</v>
      </c>
      <c r="AE6" s="36">
        <v>1.4806843195696431</v>
      </c>
      <c r="AF6" s="36">
        <v>1.6452047995218257</v>
      </c>
      <c r="AG6" s="36">
        <v>8.3971956829442407E-3</v>
      </c>
      <c r="AH6" s="36">
        <v>1.4284884610066061E-2</v>
      </c>
      <c r="AI6" s="36">
        <v>4.5750238548454836E-2</v>
      </c>
      <c r="AJ6" s="36">
        <v>3.2688719490838684E-4</v>
      </c>
      <c r="AK6" s="36">
        <v>3.9502437177610036E-4</v>
      </c>
      <c r="AL6" s="36">
        <v>9.8798810061233137E-4</v>
      </c>
      <c r="AM6" s="36">
        <v>1.7537568676160908E-2</v>
      </c>
      <c r="AN6" s="36">
        <v>0.17920038893402471</v>
      </c>
      <c r="AO6" s="36">
        <v>1.5274225462187103</v>
      </c>
      <c r="AP6" s="36">
        <v>789.77116899700002</v>
      </c>
      <c r="AQ6" s="36">
        <v>425.26139869000002</v>
      </c>
      <c r="AR6" s="36">
        <v>1215.032567687</v>
      </c>
      <c r="AS6" s="36">
        <v>48.316341325000003</v>
      </c>
      <c r="AT6" s="36">
        <v>1754.8886742679999</v>
      </c>
      <c r="AU6" s="36">
        <v>3964.813970404</v>
      </c>
      <c r="AV6" s="36">
        <v>1031.5728642680001</v>
      </c>
      <c r="AW6" s="36">
        <v>2330.6290385890002</v>
      </c>
      <c r="AX6" s="36">
        <v>986.26272856399999</v>
      </c>
      <c r="AY6" s="36">
        <v>2228.2600042029999</v>
      </c>
      <c r="AZ6" s="36">
        <v>0.72427172799999995</v>
      </c>
      <c r="BA6" s="36">
        <v>1.448543457</v>
      </c>
      <c r="BB6" s="36">
        <v>4.5356890070000002</v>
      </c>
      <c r="BC6" s="36">
        <v>208.24589115800001</v>
      </c>
      <c r="BD6" s="36">
        <v>470.48922854800003</v>
      </c>
      <c r="BE6" s="36">
        <v>0.26891436800000001</v>
      </c>
      <c r="BF6" s="36">
        <v>0.53782873600000003</v>
      </c>
      <c r="BG6" s="36">
        <v>9.6423147910000004</v>
      </c>
      <c r="BH6" s="36">
        <v>70.317918994999999</v>
      </c>
      <c r="BI6" s="36">
        <v>0.75000000000000044</v>
      </c>
      <c r="BJ6" s="36">
        <v>0.75000000000000044</v>
      </c>
      <c r="BK6" s="36">
        <v>1.1100000000000008</v>
      </c>
      <c r="BL6" s="36">
        <v>1.1100000000000008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6.2172943580000002</v>
      </c>
      <c r="E7" s="36">
        <v>38</v>
      </c>
      <c r="F7" s="36">
        <v>8</v>
      </c>
      <c r="G7" s="36">
        <v>23</v>
      </c>
      <c r="H7" s="36">
        <v>7</v>
      </c>
      <c r="I7" s="36">
        <v>4.0490750155877601E-2</v>
      </c>
      <c r="J7" s="36">
        <v>5.705359841808046</v>
      </c>
      <c r="K7" s="36">
        <v>1.1848750155715534E-2</v>
      </c>
      <c r="L7" s="36">
        <v>2.8642000000162066E-2</v>
      </c>
      <c r="M7" s="36">
        <v>0.64227559195511552</v>
      </c>
      <c r="N7" s="36">
        <v>5.1035750000088083</v>
      </c>
      <c r="O7" s="36">
        <v>2.0108638000000002E-2</v>
      </c>
      <c r="P7" s="36">
        <v>3.2451856000000001E-2</v>
      </c>
      <c r="Q7" s="36">
        <v>1.8543732E-2</v>
      </c>
      <c r="R7" s="36">
        <v>1.564906E-3</v>
      </c>
      <c r="S7" s="36">
        <v>3.0410674000000002E-2</v>
      </c>
      <c r="T7" s="36">
        <v>2.0411819999999999E-3</v>
      </c>
      <c r="U7" s="36">
        <v>0.89925000000000066</v>
      </c>
      <c r="V7" s="36">
        <v>2.1255000000000006</v>
      </c>
      <c r="W7" s="36">
        <v>0.95984938815587828</v>
      </c>
      <c r="X7" s="36">
        <v>7.8633116978080464</v>
      </c>
      <c r="Y7" s="36">
        <v>8.8231610859639247</v>
      </c>
      <c r="Z7" s="36">
        <v>2.8687918403080858E-4</v>
      </c>
      <c r="AA7" s="36">
        <v>9.1441782749560001E-5</v>
      </c>
      <c r="AB7" s="36">
        <v>9.1441799999999996E-5</v>
      </c>
      <c r="AC7" s="36">
        <v>1.2293815229661998E-4</v>
      </c>
      <c r="AD7" s="36">
        <v>6.4205037124244163E-2</v>
      </c>
      <c r="AE7" s="36">
        <v>0.5778453341181975</v>
      </c>
      <c r="AF7" s="36">
        <v>0.64205037124244158</v>
      </c>
      <c r="AG7" s="36">
        <v>6.0129009310288452E-2</v>
      </c>
      <c r="AH7" s="36">
        <v>0.10228842963129532</v>
      </c>
      <c r="AI7" s="36">
        <v>0.32759943003536429</v>
      </c>
      <c r="AJ7" s="36">
        <v>3.5846372259847268E-6</v>
      </c>
      <c r="AK7" s="36">
        <v>4.3318278916557706E-6</v>
      </c>
      <c r="AL7" s="36">
        <v>1.0834254078080757E-5</v>
      </c>
      <c r="AM7" s="36">
        <v>6.0255532099811063E-2</v>
      </c>
      <c r="AN7" s="36">
        <v>0.16649779858343117</v>
      </c>
      <c r="AO7" s="36">
        <v>0.90545559840763989</v>
      </c>
      <c r="AP7" s="36">
        <v>106.36758521</v>
      </c>
      <c r="AQ7" s="36">
        <v>57.274853575000002</v>
      </c>
      <c r="AR7" s="36">
        <v>163.642438785</v>
      </c>
      <c r="AS7" s="36">
        <v>6.123868839</v>
      </c>
      <c r="AT7" s="36">
        <v>414.73518388899998</v>
      </c>
      <c r="AU7" s="36">
        <v>883.75391887599994</v>
      </c>
      <c r="AV7" s="36">
        <v>294.66986986799998</v>
      </c>
      <c r="AW7" s="36">
        <v>627.90827107699999</v>
      </c>
      <c r="AX7" s="36">
        <v>275.19189987800002</v>
      </c>
      <c r="AY7" s="36">
        <v>586.40291301100001</v>
      </c>
      <c r="AZ7" s="36">
        <v>9.748474E-2</v>
      </c>
      <c r="BA7" s="36">
        <v>0.194969481</v>
      </c>
      <c r="BB7" s="36">
        <v>2.492083746</v>
      </c>
      <c r="BC7" s="36">
        <v>101.984874804</v>
      </c>
      <c r="BD7" s="36">
        <v>217.31827025000001</v>
      </c>
      <c r="BE7" s="36">
        <v>0.14775199999999999</v>
      </c>
      <c r="BF7" s="36">
        <v>0.29550400100000002</v>
      </c>
      <c r="BG7" s="36">
        <v>6.8945753710000002</v>
      </c>
      <c r="BH7" s="36">
        <v>23.513334803999999</v>
      </c>
      <c r="BI7" s="36">
        <v>0</v>
      </c>
      <c r="BJ7" s="36">
        <v>0.1</v>
      </c>
      <c r="BK7" s="36">
        <v>0</v>
      </c>
      <c r="BL7" s="36">
        <v>0.02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5.3541011899999997</v>
      </c>
      <c r="E8" s="36">
        <v>56</v>
      </c>
      <c r="F8" s="36">
        <v>0</v>
      </c>
      <c r="G8" s="36">
        <v>34</v>
      </c>
      <c r="H8" s="36">
        <v>22</v>
      </c>
      <c r="I8" s="36">
        <v>1.9388953113637494E-3</v>
      </c>
      <c r="J8" s="36">
        <v>2.3046278635536601</v>
      </c>
      <c r="K8" s="36">
        <v>1.9388953113637494E-3</v>
      </c>
      <c r="L8" s="36">
        <v>0</v>
      </c>
      <c r="M8" s="36">
        <v>0.21881875886285668</v>
      </c>
      <c r="N8" s="36">
        <v>2.0877480000021671</v>
      </c>
      <c r="O8" s="36">
        <v>1.0977753E-2</v>
      </c>
      <c r="P8" s="36">
        <v>1.7474884E-2</v>
      </c>
      <c r="Q8" s="36">
        <v>1.0130622000000001E-2</v>
      </c>
      <c r="R8" s="36">
        <v>8.471310000000001E-4</v>
      </c>
      <c r="S8" s="36">
        <v>1.6369931000000001E-2</v>
      </c>
      <c r="T8" s="36">
        <v>1.1049530000000001E-3</v>
      </c>
      <c r="U8" s="36">
        <v>0.54780000000000006</v>
      </c>
      <c r="V8" s="36">
        <v>1.2948000000000004</v>
      </c>
      <c r="W8" s="36">
        <v>0.56071664831136381</v>
      </c>
      <c r="X8" s="36">
        <v>3.6169027475536604</v>
      </c>
      <c r="Y8" s="36">
        <v>4.1776193958650243</v>
      </c>
      <c r="Z8" s="36">
        <v>7.0051320296581193E-5</v>
      </c>
      <c r="AA8" s="36">
        <v>1.4990982543468372E-5</v>
      </c>
      <c r="AB8" s="36">
        <v>1.4990999999999999E-5</v>
      </c>
      <c r="AC8" s="36">
        <v>1.335727198926431E-5</v>
      </c>
      <c r="AD8" s="36">
        <v>2.4759543148359528E-2</v>
      </c>
      <c r="AE8" s="36">
        <v>0.22283588833523574</v>
      </c>
      <c r="AF8" s="36">
        <v>0.24759543148359525</v>
      </c>
      <c r="AG8" s="36">
        <v>3.7512035959782385E-2</v>
      </c>
      <c r="AH8" s="36">
        <v>6.3813578414342445E-2</v>
      </c>
      <c r="AI8" s="36">
        <v>0.2043759200567454</v>
      </c>
      <c r="AJ8" s="36">
        <v>5.8766665414214595E-7</v>
      </c>
      <c r="AK8" s="36">
        <v>7.1016134769669515E-7</v>
      </c>
      <c r="AL8" s="36">
        <v>1.7761713230110149E-6</v>
      </c>
      <c r="AM8" s="36">
        <v>3.7525980898425793E-2</v>
      </c>
      <c r="AN8" s="36">
        <v>8.8573831724049673E-2</v>
      </c>
      <c r="AO8" s="36">
        <v>0.42721358456330416</v>
      </c>
      <c r="AP8" s="36">
        <v>31.869836401000001</v>
      </c>
      <c r="AQ8" s="36">
        <v>17.160681139000001</v>
      </c>
      <c r="AR8" s="36">
        <v>49.030517540000005</v>
      </c>
      <c r="AS8" s="36">
        <v>1.2041995990000001</v>
      </c>
      <c r="AT8" s="36">
        <v>102.98065232800001</v>
      </c>
      <c r="AU8" s="36">
        <v>215.68972116500001</v>
      </c>
      <c r="AV8" s="36">
        <v>88.164572446999998</v>
      </c>
      <c r="AW8" s="36">
        <v>184.657910179</v>
      </c>
      <c r="AX8" s="36">
        <v>81.789239577000004</v>
      </c>
      <c r="AY8" s="36">
        <v>171.304977003</v>
      </c>
      <c r="AZ8" s="36">
        <v>1.7435719999999998E-2</v>
      </c>
      <c r="BA8" s="36">
        <v>3.4871441000000003E-2</v>
      </c>
      <c r="BB8" s="36">
        <v>2.0602480339999998</v>
      </c>
      <c r="BC8" s="36">
        <v>108.738432467</v>
      </c>
      <c r="BD8" s="36">
        <v>227.749209667</v>
      </c>
      <c r="BE8" s="36">
        <v>0.122149092</v>
      </c>
      <c r="BF8" s="36">
        <v>0.244298185</v>
      </c>
      <c r="BG8" s="36">
        <v>1.213342194</v>
      </c>
      <c r="BH8" s="36">
        <v>12.200821688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5.6053352570000001</v>
      </c>
      <c r="E9" s="36">
        <v>40</v>
      </c>
      <c r="F9" s="36">
        <v>14</v>
      </c>
      <c r="G9" s="36">
        <v>11</v>
      </c>
      <c r="H9" s="36">
        <v>15</v>
      </c>
      <c r="I9" s="36">
        <v>1.1633882634222647E-3</v>
      </c>
      <c r="J9" s="36">
        <v>1.6728374286838408</v>
      </c>
      <c r="K9" s="36">
        <v>1.1633882634222647E-3</v>
      </c>
      <c r="L9" s="36">
        <v>0</v>
      </c>
      <c r="M9" s="36">
        <v>0.12998531694871843</v>
      </c>
      <c r="N9" s="36">
        <v>1.5440154999985447</v>
      </c>
      <c r="O9" s="36">
        <v>6.6225355999999999E-2</v>
      </c>
      <c r="P9" s="36">
        <v>0.11764794200000001</v>
      </c>
      <c r="Q9" s="36">
        <v>6.1701706000000002E-2</v>
      </c>
      <c r="R9" s="36">
        <v>4.5236500000000006E-3</v>
      </c>
      <c r="S9" s="36">
        <v>0.111747528</v>
      </c>
      <c r="T9" s="36">
        <v>5.9004139999999997E-3</v>
      </c>
      <c r="U9" s="36">
        <v>1.3668500000000001</v>
      </c>
      <c r="V9" s="36">
        <v>3.2315000000000009</v>
      </c>
      <c r="W9" s="36">
        <v>1.4342387442634223</v>
      </c>
      <c r="X9" s="36">
        <v>5.0219853706838418</v>
      </c>
      <c r="Y9" s="36">
        <v>6.4562241149472639</v>
      </c>
      <c r="Z9" s="36">
        <v>4.0351100719733064E-5</v>
      </c>
      <c r="AA9" s="36">
        <v>8.6351355540228772E-6</v>
      </c>
      <c r="AB9" s="36">
        <v>8.6351400000000008E-6</v>
      </c>
      <c r="AC9" s="36">
        <v>1.4092983629433264E-5</v>
      </c>
      <c r="AD9" s="36">
        <v>2.2883339426520707E-2</v>
      </c>
      <c r="AE9" s="36">
        <v>0.20595005483868634</v>
      </c>
      <c r="AF9" s="36">
        <v>0.22883339426520705</v>
      </c>
      <c r="AG9" s="36">
        <v>8.8542107623131652E-2</v>
      </c>
      <c r="AH9" s="36">
        <v>0.15062335549682171</v>
      </c>
      <c r="AI9" s="36">
        <v>0.48240182773982082</v>
      </c>
      <c r="AJ9" s="36">
        <v>3.3850869400633777E-7</v>
      </c>
      <c r="AK9" s="36">
        <v>4.090682849676233E-7</v>
      </c>
      <c r="AL9" s="36">
        <v>1.023113070387922E-6</v>
      </c>
      <c r="AM9" s="36">
        <v>8.8556539115455093E-2</v>
      </c>
      <c r="AN9" s="36">
        <v>0.17350710399162739</v>
      </c>
      <c r="AO9" s="36">
        <v>0.68835290569157748</v>
      </c>
      <c r="AP9" s="36">
        <v>17.226397818999999</v>
      </c>
      <c r="AQ9" s="36">
        <v>9.2757526709999993</v>
      </c>
      <c r="AR9" s="36">
        <v>26.502150489999998</v>
      </c>
      <c r="AS9" s="36">
        <v>1.158743138</v>
      </c>
      <c r="AT9" s="36">
        <v>50.759186433000004</v>
      </c>
      <c r="AU9" s="36">
        <v>104.512983697</v>
      </c>
      <c r="AV9" s="36">
        <v>44.970808998000003</v>
      </c>
      <c r="AW9" s="36">
        <v>92.594735217999997</v>
      </c>
      <c r="AX9" s="36">
        <v>41.653429645999999</v>
      </c>
      <c r="AY9" s="36">
        <v>85.764262971999997</v>
      </c>
      <c r="AZ9" s="36">
        <v>4.8423248000000002E-2</v>
      </c>
      <c r="BA9" s="36">
        <v>9.6846497000000004E-2</v>
      </c>
      <c r="BB9" s="36">
        <v>1.803840444</v>
      </c>
      <c r="BC9" s="36">
        <v>83.954388656999996</v>
      </c>
      <c r="BD9" s="36">
        <v>172.861786596</v>
      </c>
      <c r="BE9" s="36">
        <v>0.106947061</v>
      </c>
      <c r="BF9" s="36">
        <v>0.21389412299999999</v>
      </c>
      <c r="BG9" s="36">
        <v>5.3413291029999996</v>
      </c>
      <c r="BH9" s="36">
        <v>16.981983165999999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5.6742606589999998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7.7109491047030493E-2</v>
      </c>
      <c r="J10" s="36">
        <v>11.387101683790258</v>
      </c>
      <c r="K10" s="36">
        <v>1.4018491047350262E-2</v>
      </c>
      <c r="L10" s="36">
        <v>6.3090999999680236E-2</v>
      </c>
      <c r="M10" s="36">
        <v>1.1038391748231864</v>
      </c>
      <c r="N10" s="36">
        <v>10.360372000014102</v>
      </c>
      <c r="O10" s="36">
        <v>0.38488403199999999</v>
      </c>
      <c r="P10" s="36">
        <v>0.62732635799999992</v>
      </c>
      <c r="Q10" s="36">
        <v>0.34966098899999998</v>
      </c>
      <c r="R10" s="36">
        <v>3.5223042999999996E-2</v>
      </c>
      <c r="S10" s="36">
        <v>0.58138325699999993</v>
      </c>
      <c r="T10" s="36">
        <v>4.5943101E-2</v>
      </c>
      <c r="U10" s="36" t="s">
        <v>340</v>
      </c>
      <c r="V10" s="36" t="s">
        <v>340</v>
      </c>
      <c r="W10" s="36">
        <v>0.46199352304703045</v>
      </c>
      <c r="X10" s="36">
        <v>12.014428041790257</v>
      </c>
      <c r="Y10" s="36">
        <v>12.476421564837288</v>
      </c>
      <c r="Z10" s="36">
        <v>7.6064935511390656E-4</v>
      </c>
      <c r="AA10" s="36">
        <v>2.524567807962738E-4</v>
      </c>
      <c r="AB10" s="36">
        <v>2.5245699999999999E-4</v>
      </c>
      <c r="AC10" s="36">
        <v>1.2855068464148688E-4</v>
      </c>
      <c r="AD10" s="36">
        <v>0.16452180253706683</v>
      </c>
      <c r="AE10" s="36">
        <v>1.4806962228336005</v>
      </c>
      <c r="AF10" s="36">
        <v>1.6452180253706681</v>
      </c>
      <c r="AG10" s="36" t="s">
        <v>340</v>
      </c>
      <c r="AH10" s="36" t="s">
        <v>340</v>
      </c>
      <c r="AI10" s="36" t="s">
        <v>340</v>
      </c>
      <c r="AJ10" s="36">
        <v>9.8966420188626997E-6</v>
      </c>
      <c r="AK10" s="36">
        <v>1.195952260392666E-5</v>
      </c>
      <c r="AL10" s="36">
        <v>2.9911739289800001E-5</v>
      </c>
      <c r="AM10" s="36">
        <v>1.3844732666034958E-4</v>
      </c>
      <c r="AN10" s="36">
        <v>0.16453376205967077</v>
      </c>
      <c r="AO10" s="36">
        <v>1.4807261345728904</v>
      </c>
      <c r="AP10" s="36">
        <v>401.80109831599998</v>
      </c>
      <c r="AQ10" s="36">
        <v>216.35443755399999</v>
      </c>
      <c r="AR10" s="36">
        <v>618.15553586999999</v>
      </c>
      <c r="AS10" s="36">
        <v>14.52905692</v>
      </c>
      <c r="AT10" s="36">
        <v>1271.0493205939999</v>
      </c>
      <c r="AU10" s="36">
        <v>2801.72551961</v>
      </c>
      <c r="AV10" s="36">
        <v>845.33829005999996</v>
      </c>
      <c r="AW10" s="36">
        <v>1863.3469383070001</v>
      </c>
      <c r="AX10" s="36">
        <v>793.54039791800005</v>
      </c>
      <c r="AY10" s="36">
        <v>1749.1708210429999</v>
      </c>
      <c r="AZ10" s="36">
        <v>0.22618808000000001</v>
      </c>
      <c r="BA10" s="36">
        <v>0.45237616000000003</v>
      </c>
      <c r="BB10" s="36">
        <v>7.2314329639999997</v>
      </c>
      <c r="BC10" s="36">
        <v>458.67849535400001</v>
      </c>
      <c r="BD10" s="36">
        <v>1011.047506111</v>
      </c>
      <c r="BE10" s="36">
        <v>0.42874108399999999</v>
      </c>
      <c r="BF10" s="36">
        <v>0.85748216899999996</v>
      </c>
      <c r="BG10" s="36">
        <v>3.7540691420000001</v>
      </c>
      <c r="BH10" s="36">
        <v>39.610171319999999</v>
      </c>
      <c r="BI10" s="36">
        <v>0.09</v>
      </c>
      <c r="BJ10" s="36">
        <v>0.09</v>
      </c>
      <c r="BK10" s="36">
        <v>0.18</v>
      </c>
      <c r="BL10" s="36">
        <v>0.18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5.7951256730000003</v>
      </c>
      <c r="E11" s="36">
        <v>8</v>
      </c>
      <c r="F11" s="36">
        <v>0</v>
      </c>
      <c r="G11" s="36">
        <v>5</v>
      </c>
      <c r="H11" s="36">
        <v>3</v>
      </c>
      <c r="I11" s="36">
        <v>1.7059039034604131</v>
      </c>
      <c r="J11" s="36">
        <v>17.038035801780588</v>
      </c>
      <c r="K11" s="36">
        <v>0.1330704034520753</v>
      </c>
      <c r="L11" s="36">
        <v>1.5728335000083378</v>
      </c>
      <c r="M11" s="36">
        <v>3.6544147052338536</v>
      </c>
      <c r="N11" s="36">
        <v>15.089525000007146</v>
      </c>
      <c r="O11" s="36">
        <v>0.18390388800000002</v>
      </c>
      <c r="P11" s="36">
        <v>0.28504122700000001</v>
      </c>
      <c r="Q11" s="36">
        <v>0.15024098</v>
      </c>
      <c r="R11" s="36">
        <v>3.3662908000000005E-2</v>
      </c>
      <c r="S11" s="36">
        <v>0.241133086</v>
      </c>
      <c r="T11" s="36">
        <v>4.3908140999999998E-2</v>
      </c>
      <c r="U11" s="36">
        <v>8.5199999999999998E-2</v>
      </c>
      <c r="V11" s="36">
        <v>0.20160000000000003</v>
      </c>
      <c r="W11" s="36">
        <v>1.9750077914604129</v>
      </c>
      <c r="X11" s="36">
        <v>17.524677028780587</v>
      </c>
      <c r="Y11" s="36">
        <v>19.499684820241001</v>
      </c>
      <c r="Z11" s="36">
        <v>7.6624613767272611E-3</v>
      </c>
      <c r="AA11" s="36">
        <v>3.6526954624637748E-3</v>
      </c>
      <c r="AB11" s="36">
        <v>3.6526950000000001E-3</v>
      </c>
      <c r="AC11" s="36">
        <v>1.1400866849087346E-2</v>
      </c>
      <c r="AD11" s="36">
        <v>0.17497328796968858</v>
      </c>
      <c r="AE11" s="36">
        <v>1.5747595917271968</v>
      </c>
      <c r="AF11" s="36">
        <v>1.7497328796968836</v>
      </c>
      <c r="AG11" s="36">
        <v>7.9319423541021165E-3</v>
      </c>
      <c r="AH11" s="36">
        <v>1.3493419177093256E-2</v>
      </c>
      <c r="AI11" s="36">
        <v>4.3215410067177051E-2</v>
      </c>
      <c r="AJ11" s="36">
        <v>1.431903841922426E-4</v>
      </c>
      <c r="AK11" s="36">
        <v>1.7303734266726567E-4</v>
      </c>
      <c r="AL11" s="36">
        <v>4.3278047566578081E-4</v>
      </c>
      <c r="AM11" s="36">
        <v>1.9475999587381707E-2</v>
      </c>
      <c r="AN11" s="36">
        <v>0.18863974448944912</v>
      </c>
      <c r="AO11" s="36">
        <v>1.6184077822700398</v>
      </c>
      <c r="AP11" s="36">
        <v>166.710258297</v>
      </c>
      <c r="AQ11" s="36">
        <v>89.767062159000005</v>
      </c>
      <c r="AR11" s="36">
        <v>256.47732045600003</v>
      </c>
      <c r="AS11" s="36">
        <v>6.3680583459999998</v>
      </c>
      <c r="AT11" s="36">
        <v>530.06643097300002</v>
      </c>
      <c r="AU11" s="36">
        <v>1164.4662044679999</v>
      </c>
      <c r="AV11" s="36">
        <v>325.49477611600003</v>
      </c>
      <c r="AW11" s="36">
        <v>715.05691432200001</v>
      </c>
      <c r="AX11" s="36">
        <v>307.03665445600001</v>
      </c>
      <c r="AY11" s="36">
        <v>674.50754614100003</v>
      </c>
      <c r="AZ11" s="36">
        <v>0.32297651300000002</v>
      </c>
      <c r="BA11" s="36">
        <v>0.64595302700000001</v>
      </c>
      <c r="BB11" s="36">
        <v>3.5102511569999999</v>
      </c>
      <c r="BC11" s="36">
        <v>176.75339517399999</v>
      </c>
      <c r="BD11" s="36">
        <v>388.29728347000002</v>
      </c>
      <c r="BE11" s="36">
        <v>0.20811765700000001</v>
      </c>
      <c r="BF11" s="36">
        <v>0.41623531499999999</v>
      </c>
      <c r="BG11" s="36">
        <v>2.9727203719999999</v>
      </c>
      <c r="BH11" s="36">
        <v>25.700861908</v>
      </c>
      <c r="BI11" s="36">
        <v>0.24</v>
      </c>
      <c r="BJ11" s="36">
        <v>0.24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5.2988234309999998</v>
      </c>
      <c r="E12" s="36">
        <v>115</v>
      </c>
      <c r="F12" s="36">
        <v>3</v>
      </c>
      <c r="G12" s="36">
        <v>23</v>
      </c>
      <c r="H12" s="36">
        <v>89</v>
      </c>
      <c r="I12" s="36">
        <v>5.3268612846453807E-5</v>
      </c>
      <c r="J12" s="36">
        <v>0.24266449563934681</v>
      </c>
      <c r="K12" s="36">
        <v>5.3268612846453807E-5</v>
      </c>
      <c r="L12" s="36">
        <v>0</v>
      </c>
      <c r="M12" s="36">
        <v>9.867764252200031E-3</v>
      </c>
      <c r="N12" s="36">
        <v>0.23284999999999323</v>
      </c>
      <c r="O12" s="36">
        <v>1.324876E-3</v>
      </c>
      <c r="P12" s="36">
        <v>2.1564270000000003E-3</v>
      </c>
      <c r="Q12" s="36">
        <v>1.201152E-3</v>
      </c>
      <c r="R12" s="36">
        <v>1.2372400000000002E-4</v>
      </c>
      <c r="S12" s="36">
        <v>1.9950470000000002E-3</v>
      </c>
      <c r="T12" s="36">
        <v>1.6138E-4</v>
      </c>
      <c r="U12" s="36">
        <v>1.57395</v>
      </c>
      <c r="V12" s="36">
        <v>3.7245000000000013</v>
      </c>
      <c r="W12" s="36">
        <v>1.5753281446128464</v>
      </c>
      <c r="X12" s="36">
        <v>3.9693209226393482</v>
      </c>
      <c r="Y12" s="36">
        <v>5.5446490672521946</v>
      </c>
      <c r="Z12" s="36">
        <v>4.1560212693472561E-6</v>
      </c>
      <c r="AA12" s="36">
        <v>8.8938855164031274E-7</v>
      </c>
      <c r="AB12" s="36">
        <v>8.8938900000000002E-7</v>
      </c>
      <c r="AC12" s="36">
        <v>3.2610597014861409E-7</v>
      </c>
      <c r="AD12" s="36">
        <v>2.9726493748552696E-3</v>
      </c>
      <c r="AE12" s="36">
        <v>2.6753844373697423E-2</v>
      </c>
      <c r="AF12" s="36">
        <v>2.9726493748552699E-2</v>
      </c>
      <c r="AG12" s="36">
        <v>0.10456955029019228</v>
      </c>
      <c r="AH12" s="36">
        <v>0.17788843037871796</v>
      </c>
      <c r="AI12" s="36">
        <v>0.56972375675346154</v>
      </c>
      <c r="AJ12" s="36">
        <v>3.4865202979176089E-8</v>
      </c>
      <c r="AK12" s="36">
        <v>4.213259227980895E-8</v>
      </c>
      <c r="AL12" s="36">
        <v>1.0537704201197011E-7</v>
      </c>
      <c r="AM12" s="36">
        <v>0.1045699112613654</v>
      </c>
      <c r="AN12" s="36">
        <v>0.18086112188616552</v>
      </c>
      <c r="AO12" s="36">
        <v>0.59647770650420096</v>
      </c>
      <c r="AP12" s="36">
        <v>15.566237721</v>
      </c>
      <c r="AQ12" s="36">
        <v>8.3818203110000002</v>
      </c>
      <c r="AR12" s="36">
        <v>23.948058031999999</v>
      </c>
      <c r="AS12" s="36">
        <v>0.62868170499999998</v>
      </c>
      <c r="AT12" s="36">
        <v>25.419574974</v>
      </c>
      <c r="AU12" s="36">
        <v>51.909984600999998</v>
      </c>
      <c r="AV12" s="36">
        <v>28.634338953</v>
      </c>
      <c r="AW12" s="36">
        <v>58.474938924999996</v>
      </c>
      <c r="AX12" s="36">
        <v>26.369646506999999</v>
      </c>
      <c r="AY12" s="36">
        <v>53.850150741</v>
      </c>
      <c r="AZ12" s="36">
        <v>6.8803759999999997E-3</v>
      </c>
      <c r="BA12" s="36">
        <v>1.3760751999999999E-2</v>
      </c>
      <c r="BB12" s="36">
        <v>0.90732241499999999</v>
      </c>
      <c r="BC12" s="36">
        <v>34.848494037999998</v>
      </c>
      <c r="BD12" s="36">
        <v>71.165028948</v>
      </c>
      <c r="BE12" s="36">
        <v>5.3793819E-2</v>
      </c>
      <c r="BF12" s="36">
        <v>0.107587638</v>
      </c>
      <c r="BG12" s="36">
        <v>1.0400136499999999</v>
      </c>
      <c r="BH12" s="36">
        <v>4.4427620389999998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5.5331466279999999</v>
      </c>
      <c r="E13" s="36">
        <v>1</v>
      </c>
      <c r="F13" s="36">
        <v>0</v>
      </c>
      <c r="G13" s="36">
        <v>0</v>
      </c>
      <c r="H13" s="36">
        <v>1</v>
      </c>
      <c r="I13" s="36">
        <v>0.11844478396994525</v>
      </c>
      <c r="J13" s="36">
        <v>13.6302240904814</v>
      </c>
      <c r="K13" s="36">
        <v>2.2945783981409631E-2</v>
      </c>
      <c r="L13" s="36">
        <v>9.5498999988535616E-2</v>
      </c>
      <c r="M13" s="36">
        <v>1.5681308744946849</v>
      </c>
      <c r="N13" s="36">
        <v>12.180537999956661</v>
      </c>
      <c r="O13" s="36">
        <v>0.30246998399999997</v>
      </c>
      <c r="P13" s="36">
        <v>0.491618412</v>
      </c>
      <c r="Q13" s="36">
        <v>0.26381255399999998</v>
      </c>
      <c r="R13" s="36">
        <v>3.865743E-2</v>
      </c>
      <c r="S13" s="36">
        <v>0.44119567700000001</v>
      </c>
      <c r="T13" s="36">
        <v>5.0422735000000003E-2</v>
      </c>
      <c r="U13" s="36">
        <v>0</v>
      </c>
      <c r="V13" s="36">
        <v>0</v>
      </c>
      <c r="W13" s="36">
        <v>0.4209147679699452</v>
      </c>
      <c r="X13" s="36">
        <v>14.1218425024814</v>
      </c>
      <c r="Y13" s="36">
        <v>14.542757270451345</v>
      </c>
      <c r="Z13" s="36">
        <v>1.3728177474076379E-3</v>
      </c>
      <c r="AA13" s="36">
        <v>2.9378299794523445E-4</v>
      </c>
      <c r="AB13" s="36">
        <v>2.9378299999999999E-4</v>
      </c>
      <c r="AC13" s="36">
        <v>1.3928759685434127E-4</v>
      </c>
      <c r="AD13" s="36">
        <v>7.4099291606245621E-2</v>
      </c>
      <c r="AE13" s="36">
        <v>0.66689362445621048</v>
      </c>
      <c r="AF13" s="36">
        <v>0.74099291606245599</v>
      </c>
      <c r="AG13" s="36">
        <v>0</v>
      </c>
      <c r="AH13" s="36">
        <v>0</v>
      </c>
      <c r="AI13" s="36">
        <v>0</v>
      </c>
      <c r="AJ13" s="36">
        <v>1.1516674848498904E-5</v>
      </c>
      <c r="AK13" s="36">
        <v>1.3917239090813033E-5</v>
      </c>
      <c r="AL13" s="36">
        <v>3.4808147541067643E-5</v>
      </c>
      <c r="AM13" s="36">
        <v>1.5080427170284017E-4</v>
      </c>
      <c r="AN13" s="36">
        <v>7.411320884533644E-2</v>
      </c>
      <c r="AO13" s="36">
        <v>0.66692843260375156</v>
      </c>
      <c r="AP13" s="36">
        <v>317.96453565600001</v>
      </c>
      <c r="AQ13" s="36">
        <v>171.211673045</v>
      </c>
      <c r="AR13" s="36">
        <v>489.17620870100001</v>
      </c>
      <c r="AS13" s="36">
        <v>16.078448331000001</v>
      </c>
      <c r="AT13" s="36">
        <v>1578.863912387</v>
      </c>
      <c r="AU13" s="36">
        <v>3512.0515275170001</v>
      </c>
      <c r="AV13" s="36">
        <v>930.30624974900002</v>
      </c>
      <c r="AW13" s="36">
        <v>2069.3889193720001</v>
      </c>
      <c r="AX13" s="36">
        <v>877.19225788100005</v>
      </c>
      <c r="AY13" s="36">
        <v>1951.2412596480001</v>
      </c>
      <c r="AZ13" s="36">
        <v>0.159409404</v>
      </c>
      <c r="BA13" s="36">
        <v>0.31881880800000001</v>
      </c>
      <c r="BB13" s="36">
        <v>3.72877999</v>
      </c>
      <c r="BC13" s="36">
        <v>212.802156067</v>
      </c>
      <c r="BD13" s="36">
        <v>473.36070665199998</v>
      </c>
      <c r="BE13" s="36">
        <v>0.22107391200000001</v>
      </c>
      <c r="BF13" s="36">
        <v>0.44214782400000002</v>
      </c>
      <c r="BG13" s="36">
        <v>11.708049040000001</v>
      </c>
      <c r="BH13" s="36">
        <v>59.909518695999999</v>
      </c>
      <c r="BI13" s="36">
        <v>0</v>
      </c>
      <c r="BJ13" s="36">
        <v>0</v>
      </c>
      <c r="BK13" s="36">
        <v>0.06</v>
      </c>
      <c r="BL13" s="36">
        <v>0.06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5.4894775229999997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6.4912968212390626E-3</v>
      </c>
      <c r="J14" s="36">
        <v>9.0158379493056007</v>
      </c>
      <c r="K14" s="36">
        <v>6.4912968212390626E-3</v>
      </c>
      <c r="L14" s="36">
        <v>0</v>
      </c>
      <c r="M14" s="36">
        <v>0.5403282461526232</v>
      </c>
      <c r="N14" s="36">
        <v>8.4820009999742165</v>
      </c>
      <c r="O14" s="36">
        <v>8.3544975999999993E-2</v>
      </c>
      <c r="P14" s="36">
        <v>0.133575585</v>
      </c>
      <c r="Q14" s="36">
        <v>6.7671964000000001E-2</v>
      </c>
      <c r="R14" s="36">
        <v>1.5873011999999999E-2</v>
      </c>
      <c r="S14" s="36">
        <v>0.11287165699999999</v>
      </c>
      <c r="T14" s="36">
        <v>2.0703928E-2</v>
      </c>
      <c r="U14" s="36" t="s">
        <v>340</v>
      </c>
      <c r="V14" s="36" t="s">
        <v>340</v>
      </c>
      <c r="W14" s="36">
        <v>9.003627282123905E-2</v>
      </c>
      <c r="X14" s="36">
        <v>9.1494135343056016</v>
      </c>
      <c r="Y14" s="36">
        <v>9.2394498071268405</v>
      </c>
      <c r="Z14" s="36">
        <v>1.8969911202565832E-4</v>
      </c>
      <c r="AA14" s="36">
        <v>4.0595609973490866E-5</v>
      </c>
      <c r="AB14" s="36">
        <v>4.0595600000000001E-5</v>
      </c>
      <c r="AC14" s="36">
        <v>1.9956830212174046E-5</v>
      </c>
      <c r="AD14" s="36">
        <v>2.6659169125713211E-2</v>
      </c>
      <c r="AE14" s="36">
        <v>0.23993252213141891</v>
      </c>
      <c r="AF14" s="36">
        <v>0.26659169125713206</v>
      </c>
      <c r="AG14" s="36" t="s">
        <v>340</v>
      </c>
      <c r="AH14" s="36" t="s">
        <v>340</v>
      </c>
      <c r="AI14" s="36" t="s">
        <v>340</v>
      </c>
      <c r="AJ14" s="36">
        <v>1.5914002017805967E-6</v>
      </c>
      <c r="AK14" s="36">
        <v>1.9231156031322767E-6</v>
      </c>
      <c r="AL14" s="36">
        <v>4.8098686252035203E-6</v>
      </c>
      <c r="AM14" s="36">
        <v>2.1548230413954644E-5</v>
      </c>
      <c r="AN14" s="36">
        <v>2.6661092241316343E-2</v>
      </c>
      <c r="AO14" s="36">
        <v>0.23993733200004411</v>
      </c>
      <c r="AP14" s="36">
        <v>100.4063726</v>
      </c>
      <c r="AQ14" s="36">
        <v>54.064969861999998</v>
      </c>
      <c r="AR14" s="36">
        <v>154.471342462</v>
      </c>
      <c r="AS14" s="36">
        <v>8.114855618</v>
      </c>
      <c r="AT14" s="36">
        <v>395.46140922299998</v>
      </c>
      <c r="AU14" s="36">
        <v>1099.5251096500001</v>
      </c>
      <c r="AV14" s="36">
        <v>243.70608728299999</v>
      </c>
      <c r="AW14" s="36">
        <v>677.59067280099998</v>
      </c>
      <c r="AX14" s="36">
        <v>228.99350992999999</v>
      </c>
      <c r="AY14" s="36">
        <v>636.68441026899995</v>
      </c>
      <c r="AZ14" s="36">
        <v>0.221976111</v>
      </c>
      <c r="BA14" s="36">
        <v>0.44395222200000001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35.881296796999997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5.7979961830000004</v>
      </c>
      <c r="E15" s="36">
        <v>2</v>
      </c>
      <c r="F15" s="36">
        <v>0</v>
      </c>
      <c r="G15" s="36">
        <v>1</v>
      </c>
      <c r="H15" s="36">
        <v>1</v>
      </c>
      <c r="I15" s="36">
        <v>2.5494251712981657</v>
      </c>
      <c r="J15" s="36">
        <v>19.590657939562082</v>
      </c>
      <c r="K15" s="36">
        <v>0.14741367129869692</v>
      </c>
      <c r="L15" s="36">
        <v>2.4020114999994688</v>
      </c>
      <c r="M15" s="36">
        <v>3.8029981108553006</v>
      </c>
      <c r="N15" s="36">
        <v>18.337085000004947</v>
      </c>
      <c r="O15" s="36">
        <v>0.10894748999999999</v>
      </c>
      <c r="P15" s="36">
        <v>0.18029247200000001</v>
      </c>
      <c r="Q15" s="36">
        <v>8.5367116999999992E-2</v>
      </c>
      <c r="R15" s="36">
        <v>2.3580373000000002E-2</v>
      </c>
      <c r="S15" s="36">
        <v>0.14953546400000001</v>
      </c>
      <c r="T15" s="36">
        <v>3.0757007999999999E-2</v>
      </c>
      <c r="U15" s="36">
        <v>0</v>
      </c>
      <c r="V15" s="36">
        <v>0</v>
      </c>
      <c r="W15" s="36">
        <v>2.6583726612981655</v>
      </c>
      <c r="X15" s="36">
        <v>19.770950411562083</v>
      </c>
      <c r="Y15" s="36">
        <v>22.42932307286025</v>
      </c>
      <c r="Z15" s="36">
        <v>1.1207996445675324E-2</v>
      </c>
      <c r="AA15" s="36">
        <v>5.3642525482550073E-3</v>
      </c>
      <c r="AB15" s="36">
        <v>5.3642530000000003E-3</v>
      </c>
      <c r="AC15" s="36">
        <v>1.0377947177668539E-3</v>
      </c>
      <c r="AD15" s="36">
        <v>0.22353335336013075</v>
      </c>
      <c r="AE15" s="36">
        <v>2.0118001802411767</v>
      </c>
      <c r="AF15" s="36">
        <v>2.2353335336013078</v>
      </c>
      <c r="AG15" s="36">
        <v>0</v>
      </c>
      <c r="AH15" s="36">
        <v>0</v>
      </c>
      <c r="AI15" s="36">
        <v>0</v>
      </c>
      <c r="AJ15" s="36">
        <v>2.1028567913000467E-4</v>
      </c>
      <c r="AK15" s="36">
        <v>2.5411814687919686E-4</v>
      </c>
      <c r="AL15" s="36">
        <v>6.3557016529756569E-4</v>
      </c>
      <c r="AM15" s="36">
        <v>1.2480803968968586E-3</v>
      </c>
      <c r="AN15" s="36">
        <v>0.22378747150700995</v>
      </c>
      <c r="AO15" s="36">
        <v>2.0124357504064743</v>
      </c>
      <c r="AP15" s="36">
        <v>279.32363225699999</v>
      </c>
      <c r="AQ15" s="36">
        <v>150.405032753</v>
      </c>
      <c r="AR15" s="36">
        <v>429.72866500999999</v>
      </c>
      <c r="AS15" s="36">
        <v>20.570772353999999</v>
      </c>
      <c r="AT15" s="36">
        <v>1390.6721882259999</v>
      </c>
      <c r="AU15" s="36">
        <v>3141.928471272</v>
      </c>
      <c r="AV15" s="36">
        <v>805.953682878</v>
      </c>
      <c r="AW15" s="36">
        <v>1820.881185515</v>
      </c>
      <c r="AX15" s="36">
        <v>780.727615087</v>
      </c>
      <c r="AY15" s="36">
        <v>1763.888242619</v>
      </c>
      <c r="AZ15" s="36">
        <v>0.42533317500000001</v>
      </c>
      <c r="BA15" s="36">
        <v>0.85066635099999999</v>
      </c>
      <c r="BB15" s="36">
        <v>3.0707672910000001</v>
      </c>
      <c r="BC15" s="36">
        <v>91.603015197999994</v>
      </c>
      <c r="BD15" s="36">
        <v>206.95755904399999</v>
      </c>
      <c r="BE15" s="36">
        <v>0.18206130100000001</v>
      </c>
      <c r="BF15" s="36">
        <v>0.36412260299999999</v>
      </c>
      <c r="BG15" s="36">
        <v>3.9439741370000001</v>
      </c>
      <c r="BH15" s="36">
        <v>21.295116146000002</v>
      </c>
      <c r="BI15" s="36">
        <v>0.21</v>
      </c>
      <c r="BJ15" s="36">
        <v>0.21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5.3022176879999998</v>
      </c>
      <c r="E16" s="36">
        <v>45</v>
      </c>
      <c r="F16" s="36">
        <v>7</v>
      </c>
      <c r="G16" s="36">
        <v>14</v>
      </c>
      <c r="H16" s="36">
        <v>24</v>
      </c>
      <c r="I16" s="36">
        <v>3.2552102000512457E-5</v>
      </c>
      <c r="J16" s="36">
        <v>5.5223689694439575E-2</v>
      </c>
      <c r="K16" s="36">
        <v>3.2552102000512457E-5</v>
      </c>
      <c r="L16" s="36">
        <v>0</v>
      </c>
      <c r="M16" s="36">
        <v>1.3631241796441408E-2</v>
      </c>
      <c r="N16" s="36">
        <v>4.1624999999998677E-2</v>
      </c>
      <c r="O16" s="36">
        <v>1.6801679999999999E-3</v>
      </c>
      <c r="P16" s="36">
        <v>2.3563439999999998E-3</v>
      </c>
      <c r="Q16" s="36">
        <v>1.5827759999999999E-3</v>
      </c>
      <c r="R16" s="36">
        <v>9.7391999999999992E-5</v>
      </c>
      <c r="S16" s="36">
        <v>2.22931E-3</v>
      </c>
      <c r="T16" s="36">
        <v>1.2703399999999999E-4</v>
      </c>
      <c r="U16" s="36">
        <v>1.8703499999999995</v>
      </c>
      <c r="V16" s="36">
        <v>4.4216999999999995</v>
      </c>
      <c r="W16" s="36">
        <v>1.8720627201019999</v>
      </c>
      <c r="X16" s="36">
        <v>4.4792800336944394</v>
      </c>
      <c r="Y16" s="36">
        <v>6.3513427537964393</v>
      </c>
      <c r="Z16" s="36">
        <v>2.3285420901558878E-6</v>
      </c>
      <c r="AA16" s="36">
        <v>4.983080072933599E-7</v>
      </c>
      <c r="AB16" s="36">
        <v>4.9830799999999996E-7</v>
      </c>
      <c r="AC16" s="36">
        <v>2.7050876090762186E-7</v>
      </c>
      <c r="AD16" s="36">
        <v>4.9684725826770314E-4</v>
      </c>
      <c r="AE16" s="36">
        <v>4.4716253244093274E-3</v>
      </c>
      <c r="AF16" s="36">
        <v>4.9684725826770314E-3</v>
      </c>
      <c r="AG16" s="36">
        <v>0.11629333383552475</v>
      </c>
      <c r="AH16" s="36">
        <v>0.19783233801905362</v>
      </c>
      <c r="AI16" s="36">
        <v>0.63359816365561783</v>
      </c>
      <c r="AJ16" s="36">
        <v>1.9534320264976606E-8</v>
      </c>
      <c r="AK16" s="36">
        <v>2.3606102384633766E-8</v>
      </c>
      <c r="AL16" s="36">
        <v>5.90407831116652E-8</v>
      </c>
      <c r="AM16" s="36">
        <v>0.11629362387860591</v>
      </c>
      <c r="AN16" s="36">
        <v>0.1983292088834237</v>
      </c>
      <c r="AO16" s="36">
        <v>0.63806984802081035</v>
      </c>
      <c r="AP16" s="36">
        <v>9.9546862090000001</v>
      </c>
      <c r="AQ16" s="36">
        <v>5.3602156509999999</v>
      </c>
      <c r="AR16" s="36">
        <v>15.314901859999999</v>
      </c>
      <c r="AS16" s="36">
        <v>0.240021292</v>
      </c>
      <c r="AT16" s="36">
        <v>7.8944692730000003</v>
      </c>
      <c r="AU16" s="36">
        <v>16.023748401999999</v>
      </c>
      <c r="AV16" s="36">
        <v>11.762900925</v>
      </c>
      <c r="AW16" s="36">
        <v>23.87567275</v>
      </c>
      <c r="AX16" s="36">
        <v>10.755211507</v>
      </c>
      <c r="AY16" s="36">
        <v>21.830321611999999</v>
      </c>
      <c r="AZ16" s="36">
        <v>1.8792990999999998E-2</v>
      </c>
      <c r="BA16" s="36">
        <v>3.7585983000000003E-2</v>
      </c>
      <c r="BB16" s="36">
        <v>0.49286025700000002</v>
      </c>
      <c r="BC16" s="36">
        <v>30.215387887999999</v>
      </c>
      <c r="BD16" s="36">
        <v>61.329489875999997</v>
      </c>
      <c r="BE16" s="36">
        <v>2.9220962999999999E-2</v>
      </c>
      <c r="BF16" s="36">
        <v>5.8441926999999998E-2</v>
      </c>
      <c r="BG16" s="36">
        <v>0.56809153700000004</v>
      </c>
      <c r="BH16" s="36">
        <v>1.7353536089999999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5.3230900910000001</v>
      </c>
      <c r="E17" s="36">
        <v>3</v>
      </c>
      <c r="F17" s="36">
        <v>0</v>
      </c>
      <c r="G17" s="36">
        <v>1</v>
      </c>
      <c r="H17" s="36">
        <v>2</v>
      </c>
      <c r="I17" s="36">
        <v>6.0170742902647802E-4</v>
      </c>
      <c r="J17" s="36">
        <v>1.2811952672803484</v>
      </c>
      <c r="K17" s="36">
        <v>6.0170742902647802E-4</v>
      </c>
      <c r="L17" s="36">
        <v>0</v>
      </c>
      <c r="M17" s="36">
        <v>7.0127974707723362E-2</v>
      </c>
      <c r="N17" s="36">
        <v>1.2116690000016517</v>
      </c>
      <c r="O17" s="36">
        <v>1.6219635999999999E-2</v>
      </c>
      <c r="P17" s="36">
        <v>2.4540482999999998E-2</v>
      </c>
      <c r="Q17" s="36">
        <v>1.4082518E-2</v>
      </c>
      <c r="R17" s="36">
        <v>2.1371179999999999E-3</v>
      </c>
      <c r="S17" s="36">
        <v>2.1752938999999999E-2</v>
      </c>
      <c r="T17" s="36">
        <v>2.7875439999999999E-3</v>
      </c>
      <c r="U17" s="36">
        <v>3.0000000000000001E-3</v>
      </c>
      <c r="V17" s="36">
        <v>7.1999999999999998E-3</v>
      </c>
      <c r="W17" s="36">
        <v>1.9821343429026476E-2</v>
      </c>
      <c r="X17" s="36">
        <v>1.3129357502803485</v>
      </c>
      <c r="Y17" s="36">
        <v>1.3327570937093749</v>
      </c>
      <c r="Z17" s="36">
        <v>2.4562328640995974E-5</v>
      </c>
      <c r="AA17" s="36">
        <v>5.2563383291731373E-6</v>
      </c>
      <c r="AB17" s="36">
        <v>5.2563400000000002E-6</v>
      </c>
      <c r="AC17" s="36">
        <v>3.8743866380642955E-6</v>
      </c>
      <c r="AD17" s="36">
        <v>9.4558523412744001E-3</v>
      </c>
      <c r="AE17" s="36">
        <v>8.5102671071469599E-2</v>
      </c>
      <c r="AF17" s="36">
        <v>9.4558523412743983E-2</v>
      </c>
      <c r="AG17" s="36">
        <v>2.3963622538665939E-4</v>
      </c>
      <c r="AH17" s="36">
        <v>4.07657027094547E-4</v>
      </c>
      <c r="AI17" s="36">
        <v>1.3056042624514546E-3</v>
      </c>
      <c r="AJ17" s="36">
        <v>2.060553492651275E-7</v>
      </c>
      <c r="AK17" s="36">
        <v>2.4900603684557711E-7</v>
      </c>
      <c r="AL17" s="36">
        <v>6.227843620836315E-7</v>
      </c>
      <c r="AM17" s="36">
        <v>2.437166673739888E-4</v>
      </c>
      <c r="AN17" s="36">
        <v>9.8637583744057931E-3</v>
      </c>
      <c r="AO17" s="36">
        <v>8.6408898118283131E-2</v>
      </c>
      <c r="AP17" s="36">
        <v>13.937118245000001</v>
      </c>
      <c r="AQ17" s="36">
        <v>7.5046021319999996</v>
      </c>
      <c r="AR17" s="36">
        <v>21.441720376999999</v>
      </c>
      <c r="AS17" s="36">
        <v>1.896993887</v>
      </c>
      <c r="AT17" s="36">
        <v>59.890178808000002</v>
      </c>
      <c r="AU17" s="36">
        <v>154.151418957</v>
      </c>
      <c r="AV17" s="36">
        <v>48.110056020999998</v>
      </c>
      <c r="AW17" s="36">
        <v>123.830543659</v>
      </c>
      <c r="AX17" s="36">
        <v>44.725856704000002</v>
      </c>
      <c r="AY17" s="36">
        <v>115.11994808</v>
      </c>
      <c r="AZ17" s="36">
        <v>1.7817336E-2</v>
      </c>
      <c r="BA17" s="36">
        <v>3.5634672999999999E-2</v>
      </c>
      <c r="BB17" s="36">
        <v>0.77147769899999996</v>
      </c>
      <c r="BC17" s="36">
        <v>31.500949979000001</v>
      </c>
      <c r="BD17" s="36">
        <v>81.080341292</v>
      </c>
      <c r="BE17" s="36">
        <v>4.5739783999999999E-2</v>
      </c>
      <c r="BF17" s="36">
        <v>9.1479568999999997E-2</v>
      </c>
      <c r="BG17" s="36">
        <v>2.2721141560000002</v>
      </c>
      <c r="BH17" s="36">
        <v>12.910922671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5.394907592</v>
      </c>
      <c r="E18" s="36">
        <v>1</v>
      </c>
      <c r="F18" s="36">
        <v>0</v>
      </c>
      <c r="G18" s="36">
        <v>1</v>
      </c>
      <c r="H18" s="36">
        <v>0</v>
      </c>
      <c r="I18" s="36">
        <v>2.2553850541835677E-3</v>
      </c>
      <c r="J18" s="36">
        <v>2.7897129628119082</v>
      </c>
      <c r="K18" s="36">
        <v>2.2553850541835677E-3</v>
      </c>
      <c r="L18" s="36">
        <v>0</v>
      </c>
      <c r="M18" s="36">
        <v>0.21243934785763957</v>
      </c>
      <c r="N18" s="36">
        <v>2.5795290000084523</v>
      </c>
      <c r="O18" s="36">
        <v>9.537999400000001E-2</v>
      </c>
      <c r="P18" s="36">
        <v>0.16254546300000003</v>
      </c>
      <c r="Q18" s="36">
        <v>8.7962482000000008E-2</v>
      </c>
      <c r="R18" s="36">
        <v>7.4175119999999994E-3</v>
      </c>
      <c r="S18" s="36">
        <v>0.15287044700000002</v>
      </c>
      <c r="T18" s="36">
        <v>9.6750159999999998E-3</v>
      </c>
      <c r="U18" s="36">
        <v>0</v>
      </c>
      <c r="V18" s="36">
        <v>0</v>
      </c>
      <c r="W18" s="36">
        <v>9.7635379054183583E-2</v>
      </c>
      <c r="X18" s="36">
        <v>2.952258425811908</v>
      </c>
      <c r="Y18" s="36">
        <v>3.0498938048660915</v>
      </c>
      <c r="Z18" s="36">
        <v>7.3492580000645921E-5</v>
      </c>
      <c r="AA18" s="36">
        <v>1.5727412120138214E-5</v>
      </c>
      <c r="AB18" s="36">
        <v>1.5727400000000001E-5</v>
      </c>
      <c r="AC18" s="36">
        <v>1.6158208693082875E-5</v>
      </c>
      <c r="AD18" s="36">
        <v>3.4738051214847715E-2</v>
      </c>
      <c r="AE18" s="36">
        <v>0.31264246093362935</v>
      </c>
      <c r="AF18" s="36">
        <v>0.34738051214847709</v>
      </c>
      <c r="AG18" s="36">
        <v>0</v>
      </c>
      <c r="AH18" s="36">
        <v>0</v>
      </c>
      <c r="AI18" s="36">
        <v>0</v>
      </c>
      <c r="AJ18" s="36">
        <v>6.1653448978421667E-7</v>
      </c>
      <c r="AK18" s="36">
        <v>7.4504646653091883E-7</v>
      </c>
      <c r="AL18" s="36">
        <v>1.8634218441413809E-6</v>
      </c>
      <c r="AM18" s="36">
        <v>1.6774743182867093E-5</v>
      </c>
      <c r="AN18" s="36">
        <v>3.4738796261314243E-2</v>
      </c>
      <c r="AO18" s="36">
        <v>0.31264432435547351</v>
      </c>
      <c r="AP18" s="36">
        <v>57.066230763</v>
      </c>
      <c r="AQ18" s="36">
        <v>30.727970410000001</v>
      </c>
      <c r="AR18" s="36">
        <v>87.794201173000005</v>
      </c>
      <c r="AS18" s="36">
        <v>5.74410971</v>
      </c>
      <c r="AT18" s="36">
        <v>154.93629690500001</v>
      </c>
      <c r="AU18" s="36">
        <v>405.79067733300002</v>
      </c>
      <c r="AV18" s="36">
        <v>127.767435054</v>
      </c>
      <c r="AW18" s="36">
        <v>334.63323344700001</v>
      </c>
      <c r="AX18" s="36">
        <v>118.694050574</v>
      </c>
      <c r="AY18" s="36">
        <v>310.86930654700001</v>
      </c>
      <c r="AZ18" s="36">
        <v>9.7561830000000002E-2</v>
      </c>
      <c r="BA18" s="36">
        <v>0.195123661</v>
      </c>
      <c r="BB18" s="36">
        <v>1.2034186039999999</v>
      </c>
      <c r="BC18" s="36">
        <v>71.041516014999999</v>
      </c>
      <c r="BD18" s="36">
        <v>186.06346917100001</v>
      </c>
      <c r="BE18" s="36">
        <v>7.1348929000000005E-2</v>
      </c>
      <c r="BF18" s="36">
        <v>0.14269785800000001</v>
      </c>
      <c r="BG18" s="36">
        <v>5.3202136720000004</v>
      </c>
      <c r="BH18" s="36">
        <v>51.339267847999999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5.3672596239999999</v>
      </c>
      <c r="E19" s="36">
        <v>6</v>
      </c>
      <c r="F19" s="36">
        <v>0</v>
      </c>
      <c r="G19" s="36">
        <v>1</v>
      </c>
      <c r="H19" s="36">
        <v>5</v>
      </c>
      <c r="I19" s="36">
        <v>1.0708574240510444E-3</v>
      </c>
      <c r="J19" s="36">
        <v>2.1855280963073156</v>
      </c>
      <c r="K19" s="36">
        <v>1.0708574240510444E-3</v>
      </c>
      <c r="L19" s="36">
        <v>0</v>
      </c>
      <c r="M19" s="36">
        <v>0.14727395372433169</v>
      </c>
      <c r="N19" s="36">
        <v>2.0393250000070351</v>
      </c>
      <c r="O19" s="36">
        <v>0.280990715</v>
      </c>
      <c r="P19" s="36">
        <v>0.47707449699999993</v>
      </c>
      <c r="Q19" s="36">
        <v>0.261314304</v>
      </c>
      <c r="R19" s="36">
        <v>1.9676410999999998E-2</v>
      </c>
      <c r="S19" s="36">
        <v>0.45140961199999996</v>
      </c>
      <c r="T19" s="36">
        <v>2.5664884999999998E-2</v>
      </c>
      <c r="U19" s="36">
        <v>2.64E-2</v>
      </c>
      <c r="V19" s="36">
        <v>6.2399999999999997E-2</v>
      </c>
      <c r="W19" s="36">
        <v>0.30846157242405103</v>
      </c>
      <c r="X19" s="36">
        <v>2.7250025933073152</v>
      </c>
      <c r="Y19" s="36">
        <v>3.0334641657313663</v>
      </c>
      <c r="Z19" s="36">
        <v>4.6493142948507642E-5</v>
      </c>
      <c r="AA19" s="36">
        <v>9.9495325909806313E-6</v>
      </c>
      <c r="AB19" s="36">
        <v>9.9495300000000006E-6</v>
      </c>
      <c r="AC19" s="36">
        <v>8.9931725742170661E-6</v>
      </c>
      <c r="AD19" s="36">
        <v>2.5449898929099681E-2</v>
      </c>
      <c r="AE19" s="36">
        <v>0.22904909036189711</v>
      </c>
      <c r="AF19" s="36">
        <v>0.25449898929099679</v>
      </c>
      <c r="AG19" s="36">
        <v>1.9435249060203105E-3</v>
      </c>
      <c r="AH19" s="36">
        <v>3.3062262769081143E-3</v>
      </c>
      <c r="AI19" s="36">
        <v>1.0588859832800312E-2</v>
      </c>
      <c r="AJ19" s="36">
        <v>3.9003448771842463E-7</v>
      </c>
      <c r="AK19" s="36">
        <v>4.7133424279559069E-7</v>
      </c>
      <c r="AL19" s="36">
        <v>1.1788452980746971E-6</v>
      </c>
      <c r="AM19" s="36">
        <v>1.952908113082246E-3</v>
      </c>
      <c r="AN19" s="36">
        <v>2.875659654025059E-2</v>
      </c>
      <c r="AO19" s="36">
        <v>0.23963912903999549</v>
      </c>
      <c r="AP19" s="36">
        <v>49.820658811000001</v>
      </c>
      <c r="AQ19" s="36">
        <v>26.82650859</v>
      </c>
      <c r="AR19" s="36">
        <v>76.647167401000004</v>
      </c>
      <c r="AS19" s="36">
        <v>3.848192595</v>
      </c>
      <c r="AT19" s="36">
        <v>169.39638921</v>
      </c>
      <c r="AU19" s="36">
        <v>398.99712892600002</v>
      </c>
      <c r="AV19" s="36">
        <v>137.276534242</v>
      </c>
      <c r="AW19" s="36">
        <v>323.341856855</v>
      </c>
      <c r="AX19" s="36">
        <v>127.59783668</v>
      </c>
      <c r="AY19" s="36">
        <v>300.54460269100002</v>
      </c>
      <c r="AZ19" s="36">
        <v>4.8653198000000002E-2</v>
      </c>
      <c r="BA19" s="36">
        <v>9.7306396000000003E-2</v>
      </c>
      <c r="BB19" s="36">
        <v>1.6067239639999999</v>
      </c>
      <c r="BC19" s="36">
        <v>93.187556213999997</v>
      </c>
      <c r="BD19" s="36">
        <v>219.49445058800001</v>
      </c>
      <c r="BE19" s="36">
        <v>9.5260313999999999E-2</v>
      </c>
      <c r="BF19" s="36">
        <v>0.190520628</v>
      </c>
      <c r="BG19" s="36">
        <v>1.957403166</v>
      </c>
      <c r="BH19" s="36">
        <v>26.582576273000001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5.6526899359999998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0.11139414487909026</v>
      </c>
      <c r="J20" s="36">
        <v>2.8403998981361851</v>
      </c>
      <c r="K20" s="36">
        <v>1.3253144878638753E-2</v>
      </c>
      <c r="L20" s="36">
        <v>9.8141000000451506E-2</v>
      </c>
      <c r="M20" s="36">
        <v>0.78134254301256312</v>
      </c>
      <c r="N20" s="36">
        <v>2.170451500002712</v>
      </c>
      <c r="O20" s="36">
        <v>0.103413699</v>
      </c>
      <c r="P20" s="36">
        <v>0.158761546</v>
      </c>
      <c r="Q20" s="36">
        <v>9.7972262000000004E-2</v>
      </c>
      <c r="R20" s="36">
        <v>5.4414369999999995E-3</v>
      </c>
      <c r="S20" s="36">
        <v>0.15166402000000001</v>
      </c>
      <c r="T20" s="36">
        <v>7.0975259999999998E-3</v>
      </c>
      <c r="U20" s="36" t="s">
        <v>340</v>
      </c>
      <c r="V20" s="36" t="s">
        <v>340</v>
      </c>
      <c r="W20" s="36">
        <v>0.21480784387909024</v>
      </c>
      <c r="X20" s="36">
        <v>2.9991614441361851</v>
      </c>
      <c r="Y20" s="36">
        <v>3.2139692880152753</v>
      </c>
      <c r="Z20" s="36">
        <v>7.9250186665322578E-4</v>
      </c>
      <c r="AA20" s="36">
        <v>2.1647780676337789E-4</v>
      </c>
      <c r="AB20" s="36">
        <v>2.1647800000000001E-4</v>
      </c>
      <c r="AC20" s="36">
        <v>3.3390654594184525E-5</v>
      </c>
      <c r="AD20" s="36">
        <v>9.414684916504594E-3</v>
      </c>
      <c r="AE20" s="36">
        <v>8.4732164248541353E-2</v>
      </c>
      <c r="AF20" s="36">
        <v>9.414684916504594E-2</v>
      </c>
      <c r="AG20" s="36" t="s">
        <v>340</v>
      </c>
      <c r="AH20" s="36" t="s">
        <v>340</v>
      </c>
      <c r="AI20" s="36" t="s">
        <v>340</v>
      </c>
      <c r="AJ20" s="36">
        <v>8.4862185281504987E-6</v>
      </c>
      <c r="AK20" s="36">
        <v>1.0255106945946581E-5</v>
      </c>
      <c r="AL20" s="36">
        <v>2.5648857025066944E-5</v>
      </c>
      <c r="AM20" s="36">
        <v>4.1876873122335022E-5</v>
      </c>
      <c r="AN20" s="36">
        <v>9.4249400234505398E-3</v>
      </c>
      <c r="AO20" s="36">
        <v>8.4757813105566418E-2</v>
      </c>
      <c r="AP20" s="36">
        <v>35.479619777000003</v>
      </c>
      <c r="AQ20" s="36">
        <v>19.104410648999998</v>
      </c>
      <c r="AR20" s="36">
        <v>54.584030425999998</v>
      </c>
      <c r="AS20" s="36">
        <v>2.5517409870000001</v>
      </c>
      <c r="AT20" s="36">
        <v>112.98533863900001</v>
      </c>
      <c r="AU20" s="36">
        <v>260.53000098299998</v>
      </c>
      <c r="AV20" s="36">
        <v>74.753727742999999</v>
      </c>
      <c r="AW20" s="36">
        <v>172.37270779599999</v>
      </c>
      <c r="AX20" s="36">
        <v>70.143632750999998</v>
      </c>
      <c r="AY20" s="36">
        <v>161.74240773</v>
      </c>
      <c r="AZ20" s="36">
        <v>3.6038269999999997E-2</v>
      </c>
      <c r="BA20" s="36">
        <v>7.2076539999999995E-2</v>
      </c>
      <c r="BB20" s="36">
        <v>0.45920178699999997</v>
      </c>
      <c r="BC20" s="36">
        <v>26.403769432000001</v>
      </c>
      <c r="BD20" s="36">
        <v>60.883776241</v>
      </c>
      <c r="BE20" s="36">
        <v>2.7225401999999999E-2</v>
      </c>
      <c r="BF20" s="36">
        <v>5.4450803999999998E-2</v>
      </c>
      <c r="BG20" s="36">
        <v>2.1051521750000002</v>
      </c>
      <c r="BH20" s="36">
        <v>14.551614123</v>
      </c>
      <c r="BI20" s="36">
        <v>0.03</v>
      </c>
      <c r="BJ20" s="36">
        <v>0.03</v>
      </c>
      <c r="BK20" s="36">
        <v>0.03</v>
      </c>
      <c r="BL20" s="36">
        <v>0.03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5.770304694</v>
      </c>
      <c r="E21" s="36">
        <v>3</v>
      </c>
      <c r="F21" s="36">
        <v>0</v>
      </c>
      <c r="G21" s="36">
        <v>1</v>
      </c>
      <c r="H21" s="36">
        <v>2</v>
      </c>
      <c r="I21" s="36">
        <v>4.9894833941483609E-3</v>
      </c>
      <c r="J21" s="36">
        <v>2.1041438029876303</v>
      </c>
      <c r="K21" s="36">
        <v>3.9414833940658225E-3</v>
      </c>
      <c r="L21" s="36">
        <v>1.0480000000825385E-3</v>
      </c>
      <c r="M21" s="36">
        <v>0.2297707863841473</v>
      </c>
      <c r="N21" s="36">
        <v>1.8793624999976313</v>
      </c>
      <c r="O21" s="36">
        <v>0.14109961700000001</v>
      </c>
      <c r="P21" s="36">
        <v>0.218919593</v>
      </c>
      <c r="Q21" s="36">
        <v>0.12309682800000001</v>
      </c>
      <c r="R21" s="36">
        <v>1.8002788999999998E-2</v>
      </c>
      <c r="S21" s="36">
        <v>0.195437693</v>
      </c>
      <c r="T21" s="36">
        <v>2.34819E-2</v>
      </c>
      <c r="U21" s="36">
        <v>6.6E-3</v>
      </c>
      <c r="V21" s="36">
        <v>1.5599999999999999E-2</v>
      </c>
      <c r="W21" s="36">
        <v>0.15268910039414837</v>
      </c>
      <c r="X21" s="36">
        <v>2.3386633959876302</v>
      </c>
      <c r="Y21" s="36">
        <v>2.4913524963817784</v>
      </c>
      <c r="Z21" s="36">
        <v>8.712620460593127E-5</v>
      </c>
      <c r="AA21" s="36">
        <v>2.1717590845901897E-5</v>
      </c>
      <c r="AB21" s="36">
        <v>2.17176E-5</v>
      </c>
      <c r="AC21" s="36">
        <v>1.7646216547292942E-5</v>
      </c>
      <c r="AD21" s="36">
        <v>1.7176361830302966E-2</v>
      </c>
      <c r="AE21" s="36">
        <v>0.15458725647272667</v>
      </c>
      <c r="AF21" s="36">
        <v>0.17176361830302966</v>
      </c>
      <c r="AG21" s="36">
        <v>4.7894916053511699E-4</v>
      </c>
      <c r="AH21" s="36">
        <v>8.1476408918617596E-4</v>
      </c>
      <c r="AI21" s="36">
        <v>2.6094471505016719E-3</v>
      </c>
      <c r="AJ21" s="36">
        <v>8.5135810339522385E-7</v>
      </c>
      <c r="AK21" s="36">
        <v>1.0288172960267991E-6</v>
      </c>
      <c r="AL21" s="36">
        <v>2.573155781777335E-6</v>
      </c>
      <c r="AM21" s="36">
        <v>4.9744673518580516E-4</v>
      </c>
      <c r="AN21" s="36">
        <v>1.7992154736785167E-2</v>
      </c>
      <c r="AO21" s="36">
        <v>0.15719927677901013</v>
      </c>
      <c r="AP21" s="36">
        <v>49.050910264000002</v>
      </c>
      <c r="AQ21" s="36">
        <v>26.412028603</v>
      </c>
      <c r="AR21" s="36">
        <v>75.462938867000005</v>
      </c>
      <c r="AS21" s="36">
        <v>6.0527739440000001</v>
      </c>
      <c r="AT21" s="36">
        <v>195.994496887</v>
      </c>
      <c r="AU21" s="36">
        <v>462.65803350099998</v>
      </c>
      <c r="AV21" s="36">
        <v>110.18066272</v>
      </c>
      <c r="AW21" s="36">
        <v>260.08877572300003</v>
      </c>
      <c r="AX21" s="36">
        <v>104.09153815099999</v>
      </c>
      <c r="AY21" s="36">
        <v>245.714992564</v>
      </c>
      <c r="AZ21" s="36">
        <v>0.14104299100000001</v>
      </c>
      <c r="BA21" s="36">
        <v>0.28208598200000001</v>
      </c>
      <c r="BB21" s="36">
        <v>0.598663057</v>
      </c>
      <c r="BC21" s="36">
        <v>15.411131896000001</v>
      </c>
      <c r="BD21" s="36">
        <v>36.379000894000001</v>
      </c>
      <c r="BE21" s="36">
        <v>3.5493856999999997E-2</v>
      </c>
      <c r="BF21" s="36">
        <v>7.0987713999999993E-2</v>
      </c>
      <c r="BG21" s="36">
        <v>1.0677335939999999</v>
      </c>
      <c r="BH21" s="36">
        <v>18.091844526999999</v>
      </c>
      <c r="BI21" s="36">
        <v>0.09</v>
      </c>
      <c r="BJ21" s="36">
        <v>0.09</v>
      </c>
      <c r="BK21" s="36">
        <v>0.12</v>
      </c>
      <c r="BL21" s="36">
        <v>0.12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5.7741219089999998</v>
      </c>
      <c r="E22" s="36">
        <v>2</v>
      </c>
      <c r="F22" s="36">
        <v>0</v>
      </c>
      <c r="G22" s="36">
        <v>1</v>
      </c>
      <c r="H22" s="36">
        <v>1</v>
      </c>
      <c r="I22" s="36">
        <v>0.378619719461947</v>
      </c>
      <c r="J22" s="36">
        <v>6.200512938862814</v>
      </c>
      <c r="K22" s="36">
        <v>1.4567719467223076E-2</v>
      </c>
      <c r="L22" s="36">
        <v>0.36405199999472393</v>
      </c>
      <c r="M22" s="36">
        <v>0.71435365833238618</v>
      </c>
      <c r="N22" s="36">
        <v>5.8647789999923754</v>
      </c>
      <c r="O22" s="36">
        <v>0.25869757599999998</v>
      </c>
      <c r="P22" s="36">
        <v>0.44391069499999997</v>
      </c>
      <c r="Q22" s="36">
        <v>0.231219323</v>
      </c>
      <c r="R22" s="36">
        <v>2.7478252999999998E-2</v>
      </c>
      <c r="S22" s="36">
        <v>0.40806949399999998</v>
      </c>
      <c r="T22" s="36">
        <v>3.5841201000000003E-2</v>
      </c>
      <c r="U22" s="36">
        <v>6.6E-3</v>
      </c>
      <c r="V22" s="36">
        <v>1.5599999999999999E-2</v>
      </c>
      <c r="W22" s="36">
        <v>0.64391729546194709</v>
      </c>
      <c r="X22" s="36">
        <v>6.6600236338628136</v>
      </c>
      <c r="Y22" s="36">
        <v>7.303940929324761</v>
      </c>
      <c r="Z22" s="36">
        <v>2.8174435254868634E-3</v>
      </c>
      <c r="AA22" s="36">
        <v>8.8487549967071802E-4</v>
      </c>
      <c r="AB22" s="36">
        <v>8.8487500000000003E-4</v>
      </c>
      <c r="AC22" s="36">
        <v>1.3939688209789529E-4</v>
      </c>
      <c r="AD22" s="36">
        <v>9.3632499676270547E-2</v>
      </c>
      <c r="AE22" s="36">
        <v>0.8426924970864349</v>
      </c>
      <c r="AF22" s="36">
        <v>0.93632499676270542</v>
      </c>
      <c r="AG22" s="36">
        <v>5.3746754440066238E-4</v>
      </c>
      <c r="AH22" s="36">
        <v>9.1431260426779349E-4</v>
      </c>
      <c r="AI22" s="36">
        <v>2.9282714488036089E-3</v>
      </c>
      <c r="AJ22" s="36">
        <v>3.4688248322073859E-5</v>
      </c>
      <c r="AK22" s="36">
        <v>4.1918752754526932E-5</v>
      </c>
      <c r="AL22" s="36">
        <v>1.0484221195713242E-4</v>
      </c>
      <c r="AM22" s="36">
        <v>7.1155267482063162E-4</v>
      </c>
      <c r="AN22" s="36">
        <v>9.4588731033292864E-2</v>
      </c>
      <c r="AO22" s="36">
        <v>0.84572561074719566</v>
      </c>
      <c r="AP22" s="36">
        <v>182.06262146500001</v>
      </c>
      <c r="AQ22" s="36">
        <v>98.033719250000004</v>
      </c>
      <c r="AR22" s="36">
        <v>280.096340715</v>
      </c>
      <c r="AS22" s="36">
        <v>18.732738267999999</v>
      </c>
      <c r="AT22" s="36">
        <v>949.98132957500002</v>
      </c>
      <c r="AU22" s="36">
        <v>2425.8451809070002</v>
      </c>
      <c r="AV22" s="36">
        <v>506.35712668100001</v>
      </c>
      <c r="AW22" s="36">
        <v>1293.0190913609999</v>
      </c>
      <c r="AX22" s="36">
        <v>483.02474594900002</v>
      </c>
      <c r="AY22" s="36">
        <v>1233.438190563</v>
      </c>
      <c r="AZ22" s="36">
        <v>0.64084786400000004</v>
      </c>
      <c r="BA22" s="36">
        <v>1.2816957280000001</v>
      </c>
      <c r="BB22" s="36">
        <v>1.854496301</v>
      </c>
      <c r="BC22" s="36">
        <v>87.608467211999994</v>
      </c>
      <c r="BD22" s="36">
        <v>223.71447877700001</v>
      </c>
      <c r="BE22" s="36">
        <v>0.109950373</v>
      </c>
      <c r="BF22" s="36">
        <v>0.21990074700000001</v>
      </c>
      <c r="BG22" s="36">
        <v>3.3545680249999998</v>
      </c>
      <c r="BH22" s="36">
        <v>32.117955021999997</v>
      </c>
      <c r="BI22" s="36">
        <v>0.09</v>
      </c>
      <c r="BJ22" s="36">
        <v>0.09</v>
      </c>
      <c r="BK22" s="36">
        <v>0.33000000000000007</v>
      </c>
      <c r="BL22" s="36">
        <v>0.33000000000000007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5.5293161819999996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9.2501087400640447E-2</v>
      </c>
      <c r="J23" s="36">
        <v>5.422762764372024</v>
      </c>
      <c r="K23" s="36">
        <v>1.9115087401749602E-2</v>
      </c>
      <c r="L23" s="36">
        <v>7.3385999998890838E-2</v>
      </c>
      <c r="M23" s="36">
        <v>1.5777303517865242</v>
      </c>
      <c r="N23" s="36">
        <v>3.9375334999861402</v>
      </c>
      <c r="O23" s="36">
        <v>0.100126909</v>
      </c>
      <c r="P23" s="36">
        <v>0.15358638700000002</v>
      </c>
      <c r="Q23" s="36">
        <v>8.9472528999999995E-2</v>
      </c>
      <c r="R23" s="36">
        <v>1.065438E-2</v>
      </c>
      <c r="S23" s="36">
        <v>0.13968936900000001</v>
      </c>
      <c r="T23" s="36">
        <v>1.3897017999999999E-2</v>
      </c>
      <c r="U23" s="36" t="s">
        <v>340</v>
      </c>
      <c r="V23" s="36" t="s">
        <v>340</v>
      </c>
      <c r="W23" s="36">
        <v>0.19262799640064043</v>
      </c>
      <c r="X23" s="36">
        <v>5.5763491513720238</v>
      </c>
      <c r="Y23" s="36">
        <v>5.7689771477726639</v>
      </c>
      <c r="Z23" s="36">
        <v>1.1491551762011071E-3</v>
      </c>
      <c r="AA23" s="36">
        <v>2.4591920770703689E-4</v>
      </c>
      <c r="AB23" s="36">
        <v>2.4591899999999999E-4</v>
      </c>
      <c r="AC23" s="36">
        <v>1.0216559677506451E-4</v>
      </c>
      <c r="AD23" s="36">
        <v>2.7630390665566398E-2</v>
      </c>
      <c r="AE23" s="36">
        <v>0.24867351599009763</v>
      </c>
      <c r="AF23" s="36">
        <v>0.27630390665566401</v>
      </c>
      <c r="AG23" s="36" t="s">
        <v>340</v>
      </c>
      <c r="AH23" s="36" t="s">
        <v>340</v>
      </c>
      <c r="AI23" s="36" t="s">
        <v>340</v>
      </c>
      <c r="AJ23" s="36">
        <v>9.6403439343684824E-6</v>
      </c>
      <c r="AK23" s="36">
        <v>1.1649801111615208E-5</v>
      </c>
      <c r="AL23" s="36">
        <v>2.9137100632615955E-5</v>
      </c>
      <c r="AM23" s="36">
        <v>1.1180594070943299E-4</v>
      </c>
      <c r="AN23" s="36">
        <v>2.7642040466678012E-2</v>
      </c>
      <c r="AO23" s="36">
        <v>0.24870265309073025</v>
      </c>
      <c r="AP23" s="36">
        <v>113.360470335</v>
      </c>
      <c r="AQ23" s="36">
        <v>61.040253257000003</v>
      </c>
      <c r="AR23" s="36">
        <v>174.40072359200002</v>
      </c>
      <c r="AS23" s="36">
        <v>12.339891014999999</v>
      </c>
      <c r="AT23" s="36">
        <v>507.44007641500002</v>
      </c>
      <c r="AU23" s="36">
        <v>1277.884942228</v>
      </c>
      <c r="AV23" s="36">
        <v>265.53370839500002</v>
      </c>
      <c r="AW23" s="36">
        <v>668.69280410299996</v>
      </c>
      <c r="AX23" s="36">
        <v>253.155202796</v>
      </c>
      <c r="AY23" s="36">
        <v>637.52004765900006</v>
      </c>
      <c r="AZ23" s="36">
        <v>0.121142629</v>
      </c>
      <c r="BA23" s="36">
        <v>0.242285259</v>
      </c>
      <c r="BB23" s="36">
        <v>0.50714221000000004</v>
      </c>
      <c r="BC23" s="36">
        <v>27.522626671000001</v>
      </c>
      <c r="BD23" s="36">
        <v>69.310154693000001</v>
      </c>
      <c r="BE23" s="36">
        <v>3.0067719E-2</v>
      </c>
      <c r="BF23" s="36">
        <v>6.0135438999999999E-2</v>
      </c>
      <c r="BG23" s="36">
        <v>1.8224585499999999</v>
      </c>
      <c r="BH23" s="36">
        <v>21.936295544</v>
      </c>
      <c r="BI23" s="36">
        <v>0.03</v>
      </c>
      <c r="BJ23" s="36">
        <v>0.03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5.3968263649999999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1.3779370165813163E-3</v>
      </c>
      <c r="J24" s="36">
        <v>1.2837075157102895</v>
      </c>
      <c r="K24" s="36">
        <v>1.3779370165813163E-3</v>
      </c>
      <c r="L24" s="36">
        <v>0</v>
      </c>
      <c r="M24" s="36">
        <v>0.13382445272250809</v>
      </c>
      <c r="N24" s="36">
        <v>1.1512610000043628</v>
      </c>
      <c r="O24" s="36">
        <v>9.9971039999999997E-2</v>
      </c>
      <c r="P24" s="36">
        <v>0.153210873</v>
      </c>
      <c r="Q24" s="36">
        <v>8.9125507999999992E-2</v>
      </c>
      <c r="R24" s="36">
        <v>1.0845532000000001E-2</v>
      </c>
      <c r="S24" s="36">
        <v>0.13906452699999999</v>
      </c>
      <c r="T24" s="36">
        <v>1.4146346000000001E-2</v>
      </c>
      <c r="U24" s="36" t="s">
        <v>340</v>
      </c>
      <c r="V24" s="36" t="s">
        <v>340</v>
      </c>
      <c r="W24" s="36">
        <v>0.10134897701658131</v>
      </c>
      <c r="X24" s="36">
        <v>1.4369183887102894</v>
      </c>
      <c r="Y24" s="36">
        <v>1.5382673657268708</v>
      </c>
      <c r="Z24" s="36">
        <v>4.4686239446826799E-5</v>
      </c>
      <c r="AA24" s="36">
        <v>9.5628552416209337E-6</v>
      </c>
      <c r="AB24" s="36">
        <v>9.5628600000000001E-6</v>
      </c>
      <c r="AC24" s="36">
        <v>6.1805428057534397E-6</v>
      </c>
      <c r="AD24" s="36">
        <v>7.2804928423003661E-3</v>
      </c>
      <c r="AE24" s="36">
        <v>6.5524435580703297E-2</v>
      </c>
      <c r="AF24" s="36">
        <v>7.2804928423003651E-2</v>
      </c>
      <c r="AG24" s="36" t="s">
        <v>340</v>
      </c>
      <c r="AH24" s="36" t="s">
        <v>340</v>
      </c>
      <c r="AI24" s="36" t="s">
        <v>340</v>
      </c>
      <c r="AJ24" s="36">
        <v>3.748765219284747E-7</v>
      </c>
      <c r="AK24" s="36">
        <v>4.5301671305682194E-7</v>
      </c>
      <c r="AL24" s="36">
        <v>1.1330316655305929E-6</v>
      </c>
      <c r="AM24" s="36">
        <v>6.5554193276819143E-6</v>
      </c>
      <c r="AN24" s="36">
        <v>7.2809458590134234E-3</v>
      </c>
      <c r="AO24" s="36">
        <v>6.5525568612368829E-2</v>
      </c>
      <c r="AP24" s="36">
        <v>27.341978953000002</v>
      </c>
      <c r="AQ24" s="36">
        <v>14.722604051999999</v>
      </c>
      <c r="AR24" s="36">
        <v>42.064583005000003</v>
      </c>
      <c r="AS24" s="36">
        <v>3.3212923779999999</v>
      </c>
      <c r="AT24" s="36">
        <v>51.723032990999997</v>
      </c>
      <c r="AU24" s="36">
        <v>130.67657517200001</v>
      </c>
      <c r="AV24" s="36">
        <v>38.340633345000001</v>
      </c>
      <c r="AW24" s="36">
        <v>96.866373948000003</v>
      </c>
      <c r="AX24" s="36">
        <v>35.755601919</v>
      </c>
      <c r="AY24" s="36">
        <v>90.335375397999996</v>
      </c>
      <c r="AZ24" s="36">
        <v>2.236515E-2</v>
      </c>
      <c r="BA24" s="36">
        <v>4.4730301E-2</v>
      </c>
      <c r="BB24" s="36">
        <v>0.308810582</v>
      </c>
      <c r="BC24" s="36">
        <v>21.782019028000001</v>
      </c>
      <c r="BD24" s="36">
        <v>55.031568769000003</v>
      </c>
      <c r="BE24" s="36">
        <v>1.8308926999999999E-2</v>
      </c>
      <c r="BF24" s="36">
        <v>3.6617854999999998E-2</v>
      </c>
      <c r="BG24" s="36">
        <v>2.2624925820000001</v>
      </c>
      <c r="BH24" s="36">
        <v>14.136687998999999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5.5606832410000004</v>
      </c>
      <c r="E25" s="36">
        <v>1</v>
      </c>
      <c r="F25" s="36">
        <v>0</v>
      </c>
      <c r="G25" s="36">
        <v>0</v>
      </c>
      <c r="H25" s="36">
        <v>1</v>
      </c>
      <c r="I25" s="36">
        <v>5.4654226635291727E-4</v>
      </c>
      <c r="J25" s="36">
        <v>0.2065998791419219</v>
      </c>
      <c r="K25" s="36">
        <v>5.4654226635291727E-4</v>
      </c>
      <c r="L25" s="36">
        <v>0</v>
      </c>
      <c r="M25" s="36">
        <v>3.7480421408274553E-2</v>
      </c>
      <c r="N25" s="36">
        <v>0.16966600000000029</v>
      </c>
      <c r="O25" s="36">
        <v>6.317447000000001E-2</v>
      </c>
      <c r="P25" s="36">
        <v>0.10312374799999999</v>
      </c>
      <c r="Q25" s="36">
        <v>5.9461481000000004E-2</v>
      </c>
      <c r="R25" s="36">
        <v>3.7129889999999999E-3</v>
      </c>
      <c r="S25" s="36">
        <v>9.8280717999999989E-2</v>
      </c>
      <c r="T25" s="36">
        <v>4.8430299999999999E-3</v>
      </c>
      <c r="U25" s="36">
        <v>0</v>
      </c>
      <c r="V25" s="36">
        <v>0</v>
      </c>
      <c r="W25" s="36">
        <v>6.3721012266352933E-2</v>
      </c>
      <c r="X25" s="36">
        <v>0.30972362714192192</v>
      </c>
      <c r="Y25" s="36">
        <v>0.37344463940827488</v>
      </c>
      <c r="Z25" s="36">
        <v>1.3326002413933481E-5</v>
      </c>
      <c r="AA25" s="36">
        <v>2.8517645165817642E-6</v>
      </c>
      <c r="AB25" s="36">
        <v>2.8517600000000001E-6</v>
      </c>
      <c r="AC25" s="36">
        <v>3.6473436491323392E-6</v>
      </c>
      <c r="AD25" s="36">
        <v>3.5664515177720379E-3</v>
      </c>
      <c r="AE25" s="36">
        <v>3.2098063659948335E-2</v>
      </c>
      <c r="AF25" s="36">
        <v>3.5664515177720374E-2</v>
      </c>
      <c r="AG25" s="36">
        <v>0</v>
      </c>
      <c r="AH25" s="36">
        <v>0</v>
      </c>
      <c r="AI25" s="36">
        <v>0</v>
      </c>
      <c r="AJ25" s="36">
        <v>1.1179269279010116E-7</v>
      </c>
      <c r="AK25" s="36">
        <v>1.3509503868371206E-7</v>
      </c>
      <c r="AL25" s="36">
        <v>3.3788368568540406E-7</v>
      </c>
      <c r="AM25" s="36">
        <v>3.7591363419224402E-6</v>
      </c>
      <c r="AN25" s="36">
        <v>3.5665866128107215E-3</v>
      </c>
      <c r="AO25" s="36">
        <v>3.2098401543634018E-2</v>
      </c>
      <c r="AP25" s="36">
        <v>24.609448059000002</v>
      </c>
      <c r="AQ25" s="36">
        <v>13.251241262000001</v>
      </c>
      <c r="AR25" s="36">
        <v>37.860689321000002</v>
      </c>
      <c r="AS25" s="36">
        <v>3.153461209</v>
      </c>
      <c r="AT25" s="36">
        <v>54.004874827999998</v>
      </c>
      <c r="AU25" s="36">
        <v>136.46283639699999</v>
      </c>
      <c r="AV25" s="36">
        <v>30.787233336</v>
      </c>
      <c r="AW25" s="36">
        <v>77.795073114999994</v>
      </c>
      <c r="AX25" s="36">
        <v>29.070397735</v>
      </c>
      <c r="AY25" s="36">
        <v>73.456867415999994</v>
      </c>
      <c r="AZ25" s="36">
        <v>7.9734636999999997E-2</v>
      </c>
      <c r="BA25" s="36">
        <v>0.15946927399999999</v>
      </c>
      <c r="BB25" s="36">
        <v>0.21584112499999999</v>
      </c>
      <c r="BC25" s="36">
        <v>10.805332231</v>
      </c>
      <c r="BD25" s="36">
        <v>27.303577485999998</v>
      </c>
      <c r="BE25" s="36">
        <v>1.2796904E-2</v>
      </c>
      <c r="BF25" s="36">
        <v>2.5593808999999999E-2</v>
      </c>
      <c r="BG25" s="36">
        <v>0.86596811699999998</v>
      </c>
      <c r="BH25" s="36">
        <v>10.751298651999999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5.398163448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1.6197292933161161E-3</v>
      </c>
      <c r="J26" s="36">
        <v>1.3402010778650197</v>
      </c>
      <c r="K26" s="36">
        <v>1.6197292933161161E-3</v>
      </c>
      <c r="L26" s="36">
        <v>0</v>
      </c>
      <c r="M26" s="36">
        <v>0.17310830716344</v>
      </c>
      <c r="N26" s="36">
        <v>1.1687124999948959</v>
      </c>
      <c r="O26" s="36">
        <v>3.8932118000000002E-2</v>
      </c>
      <c r="P26" s="36">
        <v>5.6626492000000007E-2</v>
      </c>
      <c r="Q26" s="36">
        <v>3.4510105999999999E-2</v>
      </c>
      <c r="R26" s="36">
        <v>4.4220119999999995E-3</v>
      </c>
      <c r="S26" s="36">
        <v>5.0858649000000006E-2</v>
      </c>
      <c r="T26" s="36">
        <v>5.7678429999999999E-3</v>
      </c>
      <c r="U26" s="36" t="s">
        <v>340</v>
      </c>
      <c r="V26" s="36" t="s">
        <v>340</v>
      </c>
      <c r="W26" s="36">
        <v>4.0551847293316116E-2</v>
      </c>
      <c r="X26" s="36">
        <v>1.3968275698650197</v>
      </c>
      <c r="Y26" s="36">
        <v>1.4373794171583358</v>
      </c>
      <c r="Z26" s="36">
        <v>4.88627563451992E-5</v>
      </c>
      <c r="AA26" s="36">
        <v>1.0456629857872626E-5</v>
      </c>
      <c r="AB26" s="36">
        <v>1.0456600000000001E-5</v>
      </c>
      <c r="AC26" s="36">
        <v>1.0545397139127089E-5</v>
      </c>
      <c r="AD26" s="36">
        <v>6.5897713474531881E-3</v>
      </c>
      <c r="AE26" s="36">
        <v>5.9307942127078697E-2</v>
      </c>
      <c r="AF26" s="36">
        <v>6.5897713474531883E-2</v>
      </c>
      <c r="AG26" s="36" t="s">
        <v>340</v>
      </c>
      <c r="AH26" s="36" t="s">
        <v>340</v>
      </c>
      <c r="AI26" s="36" t="s">
        <v>340</v>
      </c>
      <c r="AJ26" s="36">
        <v>4.0991228975403676E-7</v>
      </c>
      <c r="AK26" s="36">
        <v>4.9535542314223624E-7</v>
      </c>
      <c r="AL26" s="36">
        <v>1.238924224948101E-6</v>
      </c>
      <c r="AM26" s="36">
        <v>1.0955309428881126E-5</v>
      </c>
      <c r="AN26" s="36">
        <v>6.5902667028763301E-3</v>
      </c>
      <c r="AO26" s="36">
        <v>5.9309181051303644E-2</v>
      </c>
      <c r="AP26" s="36">
        <v>20.047726770000001</v>
      </c>
      <c r="AQ26" s="36">
        <v>10.794929799</v>
      </c>
      <c r="AR26" s="36">
        <v>30.842656568999999</v>
      </c>
      <c r="AS26" s="36">
        <v>1.871382927</v>
      </c>
      <c r="AT26" s="36">
        <v>127.554243985</v>
      </c>
      <c r="AU26" s="36">
        <v>335.04885061099998</v>
      </c>
      <c r="AV26" s="36">
        <v>73.908681454000003</v>
      </c>
      <c r="AW26" s="36">
        <v>194.137160771</v>
      </c>
      <c r="AX26" s="36">
        <v>69.745432578000006</v>
      </c>
      <c r="AY26" s="36">
        <v>183.20148582100001</v>
      </c>
      <c r="AZ26" s="36">
        <v>1.7688145999999998E-2</v>
      </c>
      <c r="BA26" s="36">
        <v>3.5376293000000003E-2</v>
      </c>
      <c r="BB26" s="36">
        <v>0.33545389599999997</v>
      </c>
      <c r="BC26" s="36">
        <v>13.830244116999999</v>
      </c>
      <c r="BD26" s="36">
        <v>36.328131863999999</v>
      </c>
      <c r="BE26" s="36">
        <v>1.9888570000000001E-2</v>
      </c>
      <c r="BF26" s="36">
        <v>3.9777141000000002E-2</v>
      </c>
      <c r="BG26" s="36">
        <v>3.4289255989999998</v>
      </c>
      <c r="BH26" s="36">
        <v>11.674610913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5.3273064830000001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7.9179826034754336E-6</v>
      </c>
      <c r="J27" s="36">
        <v>1.5835020041963951E-2</v>
      </c>
      <c r="K27" s="36">
        <v>7.9179826034754336E-6</v>
      </c>
      <c r="L27" s="36">
        <v>0</v>
      </c>
      <c r="M27" s="36">
        <v>1.6429380245672398E-3</v>
      </c>
      <c r="N27" s="36">
        <v>1.4200000000000185E-2</v>
      </c>
      <c r="O27" s="36">
        <v>1.5904802000000003E-2</v>
      </c>
      <c r="P27" s="36">
        <v>2.6667168999999998E-2</v>
      </c>
      <c r="Q27" s="36">
        <v>1.4742225000000001E-2</v>
      </c>
      <c r="R27" s="36">
        <v>1.1625769999999999E-3</v>
      </c>
      <c r="S27" s="36">
        <v>2.5150764999999999E-2</v>
      </c>
      <c r="T27" s="36">
        <v>1.5164039999999998E-3</v>
      </c>
      <c r="U27" s="36" t="s">
        <v>340</v>
      </c>
      <c r="V27" s="36" t="s">
        <v>340</v>
      </c>
      <c r="W27" s="36">
        <v>1.5912719982603477E-2</v>
      </c>
      <c r="X27" s="36">
        <v>4.2502189041963949E-2</v>
      </c>
      <c r="Y27" s="36">
        <v>5.8414909024567425E-2</v>
      </c>
      <c r="Z27" s="36">
        <v>5.6759490481204214E-7</v>
      </c>
      <c r="AA27" s="36">
        <v>1.2146530962977698E-7</v>
      </c>
      <c r="AB27" s="36">
        <v>1.2146500000000001E-7</v>
      </c>
      <c r="AC27" s="36">
        <v>6.4471561729341656E-8</v>
      </c>
      <c r="AD27" s="36">
        <v>2.4342995975401999E-4</v>
      </c>
      <c r="AE27" s="36">
        <v>2.1908696377861796E-3</v>
      </c>
      <c r="AF27" s="36">
        <v>2.4342995975401996E-3</v>
      </c>
      <c r="AG27" s="36" t="s">
        <v>340</v>
      </c>
      <c r="AH27" s="36" t="s">
        <v>340</v>
      </c>
      <c r="AI27" s="36" t="s">
        <v>340</v>
      </c>
      <c r="AJ27" s="36">
        <v>4.761585627735022E-9</v>
      </c>
      <c r="AK27" s="36">
        <v>5.7541023345993646E-9</v>
      </c>
      <c r="AL27" s="36">
        <v>1.4391478203557667E-8</v>
      </c>
      <c r="AM27" s="36">
        <v>6.9233147357076677E-8</v>
      </c>
      <c r="AN27" s="36">
        <v>2.4343571385635461E-4</v>
      </c>
      <c r="AO27" s="36">
        <v>2.1908840292643832E-3</v>
      </c>
      <c r="AP27" s="36">
        <v>1.82359019</v>
      </c>
      <c r="AQ27" s="36">
        <v>0.98193317899999999</v>
      </c>
      <c r="AR27" s="36">
        <v>2.8055233689999999</v>
      </c>
      <c r="AS27" s="36">
        <v>0.39072241600000002</v>
      </c>
      <c r="AT27" s="36">
        <v>2.3490715139999998</v>
      </c>
      <c r="AU27" s="36">
        <v>5.621639257</v>
      </c>
      <c r="AV27" s="36">
        <v>3.420698223</v>
      </c>
      <c r="AW27" s="36">
        <v>8.186183905</v>
      </c>
      <c r="AX27" s="36">
        <v>3.128029078</v>
      </c>
      <c r="AY27" s="36">
        <v>7.485787878</v>
      </c>
      <c r="AZ27" s="36">
        <v>6.1965789999999998E-3</v>
      </c>
      <c r="BA27" s="36">
        <v>1.2393159000000001E-2</v>
      </c>
      <c r="BB27" s="36">
        <v>0.35166591899999999</v>
      </c>
      <c r="BC27" s="36">
        <v>15.864476276</v>
      </c>
      <c r="BD27" s="36">
        <v>37.965792911000001</v>
      </c>
      <c r="BE27" s="36">
        <v>2.0849757999999999E-2</v>
      </c>
      <c r="BF27" s="36">
        <v>4.1699515999999999E-2</v>
      </c>
      <c r="BG27" s="36">
        <v>1.702453212</v>
      </c>
      <c r="BH27" s="36">
        <v>11.627027202000001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5.3257636579999996</v>
      </c>
      <c r="E28" s="36">
        <v>519</v>
      </c>
      <c r="F28" s="36">
        <v>0</v>
      </c>
      <c r="G28" s="36">
        <v>16</v>
      </c>
      <c r="H28" s="36">
        <v>503</v>
      </c>
      <c r="I28" s="36">
        <v>1.7726467017863901E-2</v>
      </c>
      <c r="J28" s="36">
        <v>31.247967104192895</v>
      </c>
      <c r="K28" s="36">
        <v>1.7726467017863901E-2</v>
      </c>
      <c r="L28" s="36">
        <v>0</v>
      </c>
      <c r="M28" s="36">
        <v>2.6758760711482759</v>
      </c>
      <c r="N28" s="36">
        <v>28.58981750006248</v>
      </c>
      <c r="O28" s="36">
        <v>1.2072164380000001</v>
      </c>
      <c r="P28" s="36">
        <v>2.1673948599999999</v>
      </c>
      <c r="Q28" s="36">
        <v>1.1370833140000001</v>
      </c>
      <c r="R28" s="36">
        <v>7.0133123999999991E-2</v>
      </c>
      <c r="S28" s="36">
        <v>2.075916871</v>
      </c>
      <c r="T28" s="36">
        <v>9.147798900000001E-2</v>
      </c>
      <c r="U28" s="36">
        <v>0.16200000000000001</v>
      </c>
      <c r="V28" s="36">
        <v>0.38879999999999992</v>
      </c>
      <c r="W28" s="36">
        <v>1.3869429050178639</v>
      </c>
      <c r="X28" s="36">
        <v>33.8041619641929</v>
      </c>
      <c r="Y28" s="36">
        <v>35.191104869210761</v>
      </c>
      <c r="Z28" s="36">
        <v>9.3116468085779197E-4</v>
      </c>
      <c r="AA28" s="36">
        <v>1.9926924170356747E-4</v>
      </c>
      <c r="AB28" s="36">
        <v>1.9926899999999999E-4</v>
      </c>
      <c r="AC28" s="36">
        <v>2.9118589215666811E-4</v>
      </c>
      <c r="AD28" s="36">
        <v>0.91228144442535319</v>
      </c>
      <c r="AE28" s="36">
        <v>8.2105329998281569</v>
      </c>
      <c r="AF28" s="36">
        <v>9.122814444253514</v>
      </c>
      <c r="AG28" s="36">
        <v>1.0233283675876323E-2</v>
      </c>
      <c r="AH28" s="36">
        <v>1.74083446440195E-2</v>
      </c>
      <c r="AI28" s="36">
        <v>5.5753752440981366E-2</v>
      </c>
      <c r="AJ28" s="36">
        <v>7.2770758351524463E-6</v>
      </c>
      <c r="AK28" s="36">
        <v>8.7939275539239563E-6</v>
      </c>
      <c r="AL28" s="36">
        <v>2.1994328455886506E-5</v>
      </c>
      <c r="AM28" s="36">
        <v>1.0531746643868143E-2</v>
      </c>
      <c r="AN28" s="36">
        <v>0.92969858299692665</v>
      </c>
      <c r="AO28" s="36">
        <v>8.2663087465975948</v>
      </c>
      <c r="AP28" s="36">
        <v>592.51427848599997</v>
      </c>
      <c r="AQ28" s="36">
        <v>319.04614995399999</v>
      </c>
      <c r="AR28" s="36">
        <v>911.5604284399999</v>
      </c>
      <c r="AS28" s="36">
        <v>7.7953886350000001</v>
      </c>
      <c r="AT28" s="36">
        <v>1114.6824576260001</v>
      </c>
      <c r="AU28" s="36">
        <v>2356.367532022</v>
      </c>
      <c r="AV28" s="36">
        <v>1726.3163141780001</v>
      </c>
      <c r="AW28" s="36">
        <v>3649.3224459590001</v>
      </c>
      <c r="AX28" s="36">
        <v>1576.4889617900001</v>
      </c>
      <c r="AY28" s="36">
        <v>3332.5969909539999</v>
      </c>
      <c r="AZ28" s="36">
        <v>2.4568737E-2</v>
      </c>
      <c r="BA28" s="36">
        <v>4.9137475E-2</v>
      </c>
      <c r="BB28" s="36">
        <v>36.368539622</v>
      </c>
      <c r="BC28" s="36">
        <v>5913.777636455</v>
      </c>
      <c r="BD28" s="36">
        <v>12501.348270809</v>
      </c>
      <c r="BE28" s="36">
        <v>0.225052844</v>
      </c>
      <c r="BF28" s="36">
        <v>0.450105688</v>
      </c>
      <c r="BG28" s="36">
        <v>26.700270581000002</v>
      </c>
      <c r="BH28" s="36">
        <v>419.08893137000001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5.4328158340000003</v>
      </c>
      <c r="E29" s="36">
        <v>2</v>
      </c>
      <c r="F29" s="36">
        <v>0</v>
      </c>
      <c r="G29" s="36">
        <v>1</v>
      </c>
      <c r="H29" s="36">
        <v>1</v>
      </c>
      <c r="I29" s="36">
        <v>1.1097217047454143E-2</v>
      </c>
      <c r="J29" s="36">
        <v>15.5607360865939</v>
      </c>
      <c r="K29" s="36">
        <v>1.0978217047527215E-2</v>
      </c>
      <c r="L29" s="36">
        <v>1.1899999992692756E-4</v>
      </c>
      <c r="M29" s="36">
        <v>0.93182980366751367</v>
      </c>
      <c r="N29" s="36">
        <v>14.64000349997384</v>
      </c>
      <c r="O29" s="36">
        <v>0.35375896600000001</v>
      </c>
      <c r="P29" s="36">
        <v>0.59991994600000009</v>
      </c>
      <c r="Q29" s="36">
        <v>0.29741490199999998</v>
      </c>
      <c r="R29" s="36">
        <v>5.6344063999999999E-2</v>
      </c>
      <c r="S29" s="36">
        <v>0.52642768800000006</v>
      </c>
      <c r="T29" s="36">
        <v>7.3492258000000005E-2</v>
      </c>
      <c r="U29" s="36">
        <v>6.0000000000000001E-3</v>
      </c>
      <c r="V29" s="36">
        <v>1.44E-2</v>
      </c>
      <c r="W29" s="36">
        <v>0.37085618304745416</v>
      </c>
      <c r="X29" s="36">
        <v>16.175056032593901</v>
      </c>
      <c r="Y29" s="36">
        <v>16.545912215641355</v>
      </c>
      <c r="Z29" s="36">
        <v>3.1205981531615454E-4</v>
      </c>
      <c r="AA29" s="36">
        <v>6.6780800477657067E-5</v>
      </c>
      <c r="AB29" s="36">
        <v>6.6780799999999996E-5</v>
      </c>
      <c r="AC29" s="36">
        <v>5.4748631348920624E-5</v>
      </c>
      <c r="AD29" s="36">
        <v>9.8773013308221178E-2</v>
      </c>
      <c r="AE29" s="36">
        <v>0.88895711977399083</v>
      </c>
      <c r="AF29" s="36">
        <v>0.98773013308221169</v>
      </c>
      <c r="AG29" s="36">
        <v>4.3034472305988588E-4</v>
      </c>
      <c r="AH29" s="36">
        <v>7.3208067830877132E-4</v>
      </c>
      <c r="AI29" s="36">
        <v>2.3446367670159297E-3</v>
      </c>
      <c r="AJ29" s="36">
        <v>2.5319837911903408E-6</v>
      </c>
      <c r="AK29" s="36">
        <v>3.0597567665681922E-6</v>
      </c>
      <c r="AL29" s="36">
        <v>7.6527006740001187E-6</v>
      </c>
      <c r="AM29" s="36">
        <v>4.8762533819999681E-4</v>
      </c>
      <c r="AN29" s="36">
        <v>9.950815374329651E-2</v>
      </c>
      <c r="AO29" s="36">
        <v>0.89130940924168078</v>
      </c>
      <c r="AP29" s="36">
        <v>658.23158697099996</v>
      </c>
      <c r="AQ29" s="36">
        <v>354.43239298399999</v>
      </c>
      <c r="AR29" s="36">
        <v>1012.6639799549999</v>
      </c>
      <c r="AS29" s="36">
        <v>16.956814123000001</v>
      </c>
      <c r="AT29" s="36">
        <v>1887.566084585</v>
      </c>
      <c r="AU29" s="36">
        <v>4481.5751798159999</v>
      </c>
      <c r="AV29" s="36">
        <v>1150.608527505</v>
      </c>
      <c r="AW29" s="36">
        <v>2731.8453434080002</v>
      </c>
      <c r="AX29" s="36">
        <v>1082.332733235</v>
      </c>
      <c r="AY29" s="36">
        <v>2569.7407646719998</v>
      </c>
      <c r="AZ29" s="36">
        <v>1.6052654E-2</v>
      </c>
      <c r="BA29" s="36">
        <v>3.2105308999999999E-2</v>
      </c>
      <c r="BB29" s="36">
        <v>6.7750740909999996</v>
      </c>
      <c r="BC29" s="36">
        <v>591.68525956899998</v>
      </c>
      <c r="BD29" s="36">
        <v>1404.8154367699999</v>
      </c>
      <c r="BE29" s="36">
        <v>4.1924963000000003E-2</v>
      </c>
      <c r="BF29" s="36">
        <v>8.3849926000000005E-2</v>
      </c>
      <c r="BG29" s="36">
        <v>14.412763121999999</v>
      </c>
      <c r="BH29" s="36">
        <v>73.299105116999996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5.2053895309999998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2.3358614686145942E-2</v>
      </c>
      <c r="K30" s="36">
        <v>2.1617118521550754E-6</v>
      </c>
      <c r="L30" s="36">
        <v>0</v>
      </c>
      <c r="M30" s="36">
        <v>9.60776397999258E-4</v>
      </c>
      <c r="N30" s="36">
        <v>2.2399999999998838E-2</v>
      </c>
      <c r="O30" s="36">
        <v>1.031391E-3</v>
      </c>
      <c r="P30" s="36">
        <v>1.7064529999999999E-3</v>
      </c>
      <c r="Q30" s="36">
        <v>8.7962800000000003E-4</v>
      </c>
      <c r="R30" s="36">
        <v>1.5176300000000002E-4</v>
      </c>
      <c r="S30" s="36">
        <v>1.508501E-3</v>
      </c>
      <c r="T30" s="36">
        <v>1.9795199999999999E-4</v>
      </c>
      <c r="U30" s="36">
        <v>0.20100000000000001</v>
      </c>
      <c r="V30" s="36">
        <v>0.4824</v>
      </c>
      <c r="W30" s="36">
        <v>0.20203355271185217</v>
      </c>
      <c r="X30" s="36">
        <v>0.50746506768614597</v>
      </c>
      <c r="Y30" s="36">
        <v>0.70949862039799816</v>
      </c>
      <c r="Z30" s="36">
        <v>1.8175700003529841E-7</v>
      </c>
      <c r="AA30" s="36">
        <v>3.8895998007553852E-8</v>
      </c>
      <c r="AB30" s="36">
        <v>3.8896E-8</v>
      </c>
      <c r="AC30" s="36">
        <v>5.9206928654611069E-9</v>
      </c>
      <c r="AD30" s="36">
        <v>1.4064784074572129E-4</v>
      </c>
      <c r="AE30" s="36">
        <v>1.2658305667114917E-3</v>
      </c>
      <c r="AF30" s="36">
        <v>1.4064784074572128E-3</v>
      </c>
      <c r="AG30" s="36">
        <v>1.5920969293280081E-2</v>
      </c>
      <c r="AH30" s="36">
        <v>2.7083947763281057E-2</v>
      </c>
      <c r="AI30" s="36">
        <v>8.6741832701319063E-2</v>
      </c>
      <c r="AJ30" s="36">
        <v>1.6206127040417214E-9</v>
      </c>
      <c r="AK30" s="36">
        <v>1.9584172317496742E-9</v>
      </c>
      <c r="AL30" s="36">
        <v>4.8981608711968715E-9</v>
      </c>
      <c r="AM30" s="36">
        <v>1.592097683458565E-2</v>
      </c>
      <c r="AN30" s="36">
        <v>2.7224597562444008E-2</v>
      </c>
      <c r="AO30" s="36">
        <v>8.8007668166191433E-2</v>
      </c>
      <c r="AP30" s="36">
        <v>1.938253813</v>
      </c>
      <c r="AQ30" s="36">
        <v>1.04367513</v>
      </c>
      <c r="AR30" s="36">
        <v>2.9819289429999998</v>
      </c>
      <c r="AS30" s="36">
        <v>5.1629197000000002E-2</v>
      </c>
      <c r="AT30" s="36">
        <v>7.2230533999999999E-2</v>
      </c>
      <c r="AU30" s="36">
        <v>0.16773543599999999</v>
      </c>
      <c r="AV30" s="36">
        <v>0.236515797</v>
      </c>
      <c r="AW30" s="36">
        <v>0.54924251400000001</v>
      </c>
      <c r="AX30" s="36">
        <v>0.21175445200000001</v>
      </c>
      <c r="AY30" s="36">
        <v>0.49174113899999999</v>
      </c>
      <c r="AZ30" s="36">
        <v>9.2799000000000004E-5</v>
      </c>
      <c r="BA30" s="36">
        <v>1.85599E-4</v>
      </c>
      <c r="BB30" s="36">
        <v>4.8926498729999999</v>
      </c>
      <c r="BC30" s="36">
        <v>400.50920479299998</v>
      </c>
      <c r="BD30" s="36">
        <v>930.071839436</v>
      </c>
      <c r="BE30" s="36">
        <v>3.0276298E-2</v>
      </c>
      <c r="BF30" s="36">
        <v>6.0552597E-2</v>
      </c>
      <c r="BG30" s="36">
        <v>6.0589060349999997</v>
      </c>
      <c r="BH30" s="36">
        <v>34.675217128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5.2654322819999999</v>
      </c>
      <c r="E31" s="36">
        <v>10</v>
      </c>
      <c r="F31" s="36">
        <v>0</v>
      </c>
      <c r="G31" s="36">
        <v>2</v>
      </c>
      <c r="H31" s="36">
        <v>8</v>
      </c>
      <c r="I31" s="36">
        <v>1.1093562029677574E-4</v>
      </c>
      <c r="J31" s="36">
        <v>0.70160217710925687</v>
      </c>
      <c r="K31" s="36">
        <v>1.1093562029677574E-4</v>
      </c>
      <c r="L31" s="36">
        <v>0</v>
      </c>
      <c r="M31" s="36">
        <v>1.5337112728732578E-2</v>
      </c>
      <c r="N31" s="36">
        <v>0.686376000000821</v>
      </c>
      <c r="O31" s="36">
        <v>1.2615631E-2</v>
      </c>
      <c r="P31" s="36">
        <v>1.8340080000000002E-2</v>
      </c>
      <c r="Q31" s="36">
        <v>8.7347410000000007E-3</v>
      </c>
      <c r="R31" s="36">
        <v>3.8808900000000001E-3</v>
      </c>
      <c r="S31" s="36">
        <v>1.3278049E-2</v>
      </c>
      <c r="T31" s="36">
        <v>5.0620309999999998E-3</v>
      </c>
      <c r="U31" s="36">
        <v>6.0000000000000001E-3</v>
      </c>
      <c r="V31" s="36">
        <v>1.44E-2</v>
      </c>
      <c r="W31" s="36">
        <v>1.8726566620296776E-2</v>
      </c>
      <c r="X31" s="36">
        <v>0.73434225710925682</v>
      </c>
      <c r="Y31" s="36">
        <v>0.75306882372955364</v>
      </c>
      <c r="Z31" s="36">
        <v>5.2532610973393713E-6</v>
      </c>
      <c r="AA31" s="36">
        <v>1.1241978748306254E-6</v>
      </c>
      <c r="AB31" s="36">
        <v>1.1242E-6</v>
      </c>
      <c r="AC31" s="36">
        <v>2.8081600397452141E-7</v>
      </c>
      <c r="AD31" s="36">
        <v>1.8631933256686669E-3</v>
      </c>
      <c r="AE31" s="36">
        <v>1.6768739931018004E-2</v>
      </c>
      <c r="AF31" s="36">
        <v>1.8631933256686668E-2</v>
      </c>
      <c r="AG31" s="36">
        <v>4.9132498404974925E-4</v>
      </c>
      <c r="AH31" s="36">
        <v>8.3581721424555054E-4</v>
      </c>
      <c r="AI31" s="36">
        <v>2.6768740510296684E-3</v>
      </c>
      <c r="AJ31" s="36">
        <v>4.6840107000300881E-8</v>
      </c>
      <c r="AK31" s="36">
        <v>5.6603574967425543E-8</v>
      </c>
      <c r="AL31" s="36">
        <v>1.4157014735190055E-7</v>
      </c>
      <c r="AM31" s="36">
        <v>4.916526401607241E-4</v>
      </c>
      <c r="AN31" s="36">
        <v>2.6990671434891848E-3</v>
      </c>
      <c r="AO31" s="36">
        <v>1.9445755552195024E-2</v>
      </c>
      <c r="AP31" s="36">
        <v>23.369190146000001</v>
      </c>
      <c r="AQ31" s="36">
        <v>12.583410078</v>
      </c>
      <c r="AR31" s="36">
        <v>35.952600224000001</v>
      </c>
      <c r="AS31" s="36">
        <v>0.90071824300000003</v>
      </c>
      <c r="AT31" s="36">
        <v>8.172103881</v>
      </c>
      <c r="AU31" s="36">
        <v>19.861244412000001</v>
      </c>
      <c r="AV31" s="36">
        <v>6.6673727420000004</v>
      </c>
      <c r="AW31" s="36">
        <v>16.204189463999999</v>
      </c>
      <c r="AX31" s="36">
        <v>6.1944076539999999</v>
      </c>
      <c r="AY31" s="36">
        <v>15.054708823</v>
      </c>
      <c r="AZ31" s="36">
        <v>9.0813700000000005E-4</v>
      </c>
      <c r="BA31" s="36">
        <v>1.816275E-3</v>
      </c>
      <c r="BB31" s="36">
        <v>3.2590220859999999</v>
      </c>
      <c r="BC31" s="36">
        <v>262.96141745400001</v>
      </c>
      <c r="BD31" s="36">
        <v>639.09380725599999</v>
      </c>
      <c r="BE31" s="36">
        <v>2.0167214999999999E-2</v>
      </c>
      <c r="BF31" s="36">
        <v>4.0334430999999997E-2</v>
      </c>
      <c r="BG31" s="36">
        <v>2.9445522209999999</v>
      </c>
      <c r="BH31" s="36">
        <v>24.599167324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5.2689460490000002</v>
      </c>
      <c r="E32" s="36">
        <v>18</v>
      </c>
      <c r="F32" s="36">
        <v>0</v>
      </c>
      <c r="G32" s="36">
        <v>3</v>
      </c>
      <c r="H32" s="36">
        <v>15</v>
      </c>
      <c r="I32" s="36">
        <v>3.1243497645766072E-5</v>
      </c>
      <c r="J32" s="36">
        <v>0.21713334199241507</v>
      </c>
      <c r="K32" s="36">
        <v>3.1243497645766072E-5</v>
      </c>
      <c r="L32" s="36">
        <v>0</v>
      </c>
      <c r="M32" s="36">
        <v>6.2705854891344209E-3</v>
      </c>
      <c r="N32" s="36">
        <v>0.21089400000092642</v>
      </c>
      <c r="O32" s="36">
        <v>2.1651568000000003E-2</v>
      </c>
      <c r="P32" s="36">
        <v>3.9551895999999996E-2</v>
      </c>
      <c r="Q32" s="36">
        <v>2.0219671000000002E-2</v>
      </c>
      <c r="R32" s="36">
        <v>1.4318970000000001E-3</v>
      </c>
      <c r="S32" s="36">
        <v>3.7684203999999999E-2</v>
      </c>
      <c r="T32" s="36">
        <v>1.8676919999999998E-3</v>
      </c>
      <c r="U32" s="36">
        <v>6.0000000000000001E-3</v>
      </c>
      <c r="V32" s="36">
        <v>1.44E-2</v>
      </c>
      <c r="W32" s="36">
        <v>2.7682811497645766E-2</v>
      </c>
      <c r="X32" s="36">
        <v>0.27108523799241507</v>
      </c>
      <c r="Y32" s="36">
        <v>0.29876804949006086</v>
      </c>
      <c r="Z32" s="36">
        <v>2.8943801404856838E-6</v>
      </c>
      <c r="AA32" s="36">
        <v>6.1939735006393624E-7</v>
      </c>
      <c r="AB32" s="36">
        <v>6.1939699999999997E-7</v>
      </c>
      <c r="AC32" s="36">
        <v>4.0559143330058778E-7</v>
      </c>
      <c r="AD32" s="36">
        <v>5.7349302533320455E-3</v>
      </c>
      <c r="AE32" s="36">
        <v>5.1614372279988399E-2</v>
      </c>
      <c r="AF32" s="36">
        <v>5.7349302533320448E-2</v>
      </c>
      <c r="AG32" s="36">
        <v>5.1368190776993007E-4</v>
      </c>
      <c r="AH32" s="36">
        <v>8.7384968218332925E-4</v>
      </c>
      <c r="AI32" s="36">
        <v>2.7986807388844463E-3</v>
      </c>
      <c r="AJ32" s="36">
        <v>2.5807349008775453E-8</v>
      </c>
      <c r="AK32" s="36">
        <v>3.1186696783578078E-8</v>
      </c>
      <c r="AL32" s="36">
        <v>7.8000466606764925E-8</v>
      </c>
      <c r="AM32" s="36">
        <v>5.1411330655223939E-4</v>
      </c>
      <c r="AN32" s="36">
        <v>6.608811122212158E-3</v>
      </c>
      <c r="AO32" s="36">
        <v>5.441313101933945E-2</v>
      </c>
      <c r="AP32" s="36">
        <v>23.673069252000001</v>
      </c>
      <c r="AQ32" s="36">
        <v>12.747037289</v>
      </c>
      <c r="AR32" s="36">
        <v>36.420106541000003</v>
      </c>
      <c r="AS32" s="36">
        <v>0.89038440200000002</v>
      </c>
      <c r="AT32" s="36">
        <v>128.451776005</v>
      </c>
      <c r="AU32" s="36">
        <v>327.11780906799999</v>
      </c>
      <c r="AV32" s="36">
        <v>103.56044268399999</v>
      </c>
      <c r="AW32" s="36">
        <v>263.72905202700002</v>
      </c>
      <c r="AX32" s="36">
        <v>96.263226184000004</v>
      </c>
      <c r="AY32" s="36">
        <v>245.14581754</v>
      </c>
      <c r="AZ32" s="36">
        <v>1.01055E-3</v>
      </c>
      <c r="BA32" s="36">
        <v>2.021101E-3</v>
      </c>
      <c r="BB32" s="36">
        <v>2.385771144</v>
      </c>
      <c r="BC32" s="36">
        <v>191.610115976</v>
      </c>
      <c r="BD32" s="36">
        <v>487.958074872</v>
      </c>
      <c r="BE32" s="36">
        <v>1.4763435E-2</v>
      </c>
      <c r="BF32" s="36">
        <v>2.952687E-2</v>
      </c>
      <c r="BG32" s="36">
        <v>2.4891548989999999</v>
      </c>
      <c r="BH32" s="36">
        <v>19.063194985999999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5.266901389</v>
      </c>
      <c r="E33" s="36">
        <v>24</v>
      </c>
      <c r="F33" s="36">
        <v>0</v>
      </c>
      <c r="G33" s="36">
        <v>3</v>
      </c>
      <c r="H33" s="36">
        <v>21</v>
      </c>
      <c r="I33" s="36">
        <v>4.0307395300679951E-5</v>
      </c>
      <c r="J33" s="36">
        <v>0.89063498211813019</v>
      </c>
      <c r="K33" s="36">
        <v>4.0307395300679951E-5</v>
      </c>
      <c r="L33" s="36">
        <v>0</v>
      </c>
      <c r="M33" s="36">
        <v>1.0266289511727486E-2</v>
      </c>
      <c r="N33" s="36">
        <v>0.88040900000170341</v>
      </c>
      <c r="O33" s="36">
        <v>7.2266632999999997E-2</v>
      </c>
      <c r="P33" s="36">
        <v>0.12554681200000001</v>
      </c>
      <c r="Q33" s="36">
        <v>6.1459721999999994E-2</v>
      </c>
      <c r="R33" s="36">
        <v>1.0806910999999999E-2</v>
      </c>
      <c r="S33" s="36">
        <v>0.111450839</v>
      </c>
      <c r="T33" s="36">
        <v>1.4095973000000001E-2</v>
      </c>
      <c r="U33" s="36">
        <v>1.2E-2</v>
      </c>
      <c r="V33" s="36">
        <v>2.8799999999999999E-2</v>
      </c>
      <c r="W33" s="36">
        <v>8.4306940395300678E-2</v>
      </c>
      <c r="X33" s="36">
        <v>1.0449817941181301</v>
      </c>
      <c r="Y33" s="36">
        <v>1.1292887345134308</v>
      </c>
      <c r="Z33" s="36">
        <v>3.2537709215192862E-6</v>
      </c>
      <c r="AA33" s="36">
        <v>6.9630697720512725E-7</v>
      </c>
      <c r="AB33" s="36">
        <v>6.9630699999999999E-7</v>
      </c>
      <c r="AC33" s="36">
        <v>3.8153715927193355E-7</v>
      </c>
      <c r="AD33" s="36">
        <v>6.2945911593317132E-3</v>
      </c>
      <c r="AE33" s="36">
        <v>5.6651320433985408E-2</v>
      </c>
      <c r="AF33" s="36">
        <v>6.2945911593317139E-2</v>
      </c>
      <c r="AG33" s="36">
        <v>9.8147023669424419E-4</v>
      </c>
      <c r="AH33" s="36">
        <v>1.6696275290890592E-3</v>
      </c>
      <c r="AI33" s="36">
        <v>5.3473205999203643E-3</v>
      </c>
      <c r="AJ33" s="36">
        <v>2.9011825640507481E-8</v>
      </c>
      <c r="AK33" s="36">
        <v>3.5059122464724404E-8</v>
      </c>
      <c r="AL33" s="36">
        <v>8.7685718370538882E-8</v>
      </c>
      <c r="AM33" s="36">
        <v>9.8188078567915658E-4</v>
      </c>
      <c r="AN33" s="36">
        <v>7.9642537475432366E-3</v>
      </c>
      <c r="AO33" s="36">
        <v>6.1998728719624148E-2</v>
      </c>
      <c r="AP33" s="36">
        <v>20.114893164000001</v>
      </c>
      <c r="AQ33" s="36">
        <v>10.831096319</v>
      </c>
      <c r="AR33" s="36">
        <v>30.945989483000002</v>
      </c>
      <c r="AS33" s="36">
        <v>1.206222184</v>
      </c>
      <c r="AT33" s="36">
        <v>44.028440713999998</v>
      </c>
      <c r="AU33" s="36">
        <v>113.641952336</v>
      </c>
      <c r="AV33" s="36">
        <v>48.338896427999998</v>
      </c>
      <c r="AW33" s="36">
        <v>124.76768367699999</v>
      </c>
      <c r="AX33" s="36">
        <v>44.513723050999999</v>
      </c>
      <c r="AY33" s="36">
        <v>114.89451616300001</v>
      </c>
      <c r="AZ33" s="36">
        <v>1.592272E-3</v>
      </c>
      <c r="BA33" s="36">
        <v>3.184545E-3</v>
      </c>
      <c r="BB33" s="36">
        <v>3.312627585</v>
      </c>
      <c r="BC33" s="36">
        <v>251.03891620499999</v>
      </c>
      <c r="BD33" s="36">
        <v>647.95736771600002</v>
      </c>
      <c r="BE33" s="36">
        <v>2.0498933E-2</v>
      </c>
      <c r="BF33" s="36">
        <v>4.0997866000000001E-2</v>
      </c>
      <c r="BG33" s="36">
        <v>6.5620830559999996</v>
      </c>
      <c r="BH33" s="36">
        <v>47.197490977999998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5.4710608130000002</v>
      </c>
      <c r="E34" s="36">
        <v>38</v>
      </c>
      <c r="F34" s="36">
        <v>1</v>
      </c>
      <c r="G34" s="36">
        <v>7</v>
      </c>
      <c r="H34" s="36">
        <v>30</v>
      </c>
      <c r="I34" s="36">
        <v>4.9022076656723961E-3</v>
      </c>
      <c r="J34" s="36">
        <v>7.2300392975962291</v>
      </c>
      <c r="K34" s="36">
        <v>4.9022076656723961E-3</v>
      </c>
      <c r="L34" s="36">
        <v>0</v>
      </c>
      <c r="M34" s="36">
        <v>0.48818750525032445</v>
      </c>
      <c r="N34" s="36">
        <v>6.7467540000115775</v>
      </c>
      <c r="O34" s="36">
        <v>0.23583310199999999</v>
      </c>
      <c r="P34" s="36">
        <v>0.40199155499999994</v>
      </c>
      <c r="Q34" s="36">
        <v>0.21581372799999998</v>
      </c>
      <c r="R34" s="36">
        <v>2.0019374E-2</v>
      </c>
      <c r="S34" s="36">
        <v>0.37587932799999996</v>
      </c>
      <c r="T34" s="36">
        <v>2.6112227000000002E-2</v>
      </c>
      <c r="U34" s="36">
        <v>7.0249999999999993E-2</v>
      </c>
      <c r="V34" s="36">
        <v>0.16670000000000001</v>
      </c>
      <c r="W34" s="36">
        <v>0.31098530966567239</v>
      </c>
      <c r="X34" s="36">
        <v>7.7987308525962282</v>
      </c>
      <c r="Y34" s="36">
        <v>8.1097161622619005</v>
      </c>
      <c r="Z34" s="36">
        <v>1.6015131150800291E-4</v>
      </c>
      <c r="AA34" s="36">
        <v>3.4272380662712628E-5</v>
      </c>
      <c r="AB34" s="36">
        <v>3.4272400000000001E-5</v>
      </c>
      <c r="AC34" s="36">
        <v>3.656556441793337E-5</v>
      </c>
      <c r="AD34" s="36">
        <v>6.1385097508905924E-2</v>
      </c>
      <c r="AE34" s="36">
        <v>0.55246587758015331</v>
      </c>
      <c r="AF34" s="36">
        <v>0.61385097508905906</v>
      </c>
      <c r="AG34" s="36">
        <v>5.406490777304227E-3</v>
      </c>
      <c r="AH34" s="36">
        <v>9.1972486786324782E-3</v>
      </c>
      <c r="AI34" s="36">
        <v>2.9456053200485097E-2</v>
      </c>
      <c r="AJ34" s="36">
        <v>1.3435225560283701E-6</v>
      </c>
      <c r="AK34" s="36">
        <v>1.6235697266893612E-6</v>
      </c>
      <c r="AL34" s="36">
        <v>4.0606800113910153E-6</v>
      </c>
      <c r="AM34" s="36">
        <v>5.444399864278188E-3</v>
      </c>
      <c r="AN34" s="36">
        <v>7.0583969757265094E-2</v>
      </c>
      <c r="AO34" s="36">
        <v>0.58192599146064972</v>
      </c>
      <c r="AP34" s="36">
        <v>174.56064147800001</v>
      </c>
      <c r="AQ34" s="36">
        <v>93.994191564999994</v>
      </c>
      <c r="AR34" s="36">
        <v>268.55483304300003</v>
      </c>
      <c r="AS34" s="36">
        <v>9.4511712790000004</v>
      </c>
      <c r="AT34" s="36">
        <v>704.46936511900003</v>
      </c>
      <c r="AU34" s="36">
        <v>1750.2048266859999</v>
      </c>
      <c r="AV34" s="36">
        <v>455.57766848</v>
      </c>
      <c r="AW34" s="36">
        <v>1131.8508281330001</v>
      </c>
      <c r="AX34" s="36">
        <v>427.10822783100002</v>
      </c>
      <c r="AY34" s="36">
        <v>1061.1204956250001</v>
      </c>
      <c r="AZ34" s="36">
        <v>2.2917010000000002E-2</v>
      </c>
      <c r="BA34" s="36">
        <v>4.5834021000000003E-2</v>
      </c>
      <c r="BB34" s="36">
        <v>2.3819288049999998</v>
      </c>
      <c r="BC34" s="36">
        <v>139.49023266699999</v>
      </c>
      <c r="BD34" s="36">
        <v>346.55371912200002</v>
      </c>
      <c r="BE34" s="36">
        <v>1.4739657999999999E-2</v>
      </c>
      <c r="BF34" s="36">
        <v>2.9479315999999998E-2</v>
      </c>
      <c r="BG34" s="36">
        <v>10.859018321000001</v>
      </c>
      <c r="BH34" s="36">
        <v>51.971772723000001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5.5084438819999999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0.12974178810968345</v>
      </c>
      <c r="J35" s="36">
        <v>6.6642420180502331</v>
      </c>
      <c r="K35" s="36">
        <v>1.9288788115872604E-2</v>
      </c>
      <c r="L35" s="36">
        <v>0.11045299999381086</v>
      </c>
      <c r="M35" s="36">
        <v>1.0492868061673184</v>
      </c>
      <c r="N35" s="36">
        <v>5.7446969999925983</v>
      </c>
      <c r="O35" s="36">
        <v>0.163327154</v>
      </c>
      <c r="P35" s="36">
        <v>0.26708908399999998</v>
      </c>
      <c r="Q35" s="36">
        <v>0.14747484</v>
      </c>
      <c r="R35" s="36">
        <v>1.5852313999999999E-2</v>
      </c>
      <c r="S35" s="36">
        <v>0.24641215299999999</v>
      </c>
      <c r="T35" s="36">
        <v>2.0676930999999999E-2</v>
      </c>
      <c r="U35" s="36" t="s">
        <v>340</v>
      </c>
      <c r="V35" s="36" t="s">
        <v>340</v>
      </c>
      <c r="W35" s="36">
        <v>0.29306894210968348</v>
      </c>
      <c r="X35" s="36">
        <v>6.9313311020502333</v>
      </c>
      <c r="Y35" s="36">
        <v>7.2244000441599168</v>
      </c>
      <c r="Z35" s="36">
        <v>1.1514358771398242E-3</v>
      </c>
      <c r="AA35" s="36">
        <v>2.4640727770792228E-4</v>
      </c>
      <c r="AB35" s="36">
        <v>2.4640699999999997E-4</v>
      </c>
      <c r="AC35" s="36">
        <v>6.6224475131489553E-5</v>
      </c>
      <c r="AD35" s="36">
        <v>1.6154617047290293E-2</v>
      </c>
      <c r="AE35" s="36">
        <v>0.14539155342561261</v>
      </c>
      <c r="AF35" s="36">
        <v>0.16154617047290293</v>
      </c>
      <c r="AG35" s="36" t="s">
        <v>340</v>
      </c>
      <c r="AH35" s="36" t="s">
        <v>340</v>
      </c>
      <c r="AI35" s="36" t="s">
        <v>340</v>
      </c>
      <c r="AJ35" s="36">
        <v>9.6594741676638735E-6</v>
      </c>
      <c r="AK35" s="36">
        <v>1.1672918898132182E-5</v>
      </c>
      <c r="AL35" s="36">
        <v>2.9194920098003811E-5</v>
      </c>
      <c r="AM35" s="36">
        <v>7.5883949299153424E-5</v>
      </c>
      <c r="AN35" s="36">
        <v>1.6166289966188425E-2</v>
      </c>
      <c r="AO35" s="36">
        <v>0.14542074834571062</v>
      </c>
      <c r="AP35" s="36">
        <v>56.567137459999998</v>
      </c>
      <c r="AQ35" s="36">
        <v>30.459227862999999</v>
      </c>
      <c r="AR35" s="36">
        <v>87.026365322999993</v>
      </c>
      <c r="AS35" s="36">
        <v>5.9303693590000002</v>
      </c>
      <c r="AT35" s="36">
        <v>216.74931873700001</v>
      </c>
      <c r="AU35" s="36">
        <v>618.33146752000005</v>
      </c>
      <c r="AV35" s="36">
        <v>125.344015313</v>
      </c>
      <c r="AW35" s="36">
        <v>357.57505206899998</v>
      </c>
      <c r="AX35" s="36">
        <v>118.34130343299999</v>
      </c>
      <c r="AY35" s="36">
        <v>337.59807064900002</v>
      </c>
      <c r="AZ35" s="36">
        <v>8.8045299999999996E-3</v>
      </c>
      <c r="BA35" s="36">
        <v>1.7609060999999999E-2</v>
      </c>
      <c r="BB35" s="36">
        <v>0.27093424500000002</v>
      </c>
      <c r="BC35" s="36">
        <v>14.222069911</v>
      </c>
      <c r="BD35" s="36">
        <v>40.572000000000003</v>
      </c>
      <c r="BE35" s="36">
        <v>1.676573E-3</v>
      </c>
      <c r="BF35" s="36">
        <v>3.353146E-3</v>
      </c>
      <c r="BG35" s="36">
        <v>2.3715941210000002</v>
      </c>
      <c r="BH35" s="36">
        <v>25.364404517000001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4.9896760880000004</v>
      </c>
      <c r="E36" s="36">
        <v>401</v>
      </c>
      <c r="F36" s="36">
        <v>0</v>
      </c>
      <c r="G36" s="36">
        <v>3</v>
      </c>
      <c r="H36" s="36">
        <v>398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5.1692899999999996E-4</v>
      </c>
      <c r="P36" s="36">
        <v>8.4259900000000008E-4</v>
      </c>
      <c r="Q36" s="36">
        <v>3.5038799999999998E-4</v>
      </c>
      <c r="R36" s="36">
        <v>1.66541E-4</v>
      </c>
      <c r="S36" s="36">
        <v>6.2537200000000002E-4</v>
      </c>
      <c r="T36" s="36">
        <v>2.1722700000000001E-4</v>
      </c>
      <c r="U36" s="36">
        <v>0.11700000000000001</v>
      </c>
      <c r="V36" s="36">
        <v>0.28079999999999999</v>
      </c>
      <c r="W36" s="36">
        <v>0.11751692900000001</v>
      </c>
      <c r="X36" s="36">
        <v>0.28164259899999999</v>
      </c>
      <c r="Y36" s="36">
        <v>0.39915952799999999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7.9341052513385649E-3</v>
      </c>
      <c r="AH36" s="36">
        <v>1.3497098588483995E-2</v>
      </c>
      <c r="AI36" s="36">
        <v>4.3227194127982524E-2</v>
      </c>
      <c r="AJ36" s="36">
        <v>0</v>
      </c>
      <c r="AK36" s="36">
        <v>0</v>
      </c>
      <c r="AL36" s="36">
        <v>0</v>
      </c>
      <c r="AM36" s="36">
        <v>7.9341052513385649E-3</v>
      </c>
      <c r="AN36" s="36">
        <v>1.3497098588483995E-2</v>
      </c>
      <c r="AO36" s="36">
        <v>4.3227194127982524E-2</v>
      </c>
      <c r="AP36" s="36">
        <v>0.411905507</v>
      </c>
      <c r="AQ36" s="36">
        <v>0.22179527299999999</v>
      </c>
      <c r="AR36" s="36">
        <v>0.63370077999999996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0.400803982</v>
      </c>
      <c r="BC36" s="36">
        <v>20.897419111000001</v>
      </c>
      <c r="BD36" s="36">
        <v>46.153307931999997</v>
      </c>
      <c r="BE36" s="36">
        <v>3.0712948E-2</v>
      </c>
      <c r="BF36" s="36">
        <v>6.1425897E-2</v>
      </c>
      <c r="BG36" s="36">
        <v>0.70142859000000002</v>
      </c>
      <c r="BH36" s="36">
        <v>5.2277406759999998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3.9034661289999999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4.3395808919999999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4.3387082340000003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4.4693607450000004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4.1538571119999999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4.1816172480000002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4.2654198120000002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4.2220320539999996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4.5982005519999998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4.5982464509999996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5.6843441180000003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4.5955765319999999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1.2585900000000001E-2</v>
      </c>
      <c r="BC47" s="36">
        <v>0.90337701100000001</v>
      </c>
      <c r="BD47" s="36">
        <v>2.1370208869999998</v>
      </c>
      <c r="BE47" s="36">
        <v>9.6443600000000005E-4</v>
      </c>
      <c r="BF47" s="36">
        <v>1.928873E-3</v>
      </c>
      <c r="BG47" s="36">
        <v>0.44645302599999998</v>
      </c>
      <c r="BH47" s="36">
        <v>3.2068952679999998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4.5462866789999996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8.4096819999999999E-3</v>
      </c>
      <c r="BC48" s="36">
        <v>4.7593773419999996</v>
      </c>
      <c r="BD48" s="36">
        <v>10.257228627</v>
      </c>
      <c r="BE48" s="36">
        <v>6.4442000000000004E-4</v>
      </c>
      <c r="BF48" s="36">
        <v>1.2888400000000001E-3</v>
      </c>
      <c r="BG48" s="36">
        <v>0</v>
      </c>
      <c r="BH48" s="36">
        <v>4.7297730000000003E-2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4.4449094679999996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4.0733379730000001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4.4629442780000002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4.5814867420000001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4.2036116999999998E-2</v>
      </c>
      <c r="BC52" s="36">
        <v>2.2305306269999998</v>
      </c>
      <c r="BD52" s="36">
        <v>4.9060041310000004</v>
      </c>
      <c r="BE52" s="36">
        <v>3.221158E-3</v>
      </c>
      <c r="BF52" s="36">
        <v>6.442316E-3</v>
      </c>
      <c r="BG52" s="36">
        <v>4.0003311E-2</v>
      </c>
      <c r="BH52" s="36">
        <v>0.27450365199999999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4.7420766399999996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0.67184350299999995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4.7488668650000001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1.01E-7</v>
      </c>
      <c r="P54" s="36">
        <v>1.6299999999999999E-7</v>
      </c>
      <c r="Q54" s="36">
        <v>9.5000000000000004E-8</v>
      </c>
      <c r="R54" s="36">
        <v>6.0000000000000008E-9</v>
      </c>
      <c r="S54" s="36">
        <v>1.55E-7</v>
      </c>
      <c r="T54" s="36">
        <v>8.0000000000000005E-9</v>
      </c>
      <c r="U54" s="36">
        <v>6.0000000000000001E-3</v>
      </c>
      <c r="V54" s="36">
        <v>1.44E-2</v>
      </c>
      <c r="W54" s="36">
        <v>6.0001009999999999E-3</v>
      </c>
      <c r="X54" s="36">
        <v>1.4400162999999999E-2</v>
      </c>
      <c r="Y54" s="36">
        <v>2.0400263999999998E-2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4.3109676754799728E-4</v>
      </c>
      <c r="AH54" s="36">
        <v>7.3336001835751263E-4</v>
      </c>
      <c r="AI54" s="36">
        <v>2.3487341128477094E-3</v>
      </c>
      <c r="AJ54" s="36">
        <v>0</v>
      </c>
      <c r="AK54" s="36">
        <v>0</v>
      </c>
      <c r="AL54" s="36">
        <v>0</v>
      </c>
      <c r="AM54" s="36">
        <v>4.3109676754799728E-4</v>
      </c>
      <c r="AN54" s="36">
        <v>7.3336001835751263E-4</v>
      </c>
      <c r="AO54" s="36">
        <v>2.3487341128477094E-3</v>
      </c>
      <c r="AP54" s="36">
        <v>1.7462856999999998E-2</v>
      </c>
      <c r="AQ54" s="36">
        <v>9.4030769999999993E-3</v>
      </c>
      <c r="AR54" s="36">
        <v>2.6865933999999998E-2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0.50593854400000005</v>
      </c>
      <c r="BC54" s="36">
        <v>36.673942844000003</v>
      </c>
      <c r="BD54" s="36">
        <v>83.383591731999999</v>
      </c>
      <c r="BE54" s="36">
        <v>3.8769236999999998E-2</v>
      </c>
      <c r="BF54" s="36">
        <v>7.7538473999999996E-2</v>
      </c>
      <c r="BG54" s="36">
        <v>0.26134006700000001</v>
      </c>
      <c r="BH54" s="36">
        <v>4.2769623890000004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4.40362689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4.5195300610000002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3.1378600000000001E-3</v>
      </c>
      <c r="BC56" s="36">
        <v>0</v>
      </c>
      <c r="BD56" s="36">
        <v>0</v>
      </c>
      <c r="BE56" s="36">
        <v>9.9246999999999994E-5</v>
      </c>
      <c r="BF56" s="36">
        <v>1.9849399999999999E-4</v>
      </c>
      <c r="BG56" s="36">
        <v>9.2000399999999998E-4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5.059072563</v>
      </c>
      <c r="E57" s="36">
        <v>22</v>
      </c>
      <c r="F57" s="36">
        <v>0</v>
      </c>
      <c r="G57" s="36">
        <v>2</v>
      </c>
      <c r="H57" s="36">
        <v>20</v>
      </c>
      <c r="I57" s="36">
        <v>1.3453683797956907E-5</v>
      </c>
      <c r="J57" s="36">
        <v>0.12583517020739582</v>
      </c>
      <c r="K57" s="36">
        <v>1.3453683797956907E-5</v>
      </c>
      <c r="L57" s="36">
        <v>0</v>
      </c>
      <c r="M57" s="36">
        <v>3.0436238912029834E-3</v>
      </c>
      <c r="N57" s="36">
        <v>0.1228049999999908</v>
      </c>
      <c r="O57" s="36">
        <v>0.10780387600000001</v>
      </c>
      <c r="P57" s="36">
        <v>0.19800341600000002</v>
      </c>
      <c r="Q57" s="36">
        <v>0.101698439</v>
      </c>
      <c r="R57" s="36">
        <v>6.105437E-3</v>
      </c>
      <c r="S57" s="36">
        <v>0.19003980200000001</v>
      </c>
      <c r="T57" s="36">
        <v>7.9636140000000008E-3</v>
      </c>
      <c r="U57" s="36">
        <v>7.5600000000000001E-2</v>
      </c>
      <c r="V57" s="36">
        <v>0.17879999999999999</v>
      </c>
      <c r="W57" s="36">
        <v>0.18341732968379798</v>
      </c>
      <c r="X57" s="36">
        <v>0.50263858620739577</v>
      </c>
      <c r="Y57" s="36">
        <v>0.68605591589119375</v>
      </c>
      <c r="Z57" s="36">
        <v>1.679726025939299E-6</v>
      </c>
      <c r="AA57" s="36">
        <v>3.5946136955100987E-7</v>
      </c>
      <c r="AB57" s="36">
        <v>3.5946099999999999E-7</v>
      </c>
      <c r="AC57" s="36">
        <v>1.5286114141729503E-7</v>
      </c>
      <c r="AD57" s="36">
        <v>2.0576939698219313E-3</v>
      </c>
      <c r="AE57" s="36">
        <v>1.8519245728397377E-2</v>
      </c>
      <c r="AF57" s="36">
        <v>2.0576939698219311E-2</v>
      </c>
      <c r="AG57" s="36">
        <v>5.0426481314811309E-3</v>
      </c>
      <c r="AH57" s="36">
        <v>8.5782979707954895E-3</v>
      </c>
      <c r="AI57" s="36">
        <v>2.7473738095655818E-2</v>
      </c>
      <c r="AJ57" s="36">
        <v>1.362890869179571E-8</v>
      </c>
      <c r="AK57" s="36">
        <v>1.6469752190260807E-8</v>
      </c>
      <c r="AL57" s="36">
        <v>4.1192190524473454E-8</v>
      </c>
      <c r="AM57" s="36">
        <v>5.0428146215312402E-3</v>
      </c>
      <c r="AN57" s="36">
        <v>1.0636008410369612E-2</v>
      </c>
      <c r="AO57" s="36">
        <v>4.5993025016243722E-2</v>
      </c>
      <c r="AP57" s="36">
        <v>0.86973684799999995</v>
      </c>
      <c r="AQ57" s="36">
        <v>0.46831984100000001</v>
      </c>
      <c r="AR57" s="36">
        <v>1.3380566890000001</v>
      </c>
      <c r="AS57" s="36">
        <v>9.7591900000000001E-4</v>
      </c>
      <c r="AT57" s="36">
        <v>6.518406E-3</v>
      </c>
      <c r="AU57" s="36">
        <v>1.4484321E-2</v>
      </c>
      <c r="AV57" s="36">
        <v>5.2076626000000001E-2</v>
      </c>
      <c r="AW57" s="36">
        <v>0.115717631</v>
      </c>
      <c r="AX57" s="36">
        <v>4.5806507000000003E-2</v>
      </c>
      <c r="AY57" s="36">
        <v>0.101785023</v>
      </c>
      <c r="AZ57" s="36">
        <v>7.3209999999999999E-6</v>
      </c>
      <c r="BA57" s="36">
        <v>1.4643E-5</v>
      </c>
      <c r="BB57" s="36">
        <v>10.276255748000001</v>
      </c>
      <c r="BC57" s="36">
        <v>499.92862763099998</v>
      </c>
      <c r="BD57" s="36">
        <v>1110.8737428310001</v>
      </c>
      <c r="BE57" s="36">
        <v>0.325026539</v>
      </c>
      <c r="BF57" s="36">
        <v>0.65005307800000001</v>
      </c>
      <c r="BG57" s="36">
        <v>14.315741223</v>
      </c>
      <c r="BH57" s="36">
        <v>77.913383198000005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4.601945003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0.61026854600000002</v>
      </c>
      <c r="BC58" s="36">
        <v>50.545973226999998</v>
      </c>
      <c r="BD58" s="36">
        <v>115.31849298</v>
      </c>
      <c r="BE58" s="36">
        <v>1.9302115000000002E-2</v>
      </c>
      <c r="BF58" s="36">
        <v>3.8604230000000003E-2</v>
      </c>
      <c r="BG58" s="36">
        <v>0.41705831199999999</v>
      </c>
      <c r="BH58" s="36">
        <v>3.990475343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4.5686604859999997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2.4764202999999999E-2</v>
      </c>
      <c r="BC59" s="36">
        <v>1.633780577</v>
      </c>
      <c r="BD59" s="36">
        <v>3.6910544179999998</v>
      </c>
      <c r="BE59" s="36">
        <v>7.8326399999999999E-4</v>
      </c>
      <c r="BF59" s="36">
        <v>1.566528E-3</v>
      </c>
      <c r="BG59" s="36">
        <v>0.352919751</v>
      </c>
      <c r="BH59" s="36">
        <v>1.3213471889999999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4.4490504509999997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4.4823995400000003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4.8069597599999998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5.3138399999999998E-4</v>
      </c>
      <c r="P62" s="36">
        <v>9.2562199999999997E-4</v>
      </c>
      <c r="Q62" s="36">
        <v>4.3662200000000001E-4</v>
      </c>
      <c r="R62" s="36">
        <v>9.4761999999999998E-5</v>
      </c>
      <c r="S62" s="36">
        <v>8.0201899999999995E-4</v>
      </c>
      <c r="T62" s="36">
        <v>1.2360299999999999E-4</v>
      </c>
      <c r="U62" s="36">
        <v>1.2E-2</v>
      </c>
      <c r="V62" s="36">
        <v>2.8799999999999999E-2</v>
      </c>
      <c r="W62" s="36">
        <v>1.2531384E-2</v>
      </c>
      <c r="X62" s="36">
        <v>2.9725622E-2</v>
      </c>
      <c r="Y62" s="36">
        <v>4.2257006E-2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3.5048909000000003E-2</v>
      </c>
      <c r="AQ62" s="36">
        <v>1.8872488999999999E-2</v>
      </c>
      <c r="AR62" s="36">
        <v>5.3921398000000002E-2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0.55119961200000001</v>
      </c>
      <c r="BC62" s="36">
        <v>30.524288540000001</v>
      </c>
      <c r="BD62" s="36">
        <v>67.211715053000006</v>
      </c>
      <c r="BE62" s="36">
        <v>1.7433830000000001E-2</v>
      </c>
      <c r="BF62" s="36">
        <v>3.4867661000000001E-2</v>
      </c>
      <c r="BG62" s="36">
        <v>2.0184060349999999</v>
      </c>
      <c r="BH62" s="36">
        <v>10.131931212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5.0116411210000003</v>
      </c>
      <c r="E63" s="36">
        <v>28</v>
      </c>
      <c r="F63" s="36">
        <v>0</v>
      </c>
      <c r="G63" s="36">
        <v>4</v>
      </c>
      <c r="H63" s="36">
        <v>24</v>
      </c>
      <c r="I63" s="36">
        <v>1.7504361937344696E-5</v>
      </c>
      <c r="J63" s="36">
        <v>0.18217555003224362</v>
      </c>
      <c r="K63" s="36">
        <v>1.7504361937344696E-5</v>
      </c>
      <c r="L63" s="36">
        <v>0</v>
      </c>
      <c r="M63" s="36">
        <v>3.1930543941892289E-3</v>
      </c>
      <c r="N63" s="36">
        <v>0.17899999999999172</v>
      </c>
      <c r="O63" s="36">
        <v>1.7350266E-2</v>
      </c>
      <c r="P63" s="36">
        <v>2.7962998999999999E-2</v>
      </c>
      <c r="Q63" s="36">
        <v>1.5268021E-2</v>
      </c>
      <c r="R63" s="36">
        <v>2.0822449999999999E-3</v>
      </c>
      <c r="S63" s="36">
        <v>2.5247026999999998E-2</v>
      </c>
      <c r="T63" s="36">
        <v>2.7159720000000001E-3</v>
      </c>
      <c r="U63" s="36">
        <v>2.1600000000000001E-2</v>
      </c>
      <c r="V63" s="36">
        <v>5.1599999999999993E-2</v>
      </c>
      <c r="W63" s="36">
        <v>3.8967770361937347E-2</v>
      </c>
      <c r="X63" s="36">
        <v>0.26173854903224358</v>
      </c>
      <c r="Y63" s="36">
        <v>0.30070631939418091</v>
      </c>
      <c r="Z63" s="36">
        <v>1.5205423017956381E-6</v>
      </c>
      <c r="AA63" s="36">
        <v>3.2539605258426645E-7</v>
      </c>
      <c r="AB63" s="36">
        <v>3.2539599999999998E-7</v>
      </c>
      <c r="AC63" s="36">
        <v>1.2747674520660025E-7</v>
      </c>
      <c r="AD63" s="36">
        <v>8.9481603555122233E-4</v>
      </c>
      <c r="AE63" s="36">
        <v>8.0533443199610009E-3</v>
      </c>
      <c r="AF63" s="36">
        <v>8.9481603555122222E-3</v>
      </c>
      <c r="AG63" s="36">
        <v>1.6331714932126698E-3</v>
      </c>
      <c r="AH63" s="36">
        <v>2.778268747074427E-3</v>
      </c>
      <c r="AI63" s="36">
        <v>8.8979688250897179E-3</v>
      </c>
      <c r="AJ63" s="36">
        <v>1.2755945473366527E-8</v>
      </c>
      <c r="AK63" s="36">
        <v>1.5414826355487549E-8</v>
      </c>
      <c r="AL63" s="36">
        <v>3.8553735162597041E-8</v>
      </c>
      <c r="AM63" s="36">
        <v>1.6333117259033497E-3</v>
      </c>
      <c r="AN63" s="36">
        <v>3.6731001974520047E-3</v>
      </c>
      <c r="AO63" s="36">
        <v>1.695135169878588E-2</v>
      </c>
      <c r="AP63" s="36">
        <v>0.10919303399999999</v>
      </c>
      <c r="AQ63" s="36">
        <v>5.8796249000000002E-2</v>
      </c>
      <c r="AR63" s="36">
        <v>0.16798928299999999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0.29638938399999998</v>
      </c>
      <c r="BC63" s="36">
        <v>9.9898390199999998</v>
      </c>
      <c r="BD63" s="36">
        <v>24.091349588</v>
      </c>
      <c r="BE63" s="36">
        <v>9.3744659999999997E-3</v>
      </c>
      <c r="BF63" s="36">
        <v>1.8748932999999999E-2</v>
      </c>
      <c r="BG63" s="36">
        <v>2.3905913330000002</v>
      </c>
      <c r="BH63" s="36">
        <v>14.843236928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4.486657675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5.0220343610000002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7.9744000000000001E-5</v>
      </c>
      <c r="P65" s="36">
        <v>1.3959400000000002E-4</v>
      </c>
      <c r="Q65" s="36">
        <v>7.1619999999999995E-5</v>
      </c>
      <c r="R65" s="36">
        <v>8.1240000000000005E-6</v>
      </c>
      <c r="S65" s="36">
        <v>1.2899800000000001E-4</v>
      </c>
      <c r="T65" s="36">
        <v>1.0596E-5</v>
      </c>
      <c r="U65" s="36">
        <v>3.0000000000000001E-3</v>
      </c>
      <c r="V65" s="36">
        <v>7.1999999999999998E-3</v>
      </c>
      <c r="W65" s="36">
        <v>3.0797440000000001E-3</v>
      </c>
      <c r="X65" s="36">
        <v>7.3395939999999996E-3</v>
      </c>
      <c r="Y65" s="36">
        <v>1.0419338E-2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2.1338091700998172E-4</v>
      </c>
      <c r="AH65" s="36">
        <v>3.6299282433881951E-4</v>
      </c>
      <c r="AI65" s="36">
        <v>1.1625580995716246E-3</v>
      </c>
      <c r="AJ65" s="36">
        <v>0</v>
      </c>
      <c r="AK65" s="36">
        <v>0</v>
      </c>
      <c r="AL65" s="36">
        <v>0</v>
      </c>
      <c r="AM65" s="36">
        <v>2.1338091700998172E-4</v>
      </c>
      <c r="AN65" s="36">
        <v>3.6299282433881951E-4</v>
      </c>
      <c r="AO65" s="36">
        <v>1.1625580995716246E-3</v>
      </c>
      <c r="AP65" s="36">
        <v>1.1295578000000001E-2</v>
      </c>
      <c r="AQ65" s="36">
        <v>6.0822339999999997E-3</v>
      </c>
      <c r="AR65" s="36">
        <v>1.7377811999999999E-2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0.49270028300000002</v>
      </c>
      <c r="BC65" s="36">
        <v>29.055114747000001</v>
      </c>
      <c r="BD65" s="36">
        <v>65.443926906000002</v>
      </c>
      <c r="BE65" s="36">
        <v>1.5583560999999999E-2</v>
      </c>
      <c r="BF65" s="36">
        <v>3.1167123000000001E-2</v>
      </c>
      <c r="BG65" s="36">
        <v>2.261794869</v>
      </c>
      <c r="BH65" s="36">
        <v>14.446587749000001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4.9791734229999998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6.9159080000000001E-3</v>
      </c>
      <c r="P66" s="36">
        <v>1.1806089000000001E-2</v>
      </c>
      <c r="Q66" s="36">
        <v>6.3265969999999998E-3</v>
      </c>
      <c r="R66" s="36">
        <v>5.8931099999999991E-4</v>
      </c>
      <c r="S66" s="36">
        <v>1.1037420000000001E-2</v>
      </c>
      <c r="T66" s="36">
        <v>7.6866900000000004E-4</v>
      </c>
      <c r="U66" s="36">
        <v>3.0000000000000001E-3</v>
      </c>
      <c r="V66" s="36">
        <v>7.1999999999999998E-3</v>
      </c>
      <c r="W66" s="36">
        <v>9.9159080000000011E-3</v>
      </c>
      <c r="X66" s="36">
        <v>1.9006089E-2</v>
      </c>
      <c r="Y66" s="36">
        <v>2.8921997000000001E-2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2.7928484999999999E-2</v>
      </c>
      <c r="AQ66" s="36">
        <v>1.5038414999999999E-2</v>
      </c>
      <c r="AR66" s="36">
        <v>4.2966900000000002E-2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0.370191296</v>
      </c>
      <c r="BC66" s="36">
        <v>19.512681784000002</v>
      </c>
      <c r="BD66" s="36">
        <v>44.757820578999997</v>
      </c>
      <c r="BE66" s="36">
        <v>1.1708738E-2</v>
      </c>
      <c r="BF66" s="36">
        <v>2.3417476999999999E-2</v>
      </c>
      <c r="BG66" s="36">
        <v>2.7048185020000002</v>
      </c>
      <c r="BH66" s="36">
        <v>13.061121441999999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4.912299398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8.1093799999999998E-4</v>
      </c>
      <c r="P67" s="36">
        <v>1.3887260000000001E-3</v>
      </c>
      <c r="Q67" s="36">
        <v>7.2153199999999999E-4</v>
      </c>
      <c r="R67" s="36">
        <v>8.9405999999999991E-5</v>
      </c>
      <c r="S67" s="36">
        <v>1.272109E-3</v>
      </c>
      <c r="T67" s="36">
        <v>1.1661700000000001E-4</v>
      </c>
      <c r="U67" s="36">
        <v>8.9999999999999993E-3</v>
      </c>
      <c r="V67" s="36">
        <v>2.1599999999999998E-2</v>
      </c>
      <c r="W67" s="36">
        <v>9.810938E-3</v>
      </c>
      <c r="X67" s="36">
        <v>2.2988725999999998E-2</v>
      </c>
      <c r="Y67" s="36">
        <v>3.2799663999999999E-2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6.181567853156077E-4</v>
      </c>
      <c r="AH67" s="36">
        <v>1.0515770600771259E-3</v>
      </c>
      <c r="AI67" s="36">
        <v>3.3678886924091733E-3</v>
      </c>
      <c r="AJ67" s="36">
        <v>0</v>
      </c>
      <c r="AK67" s="36">
        <v>0</v>
      </c>
      <c r="AL67" s="36">
        <v>0</v>
      </c>
      <c r="AM67" s="36">
        <v>6.181567853156077E-4</v>
      </c>
      <c r="AN67" s="36">
        <v>1.0515770600771259E-3</v>
      </c>
      <c r="AO67" s="36">
        <v>3.3678886924091733E-3</v>
      </c>
      <c r="AP67" s="36">
        <v>3.2915406000000001E-2</v>
      </c>
      <c r="AQ67" s="36">
        <v>1.7723679999999999E-2</v>
      </c>
      <c r="AR67" s="36">
        <v>5.0639086E-2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0.37860680499999999</v>
      </c>
      <c r="BC67" s="36">
        <v>21.932028398</v>
      </c>
      <c r="BD67" s="36">
        <v>47.818473515000001</v>
      </c>
      <c r="BE67" s="36">
        <v>9.6255966999999998E-2</v>
      </c>
      <c r="BF67" s="36">
        <v>0.192511935</v>
      </c>
      <c r="BG67" s="36">
        <v>0.62348782700000005</v>
      </c>
      <c r="BH67" s="36">
        <v>2.8269645890000001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4.8919091610000001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1.3003260000000001E-3</v>
      </c>
      <c r="P68" s="36">
        <v>2.2553770000000002E-3</v>
      </c>
      <c r="Q68" s="36">
        <v>1.189025E-3</v>
      </c>
      <c r="R68" s="36">
        <v>1.11301E-4</v>
      </c>
      <c r="S68" s="36">
        <v>2.1102020000000003E-3</v>
      </c>
      <c r="T68" s="36">
        <v>1.4517499999999999E-4</v>
      </c>
      <c r="U68" s="36">
        <v>0</v>
      </c>
      <c r="V68" s="36">
        <v>0</v>
      </c>
      <c r="W68" s="36">
        <v>1.3003260000000001E-3</v>
      </c>
      <c r="X68" s="36">
        <v>2.2553770000000002E-3</v>
      </c>
      <c r="Y68" s="36">
        <v>3.5557030000000003E-3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3.1427579999999998E-3</v>
      </c>
      <c r="AQ68" s="36">
        <v>1.692254E-3</v>
      </c>
      <c r="AR68" s="36">
        <v>4.8350119999999996E-3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3.6013108000000002E-2</v>
      </c>
      <c r="BC68" s="36">
        <v>1.764654202</v>
      </c>
      <c r="BD68" s="36">
        <v>3.9416245270000001</v>
      </c>
      <c r="BE68" s="36">
        <v>9.1558750000000008E-3</v>
      </c>
      <c r="BF68" s="36">
        <v>1.8311750000000002E-2</v>
      </c>
      <c r="BG68" s="36">
        <v>1.3177281000000001E-2</v>
      </c>
      <c r="BH68" s="36">
        <v>0.21140740699999999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4.6979504380000003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5.0500000000000004E-7</v>
      </c>
      <c r="P69" s="36">
        <v>8.8000000000000004E-7</v>
      </c>
      <c r="Q69" s="36">
        <v>4.27E-7</v>
      </c>
      <c r="R69" s="36">
        <v>7.7999999999999997E-8</v>
      </c>
      <c r="S69" s="36">
        <v>7.7900000000000008E-7</v>
      </c>
      <c r="T69" s="36">
        <v>1.0099999999999999E-7</v>
      </c>
      <c r="U69" s="36">
        <v>3.0000000000000001E-3</v>
      </c>
      <c r="V69" s="36">
        <v>7.1999999999999998E-3</v>
      </c>
      <c r="W69" s="36">
        <v>3.0005050000000001E-3</v>
      </c>
      <c r="X69" s="36">
        <v>7.2008799999999998E-3</v>
      </c>
      <c r="Y69" s="36">
        <v>1.0201385E-2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2.2194051990722847E-4</v>
      </c>
      <c r="AH69" s="36">
        <v>3.7755398788815879E-4</v>
      </c>
      <c r="AI69" s="36">
        <v>1.2091931774255895E-3</v>
      </c>
      <c r="AJ69" s="36">
        <v>0</v>
      </c>
      <c r="AK69" s="36">
        <v>0</v>
      </c>
      <c r="AL69" s="36">
        <v>0</v>
      </c>
      <c r="AM69" s="36">
        <v>2.2194051990722847E-4</v>
      </c>
      <c r="AN69" s="36">
        <v>3.7755398788815879E-4</v>
      </c>
      <c r="AO69" s="36">
        <v>1.2091931774255895E-3</v>
      </c>
      <c r="AP69" s="36">
        <v>1.0499956E-2</v>
      </c>
      <c r="AQ69" s="36">
        <v>5.6538220000000002E-3</v>
      </c>
      <c r="AR69" s="36">
        <v>1.6153778000000001E-2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8.0610836000000005E-2</v>
      </c>
      <c r="BC69" s="36">
        <v>4.2739177689999996</v>
      </c>
      <c r="BD69" s="36">
        <v>10.011481346</v>
      </c>
      <c r="BE69" s="36">
        <v>2.049428E-2</v>
      </c>
      <c r="BF69" s="36">
        <v>4.0988561E-2</v>
      </c>
      <c r="BG69" s="36">
        <v>6.5487009999999998E-2</v>
      </c>
      <c r="BH69" s="36">
        <v>0.43427491099999999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4.5592731579999999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0.21792979800000001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4.2595272919999996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4.3393757439999998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4.6689724200000002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3.8488099999999998E-3</v>
      </c>
      <c r="BC73" s="36">
        <v>8.6216453999999998E-2</v>
      </c>
      <c r="BD73" s="36">
        <v>0.192503175</v>
      </c>
      <c r="BE73" s="36">
        <v>9.7851100000000005E-4</v>
      </c>
      <c r="BF73" s="36">
        <v>1.9570220000000001E-3</v>
      </c>
      <c r="BG73" s="36">
        <v>2.0387582000000001E-2</v>
      </c>
      <c r="BH73" s="36">
        <v>0.17943055099999999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5.4398682129999996</v>
      </c>
      <c r="E92" s="36">
        <v>49</v>
      </c>
      <c r="F92" s="36">
        <v>0</v>
      </c>
      <c r="G92" s="36">
        <v>6</v>
      </c>
      <c r="H92" s="36">
        <v>43</v>
      </c>
      <c r="I92" s="36">
        <v>4.6925376866715958E-7</v>
      </c>
      <c r="J92" s="36">
        <v>2.6184371262102826E-3</v>
      </c>
      <c r="K92" s="36">
        <v>4.6925376866715958E-7</v>
      </c>
      <c r="L92" s="36">
        <v>0</v>
      </c>
      <c r="M92" s="36">
        <v>2.1890637997896422E-4</v>
      </c>
      <c r="N92" s="36">
        <v>2.3999999999999855E-3</v>
      </c>
      <c r="O92" s="36">
        <v>0.126610575</v>
      </c>
      <c r="P92" s="36">
        <v>0.22421980600000002</v>
      </c>
      <c r="Q92" s="36">
        <v>0.119539618</v>
      </c>
      <c r="R92" s="36">
        <v>7.0709569999999992E-3</v>
      </c>
      <c r="S92" s="36">
        <v>0.21499681800000001</v>
      </c>
      <c r="T92" s="36">
        <v>9.2229880000000014E-3</v>
      </c>
      <c r="U92" s="36">
        <v>0.17519999999999999</v>
      </c>
      <c r="V92" s="36">
        <v>0.41639999999999999</v>
      </c>
      <c r="W92" s="36">
        <v>0.3018110442537687</v>
      </c>
      <c r="X92" s="36">
        <v>0.64323824312621025</v>
      </c>
      <c r="Y92" s="36">
        <v>0.94504928737997895</v>
      </c>
      <c r="Z92" s="36">
        <v>4.6458986733938618E-8</v>
      </c>
      <c r="AA92" s="36">
        <v>9.9422231610628622E-9</v>
      </c>
      <c r="AB92" s="36">
        <v>9.9422199999999996E-9</v>
      </c>
      <c r="AC92" s="36">
        <v>1.9378681959784645E-9</v>
      </c>
      <c r="AD92" s="36">
        <v>2.5362683276649109E-5</v>
      </c>
      <c r="AE92" s="36">
        <v>2.2826414948984197E-4</v>
      </c>
      <c r="AF92" s="36">
        <v>2.5362683276649109E-4</v>
      </c>
      <c r="AG92" s="36">
        <v>1.1009810026145397E-2</v>
      </c>
      <c r="AH92" s="36">
        <v>1.8729331998500215E-2</v>
      </c>
      <c r="AI92" s="36">
        <v>5.9984482211412851E-2</v>
      </c>
      <c r="AJ92" s="36">
        <v>3.6307849645338386E-10</v>
      </c>
      <c r="AK92" s="36">
        <v>4.3875947791765822E-10</v>
      </c>
      <c r="AL92" s="36">
        <v>1.0973731602039653E-9</v>
      </c>
      <c r="AM92" s="36">
        <v>1.1009812327092089E-2</v>
      </c>
      <c r="AN92" s="36">
        <v>1.875469512053634E-2</v>
      </c>
      <c r="AO92" s="36">
        <v>6.0212747458275852E-2</v>
      </c>
      <c r="AP92" s="36">
        <v>3.2551336719999999</v>
      </c>
      <c r="AQ92" s="36">
        <v>1.752764285</v>
      </c>
      <c r="AR92" s="36">
        <v>5.007897957</v>
      </c>
      <c r="AS92" s="36">
        <v>0.122517864</v>
      </c>
      <c r="AT92" s="36">
        <v>1.011329438</v>
      </c>
      <c r="AU92" s="36">
        <v>2.2091347689999998</v>
      </c>
      <c r="AV92" s="36">
        <v>1.021613823</v>
      </c>
      <c r="AW92" s="36">
        <v>2.2315998440000002</v>
      </c>
      <c r="AX92" s="36">
        <v>0.94362183499999996</v>
      </c>
      <c r="AY92" s="36">
        <v>2.0612351680000001</v>
      </c>
      <c r="AZ92" s="36">
        <v>2.23339E-4</v>
      </c>
      <c r="BA92" s="36">
        <v>4.4667900000000001E-4</v>
      </c>
      <c r="BB92" s="36">
        <v>13.041354395999999</v>
      </c>
      <c r="BC92" s="36">
        <v>1305.211325236</v>
      </c>
      <c r="BD92" s="36">
        <v>2851.086510527</v>
      </c>
      <c r="BE92" s="36">
        <v>0.38039925299999999</v>
      </c>
      <c r="BF92" s="36">
        <v>0.76079850599999999</v>
      </c>
      <c r="BG92" s="36">
        <v>9.3734591050000002</v>
      </c>
      <c r="BH92" s="36">
        <v>172.06009762299999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4.7794247199999997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3.1948E-5</v>
      </c>
      <c r="P93" s="36">
        <v>4.9690999999999996E-5</v>
      </c>
      <c r="Q93" s="36">
        <v>2.6607000000000001E-5</v>
      </c>
      <c r="R93" s="36">
        <v>5.3410000000000002E-6</v>
      </c>
      <c r="S93" s="36">
        <v>4.2724E-5</v>
      </c>
      <c r="T93" s="36">
        <v>6.9669999999999995E-6</v>
      </c>
      <c r="U93" s="36">
        <v>0</v>
      </c>
      <c r="V93" s="36">
        <v>0</v>
      </c>
      <c r="W93" s="36">
        <v>3.1948E-5</v>
      </c>
      <c r="X93" s="36">
        <v>4.9690999999999996E-5</v>
      </c>
      <c r="Y93" s="36">
        <v>8.1638999999999995E-5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4.5073E-5</v>
      </c>
      <c r="AQ93" s="36">
        <v>2.427E-5</v>
      </c>
      <c r="AR93" s="36">
        <v>6.9343000000000003E-5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1.139866102</v>
      </c>
      <c r="BC93" s="36">
        <v>60.458188329000002</v>
      </c>
      <c r="BD93" s="36">
        <v>141.475357422</v>
      </c>
      <c r="BE93" s="36">
        <v>3.3248403000000003E-2</v>
      </c>
      <c r="BF93" s="36">
        <v>6.6496807000000005E-2</v>
      </c>
      <c r="BG93" s="36">
        <v>1.4474541430000001</v>
      </c>
      <c r="BH93" s="36">
        <v>14.853223485999999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4.6338049740000002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5.7516209999999998E-2</v>
      </c>
      <c r="BC94" s="36">
        <v>6.1669596200000001</v>
      </c>
      <c r="BD94" s="36">
        <v>13.576962265000001</v>
      </c>
      <c r="BE94" s="36">
        <v>1.6776720000000001E-3</v>
      </c>
      <c r="BF94" s="36">
        <v>3.355345E-3</v>
      </c>
      <c r="BG94" s="36">
        <v>0.60509166800000003</v>
      </c>
      <c r="BH94" s="36">
        <v>6.7602331810000003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6.8032318219999999</v>
      </c>
      <c r="E95" s="36">
        <v>8</v>
      </c>
      <c r="F95" s="36">
        <v>7</v>
      </c>
      <c r="G95" s="36">
        <v>1</v>
      </c>
      <c r="H95" s="36">
        <v>0</v>
      </c>
      <c r="I95" s="36">
        <v>453.47270156076672</v>
      </c>
      <c r="J95" s="36">
        <v>844.95307482483679</v>
      </c>
      <c r="K95" s="36">
        <v>308.14844956078747</v>
      </c>
      <c r="L95" s="36">
        <v>145.32425199997925</v>
      </c>
      <c r="M95" s="36">
        <v>917.35965638563948</v>
      </c>
      <c r="N95" s="36">
        <v>381.06611999996403</v>
      </c>
      <c r="O95" s="36">
        <v>11.279767372</v>
      </c>
      <c r="P95" s="36">
        <v>19.554365182000002</v>
      </c>
      <c r="Q95" s="36">
        <v>10.524978746</v>
      </c>
      <c r="R95" s="36">
        <v>0.75478862600000007</v>
      </c>
      <c r="S95" s="36">
        <v>18.569858277000002</v>
      </c>
      <c r="T95" s="36">
        <v>0.98450690500000004</v>
      </c>
      <c r="U95" s="36">
        <v>0.49630000000000002</v>
      </c>
      <c r="V95" s="36">
        <v>1.1778999999999999</v>
      </c>
      <c r="W95" s="36">
        <v>465.24876893276672</v>
      </c>
      <c r="X95" s="36">
        <v>865.68534000683678</v>
      </c>
      <c r="Y95" s="36">
        <v>1330.9341089396034</v>
      </c>
      <c r="Z95" s="36">
        <v>0.73256734410689639</v>
      </c>
      <c r="AA95" s="36">
        <v>0.38510689363051542</v>
      </c>
      <c r="AB95" s="36">
        <v>0.38510689399999998</v>
      </c>
      <c r="AC95" s="36">
        <v>4.9334781497237277</v>
      </c>
      <c r="AD95" s="36">
        <v>11.78243461489193</v>
      </c>
      <c r="AE95" s="36">
        <v>150.2732754220456</v>
      </c>
      <c r="AF95" s="36">
        <v>162.05571003693757</v>
      </c>
      <c r="AG95" s="36">
        <v>3.6274133478973541E-2</v>
      </c>
      <c r="AH95" s="36">
        <v>6.1707721320552689E-2</v>
      </c>
      <c r="AI95" s="36">
        <v>0.19763148585095927</v>
      </c>
      <c r="AJ95" s="36">
        <v>1.5096709487985638E-2</v>
      </c>
      <c r="AK95" s="36">
        <v>1.8243481478909234E-2</v>
      </c>
      <c r="AL95" s="36">
        <v>4.562843182020164E-2</v>
      </c>
      <c r="AM95" s="36">
        <v>4.9848489926906865</v>
      </c>
      <c r="AN95" s="36">
        <v>11.862385817691392</v>
      </c>
      <c r="AO95" s="36">
        <v>150.51653533971677</v>
      </c>
      <c r="AP95" s="36">
        <v>4525.7938885049998</v>
      </c>
      <c r="AQ95" s="36">
        <v>2436.965939964</v>
      </c>
      <c r="AR95" s="36">
        <v>6962.7598284689993</v>
      </c>
      <c r="AS95" s="36">
        <v>473.65386185699998</v>
      </c>
      <c r="AT95" s="36">
        <v>9222.3140859630003</v>
      </c>
      <c r="AU95" s="36">
        <v>21553.823278642001</v>
      </c>
      <c r="AV95" s="36">
        <v>8164.9092948329999</v>
      </c>
      <c r="AW95" s="36">
        <v>19082.522064050001</v>
      </c>
      <c r="AX95" s="36">
        <v>8127.440247302</v>
      </c>
      <c r="AY95" s="36">
        <v>18994.951718757002</v>
      </c>
      <c r="AZ95" s="36">
        <v>3.7157821950000001</v>
      </c>
      <c r="BA95" s="36">
        <v>7.4315643910000002</v>
      </c>
      <c r="BB95" s="36">
        <v>15.460181179999999</v>
      </c>
      <c r="BC95" s="36">
        <v>1316.66864108</v>
      </c>
      <c r="BD95" s="36">
        <v>3077.236682881</v>
      </c>
      <c r="BE95" s="36">
        <v>0.45095326699999999</v>
      </c>
      <c r="BF95" s="36">
        <v>0.90190653399999998</v>
      </c>
      <c r="BG95" s="36">
        <v>5.9906060520000004</v>
      </c>
      <c r="BH95" s="36">
        <v>96.622482128000001</v>
      </c>
      <c r="BI95" s="36">
        <v>3.2299999999999978</v>
      </c>
      <c r="BJ95" s="36">
        <v>3.9899999999999962</v>
      </c>
      <c r="BK95" s="36">
        <v>6.0700000000000047</v>
      </c>
      <c r="BL95" s="36">
        <v>6.9299999999999988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5.2576852729999999</v>
      </c>
      <c r="E96" s="36">
        <v>3</v>
      </c>
      <c r="F96" s="36">
        <v>0</v>
      </c>
      <c r="G96" s="36">
        <v>2</v>
      </c>
      <c r="H96" s="36">
        <v>1</v>
      </c>
      <c r="I96" s="36">
        <v>5.4396042419408649E-7</v>
      </c>
      <c r="J96" s="36">
        <v>5.5515717157739015E-2</v>
      </c>
      <c r="K96" s="36">
        <v>5.4396042419408649E-7</v>
      </c>
      <c r="L96" s="36">
        <v>0</v>
      </c>
      <c r="M96" s="36">
        <v>1.8526111816496993E-4</v>
      </c>
      <c r="N96" s="36">
        <v>5.5330999999998243E-2</v>
      </c>
      <c r="O96" s="36">
        <v>5.1463699999999999E-3</v>
      </c>
      <c r="P96" s="36">
        <v>8.3377409999999992E-3</v>
      </c>
      <c r="Q96" s="36">
        <v>4.3767049999999998E-3</v>
      </c>
      <c r="R96" s="36">
        <v>7.6966500000000011E-4</v>
      </c>
      <c r="S96" s="36">
        <v>7.333829E-3</v>
      </c>
      <c r="T96" s="36">
        <v>1.003912E-3</v>
      </c>
      <c r="U96" s="36">
        <v>8.9999999999999993E-3</v>
      </c>
      <c r="V96" s="36">
        <v>2.1599999999999998E-2</v>
      </c>
      <c r="W96" s="36">
        <v>1.4146913960424192E-2</v>
      </c>
      <c r="X96" s="36">
        <v>8.5453458157739012E-2</v>
      </c>
      <c r="Y96" s="36">
        <v>9.9600372118163208E-2</v>
      </c>
      <c r="Z96" s="36">
        <v>6.7125439454455402E-8</v>
      </c>
      <c r="AA96" s="36">
        <v>1.4364844043253456E-8</v>
      </c>
      <c r="AB96" s="36">
        <v>1.4364800000000001E-8</v>
      </c>
      <c r="AC96" s="36">
        <v>1.7301432045984169E-9</v>
      </c>
      <c r="AD96" s="36">
        <v>1.6451727961136145E-4</v>
      </c>
      <c r="AE96" s="36">
        <v>1.4806555165022531E-3</v>
      </c>
      <c r="AF96" s="36">
        <v>1.6451727961136144E-3</v>
      </c>
      <c r="AG96" s="36">
        <v>1.1892514813920964E-3</v>
      </c>
      <c r="AH96" s="36">
        <v>2.0230944740923023E-3</v>
      </c>
      <c r="AI96" s="36">
        <v>6.4793701399983201E-3</v>
      </c>
      <c r="AJ96" s="36">
        <v>5.6311880150897828E-10</v>
      </c>
      <c r="AK96" s="36">
        <v>6.8049667983413299E-10</v>
      </c>
      <c r="AL96" s="36">
        <v>1.7019775745973341E-9</v>
      </c>
      <c r="AM96" s="36">
        <v>1.1892537746541027E-3</v>
      </c>
      <c r="AN96" s="36">
        <v>2.1876124342003435E-3</v>
      </c>
      <c r="AO96" s="36">
        <v>7.9600273584781479E-3</v>
      </c>
      <c r="AP96" s="36">
        <v>1.5392565970000001</v>
      </c>
      <c r="AQ96" s="36">
        <v>0.82883047499999996</v>
      </c>
      <c r="AR96" s="36">
        <v>2.3680870719999998</v>
      </c>
      <c r="AS96" s="36">
        <v>0.186368584</v>
      </c>
      <c r="AT96" s="36">
        <v>6.3000671620000004</v>
      </c>
      <c r="AU96" s="36">
        <v>16.561960702</v>
      </c>
      <c r="AV96" s="36">
        <v>6.89996162</v>
      </c>
      <c r="AW96" s="36">
        <v>18.138996023000001</v>
      </c>
      <c r="AX96" s="36">
        <v>6.3503394430000002</v>
      </c>
      <c r="AY96" s="36">
        <v>16.694119220000001</v>
      </c>
      <c r="AZ96" s="36">
        <v>1.5413390000000001E-3</v>
      </c>
      <c r="BA96" s="36">
        <v>3.0826780000000002E-3</v>
      </c>
      <c r="BB96" s="36">
        <v>0.426605917</v>
      </c>
      <c r="BC96" s="36">
        <v>26.386736187</v>
      </c>
      <c r="BD96" s="36">
        <v>69.366893481000005</v>
      </c>
      <c r="BE96" s="36">
        <v>1.2443536E-2</v>
      </c>
      <c r="BF96" s="36">
        <v>2.4887072999999999E-2</v>
      </c>
      <c r="BG96" s="36">
        <v>1.312037366</v>
      </c>
      <c r="BH96" s="36">
        <v>13.335026389999999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4.9783215060000003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1.0364714000000001E-2</v>
      </c>
      <c r="P97" s="36">
        <v>1.7194801999999999E-2</v>
      </c>
      <c r="Q97" s="36">
        <v>8.8562780000000004E-3</v>
      </c>
      <c r="R97" s="36">
        <v>1.5084359999999999E-3</v>
      </c>
      <c r="S97" s="36">
        <v>1.5227276999999999E-2</v>
      </c>
      <c r="T97" s="36">
        <v>1.9675249999999999E-3</v>
      </c>
      <c r="U97" s="36">
        <v>3.0000000000000001E-3</v>
      </c>
      <c r="V97" s="36">
        <v>7.1999999999999998E-3</v>
      </c>
      <c r="W97" s="36">
        <v>1.3364714E-2</v>
      </c>
      <c r="X97" s="36">
        <v>2.4394802E-2</v>
      </c>
      <c r="Y97" s="36">
        <v>3.7759516E-2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2.5919835211596918E-4</v>
      </c>
      <c r="AH97" s="36">
        <v>4.4093512773751077E-4</v>
      </c>
      <c r="AI97" s="36">
        <v>1.4121841253214871E-3</v>
      </c>
      <c r="AJ97" s="36">
        <v>0</v>
      </c>
      <c r="AK97" s="36">
        <v>0</v>
      </c>
      <c r="AL97" s="36">
        <v>0</v>
      </c>
      <c r="AM97" s="36">
        <v>2.5919835211596918E-4</v>
      </c>
      <c r="AN97" s="36">
        <v>4.4093512773751077E-4</v>
      </c>
      <c r="AO97" s="36">
        <v>1.4121841253214871E-3</v>
      </c>
      <c r="AP97" s="36">
        <v>3.0166865000000001E-2</v>
      </c>
      <c r="AQ97" s="36">
        <v>1.6243695999999998E-2</v>
      </c>
      <c r="AR97" s="36">
        <v>4.6410561000000003E-2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1.4755282999999999E-2</v>
      </c>
      <c r="BF97" s="36">
        <v>2.9510565999999998E-2</v>
      </c>
      <c r="BG97" s="36">
        <v>0.25294344200000002</v>
      </c>
      <c r="BH97" s="36">
        <v>10.973183414999999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5.0976964650000003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1.2142999999999999E-5</v>
      </c>
      <c r="P98" s="36">
        <v>1.9508E-5</v>
      </c>
      <c r="Q98" s="36">
        <v>1.0896999999999999E-5</v>
      </c>
      <c r="R98" s="36">
        <v>1.246E-6</v>
      </c>
      <c r="S98" s="36">
        <v>1.7883000000000001E-5</v>
      </c>
      <c r="T98" s="36">
        <v>1.6250000000000001E-6</v>
      </c>
      <c r="U98" s="36">
        <v>0</v>
      </c>
      <c r="V98" s="36">
        <v>0</v>
      </c>
      <c r="W98" s="36">
        <v>1.2142999999999999E-5</v>
      </c>
      <c r="X98" s="36">
        <v>1.9508E-5</v>
      </c>
      <c r="Y98" s="36">
        <v>3.1650999999999999E-5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2.5278000000000001E-5</v>
      </c>
      <c r="AQ98" s="36">
        <v>1.3611000000000001E-5</v>
      </c>
      <c r="AR98" s="36">
        <v>3.8889E-5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0.217523205</v>
      </c>
      <c r="BC98" s="36">
        <v>15.810360928</v>
      </c>
      <c r="BD98" s="36">
        <v>39.730969115999997</v>
      </c>
      <c r="BE98" s="36">
        <v>6.3448669999999997E-3</v>
      </c>
      <c r="BF98" s="36">
        <v>1.2689733999999999E-2</v>
      </c>
      <c r="BG98" s="36">
        <v>0.59949408000000004</v>
      </c>
      <c r="BH98" s="36">
        <v>6.7411400669999999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4.6581268040000001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5.3748290000000002E-3</v>
      </c>
      <c r="BF99" s="36">
        <v>1.0749658E-2</v>
      </c>
      <c r="BG99" s="36">
        <v>0.62809910199999996</v>
      </c>
      <c r="BH99" s="36">
        <v>4.7339640039999997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4.9661523110000001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0.124534162</v>
      </c>
      <c r="BH100" s="36">
        <v>0.241811308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5.0986012890000003</v>
      </c>
      <c r="E101" s="36">
        <v>28</v>
      </c>
      <c r="F101" s="36">
        <v>0</v>
      </c>
      <c r="G101" s="36">
        <v>1</v>
      </c>
      <c r="H101" s="36">
        <v>27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3.0000000000000001E-3</v>
      </c>
      <c r="V101" s="36">
        <v>7.1999999999999998E-3</v>
      </c>
      <c r="W101" s="36">
        <v>3.0000000000000001E-3</v>
      </c>
      <c r="X101" s="36">
        <v>7.1999999999999998E-3</v>
      </c>
      <c r="Y101" s="36">
        <v>1.0200000000000001E-2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1.8059881492367817E-4</v>
      </c>
      <c r="AH101" s="36">
        <v>3.0722557021499279E-4</v>
      </c>
      <c r="AI101" s="36">
        <v>9.8395216406693621E-4</v>
      </c>
      <c r="AJ101" s="36">
        <v>0</v>
      </c>
      <c r="AK101" s="36">
        <v>0</v>
      </c>
      <c r="AL101" s="36">
        <v>0</v>
      </c>
      <c r="AM101" s="36">
        <v>1.8059881492367817E-4</v>
      </c>
      <c r="AN101" s="36">
        <v>3.0722557021499279E-4</v>
      </c>
      <c r="AO101" s="36">
        <v>9.8395216406693621E-4</v>
      </c>
      <c r="AP101" s="36">
        <v>6.0532829999999996E-3</v>
      </c>
      <c r="AQ101" s="36">
        <v>3.25946E-3</v>
      </c>
      <c r="AR101" s="36">
        <v>9.3127430000000001E-3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3.309786E-2</v>
      </c>
      <c r="BH101" s="36">
        <v>1.769946808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5.1443202299999999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4.2960899999999998E-3</v>
      </c>
      <c r="P102" s="36">
        <v>7.5003079999999998E-3</v>
      </c>
      <c r="Q102" s="36">
        <v>4.0007860000000001E-3</v>
      </c>
      <c r="R102" s="36">
        <v>2.9530400000000003E-4</v>
      </c>
      <c r="S102" s="36">
        <v>7.1151280000000001E-3</v>
      </c>
      <c r="T102" s="36">
        <v>3.8517999999999994E-4</v>
      </c>
      <c r="U102" s="36">
        <v>0.11099999999999999</v>
      </c>
      <c r="V102" s="36">
        <v>0.26639999999999997</v>
      </c>
      <c r="W102" s="36">
        <v>0.11529608999999999</v>
      </c>
      <c r="X102" s="36">
        <v>0.27390030799999998</v>
      </c>
      <c r="Y102" s="36">
        <v>0.38919639799999994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8.946119445576212E-3</v>
      </c>
      <c r="AH102" s="36">
        <v>1.5218685953394017E-2</v>
      </c>
      <c r="AI102" s="36">
        <v>4.8740926634518678E-2</v>
      </c>
      <c r="AJ102" s="36">
        <v>0</v>
      </c>
      <c r="AK102" s="36">
        <v>0</v>
      </c>
      <c r="AL102" s="36">
        <v>0</v>
      </c>
      <c r="AM102" s="36">
        <v>8.946119445576212E-3</v>
      </c>
      <c r="AN102" s="36">
        <v>1.5218685953394017E-2</v>
      </c>
      <c r="AO102" s="36">
        <v>4.8740926634518678E-2</v>
      </c>
      <c r="AP102" s="36">
        <v>0.47304070599999998</v>
      </c>
      <c r="AQ102" s="36">
        <v>0.25471422599999999</v>
      </c>
      <c r="AR102" s="36">
        <v>0.72775493199999997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1.0163801E-2</v>
      </c>
      <c r="BF102" s="36">
        <v>2.0327603E-2</v>
      </c>
      <c r="BG102" s="36">
        <v>0</v>
      </c>
      <c r="BH102" s="36">
        <v>10.424754223000001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5.7420080479999998</v>
      </c>
      <c r="E103" s="36">
        <v>7</v>
      </c>
      <c r="F103" s="36">
        <v>0</v>
      </c>
      <c r="G103" s="36">
        <v>5</v>
      </c>
      <c r="H103" s="36">
        <v>2</v>
      </c>
      <c r="I103" s="36">
        <v>1.3007353824868859E-4</v>
      </c>
      <c r="J103" s="36">
        <v>0.57453041624654566</v>
      </c>
      <c r="K103" s="36">
        <v>1.3007353824868859E-4</v>
      </c>
      <c r="L103" s="36">
        <v>0</v>
      </c>
      <c r="M103" s="36">
        <v>3.5245489784763044E-2</v>
      </c>
      <c r="N103" s="36">
        <v>0.53941500000003129</v>
      </c>
      <c r="O103" s="36">
        <v>1.0897427999999999E-2</v>
      </c>
      <c r="P103" s="36">
        <v>1.9379865E-2</v>
      </c>
      <c r="Q103" s="36">
        <v>1.0373279999999999E-2</v>
      </c>
      <c r="R103" s="36">
        <v>5.24148E-4</v>
      </c>
      <c r="S103" s="36">
        <v>1.8696193999999999E-2</v>
      </c>
      <c r="T103" s="36">
        <v>6.8367100000000006E-4</v>
      </c>
      <c r="U103" s="36">
        <v>1.32E-2</v>
      </c>
      <c r="V103" s="36">
        <v>3.1199999999999999E-2</v>
      </c>
      <c r="W103" s="36">
        <v>2.4227501538248687E-2</v>
      </c>
      <c r="X103" s="36">
        <v>0.62511028124654566</v>
      </c>
      <c r="Y103" s="36">
        <v>0.64933778278479437</v>
      </c>
      <c r="Z103" s="36">
        <v>9.0634923351641173E-6</v>
      </c>
      <c r="AA103" s="36">
        <v>1.9395873597251212E-6</v>
      </c>
      <c r="AB103" s="36">
        <v>1.9395900000000002E-6</v>
      </c>
      <c r="AC103" s="36">
        <v>9.3750750190007227E-7</v>
      </c>
      <c r="AD103" s="36">
        <v>8.5557809501768858E-3</v>
      </c>
      <c r="AE103" s="36">
        <v>7.7002028551591967E-2</v>
      </c>
      <c r="AF103" s="36">
        <v>8.5557809501768833E-2</v>
      </c>
      <c r="AG103" s="36">
        <v>1.0176169034035016E-3</v>
      </c>
      <c r="AH103" s="36">
        <v>1.731118410387566E-3</v>
      </c>
      <c r="AI103" s="36">
        <v>5.5442576116466634E-3</v>
      </c>
      <c r="AJ103" s="36">
        <v>7.6034445047532806E-8</v>
      </c>
      <c r="AK103" s="36">
        <v>9.1883253177175173E-8</v>
      </c>
      <c r="AL103" s="36">
        <v>2.2980749358941601E-7</v>
      </c>
      <c r="AM103" s="36">
        <v>1.0186304453504492E-3</v>
      </c>
      <c r="AN103" s="36">
        <v>1.028699124381763E-2</v>
      </c>
      <c r="AO103" s="36">
        <v>8.2546515970732218E-2</v>
      </c>
      <c r="AP103" s="36">
        <v>4.8418639470000002</v>
      </c>
      <c r="AQ103" s="36">
        <v>2.60715751</v>
      </c>
      <c r="AR103" s="36">
        <v>7.4490214570000006</v>
      </c>
      <c r="AS103" s="36">
        <v>0.59383858099999998</v>
      </c>
      <c r="AT103" s="36">
        <v>3.0402574690000002</v>
      </c>
      <c r="AU103" s="36">
        <v>7.6300609460000004</v>
      </c>
      <c r="AV103" s="36">
        <v>6.4635247309999997</v>
      </c>
      <c r="AW103" s="36">
        <v>16.221352344</v>
      </c>
      <c r="AX103" s="36">
        <v>5.8572788359999999</v>
      </c>
      <c r="AY103" s="36">
        <v>14.699871623</v>
      </c>
      <c r="AZ103" s="36">
        <v>3.7461159999999999E-3</v>
      </c>
      <c r="BA103" s="36">
        <v>7.4922330000000001E-3</v>
      </c>
      <c r="BB103" s="36">
        <v>1.369975159</v>
      </c>
      <c r="BC103" s="36">
        <v>67.099463546999999</v>
      </c>
      <c r="BD103" s="36">
        <v>168.39790758000001</v>
      </c>
      <c r="BE103" s="36">
        <v>3.9960383000000002E-2</v>
      </c>
      <c r="BF103" s="36">
        <v>7.9920767000000004E-2</v>
      </c>
      <c r="BG103" s="36">
        <v>2.31334543</v>
      </c>
      <c r="BH103" s="36">
        <v>40.124827535999998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6.4954802249999997</v>
      </c>
      <c r="E104" s="36">
        <v>7</v>
      </c>
      <c r="F104" s="36">
        <v>1</v>
      </c>
      <c r="G104" s="36">
        <v>5</v>
      </c>
      <c r="H104" s="36">
        <v>1</v>
      </c>
      <c r="I104" s="36">
        <v>5.9215080226794683</v>
      </c>
      <c r="J104" s="36">
        <v>51.050410134287944</v>
      </c>
      <c r="K104" s="36">
        <v>1.7497345226833485</v>
      </c>
      <c r="L104" s="36">
        <v>4.17177349999612</v>
      </c>
      <c r="M104" s="36">
        <v>28.688920156977638</v>
      </c>
      <c r="N104" s="36">
        <v>28.282997999989774</v>
      </c>
      <c r="O104" s="36">
        <v>0.74266689699999999</v>
      </c>
      <c r="P104" s="36">
        <v>1.2434013989999999</v>
      </c>
      <c r="Q104" s="36">
        <v>0.70406326299999999</v>
      </c>
      <c r="R104" s="36">
        <v>3.8603633999999998E-2</v>
      </c>
      <c r="S104" s="36">
        <v>1.1930488339999998</v>
      </c>
      <c r="T104" s="36">
        <v>5.0352565000000002E-2</v>
      </c>
      <c r="U104" s="36">
        <v>6.5449999999999994E-2</v>
      </c>
      <c r="V104" s="36">
        <v>0.1547</v>
      </c>
      <c r="W104" s="36">
        <v>6.7296249196794689</v>
      </c>
      <c r="X104" s="36">
        <v>52.448511533287942</v>
      </c>
      <c r="Y104" s="36">
        <v>59.178136452967408</v>
      </c>
      <c r="Z104" s="36">
        <v>2.6523566030494126E-2</v>
      </c>
      <c r="AA104" s="36">
        <v>1.2662353481569452E-2</v>
      </c>
      <c r="AB104" s="36">
        <v>1.2662352999999999E-2</v>
      </c>
      <c r="AC104" s="36">
        <v>1.9756223629001344E-2</v>
      </c>
      <c r="AD104" s="36">
        <v>0.33804583458827742</v>
      </c>
      <c r="AE104" s="36">
        <v>3.0424125112944962</v>
      </c>
      <c r="AF104" s="36">
        <v>3.3804583458827739</v>
      </c>
      <c r="AG104" s="36">
        <v>5.1784802412846061E-3</v>
      </c>
      <c r="AH104" s="36">
        <v>8.8093686863232375E-3</v>
      </c>
      <c r="AI104" s="36">
        <v>2.8213788900791993E-2</v>
      </c>
      <c r="AJ104" s="36">
        <v>4.9638067011598911E-4</v>
      </c>
      <c r="AK104" s="36">
        <v>5.9984748659137421E-4</v>
      </c>
      <c r="AL104" s="36">
        <v>1.5002673791236405E-3</v>
      </c>
      <c r="AM104" s="36">
        <v>2.5431084540401938E-2</v>
      </c>
      <c r="AN104" s="36">
        <v>0.34745505076119204</v>
      </c>
      <c r="AO104" s="36">
        <v>3.0721265675744118</v>
      </c>
      <c r="AP104" s="36">
        <v>901.35065175499994</v>
      </c>
      <c r="AQ104" s="36">
        <v>485.342658637</v>
      </c>
      <c r="AR104" s="36">
        <v>1386.6933103920001</v>
      </c>
      <c r="AS104" s="36">
        <v>68.439561686999994</v>
      </c>
      <c r="AT104" s="36">
        <v>3333.0864657339998</v>
      </c>
      <c r="AU104" s="36">
        <v>8282.0532500570007</v>
      </c>
      <c r="AV104" s="36">
        <v>2056.568889095</v>
      </c>
      <c r="AW104" s="36">
        <v>5110.1623756239997</v>
      </c>
      <c r="AX104" s="36">
        <v>2005.07483501</v>
      </c>
      <c r="AY104" s="36">
        <v>4982.2099500329996</v>
      </c>
      <c r="AZ104" s="36">
        <v>0.29595586499999998</v>
      </c>
      <c r="BA104" s="36">
        <v>0.59191172999999997</v>
      </c>
      <c r="BB104" s="36">
        <v>2.8366241730000001</v>
      </c>
      <c r="BC104" s="36">
        <v>203.373694328</v>
      </c>
      <c r="BD104" s="36">
        <v>505.342955668</v>
      </c>
      <c r="BE104" s="36">
        <v>8.2740617000000002E-2</v>
      </c>
      <c r="BF104" s="36">
        <v>0.165481235</v>
      </c>
      <c r="BG104" s="36">
        <v>1.395666904</v>
      </c>
      <c r="BH104" s="36">
        <v>35.879287859999998</v>
      </c>
      <c r="BI104" s="36">
        <v>0.21</v>
      </c>
      <c r="BJ104" s="36">
        <v>0.37000000000000011</v>
      </c>
      <c r="BK104" s="36">
        <v>0.3600000000000001</v>
      </c>
      <c r="BL104" s="36">
        <v>0.40000000000000013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6.8063809659999999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85.093035468900723</v>
      </c>
      <c r="J105" s="36">
        <v>203.71282499609805</v>
      </c>
      <c r="K105" s="36">
        <v>65.373883968928084</v>
      </c>
      <c r="L105" s="36">
        <v>19.719151499972646</v>
      </c>
      <c r="M105" s="36">
        <v>228.99006346500298</v>
      </c>
      <c r="N105" s="36">
        <v>59.815796999995769</v>
      </c>
      <c r="O105" s="36">
        <v>2.6028296269999998</v>
      </c>
      <c r="P105" s="36">
        <v>4.3858758670000002</v>
      </c>
      <c r="Q105" s="36">
        <v>2.4522886829999999</v>
      </c>
      <c r="R105" s="36">
        <v>0.15054094400000001</v>
      </c>
      <c r="S105" s="36">
        <v>4.1895181150000003</v>
      </c>
      <c r="T105" s="36">
        <v>0.196357752</v>
      </c>
      <c r="U105" s="36" t="s">
        <v>340</v>
      </c>
      <c r="V105" s="36" t="s">
        <v>340</v>
      </c>
      <c r="W105" s="36">
        <v>87.695865095900729</v>
      </c>
      <c r="X105" s="36">
        <v>208.09870086309806</v>
      </c>
      <c r="Y105" s="36">
        <v>295.79456595899876</v>
      </c>
      <c r="Z105" s="36">
        <v>0.15217914323259218</v>
      </c>
      <c r="AA105" s="36">
        <v>7.4768193382675083E-2</v>
      </c>
      <c r="AB105" s="36">
        <v>7.4768192999999997E-2</v>
      </c>
      <c r="AC105" s="36">
        <v>0.82276845918069852</v>
      </c>
      <c r="AD105" s="36">
        <v>2.5711495901439516</v>
      </c>
      <c r="AE105" s="36">
        <v>28.063640912714263</v>
      </c>
      <c r="AF105" s="36">
        <v>30.634790502858213</v>
      </c>
      <c r="AG105" s="36" t="s">
        <v>340</v>
      </c>
      <c r="AH105" s="36" t="s">
        <v>340</v>
      </c>
      <c r="AI105" s="36" t="s">
        <v>340</v>
      </c>
      <c r="AJ105" s="36">
        <v>2.9310131823097585E-3</v>
      </c>
      <c r="AK105" s="36">
        <v>3.5419572213812693E-3</v>
      </c>
      <c r="AL105" s="36">
        <v>8.8587232526150961E-3</v>
      </c>
      <c r="AM105" s="36">
        <v>0.82569947236300822</v>
      </c>
      <c r="AN105" s="36">
        <v>2.5746915473653327</v>
      </c>
      <c r="AO105" s="36">
        <v>28.072499635966878</v>
      </c>
      <c r="AP105" s="36">
        <v>1077.6356761689999</v>
      </c>
      <c r="AQ105" s="36">
        <v>580.26536409100004</v>
      </c>
      <c r="AR105" s="36">
        <v>1657.9010402599999</v>
      </c>
      <c r="AS105" s="36">
        <v>411.47458506499999</v>
      </c>
      <c r="AT105" s="36">
        <v>1883.879243674</v>
      </c>
      <c r="AU105" s="36">
        <v>5080.7652329980001</v>
      </c>
      <c r="AV105" s="36">
        <v>1731.5856206789999</v>
      </c>
      <c r="AW105" s="36">
        <v>4670.0339467330004</v>
      </c>
      <c r="AX105" s="36">
        <v>1726.9903020209999</v>
      </c>
      <c r="AY105" s="36">
        <v>4657.6405115629996</v>
      </c>
      <c r="AZ105" s="36">
        <v>1.4234856</v>
      </c>
      <c r="BA105" s="36">
        <v>2.8469712</v>
      </c>
      <c r="BB105" s="36">
        <v>2.810940623</v>
      </c>
      <c r="BC105" s="36">
        <v>255.23488104200001</v>
      </c>
      <c r="BD105" s="36">
        <v>688.36073978900004</v>
      </c>
      <c r="BE105" s="36">
        <v>8.1991462000000001E-2</v>
      </c>
      <c r="BF105" s="36">
        <v>0.163982924</v>
      </c>
      <c r="BG105" s="36">
        <v>1.961155647</v>
      </c>
      <c r="BH105" s="36">
        <v>50.396177137000002</v>
      </c>
      <c r="BI105" s="36">
        <v>2.8600000000000012</v>
      </c>
      <c r="BJ105" s="36">
        <v>3.7500000000000009</v>
      </c>
      <c r="BK105" s="36">
        <v>0.7300000000000002</v>
      </c>
      <c r="BL105" s="36">
        <v>1.1800000000000004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5.6036953770000002</v>
      </c>
      <c r="E106" s="36">
        <v>17</v>
      </c>
      <c r="F106" s="36">
        <v>0</v>
      </c>
      <c r="G106" s="36">
        <v>5</v>
      </c>
      <c r="H106" s="36">
        <v>12</v>
      </c>
      <c r="I106" s="36">
        <v>2.1250998255743889E-4</v>
      </c>
      <c r="J106" s="36">
        <v>0.27488028493863503</v>
      </c>
      <c r="K106" s="36">
        <v>2.1250998255743889E-4</v>
      </c>
      <c r="L106" s="36">
        <v>0</v>
      </c>
      <c r="M106" s="36">
        <v>3.9347794920864085E-2</v>
      </c>
      <c r="N106" s="36">
        <v>0.23574500000032839</v>
      </c>
      <c r="O106" s="36">
        <v>1.1451640000000002E-3</v>
      </c>
      <c r="P106" s="36">
        <v>1.64269E-3</v>
      </c>
      <c r="Q106" s="36">
        <v>1.0926290000000001E-3</v>
      </c>
      <c r="R106" s="36">
        <v>5.2534999999999998E-5</v>
      </c>
      <c r="S106" s="36">
        <v>1.5741660000000001E-3</v>
      </c>
      <c r="T106" s="36">
        <v>6.8523999999999996E-5</v>
      </c>
      <c r="U106" s="36">
        <v>2.64E-2</v>
      </c>
      <c r="V106" s="36">
        <v>6.2399999999999997E-2</v>
      </c>
      <c r="W106" s="36">
        <v>2.7757673982557438E-2</v>
      </c>
      <c r="X106" s="36">
        <v>0.33892297493863505</v>
      </c>
      <c r="Y106" s="36">
        <v>0.36668064892119251</v>
      </c>
      <c r="Z106" s="36">
        <v>7.4144217741330639E-6</v>
      </c>
      <c r="AA106" s="36">
        <v>1.5866862596644755E-6</v>
      </c>
      <c r="AB106" s="36">
        <v>1.5866899999999999E-6</v>
      </c>
      <c r="AC106" s="36">
        <v>1.0848227397848611E-6</v>
      </c>
      <c r="AD106" s="36">
        <v>2.2124972273188321E-3</v>
      </c>
      <c r="AE106" s="36">
        <v>1.9912475045869491E-2</v>
      </c>
      <c r="AF106" s="36">
        <v>2.2124972273188322E-2</v>
      </c>
      <c r="AG106" s="36">
        <v>1.8751526887791107E-3</v>
      </c>
      <c r="AH106" s="36">
        <v>3.1899149188426251E-3</v>
      </c>
      <c r="AI106" s="36">
        <v>1.0216349131968947E-2</v>
      </c>
      <c r="AJ106" s="36">
        <v>6.2200307081635728E-8</v>
      </c>
      <c r="AK106" s="36">
        <v>7.516549321438658E-8</v>
      </c>
      <c r="AL106" s="36">
        <v>1.8799501544315574E-7</v>
      </c>
      <c r="AM106" s="36">
        <v>1.8762997118259772E-3</v>
      </c>
      <c r="AN106" s="36">
        <v>5.4024873116546709E-3</v>
      </c>
      <c r="AO106" s="36">
        <v>3.0129012172853881E-2</v>
      </c>
      <c r="AP106" s="36">
        <v>9.3391328470000001</v>
      </c>
      <c r="AQ106" s="36">
        <v>5.0287638399999999</v>
      </c>
      <c r="AR106" s="36">
        <v>14.367896687</v>
      </c>
      <c r="AS106" s="36">
        <v>1.1894111970000001</v>
      </c>
      <c r="AT106" s="36">
        <v>16.323995350000001</v>
      </c>
      <c r="AU106" s="36">
        <v>34.875865382000001</v>
      </c>
      <c r="AV106" s="36">
        <v>11.352966005000001</v>
      </c>
      <c r="AW106" s="36">
        <v>24.255367977999999</v>
      </c>
      <c r="AX106" s="36">
        <v>10.606048914</v>
      </c>
      <c r="AY106" s="36">
        <v>22.659595658000001</v>
      </c>
      <c r="AZ106" s="36">
        <v>8.4069009999999996E-3</v>
      </c>
      <c r="BA106" s="36">
        <v>1.6813802999999999E-2</v>
      </c>
      <c r="BB106" s="36">
        <v>0.23346873400000001</v>
      </c>
      <c r="BC106" s="36">
        <v>9.0864652299999999</v>
      </c>
      <c r="BD106" s="36">
        <v>19.413037763999998</v>
      </c>
      <c r="BE106" s="36">
        <v>6.809977E-3</v>
      </c>
      <c r="BF106" s="36">
        <v>1.3619955E-2</v>
      </c>
      <c r="BG106" s="36">
        <v>1.938989324</v>
      </c>
      <c r="BH106" s="36">
        <v>11.581174969999999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4.9683457659999997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3.1139999999999997E-6</v>
      </c>
      <c r="P107" s="36">
        <v>4.9920000000000007E-6</v>
      </c>
      <c r="Q107" s="36">
        <v>2.5969999999999999E-6</v>
      </c>
      <c r="R107" s="36">
        <v>5.1699999999999998E-7</v>
      </c>
      <c r="S107" s="36">
        <v>4.3170000000000003E-6</v>
      </c>
      <c r="T107" s="36">
        <v>6.75E-7</v>
      </c>
      <c r="U107" s="36">
        <v>0</v>
      </c>
      <c r="V107" s="36">
        <v>0</v>
      </c>
      <c r="W107" s="36">
        <v>3.1139999999999997E-6</v>
      </c>
      <c r="X107" s="36">
        <v>4.9920000000000007E-6</v>
      </c>
      <c r="Y107" s="36">
        <v>8.106E-6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3.9940000000000002E-6</v>
      </c>
      <c r="AQ107" s="36">
        <v>2.1500000000000002E-6</v>
      </c>
      <c r="AR107" s="36">
        <v>6.1440000000000008E-6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4.2565520000000003E-3</v>
      </c>
      <c r="BF107" s="36">
        <v>8.513105E-3</v>
      </c>
      <c r="BG107" s="36">
        <v>2.4164833319999999</v>
      </c>
      <c r="BH107" s="36">
        <v>3.239808923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4.9573116089999996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1.5414669999999999E-3</v>
      </c>
      <c r="P108" s="36">
        <v>2.3977059999999999E-3</v>
      </c>
      <c r="Q108" s="36">
        <v>1.4012719999999998E-3</v>
      </c>
      <c r="R108" s="36">
        <v>1.40195E-4</v>
      </c>
      <c r="S108" s="36">
        <v>2.2148419999999999E-3</v>
      </c>
      <c r="T108" s="36">
        <v>1.82864E-4</v>
      </c>
      <c r="U108" s="36" t="s">
        <v>340</v>
      </c>
      <c r="V108" s="36" t="s">
        <v>340</v>
      </c>
      <c r="W108" s="36">
        <v>1.5414669999999999E-3</v>
      </c>
      <c r="X108" s="36">
        <v>2.3977059999999999E-3</v>
      </c>
      <c r="Y108" s="36">
        <v>3.9391729999999998E-3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1.89073E-3</v>
      </c>
      <c r="AQ108" s="36">
        <v>1.018085E-3</v>
      </c>
      <c r="AR108" s="36">
        <v>2.9088149999999999E-3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0.100254577</v>
      </c>
      <c r="BC108" s="36">
        <v>5.0842541199999998</v>
      </c>
      <c r="BD108" s="36">
        <v>11.800687441999999</v>
      </c>
      <c r="BE108" s="36">
        <v>2.924294E-3</v>
      </c>
      <c r="BF108" s="36">
        <v>5.8485890000000004E-3</v>
      </c>
      <c r="BG108" s="36">
        <v>0.532393012</v>
      </c>
      <c r="BH108" s="36">
        <v>4.9623092409999998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4.8810640909999998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1.602799E-3</v>
      </c>
      <c r="P109" s="36">
        <v>2.7034519999999999E-3</v>
      </c>
      <c r="Q109" s="36">
        <v>1.425029E-3</v>
      </c>
      <c r="R109" s="36">
        <v>1.7777E-4</v>
      </c>
      <c r="S109" s="36">
        <v>2.4715779999999999E-3</v>
      </c>
      <c r="T109" s="36">
        <v>2.31874E-4</v>
      </c>
      <c r="U109" s="36" t="s">
        <v>340</v>
      </c>
      <c r="V109" s="36" t="s">
        <v>340</v>
      </c>
      <c r="W109" s="36">
        <v>1.602799E-3</v>
      </c>
      <c r="X109" s="36">
        <v>2.7034519999999999E-3</v>
      </c>
      <c r="Y109" s="36">
        <v>4.3062509999999997E-3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4.6291680000000003E-3</v>
      </c>
      <c r="AQ109" s="36">
        <v>2.4926290000000001E-3</v>
      </c>
      <c r="AR109" s="36">
        <v>7.1217970000000009E-3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4.8024110000000004E-3</v>
      </c>
      <c r="BF109" s="36">
        <v>9.6048220000000007E-3</v>
      </c>
      <c r="BG109" s="36">
        <v>0.26883864200000002</v>
      </c>
      <c r="BH109" s="36">
        <v>8.9577110290000004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4.034820764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4.4201725420000004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3.7955394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4.1719049689999999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4.97945963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1.625893E-3</v>
      </c>
      <c r="P114" s="36">
        <v>2.5669540000000002E-3</v>
      </c>
      <c r="Q114" s="36">
        <v>1.554082E-3</v>
      </c>
      <c r="R114" s="36">
        <v>7.1810999999999994E-5</v>
      </c>
      <c r="S114" s="36">
        <v>2.4732870000000002E-3</v>
      </c>
      <c r="T114" s="36">
        <v>9.3666999999999996E-5</v>
      </c>
      <c r="U114" s="36">
        <v>0</v>
      </c>
      <c r="V114" s="36">
        <v>0</v>
      </c>
      <c r="W114" s="36">
        <v>1.625893E-3</v>
      </c>
      <c r="X114" s="36">
        <v>2.5669540000000002E-3</v>
      </c>
      <c r="Y114" s="36">
        <v>4.1928470000000004E-3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2.5973699999999999E-3</v>
      </c>
      <c r="AQ114" s="36">
        <v>1.398584E-3</v>
      </c>
      <c r="AR114" s="36">
        <v>3.9959539999999995E-3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2.4873270000000001E-3</v>
      </c>
      <c r="BF114" s="36">
        <v>4.9746549999999997E-3</v>
      </c>
      <c r="BG114" s="36">
        <v>0.76811209199999997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5.0755188440000003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5.2437849999999999E-3</v>
      </c>
      <c r="P115" s="36">
        <v>8.2606250000000006E-3</v>
      </c>
      <c r="Q115" s="36">
        <v>4.8606099999999996E-3</v>
      </c>
      <c r="R115" s="36">
        <v>3.8317499999999998E-4</v>
      </c>
      <c r="S115" s="36">
        <v>7.7608299999999998E-3</v>
      </c>
      <c r="T115" s="36">
        <v>4.9979500000000004E-4</v>
      </c>
      <c r="U115" s="36">
        <v>2.1000000000000001E-2</v>
      </c>
      <c r="V115" s="36">
        <v>5.04E-2</v>
      </c>
      <c r="W115" s="36">
        <v>2.6243785000000002E-2</v>
      </c>
      <c r="X115" s="36">
        <v>5.8660625000000001E-2</v>
      </c>
      <c r="Y115" s="36">
        <v>8.490441E-2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1.4226358826233531E-3</v>
      </c>
      <c r="AH115" s="36">
        <v>2.4201162141178879E-3</v>
      </c>
      <c r="AI115" s="36">
        <v>7.7509127398099915E-3</v>
      </c>
      <c r="AJ115" s="36">
        <v>0</v>
      </c>
      <c r="AK115" s="36">
        <v>0</v>
      </c>
      <c r="AL115" s="36">
        <v>0</v>
      </c>
      <c r="AM115" s="36">
        <v>1.4226358826233531E-3</v>
      </c>
      <c r="AN115" s="36">
        <v>2.4201162141178879E-3</v>
      </c>
      <c r="AO115" s="36">
        <v>7.7509127398099915E-3</v>
      </c>
      <c r="AP115" s="36">
        <v>0.105500963</v>
      </c>
      <c r="AQ115" s="36">
        <v>5.6808210999999997E-2</v>
      </c>
      <c r="AR115" s="36">
        <v>0.162309174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0.28301792999999997</v>
      </c>
      <c r="BF115" s="36">
        <v>0.56603586100000003</v>
      </c>
      <c r="BG115" s="36">
        <v>2.3358906020000001</v>
      </c>
      <c r="BH115" s="36">
        <v>8.6533558129999992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4.8786580539999997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1.4368039999999999E-3</v>
      </c>
      <c r="P116" s="36">
        <v>1.9774019999999996E-3</v>
      </c>
      <c r="Q116" s="36">
        <v>1.3468569999999999E-3</v>
      </c>
      <c r="R116" s="36">
        <v>8.9946999999999998E-5</v>
      </c>
      <c r="S116" s="36">
        <v>1.8600779999999998E-3</v>
      </c>
      <c r="T116" s="36">
        <v>1.1732399999999999E-4</v>
      </c>
      <c r="U116" s="36">
        <v>0</v>
      </c>
      <c r="V116" s="36">
        <v>0</v>
      </c>
      <c r="W116" s="36">
        <v>1.4368039999999999E-3</v>
      </c>
      <c r="X116" s="36">
        <v>1.9774019999999996E-3</v>
      </c>
      <c r="Y116" s="36">
        <v>3.4142059999999995E-3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1.4662760000000001E-3</v>
      </c>
      <c r="AQ116" s="36">
        <v>7.8953300000000003E-4</v>
      </c>
      <c r="AR116" s="36">
        <v>2.2558090000000001E-3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7.9768302999999999E-2</v>
      </c>
      <c r="BF116" s="36">
        <v>0.159536606</v>
      </c>
      <c r="BG116" s="36">
        <v>0.620755795</v>
      </c>
      <c r="BH116" s="36">
        <v>2.258528573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4.9124937690000001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1.16513E-4</v>
      </c>
      <c r="P117" s="36">
        <v>2.0359500000000002E-4</v>
      </c>
      <c r="Q117" s="36">
        <v>1.0945100000000001E-4</v>
      </c>
      <c r="R117" s="36">
        <v>7.0620000000000003E-6</v>
      </c>
      <c r="S117" s="36">
        <v>1.9438300000000001E-4</v>
      </c>
      <c r="T117" s="36">
        <v>9.2119999999999992E-6</v>
      </c>
      <c r="U117" s="36">
        <v>0</v>
      </c>
      <c r="V117" s="36">
        <v>0</v>
      </c>
      <c r="W117" s="36">
        <v>1.16513E-4</v>
      </c>
      <c r="X117" s="36">
        <v>2.0359500000000002E-4</v>
      </c>
      <c r="Y117" s="36">
        <v>3.2010800000000005E-4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1.6217599999999999E-4</v>
      </c>
      <c r="AQ117" s="36">
        <v>8.7324999999999995E-5</v>
      </c>
      <c r="AR117" s="36">
        <v>2.4950099999999995E-4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0.113868024</v>
      </c>
      <c r="BC117" s="36">
        <v>5.6352865850000002</v>
      </c>
      <c r="BD117" s="36">
        <v>13.043387557000001</v>
      </c>
      <c r="BE117" s="36">
        <v>5.1758193000000001E-2</v>
      </c>
      <c r="BF117" s="36">
        <v>0.103516386</v>
      </c>
      <c r="BG117" s="36">
        <v>0.52940832400000004</v>
      </c>
      <c r="BH117" s="36">
        <v>2.7571917500000001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4.6570535299999998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6.5591540000000002E-3</v>
      </c>
      <c r="BF118" s="36">
        <v>1.3118308E-2</v>
      </c>
      <c r="BG118" s="36">
        <v>0.15324621099999999</v>
      </c>
      <c r="BH118" s="36">
        <v>0.42014321999999998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4.449760307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4.3843302810000004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4.3113895209999997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4.1601719939999997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4.3527358190000003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4.3498302129999997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4.4730261660000004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4.345512169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3.9965114470000001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4.2193986050000003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4.1663383039999999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4.2941900879999997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4.0749889829999999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4.2938959099999998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4.3951902049999996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4.4248672290000002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4.468477783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4.150236413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4.1426991360000001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3.875075405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4.3643016079999999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4.3598364920000003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4.8917483669999999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2.5933810000000001E-3</v>
      </c>
      <c r="P151" s="36">
        <v>4.3297880000000002E-3</v>
      </c>
      <c r="Q151" s="36">
        <v>1.9171400000000001E-3</v>
      </c>
      <c r="R151" s="36">
        <v>6.7624100000000006E-4</v>
      </c>
      <c r="S151" s="36">
        <v>3.447734E-3</v>
      </c>
      <c r="T151" s="36">
        <v>8.8205400000000006E-4</v>
      </c>
      <c r="U151" s="36">
        <v>0</v>
      </c>
      <c r="V151" s="36">
        <v>0</v>
      </c>
      <c r="W151" s="36">
        <v>2.5933810000000001E-3</v>
      </c>
      <c r="X151" s="36">
        <v>4.3297880000000002E-3</v>
      </c>
      <c r="Y151" s="36">
        <v>6.9231689999999999E-3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8.767436E-3</v>
      </c>
      <c r="AQ151" s="36">
        <v>4.7209269999999998E-3</v>
      </c>
      <c r="AR151" s="36">
        <v>1.3488363E-2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1.228155052</v>
      </c>
      <c r="BC151" s="36">
        <v>67.045208462000005</v>
      </c>
      <c r="BD151" s="36">
        <v>145.43211553200001</v>
      </c>
      <c r="BE151" s="36">
        <v>6.0749630999999998E-2</v>
      </c>
      <c r="BF151" s="36">
        <v>0.121499263</v>
      </c>
      <c r="BG151" s="36">
        <v>0.54365316399999997</v>
      </c>
      <c r="BH151" s="36">
        <v>7.1600233299999996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4.8976539319999999</v>
      </c>
      <c r="E152" s="36">
        <v>31</v>
      </c>
      <c r="F152" s="36">
        <v>0</v>
      </c>
      <c r="G152" s="36">
        <v>5</v>
      </c>
      <c r="H152" s="36">
        <v>26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6.7611859999999998E-3</v>
      </c>
      <c r="P152" s="36">
        <v>1.1872377E-2</v>
      </c>
      <c r="Q152" s="36">
        <v>6.2164189999999999E-3</v>
      </c>
      <c r="R152" s="36">
        <v>5.4476700000000004E-4</v>
      </c>
      <c r="S152" s="36">
        <v>1.1161811000000001E-2</v>
      </c>
      <c r="T152" s="36">
        <v>7.1056599999999993E-4</v>
      </c>
      <c r="U152" s="36">
        <v>0.12300000000000001</v>
      </c>
      <c r="V152" s="36">
        <v>0.29520000000000002</v>
      </c>
      <c r="W152" s="36">
        <v>0.129761186</v>
      </c>
      <c r="X152" s="36">
        <v>0.30707237700000001</v>
      </c>
      <c r="Y152" s="36">
        <v>0.43683356299999998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9.6060349947730637E-3</v>
      </c>
      <c r="AH152" s="36">
        <v>1.6341300910648428E-2</v>
      </c>
      <c r="AI152" s="36">
        <v>5.2336328592211857E-2</v>
      </c>
      <c r="AJ152" s="36">
        <v>0</v>
      </c>
      <c r="AK152" s="36">
        <v>0</v>
      </c>
      <c r="AL152" s="36">
        <v>0</v>
      </c>
      <c r="AM152" s="36">
        <v>9.6060349947730637E-3</v>
      </c>
      <c r="AN152" s="36">
        <v>1.6341300910648428E-2</v>
      </c>
      <c r="AO152" s="36">
        <v>5.2336328592211857E-2</v>
      </c>
      <c r="AP152" s="36">
        <v>0.48816427200000001</v>
      </c>
      <c r="AQ152" s="36">
        <v>0.26285768500000001</v>
      </c>
      <c r="AR152" s="36">
        <v>0.75102195700000007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0.87884270900000006</v>
      </c>
      <c r="BC152" s="36">
        <v>65.323675582000007</v>
      </c>
      <c r="BD152" s="36">
        <v>162.66599857700001</v>
      </c>
      <c r="BE152" s="36">
        <v>4.3471197000000003E-2</v>
      </c>
      <c r="BF152" s="36">
        <v>8.6942395000000006E-2</v>
      </c>
      <c r="BG152" s="36">
        <v>2.5612791659999998</v>
      </c>
      <c r="BH152" s="36">
        <v>24.539273517000002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4.6989186009999999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0.29653986799999998</v>
      </c>
      <c r="BH153" s="36">
        <v>4.7902718430000002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4.5920261419999999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1.1143761729999999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4.7815822729999997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1.651634652</v>
      </c>
      <c r="BH155" s="36">
        <v>17.199601862000002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5.4466323909999996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0.46243177600000002</v>
      </c>
      <c r="BC156" s="36">
        <v>29.315827243000001</v>
      </c>
      <c r="BD156" s="36">
        <v>60.299803724999997</v>
      </c>
      <c r="BE156" s="36">
        <v>2.2873788999999999E-2</v>
      </c>
      <c r="BF156" s="36">
        <v>4.5747577999999997E-2</v>
      </c>
      <c r="BG156" s="36">
        <v>1.282517854</v>
      </c>
      <c r="BH156" s="36">
        <v>20.828132104000002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4.7766055510000003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0.74865378100000002</v>
      </c>
      <c r="BC157" s="36">
        <v>29.690026629999998</v>
      </c>
      <c r="BD157" s="36">
        <v>69.626537658999993</v>
      </c>
      <c r="BE157" s="36">
        <v>3.7031514000000001E-2</v>
      </c>
      <c r="BF157" s="36">
        <v>7.4063028000000003E-2</v>
      </c>
      <c r="BG157" s="36">
        <v>3.1785288540000001</v>
      </c>
      <c r="BH157" s="36">
        <v>17.156583681000001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4.943502778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1.763354E-3</v>
      </c>
      <c r="P158" s="36">
        <v>2.6792960000000003E-3</v>
      </c>
      <c r="Q158" s="36">
        <v>1.081053E-3</v>
      </c>
      <c r="R158" s="36">
        <v>6.8230100000000007E-4</v>
      </c>
      <c r="S158" s="36">
        <v>1.789339E-3</v>
      </c>
      <c r="T158" s="36">
        <v>8.8995700000000003E-4</v>
      </c>
      <c r="U158" s="36">
        <v>0</v>
      </c>
      <c r="V158" s="36">
        <v>0</v>
      </c>
      <c r="W158" s="36">
        <v>1.763354E-3</v>
      </c>
      <c r="X158" s="36">
        <v>2.6792960000000003E-3</v>
      </c>
      <c r="Y158" s="36">
        <v>4.4426500000000002E-3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2.584654E-3</v>
      </c>
      <c r="AQ158" s="36">
        <v>1.391736E-3</v>
      </c>
      <c r="AR158" s="36">
        <v>3.9763899999999998E-3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0.17620617299999999</v>
      </c>
      <c r="BC158" s="36">
        <v>6.8819059610000002</v>
      </c>
      <c r="BD158" s="36">
        <v>18.092219725</v>
      </c>
      <c r="BE158" s="36">
        <v>8.7158860000000008E-3</v>
      </c>
      <c r="BF158" s="36">
        <v>1.7431773000000001E-2</v>
      </c>
      <c r="BG158" s="36">
        <v>1.5965481130000001</v>
      </c>
      <c r="BH158" s="36">
        <v>9.2577048160000004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4.3559910520000003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4.2567837339999999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4.6417932300000002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4.2615642600000001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4.8852155990000004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3.2615298000000001E-2</v>
      </c>
      <c r="P163" s="36">
        <v>5.9897973999999993E-2</v>
      </c>
      <c r="Q163" s="36">
        <v>3.1271594E-2</v>
      </c>
      <c r="R163" s="36">
        <v>1.343704E-3</v>
      </c>
      <c r="S163" s="36">
        <v>5.8145315999999996E-2</v>
      </c>
      <c r="T163" s="36">
        <v>1.752658E-3</v>
      </c>
      <c r="U163" s="36">
        <v>9.0000000000000011E-3</v>
      </c>
      <c r="V163" s="36">
        <v>2.1600000000000001E-2</v>
      </c>
      <c r="W163" s="36">
        <v>4.1615298000000002E-2</v>
      </c>
      <c r="X163" s="36">
        <v>8.1497974000000001E-2</v>
      </c>
      <c r="Y163" s="36">
        <v>0.123113272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7.0556625943995186E-4</v>
      </c>
      <c r="AH163" s="36">
        <v>1.2002736367484239E-3</v>
      </c>
      <c r="AI163" s="36">
        <v>3.844119620396979E-3</v>
      </c>
      <c r="AJ163" s="36">
        <v>0</v>
      </c>
      <c r="AK163" s="36">
        <v>0</v>
      </c>
      <c r="AL163" s="36">
        <v>0</v>
      </c>
      <c r="AM163" s="36">
        <v>7.0556625943995186E-4</v>
      </c>
      <c r="AN163" s="36">
        <v>1.2002736367484239E-3</v>
      </c>
      <c r="AO163" s="36">
        <v>3.844119620396979E-3</v>
      </c>
      <c r="AP163" s="36">
        <v>0.145090093</v>
      </c>
      <c r="AQ163" s="36">
        <v>7.8125434999999993E-2</v>
      </c>
      <c r="AR163" s="36">
        <v>0.223215528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0.44078974100000001</v>
      </c>
      <c r="BC163" s="36">
        <v>30.228316221</v>
      </c>
      <c r="BD163" s="36">
        <v>76.228436185999996</v>
      </c>
      <c r="BE163" s="36">
        <v>2.1803283999999999E-2</v>
      </c>
      <c r="BF163" s="36">
        <v>4.3606568999999998E-2</v>
      </c>
      <c r="BG163" s="36">
        <v>1.212037941</v>
      </c>
      <c r="BH163" s="36">
        <v>13.701864235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4.8076190739999998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1.8401069999999999E-3</v>
      </c>
      <c r="P164" s="36">
        <v>3.0798969999999998E-3</v>
      </c>
      <c r="Q164" s="36">
        <v>1.5785199999999999E-3</v>
      </c>
      <c r="R164" s="36">
        <v>2.6158699999999997E-4</v>
      </c>
      <c r="S164" s="36">
        <v>2.7386949999999998E-3</v>
      </c>
      <c r="T164" s="36">
        <v>3.4120200000000003E-4</v>
      </c>
      <c r="U164" s="36">
        <v>0</v>
      </c>
      <c r="V164" s="36">
        <v>0</v>
      </c>
      <c r="W164" s="36">
        <v>1.8401069999999999E-3</v>
      </c>
      <c r="X164" s="36">
        <v>3.0798969999999998E-3</v>
      </c>
      <c r="Y164" s="36">
        <v>4.9200039999999995E-3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2.58771E-3</v>
      </c>
      <c r="AQ164" s="36">
        <v>1.3933820000000001E-3</v>
      </c>
      <c r="AR164" s="36">
        <v>3.9810920000000003E-3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1.6712678000000002E-2</v>
      </c>
      <c r="BF164" s="36">
        <v>3.3425357000000003E-2</v>
      </c>
      <c r="BG164" s="36">
        <v>1.0458231730000001</v>
      </c>
      <c r="BH164" s="36">
        <v>7.2202944689999997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4.7734977010000001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1.9476361656199833E-8</v>
      </c>
      <c r="P165" s="36">
        <v>3.1621341290695436E-8</v>
      </c>
      <c r="Q165" s="36">
        <v>1.8999999999999998E-8</v>
      </c>
      <c r="R165" s="36">
        <v>4.7636165619983595E-10</v>
      </c>
      <c r="S165" s="36">
        <v>3.1E-8</v>
      </c>
      <c r="T165" s="36">
        <v>6.2134129069543804E-10</v>
      </c>
      <c r="U165" s="36">
        <v>0</v>
      </c>
      <c r="V165" s="36">
        <v>0</v>
      </c>
      <c r="W165" s="36">
        <v>1.9476361656199833E-8</v>
      </c>
      <c r="X165" s="36">
        <v>3.1621341290695436E-8</v>
      </c>
      <c r="Y165" s="36">
        <v>5.1097702946895269E-8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5.5999999999999999E-8</v>
      </c>
      <c r="AQ165" s="36">
        <v>2.9999999999999997E-8</v>
      </c>
      <c r="AR165" s="36">
        <v>8.6000000000000002E-8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0.15292438</v>
      </c>
      <c r="BC165" s="36">
        <v>6.2110605620000001</v>
      </c>
      <c r="BD165" s="36">
        <v>15.080129574000001</v>
      </c>
      <c r="BE165" s="36">
        <v>7.5642720000000004E-3</v>
      </c>
      <c r="BF165" s="36">
        <v>1.5128545E-2</v>
      </c>
      <c r="BG165" s="36">
        <v>0.86527140999999996</v>
      </c>
      <c r="BH165" s="36">
        <v>9.3430277719999992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4.7146540699999999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4.7252572490000002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0.16106679400000001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4.0903314030000004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4.6668754220000004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2.5519309999999999E-3</v>
      </c>
      <c r="BF169" s="36">
        <v>5.1038619999999998E-3</v>
      </c>
      <c r="BG169" s="36">
        <v>0.89485705699999996</v>
      </c>
      <c r="BH169" s="36">
        <v>3.4540672630000002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6.2172943580000002</v>
      </c>
      <c r="E185" s="41">
        <f>IF(E4="－","－",SUM(E4:E27))</f>
        <v>539</v>
      </c>
      <c r="F185" s="41">
        <f t="shared" ref="F185:BL185" si="0">IF(F4="－","－",SUM(F4:F27))</f>
        <v>36</v>
      </c>
      <c r="G185" s="41">
        <f t="shared" si="0"/>
        <v>166</v>
      </c>
      <c r="H185" s="41">
        <f t="shared" si="0"/>
        <v>337</v>
      </c>
      <c r="I185" s="41">
        <f t="shared" si="0"/>
        <v>11.779301947200143</v>
      </c>
      <c r="J185" s="41">
        <f t="shared" si="0"/>
        <v>192.9666193863797</v>
      </c>
      <c r="K185" s="41">
        <f t="shared" si="0"/>
        <v>1.0585053300823104</v>
      </c>
      <c r="L185" s="41">
        <f t="shared" si="0"/>
        <v>10.720796617117832</v>
      </c>
      <c r="M185" s="41">
        <f t="shared" si="0"/>
        <v>36.17925648627407</v>
      </c>
      <c r="N185" s="41">
        <f t="shared" si="0"/>
        <v>168.56666484730576</v>
      </c>
      <c r="O185" s="41">
        <f t="shared" si="0"/>
        <v>3.7229825899999995</v>
      </c>
      <c r="P185" s="41">
        <f t="shared" si="0"/>
        <v>6.1549394949999998</v>
      </c>
      <c r="Q185" s="41">
        <f t="shared" si="0"/>
        <v>3.3455190089999993</v>
      </c>
      <c r="R185" s="41">
        <f t="shared" si="0"/>
        <v>0.37746358099999999</v>
      </c>
      <c r="S185" s="41">
        <f t="shared" si="0"/>
        <v>5.6625956850000012</v>
      </c>
      <c r="T185" s="41">
        <f t="shared" si="0"/>
        <v>0.49234380999999999</v>
      </c>
      <c r="U185" s="41">
        <f t="shared" si="0"/>
        <v>7.1266499999999997</v>
      </c>
      <c r="V185" s="41">
        <f t="shared" si="0"/>
        <v>16.871100000000006</v>
      </c>
      <c r="W185" s="41">
        <f t="shared" si="0"/>
        <v>22.628934537200148</v>
      </c>
      <c r="X185" s="41">
        <f t="shared" si="0"/>
        <v>215.99265888137978</v>
      </c>
      <c r="Y185" s="41">
        <f t="shared" si="0"/>
        <v>238.62159341857989</v>
      </c>
      <c r="Z185" s="41">
        <f t="shared" si="0"/>
        <v>6.2982873554141658E-2</v>
      </c>
      <c r="AA185" s="41">
        <f t="shared" si="0"/>
        <v>2.6131694899429226E-2</v>
      </c>
      <c r="AB185" s="41">
        <f t="shared" si="0"/>
        <v>2.6131693991999987E-2</v>
      </c>
      <c r="AC185" s="41">
        <f t="shared" si="0"/>
        <v>2.3611362697852793E-2</v>
      </c>
      <c r="AD185" s="41">
        <f t="shared" si="0"/>
        <v>1.844698839839261</v>
      </c>
      <c r="AE185" s="41">
        <f t="shared" si="0"/>
        <v>16.602289558553348</v>
      </c>
      <c r="AF185" s="41">
        <f t="shared" si="0"/>
        <v>18.446988398392616</v>
      </c>
      <c r="AG185" s="41">
        <f t="shared" si="0"/>
        <v>0.46643444258161026</v>
      </c>
      <c r="AH185" s="41">
        <f t="shared" si="0"/>
        <v>0.79347468393193499</v>
      </c>
      <c r="AI185" s="41">
        <f t="shared" si="0"/>
        <v>2.5412635147549811</v>
      </c>
      <c r="AJ185" s="41">
        <f t="shared" si="0"/>
        <v>1.0407814396500273E-3</v>
      </c>
      <c r="AK185" s="41">
        <f t="shared" si="0"/>
        <v>1.2577245015431529E-3</v>
      </c>
      <c r="AL185" s="41">
        <f t="shared" si="0"/>
        <v>3.1456713310780877E-3</v>
      </c>
      <c r="AM185" s="41">
        <f t="shared" si="0"/>
        <v>0.49108658671911321</v>
      </c>
      <c r="AN185" s="41">
        <f t="shared" si="0"/>
        <v>2.6394312482727393</v>
      </c>
      <c r="AO185" s="41">
        <f t="shared" si="0"/>
        <v>19.146698744639412</v>
      </c>
      <c r="AP185" s="41">
        <f t="shared" si="0"/>
        <v>4388.2175647250006</v>
      </c>
      <c r="AQ185" s="41">
        <f t="shared" si="0"/>
        <v>2362.8863809979998</v>
      </c>
      <c r="AR185" s="41">
        <f t="shared" si="0"/>
        <v>6751.1039457229999</v>
      </c>
      <c r="AS185" s="41">
        <f t="shared" si="0"/>
        <v>256.25479943000005</v>
      </c>
      <c r="AT185" s="41">
        <f t="shared" si="0"/>
        <v>15940.291466582001</v>
      </c>
      <c r="AU185" s="41">
        <f t="shared" si="0"/>
        <v>37255.613690343991</v>
      </c>
      <c r="AV185" s="41">
        <f t="shared" si="0"/>
        <v>9442.2764943670009</v>
      </c>
      <c r="AW185" s="41">
        <f t="shared" si="0"/>
        <v>22023.180911148003</v>
      </c>
      <c r="AX185" s="41">
        <f t="shared" si="0"/>
        <v>8948.1404122550011</v>
      </c>
      <c r="AY185" s="41">
        <f t="shared" si="0"/>
        <v>20871.235810094993</v>
      </c>
      <c r="AZ185" s="41">
        <f t="shared" si="0"/>
        <v>4.927280369</v>
      </c>
      <c r="BA185" s="41">
        <f t="shared" si="0"/>
        <v>9.8545607519999994</v>
      </c>
      <c r="BB185" s="41">
        <f t="shared" si="0"/>
        <v>50.045440905999989</v>
      </c>
      <c r="BC185" s="41">
        <f t="shared" si="0"/>
        <v>2714.9406643689995</v>
      </c>
      <c r="BD185" s="41">
        <f t="shared" si="0"/>
        <v>6231.3895684520012</v>
      </c>
      <c r="BE185" s="41">
        <f t="shared" si="0"/>
        <v>2.9671209900000002</v>
      </c>
      <c r="BF185" s="41">
        <f t="shared" si="0"/>
        <v>5.9342419939999997</v>
      </c>
      <c r="BG185" s="41">
        <f t="shared" si="0"/>
        <v>93.346785799999992</v>
      </c>
      <c r="BH185" s="41">
        <f t="shared" si="0"/>
        <v>683.09241188300007</v>
      </c>
      <c r="BI185" s="41">
        <f t="shared" si="0"/>
        <v>2.0700000000000007</v>
      </c>
      <c r="BJ185" s="41">
        <f t="shared" si="0"/>
        <v>2.1700000000000004</v>
      </c>
      <c r="BK185" s="41">
        <f t="shared" si="0"/>
        <v>2.9100000000000015</v>
      </c>
      <c r="BL185" s="41">
        <f t="shared" si="0"/>
        <v>2.9300000000000015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5.5084438819999999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37</v>
      </c>
      <c r="H186" s="41">
        <f t="shared" si="1"/>
        <v>589</v>
      </c>
      <c r="I186" s="41">
        <f t="shared" si="1"/>
        <v>0.16365232806576926</v>
      </c>
      <c r="J186" s="41">
        <f t="shared" si="1"/>
        <v>62.535713622339202</v>
      </c>
      <c r="K186" s="41">
        <f t="shared" si="1"/>
        <v>5.3080328072031495E-2</v>
      </c>
      <c r="L186" s="41">
        <f t="shared" si="1"/>
        <v>0.11057199999373779</v>
      </c>
      <c r="M186" s="41">
        <f t="shared" si="1"/>
        <v>5.1780149503610264</v>
      </c>
      <c r="N186" s="41">
        <f t="shared" si="1"/>
        <v>57.52135100004395</v>
      </c>
      <c r="O186" s="41">
        <f t="shared" si="1"/>
        <v>2.0677008830000001</v>
      </c>
      <c r="P186" s="41">
        <f t="shared" si="1"/>
        <v>3.6215406860000003</v>
      </c>
      <c r="Q186" s="41">
        <f t="shared" si="1"/>
        <v>1.8890805460000002</v>
      </c>
      <c r="R186" s="41">
        <f t="shared" si="1"/>
        <v>0.17862033699999999</v>
      </c>
      <c r="S186" s="41">
        <f t="shared" si="1"/>
        <v>3.3885576330000005</v>
      </c>
      <c r="T186" s="41">
        <f t="shared" si="1"/>
        <v>0.23298305300000005</v>
      </c>
      <c r="U186" s="41">
        <f t="shared" si="1"/>
        <v>0.46325</v>
      </c>
      <c r="V186" s="41">
        <f t="shared" si="1"/>
        <v>1.1098999999999999</v>
      </c>
      <c r="W186" s="41">
        <f t="shared" si="1"/>
        <v>2.6946032110657692</v>
      </c>
      <c r="X186" s="41">
        <f t="shared" si="1"/>
        <v>67.267154308339215</v>
      </c>
      <c r="Y186" s="41">
        <f t="shared" si="1"/>
        <v>69.961757519404983</v>
      </c>
      <c r="Z186" s="41">
        <f t="shared" si="1"/>
        <v>2.5663948539811532E-3</v>
      </c>
      <c r="AA186" s="41">
        <f t="shared" si="1"/>
        <v>5.4920849875196662E-4</v>
      </c>
      <c r="AB186" s="41">
        <f t="shared" si="1"/>
        <v>5.4920799999999981E-4</v>
      </c>
      <c r="AC186" s="41">
        <f t="shared" si="1"/>
        <v>4.4979842834442412E-4</v>
      </c>
      <c r="AD186" s="41">
        <f t="shared" si="1"/>
        <v>1.1026275348688488</v>
      </c>
      <c r="AE186" s="41">
        <f t="shared" si="1"/>
        <v>9.9236478138196205</v>
      </c>
      <c r="AF186" s="41">
        <f t="shared" si="1"/>
        <v>11.026275348688468</v>
      </c>
      <c r="AG186" s="41">
        <f t="shared" si="1"/>
        <v>3.3977565598034443E-2</v>
      </c>
      <c r="AH186" s="41">
        <f t="shared" si="1"/>
        <v>5.780091618975973E-2</v>
      </c>
      <c r="AI186" s="41">
        <f t="shared" si="1"/>
        <v>0.18511915049963595</v>
      </c>
      <c r="AJ186" s="41">
        <f t="shared" si="1"/>
        <v>2.0915336244388654E-5</v>
      </c>
      <c r="AK186" s="41">
        <f t="shared" si="1"/>
        <v>2.527498075676117E-5</v>
      </c>
      <c r="AL186" s="41">
        <f t="shared" si="1"/>
        <v>6.3214783732481848E-5</v>
      </c>
      <c r="AM186" s="41">
        <f t="shared" si="1"/>
        <v>3.4448279362623249E-2</v>
      </c>
      <c r="AN186" s="41">
        <f t="shared" si="1"/>
        <v>1.1604537260393655</v>
      </c>
      <c r="AO186" s="41">
        <f t="shared" si="1"/>
        <v>10.108830179102986</v>
      </c>
      <c r="AP186" s="41">
        <f t="shared" si="1"/>
        <v>1550.96905077</v>
      </c>
      <c r="AQ186" s="41">
        <f t="shared" si="1"/>
        <v>835.13718118199995</v>
      </c>
      <c r="AR186" s="41">
        <f t="shared" si="1"/>
        <v>2386.1062319519997</v>
      </c>
      <c r="AS186" s="41">
        <f t="shared" si="1"/>
        <v>43.182697422000004</v>
      </c>
      <c r="AT186" s="41">
        <f t="shared" si="1"/>
        <v>4104.1917772010001</v>
      </c>
      <c r="AU186" s="41">
        <f t="shared" si="1"/>
        <v>9667.2677472959986</v>
      </c>
      <c r="AV186" s="41">
        <f t="shared" si="1"/>
        <v>3616.6497531269997</v>
      </c>
      <c r="AW186" s="41">
        <f t="shared" si="1"/>
        <v>8275.8438372509991</v>
      </c>
      <c r="AX186" s="41">
        <f t="shared" si="1"/>
        <v>3351.4543376299998</v>
      </c>
      <c r="AY186" s="41">
        <f t="shared" si="1"/>
        <v>7676.643105565</v>
      </c>
      <c r="AZ186" s="41">
        <f t="shared" si="1"/>
        <v>7.5946689000000012E-2</v>
      </c>
      <c r="BA186" s="41">
        <f t="shared" si="1"/>
        <v>0.15189338599999999</v>
      </c>
      <c r="BB186" s="41">
        <f t="shared" si="1"/>
        <v>59.646547451000011</v>
      </c>
      <c r="BC186" s="41">
        <f t="shared" si="1"/>
        <v>7765.29485303</v>
      </c>
      <c r="BD186" s="41">
        <f t="shared" si="1"/>
        <v>16998.370515980998</v>
      </c>
      <c r="BE186" s="41">
        <f t="shared" si="1"/>
        <v>0.369099919</v>
      </c>
      <c r="BF186" s="41">
        <f t="shared" si="1"/>
        <v>0.73819984000000005</v>
      </c>
      <c r="BG186" s="41">
        <f t="shared" si="1"/>
        <v>72.398342356000001</v>
      </c>
      <c r="BH186" s="41">
        <f t="shared" si="1"/>
        <v>695.25928414299995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4.9896760880000004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4</v>
      </c>
      <c r="H187" s="41">
        <f t="shared" si="2"/>
        <v>772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5.1702999999999992E-4</v>
      </c>
      <c r="P187" s="41">
        <f t="shared" si="2"/>
        <v>8.4276200000000005E-4</v>
      </c>
      <c r="Q187" s="41">
        <f t="shared" si="2"/>
        <v>3.5048299999999996E-4</v>
      </c>
      <c r="R187" s="41">
        <f t="shared" si="2"/>
        <v>1.6654700000000002E-4</v>
      </c>
      <c r="S187" s="41">
        <f t="shared" si="2"/>
        <v>6.2552699999999996E-4</v>
      </c>
      <c r="T187" s="41">
        <f t="shared" si="2"/>
        <v>2.17235E-4</v>
      </c>
      <c r="U187" s="41">
        <f t="shared" si="2"/>
        <v>0.12300000000000001</v>
      </c>
      <c r="V187" s="41">
        <f t="shared" si="2"/>
        <v>0.29520000000000002</v>
      </c>
      <c r="W187" s="41">
        <f t="shared" si="2"/>
        <v>0.12351703</v>
      </c>
      <c r="X187" s="41">
        <f t="shared" si="2"/>
        <v>0.29604276200000001</v>
      </c>
      <c r="Y187" s="41">
        <f t="shared" si="2"/>
        <v>0.41955979199999999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8.3652020188865629E-3</v>
      </c>
      <c r="AH187" s="41">
        <f t="shared" si="2"/>
        <v>1.4230458606841507E-2</v>
      </c>
      <c r="AI187" s="41">
        <f t="shared" si="2"/>
        <v>4.5575928240830232E-2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8.3652020188865629E-3</v>
      </c>
      <c r="AN187" s="41">
        <f t="shared" si="2"/>
        <v>1.4230458606841507E-2</v>
      </c>
      <c r="AO187" s="41">
        <f t="shared" si="2"/>
        <v>4.5575928240830232E-2</v>
      </c>
      <c r="AP187" s="41">
        <f t="shared" si="2"/>
        <v>0.429368364</v>
      </c>
      <c r="AQ187" s="41">
        <f t="shared" si="2"/>
        <v>0.23119835</v>
      </c>
      <c r="AR187" s="41">
        <f t="shared" si="2"/>
        <v>0.660566714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1.537912699</v>
      </c>
      <c r="BC187" s="41">
        <f t="shared" si="2"/>
        <v>117.37595561199998</v>
      </c>
      <c r="BD187" s="41">
        <f t="shared" si="2"/>
        <v>257.94582556799998</v>
      </c>
      <c r="BE187" s="41">
        <f t="shared" si="2"/>
        <v>0.11784771400000001</v>
      </c>
      <c r="BF187" s="41">
        <f t="shared" si="2"/>
        <v>0.23569543000000001</v>
      </c>
      <c r="BG187" s="41">
        <f t="shared" si="2"/>
        <v>2.413264517</v>
      </c>
      <c r="BH187" s="41">
        <f t="shared" si="2"/>
        <v>19.499965697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5.059072563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9</v>
      </c>
      <c r="H188" s="41">
        <f t="shared" si="3"/>
        <v>581</v>
      </c>
      <c r="I188" s="41">
        <f t="shared" si="3"/>
        <v>3.0958045735301604E-5</v>
      </c>
      <c r="J188" s="41">
        <f t="shared" si="3"/>
        <v>0.30801072023963944</v>
      </c>
      <c r="K188" s="41">
        <f t="shared" si="3"/>
        <v>3.0958045735301604E-5</v>
      </c>
      <c r="L188" s="41">
        <f t="shared" si="3"/>
        <v>0</v>
      </c>
      <c r="M188" s="41">
        <f t="shared" si="3"/>
        <v>6.2366782853922123E-3</v>
      </c>
      <c r="N188" s="41">
        <f t="shared" si="3"/>
        <v>0.3018049999999825</v>
      </c>
      <c r="O188" s="41">
        <f t="shared" si="3"/>
        <v>0.13268117799999998</v>
      </c>
      <c r="P188" s="41">
        <f t="shared" si="3"/>
        <v>0.23883771999999998</v>
      </c>
      <c r="Q188" s="41">
        <f t="shared" si="3"/>
        <v>0.12380129899999999</v>
      </c>
      <c r="R188" s="41">
        <f t="shared" si="3"/>
        <v>8.8798790000000002E-3</v>
      </c>
      <c r="S188" s="41">
        <f t="shared" si="3"/>
        <v>0.22725526599999998</v>
      </c>
      <c r="T188" s="41">
        <f t="shared" si="3"/>
        <v>1.1582454000000001E-2</v>
      </c>
      <c r="U188" s="41">
        <f t="shared" si="3"/>
        <v>0.1152</v>
      </c>
      <c r="V188" s="41">
        <f t="shared" si="3"/>
        <v>0.27359999999999995</v>
      </c>
      <c r="W188" s="41">
        <f t="shared" si="3"/>
        <v>0.24791213604573534</v>
      </c>
      <c r="X188" s="41">
        <f t="shared" si="3"/>
        <v>0.82044844023963925</v>
      </c>
      <c r="Y188" s="41">
        <f t="shared" si="3"/>
        <v>1.0683605762853747</v>
      </c>
      <c r="Z188" s="41">
        <f t="shared" si="3"/>
        <v>3.2002683277349371E-6</v>
      </c>
      <c r="AA188" s="41">
        <f t="shared" si="3"/>
        <v>6.8485742213527637E-7</v>
      </c>
      <c r="AB188" s="41">
        <f t="shared" si="3"/>
        <v>6.8485699999999998E-7</v>
      </c>
      <c r="AC188" s="41">
        <f t="shared" si="3"/>
        <v>2.8033788662389529E-7</v>
      </c>
      <c r="AD188" s="41">
        <f t="shared" si="3"/>
        <v>2.9525100053731535E-3</v>
      </c>
      <c r="AE188" s="41">
        <f t="shared" si="3"/>
        <v>2.657259004835838E-2</v>
      </c>
      <c r="AF188" s="41">
        <f t="shared" si="3"/>
        <v>2.9525100053731532E-2</v>
      </c>
      <c r="AG188" s="41">
        <f t="shared" si="3"/>
        <v>7.9514852157590906E-3</v>
      </c>
      <c r="AH188" s="41">
        <f t="shared" si="3"/>
        <v>1.3526664504969489E-2</v>
      </c>
      <c r="AI188" s="41">
        <f t="shared" si="3"/>
        <v>4.3321884968618496E-2</v>
      </c>
      <c r="AJ188" s="41">
        <f t="shared" si="3"/>
        <v>2.6384854165162237E-8</v>
      </c>
      <c r="AK188" s="41">
        <f t="shared" si="3"/>
        <v>3.1884578545748359E-8</v>
      </c>
      <c r="AL188" s="41">
        <f t="shared" si="3"/>
        <v>7.9745925687070495E-8</v>
      </c>
      <c r="AM188" s="41">
        <f t="shared" si="3"/>
        <v>7.95179193849988E-3</v>
      </c>
      <c r="AN188" s="41">
        <f t="shared" si="3"/>
        <v>1.6479206394921189E-2</v>
      </c>
      <c r="AO188" s="41">
        <f t="shared" si="3"/>
        <v>6.9894554762902544E-2</v>
      </c>
      <c r="AP188" s="41">
        <f t="shared" si="3"/>
        <v>1.0532028539999998</v>
      </c>
      <c r="AQ188" s="41">
        <f t="shared" si="3"/>
        <v>0.56710922799999997</v>
      </c>
      <c r="AR188" s="41">
        <f t="shared" si="3"/>
        <v>1.6203120820000001</v>
      </c>
      <c r="AS188" s="41">
        <f t="shared" si="3"/>
        <v>9.7591900000000001E-4</v>
      </c>
      <c r="AT188" s="41">
        <f t="shared" si="3"/>
        <v>6.518406E-3</v>
      </c>
      <c r="AU188" s="41">
        <f t="shared" si="3"/>
        <v>1.4484321E-2</v>
      </c>
      <c r="AV188" s="41">
        <f t="shared" si="3"/>
        <v>5.2076626000000001E-2</v>
      </c>
      <c r="AW188" s="41">
        <f t="shared" si="3"/>
        <v>0.115717631</v>
      </c>
      <c r="AX188" s="41">
        <f t="shared" si="3"/>
        <v>4.5806507000000003E-2</v>
      </c>
      <c r="AY188" s="41">
        <f t="shared" si="3"/>
        <v>0.101785023</v>
      </c>
      <c r="AZ188" s="41">
        <f t="shared" si="3"/>
        <v>7.3209999999999999E-6</v>
      </c>
      <c r="BA188" s="41">
        <f t="shared" si="3"/>
        <v>1.4643E-5</v>
      </c>
      <c r="BB188" s="41">
        <f t="shared" si="3"/>
        <v>12.624906932</v>
      </c>
      <c r="BC188" s="41">
        <f t="shared" si="3"/>
        <v>641.19030552600009</v>
      </c>
      <c r="BD188" s="41">
        <f t="shared" si="3"/>
        <v>1431.3881023550002</v>
      </c>
      <c r="BE188" s="41">
        <f t="shared" si="3"/>
        <v>0.39931176000000007</v>
      </c>
      <c r="BF188" s="41">
        <f t="shared" si="3"/>
        <v>0.79862352400000014</v>
      </c>
      <c r="BG188" s="41">
        <f t="shared" si="3"/>
        <v>24.462250028999996</v>
      </c>
      <c r="BH188" s="41">
        <f t="shared" si="3"/>
        <v>135.708083061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4.912299398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2.1117689999999999E-3</v>
      </c>
      <c r="P189" s="41">
        <f t="shared" si="4"/>
        <v>3.6449830000000001E-3</v>
      </c>
      <c r="Q189" s="41">
        <f t="shared" si="4"/>
        <v>1.9109839999999999E-3</v>
      </c>
      <c r="R189" s="41">
        <f t="shared" si="4"/>
        <v>2.0078500000000001E-4</v>
      </c>
      <c r="S189" s="41">
        <f t="shared" si="4"/>
        <v>3.3830900000000001E-3</v>
      </c>
      <c r="T189" s="41">
        <f t="shared" si="4"/>
        <v>2.6189300000000002E-4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1.4111769E-2</v>
      </c>
      <c r="X189" s="41">
        <f t="shared" si="4"/>
        <v>3.2444982999999997E-2</v>
      </c>
      <c r="Y189" s="41">
        <f t="shared" si="4"/>
        <v>4.6556752E-2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8.400973052228362E-4</v>
      </c>
      <c r="AH189" s="41">
        <f t="shared" si="4"/>
        <v>1.4291310479652847E-3</v>
      </c>
      <c r="AI189" s="41">
        <f t="shared" si="4"/>
        <v>4.5770818698347626E-3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8.400973052228362E-4</v>
      </c>
      <c r="AN189" s="41">
        <f t="shared" si="4"/>
        <v>1.4291310479652847E-3</v>
      </c>
      <c r="AO189" s="41">
        <f t="shared" si="4"/>
        <v>4.5770818698347626E-3</v>
      </c>
      <c r="AP189" s="41">
        <f t="shared" si="4"/>
        <v>4.6558120000000001E-2</v>
      </c>
      <c r="AQ189" s="41">
        <f t="shared" si="4"/>
        <v>2.5069755999999999E-2</v>
      </c>
      <c r="AR189" s="41">
        <f t="shared" si="4"/>
        <v>7.1627876000000007E-2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0.49907955900000001</v>
      </c>
      <c r="BC189" s="41">
        <f t="shared" si="4"/>
        <v>28.056816822999998</v>
      </c>
      <c r="BD189" s="41">
        <f t="shared" si="4"/>
        <v>61.964082563000005</v>
      </c>
      <c r="BE189" s="41">
        <f t="shared" si="4"/>
        <v>0.126884633</v>
      </c>
      <c r="BF189" s="41">
        <f t="shared" si="4"/>
        <v>0.25376926799999994</v>
      </c>
      <c r="BG189" s="41">
        <f t="shared" si="4"/>
        <v>0.8392816460000001</v>
      </c>
      <c r="BH189" s="41">
        <f t="shared" si="4"/>
        <v>3.8700072560000001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6.8063809659999999</v>
      </c>
      <c r="E192" s="41">
        <f>IF(E92="－","－",SUM(E92:E114))</f>
        <v>159</v>
      </c>
      <c r="F192" s="41">
        <f t="shared" ref="F192:BL192" si="7">IF(F92="－","－",SUM(F92:F114))</f>
        <v>8</v>
      </c>
      <c r="G192" s="41">
        <f t="shared" si="7"/>
        <v>29</v>
      </c>
      <c r="H192" s="41">
        <f t="shared" si="7"/>
        <v>122</v>
      </c>
      <c r="I192" s="41">
        <f t="shared" si="7"/>
        <v>544.48758864908189</v>
      </c>
      <c r="J192" s="41">
        <f t="shared" si="7"/>
        <v>1100.6238548106919</v>
      </c>
      <c r="K192" s="41">
        <f t="shared" si="7"/>
        <v>375.27241164913386</v>
      </c>
      <c r="L192" s="41">
        <f t="shared" si="7"/>
        <v>169.215176999948</v>
      </c>
      <c r="M192" s="41">
        <f t="shared" si="7"/>
        <v>1175.1136374598236</v>
      </c>
      <c r="N192" s="41">
        <f t="shared" si="7"/>
        <v>469.99780599995</v>
      </c>
      <c r="O192" s="41">
        <f t="shared" si="7"/>
        <v>14.788541600999999</v>
      </c>
      <c r="P192" s="41">
        <f t="shared" si="7"/>
        <v>25.469659963000002</v>
      </c>
      <c r="Q192" s="41">
        <f t="shared" si="7"/>
        <v>13.833990472</v>
      </c>
      <c r="R192" s="41">
        <f t="shared" si="7"/>
        <v>0.95455112899999994</v>
      </c>
      <c r="S192" s="41">
        <f t="shared" si="7"/>
        <v>24.224593269000003</v>
      </c>
      <c r="T192" s="41">
        <f t="shared" si="7"/>
        <v>1.2450666939999999</v>
      </c>
      <c r="U192" s="41">
        <f t="shared" si="7"/>
        <v>0.90254999999999996</v>
      </c>
      <c r="V192" s="41">
        <f t="shared" si="7"/>
        <v>2.145</v>
      </c>
      <c r="W192" s="41">
        <f t="shared" si="7"/>
        <v>560.17868025008192</v>
      </c>
      <c r="X192" s="41">
        <f t="shared" si="7"/>
        <v>1128.238514773692</v>
      </c>
      <c r="Y192" s="41">
        <f t="shared" si="7"/>
        <v>1688.4171950237735</v>
      </c>
      <c r="Z192" s="41">
        <f t="shared" si="7"/>
        <v>0.91128664486851818</v>
      </c>
      <c r="AA192" s="41">
        <f t="shared" si="7"/>
        <v>0.47254099107544656</v>
      </c>
      <c r="AB192" s="41">
        <f t="shared" si="7"/>
        <v>0.47254099058701998</v>
      </c>
      <c r="AC192" s="41">
        <f t="shared" si="7"/>
        <v>5.7760048585316817</v>
      </c>
      <c r="AD192" s="41">
        <f t="shared" si="7"/>
        <v>14.702588197764541</v>
      </c>
      <c r="AE192" s="41">
        <f t="shared" si="7"/>
        <v>181.4779522693178</v>
      </c>
      <c r="AF192" s="41">
        <f t="shared" si="7"/>
        <v>196.18054046708241</v>
      </c>
      <c r="AG192" s="41">
        <f t="shared" si="7"/>
        <v>6.593036143259412E-2</v>
      </c>
      <c r="AH192" s="41">
        <f t="shared" si="7"/>
        <v>0.11215739646004513</v>
      </c>
      <c r="AI192" s="41">
        <f t="shared" si="7"/>
        <v>0.35920679677068523</v>
      </c>
      <c r="AJ192" s="41">
        <f t="shared" si="7"/>
        <v>1.8524242501360814E-2</v>
      </c>
      <c r="AK192" s="41">
        <f t="shared" si="7"/>
        <v>2.2385454354884426E-2</v>
      </c>
      <c r="AL192" s="41">
        <f t="shared" si="7"/>
        <v>5.598784305380014E-2</v>
      </c>
      <c r="AM192" s="41">
        <f t="shared" si="7"/>
        <v>5.8604594624656343</v>
      </c>
      <c r="AN192" s="41">
        <f t="shared" si="7"/>
        <v>14.837131048579474</v>
      </c>
      <c r="AO192" s="41">
        <f t="shared" si="7"/>
        <v>181.8931469091423</v>
      </c>
      <c r="AP192" s="41">
        <f t="shared" si="7"/>
        <v>6524.2740559590002</v>
      </c>
      <c r="AQ192" s="41">
        <f t="shared" si="7"/>
        <v>3513.0706455129998</v>
      </c>
      <c r="AR192" s="41">
        <f t="shared" si="7"/>
        <v>10037.344701472</v>
      </c>
      <c r="AS192" s="41">
        <f t="shared" si="7"/>
        <v>955.66014483499998</v>
      </c>
      <c r="AT192" s="41">
        <f t="shared" si="7"/>
        <v>14465.955444789999</v>
      </c>
      <c r="AU192" s="41">
        <f t="shared" si="7"/>
        <v>34977.918783496003</v>
      </c>
      <c r="AV192" s="41">
        <f t="shared" si="7"/>
        <v>11978.801870785999</v>
      </c>
      <c r="AW192" s="41">
        <f t="shared" si="7"/>
        <v>28923.565702596003</v>
      </c>
      <c r="AX192" s="41">
        <f t="shared" si="7"/>
        <v>11883.262673361</v>
      </c>
      <c r="AY192" s="41">
        <f t="shared" si="7"/>
        <v>28690.917002022001</v>
      </c>
      <c r="AZ192" s="41">
        <f t="shared" si="7"/>
        <v>5.4491413550000001</v>
      </c>
      <c r="BA192" s="41">
        <f t="shared" si="7"/>
        <v>10.898282714</v>
      </c>
      <c r="BB192" s="41">
        <f t="shared" si="7"/>
        <v>39.128731994999995</v>
      </c>
      <c r="BC192" s="41">
        <f t="shared" si="7"/>
        <v>3354.3272195670002</v>
      </c>
      <c r="BD192" s="41">
        <f t="shared" si="7"/>
        <v>7797.3276779160005</v>
      </c>
      <c r="BE192" s="41">
        <f t="shared" si="7"/>
        <v>1.1413339340000002</v>
      </c>
      <c r="BF192" s="41">
        <f t="shared" si="7"/>
        <v>2.2826678779999994</v>
      </c>
      <c r="BG192" s="41">
        <f t="shared" si="7"/>
        <v>31.961801362999999</v>
      </c>
      <c r="BH192" s="41">
        <f t="shared" si="7"/>
        <v>496.54060869799991</v>
      </c>
      <c r="BI192" s="41">
        <f t="shared" si="7"/>
        <v>6.2999999999999989</v>
      </c>
      <c r="BJ192" s="41">
        <f t="shared" si="7"/>
        <v>8.1099999999999959</v>
      </c>
      <c r="BK192" s="41">
        <f t="shared" si="7"/>
        <v>7.1600000000000055</v>
      </c>
      <c r="BL192" s="41">
        <f t="shared" si="7"/>
        <v>8.51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5.0755188440000003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5</v>
      </c>
      <c r="H193" s="41">
        <f t="shared" si="8"/>
        <v>259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6.7971020000000002E-3</v>
      </c>
      <c r="P193" s="41">
        <f t="shared" si="8"/>
        <v>1.0441622000000001E-2</v>
      </c>
      <c r="Q193" s="41">
        <f t="shared" si="8"/>
        <v>6.3169179999999995E-3</v>
      </c>
      <c r="R193" s="41">
        <f t="shared" si="8"/>
        <v>4.8018399999999998E-4</v>
      </c>
      <c r="S193" s="41">
        <f t="shared" si="8"/>
        <v>9.8152909999999986E-3</v>
      </c>
      <c r="T193" s="41">
        <f t="shared" si="8"/>
        <v>6.2633100000000004E-4</v>
      </c>
      <c r="U193" s="41">
        <f t="shared" si="8"/>
        <v>2.1000000000000001E-2</v>
      </c>
      <c r="V193" s="41">
        <f t="shared" si="8"/>
        <v>5.04E-2</v>
      </c>
      <c r="W193" s="41">
        <f t="shared" si="8"/>
        <v>2.7797102000000001E-2</v>
      </c>
      <c r="X193" s="41">
        <f t="shared" si="8"/>
        <v>6.0841621999999998E-2</v>
      </c>
      <c r="Y193" s="41">
        <f t="shared" si="8"/>
        <v>8.8638724000000002E-2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1.4226358826233531E-3</v>
      </c>
      <c r="AH193" s="41">
        <f t="shared" si="8"/>
        <v>2.4201162141178879E-3</v>
      </c>
      <c r="AI193" s="41">
        <f t="shared" si="8"/>
        <v>7.7509127398099915E-3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1.4226358826233531E-3</v>
      </c>
      <c r="AN193" s="41">
        <f t="shared" si="8"/>
        <v>2.4201162141178879E-3</v>
      </c>
      <c r="AO193" s="41">
        <f t="shared" si="8"/>
        <v>7.7509127398099915E-3</v>
      </c>
      <c r="AP193" s="41">
        <f t="shared" si="8"/>
        <v>0.10712941500000001</v>
      </c>
      <c r="AQ193" s="41">
        <f t="shared" si="8"/>
        <v>5.7685068999999999E-2</v>
      </c>
      <c r="AR193" s="41">
        <f t="shared" si="8"/>
        <v>0.16481448400000001</v>
      </c>
      <c r="AS193" s="41">
        <f t="shared" si="8"/>
        <v>0</v>
      </c>
      <c r="AT193" s="41">
        <f t="shared" si="8"/>
        <v>0</v>
      </c>
      <c r="AU193" s="41">
        <f t="shared" si="8"/>
        <v>0</v>
      </c>
      <c r="AV193" s="41">
        <f t="shared" si="8"/>
        <v>0</v>
      </c>
      <c r="AW193" s="41">
        <f t="shared" si="8"/>
        <v>0</v>
      </c>
      <c r="AX193" s="41">
        <f t="shared" si="8"/>
        <v>0</v>
      </c>
      <c r="AY193" s="41">
        <f t="shared" si="8"/>
        <v>0</v>
      </c>
      <c r="AZ193" s="41">
        <f t="shared" si="8"/>
        <v>0</v>
      </c>
      <c r="BA193" s="41">
        <f t="shared" si="8"/>
        <v>0</v>
      </c>
      <c r="BB193" s="41">
        <f t="shared" si="8"/>
        <v>0.92642787699999996</v>
      </c>
      <c r="BC193" s="41">
        <f t="shared" si="8"/>
        <v>75.252085852999997</v>
      </c>
      <c r="BD193" s="41">
        <f t="shared" si="8"/>
        <v>163.36332609900001</v>
      </c>
      <c r="BE193" s="41">
        <f t="shared" si="8"/>
        <v>0.42110357999999998</v>
      </c>
      <c r="BF193" s="41">
        <f t="shared" si="8"/>
        <v>0.84220716100000004</v>
      </c>
      <c r="BG193" s="41">
        <f t="shared" si="8"/>
        <v>3.6393009320000003</v>
      </c>
      <c r="BH193" s="41">
        <f t="shared" si="8"/>
        <v>14.089219355999999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4.4730261660000004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</v>
      </c>
      <c r="BC195" s="41">
        <f t="shared" si="10"/>
        <v>0</v>
      </c>
      <c r="BD195" s="41">
        <f t="shared" si="10"/>
        <v>0</v>
      </c>
      <c r="BE195" s="41">
        <f t="shared" si="10"/>
        <v>0</v>
      </c>
      <c r="BF195" s="41">
        <f t="shared" si="10"/>
        <v>0</v>
      </c>
      <c r="BG195" s="41">
        <f t="shared" si="10"/>
        <v>0</v>
      </c>
      <c r="BH195" s="41">
        <f t="shared" si="10"/>
        <v>0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5.4466323909999996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7</v>
      </c>
      <c r="H196" s="41">
        <f t="shared" si="11"/>
        <v>172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4.557334547636166E-2</v>
      </c>
      <c r="P196" s="41">
        <f t="shared" si="11"/>
        <v>8.1859363621341288E-2</v>
      </c>
      <c r="Q196" s="41">
        <f t="shared" si="11"/>
        <v>4.2064744999999994E-2</v>
      </c>
      <c r="R196" s="41">
        <f t="shared" si="11"/>
        <v>3.508600476361656E-3</v>
      </c>
      <c r="S196" s="41">
        <f t="shared" si="11"/>
        <v>7.7282926000000002E-2</v>
      </c>
      <c r="T196" s="41">
        <f t="shared" si="11"/>
        <v>4.5764376213412901E-3</v>
      </c>
      <c r="U196" s="41">
        <f t="shared" si="11"/>
        <v>0.13200000000000001</v>
      </c>
      <c r="V196" s="41">
        <f t="shared" si="11"/>
        <v>0.31680000000000003</v>
      </c>
      <c r="W196" s="41">
        <f t="shared" si="11"/>
        <v>0.17757334547636167</v>
      </c>
      <c r="X196" s="41">
        <f t="shared" si="11"/>
        <v>0.3986593636213413</v>
      </c>
      <c r="Y196" s="41">
        <f t="shared" si="11"/>
        <v>0.57623270909770297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1.0311601254213015E-2</v>
      </c>
      <c r="AH196" s="41">
        <f t="shared" si="11"/>
        <v>1.7541574547396851E-2</v>
      </c>
      <c r="AI196" s="41">
        <f t="shared" si="11"/>
        <v>5.6180448212608834E-2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1.0311601254213015E-2</v>
      </c>
      <c r="AN196" s="41">
        <f t="shared" si="11"/>
        <v>1.7541574547396851E-2</v>
      </c>
      <c r="AO196" s="41">
        <f t="shared" si="11"/>
        <v>5.6180448212608834E-2</v>
      </c>
      <c r="AP196" s="41">
        <f t="shared" si="11"/>
        <v>0.64719422100000001</v>
      </c>
      <c r="AQ196" s="41">
        <f t="shared" si="11"/>
        <v>0.34848919499999997</v>
      </c>
      <c r="AR196" s="41">
        <f t="shared" si="11"/>
        <v>0.9956834160000001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4.8157519940000002</v>
      </c>
      <c r="BC196" s="41">
        <f t="shared" si="11"/>
        <v>268.265502545</v>
      </c>
      <c r="BD196" s="41">
        <f t="shared" si="11"/>
        <v>626.93085535800003</v>
      </c>
      <c r="BE196" s="41">
        <f t="shared" si="11"/>
        <v>0.23820701800000002</v>
      </c>
      <c r="BF196" s="41">
        <f t="shared" si="11"/>
        <v>0.47641404299999995</v>
      </c>
      <c r="BG196" s="41">
        <f t="shared" si="11"/>
        <v>15.244350311000002</v>
      </c>
      <c r="BH196" s="41">
        <f t="shared" si="11"/>
        <v>136.70385771900001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6.8063809659999999</v>
      </c>
      <c r="E199" s="41">
        <f>SUM(E185:E198)</f>
        <v>3750</v>
      </c>
      <c r="F199" s="41">
        <f t="shared" ref="F199:AY199" si="14">SUM(F185:F198)</f>
        <v>45</v>
      </c>
      <c r="G199" s="41">
        <f t="shared" si="14"/>
        <v>259</v>
      </c>
      <c r="H199" s="41">
        <f t="shared" si="14"/>
        <v>3446</v>
      </c>
      <c r="I199" s="41">
        <f t="shared" si="14"/>
        <v>556.43057388239356</v>
      </c>
      <c r="J199" s="41">
        <f t="shared" si="14"/>
        <v>1356.4341985396504</v>
      </c>
      <c r="K199" s="41">
        <f t="shared" si="14"/>
        <v>376.38402826533394</v>
      </c>
      <c r="L199" s="41">
        <f t="shared" si="14"/>
        <v>180.04654561705956</v>
      </c>
      <c r="M199" s="41">
        <f t="shared" si="14"/>
        <v>1216.4771455747441</v>
      </c>
      <c r="N199" s="41">
        <f t="shared" si="14"/>
        <v>696.38762684729966</v>
      </c>
      <c r="O199" s="41">
        <f t="shared" si="14"/>
        <v>20.766905498476362</v>
      </c>
      <c r="P199" s="41">
        <f t="shared" si="14"/>
        <v>35.581766594621342</v>
      </c>
      <c r="Q199" s="41">
        <f t="shared" si="14"/>
        <v>19.243034456</v>
      </c>
      <c r="R199" s="41">
        <f t="shared" si="14"/>
        <v>1.5238710424763615</v>
      </c>
      <c r="S199" s="41">
        <f t="shared" si="14"/>
        <v>33.594108687000009</v>
      </c>
      <c r="T199" s="41">
        <f t="shared" si="14"/>
        <v>1.9876579076213414</v>
      </c>
      <c r="U199" s="41">
        <f t="shared" si="14"/>
        <v>8.8956499999999998</v>
      </c>
      <c r="V199" s="41">
        <f t="shared" si="14"/>
        <v>21.090800000000005</v>
      </c>
      <c r="W199" s="41">
        <f t="shared" si="14"/>
        <v>586.09312938086998</v>
      </c>
      <c r="X199" s="41">
        <f t="shared" si="14"/>
        <v>1413.1067651342721</v>
      </c>
      <c r="Y199" s="41">
        <f t="shared" si="14"/>
        <v>1999.1998945151413</v>
      </c>
      <c r="Z199" s="41">
        <f t="shared" si="14"/>
        <v>0.97683911354496877</v>
      </c>
      <c r="AA199" s="41">
        <f t="shared" si="14"/>
        <v>0.49922257933104991</v>
      </c>
      <c r="AB199" s="41">
        <f t="shared" si="14"/>
        <v>0.49922257743601994</v>
      </c>
      <c r="AC199" s="41">
        <f t="shared" si="14"/>
        <v>5.8000662999957653</v>
      </c>
      <c r="AD199" s="41">
        <f t="shared" si="14"/>
        <v>17.652867082478025</v>
      </c>
      <c r="AE199" s="41">
        <f t="shared" si="14"/>
        <v>208.03046223173914</v>
      </c>
      <c r="AF199" s="41">
        <f t="shared" si="14"/>
        <v>225.68332931421722</v>
      </c>
      <c r="AG199" s="41">
        <f t="shared" si="14"/>
        <v>0.5952333912889437</v>
      </c>
      <c r="AH199" s="41">
        <f t="shared" si="14"/>
        <v>1.0125809415030309</v>
      </c>
      <c r="AI199" s="41">
        <f t="shared" si="14"/>
        <v>3.242995718057005</v>
      </c>
      <c r="AJ199" s="41">
        <f t="shared" si="14"/>
        <v>1.9585965662109395E-2</v>
      </c>
      <c r="AK199" s="41">
        <f t="shared" si="14"/>
        <v>2.3668485721762885E-2</v>
      </c>
      <c r="AL199" s="41">
        <f t="shared" si="14"/>
        <v>5.9196808914536395E-2</v>
      </c>
      <c r="AM199" s="41">
        <f t="shared" si="14"/>
        <v>6.4148856569468169</v>
      </c>
      <c r="AN199" s="41">
        <f t="shared" si="14"/>
        <v>18.689116509702824</v>
      </c>
      <c r="AO199" s="41">
        <f t="shared" si="14"/>
        <v>211.3326547587107</v>
      </c>
      <c r="AP199" s="41">
        <f t="shared" si="14"/>
        <v>12465.744124428</v>
      </c>
      <c r="AQ199" s="41">
        <f t="shared" si="14"/>
        <v>6712.323759291</v>
      </c>
      <c r="AR199" s="41">
        <f t="shared" si="14"/>
        <v>19178.067883718995</v>
      </c>
      <c r="AS199" s="41">
        <f t="shared" si="14"/>
        <v>1255.0986176060001</v>
      </c>
      <c r="AT199" s="41">
        <f t="shared" si="14"/>
        <v>34510.445206978999</v>
      </c>
      <c r="AU199" s="41">
        <f t="shared" si="14"/>
        <v>81900.814705456985</v>
      </c>
      <c r="AV199" s="41">
        <f t="shared" si="14"/>
        <v>25037.780194906001</v>
      </c>
      <c r="AW199" s="41">
        <f t="shared" si="14"/>
        <v>59222.706168626006</v>
      </c>
      <c r="AX199" s="41">
        <f t="shared" si="14"/>
        <v>24182.903229752999</v>
      </c>
      <c r="AY199" s="41">
        <f t="shared" si="14"/>
        <v>57238.897702704991</v>
      </c>
      <c r="AZ199" s="52">
        <f>MAX(AZ185:AZ198)</f>
        <v>5.4491413550000001</v>
      </c>
      <c r="BA199" s="52">
        <f>MAX(BA185:BA198)</f>
        <v>10.898282714</v>
      </c>
      <c r="BB199" s="41">
        <f t="shared" ref="BB199:BD199" si="15">SUM(BB185:BB198)</f>
        <v>169.22479941300003</v>
      </c>
      <c r="BC199" s="41">
        <f t="shared" si="15"/>
        <v>14964.703403325002</v>
      </c>
      <c r="BD199" s="41">
        <f t="shared" si="15"/>
        <v>33568.679954291998</v>
      </c>
      <c r="BE199" s="52">
        <f>MAX(BE185:BE198)</f>
        <v>2.9671209900000002</v>
      </c>
      <c r="BF199" s="52">
        <f>MAX(BF185:BF198)</f>
        <v>5.9342419939999997</v>
      </c>
      <c r="BG199" s="41">
        <f t="shared" ref="BG199:BL199" si="16">SUM(BG185:BG198)</f>
        <v>244.30537695399997</v>
      </c>
      <c r="BH199" s="41">
        <f t="shared" si="16"/>
        <v>2184.7634378130001</v>
      </c>
      <c r="BI199" s="41">
        <f t="shared" si="16"/>
        <v>8.3699999999999992</v>
      </c>
      <c r="BJ199" s="41">
        <f t="shared" si="16"/>
        <v>10.279999999999996</v>
      </c>
      <c r="BK199" s="41">
        <f t="shared" si="16"/>
        <v>10.070000000000007</v>
      </c>
      <c r="BL199" s="41">
        <f t="shared" si="16"/>
        <v>11.440000000000001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富良野西部45_3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富良野西部45_3（PT2）</v>
      </c>
    </row>
    <row r="204" spans="1:64" s="37" customFormat="1" x14ac:dyDescent="0.2">
      <c r="A204" s="7" t="s">
        <v>332</v>
      </c>
      <c r="B204" s="37">
        <f ca="1">VLOOKUP(B203,$B$207:$C$260,2,0)</f>
        <v>9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D54"/>
  <sheetViews>
    <sheetView topLeftCell="A7" zoomScaleNormal="100" workbookViewId="0">
      <selection activeCell="D55" sqref="D55"/>
    </sheetView>
  </sheetViews>
  <sheetFormatPr defaultColWidth="9" defaultRowHeight="11" x14ac:dyDescent="0.2"/>
  <cols>
    <col min="1" max="1" width="24.90625" style="37" bestFit="1" customWidth="1"/>
    <col min="2" max="2" width="54.6328125" style="37" bestFit="1" customWidth="1"/>
    <col min="3" max="16384" width="9" style="37"/>
  </cols>
  <sheetData>
    <row r="1" spans="1:4" x14ac:dyDescent="0.2">
      <c r="A1" s="53" t="s">
        <v>271</v>
      </c>
      <c r="B1" s="37" t="s">
        <v>396</v>
      </c>
      <c r="C1" s="36" t="s">
        <v>361</v>
      </c>
      <c r="D1" s="37" t="s">
        <v>431</v>
      </c>
    </row>
    <row r="2" spans="1:4" x14ac:dyDescent="0.2">
      <c r="A2" s="53" t="s">
        <v>272</v>
      </c>
      <c r="B2" s="37" t="s">
        <v>397</v>
      </c>
      <c r="C2" s="36" t="s">
        <v>362</v>
      </c>
      <c r="D2" s="37" t="s">
        <v>431</v>
      </c>
    </row>
    <row r="3" spans="1:4" x14ac:dyDescent="0.2">
      <c r="A3" s="53" t="s">
        <v>273</v>
      </c>
      <c r="B3" s="37" t="s">
        <v>400</v>
      </c>
      <c r="C3" s="36" t="s">
        <v>363</v>
      </c>
      <c r="D3" s="37" t="s">
        <v>432</v>
      </c>
    </row>
    <row r="4" spans="1:4" x14ac:dyDescent="0.2">
      <c r="A4" s="53" t="s">
        <v>274</v>
      </c>
      <c r="B4" s="37" t="s">
        <v>398</v>
      </c>
      <c r="D4" s="37" t="s">
        <v>432</v>
      </c>
    </row>
    <row r="5" spans="1:4" x14ac:dyDescent="0.2">
      <c r="A5" s="53" t="s">
        <v>275</v>
      </c>
      <c r="B5" s="37" t="s">
        <v>399</v>
      </c>
      <c r="D5" s="37" t="s">
        <v>432</v>
      </c>
    </row>
    <row r="6" spans="1:4" x14ac:dyDescent="0.2">
      <c r="A6" s="53" t="s">
        <v>276</v>
      </c>
      <c r="B6" s="37" t="s">
        <v>389</v>
      </c>
      <c r="D6" s="37" t="s">
        <v>433</v>
      </c>
    </row>
    <row r="7" spans="1:4" x14ac:dyDescent="0.2">
      <c r="A7" s="53" t="s">
        <v>277</v>
      </c>
      <c r="B7" s="37" t="s">
        <v>388</v>
      </c>
      <c r="D7" s="37" t="s">
        <v>433</v>
      </c>
    </row>
    <row r="8" spans="1:4" x14ac:dyDescent="0.2">
      <c r="A8" s="53" t="s">
        <v>278</v>
      </c>
      <c r="B8" s="37" t="s">
        <v>387</v>
      </c>
      <c r="D8" s="37" t="s">
        <v>433</v>
      </c>
    </row>
    <row r="9" spans="1:4" x14ac:dyDescent="0.2">
      <c r="A9" s="53" t="s">
        <v>279</v>
      </c>
      <c r="B9" s="37" t="s">
        <v>390</v>
      </c>
      <c r="D9" s="37" t="s">
        <v>434</v>
      </c>
    </row>
    <row r="10" spans="1:4" x14ac:dyDescent="0.2">
      <c r="A10" s="53" t="s">
        <v>280</v>
      </c>
      <c r="B10" s="37" t="s">
        <v>391</v>
      </c>
      <c r="D10" s="37" t="s">
        <v>434</v>
      </c>
    </row>
    <row r="11" spans="1:4" x14ac:dyDescent="0.2">
      <c r="A11" s="53" t="s">
        <v>281</v>
      </c>
      <c r="B11" s="37" t="s">
        <v>392</v>
      </c>
      <c r="D11" s="37" t="s">
        <v>434</v>
      </c>
    </row>
    <row r="12" spans="1:4" x14ac:dyDescent="0.2">
      <c r="A12" s="53" t="s">
        <v>282</v>
      </c>
      <c r="B12" s="37" t="s">
        <v>393</v>
      </c>
      <c r="D12" s="37" t="s">
        <v>434</v>
      </c>
    </row>
    <row r="13" spans="1:4" x14ac:dyDescent="0.2">
      <c r="A13" s="53" t="s">
        <v>283</v>
      </c>
      <c r="B13" s="37" t="s">
        <v>394</v>
      </c>
      <c r="D13" s="37" t="s">
        <v>434</v>
      </c>
    </row>
    <row r="14" spans="1:4" x14ac:dyDescent="0.2">
      <c r="A14" s="53" t="s">
        <v>284</v>
      </c>
      <c r="B14" s="37" t="s">
        <v>395</v>
      </c>
      <c r="D14" s="37" t="s">
        <v>434</v>
      </c>
    </row>
    <row r="15" spans="1:4" x14ac:dyDescent="0.2">
      <c r="A15" s="53" t="s">
        <v>285</v>
      </c>
      <c r="B15" s="37" t="s">
        <v>373</v>
      </c>
      <c r="D15" s="37" t="s">
        <v>429</v>
      </c>
    </row>
    <row r="16" spans="1:4" x14ac:dyDescent="0.2">
      <c r="A16" s="53" t="s">
        <v>286</v>
      </c>
      <c r="B16" s="37" t="s">
        <v>372</v>
      </c>
      <c r="D16" s="37" t="s">
        <v>429</v>
      </c>
    </row>
    <row r="17" spans="1:4" x14ac:dyDescent="0.2">
      <c r="A17" s="53" t="s">
        <v>287</v>
      </c>
      <c r="B17" s="37" t="s">
        <v>374</v>
      </c>
      <c r="D17" s="37" t="s">
        <v>429</v>
      </c>
    </row>
    <row r="18" spans="1:4" x14ac:dyDescent="0.2">
      <c r="A18" s="53" t="s">
        <v>288</v>
      </c>
      <c r="B18" s="37" t="s">
        <v>375</v>
      </c>
      <c r="D18" s="37" t="s">
        <v>429</v>
      </c>
    </row>
    <row r="19" spans="1:4" x14ac:dyDescent="0.2">
      <c r="A19" s="53" t="s">
        <v>289</v>
      </c>
      <c r="B19" s="37" t="s">
        <v>376</v>
      </c>
      <c r="D19" s="37" t="s">
        <v>429</v>
      </c>
    </row>
    <row r="20" spans="1:4" x14ac:dyDescent="0.2">
      <c r="A20" s="53" t="s">
        <v>290</v>
      </c>
      <c r="B20" s="37" t="s">
        <v>377</v>
      </c>
      <c r="D20" s="37" t="s">
        <v>429</v>
      </c>
    </row>
    <row r="21" spans="1:4" x14ac:dyDescent="0.2">
      <c r="A21" s="53" t="s">
        <v>291</v>
      </c>
      <c r="B21" s="37" t="s">
        <v>401</v>
      </c>
      <c r="D21" s="37" t="s">
        <v>435</v>
      </c>
    </row>
    <row r="22" spans="1:4" x14ac:dyDescent="0.2">
      <c r="A22" s="53" t="s">
        <v>292</v>
      </c>
      <c r="B22" s="37" t="s">
        <v>402</v>
      </c>
      <c r="D22" s="37" t="s">
        <v>435</v>
      </c>
    </row>
    <row r="23" spans="1:4" x14ac:dyDescent="0.2">
      <c r="A23" s="53" t="s">
        <v>293</v>
      </c>
      <c r="B23" s="37" t="s">
        <v>413</v>
      </c>
      <c r="D23" s="37" t="s">
        <v>429</v>
      </c>
    </row>
    <row r="24" spans="1:4" x14ac:dyDescent="0.2">
      <c r="A24" s="53" t="s">
        <v>294</v>
      </c>
      <c r="B24" s="37" t="s">
        <v>414</v>
      </c>
      <c r="D24" s="37" t="s">
        <v>429</v>
      </c>
    </row>
    <row r="25" spans="1:4" x14ac:dyDescent="0.2">
      <c r="A25" s="53" t="s">
        <v>295</v>
      </c>
      <c r="B25" s="37" t="s">
        <v>419</v>
      </c>
      <c r="D25" s="37" t="s">
        <v>429</v>
      </c>
    </row>
    <row r="26" spans="1:4" x14ac:dyDescent="0.2">
      <c r="A26" s="53" t="s">
        <v>296</v>
      </c>
      <c r="B26" s="37" t="s">
        <v>415</v>
      </c>
      <c r="D26" s="37" t="s">
        <v>429</v>
      </c>
    </row>
    <row r="27" spans="1:4" x14ac:dyDescent="0.2">
      <c r="A27" s="53" t="s">
        <v>297</v>
      </c>
      <c r="B27" s="37" t="s">
        <v>416</v>
      </c>
      <c r="D27" s="37" t="s">
        <v>429</v>
      </c>
    </row>
    <row r="28" spans="1:4" x14ac:dyDescent="0.2">
      <c r="A28" s="53" t="s">
        <v>298</v>
      </c>
      <c r="B28" s="37" t="s">
        <v>417</v>
      </c>
      <c r="D28" s="37" t="s">
        <v>429</v>
      </c>
    </row>
    <row r="29" spans="1:4" x14ac:dyDescent="0.2">
      <c r="A29" s="53" t="s">
        <v>299</v>
      </c>
      <c r="B29" s="37" t="s">
        <v>418</v>
      </c>
      <c r="D29" s="37" t="s">
        <v>429</v>
      </c>
    </row>
    <row r="30" spans="1:4" x14ac:dyDescent="0.2">
      <c r="A30" s="53" t="s">
        <v>300</v>
      </c>
      <c r="B30" s="37" t="s">
        <v>420</v>
      </c>
      <c r="D30" s="37" t="s">
        <v>433</v>
      </c>
    </row>
    <row r="31" spans="1:4" x14ac:dyDescent="0.2">
      <c r="A31" s="53" t="s">
        <v>301</v>
      </c>
      <c r="B31" s="37" t="s">
        <v>421</v>
      </c>
      <c r="D31" s="37" t="s">
        <v>433</v>
      </c>
    </row>
    <row r="32" spans="1:4" x14ac:dyDescent="0.2">
      <c r="A32" s="53" t="s">
        <v>302</v>
      </c>
      <c r="B32" s="37" t="s">
        <v>422</v>
      </c>
      <c r="D32" s="37" t="s">
        <v>431</v>
      </c>
    </row>
    <row r="33" spans="1:4" x14ac:dyDescent="0.2">
      <c r="A33" s="53" t="s">
        <v>303</v>
      </c>
      <c r="B33" s="37" t="s">
        <v>423</v>
      </c>
      <c r="D33" s="37" t="s">
        <v>431</v>
      </c>
    </row>
    <row r="34" spans="1:4" x14ac:dyDescent="0.2">
      <c r="A34" s="53" t="s">
        <v>304</v>
      </c>
      <c r="B34" s="37" t="s">
        <v>424</v>
      </c>
      <c r="D34" s="37" t="s">
        <v>431</v>
      </c>
    </row>
    <row r="35" spans="1:4" x14ac:dyDescent="0.2">
      <c r="A35" s="53" t="s">
        <v>305</v>
      </c>
      <c r="B35" s="37" t="s">
        <v>425</v>
      </c>
      <c r="D35" s="37" t="s">
        <v>431</v>
      </c>
    </row>
    <row r="36" spans="1:4" x14ac:dyDescent="0.2">
      <c r="A36" s="53" t="s">
        <v>306</v>
      </c>
      <c r="B36" s="37" t="s">
        <v>403</v>
      </c>
      <c r="D36" s="37" t="s">
        <v>436</v>
      </c>
    </row>
    <row r="37" spans="1:4" x14ac:dyDescent="0.2">
      <c r="A37" s="53" t="s">
        <v>307</v>
      </c>
      <c r="B37" s="37" t="s">
        <v>404</v>
      </c>
      <c r="D37" s="37" t="s">
        <v>436</v>
      </c>
    </row>
    <row r="38" spans="1:4" x14ac:dyDescent="0.2">
      <c r="A38" s="53" t="s">
        <v>308</v>
      </c>
      <c r="B38" s="37" t="s">
        <v>405</v>
      </c>
      <c r="D38" s="37" t="s">
        <v>436</v>
      </c>
    </row>
    <row r="39" spans="1:4" x14ac:dyDescent="0.2">
      <c r="A39" s="53" t="s">
        <v>309</v>
      </c>
      <c r="B39" s="37" t="s">
        <v>383</v>
      </c>
      <c r="D39" s="37" t="s">
        <v>436</v>
      </c>
    </row>
    <row r="40" spans="1:4" x14ac:dyDescent="0.2">
      <c r="A40" s="53" t="s">
        <v>310</v>
      </c>
      <c r="B40" s="37" t="s">
        <v>382</v>
      </c>
      <c r="D40" s="37" t="s">
        <v>436</v>
      </c>
    </row>
    <row r="41" spans="1:4" x14ac:dyDescent="0.2">
      <c r="A41" s="53" t="s">
        <v>311</v>
      </c>
      <c r="B41" s="37" t="s">
        <v>406</v>
      </c>
      <c r="D41" s="37" t="s">
        <v>437</v>
      </c>
    </row>
    <row r="42" spans="1:4" x14ac:dyDescent="0.2">
      <c r="A42" s="53" t="s">
        <v>312</v>
      </c>
      <c r="B42" s="37" t="s">
        <v>407</v>
      </c>
      <c r="D42" s="37" t="s">
        <v>437</v>
      </c>
    </row>
    <row r="43" spans="1:4" x14ac:dyDescent="0.2">
      <c r="A43" s="53" t="s">
        <v>313</v>
      </c>
      <c r="B43" s="37" t="s">
        <v>408</v>
      </c>
      <c r="D43" s="37" t="s">
        <v>437</v>
      </c>
    </row>
    <row r="44" spans="1:4" x14ac:dyDescent="0.2">
      <c r="A44" s="53" t="s">
        <v>314</v>
      </c>
      <c r="B44" s="37" t="s">
        <v>427</v>
      </c>
      <c r="D44" s="37" t="s">
        <v>438</v>
      </c>
    </row>
    <row r="45" spans="1:4" x14ac:dyDescent="0.2">
      <c r="A45" s="53" t="s">
        <v>315</v>
      </c>
      <c r="B45" s="37" t="s">
        <v>426</v>
      </c>
      <c r="D45" s="37" t="s">
        <v>436</v>
      </c>
    </row>
    <row r="46" spans="1:4" x14ac:dyDescent="0.2">
      <c r="A46" s="53" t="s">
        <v>316</v>
      </c>
      <c r="B46" s="37" t="s">
        <v>428</v>
      </c>
      <c r="D46" s="37" t="s">
        <v>429</v>
      </c>
    </row>
    <row r="47" spans="1:4" x14ac:dyDescent="0.2">
      <c r="A47" s="53" t="s">
        <v>317</v>
      </c>
      <c r="B47" s="37" t="s">
        <v>412</v>
      </c>
      <c r="D47" s="37" t="s">
        <v>439</v>
      </c>
    </row>
    <row r="48" spans="1:4" x14ac:dyDescent="0.2">
      <c r="A48" s="53" t="s">
        <v>318</v>
      </c>
      <c r="B48" s="37" t="s">
        <v>378</v>
      </c>
      <c r="D48" s="37" t="s">
        <v>440</v>
      </c>
    </row>
    <row r="49" spans="1:4" x14ac:dyDescent="0.2">
      <c r="A49" s="53" t="s">
        <v>319</v>
      </c>
      <c r="B49" s="37" t="s">
        <v>379</v>
      </c>
      <c r="D49" s="37" t="s">
        <v>439</v>
      </c>
    </row>
    <row r="50" spans="1:4" x14ac:dyDescent="0.2">
      <c r="A50" s="53" t="s">
        <v>320</v>
      </c>
      <c r="B50" s="37" t="s">
        <v>385</v>
      </c>
      <c r="D50" s="37" t="s">
        <v>434</v>
      </c>
    </row>
    <row r="51" spans="1:4" x14ac:dyDescent="0.2">
      <c r="A51" s="53" t="s">
        <v>321</v>
      </c>
      <c r="B51" s="37" t="s">
        <v>386</v>
      </c>
      <c r="D51" s="37" t="s">
        <v>434</v>
      </c>
    </row>
    <row r="52" spans="1:4" x14ac:dyDescent="0.2">
      <c r="A52" s="53" t="s">
        <v>322</v>
      </c>
      <c r="B52" s="37" t="s">
        <v>384</v>
      </c>
      <c r="D52" s="37" t="s">
        <v>434</v>
      </c>
    </row>
    <row r="53" spans="1:4" x14ac:dyDescent="0.2">
      <c r="A53" s="53" t="s">
        <v>323</v>
      </c>
      <c r="B53" s="37" t="s">
        <v>381</v>
      </c>
      <c r="D53" s="37" t="s">
        <v>430</v>
      </c>
    </row>
    <row r="54" spans="1:4" x14ac:dyDescent="0.2">
      <c r="A54" s="53" t="s">
        <v>324</v>
      </c>
      <c r="B54" s="37" t="s">
        <v>380</v>
      </c>
      <c r="D54" s="37" t="s">
        <v>429</v>
      </c>
    </row>
  </sheetData>
  <phoneticPr fontId="4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 activeCell="J47" sqref="J47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5.4674256950000002</v>
      </c>
      <c r="E4" s="36">
        <v>191</v>
      </c>
      <c r="F4" s="36">
        <v>0</v>
      </c>
      <c r="G4" s="36">
        <v>38</v>
      </c>
      <c r="H4" s="36">
        <v>153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1.4653E-5</v>
      </c>
      <c r="P4" s="36">
        <v>2.2408E-5</v>
      </c>
      <c r="Q4" s="36">
        <v>1.3312999999999999E-5</v>
      </c>
      <c r="R4" s="36">
        <v>1.3399999999999999E-6</v>
      </c>
      <c r="S4" s="36">
        <v>2.0659E-5</v>
      </c>
      <c r="T4" s="36">
        <v>1.7490000000000001E-6</v>
      </c>
      <c r="U4" s="36">
        <v>0.4740000000000002</v>
      </c>
      <c r="V4" s="36">
        <v>1.1376000000000004</v>
      </c>
      <c r="W4" s="36">
        <v>0.47401465300000017</v>
      </c>
      <c r="X4" s="36">
        <v>1.1376224080000004</v>
      </c>
      <c r="Y4" s="36">
        <v>1.6116370610000006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4.1446412701857338E-2</v>
      </c>
      <c r="AH4" s="36">
        <v>7.0506541147987184E-2</v>
      </c>
      <c r="AI4" s="36">
        <v>0.22581148989287797</v>
      </c>
      <c r="AJ4" s="36">
        <v>0</v>
      </c>
      <c r="AK4" s="36">
        <v>0</v>
      </c>
      <c r="AL4" s="36">
        <v>0</v>
      </c>
      <c r="AM4" s="36">
        <v>4.1446412701857338E-2</v>
      </c>
      <c r="AN4" s="36">
        <v>7.0506541147987184E-2</v>
      </c>
      <c r="AO4" s="36">
        <v>0.22581148989287797</v>
      </c>
      <c r="AP4" s="36">
        <v>1.8042992019999999</v>
      </c>
      <c r="AQ4" s="36">
        <v>0.97154572400000005</v>
      </c>
      <c r="AR4" s="36">
        <v>2.775844926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0.26983148299999998</v>
      </c>
      <c r="BC4" s="36">
        <v>12.593692746</v>
      </c>
      <c r="BD4" s="36">
        <v>24.320394331999999</v>
      </c>
      <c r="BE4" s="36">
        <v>2.2854162857142857E-2</v>
      </c>
      <c r="BF4" s="36">
        <v>4.5708325714285715E-2</v>
      </c>
      <c r="BG4" s="36">
        <v>1.647380128</v>
      </c>
      <c r="BH4" s="36">
        <v>4.2773843779999998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5.6506280020000004</v>
      </c>
      <c r="E5" s="36">
        <v>19</v>
      </c>
      <c r="F5" s="36">
        <v>1</v>
      </c>
      <c r="G5" s="36">
        <v>9</v>
      </c>
      <c r="H5" s="36">
        <v>9</v>
      </c>
      <c r="I5" s="36">
        <v>5.0733735457080744</v>
      </c>
      <c r="J5" s="36">
        <v>104.06939465656994</v>
      </c>
      <c r="K5" s="36">
        <v>1.9811550457414655</v>
      </c>
      <c r="L5" s="36">
        <v>3.0922184999666094</v>
      </c>
      <c r="M5" s="36">
        <v>61.288579202272238</v>
      </c>
      <c r="N5" s="36">
        <v>47.854189000005782</v>
      </c>
      <c r="O5" s="36">
        <v>1.037257901</v>
      </c>
      <c r="P5" s="36">
        <v>1.8379980929999999</v>
      </c>
      <c r="Q5" s="36">
        <v>0.9558438680000001</v>
      </c>
      <c r="R5" s="36">
        <v>8.1414032999999997E-2</v>
      </c>
      <c r="S5" s="36">
        <v>1.7318058759999999</v>
      </c>
      <c r="T5" s="36">
        <v>0.10619221700000001</v>
      </c>
      <c r="U5" s="36">
        <v>0.14950000000000002</v>
      </c>
      <c r="V5" s="36">
        <v>0.35620000000000002</v>
      </c>
      <c r="W5" s="36">
        <v>6.2601314467080744</v>
      </c>
      <c r="X5" s="36">
        <v>106.26359274956994</v>
      </c>
      <c r="Y5" s="36">
        <v>112.52372419627801</v>
      </c>
      <c r="Z5" s="36">
        <v>0.82202137959671151</v>
      </c>
      <c r="AA5" s="36">
        <v>0.27199674251475031</v>
      </c>
      <c r="AB5" s="36">
        <v>0.27199674300000004</v>
      </c>
      <c r="AC5" s="36">
        <v>2.5598798525758235E-2</v>
      </c>
      <c r="AD5" s="36">
        <v>1.1844203558325568</v>
      </c>
      <c r="AE5" s="36">
        <v>10.659783202493008</v>
      </c>
      <c r="AF5" s="36">
        <v>11.844203558325566</v>
      </c>
      <c r="AG5" s="36">
        <v>1.6458464613457506E-2</v>
      </c>
      <c r="AH5" s="36">
        <v>2.7998307618295533E-2</v>
      </c>
      <c r="AI5" s="36">
        <v>8.967025548021676E-2</v>
      </c>
      <c r="AJ5" s="36">
        <v>1.6304532397702888E-2</v>
      </c>
      <c r="AK5" s="36">
        <v>1.970308951448899E-2</v>
      </c>
      <c r="AL5" s="36">
        <v>4.9279030299042605E-2</v>
      </c>
      <c r="AM5" s="36">
        <v>5.8361795536918629E-2</v>
      </c>
      <c r="AN5" s="36">
        <v>1.2321217529653412</v>
      </c>
      <c r="AO5" s="36">
        <v>10.798732488272266</v>
      </c>
      <c r="AP5" s="36">
        <v>1624.5572639710001</v>
      </c>
      <c r="AQ5" s="36">
        <v>874.76160367600005</v>
      </c>
      <c r="AR5" s="36">
        <v>2499.3188676469999</v>
      </c>
      <c r="AS5" s="36">
        <v>73.018452627000002</v>
      </c>
      <c r="AT5" s="36">
        <v>6031.2451342570002</v>
      </c>
      <c r="AU5" s="36">
        <v>14305.54524641</v>
      </c>
      <c r="AV5" s="36">
        <v>3375.2655556079999</v>
      </c>
      <c r="AW5" s="36">
        <v>8005.8119094100002</v>
      </c>
      <c r="AX5" s="36">
        <v>3199.495496389</v>
      </c>
      <c r="AY5" s="36">
        <v>7588.9018884859997</v>
      </c>
      <c r="AZ5" s="36">
        <v>2.0414566471428572</v>
      </c>
      <c r="BA5" s="36">
        <v>4.0829132957142855</v>
      </c>
      <c r="BB5" s="36">
        <v>10.421417434</v>
      </c>
      <c r="BC5" s="36">
        <v>721.08739330699996</v>
      </c>
      <c r="BD5" s="36">
        <v>1710.351362272</v>
      </c>
      <c r="BE5" s="36">
        <v>0.88267228285714294</v>
      </c>
      <c r="BF5" s="36">
        <v>1.7653445671428574</v>
      </c>
      <c r="BG5" s="36">
        <v>17.29372545</v>
      </c>
      <c r="BH5" s="36">
        <v>141.50578756300001</v>
      </c>
      <c r="BI5" s="36">
        <v>0.51000000000000023</v>
      </c>
      <c r="BJ5" s="36">
        <v>0.51000000000000023</v>
      </c>
      <c r="BK5" s="36">
        <v>0.84000000000000052</v>
      </c>
      <c r="BL5" s="36">
        <v>0.84000000000000052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5.7748116229999997</v>
      </c>
      <c r="E6" s="36">
        <v>8</v>
      </c>
      <c r="F6" s="36">
        <v>3</v>
      </c>
      <c r="G6" s="36">
        <v>3</v>
      </c>
      <c r="H6" s="36">
        <v>2</v>
      </c>
      <c r="I6" s="36">
        <v>6.4052926939202006</v>
      </c>
      <c r="J6" s="36">
        <v>85.843826403096173</v>
      </c>
      <c r="K6" s="36">
        <v>3.47541857675931</v>
      </c>
      <c r="L6" s="36">
        <v>2.9298741171608906</v>
      </c>
      <c r="M6" s="36">
        <v>67.182466749678198</v>
      </c>
      <c r="N6" s="36">
        <v>25.066652347338177</v>
      </c>
      <c r="O6" s="36">
        <v>0.30773229899999999</v>
      </c>
      <c r="P6" s="36">
        <v>0.44801054099999998</v>
      </c>
      <c r="Q6" s="36">
        <v>0.27678866999999996</v>
      </c>
      <c r="R6" s="36">
        <v>3.0943629E-2</v>
      </c>
      <c r="S6" s="36">
        <v>0.407649286</v>
      </c>
      <c r="T6" s="36">
        <v>4.0361254999999999E-2</v>
      </c>
      <c r="U6" s="36">
        <v>0.11714999999999998</v>
      </c>
      <c r="V6" s="36">
        <v>0.27690000000000003</v>
      </c>
      <c r="W6" s="36">
        <v>6.8301749929201998</v>
      </c>
      <c r="X6" s="36">
        <v>86.568736944096173</v>
      </c>
      <c r="Y6" s="36">
        <v>93.398911937016379</v>
      </c>
      <c r="Z6" s="36">
        <v>0.7408660487260319</v>
      </c>
      <c r="AA6" s="36">
        <v>0.34764023114093795</v>
      </c>
      <c r="AB6" s="36">
        <v>0.30853467506793597</v>
      </c>
      <c r="AC6" s="36">
        <v>3.5817669204356681E-2</v>
      </c>
      <c r="AD6" s="36">
        <v>0.49069444669062739</v>
      </c>
      <c r="AE6" s="36">
        <v>4.4162500202156458</v>
      </c>
      <c r="AF6" s="36">
        <v>4.906944466906273</v>
      </c>
      <c r="AG6" s="36">
        <v>1.221410281155526E-2</v>
      </c>
      <c r="AH6" s="36">
        <v>2.0778013978277908E-2</v>
      </c>
      <c r="AI6" s="36">
        <v>6.6545801525025206E-2</v>
      </c>
      <c r="AJ6" s="36">
        <v>1.9207769710982491E-2</v>
      </c>
      <c r="AK6" s="36">
        <v>2.3853310420246292E-2</v>
      </c>
      <c r="AL6" s="36">
        <v>5.9639856950824709E-2</v>
      </c>
      <c r="AM6" s="36">
        <v>6.7239541726894433E-2</v>
      </c>
      <c r="AN6" s="36">
        <v>0.53532577108915158</v>
      </c>
      <c r="AO6" s="36">
        <v>4.5424356786914961</v>
      </c>
      <c r="AP6" s="36">
        <v>810.81612342100004</v>
      </c>
      <c r="AQ6" s="36">
        <v>436.59329722699999</v>
      </c>
      <c r="AR6" s="36">
        <v>1247.4094206479999</v>
      </c>
      <c r="AS6" s="36">
        <v>48.316341325000003</v>
      </c>
      <c r="AT6" s="36">
        <v>1754.8886742679999</v>
      </c>
      <c r="AU6" s="36">
        <v>3964.813970404</v>
      </c>
      <c r="AV6" s="36">
        <v>1031.5728642680001</v>
      </c>
      <c r="AW6" s="36">
        <v>2330.6290385890002</v>
      </c>
      <c r="AX6" s="36">
        <v>986.26272856399999</v>
      </c>
      <c r="AY6" s="36">
        <v>2228.2600042029999</v>
      </c>
      <c r="AZ6" s="36">
        <v>1.0346738971428571</v>
      </c>
      <c r="BA6" s="36">
        <v>2.0693477957142856</v>
      </c>
      <c r="BB6" s="36">
        <v>4.5356890070000002</v>
      </c>
      <c r="BC6" s="36">
        <v>208.24589115800001</v>
      </c>
      <c r="BD6" s="36">
        <v>470.48922854800003</v>
      </c>
      <c r="BE6" s="36">
        <v>0.38416338285714291</v>
      </c>
      <c r="BF6" s="36">
        <v>0.76832676571428582</v>
      </c>
      <c r="BG6" s="36">
        <v>9.6423147910000004</v>
      </c>
      <c r="BH6" s="36">
        <v>70.317918994999999</v>
      </c>
      <c r="BI6" s="36">
        <v>0.75000000000000044</v>
      </c>
      <c r="BJ6" s="36">
        <v>0.75000000000000044</v>
      </c>
      <c r="BK6" s="36">
        <v>1.1100000000000008</v>
      </c>
      <c r="BL6" s="36">
        <v>1.1100000000000008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6.2172943580000002</v>
      </c>
      <c r="E7" s="36">
        <v>38</v>
      </c>
      <c r="F7" s="36">
        <v>8</v>
      </c>
      <c r="G7" s="36">
        <v>23</v>
      </c>
      <c r="H7" s="36">
        <v>7</v>
      </c>
      <c r="I7" s="36">
        <v>0.14434914890750936</v>
      </c>
      <c r="J7" s="36">
        <v>9.753386637693632</v>
      </c>
      <c r="K7" s="36">
        <v>0.11570714890734729</v>
      </c>
      <c r="L7" s="36">
        <v>2.8642000000162066E-2</v>
      </c>
      <c r="M7" s="36">
        <v>4.7941607865923324</v>
      </c>
      <c r="N7" s="36">
        <v>5.1035750000088083</v>
      </c>
      <c r="O7" s="36">
        <v>2.0108638000000002E-2</v>
      </c>
      <c r="P7" s="36">
        <v>3.2451856000000001E-2</v>
      </c>
      <c r="Q7" s="36">
        <v>1.8543732E-2</v>
      </c>
      <c r="R7" s="36">
        <v>1.564906E-3</v>
      </c>
      <c r="S7" s="36">
        <v>3.0410674000000002E-2</v>
      </c>
      <c r="T7" s="36">
        <v>2.0411819999999999E-3</v>
      </c>
      <c r="U7" s="36">
        <v>0.89925000000000066</v>
      </c>
      <c r="V7" s="36">
        <v>2.1255000000000006</v>
      </c>
      <c r="W7" s="36">
        <v>1.06370778690751</v>
      </c>
      <c r="X7" s="36">
        <v>11.911338493693632</v>
      </c>
      <c r="Y7" s="36">
        <v>12.975046280601143</v>
      </c>
      <c r="Z7" s="36">
        <v>2.9286242848611647E-2</v>
      </c>
      <c r="AA7" s="36">
        <v>7.6401246483713253E-3</v>
      </c>
      <c r="AB7" s="36">
        <v>7.6401250000000002E-3</v>
      </c>
      <c r="AC7" s="36">
        <v>1.3477464521351584E-3</v>
      </c>
      <c r="AD7" s="36">
        <v>9.7210861996699843E-2</v>
      </c>
      <c r="AE7" s="36">
        <v>0.8789798741897118</v>
      </c>
      <c r="AF7" s="36">
        <v>0.97619073618641128</v>
      </c>
      <c r="AG7" s="36">
        <v>8.7460377178601348E-2</v>
      </c>
      <c r="AH7" s="36">
        <v>0.14878317037279315</v>
      </c>
      <c r="AI7" s="36">
        <v>0.47650826186962109</v>
      </c>
      <c r="AJ7" s="36">
        <v>4.3797208864339245E-4</v>
      </c>
      <c r="AK7" s="36">
        <v>5.2926407603552921E-4</v>
      </c>
      <c r="AL7" s="36">
        <v>1.3237325252961002E-3</v>
      </c>
      <c r="AM7" s="36">
        <v>8.92460957193799E-2</v>
      </c>
      <c r="AN7" s="36">
        <v>0.24652329644552853</v>
      </c>
      <c r="AO7" s="36">
        <v>1.3568118685846291</v>
      </c>
      <c r="AP7" s="36">
        <v>108.599571531</v>
      </c>
      <c r="AQ7" s="36">
        <v>58.476692362999998</v>
      </c>
      <c r="AR7" s="36">
        <v>167.07626389399999</v>
      </c>
      <c r="AS7" s="36">
        <v>6.123868839</v>
      </c>
      <c r="AT7" s="36">
        <v>414.73518388899998</v>
      </c>
      <c r="AU7" s="36">
        <v>883.75391887599994</v>
      </c>
      <c r="AV7" s="36">
        <v>294.66986986799998</v>
      </c>
      <c r="AW7" s="36">
        <v>627.90827107699999</v>
      </c>
      <c r="AX7" s="36">
        <v>275.19189987800002</v>
      </c>
      <c r="AY7" s="36">
        <v>586.40291301100001</v>
      </c>
      <c r="AZ7" s="36">
        <v>0.1392639142857143</v>
      </c>
      <c r="BA7" s="36">
        <v>0.27852783000000003</v>
      </c>
      <c r="BB7" s="36">
        <v>2.492083746</v>
      </c>
      <c r="BC7" s="36">
        <v>101.984874804</v>
      </c>
      <c r="BD7" s="36">
        <v>217.31827025000001</v>
      </c>
      <c r="BE7" s="36">
        <v>0.21107428571428571</v>
      </c>
      <c r="BF7" s="36">
        <v>0.42214857285714291</v>
      </c>
      <c r="BG7" s="36">
        <v>6.8945753710000002</v>
      </c>
      <c r="BH7" s="36">
        <v>23.513334803999999</v>
      </c>
      <c r="BI7" s="36">
        <v>0</v>
      </c>
      <c r="BJ7" s="36">
        <v>0.1</v>
      </c>
      <c r="BK7" s="36">
        <v>0</v>
      </c>
      <c r="BL7" s="36">
        <v>0.02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5.3541011899999997</v>
      </c>
      <c r="E8" s="36">
        <v>56</v>
      </c>
      <c r="F8" s="36">
        <v>0</v>
      </c>
      <c r="G8" s="36">
        <v>34</v>
      </c>
      <c r="H8" s="36">
        <v>22</v>
      </c>
      <c r="I8" s="36">
        <v>1.9099948511748184E-2</v>
      </c>
      <c r="J8" s="36">
        <v>3.7864295044035172</v>
      </c>
      <c r="K8" s="36">
        <v>1.9099948511748184E-2</v>
      </c>
      <c r="L8" s="36">
        <v>0</v>
      </c>
      <c r="M8" s="36">
        <v>1.7177814529130979</v>
      </c>
      <c r="N8" s="36">
        <v>2.0877480000021671</v>
      </c>
      <c r="O8" s="36">
        <v>1.0977753E-2</v>
      </c>
      <c r="P8" s="36">
        <v>1.7474884E-2</v>
      </c>
      <c r="Q8" s="36">
        <v>1.0130622000000001E-2</v>
      </c>
      <c r="R8" s="36">
        <v>8.471310000000001E-4</v>
      </c>
      <c r="S8" s="36">
        <v>1.6369931000000001E-2</v>
      </c>
      <c r="T8" s="36">
        <v>1.1049530000000001E-3</v>
      </c>
      <c r="U8" s="36">
        <v>0.54780000000000006</v>
      </c>
      <c r="V8" s="36">
        <v>1.2948000000000004</v>
      </c>
      <c r="W8" s="36">
        <v>0.57787770151174822</v>
      </c>
      <c r="X8" s="36">
        <v>5.098704388403517</v>
      </c>
      <c r="Y8" s="36">
        <v>5.6765820899152653</v>
      </c>
      <c r="Z8" s="36">
        <v>9.8041553535577666E-3</v>
      </c>
      <c r="AA8" s="36">
        <v>2.0980892456613593E-3</v>
      </c>
      <c r="AB8" s="36">
        <v>2.098089E-3</v>
      </c>
      <c r="AC8" s="36">
        <v>1.7970199522273814E-4</v>
      </c>
      <c r="AD8" s="36">
        <v>4.1174783985145756E-2</v>
      </c>
      <c r="AE8" s="36">
        <v>0.37057305586631173</v>
      </c>
      <c r="AF8" s="36">
        <v>0.41174783985145746</v>
      </c>
      <c r="AG8" s="36">
        <v>5.4562961396047091E-2</v>
      </c>
      <c r="AH8" s="36">
        <v>9.2819750420861755E-2</v>
      </c>
      <c r="AI8" s="36">
        <v>0.29727406553708408</v>
      </c>
      <c r="AJ8" s="36">
        <v>1.202734800125857E-4</v>
      </c>
      <c r="AK8" s="36">
        <v>1.4534358220910095E-4</v>
      </c>
      <c r="AL8" s="36">
        <v>3.6351612706152979E-4</v>
      </c>
      <c r="AM8" s="36">
        <v>5.4862936871282408E-2</v>
      </c>
      <c r="AN8" s="36">
        <v>0.13413987798821661</v>
      </c>
      <c r="AO8" s="36">
        <v>0.6682106375304574</v>
      </c>
      <c r="AP8" s="36">
        <v>32.867886394999999</v>
      </c>
      <c r="AQ8" s="36">
        <v>17.698092674000002</v>
      </c>
      <c r="AR8" s="36">
        <v>50.565979069000001</v>
      </c>
      <c r="AS8" s="36">
        <v>1.2041995990000001</v>
      </c>
      <c r="AT8" s="36">
        <v>102.98065232800001</v>
      </c>
      <c r="AU8" s="36">
        <v>215.68972116500001</v>
      </c>
      <c r="AV8" s="36">
        <v>88.164572446999998</v>
      </c>
      <c r="AW8" s="36">
        <v>184.657910179</v>
      </c>
      <c r="AX8" s="36">
        <v>81.789239577000004</v>
      </c>
      <c r="AY8" s="36">
        <v>171.304977003</v>
      </c>
      <c r="AZ8" s="36">
        <v>2.4908171428571428E-2</v>
      </c>
      <c r="BA8" s="36">
        <v>4.9816344285714291E-2</v>
      </c>
      <c r="BB8" s="36">
        <v>2.0602480339999998</v>
      </c>
      <c r="BC8" s="36">
        <v>108.738432467</v>
      </c>
      <c r="BD8" s="36">
        <v>227.749209667</v>
      </c>
      <c r="BE8" s="36">
        <v>0.17449870285714286</v>
      </c>
      <c r="BF8" s="36">
        <v>0.34899740714285715</v>
      </c>
      <c r="BG8" s="36">
        <v>1.213342194</v>
      </c>
      <c r="BH8" s="36">
        <v>12.200821688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5.6053352570000001</v>
      </c>
      <c r="E9" s="36">
        <v>40</v>
      </c>
      <c r="F9" s="36">
        <v>14</v>
      </c>
      <c r="G9" s="36">
        <v>11</v>
      </c>
      <c r="H9" s="36">
        <v>15</v>
      </c>
      <c r="I9" s="36">
        <v>1.2166959382114088E-2</v>
      </c>
      <c r="J9" s="36">
        <v>2.538116680356274</v>
      </c>
      <c r="K9" s="36">
        <v>1.2166959382114088E-2</v>
      </c>
      <c r="L9" s="36">
        <v>0</v>
      </c>
      <c r="M9" s="36">
        <v>1.0062681397398434</v>
      </c>
      <c r="N9" s="36">
        <v>1.5440154999985447</v>
      </c>
      <c r="O9" s="36">
        <v>6.6225355999999999E-2</v>
      </c>
      <c r="P9" s="36">
        <v>0.11764794200000001</v>
      </c>
      <c r="Q9" s="36">
        <v>6.1701706000000002E-2</v>
      </c>
      <c r="R9" s="36">
        <v>4.5236500000000006E-3</v>
      </c>
      <c r="S9" s="36">
        <v>0.111747528</v>
      </c>
      <c r="T9" s="36">
        <v>5.9004139999999997E-3</v>
      </c>
      <c r="U9" s="36">
        <v>1.3668500000000001</v>
      </c>
      <c r="V9" s="36">
        <v>3.2315000000000009</v>
      </c>
      <c r="W9" s="36">
        <v>1.4452423153821141</v>
      </c>
      <c r="X9" s="36">
        <v>5.887264622356275</v>
      </c>
      <c r="Y9" s="36">
        <v>7.3325069377383887</v>
      </c>
      <c r="Z9" s="36">
        <v>5.9667887310794129E-3</v>
      </c>
      <c r="AA9" s="36">
        <v>1.2768927884509946E-3</v>
      </c>
      <c r="AB9" s="36">
        <v>1.2768930000000001E-3</v>
      </c>
      <c r="AC9" s="36">
        <v>1.4673881114779497E-4</v>
      </c>
      <c r="AD9" s="36">
        <v>3.1691344150563967E-2</v>
      </c>
      <c r="AE9" s="36">
        <v>0.2852220973550757</v>
      </c>
      <c r="AF9" s="36">
        <v>0.31691344150563971</v>
      </c>
      <c r="AG9" s="36">
        <v>0.12878852017910061</v>
      </c>
      <c r="AH9" s="36">
        <v>0.21908851708628618</v>
      </c>
      <c r="AI9" s="36">
        <v>0.70167538580337596</v>
      </c>
      <c r="AJ9" s="36">
        <v>7.3198212618108896E-5</v>
      </c>
      <c r="AK9" s="36">
        <v>8.8455829432271718E-5</v>
      </c>
      <c r="AL9" s="36">
        <v>2.2123522788212413E-4</v>
      </c>
      <c r="AM9" s="36">
        <v>0.12900845720286652</v>
      </c>
      <c r="AN9" s="36">
        <v>0.25086831706628243</v>
      </c>
      <c r="AO9" s="36">
        <v>0.98711871838633369</v>
      </c>
      <c r="AP9" s="36">
        <v>17.946104463000001</v>
      </c>
      <c r="AQ9" s="36">
        <v>9.6632870180000001</v>
      </c>
      <c r="AR9" s="36">
        <v>27.609391481000003</v>
      </c>
      <c r="AS9" s="36">
        <v>1.158743138</v>
      </c>
      <c r="AT9" s="36">
        <v>50.759186433000004</v>
      </c>
      <c r="AU9" s="36">
        <v>104.512983697</v>
      </c>
      <c r="AV9" s="36">
        <v>44.970808998000003</v>
      </c>
      <c r="AW9" s="36">
        <v>92.594735217999997</v>
      </c>
      <c r="AX9" s="36">
        <v>41.653429645999999</v>
      </c>
      <c r="AY9" s="36">
        <v>85.764262971999997</v>
      </c>
      <c r="AZ9" s="36">
        <v>6.9176068571428578E-2</v>
      </c>
      <c r="BA9" s="36">
        <v>0.13835213857142858</v>
      </c>
      <c r="BB9" s="36">
        <v>1.803840444</v>
      </c>
      <c r="BC9" s="36">
        <v>83.954388656999996</v>
      </c>
      <c r="BD9" s="36">
        <v>172.861786596</v>
      </c>
      <c r="BE9" s="36">
        <v>0.15278151571428572</v>
      </c>
      <c r="BF9" s="36">
        <v>0.30556303285714287</v>
      </c>
      <c r="BG9" s="36">
        <v>5.3413291029999996</v>
      </c>
      <c r="BH9" s="36">
        <v>16.981983165999999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5.6742606589999998</v>
      </c>
      <c r="E10" s="36">
        <v>0</v>
      </c>
      <c r="F10" s="36" t="s">
        <v>340</v>
      </c>
      <c r="G10" s="36" t="s">
        <v>340</v>
      </c>
      <c r="H10" s="36" t="s">
        <v>340</v>
      </c>
      <c r="I10" s="36">
        <v>0.24490222844877516</v>
      </c>
      <c r="J10" s="36">
        <v>19.929893588389724</v>
      </c>
      <c r="K10" s="36">
        <v>0.18181122844909492</v>
      </c>
      <c r="L10" s="36">
        <v>6.3090999999680236E-2</v>
      </c>
      <c r="M10" s="36">
        <v>9.814423816824398</v>
      </c>
      <c r="N10" s="36">
        <v>10.360372000014102</v>
      </c>
      <c r="O10" s="36">
        <v>0.38488403199999999</v>
      </c>
      <c r="P10" s="36">
        <v>0.62732635799999992</v>
      </c>
      <c r="Q10" s="36">
        <v>0.34966098899999998</v>
      </c>
      <c r="R10" s="36">
        <v>3.5223042999999996E-2</v>
      </c>
      <c r="S10" s="36">
        <v>0.58138325699999993</v>
      </c>
      <c r="T10" s="36">
        <v>4.5943101E-2</v>
      </c>
      <c r="U10" s="36" t="s">
        <v>340</v>
      </c>
      <c r="V10" s="36" t="s">
        <v>340</v>
      </c>
      <c r="W10" s="36">
        <v>0.62978626044877517</v>
      </c>
      <c r="X10" s="36">
        <v>20.557219946389726</v>
      </c>
      <c r="Y10" s="36">
        <v>21.1870062068385</v>
      </c>
      <c r="Z10" s="36">
        <v>7.1332087916870832E-2</v>
      </c>
      <c r="AA10" s="36">
        <v>1.8902284904949627E-2</v>
      </c>
      <c r="AB10" s="36">
        <v>1.8902285000000001E-2</v>
      </c>
      <c r="AC10" s="36">
        <v>2.2033186196870175E-3</v>
      </c>
      <c r="AD10" s="36">
        <v>0.26548054482503586</v>
      </c>
      <c r="AE10" s="36">
        <v>2.3893249034253219</v>
      </c>
      <c r="AF10" s="36">
        <v>2.6548054482503574</v>
      </c>
      <c r="AG10" s="36" t="s">
        <v>340</v>
      </c>
      <c r="AH10" s="36" t="s">
        <v>340</v>
      </c>
      <c r="AI10" s="36" t="s">
        <v>340</v>
      </c>
      <c r="AJ10" s="36">
        <v>1.0835782453290318E-3</v>
      </c>
      <c r="AK10" s="36">
        <v>1.3094419797431644E-3</v>
      </c>
      <c r="AL10" s="36">
        <v>3.2750209527876314E-3</v>
      </c>
      <c r="AM10" s="36">
        <v>3.2868968650160493E-3</v>
      </c>
      <c r="AN10" s="36">
        <v>0.266789986804779</v>
      </c>
      <c r="AO10" s="36">
        <v>2.3925999243781093</v>
      </c>
      <c r="AP10" s="36">
        <v>409.422507338</v>
      </c>
      <c r="AQ10" s="36">
        <v>220.458273182</v>
      </c>
      <c r="AR10" s="36">
        <v>629.88078052000003</v>
      </c>
      <c r="AS10" s="36">
        <v>14.52905692</v>
      </c>
      <c r="AT10" s="36">
        <v>1271.0493205939999</v>
      </c>
      <c r="AU10" s="36">
        <v>2801.72551961</v>
      </c>
      <c r="AV10" s="36">
        <v>845.33829005999996</v>
      </c>
      <c r="AW10" s="36">
        <v>1863.3469383070001</v>
      </c>
      <c r="AX10" s="36">
        <v>793.54039791800005</v>
      </c>
      <c r="AY10" s="36">
        <v>1749.1708210429999</v>
      </c>
      <c r="AZ10" s="36">
        <v>0.32312582857142863</v>
      </c>
      <c r="BA10" s="36">
        <v>0.64625165714285726</v>
      </c>
      <c r="BB10" s="36">
        <v>7.2314329639999997</v>
      </c>
      <c r="BC10" s="36">
        <v>458.67849535400001</v>
      </c>
      <c r="BD10" s="36">
        <v>1011.047506111</v>
      </c>
      <c r="BE10" s="36">
        <v>0.61248726285714283</v>
      </c>
      <c r="BF10" s="36">
        <v>1.2249745271428572</v>
      </c>
      <c r="BG10" s="36">
        <v>3.7540691420000001</v>
      </c>
      <c r="BH10" s="36">
        <v>39.610171319999999</v>
      </c>
      <c r="BI10" s="36">
        <v>0.09</v>
      </c>
      <c r="BJ10" s="36">
        <v>0.09</v>
      </c>
      <c r="BK10" s="36">
        <v>0.18</v>
      </c>
      <c r="BL10" s="36">
        <v>0.18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5.7951256730000003</v>
      </c>
      <c r="E11" s="36">
        <v>8</v>
      </c>
      <c r="F11" s="36">
        <v>0</v>
      </c>
      <c r="G11" s="36">
        <v>5</v>
      </c>
      <c r="H11" s="36">
        <v>3</v>
      </c>
      <c r="I11" s="36">
        <v>2.5538278764199887</v>
      </c>
      <c r="J11" s="36">
        <v>32.138445858088147</v>
      </c>
      <c r="K11" s="36">
        <v>0.98099437641165099</v>
      </c>
      <c r="L11" s="36">
        <v>1.5728335000083378</v>
      </c>
      <c r="M11" s="36">
        <v>19.602748734500985</v>
      </c>
      <c r="N11" s="36">
        <v>15.089525000007146</v>
      </c>
      <c r="O11" s="36">
        <v>0.18390388800000002</v>
      </c>
      <c r="P11" s="36">
        <v>0.28504122700000001</v>
      </c>
      <c r="Q11" s="36">
        <v>0.15024098</v>
      </c>
      <c r="R11" s="36">
        <v>3.3662908000000005E-2</v>
      </c>
      <c r="S11" s="36">
        <v>0.241133086</v>
      </c>
      <c r="T11" s="36">
        <v>4.3908140999999998E-2</v>
      </c>
      <c r="U11" s="36">
        <v>8.5199999999999998E-2</v>
      </c>
      <c r="V11" s="36">
        <v>0.20160000000000003</v>
      </c>
      <c r="W11" s="36">
        <v>2.8229317644199887</v>
      </c>
      <c r="X11" s="36">
        <v>32.625087085088147</v>
      </c>
      <c r="Y11" s="36">
        <v>35.448018849508138</v>
      </c>
      <c r="Z11" s="36">
        <v>0.28856777064880579</v>
      </c>
      <c r="AA11" s="36">
        <v>0.13516608511182587</v>
      </c>
      <c r="AB11" s="36">
        <v>0.13516608499999999</v>
      </c>
      <c r="AC11" s="36">
        <v>1.3811141060098434E-2</v>
      </c>
      <c r="AD11" s="36">
        <v>0.27321477411669065</v>
      </c>
      <c r="AE11" s="36">
        <v>2.4589329670502162</v>
      </c>
      <c r="AF11" s="36">
        <v>2.7321477411669095</v>
      </c>
      <c r="AG11" s="36">
        <v>1.1537370696875809E-2</v>
      </c>
      <c r="AH11" s="36">
        <v>1.9626791530317468E-2</v>
      </c>
      <c r="AI11" s="36">
        <v>6.2858778279530264E-2</v>
      </c>
      <c r="AJ11" s="36">
        <v>7.7484298786599081E-3</v>
      </c>
      <c r="AK11" s="36">
        <v>9.3635317601302066E-3</v>
      </c>
      <c r="AL11" s="36">
        <v>2.3418954929590466E-2</v>
      </c>
      <c r="AM11" s="36">
        <v>3.3096941635634154E-2</v>
      </c>
      <c r="AN11" s="36">
        <v>0.30220509740713836</v>
      </c>
      <c r="AO11" s="36">
        <v>2.5452107002593372</v>
      </c>
      <c r="AP11" s="36">
        <v>180.42322505199999</v>
      </c>
      <c r="AQ11" s="36">
        <v>97.150967335000004</v>
      </c>
      <c r="AR11" s="36">
        <v>277.57419238699998</v>
      </c>
      <c r="AS11" s="36">
        <v>6.3680583459999998</v>
      </c>
      <c r="AT11" s="36">
        <v>530.06643097300002</v>
      </c>
      <c r="AU11" s="36">
        <v>1164.4662044679999</v>
      </c>
      <c r="AV11" s="36">
        <v>325.49477611600003</v>
      </c>
      <c r="AW11" s="36">
        <v>715.05691432200001</v>
      </c>
      <c r="AX11" s="36">
        <v>307.03665445600001</v>
      </c>
      <c r="AY11" s="36">
        <v>674.50754614100003</v>
      </c>
      <c r="AZ11" s="36">
        <v>0.46139501857142862</v>
      </c>
      <c r="BA11" s="36">
        <v>0.92279003857142861</v>
      </c>
      <c r="BB11" s="36">
        <v>3.5102511569999999</v>
      </c>
      <c r="BC11" s="36">
        <v>176.75339517399999</v>
      </c>
      <c r="BD11" s="36">
        <v>388.29728347000002</v>
      </c>
      <c r="BE11" s="36">
        <v>0.2973109385714286</v>
      </c>
      <c r="BF11" s="36">
        <v>0.59462187857142856</v>
      </c>
      <c r="BG11" s="36">
        <v>2.9727203719999999</v>
      </c>
      <c r="BH11" s="36">
        <v>25.700861908</v>
      </c>
      <c r="BI11" s="36">
        <v>0.24</v>
      </c>
      <c r="BJ11" s="36">
        <v>0.24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5.2988234309999998</v>
      </c>
      <c r="E12" s="36">
        <v>115</v>
      </c>
      <c r="F12" s="36">
        <v>3</v>
      </c>
      <c r="G12" s="36">
        <v>23</v>
      </c>
      <c r="H12" s="36">
        <v>89</v>
      </c>
      <c r="I12" s="36">
        <v>4.8441950641020884E-4</v>
      </c>
      <c r="J12" s="36">
        <v>0.31932547689404672</v>
      </c>
      <c r="K12" s="36">
        <v>4.8441950641020884E-4</v>
      </c>
      <c r="L12" s="36">
        <v>0</v>
      </c>
      <c r="M12" s="36">
        <v>8.6959896400463685E-2</v>
      </c>
      <c r="N12" s="36">
        <v>0.23284999999999323</v>
      </c>
      <c r="O12" s="36">
        <v>1.324876E-3</v>
      </c>
      <c r="P12" s="36">
        <v>2.1564270000000003E-3</v>
      </c>
      <c r="Q12" s="36">
        <v>1.201152E-3</v>
      </c>
      <c r="R12" s="36">
        <v>1.2372400000000002E-4</v>
      </c>
      <c r="S12" s="36">
        <v>1.9950470000000002E-3</v>
      </c>
      <c r="T12" s="36">
        <v>1.6138E-4</v>
      </c>
      <c r="U12" s="36">
        <v>1.57395</v>
      </c>
      <c r="V12" s="36">
        <v>3.7245000000000013</v>
      </c>
      <c r="W12" s="36">
        <v>1.5757592955064101</v>
      </c>
      <c r="X12" s="36">
        <v>4.0459819038940479</v>
      </c>
      <c r="Y12" s="36">
        <v>5.621741199400458</v>
      </c>
      <c r="Z12" s="36">
        <v>5.3144786700594251E-4</v>
      </c>
      <c r="AA12" s="36">
        <v>1.1372984353927169E-4</v>
      </c>
      <c r="AB12" s="36">
        <v>1.1373E-4</v>
      </c>
      <c r="AC12" s="36">
        <v>4.7266973871224343E-6</v>
      </c>
      <c r="AD12" s="36">
        <v>4.3140319085441543E-3</v>
      </c>
      <c r="AE12" s="36">
        <v>3.8826287176897387E-2</v>
      </c>
      <c r="AF12" s="36">
        <v>4.3140319085441539E-2</v>
      </c>
      <c r="AG12" s="36">
        <v>0.15210116405846152</v>
      </c>
      <c r="AH12" s="36">
        <v>0.25874680782358966</v>
      </c>
      <c r="AI12" s="36">
        <v>0.82868910073230773</v>
      </c>
      <c r="AJ12" s="36">
        <v>6.5196008757602977E-6</v>
      </c>
      <c r="AK12" s="36">
        <v>7.8785626370668971E-6</v>
      </c>
      <c r="AL12" s="36">
        <v>1.9704926307086008E-5</v>
      </c>
      <c r="AM12" s="36">
        <v>0.1521124103567244</v>
      </c>
      <c r="AN12" s="36">
        <v>0.26306871829477091</v>
      </c>
      <c r="AO12" s="36">
        <v>0.86753509283551222</v>
      </c>
      <c r="AP12" s="36">
        <v>15.629604587999999</v>
      </c>
      <c r="AQ12" s="36">
        <v>8.4159409319999998</v>
      </c>
      <c r="AR12" s="36">
        <v>24.045545519999997</v>
      </c>
      <c r="AS12" s="36">
        <v>0.62868170499999998</v>
      </c>
      <c r="AT12" s="36">
        <v>25.419574974</v>
      </c>
      <c r="AU12" s="36">
        <v>51.909984600999998</v>
      </c>
      <c r="AV12" s="36">
        <v>28.634338953</v>
      </c>
      <c r="AW12" s="36">
        <v>58.474938924999996</v>
      </c>
      <c r="AX12" s="36">
        <v>26.369646506999999</v>
      </c>
      <c r="AY12" s="36">
        <v>53.850150741</v>
      </c>
      <c r="AZ12" s="36">
        <v>9.8291085714285725E-3</v>
      </c>
      <c r="BA12" s="36">
        <v>1.9658217142857145E-2</v>
      </c>
      <c r="BB12" s="36">
        <v>0.90732241499999999</v>
      </c>
      <c r="BC12" s="36">
        <v>34.848494037999998</v>
      </c>
      <c r="BD12" s="36">
        <v>71.165028948</v>
      </c>
      <c r="BE12" s="36">
        <v>7.6848312857142859E-2</v>
      </c>
      <c r="BF12" s="36">
        <v>0.15369662571428572</v>
      </c>
      <c r="BG12" s="36">
        <v>1.0400136499999999</v>
      </c>
      <c r="BH12" s="36">
        <v>4.4427620389999998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5.5331466279999999</v>
      </c>
      <c r="E13" s="36">
        <v>1</v>
      </c>
      <c r="F13" s="36">
        <v>0</v>
      </c>
      <c r="G13" s="36">
        <v>0</v>
      </c>
      <c r="H13" s="36">
        <v>1</v>
      </c>
      <c r="I13" s="36">
        <v>0.33014808549953922</v>
      </c>
      <c r="J13" s="36">
        <v>24.077613823165173</v>
      </c>
      <c r="K13" s="36">
        <v>0.23464908551100364</v>
      </c>
      <c r="L13" s="36">
        <v>9.5498999988535616E-2</v>
      </c>
      <c r="M13" s="36">
        <v>12.227223908708048</v>
      </c>
      <c r="N13" s="36">
        <v>12.180537999956661</v>
      </c>
      <c r="O13" s="36">
        <v>0.30246998399999997</v>
      </c>
      <c r="P13" s="36">
        <v>0.491618412</v>
      </c>
      <c r="Q13" s="36">
        <v>0.26381255399999998</v>
      </c>
      <c r="R13" s="36">
        <v>3.865743E-2</v>
      </c>
      <c r="S13" s="36">
        <v>0.44119567700000001</v>
      </c>
      <c r="T13" s="36">
        <v>5.0422735000000003E-2</v>
      </c>
      <c r="U13" s="36">
        <v>0</v>
      </c>
      <c r="V13" s="36">
        <v>0</v>
      </c>
      <c r="W13" s="36">
        <v>0.63261806949953914</v>
      </c>
      <c r="X13" s="36">
        <v>24.569232235165174</v>
      </c>
      <c r="Y13" s="36">
        <v>25.201850304664713</v>
      </c>
      <c r="Z13" s="36">
        <v>9.9915397154509616E-2</v>
      </c>
      <c r="AA13" s="36">
        <v>2.1381894991065055E-2</v>
      </c>
      <c r="AB13" s="36">
        <v>2.1381895000000001E-2</v>
      </c>
      <c r="AC13" s="36">
        <v>1.9105510747229307E-3</v>
      </c>
      <c r="AD13" s="36">
        <v>0.1433287415875967</v>
      </c>
      <c r="AE13" s="36">
        <v>1.2899586742883704</v>
      </c>
      <c r="AF13" s="36">
        <v>1.433287415875967</v>
      </c>
      <c r="AG13" s="36">
        <v>0</v>
      </c>
      <c r="AH13" s="36">
        <v>0</v>
      </c>
      <c r="AI13" s="36">
        <v>0</v>
      </c>
      <c r="AJ13" s="36">
        <v>1.2257225126901285E-3</v>
      </c>
      <c r="AK13" s="36">
        <v>1.4812151504149083E-3</v>
      </c>
      <c r="AL13" s="36">
        <v>3.7046396314152014E-3</v>
      </c>
      <c r="AM13" s="36">
        <v>3.1362735874130594E-3</v>
      </c>
      <c r="AN13" s="36">
        <v>0.14480995673801161</v>
      </c>
      <c r="AO13" s="36">
        <v>1.2936633139197855</v>
      </c>
      <c r="AP13" s="36">
        <v>323.462838799</v>
      </c>
      <c r="AQ13" s="36">
        <v>174.17229781500001</v>
      </c>
      <c r="AR13" s="36">
        <v>497.63513661399998</v>
      </c>
      <c r="AS13" s="36">
        <v>16.078448331000001</v>
      </c>
      <c r="AT13" s="36">
        <v>1578.863912387</v>
      </c>
      <c r="AU13" s="36">
        <v>3512.0515275170001</v>
      </c>
      <c r="AV13" s="36">
        <v>930.30624974900002</v>
      </c>
      <c r="AW13" s="36">
        <v>2069.3889193720001</v>
      </c>
      <c r="AX13" s="36">
        <v>877.19225788100005</v>
      </c>
      <c r="AY13" s="36">
        <v>1951.2412596480001</v>
      </c>
      <c r="AZ13" s="36">
        <v>0.22772772000000002</v>
      </c>
      <c r="BA13" s="36">
        <v>0.45545544000000004</v>
      </c>
      <c r="BB13" s="36">
        <v>3.72877999</v>
      </c>
      <c r="BC13" s="36">
        <v>212.802156067</v>
      </c>
      <c r="BD13" s="36">
        <v>473.36070665199998</v>
      </c>
      <c r="BE13" s="36">
        <v>0.31581987428571434</v>
      </c>
      <c r="BF13" s="36">
        <v>0.63163974857142868</v>
      </c>
      <c r="BG13" s="36">
        <v>11.708049040000001</v>
      </c>
      <c r="BH13" s="36">
        <v>59.909518695999999</v>
      </c>
      <c r="BI13" s="36">
        <v>0</v>
      </c>
      <c r="BJ13" s="36">
        <v>0</v>
      </c>
      <c r="BK13" s="36">
        <v>0.06</v>
      </c>
      <c r="BL13" s="36">
        <v>0.06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5.4894775229999997</v>
      </c>
      <c r="E14" s="36">
        <v>0</v>
      </c>
      <c r="F14" s="36" t="s">
        <v>340</v>
      </c>
      <c r="G14" s="36" t="s">
        <v>340</v>
      </c>
      <c r="H14" s="36" t="s">
        <v>340</v>
      </c>
      <c r="I14" s="36">
        <v>6.7742125295978464E-2</v>
      </c>
      <c r="J14" s="36">
        <v>12.45790249691067</v>
      </c>
      <c r="K14" s="36">
        <v>6.7742125295978464E-2</v>
      </c>
      <c r="L14" s="36">
        <v>0</v>
      </c>
      <c r="M14" s="36">
        <v>4.0436436222324321</v>
      </c>
      <c r="N14" s="36">
        <v>8.4820009999742165</v>
      </c>
      <c r="O14" s="36">
        <v>8.3544975999999993E-2</v>
      </c>
      <c r="P14" s="36">
        <v>0.133575585</v>
      </c>
      <c r="Q14" s="36">
        <v>6.7671964000000001E-2</v>
      </c>
      <c r="R14" s="36">
        <v>1.5873011999999999E-2</v>
      </c>
      <c r="S14" s="36">
        <v>0.11287165699999999</v>
      </c>
      <c r="T14" s="36">
        <v>2.0703928E-2</v>
      </c>
      <c r="U14" s="36" t="s">
        <v>340</v>
      </c>
      <c r="V14" s="36" t="s">
        <v>340</v>
      </c>
      <c r="W14" s="36">
        <v>0.15128710129597844</v>
      </c>
      <c r="X14" s="36">
        <v>12.591478081910669</v>
      </c>
      <c r="Y14" s="36">
        <v>12.742765183206647</v>
      </c>
      <c r="Z14" s="36">
        <v>2.7034638000906969E-2</v>
      </c>
      <c r="AA14" s="36">
        <v>5.7854125321940893E-3</v>
      </c>
      <c r="AB14" s="36">
        <v>5.7854129999999997E-3</v>
      </c>
      <c r="AC14" s="36">
        <v>3.5709430684915467E-4</v>
      </c>
      <c r="AD14" s="36">
        <v>4.8619798849929875E-2</v>
      </c>
      <c r="AE14" s="36">
        <v>0.43757818964936901</v>
      </c>
      <c r="AF14" s="36">
        <v>0.48619798849929868</v>
      </c>
      <c r="AG14" s="36" t="s">
        <v>340</v>
      </c>
      <c r="AH14" s="36" t="s">
        <v>340</v>
      </c>
      <c r="AI14" s="36" t="s">
        <v>340</v>
      </c>
      <c r="AJ14" s="36">
        <v>3.3165025641015863E-4</v>
      </c>
      <c r="AK14" s="36">
        <v>4.0078025764355145E-4</v>
      </c>
      <c r="AL14" s="36">
        <v>1.0023840395766937E-3</v>
      </c>
      <c r="AM14" s="36">
        <v>6.8874456325931335E-4</v>
      </c>
      <c r="AN14" s="36">
        <v>4.9020579107573424E-2</v>
      </c>
      <c r="AO14" s="36">
        <v>0.43858057368894571</v>
      </c>
      <c r="AP14" s="36">
        <v>101.79858084999999</v>
      </c>
      <c r="AQ14" s="36">
        <v>54.814620456999997</v>
      </c>
      <c r="AR14" s="36">
        <v>156.613201307</v>
      </c>
      <c r="AS14" s="36">
        <v>8.114855618</v>
      </c>
      <c r="AT14" s="36">
        <v>395.46140922299998</v>
      </c>
      <c r="AU14" s="36">
        <v>1099.5251096500001</v>
      </c>
      <c r="AV14" s="36">
        <v>243.70608728299999</v>
      </c>
      <c r="AW14" s="36">
        <v>677.59067280099998</v>
      </c>
      <c r="AX14" s="36">
        <v>228.99350992999999</v>
      </c>
      <c r="AY14" s="36">
        <v>636.68441026899995</v>
      </c>
      <c r="AZ14" s="36">
        <v>0.31710873000000001</v>
      </c>
      <c r="BA14" s="36">
        <v>0.63421746000000001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35.881296796999997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5.7979961830000004</v>
      </c>
      <c r="E15" s="36">
        <v>2</v>
      </c>
      <c r="F15" s="36">
        <v>0</v>
      </c>
      <c r="G15" s="36">
        <v>1</v>
      </c>
      <c r="H15" s="36">
        <v>1</v>
      </c>
      <c r="I15" s="36">
        <v>3.8709168305512209</v>
      </c>
      <c r="J15" s="36">
        <v>38.045430480285873</v>
      </c>
      <c r="K15" s="36">
        <v>1.4689053305517521</v>
      </c>
      <c r="L15" s="36">
        <v>2.4020114999994688</v>
      </c>
      <c r="M15" s="36">
        <v>23.579262310832149</v>
      </c>
      <c r="N15" s="36">
        <v>18.337085000004947</v>
      </c>
      <c r="O15" s="36">
        <v>0.10894748999999999</v>
      </c>
      <c r="P15" s="36">
        <v>0.18029247200000001</v>
      </c>
      <c r="Q15" s="36">
        <v>8.5367116999999992E-2</v>
      </c>
      <c r="R15" s="36">
        <v>2.3580373000000002E-2</v>
      </c>
      <c r="S15" s="36">
        <v>0.14953546400000001</v>
      </c>
      <c r="T15" s="36">
        <v>3.0757007999999999E-2</v>
      </c>
      <c r="U15" s="36">
        <v>0</v>
      </c>
      <c r="V15" s="36">
        <v>0</v>
      </c>
      <c r="W15" s="36">
        <v>3.9798643205512207</v>
      </c>
      <c r="X15" s="36">
        <v>38.225722952285871</v>
      </c>
      <c r="Y15" s="36">
        <v>42.205587272837093</v>
      </c>
      <c r="Z15" s="36">
        <v>0.40580660224621079</v>
      </c>
      <c r="AA15" s="36">
        <v>0.19380420125453496</v>
      </c>
      <c r="AB15" s="36">
        <v>0.19380420100000001</v>
      </c>
      <c r="AC15" s="36">
        <v>1.5067773327707095E-2</v>
      </c>
      <c r="AD15" s="36">
        <v>0.43308001632919002</v>
      </c>
      <c r="AE15" s="36">
        <v>3.8977201469627119</v>
      </c>
      <c r="AF15" s="36">
        <v>4.3308001632919026</v>
      </c>
      <c r="AG15" s="36">
        <v>0</v>
      </c>
      <c r="AH15" s="36">
        <v>0</v>
      </c>
      <c r="AI15" s="36">
        <v>0</v>
      </c>
      <c r="AJ15" s="36">
        <v>1.1109875251499765E-2</v>
      </c>
      <c r="AK15" s="36">
        <v>1.3425644393785307E-2</v>
      </c>
      <c r="AL15" s="36">
        <v>3.3578629198177126E-2</v>
      </c>
      <c r="AM15" s="36">
        <v>2.6177648579206861E-2</v>
      </c>
      <c r="AN15" s="36">
        <v>0.44650566072297532</v>
      </c>
      <c r="AO15" s="36">
        <v>3.9312987761608889</v>
      </c>
      <c r="AP15" s="36">
        <v>294.66386549999999</v>
      </c>
      <c r="AQ15" s="36">
        <v>158.665158346</v>
      </c>
      <c r="AR15" s="36">
        <v>453.32902384599998</v>
      </c>
      <c r="AS15" s="36">
        <v>20.570772353999999</v>
      </c>
      <c r="AT15" s="36">
        <v>1390.6721882259999</v>
      </c>
      <c r="AU15" s="36">
        <v>3141.928471272</v>
      </c>
      <c r="AV15" s="36">
        <v>805.953682878</v>
      </c>
      <c r="AW15" s="36">
        <v>1820.881185515</v>
      </c>
      <c r="AX15" s="36">
        <v>780.727615087</v>
      </c>
      <c r="AY15" s="36">
        <v>1763.888242619</v>
      </c>
      <c r="AZ15" s="36">
        <v>0.60761882142857149</v>
      </c>
      <c r="BA15" s="36">
        <v>1.2152376442857142</v>
      </c>
      <c r="BB15" s="36">
        <v>3.0707672910000001</v>
      </c>
      <c r="BC15" s="36">
        <v>91.603015197999994</v>
      </c>
      <c r="BD15" s="36">
        <v>206.95755904399999</v>
      </c>
      <c r="BE15" s="36">
        <v>0.2600875728571429</v>
      </c>
      <c r="BF15" s="36">
        <v>0.52017514714285717</v>
      </c>
      <c r="BG15" s="36">
        <v>3.9439741370000001</v>
      </c>
      <c r="BH15" s="36">
        <v>21.295116146000002</v>
      </c>
      <c r="BI15" s="36">
        <v>0.21</v>
      </c>
      <c r="BJ15" s="36">
        <v>0.21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5.3022176879999998</v>
      </c>
      <c r="E16" s="36">
        <v>45</v>
      </c>
      <c r="F16" s="36">
        <v>7</v>
      </c>
      <c r="G16" s="36">
        <v>14</v>
      </c>
      <c r="H16" s="36">
        <v>24</v>
      </c>
      <c r="I16" s="36">
        <v>2.8350443794448462E-4</v>
      </c>
      <c r="J16" s="36">
        <v>0.13704080146777456</v>
      </c>
      <c r="K16" s="36">
        <v>2.8350443794448462E-4</v>
      </c>
      <c r="L16" s="36">
        <v>0</v>
      </c>
      <c r="M16" s="36">
        <v>9.5699305905720372E-2</v>
      </c>
      <c r="N16" s="36">
        <v>4.1624999999998677E-2</v>
      </c>
      <c r="O16" s="36">
        <v>1.6801679999999999E-3</v>
      </c>
      <c r="P16" s="36">
        <v>2.3563439999999998E-3</v>
      </c>
      <c r="Q16" s="36">
        <v>1.5827759999999999E-3</v>
      </c>
      <c r="R16" s="36">
        <v>9.7391999999999992E-5</v>
      </c>
      <c r="S16" s="36">
        <v>2.22931E-3</v>
      </c>
      <c r="T16" s="36">
        <v>1.2703399999999999E-4</v>
      </c>
      <c r="U16" s="36">
        <v>1.8703499999999995</v>
      </c>
      <c r="V16" s="36">
        <v>4.4216999999999995</v>
      </c>
      <c r="W16" s="36">
        <v>1.8723136724379439</v>
      </c>
      <c r="X16" s="36">
        <v>4.561097145467774</v>
      </c>
      <c r="Y16" s="36">
        <v>6.4334108179057177</v>
      </c>
      <c r="Z16" s="36">
        <v>2.8782049866730926E-4</v>
      </c>
      <c r="AA16" s="36">
        <v>6.159358671480416E-5</v>
      </c>
      <c r="AB16" s="36">
        <v>6.1593600000000006E-5</v>
      </c>
      <c r="AC16" s="36">
        <v>2.1322950324018656E-6</v>
      </c>
      <c r="AD16" s="36">
        <v>7.3686147023355013E-4</v>
      </c>
      <c r="AE16" s="36">
        <v>6.6317532321019503E-3</v>
      </c>
      <c r="AF16" s="36">
        <v>7.3686147023355004E-3</v>
      </c>
      <c r="AG16" s="36">
        <v>0.16915394012439969</v>
      </c>
      <c r="AH16" s="36">
        <v>0.28775612802771433</v>
      </c>
      <c r="AI16" s="36">
        <v>0.92159732895362578</v>
      </c>
      <c r="AJ16" s="36">
        <v>3.5308686230653729E-6</v>
      </c>
      <c r="AK16" s="36">
        <v>4.2668516279121051E-6</v>
      </c>
      <c r="AL16" s="36">
        <v>1.0671743154736066E-5</v>
      </c>
      <c r="AM16" s="36">
        <v>0.16915960328805515</v>
      </c>
      <c r="AN16" s="36">
        <v>0.28849725634957579</v>
      </c>
      <c r="AO16" s="36">
        <v>0.92823975392888247</v>
      </c>
      <c r="AP16" s="36">
        <v>10.004342615000001</v>
      </c>
      <c r="AQ16" s="36">
        <v>5.3869537159999998</v>
      </c>
      <c r="AR16" s="36">
        <v>15.391296330999999</v>
      </c>
      <c r="AS16" s="36">
        <v>0.240021292</v>
      </c>
      <c r="AT16" s="36">
        <v>7.8944692730000003</v>
      </c>
      <c r="AU16" s="36">
        <v>16.023748401999999</v>
      </c>
      <c r="AV16" s="36">
        <v>11.762900925</v>
      </c>
      <c r="AW16" s="36">
        <v>23.87567275</v>
      </c>
      <c r="AX16" s="36">
        <v>10.755211507</v>
      </c>
      <c r="AY16" s="36">
        <v>21.830321611999999</v>
      </c>
      <c r="AZ16" s="36">
        <v>2.684713E-2</v>
      </c>
      <c r="BA16" s="36">
        <v>5.3694261428571435E-2</v>
      </c>
      <c r="BB16" s="36">
        <v>0.49286025700000002</v>
      </c>
      <c r="BC16" s="36">
        <v>30.215387887999999</v>
      </c>
      <c r="BD16" s="36">
        <v>61.329489875999997</v>
      </c>
      <c r="BE16" s="36">
        <v>4.1744232857142856E-2</v>
      </c>
      <c r="BF16" s="36">
        <v>8.348846714285714E-2</v>
      </c>
      <c r="BG16" s="36">
        <v>0.56809153700000004</v>
      </c>
      <c r="BH16" s="36">
        <v>1.7353536089999999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5.3230900910000001</v>
      </c>
      <c r="E17" s="36">
        <v>3</v>
      </c>
      <c r="F17" s="36">
        <v>0</v>
      </c>
      <c r="G17" s="36">
        <v>1</v>
      </c>
      <c r="H17" s="36">
        <v>2</v>
      </c>
      <c r="I17" s="36">
        <v>5.2769395047761423E-3</v>
      </c>
      <c r="J17" s="36">
        <v>1.7082016478329631</v>
      </c>
      <c r="K17" s="36">
        <v>5.2769395047761423E-3</v>
      </c>
      <c r="L17" s="36">
        <v>0</v>
      </c>
      <c r="M17" s="36">
        <v>0.50180958733608749</v>
      </c>
      <c r="N17" s="36">
        <v>1.2116690000016517</v>
      </c>
      <c r="O17" s="36">
        <v>1.6219635999999999E-2</v>
      </c>
      <c r="P17" s="36">
        <v>2.4540482999999998E-2</v>
      </c>
      <c r="Q17" s="36">
        <v>1.4082518E-2</v>
      </c>
      <c r="R17" s="36">
        <v>2.1371179999999999E-3</v>
      </c>
      <c r="S17" s="36">
        <v>2.1752938999999999E-2</v>
      </c>
      <c r="T17" s="36">
        <v>2.7875439999999999E-3</v>
      </c>
      <c r="U17" s="36">
        <v>3.0000000000000001E-3</v>
      </c>
      <c r="V17" s="36">
        <v>7.1999999999999998E-3</v>
      </c>
      <c r="W17" s="36">
        <v>2.4496575504776141E-2</v>
      </c>
      <c r="X17" s="36">
        <v>1.7399421308329632</v>
      </c>
      <c r="Y17" s="36">
        <v>1.7644387063377394</v>
      </c>
      <c r="Z17" s="36">
        <v>3.0890779015440789E-3</v>
      </c>
      <c r="AA17" s="36">
        <v>6.6106267093043276E-4</v>
      </c>
      <c r="AB17" s="36">
        <v>6.6106300000000004E-4</v>
      </c>
      <c r="AC17" s="36">
        <v>4.3218954558406113E-5</v>
      </c>
      <c r="AD17" s="36">
        <v>1.3590992238126902E-2</v>
      </c>
      <c r="AE17" s="36">
        <v>0.12231893014314213</v>
      </c>
      <c r="AF17" s="36">
        <v>0.13590992238126903</v>
      </c>
      <c r="AG17" s="36">
        <v>3.4856178238059553E-4</v>
      </c>
      <c r="AH17" s="36">
        <v>5.9295567577388666E-4</v>
      </c>
      <c r="AI17" s="36">
        <v>1.8990607453839344E-3</v>
      </c>
      <c r="AJ17" s="36">
        <v>3.7895602864089279E-5</v>
      </c>
      <c r="AK17" s="36">
        <v>4.5794656225686755E-5</v>
      </c>
      <c r="AL17" s="36">
        <v>1.1453616195675019E-4</v>
      </c>
      <c r="AM17" s="36">
        <v>4.2967633980309092E-4</v>
      </c>
      <c r="AN17" s="36">
        <v>1.4229742570126476E-2</v>
      </c>
      <c r="AO17" s="36">
        <v>0.12433252705048281</v>
      </c>
      <c r="AP17" s="36">
        <v>14.167800177</v>
      </c>
      <c r="AQ17" s="36">
        <v>7.628815479</v>
      </c>
      <c r="AR17" s="36">
        <v>21.796615656</v>
      </c>
      <c r="AS17" s="36">
        <v>1.896993887</v>
      </c>
      <c r="AT17" s="36">
        <v>59.890178808000002</v>
      </c>
      <c r="AU17" s="36">
        <v>154.151418957</v>
      </c>
      <c r="AV17" s="36">
        <v>48.110056020999998</v>
      </c>
      <c r="AW17" s="36">
        <v>123.830543659</v>
      </c>
      <c r="AX17" s="36">
        <v>44.725856704000002</v>
      </c>
      <c r="AY17" s="36">
        <v>115.11994808</v>
      </c>
      <c r="AZ17" s="36">
        <v>2.5453337142857142E-2</v>
      </c>
      <c r="BA17" s="36">
        <v>5.0906675714285712E-2</v>
      </c>
      <c r="BB17" s="36">
        <v>0.77147769899999996</v>
      </c>
      <c r="BC17" s="36">
        <v>31.500949979000001</v>
      </c>
      <c r="BD17" s="36">
        <v>81.080341292</v>
      </c>
      <c r="BE17" s="36">
        <v>6.5342548571428571E-2</v>
      </c>
      <c r="BF17" s="36">
        <v>0.13068509857142857</v>
      </c>
      <c r="BG17" s="36">
        <v>2.2721141560000002</v>
      </c>
      <c r="BH17" s="36">
        <v>12.910922671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5.394907592</v>
      </c>
      <c r="E18" s="36">
        <v>1</v>
      </c>
      <c r="F18" s="36">
        <v>0</v>
      </c>
      <c r="G18" s="36">
        <v>1</v>
      </c>
      <c r="H18" s="36">
        <v>0</v>
      </c>
      <c r="I18" s="36">
        <v>2.9728148180068841E-2</v>
      </c>
      <c r="J18" s="36">
        <v>4.4384539451197975</v>
      </c>
      <c r="K18" s="36">
        <v>2.9728148180068841E-2</v>
      </c>
      <c r="L18" s="36">
        <v>0</v>
      </c>
      <c r="M18" s="36">
        <v>1.8886530932914141</v>
      </c>
      <c r="N18" s="36">
        <v>2.5795290000084523</v>
      </c>
      <c r="O18" s="36">
        <v>9.537999400000001E-2</v>
      </c>
      <c r="P18" s="36">
        <v>0.16254546300000003</v>
      </c>
      <c r="Q18" s="36">
        <v>8.7962482000000008E-2</v>
      </c>
      <c r="R18" s="36">
        <v>7.4175119999999994E-3</v>
      </c>
      <c r="S18" s="36">
        <v>0.15287044700000002</v>
      </c>
      <c r="T18" s="36">
        <v>9.6750159999999998E-3</v>
      </c>
      <c r="U18" s="36">
        <v>0</v>
      </c>
      <c r="V18" s="36">
        <v>0</v>
      </c>
      <c r="W18" s="36">
        <v>0.12510814218006885</v>
      </c>
      <c r="X18" s="36">
        <v>4.6009994081197974</v>
      </c>
      <c r="Y18" s="36">
        <v>4.726107550299866</v>
      </c>
      <c r="Z18" s="36">
        <v>1.2974131531520794E-2</v>
      </c>
      <c r="AA18" s="36">
        <v>2.776464147745448E-3</v>
      </c>
      <c r="AB18" s="36">
        <v>2.7764640000000002E-3</v>
      </c>
      <c r="AC18" s="36">
        <v>3.135771664447601E-4</v>
      </c>
      <c r="AD18" s="36">
        <v>6.3914298988673832E-2</v>
      </c>
      <c r="AE18" s="36">
        <v>0.57522869089806439</v>
      </c>
      <c r="AF18" s="36">
        <v>0.63914298988673823</v>
      </c>
      <c r="AG18" s="36">
        <v>0</v>
      </c>
      <c r="AH18" s="36">
        <v>0</v>
      </c>
      <c r="AI18" s="36">
        <v>0</v>
      </c>
      <c r="AJ18" s="36">
        <v>1.5916149763443415E-4</v>
      </c>
      <c r="AK18" s="36">
        <v>1.9233751458332286E-4</v>
      </c>
      <c r="AL18" s="36">
        <v>4.8105177626200002E-4</v>
      </c>
      <c r="AM18" s="36">
        <v>4.7273866407919425E-4</v>
      </c>
      <c r="AN18" s="36">
        <v>6.4106636503257153E-2</v>
      </c>
      <c r="AO18" s="36">
        <v>0.5757097426743264</v>
      </c>
      <c r="AP18" s="36">
        <v>58.538285168000002</v>
      </c>
      <c r="AQ18" s="36">
        <v>31.52061509</v>
      </c>
      <c r="AR18" s="36">
        <v>90.058900257999994</v>
      </c>
      <c r="AS18" s="36">
        <v>5.74410971</v>
      </c>
      <c r="AT18" s="36">
        <v>154.93629690500001</v>
      </c>
      <c r="AU18" s="36">
        <v>405.79067733300002</v>
      </c>
      <c r="AV18" s="36">
        <v>127.767435054</v>
      </c>
      <c r="AW18" s="36">
        <v>334.63323344700001</v>
      </c>
      <c r="AX18" s="36">
        <v>118.694050574</v>
      </c>
      <c r="AY18" s="36">
        <v>310.86930654700001</v>
      </c>
      <c r="AZ18" s="36">
        <v>0.13937404285714286</v>
      </c>
      <c r="BA18" s="36">
        <v>0.27874808714285715</v>
      </c>
      <c r="BB18" s="36">
        <v>1.2034186039999999</v>
      </c>
      <c r="BC18" s="36">
        <v>71.041516014999999</v>
      </c>
      <c r="BD18" s="36">
        <v>186.06346917100001</v>
      </c>
      <c r="BE18" s="36">
        <v>0.10192704142857144</v>
      </c>
      <c r="BF18" s="36">
        <v>0.20385408285714288</v>
      </c>
      <c r="BG18" s="36">
        <v>5.3202136720000004</v>
      </c>
      <c r="BH18" s="36">
        <v>51.339267847999999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5.3672596239999999</v>
      </c>
      <c r="E19" s="36">
        <v>6</v>
      </c>
      <c r="F19" s="36">
        <v>0</v>
      </c>
      <c r="G19" s="36">
        <v>1</v>
      </c>
      <c r="H19" s="36">
        <v>5</v>
      </c>
      <c r="I19" s="36">
        <v>1.3693634791929104E-2</v>
      </c>
      <c r="J19" s="36">
        <v>3.3770066377147279</v>
      </c>
      <c r="K19" s="36">
        <v>1.3693634791929104E-2</v>
      </c>
      <c r="L19" s="36">
        <v>0</v>
      </c>
      <c r="M19" s="36">
        <v>1.3513752724996217</v>
      </c>
      <c r="N19" s="36">
        <v>2.0393250000070351</v>
      </c>
      <c r="O19" s="36">
        <v>0.280990715</v>
      </c>
      <c r="P19" s="36">
        <v>0.47707449699999993</v>
      </c>
      <c r="Q19" s="36">
        <v>0.261314304</v>
      </c>
      <c r="R19" s="36">
        <v>1.9676410999999998E-2</v>
      </c>
      <c r="S19" s="36">
        <v>0.45140961199999996</v>
      </c>
      <c r="T19" s="36">
        <v>2.5664884999999998E-2</v>
      </c>
      <c r="U19" s="36">
        <v>2.64E-2</v>
      </c>
      <c r="V19" s="36">
        <v>6.2399999999999997E-2</v>
      </c>
      <c r="W19" s="36">
        <v>0.32108434979192907</v>
      </c>
      <c r="X19" s="36">
        <v>3.9164811347147275</v>
      </c>
      <c r="Y19" s="36">
        <v>4.2375654845066562</v>
      </c>
      <c r="Z19" s="36">
        <v>7.7488390956634498E-3</v>
      </c>
      <c r="AA19" s="36">
        <v>1.6582515664719775E-3</v>
      </c>
      <c r="AB19" s="36">
        <v>1.658252E-3</v>
      </c>
      <c r="AC19" s="36">
        <v>1.5415215501785607E-4</v>
      </c>
      <c r="AD19" s="36">
        <v>3.9801028422671463E-2</v>
      </c>
      <c r="AE19" s="36">
        <v>0.35820925580404311</v>
      </c>
      <c r="AF19" s="36">
        <v>0.39801028422671458</v>
      </c>
      <c r="AG19" s="36">
        <v>2.8269453178477242E-3</v>
      </c>
      <c r="AH19" s="36">
        <v>4.8090564027754397E-3</v>
      </c>
      <c r="AI19" s="36">
        <v>1.5401977938618637E-2</v>
      </c>
      <c r="AJ19" s="36">
        <v>9.5059713280880716E-5</v>
      </c>
      <c r="AK19" s="36">
        <v>1.1487419546330307E-4</v>
      </c>
      <c r="AL19" s="36">
        <v>2.8730971123342992E-4</v>
      </c>
      <c r="AM19" s="36">
        <v>3.076157186146461E-3</v>
      </c>
      <c r="AN19" s="36">
        <v>4.4724959020910206E-2</v>
      </c>
      <c r="AO19" s="36">
        <v>0.37389854345389517</v>
      </c>
      <c r="AP19" s="36">
        <v>50.700976808999997</v>
      </c>
      <c r="AQ19" s="36">
        <v>27.300525973999999</v>
      </c>
      <c r="AR19" s="36">
        <v>78.001502782999992</v>
      </c>
      <c r="AS19" s="36">
        <v>3.848192595</v>
      </c>
      <c r="AT19" s="36">
        <v>169.39638921</v>
      </c>
      <c r="AU19" s="36">
        <v>398.99712892600002</v>
      </c>
      <c r="AV19" s="36">
        <v>137.276534242</v>
      </c>
      <c r="AW19" s="36">
        <v>323.341856855</v>
      </c>
      <c r="AX19" s="36">
        <v>127.59783668</v>
      </c>
      <c r="AY19" s="36">
        <v>300.54460269100002</v>
      </c>
      <c r="AZ19" s="36">
        <v>6.9504568571428574E-2</v>
      </c>
      <c r="BA19" s="36">
        <v>0.13900913714285715</v>
      </c>
      <c r="BB19" s="36">
        <v>1.6067239639999999</v>
      </c>
      <c r="BC19" s="36">
        <v>93.187556213999997</v>
      </c>
      <c r="BD19" s="36">
        <v>219.49445058800001</v>
      </c>
      <c r="BE19" s="36">
        <v>0.13608616285714287</v>
      </c>
      <c r="BF19" s="36">
        <v>0.27217232571428573</v>
      </c>
      <c r="BG19" s="36">
        <v>1.957403166</v>
      </c>
      <c r="BH19" s="36">
        <v>26.582576273000001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5.6526899359999998</v>
      </c>
      <c r="E20" s="36">
        <v>0</v>
      </c>
      <c r="F20" s="36" t="s">
        <v>340</v>
      </c>
      <c r="G20" s="36" t="s">
        <v>340</v>
      </c>
      <c r="H20" s="36" t="s">
        <v>340</v>
      </c>
      <c r="I20" s="36">
        <v>0.1950268487805959</v>
      </c>
      <c r="J20" s="36">
        <v>6.2316004646890484</v>
      </c>
      <c r="K20" s="36">
        <v>9.688584878014439E-2</v>
      </c>
      <c r="L20" s="36">
        <v>9.8141000000451506E-2</v>
      </c>
      <c r="M20" s="36">
        <v>4.2561758134669319</v>
      </c>
      <c r="N20" s="36">
        <v>2.170451500002712</v>
      </c>
      <c r="O20" s="36">
        <v>0.103413699</v>
      </c>
      <c r="P20" s="36">
        <v>0.158761546</v>
      </c>
      <c r="Q20" s="36">
        <v>9.7972262000000004E-2</v>
      </c>
      <c r="R20" s="36">
        <v>5.4414369999999995E-3</v>
      </c>
      <c r="S20" s="36">
        <v>0.15166402000000001</v>
      </c>
      <c r="T20" s="36">
        <v>7.0975259999999998E-3</v>
      </c>
      <c r="U20" s="36" t="s">
        <v>340</v>
      </c>
      <c r="V20" s="36" t="s">
        <v>340</v>
      </c>
      <c r="W20" s="36">
        <v>0.29844054778059592</v>
      </c>
      <c r="X20" s="36">
        <v>6.3903620106890484</v>
      </c>
      <c r="Y20" s="36">
        <v>6.6888025584696447</v>
      </c>
      <c r="Z20" s="36">
        <v>3.5184334940899301E-2</v>
      </c>
      <c r="AA20" s="36">
        <v>9.702842816648018E-3</v>
      </c>
      <c r="AB20" s="36">
        <v>9.7028429999999992E-3</v>
      </c>
      <c r="AC20" s="36">
        <v>4.8245836372282688E-4</v>
      </c>
      <c r="AD20" s="36">
        <v>2.6445972333336315E-2</v>
      </c>
      <c r="AE20" s="36">
        <v>0.23801375100002684</v>
      </c>
      <c r="AF20" s="36">
        <v>0.26445972333336315</v>
      </c>
      <c r="AG20" s="36" t="s">
        <v>340</v>
      </c>
      <c r="AH20" s="36" t="s">
        <v>340</v>
      </c>
      <c r="AI20" s="36" t="s">
        <v>340</v>
      </c>
      <c r="AJ20" s="36">
        <v>5.5621791721510944E-4</v>
      </c>
      <c r="AK20" s="36">
        <v>6.7215735806846111E-4</v>
      </c>
      <c r="AL20" s="36">
        <v>1.6811202522133591E-3</v>
      </c>
      <c r="AM20" s="36">
        <v>1.0386762809379362E-3</v>
      </c>
      <c r="AN20" s="36">
        <v>2.7118129691404775E-2</v>
      </c>
      <c r="AO20" s="36">
        <v>0.2396948712522402</v>
      </c>
      <c r="AP20" s="36">
        <v>36.718214957999997</v>
      </c>
      <c r="AQ20" s="36">
        <v>19.771346516000001</v>
      </c>
      <c r="AR20" s="36">
        <v>56.489561473999998</v>
      </c>
      <c r="AS20" s="36">
        <v>2.5517409870000001</v>
      </c>
      <c r="AT20" s="36">
        <v>112.98533863900001</v>
      </c>
      <c r="AU20" s="36">
        <v>260.53000098299998</v>
      </c>
      <c r="AV20" s="36">
        <v>74.753727742999999</v>
      </c>
      <c r="AW20" s="36">
        <v>172.37270779599999</v>
      </c>
      <c r="AX20" s="36">
        <v>70.143632750999998</v>
      </c>
      <c r="AY20" s="36">
        <v>161.74240773</v>
      </c>
      <c r="AZ20" s="36">
        <v>5.1483242857142855E-2</v>
      </c>
      <c r="BA20" s="36">
        <v>0.10296648571428571</v>
      </c>
      <c r="BB20" s="36">
        <v>0.45920178699999997</v>
      </c>
      <c r="BC20" s="36">
        <v>26.403769432000001</v>
      </c>
      <c r="BD20" s="36">
        <v>60.883776241</v>
      </c>
      <c r="BE20" s="36">
        <v>3.8893431428571427E-2</v>
      </c>
      <c r="BF20" s="36">
        <v>7.7786862857142855E-2</v>
      </c>
      <c r="BG20" s="36">
        <v>2.1051521750000002</v>
      </c>
      <c r="BH20" s="36">
        <v>14.551614123</v>
      </c>
      <c r="BI20" s="36">
        <v>0.03</v>
      </c>
      <c r="BJ20" s="36">
        <v>0.03</v>
      </c>
      <c r="BK20" s="36">
        <v>0.03</v>
      </c>
      <c r="BL20" s="36">
        <v>0.03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5.770304694</v>
      </c>
      <c r="E21" s="36">
        <v>3</v>
      </c>
      <c r="F21" s="36">
        <v>0</v>
      </c>
      <c r="G21" s="36">
        <v>1</v>
      </c>
      <c r="H21" s="36">
        <v>2</v>
      </c>
      <c r="I21" s="36">
        <v>3.2178761188351668E-2</v>
      </c>
      <c r="J21" s="36">
        <v>3.2894760779584868</v>
      </c>
      <c r="K21" s="36">
        <v>3.1130761188269133E-2</v>
      </c>
      <c r="L21" s="36">
        <v>1.0480000000825385E-3</v>
      </c>
      <c r="M21" s="36">
        <v>1.4422923391492071</v>
      </c>
      <c r="N21" s="36">
        <v>1.8793624999976313</v>
      </c>
      <c r="O21" s="36">
        <v>0.14109961700000001</v>
      </c>
      <c r="P21" s="36">
        <v>0.218919593</v>
      </c>
      <c r="Q21" s="36">
        <v>0.12309682800000001</v>
      </c>
      <c r="R21" s="36">
        <v>1.8002788999999998E-2</v>
      </c>
      <c r="S21" s="36">
        <v>0.195437693</v>
      </c>
      <c r="T21" s="36">
        <v>2.34819E-2</v>
      </c>
      <c r="U21" s="36">
        <v>6.6E-3</v>
      </c>
      <c r="V21" s="36">
        <v>1.5599999999999999E-2</v>
      </c>
      <c r="W21" s="36">
        <v>0.17987837818835167</v>
      </c>
      <c r="X21" s="36">
        <v>3.5239956709584868</v>
      </c>
      <c r="Y21" s="36">
        <v>3.7038740491468385</v>
      </c>
      <c r="Z21" s="36">
        <v>1.0138299666584267E-2</v>
      </c>
      <c r="AA21" s="36">
        <v>2.3378564240265857E-3</v>
      </c>
      <c r="AB21" s="36">
        <v>2.3378560000000001E-3</v>
      </c>
      <c r="AC21" s="36">
        <v>1.995878148829358E-4</v>
      </c>
      <c r="AD21" s="36">
        <v>2.9136250015417964E-2</v>
      </c>
      <c r="AE21" s="36">
        <v>0.26222625013876166</v>
      </c>
      <c r="AF21" s="36">
        <v>0.29136250015417958</v>
      </c>
      <c r="AG21" s="36">
        <v>6.9665332441471567E-4</v>
      </c>
      <c r="AH21" s="36">
        <v>1.1851114024526198E-3</v>
      </c>
      <c r="AI21" s="36">
        <v>3.7955594916387961E-3</v>
      </c>
      <c r="AJ21" s="36">
        <v>1.3401818363915948E-4</v>
      </c>
      <c r="AK21" s="36">
        <v>1.6195326591438204E-4</v>
      </c>
      <c r="AL21" s="36">
        <v>4.0505829769259542E-4</v>
      </c>
      <c r="AM21" s="36">
        <v>1.0302593229368109E-3</v>
      </c>
      <c r="AN21" s="36">
        <v>3.0483314683784967E-2</v>
      </c>
      <c r="AO21" s="36">
        <v>0.26642686792809306</v>
      </c>
      <c r="AP21" s="36">
        <v>49.788278734000002</v>
      </c>
      <c r="AQ21" s="36">
        <v>26.809073164000001</v>
      </c>
      <c r="AR21" s="36">
        <v>76.597351897999999</v>
      </c>
      <c r="AS21" s="36">
        <v>6.0527739440000001</v>
      </c>
      <c r="AT21" s="36">
        <v>195.994496887</v>
      </c>
      <c r="AU21" s="36">
        <v>462.65803350099998</v>
      </c>
      <c r="AV21" s="36">
        <v>110.18066272</v>
      </c>
      <c r="AW21" s="36">
        <v>260.08877572300003</v>
      </c>
      <c r="AX21" s="36">
        <v>104.09153815099999</v>
      </c>
      <c r="AY21" s="36">
        <v>245.714992564</v>
      </c>
      <c r="AZ21" s="36">
        <v>0.20148998714285715</v>
      </c>
      <c r="BA21" s="36">
        <v>0.4029799742857143</v>
      </c>
      <c r="BB21" s="36">
        <v>0.598663057</v>
      </c>
      <c r="BC21" s="36">
        <v>15.411131896000001</v>
      </c>
      <c r="BD21" s="36">
        <v>36.379000894000001</v>
      </c>
      <c r="BE21" s="36">
        <v>5.0705509999999995E-2</v>
      </c>
      <c r="BF21" s="36">
        <v>0.10141101999999999</v>
      </c>
      <c r="BG21" s="36">
        <v>1.0677335939999999</v>
      </c>
      <c r="BH21" s="36">
        <v>18.091844526999999</v>
      </c>
      <c r="BI21" s="36">
        <v>0.09</v>
      </c>
      <c r="BJ21" s="36">
        <v>0.09</v>
      </c>
      <c r="BK21" s="36">
        <v>0.12</v>
      </c>
      <c r="BL21" s="36">
        <v>0.12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5.7741219089999998</v>
      </c>
      <c r="E22" s="36">
        <v>2</v>
      </c>
      <c r="F22" s="36">
        <v>0</v>
      </c>
      <c r="G22" s="36">
        <v>1</v>
      </c>
      <c r="H22" s="36">
        <v>1</v>
      </c>
      <c r="I22" s="36">
        <v>0.56856384515809388</v>
      </c>
      <c r="J22" s="36">
        <v>11.279296358639201</v>
      </c>
      <c r="K22" s="36">
        <v>0.20451184516336998</v>
      </c>
      <c r="L22" s="36">
        <v>0.36405199999472393</v>
      </c>
      <c r="M22" s="36">
        <v>5.983081203804919</v>
      </c>
      <c r="N22" s="36">
        <v>5.8647789999923754</v>
      </c>
      <c r="O22" s="36">
        <v>0.25869757599999998</v>
      </c>
      <c r="P22" s="36">
        <v>0.44391069499999997</v>
      </c>
      <c r="Q22" s="36">
        <v>0.231219323</v>
      </c>
      <c r="R22" s="36">
        <v>2.7478252999999998E-2</v>
      </c>
      <c r="S22" s="36">
        <v>0.40806949399999998</v>
      </c>
      <c r="T22" s="36">
        <v>3.5841201000000003E-2</v>
      </c>
      <c r="U22" s="36">
        <v>6.6E-3</v>
      </c>
      <c r="V22" s="36">
        <v>1.5599999999999999E-2</v>
      </c>
      <c r="W22" s="36">
        <v>0.83386142115809392</v>
      </c>
      <c r="X22" s="36">
        <v>11.738807053639199</v>
      </c>
      <c r="Y22" s="36">
        <v>12.572668474797293</v>
      </c>
      <c r="Z22" s="36">
        <v>0.10288041045514301</v>
      </c>
      <c r="AA22" s="36">
        <v>3.0600427274138167E-2</v>
      </c>
      <c r="AB22" s="36">
        <v>3.0600426999999999E-2</v>
      </c>
      <c r="AC22" s="36">
        <v>2.5359865451187007E-3</v>
      </c>
      <c r="AD22" s="36">
        <v>0.16438047332937272</v>
      </c>
      <c r="AE22" s="36">
        <v>1.4794242599643543</v>
      </c>
      <c r="AF22" s="36">
        <v>1.6438047332937273</v>
      </c>
      <c r="AG22" s="36">
        <v>7.8177097367369071E-4</v>
      </c>
      <c r="AH22" s="36">
        <v>1.3299092425713361E-3</v>
      </c>
      <c r="AI22" s="36">
        <v>4.259303925532522E-3</v>
      </c>
      <c r="AJ22" s="36">
        <v>1.754177182014077E-3</v>
      </c>
      <c r="AK22" s="36">
        <v>2.1198222178887985E-3</v>
      </c>
      <c r="AL22" s="36">
        <v>5.3018478765529328E-3</v>
      </c>
      <c r="AM22" s="36">
        <v>5.0719347008064686E-3</v>
      </c>
      <c r="AN22" s="36">
        <v>0.16783020478983288</v>
      </c>
      <c r="AO22" s="36">
        <v>1.4889854117664398</v>
      </c>
      <c r="AP22" s="36">
        <v>186.71485471899999</v>
      </c>
      <c r="AQ22" s="36">
        <v>100.538767925</v>
      </c>
      <c r="AR22" s="36">
        <v>287.25362264399996</v>
      </c>
      <c r="AS22" s="36">
        <v>18.732738267999999</v>
      </c>
      <c r="AT22" s="36">
        <v>949.98132957500002</v>
      </c>
      <c r="AU22" s="36">
        <v>2425.8451809070002</v>
      </c>
      <c r="AV22" s="36">
        <v>506.35712668100001</v>
      </c>
      <c r="AW22" s="36">
        <v>1293.0190913609999</v>
      </c>
      <c r="AX22" s="36">
        <v>483.02474594900002</v>
      </c>
      <c r="AY22" s="36">
        <v>1233.438190563</v>
      </c>
      <c r="AZ22" s="36">
        <v>0.91549694857142871</v>
      </c>
      <c r="BA22" s="36">
        <v>1.8309938971428574</v>
      </c>
      <c r="BB22" s="36">
        <v>1.854496301</v>
      </c>
      <c r="BC22" s="36">
        <v>87.608467211999994</v>
      </c>
      <c r="BD22" s="36">
        <v>223.71447877700001</v>
      </c>
      <c r="BE22" s="36">
        <v>0.15707196142857144</v>
      </c>
      <c r="BF22" s="36">
        <v>0.3141439242857143</v>
      </c>
      <c r="BG22" s="36">
        <v>3.3545680249999998</v>
      </c>
      <c r="BH22" s="36">
        <v>32.117955021999997</v>
      </c>
      <c r="BI22" s="36">
        <v>0.09</v>
      </c>
      <c r="BJ22" s="36">
        <v>0.09</v>
      </c>
      <c r="BK22" s="36">
        <v>0.33000000000000007</v>
      </c>
      <c r="BL22" s="36">
        <v>0.33000000000000007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5.5293161819999996</v>
      </c>
      <c r="E23" s="36">
        <v>0</v>
      </c>
      <c r="F23" s="36" t="s">
        <v>340</v>
      </c>
      <c r="G23" s="36" t="s">
        <v>340</v>
      </c>
      <c r="H23" s="36" t="s">
        <v>340</v>
      </c>
      <c r="I23" s="36">
        <v>0.23016257263292755</v>
      </c>
      <c r="J23" s="36">
        <v>13.251055601295045</v>
      </c>
      <c r="K23" s="36">
        <v>0.15677657263403671</v>
      </c>
      <c r="L23" s="36">
        <v>7.3385999998890838E-2</v>
      </c>
      <c r="M23" s="36">
        <v>9.5436846739418328</v>
      </c>
      <c r="N23" s="36">
        <v>3.9375334999861402</v>
      </c>
      <c r="O23" s="36">
        <v>0.100126909</v>
      </c>
      <c r="P23" s="36">
        <v>0.15358638700000002</v>
      </c>
      <c r="Q23" s="36">
        <v>8.9472528999999995E-2</v>
      </c>
      <c r="R23" s="36">
        <v>1.065438E-2</v>
      </c>
      <c r="S23" s="36">
        <v>0.13968936900000001</v>
      </c>
      <c r="T23" s="36">
        <v>1.3897017999999999E-2</v>
      </c>
      <c r="U23" s="36" t="s">
        <v>340</v>
      </c>
      <c r="V23" s="36" t="s">
        <v>340</v>
      </c>
      <c r="W23" s="36">
        <v>0.33028948163292754</v>
      </c>
      <c r="X23" s="36">
        <v>13.404641988295046</v>
      </c>
      <c r="Y23" s="36">
        <v>13.734931469927973</v>
      </c>
      <c r="Z23" s="36">
        <v>5.7996922198029148E-2</v>
      </c>
      <c r="AA23" s="36">
        <v>1.2411341350378236E-2</v>
      </c>
      <c r="AB23" s="36">
        <v>1.2411340999999999E-2</v>
      </c>
      <c r="AC23" s="36">
        <v>1.1917645089149261E-3</v>
      </c>
      <c r="AD23" s="36">
        <v>7.398782231393225E-2</v>
      </c>
      <c r="AE23" s="36">
        <v>0.66589040082539042</v>
      </c>
      <c r="AF23" s="36">
        <v>0.73987822313932261</v>
      </c>
      <c r="AG23" s="36" t="s">
        <v>340</v>
      </c>
      <c r="AH23" s="36" t="s">
        <v>340</v>
      </c>
      <c r="AI23" s="36" t="s">
        <v>340</v>
      </c>
      <c r="AJ23" s="36">
        <v>7.1148324683455318E-4</v>
      </c>
      <c r="AK23" s="36">
        <v>8.597865776707684E-4</v>
      </c>
      <c r="AL23" s="36">
        <v>2.1503961995701674E-3</v>
      </c>
      <c r="AM23" s="36">
        <v>1.9032477557494793E-3</v>
      </c>
      <c r="AN23" s="36">
        <v>7.4847608891603024E-2</v>
      </c>
      <c r="AO23" s="36">
        <v>0.66804079702496055</v>
      </c>
      <c r="AP23" s="36">
        <v>116.703554766</v>
      </c>
      <c r="AQ23" s="36">
        <v>62.840375643000002</v>
      </c>
      <c r="AR23" s="36">
        <v>179.54393040899998</v>
      </c>
      <c r="AS23" s="36">
        <v>12.339891014999999</v>
      </c>
      <c r="AT23" s="36">
        <v>507.44007641500002</v>
      </c>
      <c r="AU23" s="36">
        <v>1277.884942228</v>
      </c>
      <c r="AV23" s="36">
        <v>265.53370839500002</v>
      </c>
      <c r="AW23" s="36">
        <v>668.69280410299996</v>
      </c>
      <c r="AX23" s="36">
        <v>253.155202796</v>
      </c>
      <c r="AY23" s="36">
        <v>637.52004765900006</v>
      </c>
      <c r="AZ23" s="36">
        <v>0.17306089857142859</v>
      </c>
      <c r="BA23" s="36">
        <v>0.34612179857142861</v>
      </c>
      <c r="BB23" s="36">
        <v>0.50714221000000004</v>
      </c>
      <c r="BC23" s="36">
        <v>27.522626671000001</v>
      </c>
      <c r="BD23" s="36">
        <v>69.310154693000001</v>
      </c>
      <c r="BE23" s="36">
        <v>4.295388428571429E-2</v>
      </c>
      <c r="BF23" s="36">
        <v>8.5907770000000008E-2</v>
      </c>
      <c r="BG23" s="36">
        <v>1.8224585499999999</v>
      </c>
      <c r="BH23" s="36">
        <v>21.936295544</v>
      </c>
      <c r="BI23" s="36">
        <v>0.03</v>
      </c>
      <c r="BJ23" s="36">
        <v>0.03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5.3968263649999999</v>
      </c>
      <c r="E24" s="36">
        <v>0</v>
      </c>
      <c r="F24" s="36" t="s">
        <v>340</v>
      </c>
      <c r="G24" s="36" t="s">
        <v>340</v>
      </c>
      <c r="H24" s="36" t="s">
        <v>340</v>
      </c>
      <c r="I24" s="36">
        <v>1.2880839244093136E-2</v>
      </c>
      <c r="J24" s="36">
        <v>2.1214939050157668</v>
      </c>
      <c r="K24" s="36">
        <v>1.2880839244093136E-2</v>
      </c>
      <c r="L24" s="36">
        <v>0</v>
      </c>
      <c r="M24" s="36">
        <v>0.98311374425549758</v>
      </c>
      <c r="N24" s="36">
        <v>1.1512610000043628</v>
      </c>
      <c r="O24" s="36">
        <v>9.9971039999999997E-2</v>
      </c>
      <c r="P24" s="36">
        <v>0.153210873</v>
      </c>
      <c r="Q24" s="36">
        <v>8.9125507999999992E-2</v>
      </c>
      <c r="R24" s="36">
        <v>1.0845532000000001E-2</v>
      </c>
      <c r="S24" s="36">
        <v>0.13906452699999999</v>
      </c>
      <c r="T24" s="36">
        <v>1.4146346000000001E-2</v>
      </c>
      <c r="U24" s="36" t="s">
        <v>340</v>
      </c>
      <c r="V24" s="36" t="s">
        <v>340</v>
      </c>
      <c r="W24" s="36">
        <v>0.11285187924409314</v>
      </c>
      <c r="X24" s="36">
        <v>2.2747047780157668</v>
      </c>
      <c r="Y24" s="36">
        <v>2.3875566572598599</v>
      </c>
      <c r="Z24" s="36">
        <v>5.8084977004187284E-3</v>
      </c>
      <c r="AA24" s="36">
        <v>1.2430185078896076E-3</v>
      </c>
      <c r="AB24" s="36">
        <v>1.2430189999999999E-3</v>
      </c>
      <c r="AC24" s="36">
        <v>9.1654439291913989E-5</v>
      </c>
      <c r="AD24" s="36">
        <v>1.5011571987396709E-2</v>
      </c>
      <c r="AE24" s="36">
        <v>0.13510414788657041</v>
      </c>
      <c r="AF24" s="36">
        <v>0.1501157198739671</v>
      </c>
      <c r="AG24" s="36" t="s">
        <v>340</v>
      </c>
      <c r="AH24" s="36" t="s">
        <v>340</v>
      </c>
      <c r="AI24" s="36" t="s">
        <v>340</v>
      </c>
      <c r="AJ24" s="36">
        <v>7.1256377042098291E-5</v>
      </c>
      <c r="AK24" s="36">
        <v>8.6109232837107693E-5</v>
      </c>
      <c r="AL24" s="36">
        <v>2.1536619883326955E-4</v>
      </c>
      <c r="AM24" s="36">
        <v>1.6291081633401227E-4</v>
      </c>
      <c r="AN24" s="36">
        <v>1.5097681220233817E-2</v>
      </c>
      <c r="AO24" s="36">
        <v>0.13531951408540369</v>
      </c>
      <c r="AP24" s="36">
        <v>27.737491669000001</v>
      </c>
      <c r="AQ24" s="36">
        <v>14.935572436999999</v>
      </c>
      <c r="AR24" s="36">
        <v>42.673064105999998</v>
      </c>
      <c r="AS24" s="36">
        <v>3.3212923779999999</v>
      </c>
      <c r="AT24" s="36">
        <v>51.723032990999997</v>
      </c>
      <c r="AU24" s="36">
        <v>130.67657517200001</v>
      </c>
      <c r="AV24" s="36">
        <v>38.340633345000001</v>
      </c>
      <c r="AW24" s="36">
        <v>96.866373948000003</v>
      </c>
      <c r="AX24" s="36">
        <v>35.755601919</v>
      </c>
      <c r="AY24" s="36">
        <v>90.335375397999996</v>
      </c>
      <c r="AZ24" s="36">
        <v>3.195021428571429E-2</v>
      </c>
      <c r="BA24" s="36">
        <v>6.3900430000000008E-2</v>
      </c>
      <c r="BB24" s="36">
        <v>0.308810582</v>
      </c>
      <c r="BC24" s="36">
        <v>21.782019028000001</v>
      </c>
      <c r="BD24" s="36">
        <v>55.031568769000003</v>
      </c>
      <c r="BE24" s="36">
        <v>2.6155609999999999E-2</v>
      </c>
      <c r="BF24" s="36">
        <v>5.2311221428571426E-2</v>
      </c>
      <c r="BG24" s="36">
        <v>2.2624925820000001</v>
      </c>
      <c r="BH24" s="36">
        <v>14.136687998999999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5.5606832410000004</v>
      </c>
      <c r="E25" s="36">
        <v>1</v>
      </c>
      <c r="F25" s="36">
        <v>0</v>
      </c>
      <c r="G25" s="36">
        <v>0</v>
      </c>
      <c r="H25" s="36">
        <v>1</v>
      </c>
      <c r="I25" s="36">
        <v>5.351915454171928E-3</v>
      </c>
      <c r="J25" s="36">
        <v>0.43703201602137831</v>
      </c>
      <c r="K25" s="36">
        <v>5.351915454171928E-3</v>
      </c>
      <c r="L25" s="36">
        <v>0</v>
      </c>
      <c r="M25" s="36">
        <v>0.2727179314755499</v>
      </c>
      <c r="N25" s="36">
        <v>0.16966600000000029</v>
      </c>
      <c r="O25" s="36">
        <v>6.317447000000001E-2</v>
      </c>
      <c r="P25" s="36">
        <v>0.10312374799999999</v>
      </c>
      <c r="Q25" s="36">
        <v>5.9461481000000004E-2</v>
      </c>
      <c r="R25" s="36">
        <v>3.7129889999999999E-3</v>
      </c>
      <c r="S25" s="36">
        <v>9.8280717999999989E-2</v>
      </c>
      <c r="T25" s="36">
        <v>4.8430299999999999E-3</v>
      </c>
      <c r="U25" s="36">
        <v>0</v>
      </c>
      <c r="V25" s="36">
        <v>0</v>
      </c>
      <c r="W25" s="36">
        <v>6.8526385454171945E-2</v>
      </c>
      <c r="X25" s="36">
        <v>0.54015576402137833</v>
      </c>
      <c r="Y25" s="36">
        <v>0.60868214947555033</v>
      </c>
      <c r="Z25" s="36">
        <v>1.7901780495885619E-3</v>
      </c>
      <c r="AA25" s="36">
        <v>3.8309810261195215E-4</v>
      </c>
      <c r="AB25" s="36">
        <v>3.8309800000000001E-4</v>
      </c>
      <c r="AC25" s="36">
        <v>5.0906999224854094E-5</v>
      </c>
      <c r="AD25" s="36">
        <v>6.0238798192465302E-3</v>
      </c>
      <c r="AE25" s="36">
        <v>5.4214918373218762E-2</v>
      </c>
      <c r="AF25" s="36">
        <v>6.0238798192465304E-2</v>
      </c>
      <c r="AG25" s="36">
        <v>0</v>
      </c>
      <c r="AH25" s="36">
        <v>0</v>
      </c>
      <c r="AI25" s="36">
        <v>0</v>
      </c>
      <c r="AJ25" s="36">
        <v>2.1961189275518597E-5</v>
      </c>
      <c r="AK25" s="36">
        <v>2.6538833985184686E-5</v>
      </c>
      <c r="AL25" s="36">
        <v>6.6375783508239137E-5</v>
      </c>
      <c r="AM25" s="36">
        <v>7.2868188500372694E-5</v>
      </c>
      <c r="AN25" s="36">
        <v>6.0504186532317145E-3</v>
      </c>
      <c r="AO25" s="36">
        <v>5.4281294156727E-2</v>
      </c>
      <c r="AP25" s="36">
        <v>24.810524168000001</v>
      </c>
      <c r="AQ25" s="36">
        <v>13.359513013000001</v>
      </c>
      <c r="AR25" s="36">
        <v>38.170037180999998</v>
      </c>
      <c r="AS25" s="36">
        <v>3.153461209</v>
      </c>
      <c r="AT25" s="36">
        <v>54.004874827999998</v>
      </c>
      <c r="AU25" s="36">
        <v>136.46283639699999</v>
      </c>
      <c r="AV25" s="36">
        <v>30.787233336</v>
      </c>
      <c r="AW25" s="36">
        <v>77.795073114999994</v>
      </c>
      <c r="AX25" s="36">
        <v>29.070397735</v>
      </c>
      <c r="AY25" s="36">
        <v>73.456867415999994</v>
      </c>
      <c r="AZ25" s="36">
        <v>0.11390662428571428</v>
      </c>
      <c r="BA25" s="36">
        <v>0.22781324857142857</v>
      </c>
      <c r="BB25" s="36">
        <v>0.21584112499999999</v>
      </c>
      <c r="BC25" s="36">
        <v>10.805332231</v>
      </c>
      <c r="BD25" s="36">
        <v>27.303577485999998</v>
      </c>
      <c r="BE25" s="36">
        <v>1.828129142857143E-2</v>
      </c>
      <c r="BF25" s="36">
        <v>3.6562584285714288E-2</v>
      </c>
      <c r="BG25" s="36">
        <v>0.86596811699999998</v>
      </c>
      <c r="BH25" s="36">
        <v>10.751298651999999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5.398163448</v>
      </c>
      <c r="E26" s="36">
        <v>0</v>
      </c>
      <c r="F26" s="36" t="s">
        <v>340</v>
      </c>
      <c r="G26" s="36" t="s">
        <v>340</v>
      </c>
      <c r="H26" s="36" t="s">
        <v>340</v>
      </c>
      <c r="I26" s="36">
        <v>1.7795798391128013E-2</v>
      </c>
      <c r="J26" s="36">
        <v>2.481756259308936</v>
      </c>
      <c r="K26" s="36">
        <v>1.7795798391128013E-2</v>
      </c>
      <c r="L26" s="36">
        <v>0</v>
      </c>
      <c r="M26" s="36">
        <v>1.3308395577051679</v>
      </c>
      <c r="N26" s="36">
        <v>1.1687124999948959</v>
      </c>
      <c r="O26" s="36">
        <v>3.8932118000000002E-2</v>
      </c>
      <c r="P26" s="36">
        <v>5.6626492000000007E-2</v>
      </c>
      <c r="Q26" s="36">
        <v>3.4510105999999999E-2</v>
      </c>
      <c r="R26" s="36">
        <v>4.4220119999999995E-3</v>
      </c>
      <c r="S26" s="36">
        <v>5.0858649000000006E-2</v>
      </c>
      <c r="T26" s="36">
        <v>5.7678429999999999E-3</v>
      </c>
      <c r="U26" s="36" t="s">
        <v>340</v>
      </c>
      <c r="V26" s="36" t="s">
        <v>340</v>
      </c>
      <c r="W26" s="36">
        <v>5.6727916391128015E-2</v>
      </c>
      <c r="X26" s="36">
        <v>2.5383827513089359</v>
      </c>
      <c r="Y26" s="36">
        <v>2.5951106677000637</v>
      </c>
      <c r="Z26" s="36">
        <v>7.0529833075402872E-3</v>
      </c>
      <c r="AA26" s="36">
        <v>1.5093384278136212E-3</v>
      </c>
      <c r="AB26" s="36">
        <v>1.509338E-3</v>
      </c>
      <c r="AC26" s="36">
        <v>1.3528618077248341E-4</v>
      </c>
      <c r="AD26" s="36">
        <v>1.2461004547328142E-2</v>
      </c>
      <c r="AE26" s="36">
        <v>0.11214904092595326</v>
      </c>
      <c r="AF26" s="36">
        <v>0.12461004547328143</v>
      </c>
      <c r="AG26" s="36" t="s">
        <v>340</v>
      </c>
      <c r="AH26" s="36" t="s">
        <v>340</v>
      </c>
      <c r="AI26" s="36" t="s">
        <v>340</v>
      </c>
      <c r="AJ26" s="36">
        <v>8.652318074941504E-5</v>
      </c>
      <c r="AK26" s="36">
        <v>1.0455828693840919E-4</v>
      </c>
      <c r="AL26" s="36">
        <v>2.6150878451142694E-4</v>
      </c>
      <c r="AM26" s="36">
        <v>2.2180936152189847E-4</v>
      </c>
      <c r="AN26" s="36">
        <v>1.2565562834266552E-2</v>
      </c>
      <c r="AO26" s="36">
        <v>0.11241054971046469</v>
      </c>
      <c r="AP26" s="36">
        <v>20.534409264000001</v>
      </c>
      <c r="AQ26" s="36">
        <v>11.056989604</v>
      </c>
      <c r="AR26" s="36">
        <v>31.591398867999999</v>
      </c>
      <c r="AS26" s="36">
        <v>1.871382927</v>
      </c>
      <c r="AT26" s="36">
        <v>127.554243985</v>
      </c>
      <c r="AU26" s="36">
        <v>335.04885061099998</v>
      </c>
      <c r="AV26" s="36">
        <v>73.908681454000003</v>
      </c>
      <c r="AW26" s="36">
        <v>194.137160771</v>
      </c>
      <c r="AX26" s="36">
        <v>69.745432578000006</v>
      </c>
      <c r="AY26" s="36">
        <v>183.20148582100001</v>
      </c>
      <c r="AZ26" s="36">
        <v>2.5268779999999998E-2</v>
      </c>
      <c r="BA26" s="36">
        <v>5.0537561428571437E-2</v>
      </c>
      <c r="BB26" s="36">
        <v>0.33545389599999997</v>
      </c>
      <c r="BC26" s="36">
        <v>13.830244116999999</v>
      </c>
      <c r="BD26" s="36">
        <v>36.328131863999999</v>
      </c>
      <c r="BE26" s="36">
        <v>2.8412242857142861E-2</v>
      </c>
      <c r="BF26" s="36">
        <v>5.682448714285715E-2</v>
      </c>
      <c r="BG26" s="36">
        <v>3.4289255989999998</v>
      </c>
      <c r="BH26" s="36">
        <v>11.674610913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5.3273064830000001</v>
      </c>
      <c r="E27" s="36">
        <v>0</v>
      </c>
      <c r="F27" s="36" t="s">
        <v>340</v>
      </c>
      <c r="G27" s="36" t="s">
        <v>340</v>
      </c>
      <c r="H27" s="36" t="s">
        <v>340</v>
      </c>
      <c r="I27" s="36">
        <v>2.4551691456829586E-4</v>
      </c>
      <c r="J27" s="36">
        <v>4.7285799559800827E-2</v>
      </c>
      <c r="K27" s="36">
        <v>2.4551691456829586E-4</v>
      </c>
      <c r="L27" s="36">
        <v>0</v>
      </c>
      <c r="M27" s="36">
        <v>3.333131647436894E-2</v>
      </c>
      <c r="N27" s="36">
        <v>1.4200000000000185E-2</v>
      </c>
      <c r="O27" s="36">
        <v>1.5904802000000003E-2</v>
      </c>
      <c r="P27" s="36">
        <v>2.6667168999999998E-2</v>
      </c>
      <c r="Q27" s="36">
        <v>1.4742225000000001E-2</v>
      </c>
      <c r="R27" s="36">
        <v>1.1625769999999999E-3</v>
      </c>
      <c r="S27" s="36">
        <v>2.5150764999999999E-2</v>
      </c>
      <c r="T27" s="36">
        <v>1.5164039999999998E-3</v>
      </c>
      <c r="U27" s="36" t="s">
        <v>340</v>
      </c>
      <c r="V27" s="36" t="s">
        <v>340</v>
      </c>
      <c r="W27" s="36">
        <v>1.61503189145683E-2</v>
      </c>
      <c r="X27" s="36">
        <v>7.3952968559800825E-2</v>
      </c>
      <c r="Y27" s="36">
        <v>9.0103287474369131E-2</v>
      </c>
      <c r="Z27" s="36">
        <v>1.8417006364247036E-4</v>
      </c>
      <c r="AA27" s="36">
        <v>3.9412393619488649E-5</v>
      </c>
      <c r="AB27" s="36">
        <v>3.9412400000000002E-5</v>
      </c>
      <c r="AC27" s="36">
        <v>2.6594990474476439E-6</v>
      </c>
      <c r="AD27" s="36">
        <v>5.8560060371586281E-4</v>
      </c>
      <c r="AE27" s="36">
        <v>5.2704054334427658E-3</v>
      </c>
      <c r="AF27" s="36">
        <v>5.8560060371586273E-3</v>
      </c>
      <c r="AG27" s="36" t="s">
        <v>340</v>
      </c>
      <c r="AH27" s="36" t="s">
        <v>340</v>
      </c>
      <c r="AI27" s="36" t="s">
        <v>340</v>
      </c>
      <c r="AJ27" s="36">
        <v>2.2593257500730893E-6</v>
      </c>
      <c r="AK27" s="36">
        <v>2.7302652077476074E-6</v>
      </c>
      <c r="AL27" s="36">
        <v>6.8286154716028901E-6</v>
      </c>
      <c r="AM27" s="36">
        <v>4.9188247975207333E-6</v>
      </c>
      <c r="AN27" s="36">
        <v>5.8833086892361045E-4</v>
      </c>
      <c r="AO27" s="36">
        <v>5.2772340489143687E-3</v>
      </c>
      <c r="AP27" s="36">
        <v>1.8525003769999999</v>
      </c>
      <c r="AQ27" s="36">
        <v>0.99750020299999997</v>
      </c>
      <c r="AR27" s="36">
        <v>2.8500005799999997</v>
      </c>
      <c r="AS27" s="36">
        <v>0.39072241600000002</v>
      </c>
      <c r="AT27" s="36">
        <v>2.3490715139999998</v>
      </c>
      <c r="AU27" s="36">
        <v>5.621639257</v>
      </c>
      <c r="AV27" s="36">
        <v>3.420698223</v>
      </c>
      <c r="AW27" s="36">
        <v>8.186183905</v>
      </c>
      <c r="AX27" s="36">
        <v>3.128029078</v>
      </c>
      <c r="AY27" s="36">
        <v>7.485787878</v>
      </c>
      <c r="AZ27" s="36">
        <v>8.8522557142857138E-3</v>
      </c>
      <c r="BA27" s="36">
        <v>1.7704512857142859E-2</v>
      </c>
      <c r="BB27" s="36">
        <v>0.35166591899999999</v>
      </c>
      <c r="BC27" s="36">
        <v>15.864476276</v>
      </c>
      <c r="BD27" s="36">
        <v>37.965792911000001</v>
      </c>
      <c r="BE27" s="36">
        <v>2.9785368571428574E-2</v>
      </c>
      <c r="BF27" s="36">
        <v>5.9570737142857148E-2</v>
      </c>
      <c r="BG27" s="36">
        <v>1.702453212</v>
      </c>
      <c r="BH27" s="36">
        <v>11.627027202000001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3">
        <v>5.3257636579999996</v>
      </c>
      <c r="E28" s="36">
        <v>519</v>
      </c>
      <c r="F28" s="36">
        <v>0</v>
      </c>
      <c r="G28" s="36">
        <v>16</v>
      </c>
      <c r="H28" s="36">
        <v>503</v>
      </c>
      <c r="I28" s="36">
        <v>0.37940927654488815</v>
      </c>
      <c r="J28" s="36">
        <v>62.668188789229141</v>
      </c>
      <c r="K28" s="36">
        <v>0.37940927654488815</v>
      </c>
      <c r="L28" s="36">
        <v>0</v>
      </c>
      <c r="M28" s="36">
        <v>34.457780565711552</v>
      </c>
      <c r="N28" s="36">
        <v>28.58981750006248</v>
      </c>
      <c r="O28" s="36">
        <v>1.2072164380000001</v>
      </c>
      <c r="P28" s="36">
        <v>2.1673948599999999</v>
      </c>
      <c r="Q28" s="36">
        <v>1.1370833140000001</v>
      </c>
      <c r="R28" s="36">
        <v>7.0133123999999991E-2</v>
      </c>
      <c r="S28" s="36">
        <v>2.075916871</v>
      </c>
      <c r="T28" s="36">
        <v>9.147798900000001E-2</v>
      </c>
      <c r="U28" s="36">
        <v>0.16200000000000001</v>
      </c>
      <c r="V28" s="36">
        <v>0.38879999999999992</v>
      </c>
      <c r="W28" s="36">
        <v>1.7486257145448882</v>
      </c>
      <c r="X28" s="36">
        <v>65.224383649229139</v>
      </c>
      <c r="Y28" s="36">
        <v>66.973009363774025</v>
      </c>
      <c r="Z28" s="36">
        <v>0.22676663298334751</v>
      </c>
      <c r="AA28" s="36">
        <v>4.8528059458436391E-2</v>
      </c>
      <c r="AB28" s="36">
        <v>4.8528058999999998E-2</v>
      </c>
      <c r="AC28" s="36">
        <v>7.9104284042585248E-3</v>
      </c>
      <c r="AD28" s="36">
        <v>1.6831879390099211</v>
      </c>
      <c r="AE28" s="36">
        <v>15.148691451089277</v>
      </c>
      <c r="AF28" s="36">
        <v>16.8318793900992</v>
      </c>
      <c r="AG28" s="36">
        <v>1.5983976231484065E-2</v>
      </c>
      <c r="AH28" s="36">
        <v>2.7191131979995876E-2</v>
      </c>
      <c r="AI28" s="36">
        <v>8.7085111881878688E-2</v>
      </c>
      <c r="AJ28" s="36">
        <v>2.7823202742899081E-3</v>
      </c>
      <c r="AK28" s="36">
        <v>3.3622740065072467E-3</v>
      </c>
      <c r="AL28" s="36">
        <v>8.4093209097238983E-3</v>
      </c>
      <c r="AM28" s="36">
        <v>2.66767249100325E-2</v>
      </c>
      <c r="AN28" s="36">
        <v>1.7137413449964243</v>
      </c>
      <c r="AO28" s="36">
        <v>15.244185883880879</v>
      </c>
      <c r="AP28" s="36">
        <v>646.34108835500001</v>
      </c>
      <c r="AQ28" s="36">
        <v>348.02981680599999</v>
      </c>
      <c r="AR28" s="36">
        <v>994.370905161</v>
      </c>
      <c r="AS28" s="36">
        <v>7.7953886350000001</v>
      </c>
      <c r="AT28" s="36">
        <v>1114.6824576260001</v>
      </c>
      <c r="AU28" s="36">
        <v>2356.367532022</v>
      </c>
      <c r="AV28" s="36">
        <v>1726.3163141780001</v>
      </c>
      <c r="AW28" s="36">
        <v>3649.3224459590001</v>
      </c>
      <c r="AX28" s="36">
        <v>1576.4889617900001</v>
      </c>
      <c r="AY28" s="36">
        <v>3332.5969909539999</v>
      </c>
      <c r="AZ28" s="36">
        <v>3.509819571428572E-2</v>
      </c>
      <c r="BA28" s="36">
        <v>7.0196392857142867E-2</v>
      </c>
      <c r="BB28" s="36">
        <v>36.368539622</v>
      </c>
      <c r="BC28" s="36">
        <v>5913.777636455</v>
      </c>
      <c r="BD28" s="36">
        <v>12501.348270809</v>
      </c>
      <c r="BE28" s="36">
        <v>0.32150406285714289</v>
      </c>
      <c r="BF28" s="36">
        <v>0.64300812571428578</v>
      </c>
      <c r="BG28" s="36">
        <v>26.700270581000002</v>
      </c>
      <c r="BH28" s="36">
        <v>419.08893137000001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3">
        <v>5.4328158340000003</v>
      </c>
      <c r="E29" s="36">
        <v>2</v>
      </c>
      <c r="F29" s="36">
        <v>0</v>
      </c>
      <c r="G29" s="36">
        <v>1</v>
      </c>
      <c r="H29" s="36">
        <v>1</v>
      </c>
      <c r="I29" s="36">
        <v>0.13136608559276225</v>
      </c>
      <c r="J29" s="36">
        <v>22.318382645143057</v>
      </c>
      <c r="K29" s="36">
        <v>0.13124708559283532</v>
      </c>
      <c r="L29" s="36">
        <v>1.1899999992692756E-4</v>
      </c>
      <c r="M29" s="36">
        <v>7.8097452307619797</v>
      </c>
      <c r="N29" s="36">
        <v>14.64000349997384</v>
      </c>
      <c r="O29" s="36">
        <v>0.35375896600000001</v>
      </c>
      <c r="P29" s="36">
        <v>0.59991994600000009</v>
      </c>
      <c r="Q29" s="36">
        <v>0.29741490199999998</v>
      </c>
      <c r="R29" s="36">
        <v>5.6344063999999999E-2</v>
      </c>
      <c r="S29" s="36">
        <v>0.52642768800000006</v>
      </c>
      <c r="T29" s="36">
        <v>7.3492258000000005E-2</v>
      </c>
      <c r="U29" s="36">
        <v>6.0000000000000001E-3</v>
      </c>
      <c r="V29" s="36">
        <v>1.44E-2</v>
      </c>
      <c r="W29" s="36">
        <v>0.49112505159276226</v>
      </c>
      <c r="X29" s="36">
        <v>22.932702591143055</v>
      </c>
      <c r="Y29" s="36">
        <v>23.423827642735816</v>
      </c>
      <c r="Z29" s="36">
        <v>5.1348204351285301E-2</v>
      </c>
      <c r="AA29" s="36">
        <v>1.0988515731175054E-2</v>
      </c>
      <c r="AB29" s="36">
        <v>1.0988516E-2</v>
      </c>
      <c r="AC29" s="36">
        <v>1.4001344781038754E-3</v>
      </c>
      <c r="AD29" s="36">
        <v>0.17916021877155161</v>
      </c>
      <c r="AE29" s="36">
        <v>1.6124419689439646</v>
      </c>
      <c r="AF29" s="36">
        <v>1.7916021877155162</v>
      </c>
      <c r="AG29" s="36">
        <v>6.6141049765738142E-4</v>
      </c>
      <c r="AH29" s="36">
        <v>1.1251580879688789E-3</v>
      </c>
      <c r="AI29" s="36">
        <v>3.6035468493057338E-3</v>
      </c>
      <c r="AJ29" s="36">
        <v>6.4372905910414216E-4</v>
      </c>
      <c r="AK29" s="36">
        <v>7.7790953926437255E-4</v>
      </c>
      <c r="AL29" s="36">
        <v>1.9456150634210585E-3</v>
      </c>
      <c r="AM29" s="36">
        <v>2.7052740348653989E-3</v>
      </c>
      <c r="AN29" s="36">
        <v>0.18106328639878486</v>
      </c>
      <c r="AO29" s="36">
        <v>1.6179911308566914</v>
      </c>
      <c r="AP29" s="36">
        <v>664.21471876700002</v>
      </c>
      <c r="AQ29" s="36">
        <v>357.654079336</v>
      </c>
      <c r="AR29" s="36">
        <v>1021.868798103</v>
      </c>
      <c r="AS29" s="36">
        <v>16.956814123000001</v>
      </c>
      <c r="AT29" s="36">
        <v>1887.566084585</v>
      </c>
      <c r="AU29" s="36">
        <v>4481.5751798159999</v>
      </c>
      <c r="AV29" s="36">
        <v>1150.608527505</v>
      </c>
      <c r="AW29" s="36">
        <v>2731.8453434080002</v>
      </c>
      <c r="AX29" s="36">
        <v>1082.332733235</v>
      </c>
      <c r="AY29" s="36">
        <v>2569.7407646719998</v>
      </c>
      <c r="AZ29" s="36">
        <v>2.2932362857142858E-2</v>
      </c>
      <c r="BA29" s="36">
        <v>4.5864727142857144E-2</v>
      </c>
      <c r="BB29" s="36">
        <v>6.7750740909999996</v>
      </c>
      <c r="BC29" s="36">
        <v>591.68525956899998</v>
      </c>
      <c r="BD29" s="36">
        <v>1404.8154367699999</v>
      </c>
      <c r="BE29" s="36">
        <v>5.9892804285714293E-2</v>
      </c>
      <c r="BF29" s="36">
        <v>0.11978560857142859</v>
      </c>
      <c r="BG29" s="36">
        <v>14.412763121999999</v>
      </c>
      <c r="BH29" s="36">
        <v>73.299105116999996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3">
        <v>5.2053895309999998</v>
      </c>
      <c r="E30" s="36">
        <v>16</v>
      </c>
      <c r="F30" s="36">
        <v>0</v>
      </c>
      <c r="G30" s="36">
        <v>5</v>
      </c>
      <c r="H30" s="36">
        <v>11</v>
      </c>
      <c r="I30" s="36">
        <v>2.1617118521550754E-6</v>
      </c>
      <c r="J30" s="36">
        <v>2.3358614686145942E-2</v>
      </c>
      <c r="K30" s="36">
        <v>2.1617118521550754E-6</v>
      </c>
      <c r="L30" s="36">
        <v>0</v>
      </c>
      <c r="M30" s="36">
        <v>9.60776397999258E-4</v>
      </c>
      <c r="N30" s="36">
        <v>2.2399999999998838E-2</v>
      </c>
      <c r="O30" s="36">
        <v>1.031391E-3</v>
      </c>
      <c r="P30" s="36">
        <v>1.7064529999999999E-3</v>
      </c>
      <c r="Q30" s="36">
        <v>8.7962800000000003E-4</v>
      </c>
      <c r="R30" s="36">
        <v>1.5176300000000002E-4</v>
      </c>
      <c r="S30" s="36">
        <v>1.508501E-3</v>
      </c>
      <c r="T30" s="36">
        <v>1.9795199999999999E-4</v>
      </c>
      <c r="U30" s="36">
        <v>0.20100000000000001</v>
      </c>
      <c r="V30" s="36">
        <v>0.4824</v>
      </c>
      <c r="W30" s="36">
        <v>0.20203355271185217</v>
      </c>
      <c r="X30" s="36">
        <v>0.50746506768614597</v>
      </c>
      <c r="Y30" s="36">
        <v>0.70949862039799816</v>
      </c>
      <c r="Z30" s="36">
        <v>4.6301430650017684E-6</v>
      </c>
      <c r="AA30" s="36">
        <v>9.9085061591037832E-7</v>
      </c>
      <c r="AB30" s="36">
        <v>9.9085100000000004E-7</v>
      </c>
      <c r="AC30" s="36">
        <v>1.6354771230421893E-8</v>
      </c>
      <c r="AD30" s="36">
        <v>3.796507150096385E-4</v>
      </c>
      <c r="AE30" s="36">
        <v>3.4168564350867464E-3</v>
      </c>
      <c r="AF30" s="36">
        <v>3.7965071500963852E-3</v>
      </c>
      <c r="AG30" s="36">
        <v>2.2791258368158051E-2</v>
      </c>
      <c r="AH30" s="36">
        <v>3.8771336074567717E-2</v>
      </c>
      <c r="AI30" s="36">
        <v>0.12417306283341283</v>
      </c>
      <c r="AJ30" s="36">
        <v>5.9395425249703761E-8</v>
      </c>
      <c r="AK30" s="36">
        <v>7.1775954863257042E-8</v>
      </c>
      <c r="AL30" s="36">
        <v>1.7951750418877869E-7</v>
      </c>
      <c r="AM30" s="36">
        <v>2.2791334118354531E-2</v>
      </c>
      <c r="AN30" s="36">
        <v>3.9151058565532214E-2</v>
      </c>
      <c r="AO30" s="36">
        <v>0.12759009878600377</v>
      </c>
      <c r="AP30" s="36">
        <v>1.938256033</v>
      </c>
      <c r="AQ30" s="36">
        <v>1.0436763250000001</v>
      </c>
      <c r="AR30" s="36">
        <v>2.9819323579999999</v>
      </c>
      <c r="AS30" s="36">
        <v>5.1629197000000002E-2</v>
      </c>
      <c r="AT30" s="36">
        <v>7.2230533999999999E-2</v>
      </c>
      <c r="AU30" s="36">
        <v>0.16773543599999999</v>
      </c>
      <c r="AV30" s="36">
        <v>0.236515797</v>
      </c>
      <c r="AW30" s="36">
        <v>0.54924251400000001</v>
      </c>
      <c r="AX30" s="36">
        <v>0.21175445200000001</v>
      </c>
      <c r="AY30" s="36">
        <v>0.49174113899999999</v>
      </c>
      <c r="AZ30" s="36">
        <v>1.3257000000000001E-4</v>
      </c>
      <c r="BA30" s="36">
        <v>2.651414285714286E-4</v>
      </c>
      <c r="BB30" s="36">
        <v>4.8926498729999999</v>
      </c>
      <c r="BC30" s="36">
        <v>400.50920479299998</v>
      </c>
      <c r="BD30" s="36">
        <v>930.071839436</v>
      </c>
      <c r="BE30" s="36">
        <v>4.3251854285714292E-2</v>
      </c>
      <c r="BF30" s="36">
        <v>8.6503710000000011E-2</v>
      </c>
      <c r="BG30" s="36">
        <v>6.0589060349999997</v>
      </c>
      <c r="BH30" s="36">
        <v>34.675217128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3">
        <v>5.2654322819999999</v>
      </c>
      <c r="E31" s="36">
        <v>10</v>
      </c>
      <c r="F31" s="36">
        <v>0</v>
      </c>
      <c r="G31" s="36">
        <v>2</v>
      </c>
      <c r="H31" s="36">
        <v>8</v>
      </c>
      <c r="I31" s="36">
        <v>1.1093562029677574E-4</v>
      </c>
      <c r="J31" s="36">
        <v>0.70160217710925687</v>
      </c>
      <c r="K31" s="36">
        <v>1.1093562029677574E-4</v>
      </c>
      <c r="L31" s="36">
        <v>0</v>
      </c>
      <c r="M31" s="36">
        <v>1.5337112728732578E-2</v>
      </c>
      <c r="N31" s="36">
        <v>0.686376000000821</v>
      </c>
      <c r="O31" s="36">
        <v>1.2615631E-2</v>
      </c>
      <c r="P31" s="36">
        <v>1.8340080000000002E-2</v>
      </c>
      <c r="Q31" s="36">
        <v>8.7347410000000007E-3</v>
      </c>
      <c r="R31" s="36">
        <v>3.8808900000000001E-3</v>
      </c>
      <c r="S31" s="36">
        <v>1.3278049E-2</v>
      </c>
      <c r="T31" s="36">
        <v>5.0620309999999998E-3</v>
      </c>
      <c r="U31" s="36">
        <v>6.0000000000000001E-3</v>
      </c>
      <c r="V31" s="36">
        <v>1.44E-2</v>
      </c>
      <c r="W31" s="36">
        <v>1.8726566620296776E-2</v>
      </c>
      <c r="X31" s="36">
        <v>0.73434225710925682</v>
      </c>
      <c r="Y31" s="36">
        <v>0.75306882372955364</v>
      </c>
      <c r="Z31" s="36">
        <v>1.3382345897965808E-4</v>
      </c>
      <c r="AA31" s="36">
        <v>2.8638220221646826E-5</v>
      </c>
      <c r="AB31" s="36">
        <v>2.86382E-5</v>
      </c>
      <c r="AC31" s="36">
        <v>4.4746670442592732E-7</v>
      </c>
      <c r="AD31" s="36">
        <v>3.1875931809539791E-3</v>
      </c>
      <c r="AE31" s="36">
        <v>2.8688338628585809E-2</v>
      </c>
      <c r="AF31" s="36">
        <v>3.1875931809539793E-2</v>
      </c>
      <c r="AG31" s="36">
        <v>7.0334377561643701E-4</v>
      </c>
      <c r="AH31" s="36">
        <v>1.1964928596693411E-3</v>
      </c>
      <c r="AI31" s="36">
        <v>3.8320109154274845E-3</v>
      </c>
      <c r="AJ31" s="36">
        <v>1.7166840093879565E-6</v>
      </c>
      <c r="AK31" s="36">
        <v>2.0745138780350705E-6</v>
      </c>
      <c r="AL31" s="36">
        <v>5.1885280314185292E-6</v>
      </c>
      <c r="AM31" s="36">
        <v>7.0550792633025097E-4</v>
      </c>
      <c r="AN31" s="36">
        <v>4.3861605545013555E-3</v>
      </c>
      <c r="AO31" s="36">
        <v>3.2525538072044717E-2</v>
      </c>
      <c r="AP31" s="36">
        <v>23.369227175999999</v>
      </c>
      <c r="AQ31" s="36">
        <v>12.583430018</v>
      </c>
      <c r="AR31" s="36">
        <v>35.952657193999997</v>
      </c>
      <c r="AS31" s="36">
        <v>0.90071824300000003</v>
      </c>
      <c r="AT31" s="36">
        <v>8.172103881</v>
      </c>
      <c r="AU31" s="36">
        <v>19.861244412000001</v>
      </c>
      <c r="AV31" s="36">
        <v>6.6673727420000004</v>
      </c>
      <c r="AW31" s="36">
        <v>16.204189463999999</v>
      </c>
      <c r="AX31" s="36">
        <v>6.1944076539999999</v>
      </c>
      <c r="AY31" s="36">
        <v>15.054708823</v>
      </c>
      <c r="AZ31" s="36">
        <v>1.2973385714285717E-3</v>
      </c>
      <c r="BA31" s="36">
        <v>2.5946785714285716E-3</v>
      </c>
      <c r="BB31" s="36">
        <v>3.2590220859999999</v>
      </c>
      <c r="BC31" s="36">
        <v>262.96141745400001</v>
      </c>
      <c r="BD31" s="36">
        <v>639.09380725599999</v>
      </c>
      <c r="BE31" s="36">
        <v>2.8810307142857143E-2</v>
      </c>
      <c r="BF31" s="36">
        <v>5.7620615714285714E-2</v>
      </c>
      <c r="BG31" s="36">
        <v>2.9445522209999999</v>
      </c>
      <c r="BH31" s="36">
        <v>24.599167324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3">
        <v>5.2689460490000002</v>
      </c>
      <c r="E32" s="36">
        <v>18</v>
      </c>
      <c r="F32" s="36">
        <v>0</v>
      </c>
      <c r="G32" s="36">
        <v>3</v>
      </c>
      <c r="H32" s="36">
        <v>15</v>
      </c>
      <c r="I32" s="36">
        <v>2.7722930015061931E-3</v>
      </c>
      <c r="J32" s="36">
        <v>0.42474458350170341</v>
      </c>
      <c r="K32" s="36">
        <v>2.7722930015061931E-3</v>
      </c>
      <c r="L32" s="36">
        <v>0</v>
      </c>
      <c r="M32" s="36">
        <v>0.21662287650228321</v>
      </c>
      <c r="N32" s="36">
        <v>0.21089400000092642</v>
      </c>
      <c r="O32" s="36">
        <v>2.1651568000000003E-2</v>
      </c>
      <c r="P32" s="36">
        <v>3.9551895999999996E-2</v>
      </c>
      <c r="Q32" s="36">
        <v>2.0219671000000002E-2</v>
      </c>
      <c r="R32" s="36">
        <v>1.4318970000000001E-3</v>
      </c>
      <c r="S32" s="36">
        <v>3.7684203999999999E-2</v>
      </c>
      <c r="T32" s="36">
        <v>1.8676919999999998E-3</v>
      </c>
      <c r="U32" s="36">
        <v>6.0000000000000001E-3</v>
      </c>
      <c r="V32" s="36">
        <v>1.44E-2</v>
      </c>
      <c r="W32" s="36">
        <v>3.0423861001506194E-2</v>
      </c>
      <c r="X32" s="36">
        <v>0.47869647950170341</v>
      </c>
      <c r="Y32" s="36">
        <v>0.50912034050320965</v>
      </c>
      <c r="Z32" s="36">
        <v>1.8010865870216643E-3</v>
      </c>
      <c r="AA32" s="36">
        <v>3.8543252962263606E-4</v>
      </c>
      <c r="AB32" s="36">
        <v>3.8543300000000002E-4</v>
      </c>
      <c r="AC32" s="36">
        <v>4.2070844827549432E-5</v>
      </c>
      <c r="AD32" s="36">
        <v>1.0393834133162149E-2</v>
      </c>
      <c r="AE32" s="36">
        <v>9.3544507198459345E-2</v>
      </c>
      <c r="AF32" s="36">
        <v>0.10393834133162148</v>
      </c>
      <c r="AG32" s="36">
        <v>7.3534826073524886E-4</v>
      </c>
      <c r="AH32" s="36">
        <v>1.2509372711358257E-3</v>
      </c>
      <c r="AI32" s="36">
        <v>4.0063801791782525E-3</v>
      </c>
      <c r="AJ32" s="36">
        <v>2.3104338533512229E-5</v>
      </c>
      <c r="AK32" s="36">
        <v>2.7920264107125848E-5</v>
      </c>
      <c r="AL32" s="36">
        <v>6.983085266300738E-5</v>
      </c>
      <c r="AM32" s="36">
        <v>8.0052344409631054E-4</v>
      </c>
      <c r="AN32" s="36">
        <v>1.1672691668405101E-2</v>
      </c>
      <c r="AO32" s="36">
        <v>9.7620718230300593E-2</v>
      </c>
      <c r="AP32" s="36">
        <v>23.909682360000001</v>
      </c>
      <c r="AQ32" s="36">
        <v>12.874444347000001</v>
      </c>
      <c r="AR32" s="36">
        <v>36.784126706999999</v>
      </c>
      <c r="AS32" s="36">
        <v>0.89038440200000002</v>
      </c>
      <c r="AT32" s="36">
        <v>128.451776005</v>
      </c>
      <c r="AU32" s="36">
        <v>327.11780906799999</v>
      </c>
      <c r="AV32" s="36">
        <v>103.56044268399999</v>
      </c>
      <c r="AW32" s="36">
        <v>263.72905202700002</v>
      </c>
      <c r="AX32" s="36">
        <v>96.263226184000004</v>
      </c>
      <c r="AY32" s="36">
        <v>245.14581754</v>
      </c>
      <c r="AZ32" s="36">
        <v>1.4436428571428573E-3</v>
      </c>
      <c r="BA32" s="36">
        <v>2.8872871428571429E-3</v>
      </c>
      <c r="BB32" s="36">
        <v>2.385771144</v>
      </c>
      <c r="BC32" s="36">
        <v>191.610115976</v>
      </c>
      <c r="BD32" s="36">
        <v>487.958074872</v>
      </c>
      <c r="BE32" s="36">
        <v>2.1090621428571429E-2</v>
      </c>
      <c r="BF32" s="36">
        <v>4.2181242857142857E-2</v>
      </c>
      <c r="BG32" s="36">
        <v>2.4891548989999999</v>
      </c>
      <c r="BH32" s="36">
        <v>19.063194985999999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3">
        <v>5.266901389</v>
      </c>
      <c r="E33" s="36">
        <v>24</v>
      </c>
      <c r="F33" s="36">
        <v>0</v>
      </c>
      <c r="G33" s="36">
        <v>3</v>
      </c>
      <c r="H33" s="36">
        <v>21</v>
      </c>
      <c r="I33" s="36">
        <v>1.3397870700838179E-3</v>
      </c>
      <c r="J33" s="36">
        <v>1.0176217536006469</v>
      </c>
      <c r="K33" s="36">
        <v>1.3397870700838179E-3</v>
      </c>
      <c r="L33" s="36">
        <v>0</v>
      </c>
      <c r="M33" s="36">
        <v>0.13855254066902731</v>
      </c>
      <c r="N33" s="36">
        <v>0.88040900000170341</v>
      </c>
      <c r="O33" s="36">
        <v>7.2266632999999997E-2</v>
      </c>
      <c r="P33" s="36">
        <v>0.12554681200000001</v>
      </c>
      <c r="Q33" s="36">
        <v>6.1459721999999994E-2</v>
      </c>
      <c r="R33" s="36">
        <v>1.0806910999999999E-2</v>
      </c>
      <c r="S33" s="36">
        <v>0.111450839</v>
      </c>
      <c r="T33" s="36">
        <v>1.4095973000000001E-2</v>
      </c>
      <c r="U33" s="36">
        <v>1.2E-2</v>
      </c>
      <c r="V33" s="36">
        <v>2.8799999999999999E-2</v>
      </c>
      <c r="W33" s="36">
        <v>8.5606420070083816E-2</v>
      </c>
      <c r="X33" s="36">
        <v>1.1719685656006469</v>
      </c>
      <c r="Y33" s="36">
        <v>1.2575749856707308</v>
      </c>
      <c r="Z33" s="36">
        <v>1.116099185978202E-3</v>
      </c>
      <c r="AA33" s="36">
        <v>2.3884522579933518E-4</v>
      </c>
      <c r="AB33" s="36">
        <v>2.3884500000000001E-4</v>
      </c>
      <c r="AC33" s="36">
        <v>1.6915763406612569E-5</v>
      </c>
      <c r="AD33" s="36">
        <v>1.0781994284899139E-2</v>
      </c>
      <c r="AE33" s="36">
        <v>9.7037948564092258E-2</v>
      </c>
      <c r="AF33" s="36">
        <v>0.10781994284899141</v>
      </c>
      <c r="AG33" s="36">
        <v>1.4216689471899012E-3</v>
      </c>
      <c r="AH33" s="36">
        <v>2.4184713124609809E-3</v>
      </c>
      <c r="AI33" s="36">
        <v>7.7456446088277368E-3</v>
      </c>
      <c r="AJ33" s="36">
        <v>1.4317289222865494E-5</v>
      </c>
      <c r="AK33" s="36">
        <v>1.7301620464948442E-5</v>
      </c>
      <c r="AL33" s="36">
        <v>4.3272760776311308E-5</v>
      </c>
      <c r="AM33" s="36">
        <v>1.4529019998193793E-3</v>
      </c>
      <c r="AN33" s="36">
        <v>1.3217767217825067E-2</v>
      </c>
      <c r="AO33" s="36">
        <v>0.10482686593369631</v>
      </c>
      <c r="AP33" s="36">
        <v>20.229465492999999</v>
      </c>
      <c r="AQ33" s="36">
        <v>10.892789111000001</v>
      </c>
      <c r="AR33" s="36">
        <v>31.122254603999998</v>
      </c>
      <c r="AS33" s="36">
        <v>1.206222184</v>
      </c>
      <c r="AT33" s="36">
        <v>44.028440713999998</v>
      </c>
      <c r="AU33" s="36">
        <v>113.641952336</v>
      </c>
      <c r="AV33" s="36">
        <v>48.338896427999998</v>
      </c>
      <c r="AW33" s="36">
        <v>124.76768367699999</v>
      </c>
      <c r="AX33" s="36">
        <v>44.513723050999999</v>
      </c>
      <c r="AY33" s="36">
        <v>114.89451616300001</v>
      </c>
      <c r="AZ33" s="36">
        <v>2.274674285714286E-3</v>
      </c>
      <c r="BA33" s="36">
        <v>4.5493500000000006E-3</v>
      </c>
      <c r="BB33" s="36">
        <v>3.312627585</v>
      </c>
      <c r="BC33" s="36">
        <v>251.03891620499999</v>
      </c>
      <c r="BD33" s="36">
        <v>647.95736771600002</v>
      </c>
      <c r="BE33" s="36">
        <v>2.9284190000000002E-2</v>
      </c>
      <c r="BF33" s="36">
        <v>5.8568380000000003E-2</v>
      </c>
      <c r="BG33" s="36">
        <v>6.5620830559999996</v>
      </c>
      <c r="BH33" s="36">
        <v>47.197490977999998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3">
        <v>5.4710608130000002</v>
      </c>
      <c r="E34" s="36">
        <v>38</v>
      </c>
      <c r="F34" s="36">
        <v>1</v>
      </c>
      <c r="G34" s="36">
        <v>7</v>
      </c>
      <c r="H34" s="36">
        <v>30</v>
      </c>
      <c r="I34" s="36">
        <v>5.6199833807398819E-2</v>
      </c>
      <c r="J34" s="36">
        <v>10.492203583207621</v>
      </c>
      <c r="K34" s="36">
        <v>5.6199833807398819E-2</v>
      </c>
      <c r="L34" s="36">
        <v>0</v>
      </c>
      <c r="M34" s="36">
        <v>3.8016494170034436</v>
      </c>
      <c r="N34" s="36">
        <v>6.7467540000115775</v>
      </c>
      <c r="O34" s="36">
        <v>0.23583310199999999</v>
      </c>
      <c r="P34" s="36">
        <v>0.40199155499999994</v>
      </c>
      <c r="Q34" s="36">
        <v>0.21581372799999998</v>
      </c>
      <c r="R34" s="36">
        <v>2.0019374E-2</v>
      </c>
      <c r="S34" s="36">
        <v>0.37587932799999996</v>
      </c>
      <c r="T34" s="36">
        <v>2.6112227000000002E-2</v>
      </c>
      <c r="U34" s="36">
        <v>7.0249999999999993E-2</v>
      </c>
      <c r="V34" s="36">
        <v>0.16670000000000001</v>
      </c>
      <c r="W34" s="36">
        <v>0.36228293580739879</v>
      </c>
      <c r="X34" s="36">
        <v>11.060895138207622</v>
      </c>
      <c r="Y34" s="36">
        <v>11.42317807401502</v>
      </c>
      <c r="Z34" s="36">
        <v>2.5496495588890937E-2</v>
      </c>
      <c r="AA34" s="36">
        <v>5.4562500560226606E-3</v>
      </c>
      <c r="AB34" s="36">
        <v>5.4562500000000002E-3</v>
      </c>
      <c r="AC34" s="36">
        <v>7.1550723332970613E-4</v>
      </c>
      <c r="AD34" s="36">
        <v>0.10665286275131723</v>
      </c>
      <c r="AE34" s="36">
        <v>0.95987576476185521</v>
      </c>
      <c r="AF34" s="36">
        <v>1.0665286275131722</v>
      </c>
      <c r="AG34" s="36">
        <v>7.8639865851697858E-3</v>
      </c>
      <c r="AH34" s="36">
        <v>1.337781625982906E-2</v>
      </c>
      <c r="AI34" s="36">
        <v>4.2845168291614694E-2</v>
      </c>
      <c r="AJ34" s="36">
        <v>3.1278090458492511E-4</v>
      </c>
      <c r="AK34" s="36">
        <v>3.7797773136811976E-4</v>
      </c>
      <c r="AL34" s="36">
        <v>9.4535306570859103E-4</v>
      </c>
      <c r="AM34" s="36">
        <v>8.8922747230844174E-3</v>
      </c>
      <c r="AN34" s="36">
        <v>0.12040865674251441</v>
      </c>
      <c r="AO34" s="36">
        <v>1.0036662861191785</v>
      </c>
      <c r="AP34" s="36">
        <v>176.65120858099999</v>
      </c>
      <c r="AQ34" s="36">
        <v>95.119881543000005</v>
      </c>
      <c r="AR34" s="36">
        <v>271.77109012400001</v>
      </c>
      <c r="AS34" s="36">
        <v>9.4511712790000004</v>
      </c>
      <c r="AT34" s="36">
        <v>704.46936511900003</v>
      </c>
      <c r="AU34" s="36">
        <v>1750.2048266859999</v>
      </c>
      <c r="AV34" s="36">
        <v>455.57766848</v>
      </c>
      <c r="AW34" s="36">
        <v>1131.8508281330001</v>
      </c>
      <c r="AX34" s="36">
        <v>427.10822783100002</v>
      </c>
      <c r="AY34" s="36">
        <v>1061.1204956250001</v>
      </c>
      <c r="AZ34" s="36">
        <v>3.2738585714285721E-2</v>
      </c>
      <c r="BA34" s="36">
        <v>6.5477172857142871E-2</v>
      </c>
      <c r="BB34" s="36">
        <v>2.3819288049999998</v>
      </c>
      <c r="BC34" s="36">
        <v>139.49023266699999</v>
      </c>
      <c r="BD34" s="36">
        <v>346.55371912200002</v>
      </c>
      <c r="BE34" s="36">
        <v>2.1056654285714287E-2</v>
      </c>
      <c r="BF34" s="36">
        <v>4.2113308571428573E-2</v>
      </c>
      <c r="BG34" s="36">
        <v>10.859018321000001</v>
      </c>
      <c r="BH34" s="36">
        <v>51.971772723000001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3">
        <v>5.5084438819999999</v>
      </c>
      <c r="E35" s="36">
        <v>0</v>
      </c>
      <c r="F35" s="36" t="s">
        <v>340</v>
      </c>
      <c r="G35" s="36" t="s">
        <v>340</v>
      </c>
      <c r="H35" s="36" t="s">
        <v>340</v>
      </c>
      <c r="I35" s="36">
        <v>0.26166593134530503</v>
      </c>
      <c r="J35" s="36">
        <v>11.852346038621667</v>
      </c>
      <c r="K35" s="36">
        <v>0.15121293135149413</v>
      </c>
      <c r="L35" s="36">
        <v>0.11045299999381086</v>
      </c>
      <c r="M35" s="36">
        <v>6.3693149699743739</v>
      </c>
      <c r="N35" s="36">
        <v>5.7446969999925983</v>
      </c>
      <c r="O35" s="36">
        <v>0.163327154</v>
      </c>
      <c r="P35" s="36">
        <v>0.26708908399999998</v>
      </c>
      <c r="Q35" s="36">
        <v>0.14747484</v>
      </c>
      <c r="R35" s="36">
        <v>1.5852313999999999E-2</v>
      </c>
      <c r="S35" s="36">
        <v>0.24641215299999999</v>
      </c>
      <c r="T35" s="36">
        <v>2.0676930999999999E-2</v>
      </c>
      <c r="U35" s="36" t="s">
        <v>340</v>
      </c>
      <c r="V35" s="36" t="s">
        <v>340</v>
      </c>
      <c r="W35" s="36">
        <v>0.424993085345305</v>
      </c>
      <c r="X35" s="36">
        <v>12.119435122621667</v>
      </c>
      <c r="Y35" s="36">
        <v>12.544428207966972</v>
      </c>
      <c r="Z35" s="36">
        <v>5.7467879645603237E-2</v>
      </c>
      <c r="AA35" s="36">
        <v>1.2298126244159095E-2</v>
      </c>
      <c r="AB35" s="36">
        <v>1.2298126E-2</v>
      </c>
      <c r="AC35" s="36">
        <v>1.1006498394683837E-3</v>
      </c>
      <c r="AD35" s="36">
        <v>4.7668080298439122E-2</v>
      </c>
      <c r="AE35" s="36">
        <v>0.42901272268595214</v>
      </c>
      <c r="AF35" s="36">
        <v>0.47668080298439131</v>
      </c>
      <c r="AG35" s="36" t="s">
        <v>340</v>
      </c>
      <c r="AH35" s="36" t="s">
        <v>340</v>
      </c>
      <c r="AI35" s="36" t="s">
        <v>340</v>
      </c>
      <c r="AJ35" s="36">
        <v>7.0499316849987411E-4</v>
      </c>
      <c r="AK35" s="36">
        <v>8.5194369128234384E-4</v>
      </c>
      <c r="AL35" s="36">
        <v>2.1307805024642435E-3</v>
      </c>
      <c r="AM35" s="36">
        <v>1.8056430079682578E-3</v>
      </c>
      <c r="AN35" s="36">
        <v>4.8520023989721467E-2</v>
      </c>
      <c r="AO35" s="36">
        <v>0.43114350318841638</v>
      </c>
      <c r="AP35" s="36">
        <v>58.885385669000001</v>
      </c>
      <c r="AQ35" s="36">
        <v>31.707515359999999</v>
      </c>
      <c r="AR35" s="36">
        <v>90.592901029000004</v>
      </c>
      <c r="AS35" s="36">
        <v>5.9303693590000002</v>
      </c>
      <c r="AT35" s="36">
        <v>216.74931873700001</v>
      </c>
      <c r="AU35" s="36">
        <v>618.33146752000005</v>
      </c>
      <c r="AV35" s="36">
        <v>125.344015313</v>
      </c>
      <c r="AW35" s="36">
        <v>357.57505206899998</v>
      </c>
      <c r="AX35" s="36">
        <v>118.34130343299999</v>
      </c>
      <c r="AY35" s="36">
        <v>337.59807064900002</v>
      </c>
      <c r="AZ35" s="36">
        <v>1.2577899999999999E-2</v>
      </c>
      <c r="BA35" s="36">
        <v>2.5155801428571427E-2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2.3715941210000002</v>
      </c>
      <c r="BH35" s="36">
        <v>25.364404517000001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4.9896760880000004</v>
      </c>
      <c r="E36" s="36">
        <v>401</v>
      </c>
      <c r="F36" s="36">
        <v>0</v>
      </c>
      <c r="G36" s="36">
        <v>3</v>
      </c>
      <c r="H36" s="36">
        <v>398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5.1692899999999996E-4</v>
      </c>
      <c r="P36" s="36">
        <v>8.4259900000000008E-4</v>
      </c>
      <c r="Q36" s="36">
        <v>3.5038799999999998E-4</v>
      </c>
      <c r="R36" s="36">
        <v>1.66541E-4</v>
      </c>
      <c r="S36" s="36">
        <v>6.2537200000000002E-4</v>
      </c>
      <c r="T36" s="36">
        <v>2.1722700000000001E-4</v>
      </c>
      <c r="U36" s="36">
        <v>0.11700000000000001</v>
      </c>
      <c r="V36" s="36">
        <v>0.28079999999999999</v>
      </c>
      <c r="W36" s="36">
        <v>0.11751692900000001</v>
      </c>
      <c r="X36" s="36">
        <v>0.28164259899999999</v>
      </c>
      <c r="Y36" s="36">
        <v>0.39915952799999999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1.2194178809585694E-2</v>
      </c>
      <c r="AH36" s="36">
        <v>2.0744120273777963E-2</v>
      </c>
      <c r="AI36" s="36">
        <v>6.643725006601861E-2</v>
      </c>
      <c r="AJ36" s="36">
        <v>0</v>
      </c>
      <c r="AK36" s="36">
        <v>0</v>
      </c>
      <c r="AL36" s="36">
        <v>0</v>
      </c>
      <c r="AM36" s="36">
        <v>1.2194178809585694E-2</v>
      </c>
      <c r="AN36" s="36">
        <v>2.0744120273777963E-2</v>
      </c>
      <c r="AO36" s="36">
        <v>6.643725006601861E-2</v>
      </c>
      <c r="AP36" s="36">
        <v>0.411905507</v>
      </c>
      <c r="AQ36" s="36">
        <v>0.22179527299999999</v>
      </c>
      <c r="AR36" s="36">
        <v>0.63370077999999996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0.400803982</v>
      </c>
      <c r="BC36" s="36">
        <v>20.897419111000001</v>
      </c>
      <c r="BD36" s="36">
        <v>46.153307931999997</v>
      </c>
      <c r="BE36" s="36">
        <v>4.387564E-2</v>
      </c>
      <c r="BF36" s="36">
        <v>8.7751281428571429E-2</v>
      </c>
      <c r="BG36" s="36">
        <v>0.70142859000000002</v>
      </c>
      <c r="BH36" s="36">
        <v>5.2277406759999998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3.9034661289999999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4.3395808919999999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4.3387082340000003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4.4693607450000004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4.1538571119999999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4.1816172480000002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4.2654198120000002</v>
      </c>
      <c r="E43" s="36">
        <v>0</v>
      </c>
      <c r="F43" s="36" t="s">
        <v>340</v>
      </c>
      <c r="G43" s="36" t="s">
        <v>340</v>
      </c>
      <c r="H43" s="36" t="s">
        <v>340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340</v>
      </c>
      <c r="V43" s="36" t="s">
        <v>340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340</v>
      </c>
      <c r="AH43" s="36" t="s">
        <v>340</v>
      </c>
      <c r="AI43" s="36" t="s">
        <v>340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4.2220320539999996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4.5982005519999998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4.5982464509999996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5.6843441180000003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4.5955765319999999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1.2585900000000001E-2</v>
      </c>
      <c r="BC47" s="36">
        <v>0.90337701100000001</v>
      </c>
      <c r="BD47" s="36">
        <v>2.1370208869999998</v>
      </c>
      <c r="BE47" s="36">
        <v>1.3777657142857145E-3</v>
      </c>
      <c r="BF47" s="36">
        <v>2.7555328571428573E-3</v>
      </c>
      <c r="BG47" s="36">
        <v>0.44645302599999998</v>
      </c>
      <c r="BH47" s="36">
        <v>3.2068952679999998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4.5462866789999996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8.4096819999999999E-3</v>
      </c>
      <c r="BC48" s="36">
        <v>4.7593773419999996</v>
      </c>
      <c r="BD48" s="36">
        <v>10.257228627</v>
      </c>
      <c r="BE48" s="36">
        <v>9.2060000000000015E-4</v>
      </c>
      <c r="BF48" s="36">
        <v>1.8412000000000003E-3</v>
      </c>
      <c r="BG48" s="36">
        <v>0</v>
      </c>
      <c r="BH48" s="36">
        <v>4.7297730000000003E-2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4.4449094679999996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4.0733379730000001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4.4629442780000002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4.5814867420000001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4.2036116999999998E-2</v>
      </c>
      <c r="BC52" s="36">
        <v>2.2305306269999998</v>
      </c>
      <c r="BD52" s="36">
        <v>4.9060041310000004</v>
      </c>
      <c r="BE52" s="36">
        <v>4.6016542857142857E-3</v>
      </c>
      <c r="BF52" s="36">
        <v>9.2033085714285714E-3</v>
      </c>
      <c r="BG52" s="36">
        <v>4.0003311E-2</v>
      </c>
      <c r="BH52" s="36">
        <v>0.27450365199999999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4.7420766399999996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0.67184350299999995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4.7488668650000001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1.01E-7</v>
      </c>
      <c r="P54" s="36">
        <v>1.6299999999999999E-7</v>
      </c>
      <c r="Q54" s="36">
        <v>9.5000000000000004E-8</v>
      </c>
      <c r="R54" s="36">
        <v>6.0000000000000008E-9</v>
      </c>
      <c r="S54" s="36">
        <v>1.55E-7</v>
      </c>
      <c r="T54" s="36">
        <v>8.0000000000000005E-9</v>
      </c>
      <c r="U54" s="36">
        <v>6.0000000000000001E-3</v>
      </c>
      <c r="V54" s="36">
        <v>1.44E-2</v>
      </c>
      <c r="W54" s="36">
        <v>6.0001009999999999E-3</v>
      </c>
      <c r="X54" s="36">
        <v>1.4400162999999999E-2</v>
      </c>
      <c r="Y54" s="36">
        <v>2.0400263999999998E-2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6.2704984370617791E-4</v>
      </c>
      <c r="AH54" s="36">
        <v>1.0667054812472912E-3</v>
      </c>
      <c r="AI54" s="36">
        <v>3.4163405277784866E-3</v>
      </c>
      <c r="AJ54" s="36">
        <v>0</v>
      </c>
      <c r="AK54" s="36">
        <v>0</v>
      </c>
      <c r="AL54" s="36">
        <v>0</v>
      </c>
      <c r="AM54" s="36">
        <v>6.2704984370617791E-4</v>
      </c>
      <c r="AN54" s="36">
        <v>1.0667054812472912E-3</v>
      </c>
      <c r="AO54" s="36">
        <v>3.4163405277784866E-3</v>
      </c>
      <c r="AP54" s="36">
        <v>1.7462856999999998E-2</v>
      </c>
      <c r="AQ54" s="36">
        <v>9.4030769999999993E-3</v>
      </c>
      <c r="AR54" s="36">
        <v>2.6865933999999998E-2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0.50593854400000005</v>
      </c>
      <c r="BC54" s="36">
        <v>36.673942844000003</v>
      </c>
      <c r="BD54" s="36">
        <v>83.383591731999999</v>
      </c>
      <c r="BE54" s="36">
        <v>5.5384624285714286E-2</v>
      </c>
      <c r="BF54" s="36">
        <v>0.11076924857142857</v>
      </c>
      <c r="BG54" s="36">
        <v>0.26134006700000001</v>
      </c>
      <c r="BH54" s="36">
        <v>4.2769623890000004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4.40362689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4.5195300610000002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3.1378600000000001E-3</v>
      </c>
      <c r="BC56" s="36">
        <v>0</v>
      </c>
      <c r="BD56" s="36">
        <v>0</v>
      </c>
      <c r="BE56" s="36">
        <v>1.4178142857142857E-4</v>
      </c>
      <c r="BF56" s="36">
        <v>2.8356285714285713E-4</v>
      </c>
      <c r="BG56" s="36">
        <v>9.2000399999999998E-4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5.059072563</v>
      </c>
      <c r="E57" s="36">
        <v>22</v>
      </c>
      <c r="F57" s="36">
        <v>0</v>
      </c>
      <c r="G57" s="36">
        <v>2</v>
      </c>
      <c r="H57" s="36">
        <v>20</v>
      </c>
      <c r="I57" s="36">
        <v>1.3453683797956907E-5</v>
      </c>
      <c r="J57" s="36">
        <v>0.12583517020739582</v>
      </c>
      <c r="K57" s="36">
        <v>1.3453683797956907E-5</v>
      </c>
      <c r="L57" s="36">
        <v>0</v>
      </c>
      <c r="M57" s="36">
        <v>3.0436238912029834E-3</v>
      </c>
      <c r="N57" s="36">
        <v>0.1228049999999908</v>
      </c>
      <c r="O57" s="36">
        <v>0.10780387600000001</v>
      </c>
      <c r="P57" s="36">
        <v>0.19800341600000002</v>
      </c>
      <c r="Q57" s="36">
        <v>0.101698439</v>
      </c>
      <c r="R57" s="36">
        <v>6.105437E-3</v>
      </c>
      <c r="S57" s="36">
        <v>0.19003980200000001</v>
      </c>
      <c r="T57" s="36">
        <v>7.9636140000000008E-3</v>
      </c>
      <c r="U57" s="36">
        <v>7.5600000000000001E-2</v>
      </c>
      <c r="V57" s="36">
        <v>0.17879999999999999</v>
      </c>
      <c r="W57" s="36">
        <v>0.18341732968379798</v>
      </c>
      <c r="X57" s="36">
        <v>0.50263858620739577</v>
      </c>
      <c r="Y57" s="36">
        <v>0.68605591589119375</v>
      </c>
      <c r="Z57" s="36">
        <v>4.2789943763351119E-5</v>
      </c>
      <c r="AA57" s="36">
        <v>9.1570479653571353E-6</v>
      </c>
      <c r="AB57" s="36">
        <v>9.1570500000000007E-6</v>
      </c>
      <c r="AC57" s="36">
        <v>2.5492381851988499E-7</v>
      </c>
      <c r="AD57" s="36">
        <v>2.4943486581484112E-3</v>
      </c>
      <c r="AE57" s="36">
        <v>2.2449137923335694E-2</v>
      </c>
      <c r="AF57" s="36">
        <v>2.4943486581484112E-2</v>
      </c>
      <c r="AG57" s="36">
        <v>7.750206361168444E-3</v>
      </c>
      <c r="AH57" s="36">
        <v>1.3184259097160112E-2</v>
      </c>
      <c r="AI57" s="36">
        <v>4.2225262243607391E-2</v>
      </c>
      <c r="AJ57" s="36">
        <v>5.3643814876070415E-7</v>
      </c>
      <c r="AK57" s="36">
        <v>6.4825464571565656E-7</v>
      </c>
      <c r="AL57" s="36">
        <v>1.6213376234333921E-6</v>
      </c>
      <c r="AM57" s="36">
        <v>7.7509977231357248E-3</v>
      </c>
      <c r="AN57" s="36">
        <v>1.5679256009954238E-2</v>
      </c>
      <c r="AO57" s="36">
        <v>6.4676021504566528E-2</v>
      </c>
      <c r="AP57" s="36">
        <v>0.86975497300000004</v>
      </c>
      <c r="AQ57" s="36">
        <v>0.46832960099999998</v>
      </c>
      <c r="AR57" s="36">
        <v>1.338084574</v>
      </c>
      <c r="AS57" s="36">
        <v>9.7591900000000001E-4</v>
      </c>
      <c r="AT57" s="36">
        <v>6.518406E-3</v>
      </c>
      <c r="AU57" s="36">
        <v>1.4484321E-2</v>
      </c>
      <c r="AV57" s="36">
        <v>5.2076626000000001E-2</v>
      </c>
      <c r="AW57" s="36">
        <v>0.115717631</v>
      </c>
      <c r="AX57" s="36">
        <v>4.5806507000000003E-2</v>
      </c>
      <c r="AY57" s="36">
        <v>0.101785023</v>
      </c>
      <c r="AZ57" s="36">
        <v>1.045857142857143E-5</v>
      </c>
      <c r="BA57" s="36">
        <v>2.0918571428571431E-5</v>
      </c>
      <c r="BB57" s="36">
        <v>10.276255748000001</v>
      </c>
      <c r="BC57" s="36">
        <v>499.92862763099998</v>
      </c>
      <c r="BD57" s="36">
        <v>1110.8737428310001</v>
      </c>
      <c r="BE57" s="36">
        <v>0.46432362714285719</v>
      </c>
      <c r="BF57" s="36">
        <v>0.92864725428571437</v>
      </c>
      <c r="BG57" s="36">
        <v>14.315741223</v>
      </c>
      <c r="BH57" s="36">
        <v>77.913383198000005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4.601945003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0.61026854600000002</v>
      </c>
      <c r="BC58" s="36">
        <v>50.545973226999998</v>
      </c>
      <c r="BD58" s="36">
        <v>115.31849298</v>
      </c>
      <c r="BE58" s="36">
        <v>2.7574450000000004E-2</v>
      </c>
      <c r="BF58" s="36">
        <v>5.5148900000000008E-2</v>
      </c>
      <c r="BG58" s="36">
        <v>0.41705831199999999</v>
      </c>
      <c r="BH58" s="36">
        <v>3.990475343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4.5686604859999997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2.4764202999999999E-2</v>
      </c>
      <c r="BC59" s="36">
        <v>1.633780577</v>
      </c>
      <c r="BD59" s="36">
        <v>3.6910544179999998</v>
      </c>
      <c r="BE59" s="36">
        <v>1.1189485714285714E-3</v>
      </c>
      <c r="BF59" s="36">
        <v>2.2378971428571428E-3</v>
      </c>
      <c r="BG59" s="36">
        <v>0.352919751</v>
      </c>
      <c r="BH59" s="36">
        <v>1.3213471889999999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4.4490504509999997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4.4823995400000003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4.8069597599999998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5.3138399999999998E-4</v>
      </c>
      <c r="P62" s="36">
        <v>9.2562199999999997E-4</v>
      </c>
      <c r="Q62" s="36">
        <v>4.3662200000000001E-4</v>
      </c>
      <c r="R62" s="36">
        <v>9.4761999999999998E-5</v>
      </c>
      <c r="S62" s="36">
        <v>8.0201899999999995E-4</v>
      </c>
      <c r="T62" s="36">
        <v>1.2360299999999999E-4</v>
      </c>
      <c r="U62" s="36">
        <v>1.2E-2</v>
      </c>
      <c r="V62" s="36">
        <v>2.8799999999999999E-2</v>
      </c>
      <c r="W62" s="36">
        <v>1.2531384E-2</v>
      </c>
      <c r="X62" s="36">
        <v>2.9725622E-2</v>
      </c>
      <c r="Y62" s="36">
        <v>4.2257006E-2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3.5048909000000003E-2</v>
      </c>
      <c r="AQ62" s="36">
        <v>1.8872488999999999E-2</v>
      </c>
      <c r="AR62" s="36">
        <v>5.3921398000000002E-2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0.55119961200000001</v>
      </c>
      <c r="BC62" s="36">
        <v>30.524288540000001</v>
      </c>
      <c r="BD62" s="36">
        <v>67.211715053000006</v>
      </c>
      <c r="BE62" s="36">
        <v>2.490547142857143E-2</v>
      </c>
      <c r="BF62" s="36">
        <v>4.9810944285714288E-2</v>
      </c>
      <c r="BG62" s="36">
        <v>2.0184060349999999</v>
      </c>
      <c r="BH62" s="36">
        <v>10.131931212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5.0116411210000003</v>
      </c>
      <c r="E63" s="36">
        <v>28</v>
      </c>
      <c r="F63" s="36">
        <v>0</v>
      </c>
      <c r="G63" s="36">
        <v>4</v>
      </c>
      <c r="H63" s="36">
        <v>24</v>
      </c>
      <c r="I63" s="36">
        <v>1.7504361937344696E-5</v>
      </c>
      <c r="J63" s="36">
        <v>0.18217555003224362</v>
      </c>
      <c r="K63" s="36">
        <v>1.7504361937344696E-5</v>
      </c>
      <c r="L63" s="36">
        <v>0</v>
      </c>
      <c r="M63" s="36">
        <v>3.1930543941892289E-3</v>
      </c>
      <c r="N63" s="36">
        <v>0.17899999999999172</v>
      </c>
      <c r="O63" s="36">
        <v>1.7350266E-2</v>
      </c>
      <c r="P63" s="36">
        <v>2.7962998999999999E-2</v>
      </c>
      <c r="Q63" s="36">
        <v>1.5268021E-2</v>
      </c>
      <c r="R63" s="36">
        <v>2.0822449999999999E-3</v>
      </c>
      <c r="S63" s="36">
        <v>2.5247026999999998E-2</v>
      </c>
      <c r="T63" s="36">
        <v>2.7159720000000001E-3</v>
      </c>
      <c r="U63" s="36">
        <v>2.1600000000000001E-2</v>
      </c>
      <c r="V63" s="36">
        <v>5.1599999999999993E-2</v>
      </c>
      <c r="W63" s="36">
        <v>3.8967770361937347E-2</v>
      </c>
      <c r="X63" s="36">
        <v>0.26173854903224358</v>
      </c>
      <c r="Y63" s="36">
        <v>0.30070631939418091</v>
      </c>
      <c r="Z63" s="36">
        <v>3.873484043164016E-5</v>
      </c>
      <c r="AA63" s="36">
        <v>8.2892558523709936E-6</v>
      </c>
      <c r="AB63" s="36">
        <v>8.2892599999999993E-6</v>
      </c>
      <c r="AC63" s="36">
        <v>1.0698245747216184E-7</v>
      </c>
      <c r="AD63" s="36">
        <v>8.005999927118636E-4</v>
      </c>
      <c r="AE63" s="36">
        <v>7.2053999344067711E-3</v>
      </c>
      <c r="AF63" s="36">
        <v>8.0059999271186351E-3</v>
      </c>
      <c r="AG63" s="36">
        <v>2.3755221719457017E-3</v>
      </c>
      <c r="AH63" s="36">
        <v>4.0411181775628037E-3</v>
      </c>
      <c r="AI63" s="36">
        <v>1.2942500109221409E-2</v>
      </c>
      <c r="AJ63" s="36">
        <v>4.7518391590085338E-7</v>
      </c>
      <c r="AK63" s="36">
        <v>5.7423242877809859E-7</v>
      </c>
      <c r="AL63" s="36">
        <v>1.4362020349975889E-6</v>
      </c>
      <c r="AM63" s="36">
        <v>2.376104338319075E-3</v>
      </c>
      <c r="AN63" s="36">
        <v>4.8422924027034459E-3</v>
      </c>
      <c r="AO63" s="36">
        <v>2.0149336245663178E-2</v>
      </c>
      <c r="AP63" s="36">
        <v>0.109197576</v>
      </c>
      <c r="AQ63" s="36">
        <v>5.8798693999999999E-2</v>
      </c>
      <c r="AR63" s="36">
        <v>0.16799627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0.29638938399999998</v>
      </c>
      <c r="BC63" s="36">
        <v>9.9898390199999998</v>
      </c>
      <c r="BD63" s="36">
        <v>24.091349588</v>
      </c>
      <c r="BE63" s="36">
        <v>1.3392094285714286E-2</v>
      </c>
      <c r="BF63" s="36">
        <v>2.6784189999999999E-2</v>
      </c>
      <c r="BG63" s="36">
        <v>2.3905913330000002</v>
      </c>
      <c r="BH63" s="36">
        <v>14.843236928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4.486657675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5.0220343610000002</v>
      </c>
      <c r="E65" s="36">
        <v>5</v>
      </c>
      <c r="F65" s="36">
        <v>0</v>
      </c>
      <c r="G65" s="36">
        <v>1</v>
      </c>
      <c r="H65" s="36">
        <v>4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7.9744000000000001E-5</v>
      </c>
      <c r="P65" s="36">
        <v>1.3959400000000002E-4</v>
      </c>
      <c r="Q65" s="36">
        <v>7.1619999999999995E-5</v>
      </c>
      <c r="R65" s="36">
        <v>8.1240000000000005E-6</v>
      </c>
      <c r="S65" s="36">
        <v>1.2899800000000001E-4</v>
      </c>
      <c r="T65" s="36">
        <v>1.0596E-5</v>
      </c>
      <c r="U65" s="36">
        <v>3.0000000000000001E-3</v>
      </c>
      <c r="V65" s="36">
        <v>7.1999999999999998E-3</v>
      </c>
      <c r="W65" s="36">
        <v>3.0797440000000001E-3</v>
      </c>
      <c r="X65" s="36">
        <v>7.3395939999999996E-3</v>
      </c>
      <c r="Y65" s="36">
        <v>1.0419338E-2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3.1037224292360983E-4</v>
      </c>
      <c r="AH65" s="36">
        <v>5.2798956267464665E-4</v>
      </c>
      <c r="AI65" s="36">
        <v>1.6909935993769088E-3</v>
      </c>
      <c r="AJ65" s="36">
        <v>0</v>
      </c>
      <c r="AK65" s="36">
        <v>0</v>
      </c>
      <c r="AL65" s="36">
        <v>0</v>
      </c>
      <c r="AM65" s="36">
        <v>3.1037224292360983E-4</v>
      </c>
      <c r="AN65" s="36">
        <v>5.2798956267464665E-4</v>
      </c>
      <c r="AO65" s="36">
        <v>1.6909935993769088E-3</v>
      </c>
      <c r="AP65" s="36">
        <v>1.1295578000000001E-2</v>
      </c>
      <c r="AQ65" s="36">
        <v>6.0822339999999997E-3</v>
      </c>
      <c r="AR65" s="36">
        <v>1.7377811999999999E-2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0.49270028300000002</v>
      </c>
      <c r="BC65" s="36">
        <v>29.055114747000001</v>
      </c>
      <c r="BD65" s="36">
        <v>65.443926906000002</v>
      </c>
      <c r="BE65" s="36">
        <v>2.2262230000000001E-2</v>
      </c>
      <c r="BF65" s="36">
        <v>4.4524461428571437E-2</v>
      </c>
      <c r="BG65" s="36">
        <v>2.261794869</v>
      </c>
      <c r="BH65" s="36">
        <v>14.446587749000001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4.9791734229999998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6.9159080000000001E-3</v>
      </c>
      <c r="P66" s="36">
        <v>1.1806089000000001E-2</v>
      </c>
      <c r="Q66" s="36">
        <v>6.3265969999999998E-3</v>
      </c>
      <c r="R66" s="36">
        <v>5.8931099999999991E-4</v>
      </c>
      <c r="S66" s="36">
        <v>1.1037420000000001E-2</v>
      </c>
      <c r="T66" s="36">
        <v>7.6866900000000004E-4</v>
      </c>
      <c r="U66" s="36">
        <v>3.0000000000000001E-3</v>
      </c>
      <c r="V66" s="36">
        <v>7.1999999999999998E-3</v>
      </c>
      <c r="W66" s="36">
        <v>9.9159080000000011E-3</v>
      </c>
      <c r="X66" s="36">
        <v>1.9006089E-2</v>
      </c>
      <c r="Y66" s="36">
        <v>2.8921997000000001E-2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2.7928484999999999E-2</v>
      </c>
      <c r="AQ66" s="36">
        <v>1.5038414999999999E-2</v>
      </c>
      <c r="AR66" s="36">
        <v>4.2966900000000002E-2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0.370191296</v>
      </c>
      <c r="BC66" s="36">
        <v>19.512681784000002</v>
      </c>
      <c r="BD66" s="36">
        <v>44.757820578999997</v>
      </c>
      <c r="BE66" s="36">
        <v>1.6726768571428571E-2</v>
      </c>
      <c r="BF66" s="36">
        <v>3.3453538571428569E-2</v>
      </c>
      <c r="BG66" s="36">
        <v>2.7048185020000002</v>
      </c>
      <c r="BH66" s="36">
        <v>13.061121441999999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4.912299398</v>
      </c>
      <c r="E67" s="36">
        <v>33</v>
      </c>
      <c r="F67" s="36">
        <v>0</v>
      </c>
      <c r="G67" s="36">
        <v>1</v>
      </c>
      <c r="H67" s="36">
        <v>32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8.1093799999999998E-4</v>
      </c>
      <c r="P67" s="36">
        <v>1.3887260000000001E-3</v>
      </c>
      <c r="Q67" s="36">
        <v>7.2153199999999999E-4</v>
      </c>
      <c r="R67" s="36">
        <v>8.9405999999999991E-5</v>
      </c>
      <c r="S67" s="36">
        <v>1.272109E-3</v>
      </c>
      <c r="T67" s="36">
        <v>1.1661700000000001E-4</v>
      </c>
      <c r="U67" s="36">
        <v>8.9999999999999993E-3</v>
      </c>
      <c r="V67" s="36">
        <v>2.1599999999999998E-2</v>
      </c>
      <c r="W67" s="36">
        <v>9.810938E-3</v>
      </c>
      <c r="X67" s="36">
        <v>2.2988725999999998E-2</v>
      </c>
      <c r="Y67" s="36">
        <v>3.2799663999999999E-2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8.9913714227724765E-4</v>
      </c>
      <c r="AH67" s="36">
        <v>1.5295666328394558E-3</v>
      </c>
      <c r="AI67" s="36">
        <v>4.8987471889587976E-3</v>
      </c>
      <c r="AJ67" s="36">
        <v>0</v>
      </c>
      <c r="AK67" s="36">
        <v>0</v>
      </c>
      <c r="AL67" s="36">
        <v>0</v>
      </c>
      <c r="AM67" s="36">
        <v>8.9913714227724765E-4</v>
      </c>
      <c r="AN67" s="36">
        <v>1.5295666328394558E-3</v>
      </c>
      <c r="AO67" s="36">
        <v>4.8987471889587976E-3</v>
      </c>
      <c r="AP67" s="36">
        <v>3.2915406000000001E-2</v>
      </c>
      <c r="AQ67" s="36">
        <v>1.7723679999999999E-2</v>
      </c>
      <c r="AR67" s="36">
        <v>5.0639086E-2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0.37860680499999999</v>
      </c>
      <c r="BC67" s="36">
        <v>21.932028398</v>
      </c>
      <c r="BD67" s="36">
        <v>47.818473515000001</v>
      </c>
      <c r="BE67" s="36">
        <v>0.13750852428571428</v>
      </c>
      <c r="BF67" s="36">
        <v>0.27501704999999999</v>
      </c>
      <c r="BG67" s="36">
        <v>0.62348782700000005</v>
      </c>
      <c r="BH67" s="36">
        <v>2.8269645890000001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4.8919091610000001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1.3003260000000001E-3</v>
      </c>
      <c r="P68" s="36">
        <v>2.2553770000000002E-3</v>
      </c>
      <c r="Q68" s="36">
        <v>1.189025E-3</v>
      </c>
      <c r="R68" s="36">
        <v>1.11301E-4</v>
      </c>
      <c r="S68" s="36">
        <v>2.1102020000000003E-3</v>
      </c>
      <c r="T68" s="36">
        <v>1.4517499999999999E-4</v>
      </c>
      <c r="U68" s="36">
        <v>0</v>
      </c>
      <c r="V68" s="36">
        <v>0</v>
      </c>
      <c r="W68" s="36">
        <v>1.3003260000000001E-3</v>
      </c>
      <c r="X68" s="36">
        <v>2.2553770000000002E-3</v>
      </c>
      <c r="Y68" s="36">
        <v>3.5557030000000003E-3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3.1427579999999998E-3</v>
      </c>
      <c r="AQ68" s="36">
        <v>1.692254E-3</v>
      </c>
      <c r="AR68" s="36">
        <v>4.8350119999999996E-3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3.6013108000000002E-2</v>
      </c>
      <c r="BC68" s="36">
        <v>1.764654202</v>
      </c>
      <c r="BD68" s="36">
        <v>3.9416245270000001</v>
      </c>
      <c r="BE68" s="36">
        <v>1.307982142857143E-2</v>
      </c>
      <c r="BF68" s="36">
        <v>2.615964285714286E-2</v>
      </c>
      <c r="BG68" s="36">
        <v>1.3177281000000001E-2</v>
      </c>
      <c r="BH68" s="36">
        <v>0.21140740699999999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4.6979504380000003</v>
      </c>
      <c r="E69" s="36">
        <v>20</v>
      </c>
      <c r="F69" s="36">
        <v>0</v>
      </c>
      <c r="G69" s="36">
        <v>1</v>
      </c>
      <c r="H69" s="36">
        <v>19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5.0500000000000004E-7</v>
      </c>
      <c r="P69" s="36">
        <v>8.8000000000000004E-7</v>
      </c>
      <c r="Q69" s="36">
        <v>4.27E-7</v>
      </c>
      <c r="R69" s="36">
        <v>7.7999999999999997E-8</v>
      </c>
      <c r="S69" s="36">
        <v>7.7900000000000008E-7</v>
      </c>
      <c r="T69" s="36">
        <v>1.0099999999999999E-7</v>
      </c>
      <c r="U69" s="36">
        <v>3.0000000000000001E-3</v>
      </c>
      <c r="V69" s="36">
        <v>7.1999999999999998E-3</v>
      </c>
      <c r="W69" s="36">
        <v>3.0005050000000001E-3</v>
      </c>
      <c r="X69" s="36">
        <v>7.2008799999999998E-3</v>
      </c>
      <c r="Y69" s="36">
        <v>1.0201385E-2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3.2282257441051417E-4</v>
      </c>
      <c r="AH69" s="36">
        <v>5.4916943692823108E-4</v>
      </c>
      <c r="AI69" s="36">
        <v>1.7588264398917669E-3</v>
      </c>
      <c r="AJ69" s="36">
        <v>0</v>
      </c>
      <c r="AK69" s="36">
        <v>0</v>
      </c>
      <c r="AL69" s="36">
        <v>0</v>
      </c>
      <c r="AM69" s="36">
        <v>3.2282257441051417E-4</v>
      </c>
      <c r="AN69" s="36">
        <v>5.4916943692823108E-4</v>
      </c>
      <c r="AO69" s="36">
        <v>1.7588264398917669E-3</v>
      </c>
      <c r="AP69" s="36">
        <v>1.0499956E-2</v>
      </c>
      <c r="AQ69" s="36">
        <v>5.6538220000000002E-3</v>
      </c>
      <c r="AR69" s="36">
        <v>1.6153778000000001E-2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8.0610836000000005E-2</v>
      </c>
      <c r="BC69" s="36">
        <v>4.2739177689999996</v>
      </c>
      <c r="BD69" s="36">
        <v>10.011481346</v>
      </c>
      <c r="BE69" s="36">
        <v>2.927754285714286E-2</v>
      </c>
      <c r="BF69" s="36">
        <v>5.8555087142857148E-2</v>
      </c>
      <c r="BG69" s="36">
        <v>6.5487009999999998E-2</v>
      </c>
      <c r="BH69" s="36">
        <v>0.43427491099999999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4.5592731579999999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0.21792979800000001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4.2595272919999996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4.3393757439999998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4.6689724200000002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3.8488099999999998E-3</v>
      </c>
      <c r="BC73" s="36">
        <v>8.6216453999999998E-2</v>
      </c>
      <c r="BD73" s="36">
        <v>0.192503175</v>
      </c>
      <c r="BE73" s="36">
        <v>1.3978728571428572E-3</v>
      </c>
      <c r="BF73" s="36">
        <v>2.7957457142857144E-3</v>
      </c>
      <c r="BG73" s="36">
        <v>2.0387582000000001E-2</v>
      </c>
      <c r="BH73" s="36">
        <v>0.17943055099999999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36" t="s">
        <v>339</v>
      </c>
      <c r="V74" s="36" t="s">
        <v>339</v>
      </c>
      <c r="W74" s="36" t="s">
        <v>339</v>
      </c>
      <c r="X74" s="36" t="s">
        <v>339</v>
      </c>
      <c r="Y74" s="36" t="s">
        <v>339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36" t="s">
        <v>339</v>
      </c>
      <c r="AH74" s="36" t="s">
        <v>339</v>
      </c>
      <c r="AI74" s="36" t="s">
        <v>339</v>
      </c>
      <c r="AJ74" s="36" t="s">
        <v>339</v>
      </c>
      <c r="AK74" s="36" t="s">
        <v>339</v>
      </c>
      <c r="AL74" s="36" t="s">
        <v>339</v>
      </c>
      <c r="AM74" s="36" t="s">
        <v>339</v>
      </c>
      <c r="AN74" s="36" t="s">
        <v>339</v>
      </c>
      <c r="AO74" s="36" t="s">
        <v>339</v>
      </c>
      <c r="AP74" s="36" t="s">
        <v>339</v>
      </c>
      <c r="AQ74" s="36" t="s">
        <v>339</v>
      </c>
      <c r="AR74" s="36" t="s">
        <v>339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36" t="s">
        <v>339</v>
      </c>
      <c r="V75" s="36" t="s">
        <v>339</v>
      </c>
      <c r="W75" s="36" t="s">
        <v>339</v>
      </c>
      <c r="X75" s="36" t="s">
        <v>339</v>
      </c>
      <c r="Y75" s="36" t="s">
        <v>339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36" t="s">
        <v>339</v>
      </c>
      <c r="AH75" s="36" t="s">
        <v>339</v>
      </c>
      <c r="AI75" s="36" t="s">
        <v>339</v>
      </c>
      <c r="AJ75" s="36" t="s">
        <v>339</v>
      </c>
      <c r="AK75" s="36" t="s">
        <v>339</v>
      </c>
      <c r="AL75" s="36" t="s">
        <v>339</v>
      </c>
      <c r="AM75" s="36" t="s">
        <v>339</v>
      </c>
      <c r="AN75" s="36" t="s">
        <v>339</v>
      </c>
      <c r="AO75" s="36" t="s">
        <v>339</v>
      </c>
      <c r="AP75" s="36" t="s">
        <v>339</v>
      </c>
      <c r="AQ75" s="36" t="s">
        <v>339</v>
      </c>
      <c r="AR75" s="36" t="s">
        <v>339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36" t="s">
        <v>339</v>
      </c>
      <c r="V76" s="36" t="s">
        <v>339</v>
      </c>
      <c r="W76" s="36" t="s">
        <v>339</v>
      </c>
      <c r="X76" s="36" t="s">
        <v>339</v>
      </c>
      <c r="Y76" s="36" t="s">
        <v>339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36" t="s">
        <v>339</v>
      </c>
      <c r="AH76" s="36" t="s">
        <v>339</v>
      </c>
      <c r="AI76" s="36" t="s">
        <v>339</v>
      </c>
      <c r="AJ76" s="36" t="s">
        <v>339</v>
      </c>
      <c r="AK76" s="36" t="s">
        <v>339</v>
      </c>
      <c r="AL76" s="36" t="s">
        <v>339</v>
      </c>
      <c r="AM76" s="36" t="s">
        <v>339</v>
      </c>
      <c r="AN76" s="36" t="s">
        <v>339</v>
      </c>
      <c r="AO76" s="36" t="s">
        <v>339</v>
      </c>
      <c r="AP76" s="36" t="s">
        <v>339</v>
      </c>
      <c r="AQ76" s="36" t="s">
        <v>339</v>
      </c>
      <c r="AR76" s="36" t="s">
        <v>339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36" t="s">
        <v>339</v>
      </c>
      <c r="V77" s="36" t="s">
        <v>339</v>
      </c>
      <c r="W77" s="36" t="s">
        <v>339</v>
      </c>
      <c r="X77" s="36" t="s">
        <v>339</v>
      </c>
      <c r="Y77" s="36" t="s">
        <v>339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36" t="s">
        <v>339</v>
      </c>
      <c r="AH77" s="36" t="s">
        <v>339</v>
      </c>
      <c r="AI77" s="36" t="s">
        <v>339</v>
      </c>
      <c r="AJ77" s="36" t="s">
        <v>339</v>
      </c>
      <c r="AK77" s="36" t="s">
        <v>339</v>
      </c>
      <c r="AL77" s="36" t="s">
        <v>339</v>
      </c>
      <c r="AM77" s="36" t="s">
        <v>339</v>
      </c>
      <c r="AN77" s="36" t="s">
        <v>339</v>
      </c>
      <c r="AO77" s="36" t="s">
        <v>339</v>
      </c>
      <c r="AP77" s="36" t="s">
        <v>339</v>
      </c>
      <c r="AQ77" s="36" t="s">
        <v>339</v>
      </c>
      <c r="AR77" s="36" t="s">
        <v>339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36" t="s">
        <v>339</v>
      </c>
      <c r="V78" s="36" t="s">
        <v>339</v>
      </c>
      <c r="W78" s="36" t="s">
        <v>339</v>
      </c>
      <c r="X78" s="36" t="s">
        <v>339</v>
      </c>
      <c r="Y78" s="36" t="s">
        <v>339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36" t="s">
        <v>339</v>
      </c>
      <c r="AH78" s="36" t="s">
        <v>339</v>
      </c>
      <c r="AI78" s="36" t="s">
        <v>339</v>
      </c>
      <c r="AJ78" s="36" t="s">
        <v>339</v>
      </c>
      <c r="AK78" s="36" t="s">
        <v>339</v>
      </c>
      <c r="AL78" s="36" t="s">
        <v>339</v>
      </c>
      <c r="AM78" s="36" t="s">
        <v>339</v>
      </c>
      <c r="AN78" s="36" t="s">
        <v>339</v>
      </c>
      <c r="AO78" s="36" t="s">
        <v>339</v>
      </c>
      <c r="AP78" s="36" t="s">
        <v>339</v>
      </c>
      <c r="AQ78" s="36" t="s">
        <v>339</v>
      </c>
      <c r="AR78" s="36" t="s">
        <v>339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36" t="s">
        <v>339</v>
      </c>
      <c r="V79" s="36" t="s">
        <v>339</v>
      </c>
      <c r="W79" s="36" t="s">
        <v>339</v>
      </c>
      <c r="X79" s="36" t="s">
        <v>339</v>
      </c>
      <c r="Y79" s="36" t="s">
        <v>339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36" t="s">
        <v>339</v>
      </c>
      <c r="AH79" s="36" t="s">
        <v>339</v>
      </c>
      <c r="AI79" s="36" t="s">
        <v>339</v>
      </c>
      <c r="AJ79" s="36" t="s">
        <v>339</v>
      </c>
      <c r="AK79" s="36" t="s">
        <v>339</v>
      </c>
      <c r="AL79" s="36" t="s">
        <v>339</v>
      </c>
      <c r="AM79" s="36" t="s">
        <v>339</v>
      </c>
      <c r="AN79" s="36" t="s">
        <v>339</v>
      </c>
      <c r="AO79" s="36" t="s">
        <v>339</v>
      </c>
      <c r="AP79" s="36" t="s">
        <v>339</v>
      </c>
      <c r="AQ79" s="36" t="s">
        <v>339</v>
      </c>
      <c r="AR79" s="36" t="s">
        <v>339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36" t="s">
        <v>339</v>
      </c>
      <c r="V80" s="36" t="s">
        <v>339</v>
      </c>
      <c r="W80" s="36" t="s">
        <v>339</v>
      </c>
      <c r="X80" s="36" t="s">
        <v>339</v>
      </c>
      <c r="Y80" s="36" t="s">
        <v>339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36" t="s">
        <v>339</v>
      </c>
      <c r="AH80" s="36" t="s">
        <v>339</v>
      </c>
      <c r="AI80" s="36" t="s">
        <v>339</v>
      </c>
      <c r="AJ80" s="36" t="s">
        <v>339</v>
      </c>
      <c r="AK80" s="36" t="s">
        <v>339</v>
      </c>
      <c r="AL80" s="36" t="s">
        <v>339</v>
      </c>
      <c r="AM80" s="36" t="s">
        <v>339</v>
      </c>
      <c r="AN80" s="36" t="s">
        <v>339</v>
      </c>
      <c r="AO80" s="36" t="s">
        <v>339</v>
      </c>
      <c r="AP80" s="36" t="s">
        <v>339</v>
      </c>
      <c r="AQ80" s="36" t="s">
        <v>339</v>
      </c>
      <c r="AR80" s="36" t="s">
        <v>339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36" t="s">
        <v>339</v>
      </c>
      <c r="V81" s="36" t="s">
        <v>339</v>
      </c>
      <c r="W81" s="36" t="s">
        <v>339</v>
      </c>
      <c r="X81" s="36" t="s">
        <v>339</v>
      </c>
      <c r="Y81" s="36" t="s">
        <v>339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36" t="s">
        <v>339</v>
      </c>
      <c r="AH81" s="36" t="s">
        <v>339</v>
      </c>
      <c r="AI81" s="36" t="s">
        <v>339</v>
      </c>
      <c r="AJ81" s="36" t="s">
        <v>339</v>
      </c>
      <c r="AK81" s="36" t="s">
        <v>339</v>
      </c>
      <c r="AL81" s="36" t="s">
        <v>339</v>
      </c>
      <c r="AM81" s="36" t="s">
        <v>339</v>
      </c>
      <c r="AN81" s="36" t="s">
        <v>339</v>
      </c>
      <c r="AO81" s="36" t="s">
        <v>339</v>
      </c>
      <c r="AP81" s="36" t="s">
        <v>339</v>
      </c>
      <c r="AQ81" s="36" t="s">
        <v>339</v>
      </c>
      <c r="AR81" s="36" t="s">
        <v>339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36" t="s">
        <v>339</v>
      </c>
      <c r="V82" s="36" t="s">
        <v>339</v>
      </c>
      <c r="W82" s="36" t="s">
        <v>339</v>
      </c>
      <c r="X82" s="36" t="s">
        <v>339</v>
      </c>
      <c r="Y82" s="36" t="s">
        <v>339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36" t="s">
        <v>339</v>
      </c>
      <c r="AH82" s="36" t="s">
        <v>339</v>
      </c>
      <c r="AI82" s="36" t="s">
        <v>339</v>
      </c>
      <c r="AJ82" s="36" t="s">
        <v>339</v>
      </c>
      <c r="AK82" s="36" t="s">
        <v>339</v>
      </c>
      <c r="AL82" s="36" t="s">
        <v>339</v>
      </c>
      <c r="AM82" s="36" t="s">
        <v>339</v>
      </c>
      <c r="AN82" s="36" t="s">
        <v>339</v>
      </c>
      <c r="AO82" s="36" t="s">
        <v>339</v>
      </c>
      <c r="AP82" s="36" t="s">
        <v>339</v>
      </c>
      <c r="AQ82" s="36" t="s">
        <v>339</v>
      </c>
      <c r="AR82" s="36" t="s">
        <v>339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36" t="s">
        <v>339</v>
      </c>
      <c r="V83" s="36" t="s">
        <v>339</v>
      </c>
      <c r="W83" s="36" t="s">
        <v>339</v>
      </c>
      <c r="X83" s="36" t="s">
        <v>339</v>
      </c>
      <c r="Y83" s="36" t="s">
        <v>339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36" t="s">
        <v>339</v>
      </c>
      <c r="AH83" s="36" t="s">
        <v>339</v>
      </c>
      <c r="AI83" s="36" t="s">
        <v>339</v>
      </c>
      <c r="AJ83" s="36" t="s">
        <v>339</v>
      </c>
      <c r="AK83" s="36" t="s">
        <v>339</v>
      </c>
      <c r="AL83" s="36" t="s">
        <v>339</v>
      </c>
      <c r="AM83" s="36" t="s">
        <v>339</v>
      </c>
      <c r="AN83" s="36" t="s">
        <v>339</v>
      </c>
      <c r="AO83" s="36" t="s">
        <v>339</v>
      </c>
      <c r="AP83" s="36" t="s">
        <v>339</v>
      </c>
      <c r="AQ83" s="36" t="s">
        <v>339</v>
      </c>
      <c r="AR83" s="36" t="s">
        <v>339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36" t="s">
        <v>339</v>
      </c>
      <c r="V84" s="36" t="s">
        <v>339</v>
      </c>
      <c r="W84" s="36" t="s">
        <v>339</v>
      </c>
      <c r="X84" s="36" t="s">
        <v>339</v>
      </c>
      <c r="Y84" s="36" t="s">
        <v>339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36" t="s">
        <v>339</v>
      </c>
      <c r="AH84" s="36" t="s">
        <v>339</v>
      </c>
      <c r="AI84" s="36" t="s">
        <v>339</v>
      </c>
      <c r="AJ84" s="36" t="s">
        <v>339</v>
      </c>
      <c r="AK84" s="36" t="s">
        <v>339</v>
      </c>
      <c r="AL84" s="36" t="s">
        <v>339</v>
      </c>
      <c r="AM84" s="36" t="s">
        <v>339</v>
      </c>
      <c r="AN84" s="36" t="s">
        <v>339</v>
      </c>
      <c r="AO84" s="36" t="s">
        <v>339</v>
      </c>
      <c r="AP84" s="36" t="s">
        <v>339</v>
      </c>
      <c r="AQ84" s="36" t="s">
        <v>339</v>
      </c>
      <c r="AR84" s="36" t="s">
        <v>339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36" t="s">
        <v>339</v>
      </c>
      <c r="V85" s="36" t="s">
        <v>339</v>
      </c>
      <c r="W85" s="36" t="s">
        <v>339</v>
      </c>
      <c r="X85" s="36" t="s">
        <v>339</v>
      </c>
      <c r="Y85" s="36" t="s">
        <v>339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36" t="s">
        <v>339</v>
      </c>
      <c r="AH85" s="36" t="s">
        <v>339</v>
      </c>
      <c r="AI85" s="36" t="s">
        <v>339</v>
      </c>
      <c r="AJ85" s="36" t="s">
        <v>339</v>
      </c>
      <c r="AK85" s="36" t="s">
        <v>339</v>
      </c>
      <c r="AL85" s="36" t="s">
        <v>339</v>
      </c>
      <c r="AM85" s="36" t="s">
        <v>339</v>
      </c>
      <c r="AN85" s="36" t="s">
        <v>339</v>
      </c>
      <c r="AO85" s="36" t="s">
        <v>339</v>
      </c>
      <c r="AP85" s="36" t="s">
        <v>339</v>
      </c>
      <c r="AQ85" s="36" t="s">
        <v>339</v>
      </c>
      <c r="AR85" s="36" t="s">
        <v>339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36" t="s">
        <v>339</v>
      </c>
      <c r="V86" s="36" t="s">
        <v>339</v>
      </c>
      <c r="W86" s="36" t="s">
        <v>339</v>
      </c>
      <c r="X86" s="36" t="s">
        <v>339</v>
      </c>
      <c r="Y86" s="36" t="s">
        <v>339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36" t="s">
        <v>339</v>
      </c>
      <c r="AH86" s="36" t="s">
        <v>339</v>
      </c>
      <c r="AI86" s="36" t="s">
        <v>339</v>
      </c>
      <c r="AJ86" s="36" t="s">
        <v>339</v>
      </c>
      <c r="AK86" s="36" t="s">
        <v>339</v>
      </c>
      <c r="AL86" s="36" t="s">
        <v>339</v>
      </c>
      <c r="AM86" s="36" t="s">
        <v>339</v>
      </c>
      <c r="AN86" s="36" t="s">
        <v>339</v>
      </c>
      <c r="AO86" s="36" t="s">
        <v>339</v>
      </c>
      <c r="AP86" s="36" t="s">
        <v>339</v>
      </c>
      <c r="AQ86" s="36" t="s">
        <v>339</v>
      </c>
      <c r="AR86" s="36" t="s">
        <v>339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36" t="s">
        <v>339</v>
      </c>
      <c r="V87" s="36" t="s">
        <v>339</v>
      </c>
      <c r="W87" s="36" t="s">
        <v>339</v>
      </c>
      <c r="X87" s="36" t="s">
        <v>339</v>
      </c>
      <c r="Y87" s="36" t="s">
        <v>339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36" t="s">
        <v>339</v>
      </c>
      <c r="AH87" s="36" t="s">
        <v>339</v>
      </c>
      <c r="AI87" s="36" t="s">
        <v>339</v>
      </c>
      <c r="AJ87" s="36" t="s">
        <v>339</v>
      </c>
      <c r="AK87" s="36" t="s">
        <v>339</v>
      </c>
      <c r="AL87" s="36" t="s">
        <v>339</v>
      </c>
      <c r="AM87" s="36" t="s">
        <v>339</v>
      </c>
      <c r="AN87" s="36" t="s">
        <v>339</v>
      </c>
      <c r="AO87" s="36" t="s">
        <v>339</v>
      </c>
      <c r="AP87" s="36" t="s">
        <v>339</v>
      </c>
      <c r="AQ87" s="36" t="s">
        <v>339</v>
      </c>
      <c r="AR87" s="36" t="s">
        <v>339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36" t="s">
        <v>339</v>
      </c>
      <c r="V88" s="36" t="s">
        <v>339</v>
      </c>
      <c r="W88" s="36" t="s">
        <v>339</v>
      </c>
      <c r="X88" s="36" t="s">
        <v>339</v>
      </c>
      <c r="Y88" s="36" t="s">
        <v>339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36" t="s">
        <v>339</v>
      </c>
      <c r="AH88" s="36" t="s">
        <v>339</v>
      </c>
      <c r="AI88" s="36" t="s">
        <v>339</v>
      </c>
      <c r="AJ88" s="36" t="s">
        <v>339</v>
      </c>
      <c r="AK88" s="36" t="s">
        <v>339</v>
      </c>
      <c r="AL88" s="36" t="s">
        <v>339</v>
      </c>
      <c r="AM88" s="36" t="s">
        <v>339</v>
      </c>
      <c r="AN88" s="36" t="s">
        <v>339</v>
      </c>
      <c r="AO88" s="36" t="s">
        <v>339</v>
      </c>
      <c r="AP88" s="36" t="s">
        <v>339</v>
      </c>
      <c r="AQ88" s="36" t="s">
        <v>339</v>
      </c>
      <c r="AR88" s="36" t="s">
        <v>339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36" t="s">
        <v>339</v>
      </c>
      <c r="V89" s="36" t="s">
        <v>339</v>
      </c>
      <c r="W89" s="36" t="s">
        <v>339</v>
      </c>
      <c r="X89" s="36" t="s">
        <v>339</v>
      </c>
      <c r="Y89" s="36" t="s">
        <v>339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36" t="s">
        <v>339</v>
      </c>
      <c r="AH89" s="36" t="s">
        <v>339</v>
      </c>
      <c r="AI89" s="36" t="s">
        <v>339</v>
      </c>
      <c r="AJ89" s="36" t="s">
        <v>339</v>
      </c>
      <c r="AK89" s="36" t="s">
        <v>339</v>
      </c>
      <c r="AL89" s="36" t="s">
        <v>339</v>
      </c>
      <c r="AM89" s="36" t="s">
        <v>339</v>
      </c>
      <c r="AN89" s="36" t="s">
        <v>339</v>
      </c>
      <c r="AO89" s="36" t="s">
        <v>339</v>
      </c>
      <c r="AP89" s="36" t="s">
        <v>339</v>
      </c>
      <c r="AQ89" s="36" t="s">
        <v>339</v>
      </c>
      <c r="AR89" s="36" t="s">
        <v>339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36" t="s">
        <v>339</v>
      </c>
      <c r="V90" s="36" t="s">
        <v>339</v>
      </c>
      <c r="W90" s="36" t="s">
        <v>339</v>
      </c>
      <c r="X90" s="36" t="s">
        <v>339</v>
      </c>
      <c r="Y90" s="36" t="s">
        <v>339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36" t="s">
        <v>339</v>
      </c>
      <c r="AH90" s="36" t="s">
        <v>339</v>
      </c>
      <c r="AI90" s="36" t="s">
        <v>339</v>
      </c>
      <c r="AJ90" s="36" t="s">
        <v>339</v>
      </c>
      <c r="AK90" s="36" t="s">
        <v>339</v>
      </c>
      <c r="AL90" s="36" t="s">
        <v>339</v>
      </c>
      <c r="AM90" s="36" t="s">
        <v>339</v>
      </c>
      <c r="AN90" s="36" t="s">
        <v>339</v>
      </c>
      <c r="AO90" s="36" t="s">
        <v>339</v>
      </c>
      <c r="AP90" s="36" t="s">
        <v>339</v>
      </c>
      <c r="AQ90" s="36" t="s">
        <v>339</v>
      </c>
      <c r="AR90" s="36" t="s">
        <v>339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36" t="s">
        <v>339</v>
      </c>
      <c r="V91" s="36" t="s">
        <v>339</v>
      </c>
      <c r="W91" s="36" t="s">
        <v>339</v>
      </c>
      <c r="X91" s="36" t="s">
        <v>339</v>
      </c>
      <c r="Y91" s="36" t="s">
        <v>339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36" t="s">
        <v>339</v>
      </c>
      <c r="AH91" s="36" t="s">
        <v>339</v>
      </c>
      <c r="AI91" s="36" t="s">
        <v>339</v>
      </c>
      <c r="AJ91" s="36" t="s">
        <v>339</v>
      </c>
      <c r="AK91" s="36" t="s">
        <v>339</v>
      </c>
      <c r="AL91" s="36" t="s">
        <v>339</v>
      </c>
      <c r="AM91" s="36" t="s">
        <v>339</v>
      </c>
      <c r="AN91" s="36" t="s">
        <v>339</v>
      </c>
      <c r="AO91" s="36" t="s">
        <v>339</v>
      </c>
      <c r="AP91" s="36" t="s">
        <v>339</v>
      </c>
      <c r="AQ91" s="36" t="s">
        <v>339</v>
      </c>
      <c r="AR91" s="36" t="s">
        <v>339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5.4398682129999996</v>
      </c>
      <c r="E92" s="36">
        <v>49</v>
      </c>
      <c r="F92" s="36">
        <v>0</v>
      </c>
      <c r="G92" s="36">
        <v>6</v>
      </c>
      <c r="H92" s="36">
        <v>43</v>
      </c>
      <c r="I92" s="36">
        <v>1.2347569580004213E-5</v>
      </c>
      <c r="J92" s="36">
        <v>5.7228989426281818E-3</v>
      </c>
      <c r="K92" s="36">
        <v>1.2347569580004213E-5</v>
      </c>
      <c r="L92" s="36">
        <v>0</v>
      </c>
      <c r="M92" s="36">
        <v>3.3352465122082004E-3</v>
      </c>
      <c r="N92" s="36">
        <v>2.3999999999999855E-3</v>
      </c>
      <c r="O92" s="36">
        <v>0.126610575</v>
      </c>
      <c r="P92" s="36">
        <v>0.22421980600000002</v>
      </c>
      <c r="Q92" s="36">
        <v>0.119539618</v>
      </c>
      <c r="R92" s="36">
        <v>7.0709569999999992E-3</v>
      </c>
      <c r="S92" s="36">
        <v>0.21499681800000001</v>
      </c>
      <c r="T92" s="36">
        <v>9.2229880000000014E-3</v>
      </c>
      <c r="U92" s="36">
        <v>0.17519999999999999</v>
      </c>
      <c r="V92" s="36">
        <v>0.41639999999999999</v>
      </c>
      <c r="W92" s="36">
        <v>0.30182292256957999</v>
      </c>
      <c r="X92" s="36">
        <v>0.64634270494262824</v>
      </c>
      <c r="Y92" s="36">
        <v>0.94816562751220823</v>
      </c>
      <c r="Z92" s="36">
        <v>1.2879523875195543E-5</v>
      </c>
      <c r="AA92" s="36">
        <v>2.756218109291846E-6</v>
      </c>
      <c r="AB92" s="36">
        <v>2.7562200000000001E-6</v>
      </c>
      <c r="AC92" s="36">
        <v>1.3461155212464244E-7</v>
      </c>
      <c r="AD92" s="36">
        <v>8.8486180409870399E-5</v>
      </c>
      <c r="AE92" s="36">
        <v>7.9637562368883343E-4</v>
      </c>
      <c r="AF92" s="36">
        <v>8.8486180409870388E-4</v>
      </c>
      <c r="AG92" s="36">
        <v>1.7196879061010969E-2</v>
      </c>
      <c r="AH92" s="36">
        <v>2.9254460931374987E-2</v>
      </c>
      <c r="AI92" s="36">
        <v>9.3693341091025284E-2</v>
      </c>
      <c r="AJ92" s="36">
        <v>1.5802582968344177E-7</v>
      </c>
      <c r="AK92" s="36">
        <v>1.9096512519108591E-7</v>
      </c>
      <c r="AL92" s="36">
        <v>4.7761931870795011E-7</v>
      </c>
      <c r="AM92" s="36">
        <v>1.7197171698392775E-2</v>
      </c>
      <c r="AN92" s="36">
        <v>2.9343138076910049E-2</v>
      </c>
      <c r="AO92" s="36">
        <v>9.4490194334032829E-2</v>
      </c>
      <c r="AP92" s="36">
        <v>3.2584680420000001</v>
      </c>
      <c r="AQ92" s="36">
        <v>1.7545597150000001</v>
      </c>
      <c r="AR92" s="36">
        <v>5.0130277569999997</v>
      </c>
      <c r="AS92" s="36">
        <v>0.122517864</v>
      </c>
      <c r="AT92" s="36">
        <v>1.011329438</v>
      </c>
      <c r="AU92" s="36">
        <v>2.2091347689999998</v>
      </c>
      <c r="AV92" s="36">
        <v>1.021613823</v>
      </c>
      <c r="AW92" s="36">
        <v>2.2315998440000002</v>
      </c>
      <c r="AX92" s="36">
        <v>0.94362183499999996</v>
      </c>
      <c r="AY92" s="36">
        <v>2.0612351680000001</v>
      </c>
      <c r="AZ92" s="36">
        <v>3.1905571428571429E-4</v>
      </c>
      <c r="BA92" s="36">
        <v>6.3811285714285716E-4</v>
      </c>
      <c r="BB92" s="36">
        <v>13.041354395999999</v>
      </c>
      <c r="BC92" s="36">
        <v>1305.211325236</v>
      </c>
      <c r="BD92" s="36">
        <v>2851.086510527</v>
      </c>
      <c r="BE92" s="36">
        <v>0.54342750428571429</v>
      </c>
      <c r="BF92" s="36">
        <v>1.0868550085714286</v>
      </c>
      <c r="BG92" s="36">
        <v>9.3734591050000002</v>
      </c>
      <c r="BH92" s="36">
        <v>172.06009762299999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4.7794247199999997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3.1948E-5</v>
      </c>
      <c r="P93" s="36">
        <v>4.9690999999999996E-5</v>
      </c>
      <c r="Q93" s="36">
        <v>2.6607000000000001E-5</v>
      </c>
      <c r="R93" s="36">
        <v>5.3410000000000002E-6</v>
      </c>
      <c r="S93" s="36">
        <v>4.2724E-5</v>
      </c>
      <c r="T93" s="36">
        <v>6.9669999999999995E-6</v>
      </c>
      <c r="U93" s="36">
        <v>0</v>
      </c>
      <c r="V93" s="36">
        <v>0</v>
      </c>
      <c r="W93" s="36">
        <v>3.1948E-5</v>
      </c>
      <c r="X93" s="36">
        <v>4.9690999999999996E-5</v>
      </c>
      <c r="Y93" s="36">
        <v>8.1638999999999995E-5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4.5073E-5</v>
      </c>
      <c r="AQ93" s="36">
        <v>2.427E-5</v>
      </c>
      <c r="AR93" s="36">
        <v>6.9343000000000003E-5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1.139866102</v>
      </c>
      <c r="BC93" s="36">
        <v>60.458188329000002</v>
      </c>
      <c r="BD93" s="36">
        <v>141.475357422</v>
      </c>
      <c r="BE93" s="36">
        <v>4.7497718571428579E-2</v>
      </c>
      <c r="BF93" s="36">
        <v>9.4995438571428586E-2</v>
      </c>
      <c r="BG93" s="36">
        <v>1.4474541430000001</v>
      </c>
      <c r="BH93" s="36">
        <v>14.853223485999999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4.6338049740000002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5.7516209999999998E-2</v>
      </c>
      <c r="BC94" s="36">
        <v>6.1669596200000001</v>
      </c>
      <c r="BD94" s="36">
        <v>13.576962265000001</v>
      </c>
      <c r="BE94" s="36">
        <v>2.3966742857142861E-3</v>
      </c>
      <c r="BF94" s="36">
        <v>4.79335E-3</v>
      </c>
      <c r="BG94" s="36">
        <v>0.60509166800000003</v>
      </c>
      <c r="BH94" s="36">
        <v>6.7602331810000003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6.8032318219999999</v>
      </c>
      <c r="E95" s="36">
        <v>8</v>
      </c>
      <c r="F95" s="36">
        <v>7</v>
      </c>
      <c r="G95" s="36">
        <v>1</v>
      </c>
      <c r="H95" s="36">
        <v>0</v>
      </c>
      <c r="I95" s="36">
        <v>1061.1176758182676</v>
      </c>
      <c r="J95" s="36">
        <v>1358.2570921586491</v>
      </c>
      <c r="K95" s="36">
        <v>915.79342381828837</v>
      </c>
      <c r="L95" s="36">
        <v>145.32425199997925</v>
      </c>
      <c r="M95" s="36">
        <v>2038.3086479769524</v>
      </c>
      <c r="N95" s="36">
        <v>381.06611999996403</v>
      </c>
      <c r="O95" s="36">
        <v>11.279767372</v>
      </c>
      <c r="P95" s="36">
        <v>19.554365182000002</v>
      </c>
      <c r="Q95" s="36">
        <v>10.524978746</v>
      </c>
      <c r="R95" s="36">
        <v>0.75478862600000007</v>
      </c>
      <c r="S95" s="36">
        <v>18.569858277000002</v>
      </c>
      <c r="T95" s="36">
        <v>0.98450690500000004</v>
      </c>
      <c r="U95" s="36">
        <v>0.49630000000000002</v>
      </c>
      <c r="V95" s="36">
        <v>1.1778999999999999</v>
      </c>
      <c r="W95" s="36">
        <v>1072.8937431902675</v>
      </c>
      <c r="X95" s="36">
        <v>1378.9893573406491</v>
      </c>
      <c r="Y95" s="36">
        <v>2451.8831005309166</v>
      </c>
      <c r="Z95" s="36">
        <v>34.942885737497335</v>
      </c>
      <c r="AA95" s="36">
        <v>18.340653510221973</v>
      </c>
      <c r="AB95" s="36">
        <v>143.31065420717746</v>
      </c>
      <c r="AC95" s="36">
        <v>25.394312741939867</v>
      </c>
      <c r="AD95" s="36">
        <v>16.180051059031953</v>
      </c>
      <c r="AE95" s="36">
        <v>259.40550661737069</v>
      </c>
      <c r="AF95" s="36">
        <v>275.58555767640257</v>
      </c>
      <c r="AG95" s="36">
        <v>5.2762375969416075E-2</v>
      </c>
      <c r="AH95" s="36">
        <v>8.9756685557167565E-2</v>
      </c>
      <c r="AI95" s="36">
        <v>0.28746397941957724</v>
      </c>
      <c r="AJ95" s="36">
        <v>3.3560127177122836</v>
      </c>
      <c r="AK95" s="36">
        <v>2.0030320514499027</v>
      </c>
      <c r="AL95" s="36">
        <v>5.0711471738236575</v>
      </c>
      <c r="AM95" s="36">
        <v>28.803087835621564</v>
      </c>
      <c r="AN95" s="36">
        <v>18.272839796039023</v>
      </c>
      <c r="AO95" s="36">
        <v>264.76411777061389</v>
      </c>
      <c r="AP95" s="36">
        <v>5755.4568443540002</v>
      </c>
      <c r="AQ95" s="36">
        <v>3099.0921469599998</v>
      </c>
      <c r="AR95" s="36">
        <v>8854.5489913140009</v>
      </c>
      <c r="AS95" s="36">
        <v>473.65386185699998</v>
      </c>
      <c r="AT95" s="36">
        <v>9222.3140859630003</v>
      </c>
      <c r="AU95" s="36">
        <v>21553.823278642001</v>
      </c>
      <c r="AV95" s="36">
        <v>8164.9092948329999</v>
      </c>
      <c r="AW95" s="36">
        <v>19082.522064050001</v>
      </c>
      <c r="AX95" s="36">
        <v>8127.440247302</v>
      </c>
      <c r="AY95" s="36">
        <v>18994.951718757002</v>
      </c>
      <c r="AZ95" s="36">
        <v>5.3082602785714288</v>
      </c>
      <c r="BA95" s="36">
        <v>10.61652055857143</v>
      </c>
      <c r="BB95" s="36">
        <v>15.460181179999999</v>
      </c>
      <c r="BC95" s="36">
        <v>1316.66864108</v>
      </c>
      <c r="BD95" s="36">
        <v>3077.236682881</v>
      </c>
      <c r="BE95" s="36">
        <v>0.64421895285714292</v>
      </c>
      <c r="BF95" s="36">
        <v>1.2884379057142858</v>
      </c>
      <c r="BG95" s="36">
        <v>5.9906060520000004</v>
      </c>
      <c r="BH95" s="36">
        <v>96.622482128000001</v>
      </c>
      <c r="BI95" s="36">
        <v>3.2299999999999978</v>
      </c>
      <c r="BJ95" s="36">
        <v>3.9899999999999962</v>
      </c>
      <c r="BK95" s="36">
        <v>6.0700000000000047</v>
      </c>
      <c r="BL95" s="36">
        <v>6.9299999999999988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5.2576852729999999</v>
      </c>
      <c r="E96" s="36">
        <v>3</v>
      </c>
      <c r="F96" s="36">
        <v>0</v>
      </c>
      <c r="G96" s="36">
        <v>2</v>
      </c>
      <c r="H96" s="36">
        <v>1</v>
      </c>
      <c r="I96" s="36">
        <v>8.1549890527526328E-5</v>
      </c>
      <c r="J96" s="36">
        <v>6.1520267125586586E-2</v>
      </c>
      <c r="K96" s="36">
        <v>8.1549890527526328E-5</v>
      </c>
      <c r="L96" s="36">
        <v>0</v>
      </c>
      <c r="M96" s="36">
        <v>6.2708170161158705E-3</v>
      </c>
      <c r="N96" s="36">
        <v>5.5330999999998243E-2</v>
      </c>
      <c r="O96" s="36">
        <v>5.1463699999999999E-3</v>
      </c>
      <c r="P96" s="36">
        <v>8.3377409999999992E-3</v>
      </c>
      <c r="Q96" s="36">
        <v>4.3767049999999998E-3</v>
      </c>
      <c r="R96" s="36">
        <v>7.6966500000000011E-4</v>
      </c>
      <c r="S96" s="36">
        <v>7.333829E-3</v>
      </c>
      <c r="T96" s="36">
        <v>1.003912E-3</v>
      </c>
      <c r="U96" s="36">
        <v>8.9999999999999993E-3</v>
      </c>
      <c r="V96" s="36">
        <v>2.1599999999999998E-2</v>
      </c>
      <c r="W96" s="36">
        <v>1.4227919890527525E-2</v>
      </c>
      <c r="X96" s="36">
        <v>9.1458008125586576E-2</v>
      </c>
      <c r="Y96" s="36">
        <v>0.10568592801611409</v>
      </c>
      <c r="Z96" s="36">
        <v>6.0453693746324404E-5</v>
      </c>
      <c r="AA96" s="36">
        <v>1.293709046171342E-5</v>
      </c>
      <c r="AB96" s="36">
        <v>1.29371E-5</v>
      </c>
      <c r="AC96" s="36">
        <v>8.7307615991864405E-7</v>
      </c>
      <c r="AD96" s="36">
        <v>5.248951346258795E-4</v>
      </c>
      <c r="AE96" s="36">
        <v>4.7240562116329142E-3</v>
      </c>
      <c r="AF96" s="36">
        <v>5.2489513462587942E-3</v>
      </c>
      <c r="AG96" s="36">
        <v>1.7298203365703224E-3</v>
      </c>
      <c r="AH96" s="36">
        <v>2.942682871406985E-3</v>
      </c>
      <c r="AI96" s="36">
        <v>9.4245383854521005E-3</v>
      </c>
      <c r="AJ96" s="36">
        <v>7.4162251375887974E-7</v>
      </c>
      <c r="AK96" s="36">
        <v>8.9620814817548713E-7</v>
      </c>
      <c r="AL96" s="36">
        <v>2.241489511363778E-6</v>
      </c>
      <c r="AM96" s="36">
        <v>1.7314350352439999E-3</v>
      </c>
      <c r="AN96" s="36">
        <v>3.4684742141810401E-3</v>
      </c>
      <c r="AO96" s="36">
        <v>1.4150836086596378E-2</v>
      </c>
      <c r="AP96" s="36">
        <v>1.5434995520000001</v>
      </c>
      <c r="AQ96" s="36">
        <v>0.831115143</v>
      </c>
      <c r="AR96" s="36">
        <v>2.374614695</v>
      </c>
      <c r="AS96" s="36">
        <v>0.186368584</v>
      </c>
      <c r="AT96" s="36">
        <v>6.3000671620000004</v>
      </c>
      <c r="AU96" s="36">
        <v>16.561960702</v>
      </c>
      <c r="AV96" s="36">
        <v>6.89996162</v>
      </c>
      <c r="AW96" s="36">
        <v>18.138996023000001</v>
      </c>
      <c r="AX96" s="36">
        <v>6.3503394430000002</v>
      </c>
      <c r="AY96" s="36">
        <v>16.694119220000001</v>
      </c>
      <c r="AZ96" s="36">
        <v>2.2019128571428574E-3</v>
      </c>
      <c r="BA96" s="36">
        <v>4.4038257142857149E-3</v>
      </c>
      <c r="BB96" s="36">
        <v>0.426605917</v>
      </c>
      <c r="BC96" s="36">
        <v>26.386736187</v>
      </c>
      <c r="BD96" s="36">
        <v>69.366893481000005</v>
      </c>
      <c r="BE96" s="36">
        <v>1.7776480000000001E-2</v>
      </c>
      <c r="BF96" s="36">
        <v>3.5552961428571429E-2</v>
      </c>
      <c r="BG96" s="36">
        <v>1.312037366</v>
      </c>
      <c r="BH96" s="36">
        <v>13.335026389999999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4.9783215060000003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1.0364714000000001E-2</v>
      </c>
      <c r="P97" s="36">
        <v>1.7194801999999999E-2</v>
      </c>
      <c r="Q97" s="36">
        <v>8.8562780000000004E-3</v>
      </c>
      <c r="R97" s="36">
        <v>1.5084359999999999E-3</v>
      </c>
      <c r="S97" s="36">
        <v>1.5227276999999999E-2</v>
      </c>
      <c r="T97" s="36">
        <v>1.9675249999999999E-3</v>
      </c>
      <c r="U97" s="36">
        <v>3.0000000000000001E-3</v>
      </c>
      <c r="V97" s="36">
        <v>7.1999999999999998E-3</v>
      </c>
      <c r="W97" s="36">
        <v>1.3364714E-2</v>
      </c>
      <c r="X97" s="36">
        <v>2.4394802E-2</v>
      </c>
      <c r="Y97" s="36">
        <v>3.7759516E-2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3.7701578489595516E-4</v>
      </c>
      <c r="AH97" s="36">
        <v>6.4136018580001567E-4</v>
      </c>
      <c r="AI97" s="36">
        <v>2.0540860004676178E-3</v>
      </c>
      <c r="AJ97" s="36">
        <v>0</v>
      </c>
      <c r="AK97" s="36">
        <v>0</v>
      </c>
      <c r="AL97" s="36">
        <v>0</v>
      </c>
      <c r="AM97" s="36">
        <v>3.7701578489595516E-4</v>
      </c>
      <c r="AN97" s="36">
        <v>6.4136018580001567E-4</v>
      </c>
      <c r="AO97" s="36">
        <v>2.0540860004676178E-3</v>
      </c>
      <c r="AP97" s="36">
        <v>3.0166865000000001E-2</v>
      </c>
      <c r="AQ97" s="36">
        <v>1.6243695999999998E-2</v>
      </c>
      <c r="AR97" s="36">
        <v>4.6410561000000003E-2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10.973183414999999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5.0976964650000003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1.2142999999999999E-5</v>
      </c>
      <c r="P98" s="36">
        <v>1.9508E-5</v>
      </c>
      <c r="Q98" s="36">
        <v>1.0896999999999999E-5</v>
      </c>
      <c r="R98" s="36">
        <v>1.246E-6</v>
      </c>
      <c r="S98" s="36">
        <v>1.7883000000000001E-5</v>
      </c>
      <c r="T98" s="36">
        <v>1.6250000000000001E-6</v>
      </c>
      <c r="U98" s="36">
        <v>0</v>
      </c>
      <c r="V98" s="36">
        <v>0</v>
      </c>
      <c r="W98" s="36">
        <v>1.2142999999999999E-5</v>
      </c>
      <c r="X98" s="36">
        <v>1.9508E-5</v>
      </c>
      <c r="Y98" s="36">
        <v>3.1650999999999999E-5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2.5278000000000001E-5</v>
      </c>
      <c r="AQ98" s="36">
        <v>1.3611000000000001E-5</v>
      </c>
      <c r="AR98" s="36">
        <v>3.8889E-5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0.217523205</v>
      </c>
      <c r="BC98" s="36">
        <v>15.810360928</v>
      </c>
      <c r="BD98" s="36">
        <v>39.730969115999997</v>
      </c>
      <c r="BE98" s="36">
        <v>9.0640957142857151E-3</v>
      </c>
      <c r="BF98" s="36">
        <v>1.812819142857143E-2</v>
      </c>
      <c r="BG98" s="36">
        <v>0.59949408000000004</v>
      </c>
      <c r="BH98" s="36">
        <v>6.7411400669999999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4.6581268040000001</v>
      </c>
      <c r="E99" s="36">
        <v>0</v>
      </c>
      <c r="F99" s="36" t="s">
        <v>340</v>
      </c>
      <c r="G99" s="36" t="s">
        <v>340</v>
      </c>
      <c r="H99" s="36" t="s">
        <v>340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340</v>
      </c>
      <c r="V99" s="36" t="s">
        <v>340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340</v>
      </c>
      <c r="AH99" s="36" t="s">
        <v>340</v>
      </c>
      <c r="AI99" s="36" t="s">
        <v>340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7.6783271428571441E-3</v>
      </c>
      <c r="BF99" s="36">
        <v>1.5356654285714288E-2</v>
      </c>
      <c r="BG99" s="36">
        <v>0.62809910199999996</v>
      </c>
      <c r="BH99" s="36">
        <v>4.7339640039999997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4.9661523110000001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0.124534162</v>
      </c>
      <c r="BH100" s="36">
        <v>0.241811308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5.0986012890000003</v>
      </c>
      <c r="E101" s="36">
        <v>28</v>
      </c>
      <c r="F101" s="36">
        <v>0</v>
      </c>
      <c r="G101" s="36">
        <v>1</v>
      </c>
      <c r="H101" s="36">
        <v>27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3.0000000000000001E-3</v>
      </c>
      <c r="V101" s="36">
        <v>7.1999999999999998E-3</v>
      </c>
      <c r="W101" s="36">
        <v>3.0000000000000001E-3</v>
      </c>
      <c r="X101" s="36">
        <v>7.1999999999999998E-3</v>
      </c>
      <c r="Y101" s="36">
        <v>1.0200000000000001E-2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2.626891853435319E-4</v>
      </c>
      <c r="AH101" s="36">
        <v>4.4687355667635316E-4</v>
      </c>
      <c r="AI101" s="36">
        <v>1.4312031477337257E-3</v>
      </c>
      <c r="AJ101" s="36">
        <v>0</v>
      </c>
      <c r="AK101" s="36">
        <v>0</v>
      </c>
      <c r="AL101" s="36">
        <v>0</v>
      </c>
      <c r="AM101" s="36">
        <v>2.626891853435319E-4</v>
      </c>
      <c r="AN101" s="36">
        <v>4.4687355667635316E-4</v>
      </c>
      <c r="AO101" s="36">
        <v>1.4312031477337257E-3</v>
      </c>
      <c r="AP101" s="36">
        <v>6.0532829999999996E-3</v>
      </c>
      <c r="AQ101" s="36">
        <v>3.25946E-3</v>
      </c>
      <c r="AR101" s="36">
        <v>9.3127430000000001E-3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3.309786E-2</v>
      </c>
      <c r="BH101" s="36">
        <v>1.769946808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5.1443202299999999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4.2960899999999998E-3</v>
      </c>
      <c r="P102" s="36">
        <v>7.5003079999999998E-3</v>
      </c>
      <c r="Q102" s="36">
        <v>4.0007860000000001E-3</v>
      </c>
      <c r="R102" s="36">
        <v>2.9530400000000003E-4</v>
      </c>
      <c r="S102" s="36">
        <v>7.1151280000000001E-3</v>
      </c>
      <c r="T102" s="36">
        <v>3.8517999999999994E-4</v>
      </c>
      <c r="U102" s="36">
        <v>0.11099999999999999</v>
      </c>
      <c r="V102" s="36">
        <v>0.26639999999999997</v>
      </c>
      <c r="W102" s="36">
        <v>0.11529608999999999</v>
      </c>
      <c r="X102" s="36">
        <v>0.27390030799999998</v>
      </c>
      <c r="Y102" s="36">
        <v>0.38919639799999994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1.3012537375383585E-2</v>
      </c>
      <c r="AH102" s="36">
        <v>2.2136270477664029E-2</v>
      </c>
      <c r="AI102" s="36">
        <v>7.0895893286572628E-2</v>
      </c>
      <c r="AJ102" s="36">
        <v>0</v>
      </c>
      <c r="AK102" s="36">
        <v>0</v>
      </c>
      <c r="AL102" s="36">
        <v>0</v>
      </c>
      <c r="AM102" s="36">
        <v>1.3012537375383585E-2</v>
      </c>
      <c r="AN102" s="36">
        <v>2.2136270477664029E-2</v>
      </c>
      <c r="AO102" s="36">
        <v>7.0895893286572628E-2</v>
      </c>
      <c r="AP102" s="36">
        <v>0.47304070599999998</v>
      </c>
      <c r="AQ102" s="36">
        <v>0.25471422599999999</v>
      </c>
      <c r="AR102" s="36">
        <v>0.72775493199999997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10.424754223000001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5.7420080479999998</v>
      </c>
      <c r="E103" s="36">
        <v>7</v>
      </c>
      <c r="F103" s="36">
        <v>0</v>
      </c>
      <c r="G103" s="36">
        <v>5</v>
      </c>
      <c r="H103" s="36">
        <v>2</v>
      </c>
      <c r="I103" s="36">
        <v>1.965603936959783E-3</v>
      </c>
      <c r="J103" s="36">
        <v>0.92364240681690957</v>
      </c>
      <c r="K103" s="36">
        <v>1.965603936959783E-3</v>
      </c>
      <c r="L103" s="36">
        <v>0</v>
      </c>
      <c r="M103" s="36">
        <v>0.386193010753838</v>
      </c>
      <c r="N103" s="36">
        <v>0.53941500000003129</v>
      </c>
      <c r="O103" s="36">
        <v>1.0897427999999999E-2</v>
      </c>
      <c r="P103" s="36">
        <v>1.9379865E-2</v>
      </c>
      <c r="Q103" s="36">
        <v>1.0373279999999999E-2</v>
      </c>
      <c r="R103" s="36">
        <v>5.24148E-4</v>
      </c>
      <c r="S103" s="36">
        <v>1.8696193999999999E-2</v>
      </c>
      <c r="T103" s="36">
        <v>6.8367100000000006E-4</v>
      </c>
      <c r="U103" s="36">
        <v>1.32E-2</v>
      </c>
      <c r="V103" s="36">
        <v>3.1199999999999999E-2</v>
      </c>
      <c r="W103" s="36">
        <v>2.6063031936959781E-2</v>
      </c>
      <c r="X103" s="36">
        <v>0.97422227181690957</v>
      </c>
      <c r="Y103" s="36">
        <v>1.0002853037538693</v>
      </c>
      <c r="Z103" s="36">
        <v>1.7627287506064477E-3</v>
      </c>
      <c r="AA103" s="36">
        <v>3.7722395262977974E-4</v>
      </c>
      <c r="AB103" s="36">
        <v>3.7722400000000001E-4</v>
      </c>
      <c r="AC103" s="36">
        <v>2.2286717940913157E-5</v>
      </c>
      <c r="AD103" s="36">
        <v>1.533627847624898E-2</v>
      </c>
      <c r="AE103" s="36">
        <v>0.13802650628624083</v>
      </c>
      <c r="AF103" s="36">
        <v>0.1533627847624898</v>
      </c>
      <c r="AG103" s="36">
        <v>1.4801700413141845E-3</v>
      </c>
      <c r="AH103" s="36">
        <v>2.5179904151091874E-3</v>
      </c>
      <c r="AI103" s="36">
        <v>8.0643747078496947E-3</v>
      </c>
      <c r="AJ103" s="36">
        <v>2.1624460747013349E-5</v>
      </c>
      <c r="AK103" s="36">
        <v>2.6131916927854775E-5</v>
      </c>
      <c r="AL103" s="36">
        <v>6.5358050833238491E-5</v>
      </c>
      <c r="AM103" s="36">
        <v>1.524081220002111E-3</v>
      </c>
      <c r="AN103" s="36">
        <v>1.7880400808286023E-2</v>
      </c>
      <c r="AO103" s="36">
        <v>0.14615623904492375</v>
      </c>
      <c r="AP103" s="36">
        <v>5.1282848940000001</v>
      </c>
      <c r="AQ103" s="36">
        <v>2.7613841739999998</v>
      </c>
      <c r="AR103" s="36">
        <v>7.8896690679999999</v>
      </c>
      <c r="AS103" s="36">
        <v>0.59383858099999998</v>
      </c>
      <c r="AT103" s="36">
        <v>3.0402574690000002</v>
      </c>
      <c r="AU103" s="36">
        <v>7.6300609460000004</v>
      </c>
      <c r="AV103" s="36">
        <v>6.4635247309999997</v>
      </c>
      <c r="AW103" s="36">
        <v>16.221352344</v>
      </c>
      <c r="AX103" s="36">
        <v>5.8572788359999999</v>
      </c>
      <c r="AY103" s="36">
        <v>14.699871623</v>
      </c>
      <c r="AZ103" s="36">
        <v>5.3515942857142859E-3</v>
      </c>
      <c r="BA103" s="36">
        <v>1.0703190000000001E-2</v>
      </c>
      <c r="BB103" s="36">
        <v>1.369975159</v>
      </c>
      <c r="BC103" s="36">
        <v>67.099463546999999</v>
      </c>
      <c r="BD103" s="36">
        <v>168.39790758000001</v>
      </c>
      <c r="BE103" s="36">
        <v>5.7086261428571435E-2</v>
      </c>
      <c r="BF103" s="36">
        <v>0.1141725242857143</v>
      </c>
      <c r="BG103" s="36">
        <v>2.31334543</v>
      </c>
      <c r="BH103" s="36">
        <v>40.124827535999998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6.4954802249999997</v>
      </c>
      <c r="E104" s="36">
        <v>7</v>
      </c>
      <c r="F104" s="36">
        <v>1</v>
      </c>
      <c r="G104" s="36">
        <v>5</v>
      </c>
      <c r="H104" s="36">
        <v>1</v>
      </c>
      <c r="I104" s="36">
        <v>14.63265202027468</v>
      </c>
      <c r="J104" s="36">
        <v>142.30835420855647</v>
      </c>
      <c r="K104" s="36">
        <v>10.460878520278559</v>
      </c>
      <c r="L104" s="36">
        <v>4.17177349999612</v>
      </c>
      <c r="M104" s="36">
        <v>128.6580082288414</v>
      </c>
      <c r="N104" s="36">
        <v>28.282997999989774</v>
      </c>
      <c r="O104" s="36">
        <v>0.74266689699999999</v>
      </c>
      <c r="P104" s="36">
        <v>1.2434013989999999</v>
      </c>
      <c r="Q104" s="36">
        <v>0.70406326299999999</v>
      </c>
      <c r="R104" s="36">
        <v>3.8603633999999998E-2</v>
      </c>
      <c r="S104" s="36">
        <v>1.1930488339999998</v>
      </c>
      <c r="T104" s="36">
        <v>5.0352565000000002E-2</v>
      </c>
      <c r="U104" s="36">
        <v>6.5449999999999994E-2</v>
      </c>
      <c r="V104" s="36">
        <v>0.1547</v>
      </c>
      <c r="W104" s="36">
        <v>15.44076891727468</v>
      </c>
      <c r="X104" s="36">
        <v>143.70645560755645</v>
      </c>
      <c r="Y104" s="36">
        <v>159.14722452483113</v>
      </c>
      <c r="Z104" s="36">
        <v>1.3503627137735967</v>
      </c>
      <c r="AA104" s="36">
        <v>0.64532519527303522</v>
      </c>
      <c r="AB104" s="36">
        <v>0.86119660337675819</v>
      </c>
      <c r="AC104" s="36">
        <v>0.1031889968709179</v>
      </c>
      <c r="AD104" s="36">
        <v>1.0218722799621796</v>
      </c>
      <c r="AE104" s="36">
        <v>9.1968505196596144</v>
      </c>
      <c r="AF104" s="36">
        <v>10.218722799621794</v>
      </c>
      <c r="AG104" s="36">
        <v>7.5323348964139725E-3</v>
      </c>
      <c r="AH104" s="36">
        <v>1.2813627180106531E-2</v>
      </c>
      <c r="AI104" s="36">
        <v>4.1038238401151991E-2</v>
      </c>
      <c r="AJ104" s="36">
        <v>4.09723777249325E-2</v>
      </c>
      <c r="AK104" s="36">
        <v>4.5969735675641228E-2</v>
      </c>
      <c r="AL104" s="36">
        <v>0.11508011313980618</v>
      </c>
      <c r="AM104" s="36">
        <v>0.15169370949226438</v>
      </c>
      <c r="AN104" s="36">
        <v>1.0806556428179273</v>
      </c>
      <c r="AO104" s="36">
        <v>9.3529688712005719</v>
      </c>
      <c r="AP104" s="36">
        <v>941.53995023799996</v>
      </c>
      <c r="AQ104" s="36">
        <v>506.983050128</v>
      </c>
      <c r="AR104" s="36">
        <v>1448.5230003659999</v>
      </c>
      <c r="AS104" s="36">
        <v>68.439561686999994</v>
      </c>
      <c r="AT104" s="36">
        <v>3333.0864657339998</v>
      </c>
      <c r="AU104" s="36">
        <v>8282.0532500570007</v>
      </c>
      <c r="AV104" s="36">
        <v>2056.568889095</v>
      </c>
      <c r="AW104" s="36">
        <v>5110.1623756239997</v>
      </c>
      <c r="AX104" s="36">
        <v>2005.07483501</v>
      </c>
      <c r="AY104" s="36">
        <v>4982.2099500329996</v>
      </c>
      <c r="AZ104" s="36">
        <v>0.42279409285714287</v>
      </c>
      <c r="BA104" s="36">
        <v>0.84558818571428573</v>
      </c>
      <c r="BB104" s="36">
        <v>2.8366241730000001</v>
      </c>
      <c r="BC104" s="36">
        <v>203.373694328</v>
      </c>
      <c r="BD104" s="36">
        <v>505.342955668</v>
      </c>
      <c r="BE104" s="36">
        <v>0.11820088142857144</v>
      </c>
      <c r="BF104" s="36">
        <v>0.2364017642857143</v>
      </c>
      <c r="BG104" s="36">
        <v>1.395666904</v>
      </c>
      <c r="BH104" s="36">
        <v>35.879287859999998</v>
      </c>
      <c r="BI104" s="36">
        <v>0.21</v>
      </c>
      <c r="BJ104" s="36">
        <v>0.37000000000000011</v>
      </c>
      <c r="BK104" s="36">
        <v>0.3600000000000001</v>
      </c>
      <c r="BL104" s="36">
        <v>0.40000000000000013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6.8063809659999999</v>
      </c>
      <c r="E105" s="36">
        <v>0</v>
      </c>
      <c r="F105" s="36" t="s">
        <v>340</v>
      </c>
      <c r="G105" s="36" t="s">
        <v>340</v>
      </c>
      <c r="H105" s="36" t="s">
        <v>340</v>
      </c>
      <c r="I105" s="36">
        <v>230.30202596136911</v>
      </c>
      <c r="J105" s="36">
        <v>362.69267883793094</v>
      </c>
      <c r="K105" s="36">
        <v>210.58287446139647</v>
      </c>
      <c r="L105" s="36">
        <v>19.719151499972646</v>
      </c>
      <c r="M105" s="36">
        <v>533.17890779930428</v>
      </c>
      <c r="N105" s="36">
        <v>59.815796999995769</v>
      </c>
      <c r="O105" s="36">
        <v>2.6028296269999998</v>
      </c>
      <c r="P105" s="36">
        <v>4.3858758670000002</v>
      </c>
      <c r="Q105" s="36">
        <v>2.4522886829999999</v>
      </c>
      <c r="R105" s="36">
        <v>0.15054094400000001</v>
      </c>
      <c r="S105" s="36">
        <v>4.1895181150000003</v>
      </c>
      <c r="T105" s="36">
        <v>0.196357752</v>
      </c>
      <c r="U105" s="36" t="s">
        <v>340</v>
      </c>
      <c r="V105" s="36" t="s">
        <v>340</v>
      </c>
      <c r="W105" s="36">
        <v>232.90485558836912</v>
      </c>
      <c r="X105" s="36">
        <v>367.07855470493092</v>
      </c>
      <c r="Y105" s="36">
        <v>599.98341029330004</v>
      </c>
      <c r="Z105" s="36">
        <v>8.0484436309673448</v>
      </c>
      <c r="AA105" s="36">
        <v>3.9446805501583539</v>
      </c>
      <c r="AB105" s="36">
        <v>3.9446805500000002</v>
      </c>
      <c r="AC105" s="36">
        <v>4.6991875760446025</v>
      </c>
      <c r="AD105" s="36">
        <v>4.6243498047763918</v>
      </c>
      <c r="AE105" s="36">
        <v>68.480452226768719</v>
      </c>
      <c r="AF105" s="36">
        <v>73.104802031545105</v>
      </c>
      <c r="AG105" s="36" t="s">
        <v>340</v>
      </c>
      <c r="AH105" s="36" t="s">
        <v>340</v>
      </c>
      <c r="AI105" s="36" t="s">
        <v>340</v>
      </c>
      <c r="AJ105" s="36">
        <v>0.22616272702001727</v>
      </c>
      <c r="AK105" s="36">
        <v>0.27326486236168557</v>
      </c>
      <c r="AL105" s="36">
        <v>0.68345765886525556</v>
      </c>
      <c r="AM105" s="36">
        <v>4.9253503030646195</v>
      </c>
      <c r="AN105" s="36">
        <v>4.8976146671380771</v>
      </c>
      <c r="AO105" s="36">
        <v>69.16390988563397</v>
      </c>
      <c r="AP105" s="36">
        <v>1360.800586031</v>
      </c>
      <c r="AQ105" s="36">
        <v>732.73877709299995</v>
      </c>
      <c r="AR105" s="36">
        <v>2093.5393631239999</v>
      </c>
      <c r="AS105" s="36">
        <v>411.47458506499999</v>
      </c>
      <c r="AT105" s="36">
        <v>1883.879243674</v>
      </c>
      <c r="AU105" s="36">
        <v>5080.7652329980001</v>
      </c>
      <c r="AV105" s="36">
        <v>1731.5856206789999</v>
      </c>
      <c r="AW105" s="36">
        <v>4670.0339467330004</v>
      </c>
      <c r="AX105" s="36">
        <v>1726.9903020209999</v>
      </c>
      <c r="AY105" s="36">
        <v>4657.6405115629996</v>
      </c>
      <c r="AZ105" s="36">
        <v>2.0335508571428571</v>
      </c>
      <c r="BA105" s="36">
        <v>4.0671017142857142</v>
      </c>
      <c r="BB105" s="36">
        <v>2.810940623</v>
      </c>
      <c r="BC105" s="36">
        <v>255.23488104200001</v>
      </c>
      <c r="BD105" s="36">
        <v>688.36073978900004</v>
      </c>
      <c r="BE105" s="36">
        <v>0.11713066000000001</v>
      </c>
      <c r="BF105" s="36">
        <v>0.23426132000000002</v>
      </c>
      <c r="BG105" s="36">
        <v>1.961155647</v>
      </c>
      <c r="BH105" s="36">
        <v>50.396177137000002</v>
      </c>
      <c r="BI105" s="36">
        <v>2.8600000000000012</v>
      </c>
      <c r="BJ105" s="36">
        <v>3.7500000000000009</v>
      </c>
      <c r="BK105" s="36">
        <v>0.7300000000000002</v>
      </c>
      <c r="BL105" s="36">
        <v>1.1800000000000004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5.6036953770000002</v>
      </c>
      <c r="E106" s="36">
        <v>17</v>
      </c>
      <c r="F106" s="36">
        <v>0</v>
      </c>
      <c r="G106" s="36">
        <v>5</v>
      </c>
      <c r="H106" s="36">
        <v>12</v>
      </c>
      <c r="I106" s="36">
        <v>1.4837874947185095E-3</v>
      </c>
      <c r="J106" s="36">
        <v>0.46052427435639071</v>
      </c>
      <c r="K106" s="36">
        <v>1.4837874947185095E-3</v>
      </c>
      <c r="L106" s="36">
        <v>0</v>
      </c>
      <c r="M106" s="36">
        <v>0.22626306185078082</v>
      </c>
      <c r="N106" s="36">
        <v>0.23574500000032839</v>
      </c>
      <c r="O106" s="36">
        <v>1.1451640000000002E-3</v>
      </c>
      <c r="P106" s="36">
        <v>1.64269E-3</v>
      </c>
      <c r="Q106" s="36">
        <v>1.0926290000000001E-3</v>
      </c>
      <c r="R106" s="36">
        <v>5.2534999999999998E-5</v>
      </c>
      <c r="S106" s="36">
        <v>1.5741660000000001E-3</v>
      </c>
      <c r="T106" s="36">
        <v>6.8523999999999996E-5</v>
      </c>
      <c r="U106" s="36">
        <v>2.64E-2</v>
      </c>
      <c r="V106" s="36">
        <v>6.2399999999999997E-2</v>
      </c>
      <c r="W106" s="36">
        <v>2.902895149471851E-2</v>
      </c>
      <c r="X106" s="36">
        <v>0.52456696435639072</v>
      </c>
      <c r="Y106" s="36">
        <v>0.55359591585110923</v>
      </c>
      <c r="Z106" s="36">
        <v>7.9264347645470381E-4</v>
      </c>
      <c r="AA106" s="36">
        <v>1.6962570396130655E-4</v>
      </c>
      <c r="AB106" s="36">
        <v>1.6962600000000001E-4</v>
      </c>
      <c r="AC106" s="36">
        <v>1.1344590789397904E-5</v>
      </c>
      <c r="AD106" s="36">
        <v>3.2507127998173341E-3</v>
      </c>
      <c r="AE106" s="36">
        <v>2.9256415198356006E-2</v>
      </c>
      <c r="AF106" s="36">
        <v>3.2507127998173346E-2</v>
      </c>
      <c r="AG106" s="36">
        <v>2.7274948200423431E-3</v>
      </c>
      <c r="AH106" s="36">
        <v>4.6398762455892731E-3</v>
      </c>
      <c r="AI106" s="36">
        <v>1.4860144191954834E-2</v>
      </c>
      <c r="AJ106" s="36">
        <v>9.7238531447443171E-6</v>
      </c>
      <c r="AK106" s="36">
        <v>1.1750717188737446E-5</v>
      </c>
      <c r="AL106" s="36">
        <v>2.9389499953976716E-5</v>
      </c>
      <c r="AM106" s="36">
        <v>2.7485632639764851E-3</v>
      </c>
      <c r="AN106" s="36">
        <v>7.9023397625953441E-3</v>
      </c>
      <c r="AO106" s="36">
        <v>4.4145948890264818E-2</v>
      </c>
      <c r="AP106" s="36">
        <v>9.4676109840000002</v>
      </c>
      <c r="AQ106" s="36">
        <v>5.0979443760000001</v>
      </c>
      <c r="AR106" s="36">
        <v>14.565555360000001</v>
      </c>
      <c r="AS106" s="36">
        <v>1.1894111970000001</v>
      </c>
      <c r="AT106" s="36">
        <v>16.323995350000001</v>
      </c>
      <c r="AU106" s="36">
        <v>34.875865382000001</v>
      </c>
      <c r="AV106" s="36">
        <v>11.352966005000001</v>
      </c>
      <c r="AW106" s="36">
        <v>24.255367977999999</v>
      </c>
      <c r="AX106" s="36">
        <v>10.606048914</v>
      </c>
      <c r="AY106" s="36">
        <v>22.659595658000001</v>
      </c>
      <c r="AZ106" s="36">
        <v>1.2009858571428571E-2</v>
      </c>
      <c r="BA106" s="36">
        <v>2.401971857142857E-2</v>
      </c>
      <c r="BB106" s="36">
        <v>0.23346873400000001</v>
      </c>
      <c r="BC106" s="36">
        <v>9.0864652299999999</v>
      </c>
      <c r="BD106" s="36">
        <v>19.413037763999998</v>
      </c>
      <c r="BE106" s="36">
        <v>9.7285385714285712E-3</v>
      </c>
      <c r="BF106" s="36">
        <v>1.945707857142857E-2</v>
      </c>
      <c r="BG106" s="36">
        <v>1.938989324</v>
      </c>
      <c r="BH106" s="36">
        <v>11.581174969999999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4.9683457659999997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3.1139999999999997E-6</v>
      </c>
      <c r="P107" s="36">
        <v>4.9920000000000007E-6</v>
      </c>
      <c r="Q107" s="36">
        <v>2.5969999999999999E-6</v>
      </c>
      <c r="R107" s="36">
        <v>5.1699999999999998E-7</v>
      </c>
      <c r="S107" s="36">
        <v>4.3170000000000003E-6</v>
      </c>
      <c r="T107" s="36">
        <v>6.75E-7</v>
      </c>
      <c r="U107" s="36">
        <v>0</v>
      </c>
      <c r="V107" s="36">
        <v>0</v>
      </c>
      <c r="W107" s="36">
        <v>3.1139999999999997E-6</v>
      </c>
      <c r="X107" s="36">
        <v>4.9920000000000007E-6</v>
      </c>
      <c r="Y107" s="36">
        <v>8.106E-6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3.9940000000000002E-6</v>
      </c>
      <c r="AQ107" s="36">
        <v>2.1500000000000002E-6</v>
      </c>
      <c r="AR107" s="36">
        <v>6.1440000000000008E-6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6.0807885714285722E-3</v>
      </c>
      <c r="BF107" s="36">
        <v>1.2161578571428572E-2</v>
      </c>
      <c r="BG107" s="36">
        <v>2.4164833319999999</v>
      </c>
      <c r="BH107" s="36">
        <v>3.239808923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4.9573116089999996</v>
      </c>
      <c r="E108" s="36">
        <v>0</v>
      </c>
      <c r="F108" s="36" t="s">
        <v>340</v>
      </c>
      <c r="G108" s="36" t="s">
        <v>340</v>
      </c>
      <c r="H108" s="36" t="s">
        <v>340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1.5414669999999999E-3</v>
      </c>
      <c r="P108" s="36">
        <v>2.3977059999999999E-3</v>
      </c>
      <c r="Q108" s="36">
        <v>1.4012719999999998E-3</v>
      </c>
      <c r="R108" s="36">
        <v>1.40195E-4</v>
      </c>
      <c r="S108" s="36">
        <v>2.2148419999999999E-3</v>
      </c>
      <c r="T108" s="36">
        <v>1.82864E-4</v>
      </c>
      <c r="U108" s="36" t="s">
        <v>340</v>
      </c>
      <c r="V108" s="36" t="s">
        <v>340</v>
      </c>
      <c r="W108" s="36">
        <v>1.5414669999999999E-3</v>
      </c>
      <c r="X108" s="36">
        <v>2.3977059999999999E-3</v>
      </c>
      <c r="Y108" s="36">
        <v>3.9391729999999998E-3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340</v>
      </c>
      <c r="AH108" s="36" t="s">
        <v>340</v>
      </c>
      <c r="AI108" s="36" t="s">
        <v>340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1.89073E-3</v>
      </c>
      <c r="AQ108" s="36">
        <v>1.018085E-3</v>
      </c>
      <c r="AR108" s="36">
        <v>2.9088149999999999E-3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0.100254577</v>
      </c>
      <c r="BC108" s="36">
        <v>5.0842541199999998</v>
      </c>
      <c r="BD108" s="36">
        <v>11.800687441999999</v>
      </c>
      <c r="BE108" s="36">
        <v>4.1775628571428577E-3</v>
      </c>
      <c r="BF108" s="36">
        <v>8.3551271428571432E-3</v>
      </c>
      <c r="BG108" s="36">
        <v>0.532393012</v>
      </c>
      <c r="BH108" s="36">
        <v>4.9623092409999998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4.8810640909999998</v>
      </c>
      <c r="E109" s="36">
        <v>0</v>
      </c>
      <c r="F109" s="36" t="s">
        <v>340</v>
      </c>
      <c r="G109" s="36" t="s">
        <v>340</v>
      </c>
      <c r="H109" s="36" t="s">
        <v>340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1.602799E-3</v>
      </c>
      <c r="P109" s="36">
        <v>2.7034519999999999E-3</v>
      </c>
      <c r="Q109" s="36">
        <v>1.425029E-3</v>
      </c>
      <c r="R109" s="36">
        <v>1.7777E-4</v>
      </c>
      <c r="S109" s="36">
        <v>2.4715779999999999E-3</v>
      </c>
      <c r="T109" s="36">
        <v>2.31874E-4</v>
      </c>
      <c r="U109" s="36" t="s">
        <v>340</v>
      </c>
      <c r="V109" s="36" t="s">
        <v>340</v>
      </c>
      <c r="W109" s="36">
        <v>1.602799E-3</v>
      </c>
      <c r="X109" s="36">
        <v>2.7034519999999999E-3</v>
      </c>
      <c r="Y109" s="36">
        <v>4.3062509999999997E-3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340</v>
      </c>
      <c r="AH109" s="36" t="s">
        <v>340</v>
      </c>
      <c r="AI109" s="36" t="s">
        <v>340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4.6291680000000003E-3</v>
      </c>
      <c r="AQ109" s="36">
        <v>2.4926290000000001E-3</v>
      </c>
      <c r="AR109" s="36">
        <v>7.1217970000000009E-3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8.9577110290000004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4.034820764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4.4201725420000004</v>
      </c>
      <c r="E111" s="36">
        <v>0</v>
      </c>
      <c r="F111" s="36" t="s">
        <v>340</v>
      </c>
      <c r="G111" s="36" t="s">
        <v>340</v>
      </c>
      <c r="H111" s="36" t="s">
        <v>340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340</v>
      </c>
      <c r="V111" s="36" t="s">
        <v>340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340</v>
      </c>
      <c r="AH111" s="36" t="s">
        <v>340</v>
      </c>
      <c r="AI111" s="36" t="s">
        <v>340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3.7955394</v>
      </c>
      <c r="E112" s="36">
        <v>0</v>
      </c>
      <c r="F112" s="36" t="s">
        <v>340</v>
      </c>
      <c r="G112" s="36" t="s">
        <v>340</v>
      </c>
      <c r="H112" s="36" t="s">
        <v>340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340</v>
      </c>
      <c r="V112" s="36" t="s">
        <v>340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340</v>
      </c>
      <c r="AH112" s="36" t="s">
        <v>340</v>
      </c>
      <c r="AI112" s="36" t="s">
        <v>340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4.1719049689999999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4.97945963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1.625893E-3</v>
      </c>
      <c r="P114" s="36">
        <v>2.5669540000000002E-3</v>
      </c>
      <c r="Q114" s="36">
        <v>1.554082E-3</v>
      </c>
      <c r="R114" s="36">
        <v>7.1810999999999994E-5</v>
      </c>
      <c r="S114" s="36">
        <v>2.4732870000000002E-3</v>
      </c>
      <c r="T114" s="36">
        <v>9.3666999999999996E-5</v>
      </c>
      <c r="U114" s="36">
        <v>0</v>
      </c>
      <c r="V114" s="36">
        <v>0</v>
      </c>
      <c r="W114" s="36">
        <v>1.625893E-3</v>
      </c>
      <c r="X114" s="36">
        <v>2.5669540000000002E-3</v>
      </c>
      <c r="Y114" s="36">
        <v>4.1928470000000004E-3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2.5973699999999999E-3</v>
      </c>
      <c r="AQ114" s="36">
        <v>1.398584E-3</v>
      </c>
      <c r="AR114" s="36">
        <v>3.9959539999999995E-3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0.76811209199999997</v>
      </c>
      <c r="BH114" s="36">
        <v>2.883449369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5.0755188440000003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5.2437849999999999E-3</v>
      </c>
      <c r="P115" s="36">
        <v>8.2606250000000006E-3</v>
      </c>
      <c r="Q115" s="36">
        <v>4.8606099999999996E-3</v>
      </c>
      <c r="R115" s="36">
        <v>3.8317499999999998E-4</v>
      </c>
      <c r="S115" s="36">
        <v>7.7608299999999998E-3</v>
      </c>
      <c r="T115" s="36">
        <v>4.9979500000000004E-4</v>
      </c>
      <c r="U115" s="36">
        <v>2.1000000000000001E-2</v>
      </c>
      <c r="V115" s="36">
        <v>5.04E-2</v>
      </c>
      <c r="W115" s="36">
        <v>2.6243785000000002E-2</v>
      </c>
      <c r="X115" s="36">
        <v>5.8660625000000001E-2</v>
      </c>
      <c r="Y115" s="36">
        <v>8.490441E-2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2.0692885565430585E-3</v>
      </c>
      <c r="AH115" s="36">
        <v>3.5201690387169273E-3</v>
      </c>
      <c r="AI115" s="36">
        <v>1.1274054894269078E-2</v>
      </c>
      <c r="AJ115" s="36">
        <v>0</v>
      </c>
      <c r="AK115" s="36">
        <v>0</v>
      </c>
      <c r="AL115" s="36">
        <v>0</v>
      </c>
      <c r="AM115" s="36">
        <v>2.0692885565430585E-3</v>
      </c>
      <c r="AN115" s="36">
        <v>3.5201690387169273E-3</v>
      </c>
      <c r="AO115" s="36">
        <v>1.1274054894269078E-2</v>
      </c>
      <c r="AP115" s="36">
        <v>0.105500963</v>
      </c>
      <c r="AQ115" s="36">
        <v>5.6808210999999997E-2</v>
      </c>
      <c r="AR115" s="36">
        <v>0.162309174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2.3358906020000001</v>
      </c>
      <c r="BH115" s="36">
        <v>8.6533558129999992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4.8786580539999997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1.4368039999999999E-3</v>
      </c>
      <c r="P116" s="36">
        <v>1.9774019999999996E-3</v>
      </c>
      <c r="Q116" s="36">
        <v>1.3468569999999999E-3</v>
      </c>
      <c r="R116" s="36">
        <v>8.9946999999999998E-5</v>
      </c>
      <c r="S116" s="36">
        <v>1.8600779999999998E-3</v>
      </c>
      <c r="T116" s="36">
        <v>1.1732399999999999E-4</v>
      </c>
      <c r="U116" s="36">
        <v>0</v>
      </c>
      <c r="V116" s="36">
        <v>0</v>
      </c>
      <c r="W116" s="36">
        <v>1.4368039999999999E-3</v>
      </c>
      <c r="X116" s="36">
        <v>1.9774019999999996E-3</v>
      </c>
      <c r="Y116" s="36">
        <v>3.4142059999999995E-3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1.4662760000000001E-3</v>
      </c>
      <c r="AQ116" s="36">
        <v>7.8953300000000003E-4</v>
      </c>
      <c r="AR116" s="36">
        <v>2.2558090000000001E-3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0.11395471857142858</v>
      </c>
      <c r="BF116" s="36">
        <v>0.22790943714285716</v>
      </c>
      <c r="BG116" s="36">
        <v>0.620755795</v>
      </c>
      <c r="BH116" s="36">
        <v>2.258528573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4.9124937690000001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1.16513E-4</v>
      </c>
      <c r="P117" s="36">
        <v>2.0359500000000002E-4</v>
      </c>
      <c r="Q117" s="36">
        <v>1.0945100000000001E-4</v>
      </c>
      <c r="R117" s="36">
        <v>7.0620000000000003E-6</v>
      </c>
      <c r="S117" s="36">
        <v>1.9438300000000001E-4</v>
      </c>
      <c r="T117" s="36">
        <v>9.2119999999999992E-6</v>
      </c>
      <c r="U117" s="36">
        <v>0</v>
      </c>
      <c r="V117" s="36">
        <v>0</v>
      </c>
      <c r="W117" s="36">
        <v>1.16513E-4</v>
      </c>
      <c r="X117" s="36">
        <v>2.0359500000000002E-4</v>
      </c>
      <c r="Y117" s="36">
        <v>3.2010800000000005E-4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1.6217599999999999E-4</v>
      </c>
      <c r="AQ117" s="36">
        <v>8.7324999999999995E-5</v>
      </c>
      <c r="AR117" s="36">
        <v>2.4950099999999995E-4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0.113868024</v>
      </c>
      <c r="BC117" s="36">
        <v>5.6352865850000002</v>
      </c>
      <c r="BD117" s="36">
        <v>13.043387557000001</v>
      </c>
      <c r="BE117" s="36">
        <v>7.3940275714285714E-2</v>
      </c>
      <c r="BF117" s="36">
        <v>0.14788055142857143</v>
      </c>
      <c r="BG117" s="36">
        <v>0.52940832400000004</v>
      </c>
      <c r="BH117" s="36">
        <v>2.7571917500000001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4.6570535299999998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9.3702200000000003E-3</v>
      </c>
      <c r="BF118" s="36">
        <v>1.8740440000000001E-2</v>
      </c>
      <c r="BG118" s="36">
        <v>0.15324621099999999</v>
      </c>
      <c r="BH118" s="36">
        <v>0.42014321999999998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4.449760307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4.3843302810000004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4.3113895209999997</v>
      </c>
      <c r="E121" s="36">
        <v>0</v>
      </c>
      <c r="F121" s="36" t="s">
        <v>340</v>
      </c>
      <c r="G121" s="36" t="s">
        <v>340</v>
      </c>
      <c r="H121" s="36" t="s">
        <v>340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340</v>
      </c>
      <c r="V121" s="36" t="s">
        <v>340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340</v>
      </c>
      <c r="AH121" s="36" t="s">
        <v>340</v>
      </c>
      <c r="AI121" s="36" t="s">
        <v>340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4.1601719939999997</v>
      </c>
      <c r="E122" s="36">
        <v>0</v>
      </c>
      <c r="F122" s="36" t="s">
        <v>340</v>
      </c>
      <c r="G122" s="36" t="s">
        <v>340</v>
      </c>
      <c r="H122" s="36" t="s">
        <v>340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340</v>
      </c>
      <c r="V122" s="36" t="s">
        <v>340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340</v>
      </c>
      <c r="AH122" s="36" t="s">
        <v>340</v>
      </c>
      <c r="AI122" s="36" t="s">
        <v>340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36" t="s">
        <v>339</v>
      </c>
      <c r="V123" s="36" t="s">
        <v>339</v>
      </c>
      <c r="W123" s="36" t="s">
        <v>339</v>
      </c>
      <c r="X123" s="36" t="s">
        <v>339</v>
      </c>
      <c r="Y123" s="36" t="s">
        <v>339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36" t="s">
        <v>339</v>
      </c>
      <c r="AH123" s="36" t="s">
        <v>339</v>
      </c>
      <c r="AI123" s="36" t="s">
        <v>339</v>
      </c>
      <c r="AJ123" s="36" t="s">
        <v>339</v>
      </c>
      <c r="AK123" s="36" t="s">
        <v>339</v>
      </c>
      <c r="AL123" s="36" t="s">
        <v>339</v>
      </c>
      <c r="AM123" s="36" t="s">
        <v>339</v>
      </c>
      <c r="AN123" s="36" t="s">
        <v>339</v>
      </c>
      <c r="AO123" s="36" t="s">
        <v>339</v>
      </c>
      <c r="AP123" s="36" t="s">
        <v>339</v>
      </c>
      <c r="AQ123" s="36" t="s">
        <v>339</v>
      </c>
      <c r="AR123" s="36" t="s">
        <v>339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36" t="s">
        <v>339</v>
      </c>
      <c r="V124" s="36" t="s">
        <v>339</v>
      </c>
      <c r="W124" s="36" t="s">
        <v>339</v>
      </c>
      <c r="X124" s="36" t="s">
        <v>339</v>
      </c>
      <c r="Y124" s="36" t="s">
        <v>339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36" t="s">
        <v>339</v>
      </c>
      <c r="AH124" s="36" t="s">
        <v>339</v>
      </c>
      <c r="AI124" s="36" t="s">
        <v>339</v>
      </c>
      <c r="AJ124" s="36" t="s">
        <v>339</v>
      </c>
      <c r="AK124" s="36" t="s">
        <v>339</v>
      </c>
      <c r="AL124" s="36" t="s">
        <v>339</v>
      </c>
      <c r="AM124" s="36" t="s">
        <v>339</v>
      </c>
      <c r="AN124" s="36" t="s">
        <v>339</v>
      </c>
      <c r="AO124" s="36" t="s">
        <v>339</v>
      </c>
      <c r="AP124" s="36" t="s">
        <v>339</v>
      </c>
      <c r="AQ124" s="36" t="s">
        <v>339</v>
      </c>
      <c r="AR124" s="36" t="s">
        <v>339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36" t="s">
        <v>339</v>
      </c>
      <c r="V125" s="36" t="s">
        <v>339</v>
      </c>
      <c r="W125" s="36" t="s">
        <v>339</v>
      </c>
      <c r="X125" s="36" t="s">
        <v>339</v>
      </c>
      <c r="Y125" s="36" t="s">
        <v>339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36" t="s">
        <v>339</v>
      </c>
      <c r="AH125" s="36" t="s">
        <v>339</v>
      </c>
      <c r="AI125" s="36" t="s">
        <v>339</v>
      </c>
      <c r="AJ125" s="36" t="s">
        <v>339</v>
      </c>
      <c r="AK125" s="36" t="s">
        <v>339</v>
      </c>
      <c r="AL125" s="36" t="s">
        <v>339</v>
      </c>
      <c r="AM125" s="36" t="s">
        <v>339</v>
      </c>
      <c r="AN125" s="36" t="s">
        <v>339</v>
      </c>
      <c r="AO125" s="36" t="s">
        <v>339</v>
      </c>
      <c r="AP125" s="36" t="s">
        <v>339</v>
      </c>
      <c r="AQ125" s="36" t="s">
        <v>339</v>
      </c>
      <c r="AR125" s="36" t="s">
        <v>339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36" t="s">
        <v>339</v>
      </c>
      <c r="V126" s="36" t="s">
        <v>339</v>
      </c>
      <c r="W126" s="36" t="s">
        <v>339</v>
      </c>
      <c r="X126" s="36" t="s">
        <v>339</v>
      </c>
      <c r="Y126" s="36" t="s">
        <v>339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36" t="s">
        <v>339</v>
      </c>
      <c r="AH126" s="36" t="s">
        <v>339</v>
      </c>
      <c r="AI126" s="36" t="s">
        <v>339</v>
      </c>
      <c r="AJ126" s="36" t="s">
        <v>339</v>
      </c>
      <c r="AK126" s="36" t="s">
        <v>339</v>
      </c>
      <c r="AL126" s="36" t="s">
        <v>339</v>
      </c>
      <c r="AM126" s="36" t="s">
        <v>339</v>
      </c>
      <c r="AN126" s="36" t="s">
        <v>339</v>
      </c>
      <c r="AO126" s="36" t="s">
        <v>339</v>
      </c>
      <c r="AP126" s="36" t="s">
        <v>339</v>
      </c>
      <c r="AQ126" s="36" t="s">
        <v>339</v>
      </c>
      <c r="AR126" s="36" t="s">
        <v>339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36" t="s">
        <v>339</v>
      </c>
      <c r="V127" s="36" t="s">
        <v>339</v>
      </c>
      <c r="W127" s="36" t="s">
        <v>339</v>
      </c>
      <c r="X127" s="36" t="s">
        <v>339</v>
      </c>
      <c r="Y127" s="36" t="s">
        <v>339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36" t="s">
        <v>339</v>
      </c>
      <c r="AH127" s="36" t="s">
        <v>339</v>
      </c>
      <c r="AI127" s="36" t="s">
        <v>339</v>
      </c>
      <c r="AJ127" s="36" t="s">
        <v>339</v>
      </c>
      <c r="AK127" s="36" t="s">
        <v>339</v>
      </c>
      <c r="AL127" s="36" t="s">
        <v>339</v>
      </c>
      <c r="AM127" s="36" t="s">
        <v>339</v>
      </c>
      <c r="AN127" s="36" t="s">
        <v>339</v>
      </c>
      <c r="AO127" s="36" t="s">
        <v>339</v>
      </c>
      <c r="AP127" s="36" t="s">
        <v>339</v>
      </c>
      <c r="AQ127" s="36" t="s">
        <v>339</v>
      </c>
      <c r="AR127" s="36" t="s">
        <v>339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36" t="s">
        <v>339</v>
      </c>
      <c r="V128" s="36" t="s">
        <v>339</v>
      </c>
      <c r="W128" s="36" t="s">
        <v>339</v>
      </c>
      <c r="X128" s="36" t="s">
        <v>339</v>
      </c>
      <c r="Y128" s="36" t="s">
        <v>339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36" t="s">
        <v>339</v>
      </c>
      <c r="AH128" s="36" t="s">
        <v>339</v>
      </c>
      <c r="AI128" s="36" t="s">
        <v>339</v>
      </c>
      <c r="AJ128" s="36" t="s">
        <v>339</v>
      </c>
      <c r="AK128" s="36" t="s">
        <v>339</v>
      </c>
      <c r="AL128" s="36" t="s">
        <v>339</v>
      </c>
      <c r="AM128" s="36" t="s">
        <v>339</v>
      </c>
      <c r="AN128" s="36" t="s">
        <v>339</v>
      </c>
      <c r="AO128" s="36" t="s">
        <v>339</v>
      </c>
      <c r="AP128" s="36" t="s">
        <v>339</v>
      </c>
      <c r="AQ128" s="36" t="s">
        <v>339</v>
      </c>
      <c r="AR128" s="36" t="s">
        <v>339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36" t="s">
        <v>339</v>
      </c>
      <c r="V129" s="36" t="s">
        <v>339</v>
      </c>
      <c r="W129" s="36" t="s">
        <v>339</v>
      </c>
      <c r="X129" s="36" t="s">
        <v>339</v>
      </c>
      <c r="Y129" s="36" t="s">
        <v>339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36" t="s">
        <v>339</v>
      </c>
      <c r="AH129" s="36" t="s">
        <v>339</v>
      </c>
      <c r="AI129" s="36" t="s">
        <v>339</v>
      </c>
      <c r="AJ129" s="36" t="s">
        <v>339</v>
      </c>
      <c r="AK129" s="36" t="s">
        <v>339</v>
      </c>
      <c r="AL129" s="36" t="s">
        <v>339</v>
      </c>
      <c r="AM129" s="36" t="s">
        <v>339</v>
      </c>
      <c r="AN129" s="36" t="s">
        <v>339</v>
      </c>
      <c r="AO129" s="36" t="s">
        <v>339</v>
      </c>
      <c r="AP129" s="36" t="s">
        <v>339</v>
      </c>
      <c r="AQ129" s="36" t="s">
        <v>339</v>
      </c>
      <c r="AR129" s="36" t="s">
        <v>339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36" t="s">
        <v>339</v>
      </c>
      <c r="V130" s="36" t="s">
        <v>339</v>
      </c>
      <c r="W130" s="36" t="s">
        <v>339</v>
      </c>
      <c r="X130" s="36" t="s">
        <v>339</v>
      </c>
      <c r="Y130" s="36" t="s">
        <v>339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36" t="s">
        <v>339</v>
      </c>
      <c r="AH130" s="36" t="s">
        <v>339</v>
      </c>
      <c r="AI130" s="36" t="s">
        <v>339</v>
      </c>
      <c r="AJ130" s="36" t="s">
        <v>339</v>
      </c>
      <c r="AK130" s="36" t="s">
        <v>339</v>
      </c>
      <c r="AL130" s="36" t="s">
        <v>339</v>
      </c>
      <c r="AM130" s="36" t="s">
        <v>339</v>
      </c>
      <c r="AN130" s="36" t="s">
        <v>339</v>
      </c>
      <c r="AO130" s="36" t="s">
        <v>339</v>
      </c>
      <c r="AP130" s="36" t="s">
        <v>339</v>
      </c>
      <c r="AQ130" s="36" t="s">
        <v>339</v>
      </c>
      <c r="AR130" s="36" t="s">
        <v>339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36" t="s">
        <v>339</v>
      </c>
      <c r="V131" s="36" t="s">
        <v>339</v>
      </c>
      <c r="W131" s="36" t="s">
        <v>339</v>
      </c>
      <c r="X131" s="36" t="s">
        <v>339</v>
      </c>
      <c r="Y131" s="36" t="s">
        <v>339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36" t="s">
        <v>339</v>
      </c>
      <c r="AH131" s="36" t="s">
        <v>339</v>
      </c>
      <c r="AI131" s="36" t="s">
        <v>339</v>
      </c>
      <c r="AJ131" s="36" t="s">
        <v>339</v>
      </c>
      <c r="AK131" s="36" t="s">
        <v>339</v>
      </c>
      <c r="AL131" s="36" t="s">
        <v>339</v>
      </c>
      <c r="AM131" s="36" t="s">
        <v>339</v>
      </c>
      <c r="AN131" s="36" t="s">
        <v>339</v>
      </c>
      <c r="AO131" s="36" t="s">
        <v>339</v>
      </c>
      <c r="AP131" s="36" t="s">
        <v>339</v>
      </c>
      <c r="AQ131" s="36" t="s">
        <v>339</v>
      </c>
      <c r="AR131" s="36" t="s">
        <v>339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36" t="s">
        <v>339</v>
      </c>
      <c r="V132" s="36" t="s">
        <v>339</v>
      </c>
      <c r="W132" s="36" t="s">
        <v>339</v>
      </c>
      <c r="X132" s="36" t="s">
        <v>339</v>
      </c>
      <c r="Y132" s="36" t="s">
        <v>339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36" t="s">
        <v>339</v>
      </c>
      <c r="AH132" s="36" t="s">
        <v>339</v>
      </c>
      <c r="AI132" s="36" t="s">
        <v>339</v>
      </c>
      <c r="AJ132" s="36" t="s">
        <v>339</v>
      </c>
      <c r="AK132" s="36" t="s">
        <v>339</v>
      </c>
      <c r="AL132" s="36" t="s">
        <v>339</v>
      </c>
      <c r="AM132" s="36" t="s">
        <v>339</v>
      </c>
      <c r="AN132" s="36" t="s">
        <v>339</v>
      </c>
      <c r="AO132" s="36" t="s">
        <v>339</v>
      </c>
      <c r="AP132" s="36" t="s">
        <v>339</v>
      </c>
      <c r="AQ132" s="36" t="s">
        <v>339</v>
      </c>
      <c r="AR132" s="36" t="s">
        <v>339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4.3527358190000003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4.3498302129999997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4.4730261660000004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4.345512169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3.9965114470000001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4.2193986050000003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4.1663383039999999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4.2941900879999997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4.0749889829999999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4.2938959099999998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4.3951902049999996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4.4248672290000002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4.468477783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4.150236413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4.1426991360000001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3.875075405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4.3643016079999999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4.3598364920000003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4.8917483669999999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2.5933810000000001E-3</v>
      </c>
      <c r="P151" s="36">
        <v>4.3297880000000002E-3</v>
      </c>
      <c r="Q151" s="36">
        <v>1.9171400000000001E-3</v>
      </c>
      <c r="R151" s="36">
        <v>6.7624100000000006E-4</v>
      </c>
      <c r="S151" s="36">
        <v>3.447734E-3</v>
      </c>
      <c r="T151" s="36">
        <v>8.8205400000000006E-4</v>
      </c>
      <c r="U151" s="36">
        <v>0</v>
      </c>
      <c r="V151" s="36">
        <v>0</v>
      </c>
      <c r="W151" s="36">
        <v>2.5933810000000001E-3</v>
      </c>
      <c r="X151" s="36">
        <v>4.3297880000000002E-3</v>
      </c>
      <c r="Y151" s="36">
        <v>6.9231689999999999E-3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8.767436E-3</v>
      </c>
      <c r="AQ151" s="36">
        <v>4.7209269999999998E-3</v>
      </c>
      <c r="AR151" s="36">
        <v>1.3488363E-2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1.228155052</v>
      </c>
      <c r="BC151" s="36">
        <v>67.045208462000005</v>
      </c>
      <c r="BD151" s="36">
        <v>145.43211553200001</v>
      </c>
      <c r="BE151" s="36">
        <v>8.6785187142857143E-2</v>
      </c>
      <c r="BF151" s="36">
        <v>0.17357037571428571</v>
      </c>
      <c r="BG151" s="36">
        <v>0.54365316399999997</v>
      </c>
      <c r="BH151" s="36">
        <v>7.1600233299999996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4.8976539319999999</v>
      </c>
      <c r="E152" s="36">
        <v>31</v>
      </c>
      <c r="F152" s="36">
        <v>0</v>
      </c>
      <c r="G152" s="36">
        <v>5</v>
      </c>
      <c r="H152" s="36">
        <v>26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6.7611859999999998E-3</v>
      </c>
      <c r="P152" s="36">
        <v>1.1872377E-2</v>
      </c>
      <c r="Q152" s="36">
        <v>6.2164189999999999E-3</v>
      </c>
      <c r="R152" s="36">
        <v>5.4476700000000004E-4</v>
      </c>
      <c r="S152" s="36">
        <v>1.1161811000000001E-2</v>
      </c>
      <c r="T152" s="36">
        <v>7.1056599999999993E-4</v>
      </c>
      <c r="U152" s="36">
        <v>0.12300000000000001</v>
      </c>
      <c r="V152" s="36">
        <v>0.29520000000000002</v>
      </c>
      <c r="W152" s="36">
        <v>0.129761186</v>
      </c>
      <c r="X152" s="36">
        <v>0.30707237700000001</v>
      </c>
      <c r="Y152" s="36">
        <v>0.43683356299999998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1.3972414537851729E-2</v>
      </c>
      <c r="AH152" s="36">
        <v>2.3769164960943171E-2</v>
      </c>
      <c r="AI152" s="36">
        <v>7.6125568861399082E-2</v>
      </c>
      <c r="AJ152" s="36">
        <v>0</v>
      </c>
      <c r="AK152" s="36">
        <v>0</v>
      </c>
      <c r="AL152" s="36">
        <v>0</v>
      </c>
      <c r="AM152" s="36">
        <v>1.3972414537851729E-2</v>
      </c>
      <c r="AN152" s="36">
        <v>2.3769164960943171E-2</v>
      </c>
      <c r="AO152" s="36">
        <v>7.6125568861399082E-2</v>
      </c>
      <c r="AP152" s="36">
        <v>0.48816427200000001</v>
      </c>
      <c r="AQ152" s="36">
        <v>0.26285768500000001</v>
      </c>
      <c r="AR152" s="36">
        <v>0.75102195700000007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0.87884270900000006</v>
      </c>
      <c r="BC152" s="36">
        <v>65.323675582000007</v>
      </c>
      <c r="BD152" s="36">
        <v>162.66599857700001</v>
      </c>
      <c r="BE152" s="36">
        <v>6.2101710000000011E-2</v>
      </c>
      <c r="BF152" s="36">
        <v>0.12420342142857145</v>
      </c>
      <c r="BG152" s="36">
        <v>2.5612791659999998</v>
      </c>
      <c r="BH152" s="36">
        <v>24.539273517000002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4.6989186009999999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340</v>
      </c>
      <c r="V153" s="36" t="s">
        <v>340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340</v>
      </c>
      <c r="AH153" s="36" t="s">
        <v>340</v>
      </c>
      <c r="AI153" s="36" t="s">
        <v>340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0.29653986799999998</v>
      </c>
      <c r="BH153" s="36">
        <v>4.7902718430000002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4.5920261419999999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1.1143761729999999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4.7815822729999997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1.651634652</v>
      </c>
      <c r="BH155" s="36">
        <v>17.199601862000002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5.4466323909999996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0.46243177600000002</v>
      </c>
      <c r="BC156" s="36">
        <v>29.315827243000001</v>
      </c>
      <c r="BD156" s="36">
        <v>60.299803724999997</v>
      </c>
      <c r="BE156" s="36">
        <v>3.2676841428571426E-2</v>
      </c>
      <c r="BF156" s="36">
        <v>6.5353682857142853E-2</v>
      </c>
      <c r="BG156" s="36">
        <v>1.282517854</v>
      </c>
      <c r="BH156" s="36">
        <v>20.828132104000002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4.7766055510000003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340</v>
      </c>
      <c r="V157" s="36" t="s">
        <v>340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340</v>
      </c>
      <c r="AH157" s="36" t="s">
        <v>340</v>
      </c>
      <c r="AI157" s="36" t="s">
        <v>340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0.74865378100000002</v>
      </c>
      <c r="BC157" s="36">
        <v>29.690026629999998</v>
      </c>
      <c r="BD157" s="36">
        <v>69.626537658999993</v>
      </c>
      <c r="BE157" s="36">
        <v>5.2902162857142859E-2</v>
      </c>
      <c r="BF157" s="36">
        <v>0.10580432571428572</v>
      </c>
      <c r="BG157" s="36">
        <v>3.1785288540000001</v>
      </c>
      <c r="BH157" s="36">
        <v>17.156583681000001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4.943502778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1.763354E-3</v>
      </c>
      <c r="P158" s="36">
        <v>2.6792960000000003E-3</v>
      </c>
      <c r="Q158" s="36">
        <v>1.081053E-3</v>
      </c>
      <c r="R158" s="36">
        <v>6.8230100000000007E-4</v>
      </c>
      <c r="S158" s="36">
        <v>1.789339E-3</v>
      </c>
      <c r="T158" s="36">
        <v>8.8995700000000003E-4</v>
      </c>
      <c r="U158" s="36">
        <v>0</v>
      </c>
      <c r="V158" s="36">
        <v>0</v>
      </c>
      <c r="W158" s="36">
        <v>1.763354E-3</v>
      </c>
      <c r="X158" s="36">
        <v>2.6792960000000003E-3</v>
      </c>
      <c r="Y158" s="36">
        <v>4.4426500000000002E-3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2.584654E-3</v>
      </c>
      <c r="AQ158" s="36">
        <v>1.391736E-3</v>
      </c>
      <c r="AR158" s="36">
        <v>3.9763899999999998E-3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0.17620617299999999</v>
      </c>
      <c r="BC158" s="36">
        <v>6.8819059610000002</v>
      </c>
      <c r="BD158" s="36">
        <v>18.092219725</v>
      </c>
      <c r="BE158" s="36">
        <v>1.2451265714285717E-2</v>
      </c>
      <c r="BF158" s="36">
        <v>2.4902532857142862E-2</v>
      </c>
      <c r="BG158" s="36">
        <v>1.5965481130000001</v>
      </c>
      <c r="BH158" s="36">
        <v>9.2577048160000004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4.3559910520000003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340</v>
      </c>
      <c r="V159" s="36" t="s">
        <v>340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340</v>
      </c>
      <c r="AH159" s="36" t="s">
        <v>340</v>
      </c>
      <c r="AI159" s="36" t="s">
        <v>340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4.2567837339999999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340</v>
      </c>
      <c r="V160" s="36" t="s">
        <v>340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340</v>
      </c>
      <c r="AH160" s="36" t="s">
        <v>340</v>
      </c>
      <c r="AI160" s="36" t="s">
        <v>340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4.6417932300000002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4.2615642600000001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4.8852155990000004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3.2615298000000001E-2</v>
      </c>
      <c r="P163" s="36">
        <v>5.9897973999999993E-2</v>
      </c>
      <c r="Q163" s="36">
        <v>3.1271594E-2</v>
      </c>
      <c r="R163" s="36">
        <v>1.343704E-3</v>
      </c>
      <c r="S163" s="36">
        <v>5.8145315999999996E-2</v>
      </c>
      <c r="T163" s="36">
        <v>1.752658E-3</v>
      </c>
      <c r="U163" s="36">
        <v>9.0000000000000011E-3</v>
      </c>
      <c r="V163" s="36">
        <v>2.1600000000000001E-2</v>
      </c>
      <c r="W163" s="36">
        <v>4.1615298000000002E-2</v>
      </c>
      <c r="X163" s="36">
        <v>8.1497974000000001E-2</v>
      </c>
      <c r="Y163" s="36">
        <v>0.123113272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1.0262781955490208E-3</v>
      </c>
      <c r="AH163" s="36">
        <v>1.7458525625431622E-3</v>
      </c>
      <c r="AI163" s="36">
        <v>5.5914467205774249E-3</v>
      </c>
      <c r="AJ163" s="36">
        <v>0</v>
      </c>
      <c r="AK163" s="36">
        <v>0</v>
      </c>
      <c r="AL163" s="36">
        <v>0</v>
      </c>
      <c r="AM163" s="36">
        <v>1.0262781955490208E-3</v>
      </c>
      <c r="AN163" s="36">
        <v>1.7458525625431622E-3</v>
      </c>
      <c r="AO163" s="36">
        <v>5.5914467205774249E-3</v>
      </c>
      <c r="AP163" s="36">
        <v>0.145090093</v>
      </c>
      <c r="AQ163" s="36">
        <v>7.8125434999999993E-2</v>
      </c>
      <c r="AR163" s="36">
        <v>0.223215528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0.44078974100000001</v>
      </c>
      <c r="BC163" s="36">
        <v>30.228316221</v>
      </c>
      <c r="BD163" s="36">
        <v>76.228436185999996</v>
      </c>
      <c r="BE163" s="36">
        <v>3.1147548571428572E-2</v>
      </c>
      <c r="BF163" s="36">
        <v>6.2295098571428571E-2</v>
      </c>
      <c r="BG163" s="36">
        <v>1.212037941</v>
      </c>
      <c r="BH163" s="36">
        <v>13.701864235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4.8076190739999998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1.8401069999999999E-3</v>
      </c>
      <c r="P164" s="36">
        <v>3.0798969999999998E-3</v>
      </c>
      <c r="Q164" s="36">
        <v>1.5785199999999999E-3</v>
      </c>
      <c r="R164" s="36">
        <v>2.6158699999999997E-4</v>
      </c>
      <c r="S164" s="36">
        <v>2.7386949999999998E-3</v>
      </c>
      <c r="T164" s="36">
        <v>3.4120200000000003E-4</v>
      </c>
      <c r="U164" s="36">
        <v>0</v>
      </c>
      <c r="V164" s="36">
        <v>0</v>
      </c>
      <c r="W164" s="36">
        <v>1.8401069999999999E-3</v>
      </c>
      <c r="X164" s="36">
        <v>3.0798969999999998E-3</v>
      </c>
      <c r="Y164" s="36">
        <v>4.9200039999999995E-3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2.58771E-3</v>
      </c>
      <c r="AQ164" s="36">
        <v>1.3933820000000001E-3</v>
      </c>
      <c r="AR164" s="36">
        <v>3.9810920000000003E-3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2.3875254285714291E-2</v>
      </c>
      <c r="BF164" s="36">
        <v>4.775051000000001E-2</v>
      </c>
      <c r="BG164" s="36">
        <v>1.0458231730000001</v>
      </c>
      <c r="BH164" s="36">
        <v>7.2202944689999997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4.7734977010000001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1.9476361656199833E-8</v>
      </c>
      <c r="P165" s="36">
        <v>3.1621341290695436E-8</v>
      </c>
      <c r="Q165" s="36">
        <v>1.8999999999999998E-8</v>
      </c>
      <c r="R165" s="36">
        <v>4.7636165619983595E-10</v>
      </c>
      <c r="S165" s="36">
        <v>3.1E-8</v>
      </c>
      <c r="T165" s="36">
        <v>6.2134129069543804E-10</v>
      </c>
      <c r="U165" s="36">
        <v>0</v>
      </c>
      <c r="V165" s="36">
        <v>0</v>
      </c>
      <c r="W165" s="36">
        <v>1.9476361656199833E-8</v>
      </c>
      <c r="X165" s="36">
        <v>3.1621341290695436E-8</v>
      </c>
      <c r="Y165" s="36">
        <v>5.1097702946895269E-8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5.5999999999999999E-8</v>
      </c>
      <c r="AQ165" s="36">
        <v>2.9999999999999997E-8</v>
      </c>
      <c r="AR165" s="36">
        <v>8.6000000000000002E-8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0.15292438</v>
      </c>
      <c r="BC165" s="36">
        <v>6.2110605620000001</v>
      </c>
      <c r="BD165" s="36">
        <v>15.080129574000001</v>
      </c>
      <c r="BE165" s="36">
        <v>1.0806102857142858E-2</v>
      </c>
      <c r="BF165" s="36">
        <v>2.1612207142857144E-2</v>
      </c>
      <c r="BG165" s="36">
        <v>0.86527140999999996</v>
      </c>
      <c r="BH165" s="36">
        <v>9.3430277719999992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4.7146540699999999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4.7252572490000002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0.16106679400000001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4.0903314030000004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4.6668754220000004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0.89485705699999996</v>
      </c>
      <c r="BH169" s="36">
        <v>3.4540672630000002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339</v>
      </c>
      <c r="E170" s="36" t="s">
        <v>339</v>
      </c>
      <c r="F170" s="36" t="s">
        <v>339</v>
      </c>
      <c r="G170" s="36" t="s">
        <v>339</v>
      </c>
      <c r="H170" s="36" t="s">
        <v>339</v>
      </c>
      <c r="I170" s="36" t="s">
        <v>339</v>
      </c>
      <c r="J170" s="36" t="s">
        <v>339</v>
      </c>
      <c r="K170" s="36" t="s">
        <v>339</v>
      </c>
      <c r="L170" s="36" t="s">
        <v>339</v>
      </c>
      <c r="M170" s="36" t="s">
        <v>339</v>
      </c>
      <c r="N170" s="36" t="s">
        <v>339</v>
      </c>
      <c r="O170" s="36" t="s">
        <v>339</v>
      </c>
      <c r="P170" s="36" t="s">
        <v>339</v>
      </c>
      <c r="Q170" s="36" t="s">
        <v>339</v>
      </c>
      <c r="R170" s="36" t="s">
        <v>339</v>
      </c>
      <c r="S170" s="36" t="s">
        <v>339</v>
      </c>
      <c r="T170" s="36" t="s">
        <v>339</v>
      </c>
      <c r="U170" s="36" t="s">
        <v>339</v>
      </c>
      <c r="V170" s="36" t="s">
        <v>339</v>
      </c>
      <c r="W170" s="36" t="s">
        <v>339</v>
      </c>
      <c r="X170" s="36" t="s">
        <v>339</v>
      </c>
      <c r="Y170" s="36" t="s">
        <v>339</v>
      </c>
      <c r="Z170" s="36" t="s">
        <v>339</v>
      </c>
      <c r="AA170" s="36" t="s">
        <v>339</v>
      </c>
      <c r="AB170" s="36" t="s">
        <v>339</v>
      </c>
      <c r="AC170" s="36" t="s">
        <v>339</v>
      </c>
      <c r="AD170" s="36" t="s">
        <v>339</v>
      </c>
      <c r="AE170" s="36" t="s">
        <v>339</v>
      </c>
      <c r="AF170" s="36" t="s">
        <v>339</v>
      </c>
      <c r="AG170" s="36" t="s">
        <v>339</v>
      </c>
      <c r="AH170" s="36" t="s">
        <v>339</v>
      </c>
      <c r="AI170" s="36" t="s">
        <v>339</v>
      </c>
      <c r="AJ170" s="36" t="s">
        <v>339</v>
      </c>
      <c r="AK170" s="36" t="s">
        <v>339</v>
      </c>
      <c r="AL170" s="36" t="s">
        <v>339</v>
      </c>
      <c r="AM170" s="36" t="s">
        <v>339</v>
      </c>
      <c r="AN170" s="36" t="s">
        <v>339</v>
      </c>
      <c r="AO170" s="36" t="s">
        <v>339</v>
      </c>
      <c r="AP170" s="36" t="s">
        <v>339</v>
      </c>
      <c r="AQ170" s="36" t="s">
        <v>339</v>
      </c>
      <c r="AR170" s="36" t="s">
        <v>339</v>
      </c>
      <c r="AS170" s="36" t="s">
        <v>339</v>
      </c>
      <c r="AT170" s="36" t="s">
        <v>339</v>
      </c>
      <c r="AU170" s="36" t="s">
        <v>339</v>
      </c>
      <c r="AV170" s="36" t="s">
        <v>339</v>
      </c>
      <c r="AW170" s="36" t="s">
        <v>339</v>
      </c>
      <c r="AX170" s="36" t="s">
        <v>339</v>
      </c>
      <c r="AY170" s="36" t="s">
        <v>339</v>
      </c>
      <c r="AZ170" s="36" t="s">
        <v>339</v>
      </c>
      <c r="BA170" s="36" t="s">
        <v>339</v>
      </c>
      <c r="BB170" s="36" t="s">
        <v>339</v>
      </c>
      <c r="BC170" s="36" t="s">
        <v>339</v>
      </c>
      <c r="BD170" s="36" t="s">
        <v>339</v>
      </c>
      <c r="BE170" s="36" t="s">
        <v>339</v>
      </c>
      <c r="BF170" s="36" t="s">
        <v>339</v>
      </c>
      <c r="BG170" s="36" t="s">
        <v>339</v>
      </c>
      <c r="BH170" s="36" t="s">
        <v>339</v>
      </c>
      <c r="BI170" s="36" t="s">
        <v>339</v>
      </c>
      <c r="BJ170" s="36" t="s">
        <v>339</v>
      </c>
      <c r="BK170" s="36" t="s">
        <v>339</v>
      </c>
      <c r="BL170" s="36" t="s">
        <v>339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339</v>
      </c>
      <c r="E171" s="36" t="s">
        <v>339</v>
      </c>
      <c r="F171" s="36" t="s">
        <v>339</v>
      </c>
      <c r="G171" s="36" t="s">
        <v>339</v>
      </c>
      <c r="H171" s="36" t="s">
        <v>339</v>
      </c>
      <c r="I171" s="36" t="s">
        <v>339</v>
      </c>
      <c r="J171" s="36" t="s">
        <v>339</v>
      </c>
      <c r="K171" s="36" t="s">
        <v>339</v>
      </c>
      <c r="L171" s="36" t="s">
        <v>339</v>
      </c>
      <c r="M171" s="36" t="s">
        <v>339</v>
      </c>
      <c r="N171" s="36" t="s">
        <v>339</v>
      </c>
      <c r="O171" s="36" t="s">
        <v>339</v>
      </c>
      <c r="P171" s="36" t="s">
        <v>339</v>
      </c>
      <c r="Q171" s="36" t="s">
        <v>339</v>
      </c>
      <c r="R171" s="36" t="s">
        <v>339</v>
      </c>
      <c r="S171" s="36" t="s">
        <v>339</v>
      </c>
      <c r="T171" s="36" t="s">
        <v>339</v>
      </c>
      <c r="U171" s="36" t="s">
        <v>339</v>
      </c>
      <c r="V171" s="36" t="s">
        <v>339</v>
      </c>
      <c r="W171" s="36" t="s">
        <v>339</v>
      </c>
      <c r="X171" s="36" t="s">
        <v>339</v>
      </c>
      <c r="Y171" s="36" t="s">
        <v>339</v>
      </c>
      <c r="Z171" s="36" t="s">
        <v>339</v>
      </c>
      <c r="AA171" s="36" t="s">
        <v>339</v>
      </c>
      <c r="AB171" s="36" t="s">
        <v>339</v>
      </c>
      <c r="AC171" s="36" t="s">
        <v>339</v>
      </c>
      <c r="AD171" s="36" t="s">
        <v>339</v>
      </c>
      <c r="AE171" s="36" t="s">
        <v>339</v>
      </c>
      <c r="AF171" s="36" t="s">
        <v>339</v>
      </c>
      <c r="AG171" s="36" t="s">
        <v>339</v>
      </c>
      <c r="AH171" s="36" t="s">
        <v>339</v>
      </c>
      <c r="AI171" s="36" t="s">
        <v>339</v>
      </c>
      <c r="AJ171" s="36" t="s">
        <v>339</v>
      </c>
      <c r="AK171" s="36" t="s">
        <v>339</v>
      </c>
      <c r="AL171" s="36" t="s">
        <v>339</v>
      </c>
      <c r="AM171" s="36" t="s">
        <v>339</v>
      </c>
      <c r="AN171" s="36" t="s">
        <v>339</v>
      </c>
      <c r="AO171" s="36" t="s">
        <v>339</v>
      </c>
      <c r="AP171" s="36" t="s">
        <v>339</v>
      </c>
      <c r="AQ171" s="36" t="s">
        <v>339</v>
      </c>
      <c r="AR171" s="36" t="s">
        <v>339</v>
      </c>
      <c r="AS171" s="36" t="s">
        <v>339</v>
      </c>
      <c r="AT171" s="36" t="s">
        <v>339</v>
      </c>
      <c r="AU171" s="36" t="s">
        <v>339</v>
      </c>
      <c r="AV171" s="36" t="s">
        <v>339</v>
      </c>
      <c r="AW171" s="36" t="s">
        <v>339</v>
      </c>
      <c r="AX171" s="36" t="s">
        <v>339</v>
      </c>
      <c r="AY171" s="36" t="s">
        <v>339</v>
      </c>
      <c r="AZ171" s="36" t="s">
        <v>339</v>
      </c>
      <c r="BA171" s="36" t="s">
        <v>339</v>
      </c>
      <c r="BB171" s="36" t="s">
        <v>339</v>
      </c>
      <c r="BC171" s="36" t="s">
        <v>339</v>
      </c>
      <c r="BD171" s="36" t="s">
        <v>339</v>
      </c>
      <c r="BE171" s="36" t="s">
        <v>339</v>
      </c>
      <c r="BF171" s="36" t="s">
        <v>339</v>
      </c>
      <c r="BG171" s="36" t="s">
        <v>339</v>
      </c>
      <c r="BH171" s="36" t="s">
        <v>339</v>
      </c>
      <c r="BI171" s="36" t="s">
        <v>339</v>
      </c>
      <c r="BJ171" s="36" t="s">
        <v>339</v>
      </c>
      <c r="BK171" s="36" t="s">
        <v>339</v>
      </c>
      <c r="BL171" s="36" t="s">
        <v>339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339</v>
      </c>
      <c r="E172" s="36" t="s">
        <v>339</v>
      </c>
      <c r="F172" s="36" t="s">
        <v>339</v>
      </c>
      <c r="G172" s="36" t="s">
        <v>339</v>
      </c>
      <c r="H172" s="36" t="s">
        <v>339</v>
      </c>
      <c r="I172" s="36" t="s">
        <v>339</v>
      </c>
      <c r="J172" s="36" t="s">
        <v>339</v>
      </c>
      <c r="K172" s="36" t="s">
        <v>339</v>
      </c>
      <c r="L172" s="36" t="s">
        <v>339</v>
      </c>
      <c r="M172" s="36" t="s">
        <v>339</v>
      </c>
      <c r="N172" s="36" t="s">
        <v>339</v>
      </c>
      <c r="O172" s="36" t="s">
        <v>339</v>
      </c>
      <c r="P172" s="36" t="s">
        <v>339</v>
      </c>
      <c r="Q172" s="36" t="s">
        <v>339</v>
      </c>
      <c r="R172" s="36" t="s">
        <v>339</v>
      </c>
      <c r="S172" s="36" t="s">
        <v>339</v>
      </c>
      <c r="T172" s="36" t="s">
        <v>339</v>
      </c>
      <c r="U172" s="36" t="s">
        <v>339</v>
      </c>
      <c r="V172" s="36" t="s">
        <v>339</v>
      </c>
      <c r="W172" s="36" t="s">
        <v>339</v>
      </c>
      <c r="X172" s="36" t="s">
        <v>339</v>
      </c>
      <c r="Y172" s="36" t="s">
        <v>339</v>
      </c>
      <c r="Z172" s="36" t="s">
        <v>339</v>
      </c>
      <c r="AA172" s="36" t="s">
        <v>339</v>
      </c>
      <c r="AB172" s="36" t="s">
        <v>339</v>
      </c>
      <c r="AC172" s="36" t="s">
        <v>339</v>
      </c>
      <c r="AD172" s="36" t="s">
        <v>339</v>
      </c>
      <c r="AE172" s="36" t="s">
        <v>339</v>
      </c>
      <c r="AF172" s="36" t="s">
        <v>339</v>
      </c>
      <c r="AG172" s="36" t="s">
        <v>339</v>
      </c>
      <c r="AH172" s="36" t="s">
        <v>339</v>
      </c>
      <c r="AI172" s="36" t="s">
        <v>339</v>
      </c>
      <c r="AJ172" s="36" t="s">
        <v>339</v>
      </c>
      <c r="AK172" s="36" t="s">
        <v>339</v>
      </c>
      <c r="AL172" s="36" t="s">
        <v>339</v>
      </c>
      <c r="AM172" s="36" t="s">
        <v>339</v>
      </c>
      <c r="AN172" s="36" t="s">
        <v>339</v>
      </c>
      <c r="AO172" s="36" t="s">
        <v>339</v>
      </c>
      <c r="AP172" s="36" t="s">
        <v>339</v>
      </c>
      <c r="AQ172" s="36" t="s">
        <v>339</v>
      </c>
      <c r="AR172" s="36" t="s">
        <v>339</v>
      </c>
      <c r="AS172" s="36" t="s">
        <v>339</v>
      </c>
      <c r="AT172" s="36" t="s">
        <v>339</v>
      </c>
      <c r="AU172" s="36" t="s">
        <v>339</v>
      </c>
      <c r="AV172" s="36" t="s">
        <v>339</v>
      </c>
      <c r="AW172" s="36" t="s">
        <v>339</v>
      </c>
      <c r="AX172" s="36" t="s">
        <v>339</v>
      </c>
      <c r="AY172" s="36" t="s">
        <v>339</v>
      </c>
      <c r="AZ172" s="36" t="s">
        <v>339</v>
      </c>
      <c r="BA172" s="36" t="s">
        <v>339</v>
      </c>
      <c r="BB172" s="36" t="s">
        <v>339</v>
      </c>
      <c r="BC172" s="36" t="s">
        <v>339</v>
      </c>
      <c r="BD172" s="36" t="s">
        <v>339</v>
      </c>
      <c r="BE172" s="36" t="s">
        <v>339</v>
      </c>
      <c r="BF172" s="36" t="s">
        <v>339</v>
      </c>
      <c r="BG172" s="36" t="s">
        <v>339</v>
      </c>
      <c r="BH172" s="36" t="s">
        <v>339</v>
      </c>
      <c r="BI172" s="36" t="s">
        <v>339</v>
      </c>
      <c r="BJ172" s="36" t="s">
        <v>339</v>
      </c>
      <c r="BK172" s="36" t="s">
        <v>339</v>
      </c>
      <c r="BL172" s="36" t="s">
        <v>339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339</v>
      </c>
      <c r="E173" s="36" t="s">
        <v>339</v>
      </c>
      <c r="F173" s="36" t="s">
        <v>339</v>
      </c>
      <c r="G173" s="36" t="s">
        <v>339</v>
      </c>
      <c r="H173" s="36" t="s">
        <v>339</v>
      </c>
      <c r="I173" s="36" t="s">
        <v>339</v>
      </c>
      <c r="J173" s="36" t="s">
        <v>339</v>
      </c>
      <c r="K173" s="36" t="s">
        <v>339</v>
      </c>
      <c r="L173" s="36" t="s">
        <v>339</v>
      </c>
      <c r="M173" s="36" t="s">
        <v>339</v>
      </c>
      <c r="N173" s="36" t="s">
        <v>339</v>
      </c>
      <c r="O173" s="36" t="s">
        <v>339</v>
      </c>
      <c r="P173" s="36" t="s">
        <v>339</v>
      </c>
      <c r="Q173" s="36" t="s">
        <v>339</v>
      </c>
      <c r="R173" s="36" t="s">
        <v>339</v>
      </c>
      <c r="S173" s="36" t="s">
        <v>339</v>
      </c>
      <c r="T173" s="36" t="s">
        <v>339</v>
      </c>
      <c r="U173" s="36" t="s">
        <v>339</v>
      </c>
      <c r="V173" s="36" t="s">
        <v>339</v>
      </c>
      <c r="W173" s="36" t="s">
        <v>339</v>
      </c>
      <c r="X173" s="36" t="s">
        <v>339</v>
      </c>
      <c r="Y173" s="36" t="s">
        <v>339</v>
      </c>
      <c r="Z173" s="36" t="s">
        <v>339</v>
      </c>
      <c r="AA173" s="36" t="s">
        <v>339</v>
      </c>
      <c r="AB173" s="36" t="s">
        <v>339</v>
      </c>
      <c r="AC173" s="36" t="s">
        <v>339</v>
      </c>
      <c r="AD173" s="36" t="s">
        <v>339</v>
      </c>
      <c r="AE173" s="36" t="s">
        <v>339</v>
      </c>
      <c r="AF173" s="36" t="s">
        <v>339</v>
      </c>
      <c r="AG173" s="36" t="s">
        <v>339</v>
      </c>
      <c r="AH173" s="36" t="s">
        <v>339</v>
      </c>
      <c r="AI173" s="36" t="s">
        <v>339</v>
      </c>
      <c r="AJ173" s="36" t="s">
        <v>339</v>
      </c>
      <c r="AK173" s="36" t="s">
        <v>339</v>
      </c>
      <c r="AL173" s="36" t="s">
        <v>339</v>
      </c>
      <c r="AM173" s="36" t="s">
        <v>339</v>
      </c>
      <c r="AN173" s="36" t="s">
        <v>339</v>
      </c>
      <c r="AO173" s="36" t="s">
        <v>339</v>
      </c>
      <c r="AP173" s="36" t="s">
        <v>339</v>
      </c>
      <c r="AQ173" s="36" t="s">
        <v>339</v>
      </c>
      <c r="AR173" s="36" t="s">
        <v>339</v>
      </c>
      <c r="AS173" s="36" t="s">
        <v>339</v>
      </c>
      <c r="AT173" s="36" t="s">
        <v>339</v>
      </c>
      <c r="AU173" s="36" t="s">
        <v>339</v>
      </c>
      <c r="AV173" s="36" t="s">
        <v>339</v>
      </c>
      <c r="AW173" s="36" t="s">
        <v>339</v>
      </c>
      <c r="AX173" s="36" t="s">
        <v>339</v>
      </c>
      <c r="AY173" s="36" t="s">
        <v>339</v>
      </c>
      <c r="AZ173" s="36" t="s">
        <v>339</v>
      </c>
      <c r="BA173" s="36" t="s">
        <v>339</v>
      </c>
      <c r="BB173" s="36" t="s">
        <v>339</v>
      </c>
      <c r="BC173" s="36" t="s">
        <v>339</v>
      </c>
      <c r="BD173" s="36" t="s">
        <v>339</v>
      </c>
      <c r="BE173" s="36" t="s">
        <v>339</v>
      </c>
      <c r="BF173" s="36" t="s">
        <v>339</v>
      </c>
      <c r="BG173" s="36" t="s">
        <v>339</v>
      </c>
      <c r="BH173" s="36" t="s">
        <v>339</v>
      </c>
      <c r="BI173" s="36" t="s">
        <v>339</v>
      </c>
      <c r="BJ173" s="36" t="s">
        <v>339</v>
      </c>
      <c r="BK173" s="36" t="s">
        <v>339</v>
      </c>
      <c r="BL173" s="36" t="s">
        <v>339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339</v>
      </c>
      <c r="E174" s="36" t="s">
        <v>339</v>
      </c>
      <c r="F174" s="36" t="s">
        <v>339</v>
      </c>
      <c r="G174" s="36" t="s">
        <v>339</v>
      </c>
      <c r="H174" s="36" t="s">
        <v>339</v>
      </c>
      <c r="I174" s="36" t="s">
        <v>339</v>
      </c>
      <c r="J174" s="36" t="s">
        <v>339</v>
      </c>
      <c r="K174" s="36" t="s">
        <v>339</v>
      </c>
      <c r="L174" s="36" t="s">
        <v>339</v>
      </c>
      <c r="M174" s="36" t="s">
        <v>339</v>
      </c>
      <c r="N174" s="36" t="s">
        <v>339</v>
      </c>
      <c r="O174" s="36" t="s">
        <v>339</v>
      </c>
      <c r="P174" s="36" t="s">
        <v>339</v>
      </c>
      <c r="Q174" s="36" t="s">
        <v>339</v>
      </c>
      <c r="R174" s="36" t="s">
        <v>339</v>
      </c>
      <c r="S174" s="36" t="s">
        <v>339</v>
      </c>
      <c r="T174" s="36" t="s">
        <v>339</v>
      </c>
      <c r="U174" s="36" t="s">
        <v>339</v>
      </c>
      <c r="V174" s="36" t="s">
        <v>339</v>
      </c>
      <c r="W174" s="36" t="s">
        <v>339</v>
      </c>
      <c r="X174" s="36" t="s">
        <v>339</v>
      </c>
      <c r="Y174" s="36" t="s">
        <v>339</v>
      </c>
      <c r="Z174" s="36" t="s">
        <v>339</v>
      </c>
      <c r="AA174" s="36" t="s">
        <v>339</v>
      </c>
      <c r="AB174" s="36" t="s">
        <v>339</v>
      </c>
      <c r="AC174" s="36" t="s">
        <v>339</v>
      </c>
      <c r="AD174" s="36" t="s">
        <v>339</v>
      </c>
      <c r="AE174" s="36" t="s">
        <v>339</v>
      </c>
      <c r="AF174" s="36" t="s">
        <v>339</v>
      </c>
      <c r="AG174" s="36" t="s">
        <v>339</v>
      </c>
      <c r="AH174" s="36" t="s">
        <v>339</v>
      </c>
      <c r="AI174" s="36" t="s">
        <v>339</v>
      </c>
      <c r="AJ174" s="36" t="s">
        <v>339</v>
      </c>
      <c r="AK174" s="36" t="s">
        <v>339</v>
      </c>
      <c r="AL174" s="36" t="s">
        <v>339</v>
      </c>
      <c r="AM174" s="36" t="s">
        <v>339</v>
      </c>
      <c r="AN174" s="36" t="s">
        <v>339</v>
      </c>
      <c r="AO174" s="36" t="s">
        <v>339</v>
      </c>
      <c r="AP174" s="36" t="s">
        <v>339</v>
      </c>
      <c r="AQ174" s="36" t="s">
        <v>339</v>
      </c>
      <c r="AR174" s="36" t="s">
        <v>339</v>
      </c>
      <c r="AS174" s="36" t="s">
        <v>339</v>
      </c>
      <c r="AT174" s="36" t="s">
        <v>339</v>
      </c>
      <c r="AU174" s="36" t="s">
        <v>339</v>
      </c>
      <c r="AV174" s="36" t="s">
        <v>339</v>
      </c>
      <c r="AW174" s="36" t="s">
        <v>339</v>
      </c>
      <c r="AX174" s="36" t="s">
        <v>339</v>
      </c>
      <c r="AY174" s="36" t="s">
        <v>339</v>
      </c>
      <c r="AZ174" s="36" t="s">
        <v>339</v>
      </c>
      <c r="BA174" s="36" t="s">
        <v>339</v>
      </c>
      <c r="BB174" s="36" t="s">
        <v>339</v>
      </c>
      <c r="BC174" s="36" t="s">
        <v>339</v>
      </c>
      <c r="BD174" s="36" t="s">
        <v>339</v>
      </c>
      <c r="BE174" s="36" t="s">
        <v>339</v>
      </c>
      <c r="BF174" s="36" t="s">
        <v>339</v>
      </c>
      <c r="BG174" s="36" t="s">
        <v>339</v>
      </c>
      <c r="BH174" s="36" t="s">
        <v>339</v>
      </c>
      <c r="BI174" s="36" t="s">
        <v>339</v>
      </c>
      <c r="BJ174" s="36" t="s">
        <v>339</v>
      </c>
      <c r="BK174" s="36" t="s">
        <v>339</v>
      </c>
      <c r="BL174" s="36" t="s">
        <v>339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339</v>
      </c>
      <c r="E175" s="36" t="s">
        <v>339</v>
      </c>
      <c r="F175" s="36" t="s">
        <v>339</v>
      </c>
      <c r="G175" s="36" t="s">
        <v>339</v>
      </c>
      <c r="H175" s="36" t="s">
        <v>339</v>
      </c>
      <c r="I175" s="36" t="s">
        <v>339</v>
      </c>
      <c r="J175" s="36" t="s">
        <v>339</v>
      </c>
      <c r="K175" s="36" t="s">
        <v>339</v>
      </c>
      <c r="L175" s="36" t="s">
        <v>339</v>
      </c>
      <c r="M175" s="36" t="s">
        <v>339</v>
      </c>
      <c r="N175" s="36" t="s">
        <v>339</v>
      </c>
      <c r="O175" s="36" t="s">
        <v>339</v>
      </c>
      <c r="P175" s="36" t="s">
        <v>339</v>
      </c>
      <c r="Q175" s="36" t="s">
        <v>339</v>
      </c>
      <c r="R175" s="36" t="s">
        <v>339</v>
      </c>
      <c r="S175" s="36" t="s">
        <v>339</v>
      </c>
      <c r="T175" s="36" t="s">
        <v>339</v>
      </c>
      <c r="U175" s="36" t="s">
        <v>339</v>
      </c>
      <c r="V175" s="36" t="s">
        <v>339</v>
      </c>
      <c r="W175" s="36" t="s">
        <v>339</v>
      </c>
      <c r="X175" s="36" t="s">
        <v>339</v>
      </c>
      <c r="Y175" s="36" t="s">
        <v>339</v>
      </c>
      <c r="Z175" s="36" t="s">
        <v>339</v>
      </c>
      <c r="AA175" s="36" t="s">
        <v>339</v>
      </c>
      <c r="AB175" s="36" t="s">
        <v>339</v>
      </c>
      <c r="AC175" s="36" t="s">
        <v>339</v>
      </c>
      <c r="AD175" s="36" t="s">
        <v>339</v>
      </c>
      <c r="AE175" s="36" t="s">
        <v>339</v>
      </c>
      <c r="AF175" s="36" t="s">
        <v>339</v>
      </c>
      <c r="AG175" s="36" t="s">
        <v>339</v>
      </c>
      <c r="AH175" s="36" t="s">
        <v>339</v>
      </c>
      <c r="AI175" s="36" t="s">
        <v>339</v>
      </c>
      <c r="AJ175" s="36" t="s">
        <v>339</v>
      </c>
      <c r="AK175" s="36" t="s">
        <v>339</v>
      </c>
      <c r="AL175" s="36" t="s">
        <v>339</v>
      </c>
      <c r="AM175" s="36" t="s">
        <v>339</v>
      </c>
      <c r="AN175" s="36" t="s">
        <v>339</v>
      </c>
      <c r="AO175" s="36" t="s">
        <v>339</v>
      </c>
      <c r="AP175" s="36" t="s">
        <v>339</v>
      </c>
      <c r="AQ175" s="36" t="s">
        <v>339</v>
      </c>
      <c r="AR175" s="36" t="s">
        <v>339</v>
      </c>
      <c r="AS175" s="36" t="s">
        <v>339</v>
      </c>
      <c r="AT175" s="36" t="s">
        <v>339</v>
      </c>
      <c r="AU175" s="36" t="s">
        <v>339</v>
      </c>
      <c r="AV175" s="36" t="s">
        <v>339</v>
      </c>
      <c r="AW175" s="36" t="s">
        <v>339</v>
      </c>
      <c r="AX175" s="36" t="s">
        <v>339</v>
      </c>
      <c r="AY175" s="36" t="s">
        <v>339</v>
      </c>
      <c r="AZ175" s="36" t="s">
        <v>339</v>
      </c>
      <c r="BA175" s="36" t="s">
        <v>339</v>
      </c>
      <c r="BB175" s="36" t="s">
        <v>339</v>
      </c>
      <c r="BC175" s="36" t="s">
        <v>339</v>
      </c>
      <c r="BD175" s="36" t="s">
        <v>339</v>
      </c>
      <c r="BE175" s="36" t="s">
        <v>339</v>
      </c>
      <c r="BF175" s="36" t="s">
        <v>339</v>
      </c>
      <c r="BG175" s="36" t="s">
        <v>339</v>
      </c>
      <c r="BH175" s="36" t="s">
        <v>339</v>
      </c>
      <c r="BI175" s="36" t="s">
        <v>339</v>
      </c>
      <c r="BJ175" s="36" t="s">
        <v>339</v>
      </c>
      <c r="BK175" s="36" t="s">
        <v>339</v>
      </c>
      <c r="BL175" s="36" t="s">
        <v>339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339</v>
      </c>
      <c r="E176" s="36" t="s">
        <v>339</v>
      </c>
      <c r="F176" s="36" t="s">
        <v>339</v>
      </c>
      <c r="G176" s="36" t="s">
        <v>339</v>
      </c>
      <c r="H176" s="36" t="s">
        <v>339</v>
      </c>
      <c r="I176" s="36" t="s">
        <v>339</v>
      </c>
      <c r="J176" s="36" t="s">
        <v>339</v>
      </c>
      <c r="K176" s="36" t="s">
        <v>339</v>
      </c>
      <c r="L176" s="36" t="s">
        <v>339</v>
      </c>
      <c r="M176" s="36" t="s">
        <v>339</v>
      </c>
      <c r="N176" s="36" t="s">
        <v>339</v>
      </c>
      <c r="O176" s="36" t="s">
        <v>339</v>
      </c>
      <c r="P176" s="36" t="s">
        <v>339</v>
      </c>
      <c r="Q176" s="36" t="s">
        <v>339</v>
      </c>
      <c r="R176" s="36" t="s">
        <v>339</v>
      </c>
      <c r="S176" s="36" t="s">
        <v>339</v>
      </c>
      <c r="T176" s="36" t="s">
        <v>339</v>
      </c>
      <c r="U176" s="36" t="s">
        <v>339</v>
      </c>
      <c r="V176" s="36" t="s">
        <v>339</v>
      </c>
      <c r="W176" s="36" t="s">
        <v>339</v>
      </c>
      <c r="X176" s="36" t="s">
        <v>339</v>
      </c>
      <c r="Y176" s="36" t="s">
        <v>339</v>
      </c>
      <c r="Z176" s="36" t="s">
        <v>339</v>
      </c>
      <c r="AA176" s="36" t="s">
        <v>339</v>
      </c>
      <c r="AB176" s="36" t="s">
        <v>339</v>
      </c>
      <c r="AC176" s="36" t="s">
        <v>339</v>
      </c>
      <c r="AD176" s="36" t="s">
        <v>339</v>
      </c>
      <c r="AE176" s="36" t="s">
        <v>339</v>
      </c>
      <c r="AF176" s="36" t="s">
        <v>339</v>
      </c>
      <c r="AG176" s="36" t="s">
        <v>339</v>
      </c>
      <c r="AH176" s="36" t="s">
        <v>339</v>
      </c>
      <c r="AI176" s="36" t="s">
        <v>339</v>
      </c>
      <c r="AJ176" s="36" t="s">
        <v>339</v>
      </c>
      <c r="AK176" s="36" t="s">
        <v>339</v>
      </c>
      <c r="AL176" s="36" t="s">
        <v>339</v>
      </c>
      <c r="AM176" s="36" t="s">
        <v>339</v>
      </c>
      <c r="AN176" s="36" t="s">
        <v>339</v>
      </c>
      <c r="AO176" s="36" t="s">
        <v>339</v>
      </c>
      <c r="AP176" s="36" t="s">
        <v>339</v>
      </c>
      <c r="AQ176" s="36" t="s">
        <v>339</v>
      </c>
      <c r="AR176" s="36" t="s">
        <v>339</v>
      </c>
      <c r="AS176" s="36" t="s">
        <v>339</v>
      </c>
      <c r="AT176" s="36" t="s">
        <v>339</v>
      </c>
      <c r="AU176" s="36" t="s">
        <v>339</v>
      </c>
      <c r="AV176" s="36" t="s">
        <v>339</v>
      </c>
      <c r="AW176" s="36" t="s">
        <v>339</v>
      </c>
      <c r="AX176" s="36" t="s">
        <v>339</v>
      </c>
      <c r="AY176" s="36" t="s">
        <v>339</v>
      </c>
      <c r="AZ176" s="36" t="s">
        <v>339</v>
      </c>
      <c r="BA176" s="36" t="s">
        <v>339</v>
      </c>
      <c r="BB176" s="36" t="s">
        <v>339</v>
      </c>
      <c r="BC176" s="36" t="s">
        <v>339</v>
      </c>
      <c r="BD176" s="36" t="s">
        <v>339</v>
      </c>
      <c r="BE176" s="36" t="s">
        <v>339</v>
      </c>
      <c r="BF176" s="36" t="s">
        <v>339</v>
      </c>
      <c r="BG176" s="36" t="s">
        <v>339</v>
      </c>
      <c r="BH176" s="36" t="s">
        <v>339</v>
      </c>
      <c r="BI176" s="36" t="s">
        <v>339</v>
      </c>
      <c r="BJ176" s="36" t="s">
        <v>339</v>
      </c>
      <c r="BK176" s="36" t="s">
        <v>339</v>
      </c>
      <c r="BL176" s="36" t="s">
        <v>339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339</v>
      </c>
      <c r="E177" s="36" t="s">
        <v>339</v>
      </c>
      <c r="F177" s="36" t="s">
        <v>339</v>
      </c>
      <c r="G177" s="36" t="s">
        <v>339</v>
      </c>
      <c r="H177" s="36" t="s">
        <v>339</v>
      </c>
      <c r="I177" s="36" t="s">
        <v>339</v>
      </c>
      <c r="J177" s="36" t="s">
        <v>339</v>
      </c>
      <c r="K177" s="36" t="s">
        <v>339</v>
      </c>
      <c r="L177" s="36" t="s">
        <v>339</v>
      </c>
      <c r="M177" s="36" t="s">
        <v>339</v>
      </c>
      <c r="N177" s="36" t="s">
        <v>339</v>
      </c>
      <c r="O177" s="36" t="s">
        <v>339</v>
      </c>
      <c r="P177" s="36" t="s">
        <v>339</v>
      </c>
      <c r="Q177" s="36" t="s">
        <v>339</v>
      </c>
      <c r="R177" s="36" t="s">
        <v>339</v>
      </c>
      <c r="S177" s="36" t="s">
        <v>339</v>
      </c>
      <c r="T177" s="36" t="s">
        <v>339</v>
      </c>
      <c r="U177" s="36" t="s">
        <v>339</v>
      </c>
      <c r="V177" s="36" t="s">
        <v>339</v>
      </c>
      <c r="W177" s="36" t="s">
        <v>339</v>
      </c>
      <c r="X177" s="36" t="s">
        <v>339</v>
      </c>
      <c r="Y177" s="36" t="s">
        <v>339</v>
      </c>
      <c r="Z177" s="36" t="s">
        <v>339</v>
      </c>
      <c r="AA177" s="36" t="s">
        <v>339</v>
      </c>
      <c r="AB177" s="36" t="s">
        <v>339</v>
      </c>
      <c r="AC177" s="36" t="s">
        <v>339</v>
      </c>
      <c r="AD177" s="36" t="s">
        <v>339</v>
      </c>
      <c r="AE177" s="36" t="s">
        <v>339</v>
      </c>
      <c r="AF177" s="36" t="s">
        <v>339</v>
      </c>
      <c r="AG177" s="36" t="s">
        <v>339</v>
      </c>
      <c r="AH177" s="36" t="s">
        <v>339</v>
      </c>
      <c r="AI177" s="36" t="s">
        <v>339</v>
      </c>
      <c r="AJ177" s="36" t="s">
        <v>339</v>
      </c>
      <c r="AK177" s="36" t="s">
        <v>339</v>
      </c>
      <c r="AL177" s="36" t="s">
        <v>339</v>
      </c>
      <c r="AM177" s="36" t="s">
        <v>339</v>
      </c>
      <c r="AN177" s="36" t="s">
        <v>339</v>
      </c>
      <c r="AO177" s="36" t="s">
        <v>339</v>
      </c>
      <c r="AP177" s="36" t="s">
        <v>339</v>
      </c>
      <c r="AQ177" s="36" t="s">
        <v>339</v>
      </c>
      <c r="AR177" s="36" t="s">
        <v>339</v>
      </c>
      <c r="AS177" s="36" t="s">
        <v>339</v>
      </c>
      <c r="AT177" s="36" t="s">
        <v>339</v>
      </c>
      <c r="AU177" s="36" t="s">
        <v>339</v>
      </c>
      <c r="AV177" s="36" t="s">
        <v>339</v>
      </c>
      <c r="AW177" s="36" t="s">
        <v>339</v>
      </c>
      <c r="AX177" s="36" t="s">
        <v>339</v>
      </c>
      <c r="AY177" s="36" t="s">
        <v>339</v>
      </c>
      <c r="AZ177" s="36" t="s">
        <v>339</v>
      </c>
      <c r="BA177" s="36" t="s">
        <v>339</v>
      </c>
      <c r="BB177" s="36" t="s">
        <v>339</v>
      </c>
      <c r="BC177" s="36" t="s">
        <v>339</v>
      </c>
      <c r="BD177" s="36" t="s">
        <v>339</v>
      </c>
      <c r="BE177" s="36" t="s">
        <v>339</v>
      </c>
      <c r="BF177" s="36" t="s">
        <v>339</v>
      </c>
      <c r="BG177" s="36" t="s">
        <v>339</v>
      </c>
      <c r="BH177" s="36" t="s">
        <v>339</v>
      </c>
      <c r="BI177" s="36" t="s">
        <v>339</v>
      </c>
      <c r="BJ177" s="36" t="s">
        <v>339</v>
      </c>
      <c r="BK177" s="36" t="s">
        <v>339</v>
      </c>
      <c r="BL177" s="36" t="s">
        <v>339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339</v>
      </c>
      <c r="E178" s="36" t="s">
        <v>339</v>
      </c>
      <c r="F178" s="36" t="s">
        <v>339</v>
      </c>
      <c r="G178" s="36" t="s">
        <v>339</v>
      </c>
      <c r="H178" s="36" t="s">
        <v>339</v>
      </c>
      <c r="I178" s="36" t="s">
        <v>339</v>
      </c>
      <c r="J178" s="36" t="s">
        <v>339</v>
      </c>
      <c r="K178" s="36" t="s">
        <v>339</v>
      </c>
      <c r="L178" s="36" t="s">
        <v>339</v>
      </c>
      <c r="M178" s="36" t="s">
        <v>339</v>
      </c>
      <c r="N178" s="36" t="s">
        <v>339</v>
      </c>
      <c r="O178" s="36" t="s">
        <v>339</v>
      </c>
      <c r="P178" s="36" t="s">
        <v>339</v>
      </c>
      <c r="Q178" s="36" t="s">
        <v>339</v>
      </c>
      <c r="R178" s="36" t="s">
        <v>339</v>
      </c>
      <c r="S178" s="36" t="s">
        <v>339</v>
      </c>
      <c r="T178" s="36" t="s">
        <v>339</v>
      </c>
      <c r="U178" s="36" t="s">
        <v>339</v>
      </c>
      <c r="V178" s="36" t="s">
        <v>339</v>
      </c>
      <c r="W178" s="36" t="s">
        <v>339</v>
      </c>
      <c r="X178" s="36" t="s">
        <v>339</v>
      </c>
      <c r="Y178" s="36" t="s">
        <v>339</v>
      </c>
      <c r="Z178" s="36" t="s">
        <v>339</v>
      </c>
      <c r="AA178" s="36" t="s">
        <v>339</v>
      </c>
      <c r="AB178" s="36" t="s">
        <v>339</v>
      </c>
      <c r="AC178" s="36" t="s">
        <v>339</v>
      </c>
      <c r="AD178" s="36" t="s">
        <v>339</v>
      </c>
      <c r="AE178" s="36" t="s">
        <v>339</v>
      </c>
      <c r="AF178" s="36" t="s">
        <v>339</v>
      </c>
      <c r="AG178" s="36" t="s">
        <v>339</v>
      </c>
      <c r="AH178" s="36" t="s">
        <v>339</v>
      </c>
      <c r="AI178" s="36" t="s">
        <v>339</v>
      </c>
      <c r="AJ178" s="36" t="s">
        <v>339</v>
      </c>
      <c r="AK178" s="36" t="s">
        <v>339</v>
      </c>
      <c r="AL178" s="36" t="s">
        <v>339</v>
      </c>
      <c r="AM178" s="36" t="s">
        <v>339</v>
      </c>
      <c r="AN178" s="36" t="s">
        <v>339</v>
      </c>
      <c r="AO178" s="36" t="s">
        <v>339</v>
      </c>
      <c r="AP178" s="36" t="s">
        <v>339</v>
      </c>
      <c r="AQ178" s="36" t="s">
        <v>339</v>
      </c>
      <c r="AR178" s="36" t="s">
        <v>339</v>
      </c>
      <c r="AS178" s="36" t="s">
        <v>339</v>
      </c>
      <c r="AT178" s="36" t="s">
        <v>339</v>
      </c>
      <c r="AU178" s="36" t="s">
        <v>339</v>
      </c>
      <c r="AV178" s="36" t="s">
        <v>339</v>
      </c>
      <c r="AW178" s="36" t="s">
        <v>339</v>
      </c>
      <c r="AX178" s="36" t="s">
        <v>339</v>
      </c>
      <c r="AY178" s="36" t="s">
        <v>339</v>
      </c>
      <c r="AZ178" s="36" t="s">
        <v>339</v>
      </c>
      <c r="BA178" s="36" t="s">
        <v>339</v>
      </c>
      <c r="BB178" s="36" t="s">
        <v>339</v>
      </c>
      <c r="BC178" s="36" t="s">
        <v>339</v>
      </c>
      <c r="BD178" s="36" t="s">
        <v>339</v>
      </c>
      <c r="BE178" s="36" t="s">
        <v>339</v>
      </c>
      <c r="BF178" s="36" t="s">
        <v>339</v>
      </c>
      <c r="BG178" s="36" t="s">
        <v>339</v>
      </c>
      <c r="BH178" s="36" t="s">
        <v>339</v>
      </c>
      <c r="BI178" s="36" t="s">
        <v>339</v>
      </c>
      <c r="BJ178" s="36" t="s">
        <v>339</v>
      </c>
      <c r="BK178" s="36" t="s">
        <v>339</v>
      </c>
      <c r="BL178" s="36" t="s">
        <v>339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339</v>
      </c>
      <c r="E179" s="36" t="s">
        <v>339</v>
      </c>
      <c r="F179" s="36" t="s">
        <v>339</v>
      </c>
      <c r="G179" s="36" t="s">
        <v>339</v>
      </c>
      <c r="H179" s="36" t="s">
        <v>339</v>
      </c>
      <c r="I179" s="36" t="s">
        <v>339</v>
      </c>
      <c r="J179" s="36" t="s">
        <v>339</v>
      </c>
      <c r="K179" s="36" t="s">
        <v>339</v>
      </c>
      <c r="L179" s="36" t="s">
        <v>339</v>
      </c>
      <c r="M179" s="36" t="s">
        <v>339</v>
      </c>
      <c r="N179" s="36" t="s">
        <v>339</v>
      </c>
      <c r="O179" s="36" t="s">
        <v>339</v>
      </c>
      <c r="P179" s="36" t="s">
        <v>339</v>
      </c>
      <c r="Q179" s="36" t="s">
        <v>339</v>
      </c>
      <c r="R179" s="36" t="s">
        <v>339</v>
      </c>
      <c r="S179" s="36" t="s">
        <v>339</v>
      </c>
      <c r="T179" s="36" t="s">
        <v>339</v>
      </c>
      <c r="U179" s="36" t="s">
        <v>339</v>
      </c>
      <c r="V179" s="36" t="s">
        <v>339</v>
      </c>
      <c r="W179" s="36" t="s">
        <v>339</v>
      </c>
      <c r="X179" s="36" t="s">
        <v>339</v>
      </c>
      <c r="Y179" s="36" t="s">
        <v>339</v>
      </c>
      <c r="Z179" s="36" t="s">
        <v>339</v>
      </c>
      <c r="AA179" s="36" t="s">
        <v>339</v>
      </c>
      <c r="AB179" s="36" t="s">
        <v>339</v>
      </c>
      <c r="AC179" s="36" t="s">
        <v>339</v>
      </c>
      <c r="AD179" s="36" t="s">
        <v>339</v>
      </c>
      <c r="AE179" s="36" t="s">
        <v>339</v>
      </c>
      <c r="AF179" s="36" t="s">
        <v>339</v>
      </c>
      <c r="AG179" s="36" t="s">
        <v>339</v>
      </c>
      <c r="AH179" s="36" t="s">
        <v>339</v>
      </c>
      <c r="AI179" s="36" t="s">
        <v>339</v>
      </c>
      <c r="AJ179" s="36" t="s">
        <v>339</v>
      </c>
      <c r="AK179" s="36" t="s">
        <v>339</v>
      </c>
      <c r="AL179" s="36" t="s">
        <v>339</v>
      </c>
      <c r="AM179" s="36" t="s">
        <v>339</v>
      </c>
      <c r="AN179" s="36" t="s">
        <v>339</v>
      </c>
      <c r="AO179" s="36" t="s">
        <v>339</v>
      </c>
      <c r="AP179" s="36" t="s">
        <v>339</v>
      </c>
      <c r="AQ179" s="36" t="s">
        <v>339</v>
      </c>
      <c r="AR179" s="36" t="s">
        <v>339</v>
      </c>
      <c r="AS179" s="36" t="s">
        <v>339</v>
      </c>
      <c r="AT179" s="36" t="s">
        <v>339</v>
      </c>
      <c r="AU179" s="36" t="s">
        <v>339</v>
      </c>
      <c r="AV179" s="36" t="s">
        <v>339</v>
      </c>
      <c r="AW179" s="36" t="s">
        <v>339</v>
      </c>
      <c r="AX179" s="36" t="s">
        <v>339</v>
      </c>
      <c r="AY179" s="36" t="s">
        <v>339</v>
      </c>
      <c r="AZ179" s="36" t="s">
        <v>339</v>
      </c>
      <c r="BA179" s="36" t="s">
        <v>339</v>
      </c>
      <c r="BB179" s="36" t="s">
        <v>339</v>
      </c>
      <c r="BC179" s="36" t="s">
        <v>339</v>
      </c>
      <c r="BD179" s="36" t="s">
        <v>339</v>
      </c>
      <c r="BE179" s="36" t="s">
        <v>339</v>
      </c>
      <c r="BF179" s="36" t="s">
        <v>339</v>
      </c>
      <c r="BG179" s="36" t="s">
        <v>339</v>
      </c>
      <c r="BH179" s="36" t="s">
        <v>339</v>
      </c>
      <c r="BI179" s="36" t="s">
        <v>339</v>
      </c>
      <c r="BJ179" s="36" t="s">
        <v>339</v>
      </c>
      <c r="BK179" s="36" t="s">
        <v>339</v>
      </c>
      <c r="BL179" s="36" t="s">
        <v>339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339</v>
      </c>
      <c r="E180" s="36" t="s">
        <v>339</v>
      </c>
      <c r="F180" s="36" t="s">
        <v>339</v>
      </c>
      <c r="G180" s="36" t="s">
        <v>339</v>
      </c>
      <c r="H180" s="36" t="s">
        <v>339</v>
      </c>
      <c r="I180" s="36" t="s">
        <v>339</v>
      </c>
      <c r="J180" s="36" t="s">
        <v>339</v>
      </c>
      <c r="K180" s="36" t="s">
        <v>339</v>
      </c>
      <c r="L180" s="36" t="s">
        <v>339</v>
      </c>
      <c r="M180" s="36" t="s">
        <v>339</v>
      </c>
      <c r="N180" s="36" t="s">
        <v>339</v>
      </c>
      <c r="O180" s="36" t="s">
        <v>339</v>
      </c>
      <c r="P180" s="36" t="s">
        <v>339</v>
      </c>
      <c r="Q180" s="36" t="s">
        <v>339</v>
      </c>
      <c r="R180" s="36" t="s">
        <v>339</v>
      </c>
      <c r="S180" s="36" t="s">
        <v>339</v>
      </c>
      <c r="T180" s="36" t="s">
        <v>339</v>
      </c>
      <c r="U180" s="36" t="s">
        <v>339</v>
      </c>
      <c r="V180" s="36" t="s">
        <v>339</v>
      </c>
      <c r="W180" s="36" t="s">
        <v>339</v>
      </c>
      <c r="X180" s="36" t="s">
        <v>339</v>
      </c>
      <c r="Y180" s="36" t="s">
        <v>339</v>
      </c>
      <c r="Z180" s="36" t="s">
        <v>339</v>
      </c>
      <c r="AA180" s="36" t="s">
        <v>339</v>
      </c>
      <c r="AB180" s="36" t="s">
        <v>339</v>
      </c>
      <c r="AC180" s="36" t="s">
        <v>339</v>
      </c>
      <c r="AD180" s="36" t="s">
        <v>339</v>
      </c>
      <c r="AE180" s="36" t="s">
        <v>339</v>
      </c>
      <c r="AF180" s="36" t="s">
        <v>339</v>
      </c>
      <c r="AG180" s="36" t="s">
        <v>339</v>
      </c>
      <c r="AH180" s="36" t="s">
        <v>339</v>
      </c>
      <c r="AI180" s="36" t="s">
        <v>339</v>
      </c>
      <c r="AJ180" s="36" t="s">
        <v>339</v>
      </c>
      <c r="AK180" s="36" t="s">
        <v>339</v>
      </c>
      <c r="AL180" s="36" t="s">
        <v>339</v>
      </c>
      <c r="AM180" s="36" t="s">
        <v>339</v>
      </c>
      <c r="AN180" s="36" t="s">
        <v>339</v>
      </c>
      <c r="AO180" s="36" t="s">
        <v>339</v>
      </c>
      <c r="AP180" s="36" t="s">
        <v>339</v>
      </c>
      <c r="AQ180" s="36" t="s">
        <v>339</v>
      </c>
      <c r="AR180" s="36" t="s">
        <v>339</v>
      </c>
      <c r="AS180" s="36" t="s">
        <v>339</v>
      </c>
      <c r="AT180" s="36" t="s">
        <v>339</v>
      </c>
      <c r="AU180" s="36" t="s">
        <v>339</v>
      </c>
      <c r="AV180" s="36" t="s">
        <v>339</v>
      </c>
      <c r="AW180" s="36" t="s">
        <v>339</v>
      </c>
      <c r="AX180" s="36" t="s">
        <v>339</v>
      </c>
      <c r="AY180" s="36" t="s">
        <v>339</v>
      </c>
      <c r="AZ180" s="36" t="s">
        <v>339</v>
      </c>
      <c r="BA180" s="36" t="s">
        <v>339</v>
      </c>
      <c r="BB180" s="36" t="s">
        <v>339</v>
      </c>
      <c r="BC180" s="36" t="s">
        <v>339</v>
      </c>
      <c r="BD180" s="36" t="s">
        <v>339</v>
      </c>
      <c r="BE180" s="36" t="s">
        <v>339</v>
      </c>
      <c r="BF180" s="36" t="s">
        <v>339</v>
      </c>
      <c r="BG180" s="36" t="s">
        <v>339</v>
      </c>
      <c r="BH180" s="36" t="s">
        <v>339</v>
      </c>
      <c r="BI180" s="36" t="s">
        <v>339</v>
      </c>
      <c r="BJ180" s="36" t="s">
        <v>339</v>
      </c>
      <c r="BK180" s="36" t="s">
        <v>339</v>
      </c>
      <c r="BL180" s="36" t="s">
        <v>339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339</v>
      </c>
      <c r="E181" s="36" t="s">
        <v>339</v>
      </c>
      <c r="F181" s="36" t="s">
        <v>339</v>
      </c>
      <c r="G181" s="36" t="s">
        <v>339</v>
      </c>
      <c r="H181" s="36" t="s">
        <v>339</v>
      </c>
      <c r="I181" s="36" t="s">
        <v>339</v>
      </c>
      <c r="J181" s="36" t="s">
        <v>339</v>
      </c>
      <c r="K181" s="36" t="s">
        <v>339</v>
      </c>
      <c r="L181" s="36" t="s">
        <v>339</v>
      </c>
      <c r="M181" s="36" t="s">
        <v>339</v>
      </c>
      <c r="N181" s="36" t="s">
        <v>339</v>
      </c>
      <c r="O181" s="36" t="s">
        <v>339</v>
      </c>
      <c r="P181" s="36" t="s">
        <v>339</v>
      </c>
      <c r="Q181" s="36" t="s">
        <v>339</v>
      </c>
      <c r="R181" s="36" t="s">
        <v>339</v>
      </c>
      <c r="S181" s="36" t="s">
        <v>339</v>
      </c>
      <c r="T181" s="36" t="s">
        <v>339</v>
      </c>
      <c r="U181" s="36" t="s">
        <v>339</v>
      </c>
      <c r="V181" s="36" t="s">
        <v>339</v>
      </c>
      <c r="W181" s="36" t="s">
        <v>339</v>
      </c>
      <c r="X181" s="36" t="s">
        <v>339</v>
      </c>
      <c r="Y181" s="36" t="s">
        <v>339</v>
      </c>
      <c r="Z181" s="36" t="s">
        <v>339</v>
      </c>
      <c r="AA181" s="36" t="s">
        <v>339</v>
      </c>
      <c r="AB181" s="36" t="s">
        <v>339</v>
      </c>
      <c r="AC181" s="36" t="s">
        <v>339</v>
      </c>
      <c r="AD181" s="36" t="s">
        <v>339</v>
      </c>
      <c r="AE181" s="36" t="s">
        <v>339</v>
      </c>
      <c r="AF181" s="36" t="s">
        <v>339</v>
      </c>
      <c r="AG181" s="36" t="s">
        <v>339</v>
      </c>
      <c r="AH181" s="36" t="s">
        <v>339</v>
      </c>
      <c r="AI181" s="36" t="s">
        <v>339</v>
      </c>
      <c r="AJ181" s="36" t="s">
        <v>339</v>
      </c>
      <c r="AK181" s="36" t="s">
        <v>339</v>
      </c>
      <c r="AL181" s="36" t="s">
        <v>339</v>
      </c>
      <c r="AM181" s="36" t="s">
        <v>339</v>
      </c>
      <c r="AN181" s="36" t="s">
        <v>339</v>
      </c>
      <c r="AO181" s="36" t="s">
        <v>339</v>
      </c>
      <c r="AP181" s="36" t="s">
        <v>339</v>
      </c>
      <c r="AQ181" s="36" t="s">
        <v>339</v>
      </c>
      <c r="AR181" s="36" t="s">
        <v>339</v>
      </c>
      <c r="AS181" s="36" t="s">
        <v>339</v>
      </c>
      <c r="AT181" s="36" t="s">
        <v>339</v>
      </c>
      <c r="AU181" s="36" t="s">
        <v>339</v>
      </c>
      <c r="AV181" s="36" t="s">
        <v>339</v>
      </c>
      <c r="AW181" s="36" t="s">
        <v>339</v>
      </c>
      <c r="AX181" s="36" t="s">
        <v>339</v>
      </c>
      <c r="AY181" s="36" t="s">
        <v>339</v>
      </c>
      <c r="AZ181" s="36" t="s">
        <v>339</v>
      </c>
      <c r="BA181" s="36" t="s">
        <v>339</v>
      </c>
      <c r="BB181" s="36" t="s">
        <v>339</v>
      </c>
      <c r="BC181" s="36" t="s">
        <v>339</v>
      </c>
      <c r="BD181" s="36" t="s">
        <v>339</v>
      </c>
      <c r="BE181" s="36" t="s">
        <v>339</v>
      </c>
      <c r="BF181" s="36" t="s">
        <v>339</v>
      </c>
      <c r="BG181" s="36" t="s">
        <v>339</v>
      </c>
      <c r="BH181" s="36" t="s">
        <v>339</v>
      </c>
      <c r="BI181" s="36" t="s">
        <v>339</v>
      </c>
      <c r="BJ181" s="36" t="s">
        <v>339</v>
      </c>
      <c r="BK181" s="36" t="s">
        <v>339</v>
      </c>
      <c r="BL181" s="36" t="s">
        <v>339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339</v>
      </c>
      <c r="E182" s="36" t="s">
        <v>339</v>
      </c>
      <c r="F182" s="36" t="s">
        <v>339</v>
      </c>
      <c r="G182" s="36" t="s">
        <v>339</v>
      </c>
      <c r="H182" s="36" t="s">
        <v>339</v>
      </c>
      <c r="I182" s="36" t="s">
        <v>339</v>
      </c>
      <c r="J182" s="36" t="s">
        <v>339</v>
      </c>
      <c r="K182" s="36" t="s">
        <v>339</v>
      </c>
      <c r="L182" s="36" t="s">
        <v>339</v>
      </c>
      <c r="M182" s="36" t="s">
        <v>339</v>
      </c>
      <c r="N182" s="36" t="s">
        <v>339</v>
      </c>
      <c r="O182" s="36" t="s">
        <v>339</v>
      </c>
      <c r="P182" s="36" t="s">
        <v>339</v>
      </c>
      <c r="Q182" s="36" t="s">
        <v>339</v>
      </c>
      <c r="R182" s="36" t="s">
        <v>339</v>
      </c>
      <c r="S182" s="36" t="s">
        <v>339</v>
      </c>
      <c r="T182" s="36" t="s">
        <v>339</v>
      </c>
      <c r="U182" s="36" t="s">
        <v>339</v>
      </c>
      <c r="V182" s="36" t="s">
        <v>339</v>
      </c>
      <c r="W182" s="36" t="s">
        <v>339</v>
      </c>
      <c r="X182" s="36" t="s">
        <v>339</v>
      </c>
      <c r="Y182" s="36" t="s">
        <v>339</v>
      </c>
      <c r="Z182" s="36" t="s">
        <v>339</v>
      </c>
      <c r="AA182" s="36" t="s">
        <v>339</v>
      </c>
      <c r="AB182" s="36" t="s">
        <v>339</v>
      </c>
      <c r="AC182" s="36" t="s">
        <v>339</v>
      </c>
      <c r="AD182" s="36" t="s">
        <v>339</v>
      </c>
      <c r="AE182" s="36" t="s">
        <v>339</v>
      </c>
      <c r="AF182" s="36" t="s">
        <v>339</v>
      </c>
      <c r="AG182" s="36" t="s">
        <v>339</v>
      </c>
      <c r="AH182" s="36" t="s">
        <v>339</v>
      </c>
      <c r="AI182" s="36" t="s">
        <v>339</v>
      </c>
      <c r="AJ182" s="36" t="s">
        <v>339</v>
      </c>
      <c r="AK182" s="36" t="s">
        <v>339</v>
      </c>
      <c r="AL182" s="36" t="s">
        <v>339</v>
      </c>
      <c r="AM182" s="36" t="s">
        <v>339</v>
      </c>
      <c r="AN182" s="36" t="s">
        <v>339</v>
      </c>
      <c r="AO182" s="36" t="s">
        <v>339</v>
      </c>
      <c r="AP182" s="36" t="s">
        <v>339</v>
      </c>
      <c r="AQ182" s="36" t="s">
        <v>339</v>
      </c>
      <c r="AR182" s="36" t="s">
        <v>339</v>
      </c>
      <c r="AS182" s="36" t="s">
        <v>339</v>
      </c>
      <c r="AT182" s="36" t="s">
        <v>339</v>
      </c>
      <c r="AU182" s="36" t="s">
        <v>339</v>
      </c>
      <c r="AV182" s="36" t="s">
        <v>339</v>
      </c>
      <c r="AW182" s="36" t="s">
        <v>339</v>
      </c>
      <c r="AX182" s="36" t="s">
        <v>339</v>
      </c>
      <c r="AY182" s="36" t="s">
        <v>339</v>
      </c>
      <c r="AZ182" s="36" t="s">
        <v>339</v>
      </c>
      <c r="BA182" s="36" t="s">
        <v>339</v>
      </c>
      <c r="BB182" s="36" t="s">
        <v>339</v>
      </c>
      <c r="BC182" s="36" t="s">
        <v>339</v>
      </c>
      <c r="BD182" s="36" t="s">
        <v>339</v>
      </c>
      <c r="BE182" s="36" t="s">
        <v>339</v>
      </c>
      <c r="BF182" s="36" t="s">
        <v>339</v>
      </c>
      <c r="BG182" s="36" t="s">
        <v>339</v>
      </c>
      <c r="BH182" s="36" t="s">
        <v>339</v>
      </c>
      <c r="BI182" s="36" t="s">
        <v>339</v>
      </c>
      <c r="BJ182" s="36" t="s">
        <v>339</v>
      </c>
      <c r="BK182" s="36" t="s">
        <v>339</v>
      </c>
      <c r="BL182" s="36" t="s">
        <v>339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>
        <f>IF(D4="－","－",MAX(D4:D27))</f>
        <v>6.2172943580000002</v>
      </c>
      <c r="E185" s="41">
        <f>IF(E4="－","－",SUM(E4:E27))</f>
        <v>539</v>
      </c>
      <c r="F185" s="41">
        <f t="shared" ref="F185:BL185" si="0">IF(F4="－","－",SUM(F4:F27))</f>
        <v>36</v>
      </c>
      <c r="G185" s="41">
        <f t="shared" si="0"/>
        <v>166</v>
      </c>
      <c r="H185" s="41">
        <f t="shared" si="0"/>
        <v>337</v>
      </c>
      <c r="I185" s="41">
        <f t="shared" si="0"/>
        <v>19.833492186830203</v>
      </c>
      <c r="J185" s="41">
        <f t="shared" si="0"/>
        <v>381.75946512047608</v>
      </c>
      <c r="K185" s="41">
        <f t="shared" si="0"/>
        <v>9.112695569712379</v>
      </c>
      <c r="L185" s="41">
        <f t="shared" si="0"/>
        <v>10.720796617117832</v>
      </c>
      <c r="M185" s="41">
        <f t="shared" si="0"/>
        <v>233.02629246000046</v>
      </c>
      <c r="N185" s="41">
        <f t="shared" si="0"/>
        <v>168.56666484730576</v>
      </c>
      <c r="O185" s="41">
        <f t="shared" si="0"/>
        <v>3.7229825899999995</v>
      </c>
      <c r="P185" s="41">
        <f t="shared" si="0"/>
        <v>6.1549394949999998</v>
      </c>
      <c r="Q185" s="41">
        <f t="shared" si="0"/>
        <v>3.3455190089999993</v>
      </c>
      <c r="R185" s="41">
        <f t="shared" si="0"/>
        <v>0.37746358099999999</v>
      </c>
      <c r="S185" s="41">
        <f t="shared" si="0"/>
        <v>5.6625956850000012</v>
      </c>
      <c r="T185" s="41">
        <f t="shared" si="0"/>
        <v>0.49234380999999999</v>
      </c>
      <c r="U185" s="41">
        <f t="shared" si="0"/>
        <v>7.1266499999999997</v>
      </c>
      <c r="V185" s="41">
        <f t="shared" si="0"/>
        <v>16.871100000000006</v>
      </c>
      <c r="W185" s="41">
        <f t="shared" si="0"/>
        <v>30.683124776830208</v>
      </c>
      <c r="X185" s="41">
        <f t="shared" si="0"/>
        <v>404.78550461547604</v>
      </c>
      <c r="Y185" s="41">
        <f t="shared" si="0"/>
        <v>435.4686293923063</v>
      </c>
      <c r="Z185" s="41">
        <f t="shared" si="0"/>
        <v>2.7462682244995436</v>
      </c>
      <c r="AA185" s="41">
        <f t="shared" si="0"/>
        <v>1.0691903962452693</v>
      </c>
      <c r="AB185" s="41">
        <f t="shared" si="0"/>
        <v>1.030084841067936</v>
      </c>
      <c r="AC185" s="41">
        <f t="shared" si="0"/>
        <v>0.10164864499710187</v>
      </c>
      <c r="AD185" s="41">
        <f t="shared" si="0"/>
        <v>3.4593054563420331</v>
      </c>
      <c r="AE185" s="41">
        <f t="shared" si="0"/>
        <v>31.137831223297706</v>
      </c>
      <c r="AF185" s="41">
        <f t="shared" si="0"/>
        <v>34.597136679639746</v>
      </c>
      <c r="AG185" s="41">
        <f t="shared" si="0"/>
        <v>0.67837724515867293</v>
      </c>
      <c r="AH185" s="41">
        <f t="shared" si="0"/>
        <v>1.1540210607296963</v>
      </c>
      <c r="AI185" s="41">
        <f t="shared" si="0"/>
        <v>3.6959863701748392</v>
      </c>
      <c r="AJ185" s="41">
        <f t="shared" si="0"/>
        <v>6.1283065920346678E-2</v>
      </c>
      <c r="AK185" s="41">
        <f t="shared" si="0"/>
        <v>7.4698884783177461E-2</v>
      </c>
      <c r="AL185" s="41">
        <f t="shared" si="0"/>
        <v>0.18680877620892186</v>
      </c>
      <c r="AM185" s="41">
        <f t="shared" si="0"/>
        <v>0.84130895607612133</v>
      </c>
      <c r="AN185" s="41">
        <f t="shared" si="0"/>
        <v>4.6880254018549063</v>
      </c>
      <c r="AO185" s="41">
        <f t="shared" si="0"/>
        <v>35.02062636968148</v>
      </c>
      <c r="AP185" s="41">
        <f t="shared" si="0"/>
        <v>4520.2631045339995</v>
      </c>
      <c r="AQ185" s="41">
        <f t="shared" si="0"/>
        <v>2433.9878255129993</v>
      </c>
      <c r="AR185" s="41">
        <f t="shared" si="0"/>
        <v>6954.2509300470001</v>
      </c>
      <c r="AS185" s="41">
        <f t="shared" si="0"/>
        <v>256.25479943000005</v>
      </c>
      <c r="AT185" s="41">
        <f t="shared" si="0"/>
        <v>15940.291466582001</v>
      </c>
      <c r="AU185" s="41">
        <f t="shared" si="0"/>
        <v>37255.613690343991</v>
      </c>
      <c r="AV185" s="41">
        <f t="shared" si="0"/>
        <v>9442.2764943670009</v>
      </c>
      <c r="AW185" s="41">
        <f t="shared" si="0"/>
        <v>22023.180911148003</v>
      </c>
      <c r="AX185" s="41">
        <f t="shared" si="0"/>
        <v>8948.1404122550011</v>
      </c>
      <c r="AY185" s="41">
        <f t="shared" si="0"/>
        <v>20871.235810094993</v>
      </c>
      <c r="AZ185" s="41">
        <f t="shared" si="0"/>
        <v>7.0389719557142847</v>
      </c>
      <c r="BA185" s="41">
        <f t="shared" si="0"/>
        <v>14.077943931428567</v>
      </c>
      <c r="BB185" s="41">
        <f t="shared" si="0"/>
        <v>50.045440905999989</v>
      </c>
      <c r="BC185" s="41">
        <f t="shared" si="0"/>
        <v>2714.9406643689995</v>
      </c>
      <c r="BD185" s="41">
        <f t="shared" si="0"/>
        <v>6231.3895684520012</v>
      </c>
      <c r="BE185" s="41">
        <f t="shared" si="0"/>
        <v>4.2387442714285717</v>
      </c>
      <c r="BF185" s="41">
        <f t="shared" si="0"/>
        <v>8.477488562857145</v>
      </c>
      <c r="BG185" s="41">
        <f t="shared" si="0"/>
        <v>93.346785799999992</v>
      </c>
      <c r="BH185" s="41">
        <f t="shared" si="0"/>
        <v>683.09241188300007</v>
      </c>
      <c r="BI185" s="41">
        <f t="shared" si="0"/>
        <v>2.0700000000000007</v>
      </c>
      <c r="BJ185" s="41">
        <f t="shared" si="0"/>
        <v>2.1700000000000004</v>
      </c>
      <c r="BK185" s="41">
        <f t="shared" si="0"/>
        <v>2.9100000000000015</v>
      </c>
      <c r="BL185" s="41">
        <f t="shared" si="0"/>
        <v>2.9300000000000015</v>
      </c>
    </row>
    <row r="186" spans="1:64" s="37" customFormat="1" x14ac:dyDescent="0.2">
      <c r="A186" s="7"/>
      <c r="B186" s="36">
        <v>2</v>
      </c>
      <c r="C186" s="34" t="s">
        <v>131</v>
      </c>
      <c r="D186" s="41">
        <f>IF(D28="－","－",MAX(D28:D35))</f>
        <v>5.5084438819999999</v>
      </c>
      <c r="E186" s="41">
        <f>IF(E28="－","－",SUM(E28:E35))</f>
        <v>627</v>
      </c>
      <c r="F186" s="41">
        <f t="shared" ref="F186:BL186" si="1">IF(F28="－","－",SUM(F28:F35))</f>
        <v>1</v>
      </c>
      <c r="G186" s="41">
        <f t="shared" si="1"/>
        <v>37</v>
      </c>
      <c r="H186" s="41">
        <f t="shared" si="1"/>
        <v>589</v>
      </c>
      <c r="I186" s="41">
        <f t="shared" si="1"/>
        <v>0.83286630469409317</v>
      </c>
      <c r="J186" s="41">
        <f t="shared" si="1"/>
        <v>109.49844818509924</v>
      </c>
      <c r="K186" s="41">
        <f t="shared" si="1"/>
        <v>0.72229430470035538</v>
      </c>
      <c r="L186" s="41">
        <f t="shared" si="1"/>
        <v>0.11057199999373779</v>
      </c>
      <c r="M186" s="41">
        <f t="shared" si="1"/>
        <v>52.809963489749393</v>
      </c>
      <c r="N186" s="41">
        <f t="shared" si="1"/>
        <v>57.52135100004395</v>
      </c>
      <c r="O186" s="41">
        <f t="shared" si="1"/>
        <v>2.0677008830000001</v>
      </c>
      <c r="P186" s="41">
        <f t="shared" si="1"/>
        <v>3.6215406860000003</v>
      </c>
      <c r="Q186" s="41">
        <f t="shared" si="1"/>
        <v>1.8890805460000002</v>
      </c>
      <c r="R186" s="41">
        <f t="shared" si="1"/>
        <v>0.17862033699999999</v>
      </c>
      <c r="S186" s="41">
        <f t="shared" si="1"/>
        <v>3.3885576330000005</v>
      </c>
      <c r="T186" s="41">
        <f t="shared" si="1"/>
        <v>0.23298305300000005</v>
      </c>
      <c r="U186" s="41">
        <f t="shared" si="1"/>
        <v>0.46325</v>
      </c>
      <c r="V186" s="41">
        <f t="shared" si="1"/>
        <v>1.1098999999999999</v>
      </c>
      <c r="W186" s="41">
        <f t="shared" si="1"/>
        <v>3.3638171876940932</v>
      </c>
      <c r="X186" s="41">
        <f t="shared" si="1"/>
        <v>114.22988887109925</v>
      </c>
      <c r="Y186" s="41">
        <f t="shared" si="1"/>
        <v>117.59370605879332</v>
      </c>
      <c r="Z186" s="41">
        <f t="shared" si="1"/>
        <v>0.36413485194417156</v>
      </c>
      <c r="AA186" s="41">
        <f t="shared" si="1"/>
        <v>7.7924858316052725E-2</v>
      </c>
      <c r="AB186" s="41">
        <f t="shared" si="1"/>
        <v>7.7924858050999996E-2</v>
      </c>
      <c r="AC186" s="41">
        <f t="shared" si="1"/>
        <v>1.118617038487031E-2</v>
      </c>
      <c r="AD186" s="41">
        <f t="shared" si="1"/>
        <v>2.0414121731452539</v>
      </c>
      <c r="AE186" s="41">
        <f t="shared" si="1"/>
        <v>18.372709558307278</v>
      </c>
      <c r="AF186" s="41">
        <f t="shared" si="1"/>
        <v>20.414121731452525</v>
      </c>
      <c r="AG186" s="41">
        <f t="shared" si="1"/>
        <v>5.0160992666010866E-2</v>
      </c>
      <c r="AH186" s="41">
        <f t="shared" si="1"/>
        <v>8.5331343845627683E-2</v>
      </c>
      <c r="AI186" s="41">
        <f t="shared" si="1"/>
        <v>0.2732909255596454</v>
      </c>
      <c r="AJ186" s="41">
        <f t="shared" si="1"/>
        <v>4.4830211136698645E-3</v>
      </c>
      <c r="AK186" s="41">
        <f t="shared" si="1"/>
        <v>5.4174731428270556E-3</v>
      </c>
      <c r="AL186" s="41">
        <f t="shared" si="1"/>
        <v>1.3549541200292715E-2</v>
      </c>
      <c r="AM186" s="41">
        <f t="shared" si="1"/>
        <v>6.5830184164551053E-2</v>
      </c>
      <c r="AN186" s="41">
        <f t="shared" si="1"/>
        <v>2.1321609901337086</v>
      </c>
      <c r="AO186" s="41">
        <f t="shared" si="1"/>
        <v>18.659550025067208</v>
      </c>
      <c r="AP186" s="41">
        <f t="shared" si="1"/>
        <v>1615.5390324340001</v>
      </c>
      <c r="AQ186" s="41">
        <f t="shared" si="1"/>
        <v>869.90563284599989</v>
      </c>
      <c r="AR186" s="41">
        <f t="shared" si="1"/>
        <v>2485.4446652799998</v>
      </c>
      <c r="AS186" s="41">
        <f t="shared" si="1"/>
        <v>43.182697422000004</v>
      </c>
      <c r="AT186" s="41">
        <f t="shared" si="1"/>
        <v>4104.1917772010001</v>
      </c>
      <c r="AU186" s="41">
        <f t="shared" si="1"/>
        <v>9667.2677472959986</v>
      </c>
      <c r="AV186" s="41">
        <f t="shared" si="1"/>
        <v>3616.6497531269997</v>
      </c>
      <c r="AW186" s="41">
        <f t="shared" si="1"/>
        <v>8275.8438372509991</v>
      </c>
      <c r="AX186" s="41">
        <f t="shared" si="1"/>
        <v>3351.4543376299998</v>
      </c>
      <c r="AY186" s="41">
        <f t="shared" si="1"/>
        <v>7676.643105565</v>
      </c>
      <c r="AZ186" s="41">
        <f t="shared" si="1"/>
        <v>0.10849527000000003</v>
      </c>
      <c r="BA186" s="41">
        <f t="shared" si="1"/>
        <v>0.21699055142857149</v>
      </c>
      <c r="BB186" s="41">
        <f t="shared" si="1"/>
        <v>59.646547451000011</v>
      </c>
      <c r="BC186" s="41">
        <f t="shared" si="1"/>
        <v>7765.29485303</v>
      </c>
      <c r="BD186" s="41">
        <f t="shared" si="1"/>
        <v>16998.370515980998</v>
      </c>
      <c r="BE186" s="41">
        <f t="shared" si="1"/>
        <v>0.52728559857142865</v>
      </c>
      <c r="BF186" s="41">
        <f t="shared" si="1"/>
        <v>1.0545712</v>
      </c>
      <c r="BG186" s="41">
        <f t="shared" si="1"/>
        <v>72.398342356000001</v>
      </c>
      <c r="BH186" s="41">
        <f t="shared" si="1"/>
        <v>695.25928414299995</v>
      </c>
      <c r="BI186" s="41">
        <f t="shared" si="1"/>
        <v>0</v>
      </c>
      <c r="BJ186" s="41">
        <f t="shared" si="1"/>
        <v>0</v>
      </c>
      <c r="BK186" s="41">
        <f t="shared" si="1"/>
        <v>0</v>
      </c>
      <c r="BL186" s="41">
        <f t="shared" si="1"/>
        <v>0</v>
      </c>
    </row>
    <row r="187" spans="1:64" s="37" customFormat="1" x14ac:dyDescent="0.2">
      <c r="A187" s="7"/>
      <c r="B187" s="36">
        <v>3</v>
      </c>
      <c r="C187" s="34" t="s">
        <v>140</v>
      </c>
      <c r="D187" s="41">
        <f>IF(D36="－","－",MAX(D36:D55))</f>
        <v>4.9896760880000004</v>
      </c>
      <c r="E187" s="41">
        <f>IF(E36="－","－",SUM(E36:E55))</f>
        <v>776</v>
      </c>
      <c r="F187" s="41">
        <f t="shared" ref="F187:BL187" si="2">IF(F36="－","－",SUM(F36:F55))</f>
        <v>0</v>
      </c>
      <c r="G187" s="41">
        <f t="shared" si="2"/>
        <v>4</v>
      </c>
      <c r="H187" s="41">
        <f t="shared" si="2"/>
        <v>772</v>
      </c>
      <c r="I187" s="41">
        <f t="shared" si="2"/>
        <v>0</v>
      </c>
      <c r="J187" s="41">
        <f t="shared" si="2"/>
        <v>0</v>
      </c>
      <c r="K187" s="41">
        <f t="shared" si="2"/>
        <v>0</v>
      </c>
      <c r="L187" s="41">
        <f t="shared" si="2"/>
        <v>0</v>
      </c>
      <c r="M187" s="41">
        <f t="shared" si="2"/>
        <v>0</v>
      </c>
      <c r="N187" s="41">
        <f t="shared" si="2"/>
        <v>0</v>
      </c>
      <c r="O187" s="41">
        <f t="shared" si="2"/>
        <v>5.1702999999999992E-4</v>
      </c>
      <c r="P187" s="41">
        <f t="shared" si="2"/>
        <v>8.4276200000000005E-4</v>
      </c>
      <c r="Q187" s="41">
        <f t="shared" si="2"/>
        <v>3.5048299999999996E-4</v>
      </c>
      <c r="R187" s="41">
        <f t="shared" si="2"/>
        <v>1.6654700000000002E-4</v>
      </c>
      <c r="S187" s="41">
        <f t="shared" si="2"/>
        <v>6.2552699999999996E-4</v>
      </c>
      <c r="T187" s="41">
        <f t="shared" si="2"/>
        <v>2.17235E-4</v>
      </c>
      <c r="U187" s="41">
        <f t="shared" si="2"/>
        <v>0.12300000000000001</v>
      </c>
      <c r="V187" s="41">
        <f t="shared" si="2"/>
        <v>0.29520000000000002</v>
      </c>
      <c r="W187" s="41">
        <f t="shared" si="2"/>
        <v>0.12351703</v>
      </c>
      <c r="X187" s="41">
        <f t="shared" si="2"/>
        <v>0.29604276200000001</v>
      </c>
      <c r="Y187" s="41">
        <f t="shared" si="2"/>
        <v>0.41955979199999999</v>
      </c>
      <c r="Z187" s="41">
        <f t="shared" si="2"/>
        <v>0</v>
      </c>
      <c r="AA187" s="41">
        <f t="shared" si="2"/>
        <v>0</v>
      </c>
      <c r="AB187" s="41">
        <f t="shared" si="2"/>
        <v>0</v>
      </c>
      <c r="AC187" s="41">
        <f t="shared" si="2"/>
        <v>0</v>
      </c>
      <c r="AD187" s="41">
        <f t="shared" si="2"/>
        <v>0</v>
      </c>
      <c r="AE187" s="41">
        <f t="shared" si="2"/>
        <v>0</v>
      </c>
      <c r="AF187" s="41">
        <f t="shared" si="2"/>
        <v>0</v>
      </c>
      <c r="AG187" s="41">
        <f t="shared" si="2"/>
        <v>1.2821228653291871E-2</v>
      </c>
      <c r="AH187" s="41">
        <f t="shared" si="2"/>
        <v>2.1810825755025253E-2</v>
      </c>
      <c r="AI187" s="41">
        <f t="shared" si="2"/>
        <v>6.9853590593797102E-2</v>
      </c>
      <c r="AJ187" s="41">
        <f t="shared" si="2"/>
        <v>0</v>
      </c>
      <c r="AK187" s="41">
        <f t="shared" si="2"/>
        <v>0</v>
      </c>
      <c r="AL187" s="41">
        <f t="shared" si="2"/>
        <v>0</v>
      </c>
      <c r="AM187" s="41">
        <f t="shared" si="2"/>
        <v>1.2821228653291871E-2</v>
      </c>
      <c r="AN187" s="41">
        <f t="shared" si="2"/>
        <v>2.1810825755025253E-2</v>
      </c>
      <c r="AO187" s="41">
        <f t="shared" si="2"/>
        <v>6.9853590593797102E-2</v>
      </c>
      <c r="AP187" s="41">
        <f t="shared" si="2"/>
        <v>0.429368364</v>
      </c>
      <c r="AQ187" s="41">
        <f t="shared" si="2"/>
        <v>0.23119835</v>
      </c>
      <c r="AR187" s="41">
        <f t="shared" si="2"/>
        <v>0.660566714</v>
      </c>
      <c r="AS187" s="41">
        <f t="shared" si="2"/>
        <v>0</v>
      </c>
      <c r="AT187" s="41">
        <f t="shared" si="2"/>
        <v>0</v>
      </c>
      <c r="AU187" s="41">
        <f t="shared" si="2"/>
        <v>0</v>
      </c>
      <c r="AV187" s="41">
        <f t="shared" si="2"/>
        <v>0</v>
      </c>
      <c r="AW187" s="41">
        <f t="shared" si="2"/>
        <v>0</v>
      </c>
      <c r="AX187" s="41">
        <f t="shared" si="2"/>
        <v>0</v>
      </c>
      <c r="AY187" s="41">
        <f t="shared" si="2"/>
        <v>0</v>
      </c>
      <c r="AZ187" s="41">
        <f t="shared" si="2"/>
        <v>0</v>
      </c>
      <c r="BA187" s="41">
        <f t="shared" si="2"/>
        <v>0</v>
      </c>
      <c r="BB187" s="41">
        <f t="shared" si="2"/>
        <v>1.537912699</v>
      </c>
      <c r="BC187" s="41">
        <f t="shared" si="2"/>
        <v>117.37595561199998</v>
      </c>
      <c r="BD187" s="41">
        <f t="shared" si="2"/>
        <v>257.94582556799998</v>
      </c>
      <c r="BE187" s="41">
        <f t="shared" si="2"/>
        <v>0.16835387714285713</v>
      </c>
      <c r="BF187" s="41">
        <f t="shared" si="2"/>
        <v>0.33670775714285711</v>
      </c>
      <c r="BG187" s="41">
        <f t="shared" si="2"/>
        <v>2.413264517</v>
      </c>
      <c r="BH187" s="41">
        <f t="shared" si="2"/>
        <v>19.499965697</v>
      </c>
      <c r="BI187" s="41">
        <f t="shared" si="2"/>
        <v>0</v>
      </c>
      <c r="BJ187" s="41">
        <f t="shared" si="2"/>
        <v>0</v>
      </c>
      <c r="BK187" s="41">
        <f t="shared" si="2"/>
        <v>0</v>
      </c>
      <c r="BL187" s="41">
        <f t="shared" si="2"/>
        <v>0</v>
      </c>
    </row>
    <row r="188" spans="1:64" s="37" customFormat="1" x14ac:dyDescent="0.2">
      <c r="A188" s="7"/>
      <c r="B188" s="36">
        <v>4</v>
      </c>
      <c r="C188" s="34" t="s">
        <v>161</v>
      </c>
      <c r="D188" s="41">
        <f>IF(D56="－","－",MAX(D56:D66))</f>
        <v>5.059072563</v>
      </c>
      <c r="E188" s="41">
        <f>IF(E56="－","－",SUM(E56:E66))</f>
        <v>590</v>
      </c>
      <c r="F188" s="41">
        <f t="shared" ref="F188:BL188" si="3">IF(F56="－","－",SUM(F56:F66))</f>
        <v>0</v>
      </c>
      <c r="G188" s="41">
        <f t="shared" si="3"/>
        <v>9</v>
      </c>
      <c r="H188" s="41">
        <f t="shared" si="3"/>
        <v>581</v>
      </c>
      <c r="I188" s="41">
        <f t="shared" si="3"/>
        <v>3.0958045735301604E-5</v>
      </c>
      <c r="J188" s="41">
        <f t="shared" si="3"/>
        <v>0.30801072023963944</v>
      </c>
      <c r="K188" s="41">
        <f t="shared" si="3"/>
        <v>3.0958045735301604E-5</v>
      </c>
      <c r="L188" s="41">
        <f t="shared" si="3"/>
        <v>0</v>
      </c>
      <c r="M188" s="41">
        <f t="shared" si="3"/>
        <v>6.2366782853922123E-3</v>
      </c>
      <c r="N188" s="41">
        <f t="shared" si="3"/>
        <v>0.3018049999999825</v>
      </c>
      <c r="O188" s="41">
        <f t="shared" si="3"/>
        <v>0.13268117799999998</v>
      </c>
      <c r="P188" s="41">
        <f t="shared" si="3"/>
        <v>0.23883771999999998</v>
      </c>
      <c r="Q188" s="41">
        <f t="shared" si="3"/>
        <v>0.12380129899999999</v>
      </c>
      <c r="R188" s="41">
        <f t="shared" si="3"/>
        <v>8.8798790000000002E-3</v>
      </c>
      <c r="S188" s="41">
        <f t="shared" si="3"/>
        <v>0.22725526599999998</v>
      </c>
      <c r="T188" s="41">
        <f t="shared" si="3"/>
        <v>1.1582454000000001E-2</v>
      </c>
      <c r="U188" s="41">
        <f t="shared" si="3"/>
        <v>0.1152</v>
      </c>
      <c r="V188" s="41">
        <f t="shared" si="3"/>
        <v>0.27359999999999995</v>
      </c>
      <c r="W188" s="41">
        <f t="shared" si="3"/>
        <v>0.24791213604573534</v>
      </c>
      <c r="X188" s="41">
        <f t="shared" si="3"/>
        <v>0.82044844023963925</v>
      </c>
      <c r="Y188" s="41">
        <f t="shared" si="3"/>
        <v>1.0683605762853747</v>
      </c>
      <c r="Z188" s="41">
        <f t="shared" si="3"/>
        <v>8.1524784194991279E-5</v>
      </c>
      <c r="AA188" s="41">
        <f t="shared" si="3"/>
        <v>1.7446303817728129E-5</v>
      </c>
      <c r="AB188" s="41">
        <f t="shared" si="3"/>
        <v>1.744631E-5</v>
      </c>
      <c r="AC188" s="41">
        <f t="shared" si="3"/>
        <v>3.6190627599204682E-7</v>
      </c>
      <c r="AD188" s="41">
        <f t="shared" si="3"/>
        <v>3.2949486508602748E-3</v>
      </c>
      <c r="AE188" s="41">
        <f t="shared" si="3"/>
        <v>2.9654537857742466E-2</v>
      </c>
      <c r="AF188" s="41">
        <f t="shared" si="3"/>
        <v>3.2949486508602743E-2</v>
      </c>
      <c r="AG188" s="41">
        <f t="shared" si="3"/>
        <v>1.1981242120118203E-2</v>
      </c>
      <c r="AH188" s="41">
        <f t="shared" si="3"/>
        <v>2.0381883146867747E-2</v>
      </c>
      <c r="AI188" s="41">
        <f t="shared" si="3"/>
        <v>6.5277112240644017E-2</v>
      </c>
      <c r="AJ188" s="41">
        <f t="shared" si="3"/>
        <v>1.0116220646615575E-6</v>
      </c>
      <c r="AK188" s="41">
        <f t="shared" si="3"/>
        <v>1.2224870744937551E-6</v>
      </c>
      <c r="AL188" s="41">
        <f t="shared" si="3"/>
        <v>3.057539658430981E-6</v>
      </c>
      <c r="AM188" s="41">
        <f t="shared" si="3"/>
        <v>1.1982615648458856E-2</v>
      </c>
      <c r="AN188" s="41">
        <f t="shared" si="3"/>
        <v>2.3678054284802515E-2</v>
      </c>
      <c r="AO188" s="41">
        <f t="shared" si="3"/>
        <v>9.4934707638044916E-2</v>
      </c>
      <c r="AP188" s="41">
        <f t="shared" si="3"/>
        <v>1.0532255209999999</v>
      </c>
      <c r="AQ188" s="41">
        <f t="shared" si="3"/>
        <v>0.56712143299999995</v>
      </c>
      <c r="AR188" s="41">
        <f t="shared" si="3"/>
        <v>1.620346954</v>
      </c>
      <c r="AS188" s="41">
        <f t="shared" si="3"/>
        <v>9.7591900000000001E-4</v>
      </c>
      <c r="AT188" s="41">
        <f t="shared" si="3"/>
        <v>6.518406E-3</v>
      </c>
      <c r="AU188" s="41">
        <f t="shared" si="3"/>
        <v>1.4484321E-2</v>
      </c>
      <c r="AV188" s="41">
        <f t="shared" si="3"/>
        <v>5.2076626000000001E-2</v>
      </c>
      <c r="AW188" s="41">
        <f t="shared" si="3"/>
        <v>0.115717631</v>
      </c>
      <c r="AX188" s="41">
        <f t="shared" si="3"/>
        <v>4.5806507000000003E-2</v>
      </c>
      <c r="AY188" s="41">
        <f t="shared" si="3"/>
        <v>0.101785023</v>
      </c>
      <c r="AZ188" s="41">
        <f t="shared" si="3"/>
        <v>1.045857142857143E-5</v>
      </c>
      <c r="BA188" s="41">
        <f t="shared" si="3"/>
        <v>2.0918571428571431E-5</v>
      </c>
      <c r="BB188" s="41">
        <f t="shared" si="3"/>
        <v>12.624906932</v>
      </c>
      <c r="BC188" s="41">
        <f t="shared" si="3"/>
        <v>641.19030552600009</v>
      </c>
      <c r="BD188" s="41">
        <f t="shared" si="3"/>
        <v>1431.3881023550002</v>
      </c>
      <c r="BE188" s="41">
        <f t="shared" si="3"/>
        <v>0.57044537142857155</v>
      </c>
      <c r="BF188" s="41">
        <f t="shared" si="3"/>
        <v>1.1408907485714286</v>
      </c>
      <c r="BG188" s="41">
        <f t="shared" si="3"/>
        <v>24.462250028999996</v>
      </c>
      <c r="BH188" s="41">
        <f t="shared" si="3"/>
        <v>135.708083061</v>
      </c>
      <c r="BI188" s="41">
        <f t="shared" si="3"/>
        <v>0</v>
      </c>
      <c r="BJ188" s="41">
        <f t="shared" si="3"/>
        <v>0</v>
      </c>
      <c r="BK188" s="41">
        <f t="shared" si="3"/>
        <v>0</v>
      </c>
      <c r="BL188" s="41">
        <f t="shared" si="3"/>
        <v>0</v>
      </c>
    </row>
    <row r="189" spans="1:64" s="37" customFormat="1" x14ac:dyDescent="0.2">
      <c r="A189" s="7"/>
      <c r="B189" s="36">
        <v>5</v>
      </c>
      <c r="C189" s="34" t="s">
        <v>173</v>
      </c>
      <c r="D189" s="41">
        <f>IF(D67="－","－",MAX(D67:D73))</f>
        <v>4.912299398</v>
      </c>
      <c r="E189" s="41">
        <f>IF(E67="－","－",SUM(E67:E73))</f>
        <v>302</v>
      </c>
      <c r="F189" s="41">
        <f t="shared" ref="F189:BL189" si="4">IF(F67="－","－",SUM(F67:F73))</f>
        <v>0</v>
      </c>
      <c r="G189" s="41">
        <f t="shared" si="4"/>
        <v>2</v>
      </c>
      <c r="H189" s="41">
        <f t="shared" si="4"/>
        <v>300</v>
      </c>
      <c r="I189" s="41">
        <f t="shared" si="4"/>
        <v>0</v>
      </c>
      <c r="J189" s="41">
        <f t="shared" si="4"/>
        <v>0</v>
      </c>
      <c r="K189" s="41">
        <f t="shared" si="4"/>
        <v>0</v>
      </c>
      <c r="L189" s="41">
        <f t="shared" si="4"/>
        <v>0</v>
      </c>
      <c r="M189" s="41">
        <f t="shared" si="4"/>
        <v>0</v>
      </c>
      <c r="N189" s="41">
        <f t="shared" si="4"/>
        <v>0</v>
      </c>
      <c r="O189" s="41">
        <f t="shared" si="4"/>
        <v>2.1117689999999999E-3</v>
      </c>
      <c r="P189" s="41">
        <f t="shared" si="4"/>
        <v>3.6449830000000001E-3</v>
      </c>
      <c r="Q189" s="41">
        <f t="shared" si="4"/>
        <v>1.9109839999999999E-3</v>
      </c>
      <c r="R189" s="41">
        <f t="shared" si="4"/>
        <v>2.0078500000000001E-4</v>
      </c>
      <c r="S189" s="41">
        <f t="shared" si="4"/>
        <v>3.3830900000000001E-3</v>
      </c>
      <c r="T189" s="41">
        <f t="shared" si="4"/>
        <v>2.6189300000000002E-4</v>
      </c>
      <c r="U189" s="41">
        <f t="shared" si="4"/>
        <v>1.2E-2</v>
      </c>
      <c r="V189" s="41">
        <f t="shared" si="4"/>
        <v>2.8799999999999999E-2</v>
      </c>
      <c r="W189" s="41">
        <f t="shared" si="4"/>
        <v>1.4111769E-2</v>
      </c>
      <c r="X189" s="41">
        <f t="shared" si="4"/>
        <v>3.2444982999999997E-2</v>
      </c>
      <c r="Y189" s="41">
        <f t="shared" si="4"/>
        <v>4.6556752E-2</v>
      </c>
      <c r="Z189" s="41">
        <f t="shared" si="4"/>
        <v>0</v>
      </c>
      <c r="AA189" s="41">
        <f t="shared" si="4"/>
        <v>0</v>
      </c>
      <c r="AB189" s="41">
        <f t="shared" si="4"/>
        <v>0</v>
      </c>
      <c r="AC189" s="41">
        <f t="shared" si="4"/>
        <v>0</v>
      </c>
      <c r="AD189" s="41">
        <f t="shared" si="4"/>
        <v>0</v>
      </c>
      <c r="AE189" s="41">
        <f t="shared" si="4"/>
        <v>0</v>
      </c>
      <c r="AF189" s="41">
        <f t="shared" si="4"/>
        <v>0</v>
      </c>
      <c r="AG189" s="41">
        <f t="shared" si="4"/>
        <v>1.2219597166877618E-3</v>
      </c>
      <c r="AH189" s="41">
        <f t="shared" si="4"/>
        <v>2.0787360697676867E-3</v>
      </c>
      <c r="AI189" s="41">
        <f t="shared" si="4"/>
        <v>6.6575736288505645E-3</v>
      </c>
      <c r="AJ189" s="41">
        <f t="shared" si="4"/>
        <v>0</v>
      </c>
      <c r="AK189" s="41">
        <f t="shared" si="4"/>
        <v>0</v>
      </c>
      <c r="AL189" s="41">
        <f t="shared" si="4"/>
        <v>0</v>
      </c>
      <c r="AM189" s="41">
        <f t="shared" si="4"/>
        <v>1.2219597166877618E-3</v>
      </c>
      <c r="AN189" s="41">
        <f t="shared" si="4"/>
        <v>2.0787360697676867E-3</v>
      </c>
      <c r="AO189" s="41">
        <f t="shared" si="4"/>
        <v>6.6575736288505645E-3</v>
      </c>
      <c r="AP189" s="41">
        <f t="shared" si="4"/>
        <v>4.6558120000000001E-2</v>
      </c>
      <c r="AQ189" s="41">
        <f t="shared" si="4"/>
        <v>2.5069755999999999E-2</v>
      </c>
      <c r="AR189" s="41">
        <f t="shared" si="4"/>
        <v>7.1627876000000007E-2</v>
      </c>
      <c r="AS189" s="41">
        <f t="shared" si="4"/>
        <v>0</v>
      </c>
      <c r="AT189" s="41">
        <f t="shared" si="4"/>
        <v>0</v>
      </c>
      <c r="AU189" s="41">
        <f t="shared" si="4"/>
        <v>0</v>
      </c>
      <c r="AV189" s="41">
        <f t="shared" si="4"/>
        <v>0</v>
      </c>
      <c r="AW189" s="41">
        <f t="shared" si="4"/>
        <v>0</v>
      </c>
      <c r="AX189" s="41">
        <f t="shared" si="4"/>
        <v>0</v>
      </c>
      <c r="AY189" s="41">
        <f t="shared" si="4"/>
        <v>0</v>
      </c>
      <c r="AZ189" s="41">
        <f t="shared" si="4"/>
        <v>0</v>
      </c>
      <c r="BA189" s="41">
        <f t="shared" si="4"/>
        <v>0</v>
      </c>
      <c r="BB189" s="41">
        <f t="shared" si="4"/>
        <v>0.49907955900000001</v>
      </c>
      <c r="BC189" s="41">
        <f t="shared" si="4"/>
        <v>28.056816822999998</v>
      </c>
      <c r="BD189" s="41">
        <f t="shared" si="4"/>
        <v>61.964082563000005</v>
      </c>
      <c r="BE189" s="41">
        <f t="shared" si="4"/>
        <v>0.1812637614285714</v>
      </c>
      <c r="BF189" s="41">
        <f t="shared" si="4"/>
        <v>0.36252752571428565</v>
      </c>
      <c r="BG189" s="41">
        <f t="shared" si="4"/>
        <v>0.8392816460000001</v>
      </c>
      <c r="BH189" s="41">
        <f t="shared" si="4"/>
        <v>3.8700072560000001</v>
      </c>
      <c r="BI189" s="41">
        <f t="shared" si="4"/>
        <v>0</v>
      </c>
      <c r="BJ189" s="41">
        <f t="shared" si="4"/>
        <v>0</v>
      </c>
      <c r="BK189" s="41">
        <f t="shared" si="4"/>
        <v>0</v>
      </c>
      <c r="BL189" s="41">
        <f t="shared" si="4"/>
        <v>0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5">IF(F74="－","－",SUM(F74:F84))</f>
        <v>－</v>
      </c>
      <c r="G190" s="41" t="str">
        <f t="shared" si="5"/>
        <v>－</v>
      </c>
      <c r="H190" s="41" t="str">
        <f t="shared" si="5"/>
        <v>－</v>
      </c>
      <c r="I190" s="41" t="str">
        <f t="shared" si="5"/>
        <v>－</v>
      </c>
      <c r="J190" s="41" t="str">
        <f t="shared" si="5"/>
        <v>－</v>
      </c>
      <c r="K190" s="41" t="str">
        <f t="shared" si="5"/>
        <v>－</v>
      </c>
      <c r="L190" s="41" t="str">
        <f t="shared" si="5"/>
        <v>－</v>
      </c>
      <c r="M190" s="41" t="str">
        <f t="shared" si="5"/>
        <v>－</v>
      </c>
      <c r="N190" s="41" t="str">
        <f t="shared" si="5"/>
        <v>－</v>
      </c>
      <c r="O190" s="41" t="str">
        <f t="shared" si="5"/>
        <v>－</v>
      </c>
      <c r="P190" s="41" t="str">
        <f t="shared" si="5"/>
        <v>－</v>
      </c>
      <c r="Q190" s="41" t="str">
        <f t="shared" si="5"/>
        <v>－</v>
      </c>
      <c r="R190" s="41" t="str">
        <f t="shared" si="5"/>
        <v>－</v>
      </c>
      <c r="S190" s="41" t="str">
        <f t="shared" si="5"/>
        <v>－</v>
      </c>
      <c r="T190" s="41" t="str">
        <f t="shared" si="5"/>
        <v>－</v>
      </c>
      <c r="U190" s="41" t="str">
        <f t="shared" si="5"/>
        <v>－</v>
      </c>
      <c r="V190" s="41" t="str">
        <f t="shared" si="5"/>
        <v>－</v>
      </c>
      <c r="W190" s="41" t="str">
        <f t="shared" si="5"/>
        <v>－</v>
      </c>
      <c r="X190" s="41" t="str">
        <f t="shared" si="5"/>
        <v>－</v>
      </c>
      <c r="Y190" s="41" t="str">
        <f t="shared" si="5"/>
        <v>－</v>
      </c>
      <c r="Z190" s="41" t="str">
        <f t="shared" si="5"/>
        <v>－</v>
      </c>
      <c r="AA190" s="41" t="str">
        <f t="shared" si="5"/>
        <v>－</v>
      </c>
      <c r="AB190" s="41" t="str">
        <f t="shared" si="5"/>
        <v>－</v>
      </c>
      <c r="AC190" s="41" t="str">
        <f t="shared" si="5"/>
        <v>－</v>
      </c>
      <c r="AD190" s="41" t="str">
        <f t="shared" si="5"/>
        <v>－</v>
      </c>
      <c r="AE190" s="41" t="str">
        <f t="shared" si="5"/>
        <v>－</v>
      </c>
      <c r="AF190" s="41" t="str">
        <f t="shared" si="5"/>
        <v>－</v>
      </c>
      <c r="AG190" s="41" t="str">
        <f t="shared" si="5"/>
        <v>－</v>
      </c>
      <c r="AH190" s="41" t="str">
        <f t="shared" si="5"/>
        <v>－</v>
      </c>
      <c r="AI190" s="41" t="str">
        <f t="shared" si="5"/>
        <v>－</v>
      </c>
      <c r="AJ190" s="41" t="str">
        <f t="shared" si="5"/>
        <v>－</v>
      </c>
      <c r="AK190" s="41" t="str">
        <f t="shared" si="5"/>
        <v>－</v>
      </c>
      <c r="AL190" s="41" t="str">
        <f t="shared" si="5"/>
        <v>－</v>
      </c>
      <c r="AM190" s="41" t="str">
        <f t="shared" si="5"/>
        <v>－</v>
      </c>
      <c r="AN190" s="41" t="str">
        <f t="shared" si="5"/>
        <v>－</v>
      </c>
      <c r="AO190" s="41" t="str">
        <f t="shared" si="5"/>
        <v>－</v>
      </c>
      <c r="AP190" s="41" t="str">
        <f t="shared" si="5"/>
        <v>－</v>
      </c>
      <c r="AQ190" s="41" t="str">
        <f t="shared" si="5"/>
        <v>－</v>
      </c>
      <c r="AR190" s="41" t="str">
        <f t="shared" si="5"/>
        <v>－</v>
      </c>
      <c r="AS190" s="41" t="str">
        <f t="shared" si="5"/>
        <v>－</v>
      </c>
      <c r="AT190" s="41" t="str">
        <f t="shared" si="5"/>
        <v>－</v>
      </c>
      <c r="AU190" s="41" t="str">
        <f t="shared" si="5"/>
        <v>－</v>
      </c>
      <c r="AV190" s="41" t="str">
        <f t="shared" si="5"/>
        <v>－</v>
      </c>
      <c r="AW190" s="41" t="str">
        <f t="shared" si="5"/>
        <v>－</v>
      </c>
      <c r="AX190" s="41" t="str">
        <f t="shared" si="5"/>
        <v>－</v>
      </c>
      <c r="AY190" s="41" t="str">
        <f t="shared" si="5"/>
        <v>－</v>
      </c>
      <c r="AZ190" s="41" t="str">
        <f t="shared" si="5"/>
        <v>－</v>
      </c>
      <c r="BA190" s="41" t="str">
        <f t="shared" si="5"/>
        <v>－</v>
      </c>
      <c r="BB190" s="41" t="str">
        <f t="shared" si="5"/>
        <v>－</v>
      </c>
      <c r="BC190" s="41" t="str">
        <f t="shared" si="5"/>
        <v>－</v>
      </c>
      <c r="BD190" s="41" t="str">
        <f t="shared" si="5"/>
        <v>－</v>
      </c>
      <c r="BE190" s="41" t="str">
        <f t="shared" si="5"/>
        <v>－</v>
      </c>
      <c r="BF190" s="41" t="str">
        <f t="shared" si="5"/>
        <v>－</v>
      </c>
      <c r="BG190" s="41" t="str">
        <f t="shared" si="5"/>
        <v>－</v>
      </c>
      <c r="BH190" s="41" t="str">
        <f t="shared" si="5"/>
        <v>－</v>
      </c>
      <c r="BI190" s="41" t="str">
        <f t="shared" si="5"/>
        <v>－</v>
      </c>
      <c r="BJ190" s="41" t="str">
        <f t="shared" si="5"/>
        <v>－</v>
      </c>
      <c r="BK190" s="41" t="str">
        <f t="shared" si="5"/>
        <v>－</v>
      </c>
      <c r="BL190" s="41" t="str">
        <f t="shared" si="5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6">IF(F85="－","－",SUM(F85:F91))</f>
        <v>－</v>
      </c>
      <c r="G191" s="41" t="str">
        <f t="shared" si="6"/>
        <v>－</v>
      </c>
      <c r="H191" s="41" t="str">
        <f t="shared" si="6"/>
        <v>－</v>
      </c>
      <c r="I191" s="41" t="str">
        <f t="shared" si="6"/>
        <v>－</v>
      </c>
      <c r="J191" s="41" t="str">
        <f t="shared" si="6"/>
        <v>－</v>
      </c>
      <c r="K191" s="41" t="str">
        <f t="shared" si="6"/>
        <v>－</v>
      </c>
      <c r="L191" s="41" t="str">
        <f t="shared" si="6"/>
        <v>－</v>
      </c>
      <c r="M191" s="41" t="str">
        <f t="shared" si="6"/>
        <v>－</v>
      </c>
      <c r="N191" s="41" t="str">
        <f t="shared" si="6"/>
        <v>－</v>
      </c>
      <c r="O191" s="41" t="str">
        <f t="shared" si="6"/>
        <v>－</v>
      </c>
      <c r="P191" s="41" t="str">
        <f t="shared" si="6"/>
        <v>－</v>
      </c>
      <c r="Q191" s="41" t="str">
        <f t="shared" si="6"/>
        <v>－</v>
      </c>
      <c r="R191" s="41" t="str">
        <f t="shared" si="6"/>
        <v>－</v>
      </c>
      <c r="S191" s="41" t="str">
        <f t="shared" si="6"/>
        <v>－</v>
      </c>
      <c r="T191" s="41" t="str">
        <f t="shared" si="6"/>
        <v>－</v>
      </c>
      <c r="U191" s="41" t="str">
        <f t="shared" si="6"/>
        <v>－</v>
      </c>
      <c r="V191" s="41" t="str">
        <f t="shared" si="6"/>
        <v>－</v>
      </c>
      <c r="W191" s="41" t="str">
        <f t="shared" si="6"/>
        <v>－</v>
      </c>
      <c r="X191" s="41" t="str">
        <f t="shared" si="6"/>
        <v>－</v>
      </c>
      <c r="Y191" s="41" t="str">
        <f t="shared" si="6"/>
        <v>－</v>
      </c>
      <c r="Z191" s="41" t="str">
        <f t="shared" si="6"/>
        <v>－</v>
      </c>
      <c r="AA191" s="41" t="str">
        <f t="shared" si="6"/>
        <v>－</v>
      </c>
      <c r="AB191" s="41" t="str">
        <f t="shared" si="6"/>
        <v>－</v>
      </c>
      <c r="AC191" s="41" t="str">
        <f t="shared" si="6"/>
        <v>－</v>
      </c>
      <c r="AD191" s="41" t="str">
        <f t="shared" si="6"/>
        <v>－</v>
      </c>
      <c r="AE191" s="41" t="str">
        <f t="shared" si="6"/>
        <v>－</v>
      </c>
      <c r="AF191" s="41" t="str">
        <f t="shared" si="6"/>
        <v>－</v>
      </c>
      <c r="AG191" s="41" t="str">
        <f t="shared" si="6"/>
        <v>－</v>
      </c>
      <c r="AH191" s="41" t="str">
        <f t="shared" si="6"/>
        <v>－</v>
      </c>
      <c r="AI191" s="41" t="str">
        <f t="shared" si="6"/>
        <v>－</v>
      </c>
      <c r="AJ191" s="41" t="str">
        <f t="shared" si="6"/>
        <v>－</v>
      </c>
      <c r="AK191" s="41" t="str">
        <f t="shared" si="6"/>
        <v>－</v>
      </c>
      <c r="AL191" s="41" t="str">
        <f t="shared" si="6"/>
        <v>－</v>
      </c>
      <c r="AM191" s="41" t="str">
        <f t="shared" si="6"/>
        <v>－</v>
      </c>
      <c r="AN191" s="41" t="str">
        <f t="shared" si="6"/>
        <v>－</v>
      </c>
      <c r="AO191" s="41" t="str">
        <f t="shared" si="6"/>
        <v>－</v>
      </c>
      <c r="AP191" s="41" t="str">
        <f t="shared" si="6"/>
        <v>－</v>
      </c>
      <c r="AQ191" s="41" t="str">
        <f t="shared" si="6"/>
        <v>－</v>
      </c>
      <c r="AR191" s="41" t="str">
        <f t="shared" si="6"/>
        <v>－</v>
      </c>
      <c r="AS191" s="41" t="str">
        <f t="shared" si="6"/>
        <v>－</v>
      </c>
      <c r="AT191" s="41" t="str">
        <f t="shared" si="6"/>
        <v>－</v>
      </c>
      <c r="AU191" s="41" t="str">
        <f t="shared" si="6"/>
        <v>－</v>
      </c>
      <c r="AV191" s="41" t="str">
        <f t="shared" si="6"/>
        <v>－</v>
      </c>
      <c r="AW191" s="41" t="str">
        <f t="shared" si="6"/>
        <v>－</v>
      </c>
      <c r="AX191" s="41" t="str">
        <f t="shared" si="6"/>
        <v>－</v>
      </c>
      <c r="AY191" s="41" t="str">
        <f t="shared" si="6"/>
        <v>－</v>
      </c>
      <c r="AZ191" s="41" t="str">
        <f t="shared" si="6"/>
        <v>－</v>
      </c>
      <c r="BA191" s="41" t="str">
        <f t="shared" si="6"/>
        <v>－</v>
      </c>
      <c r="BB191" s="41" t="str">
        <f t="shared" si="6"/>
        <v>－</v>
      </c>
      <c r="BC191" s="41" t="str">
        <f t="shared" si="6"/>
        <v>－</v>
      </c>
      <c r="BD191" s="41" t="str">
        <f t="shared" si="6"/>
        <v>－</v>
      </c>
      <c r="BE191" s="41" t="str">
        <f t="shared" si="6"/>
        <v>－</v>
      </c>
      <c r="BF191" s="41" t="str">
        <f t="shared" si="6"/>
        <v>－</v>
      </c>
      <c r="BG191" s="41" t="str">
        <f t="shared" si="6"/>
        <v>－</v>
      </c>
      <c r="BH191" s="41" t="str">
        <f t="shared" si="6"/>
        <v>－</v>
      </c>
      <c r="BI191" s="41" t="str">
        <f t="shared" si="6"/>
        <v>－</v>
      </c>
      <c r="BJ191" s="41" t="str">
        <f t="shared" si="6"/>
        <v>－</v>
      </c>
      <c r="BK191" s="41" t="str">
        <f t="shared" si="6"/>
        <v>－</v>
      </c>
      <c r="BL191" s="41" t="str">
        <f t="shared" si="6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>
        <f>IF(D92="－","－",MAX(D92:D114))</f>
        <v>6.8063809659999999</v>
      </c>
      <c r="E192" s="41">
        <f>IF(E92="－","－",SUM(E92:E114))</f>
        <v>159</v>
      </c>
      <c r="F192" s="41">
        <f t="shared" ref="F192:BL192" si="7">IF(F92="－","－",SUM(F92:F114))</f>
        <v>8</v>
      </c>
      <c r="G192" s="41">
        <f t="shared" si="7"/>
        <v>29</v>
      </c>
      <c r="H192" s="41">
        <f t="shared" si="7"/>
        <v>122</v>
      </c>
      <c r="I192" s="41">
        <f t="shared" si="7"/>
        <v>1306.055897088803</v>
      </c>
      <c r="J192" s="41">
        <f t="shared" si="7"/>
        <v>1864.7095350523782</v>
      </c>
      <c r="K192" s="41">
        <f t="shared" si="7"/>
        <v>1136.8407200888551</v>
      </c>
      <c r="L192" s="41">
        <f t="shared" si="7"/>
        <v>169.215176999948</v>
      </c>
      <c r="M192" s="41">
        <f t="shared" si="7"/>
        <v>2700.7676261412312</v>
      </c>
      <c r="N192" s="41">
        <f t="shared" si="7"/>
        <v>469.99780599995</v>
      </c>
      <c r="O192" s="41">
        <f t="shared" si="7"/>
        <v>14.788541600999999</v>
      </c>
      <c r="P192" s="41">
        <f t="shared" si="7"/>
        <v>25.469659963000002</v>
      </c>
      <c r="Q192" s="41">
        <f t="shared" si="7"/>
        <v>13.833990472</v>
      </c>
      <c r="R192" s="41">
        <f t="shared" si="7"/>
        <v>0.95455112899999994</v>
      </c>
      <c r="S192" s="41">
        <f t="shared" si="7"/>
        <v>24.224593269000003</v>
      </c>
      <c r="T192" s="41">
        <f t="shared" si="7"/>
        <v>1.2450666939999999</v>
      </c>
      <c r="U192" s="41">
        <f t="shared" si="7"/>
        <v>0.90254999999999996</v>
      </c>
      <c r="V192" s="41">
        <f t="shared" si="7"/>
        <v>2.145</v>
      </c>
      <c r="W192" s="41">
        <f t="shared" si="7"/>
        <v>1321.7469886898029</v>
      </c>
      <c r="X192" s="41">
        <f t="shared" si="7"/>
        <v>1892.3241950153781</v>
      </c>
      <c r="Y192" s="41">
        <f t="shared" si="7"/>
        <v>3214.0711837051813</v>
      </c>
      <c r="Z192" s="41">
        <f t="shared" si="7"/>
        <v>44.344320787682953</v>
      </c>
      <c r="AA192" s="41">
        <f t="shared" si="7"/>
        <v>22.93122179861852</v>
      </c>
      <c r="AB192" s="41">
        <f t="shared" si="7"/>
        <v>148.11709390387421</v>
      </c>
      <c r="AC192" s="41">
        <f t="shared" si="7"/>
        <v>30.19672395385183</v>
      </c>
      <c r="AD192" s="41">
        <f t="shared" si="7"/>
        <v>21.845473516361622</v>
      </c>
      <c r="AE192" s="41">
        <f t="shared" si="7"/>
        <v>337.25561271711888</v>
      </c>
      <c r="AF192" s="41">
        <f t="shared" si="7"/>
        <v>359.10108623348043</v>
      </c>
      <c r="AG192" s="41">
        <f t="shared" si="7"/>
        <v>9.7081317470390949E-2</v>
      </c>
      <c r="AH192" s="41">
        <f t="shared" si="7"/>
        <v>0.16514982742089496</v>
      </c>
      <c r="AI192" s="41">
        <f t="shared" si="7"/>
        <v>0.52892579863178513</v>
      </c>
      <c r="AJ192" s="41">
        <f t="shared" si="7"/>
        <v>3.623180070419469</v>
      </c>
      <c r="AK192" s="41">
        <f t="shared" si="7"/>
        <v>2.3223056192946192</v>
      </c>
      <c r="AL192" s="41">
        <f t="shared" si="7"/>
        <v>5.8697824124883358</v>
      </c>
      <c r="AM192" s="41">
        <f t="shared" si="7"/>
        <v>33.916985341741686</v>
      </c>
      <c r="AN192" s="41">
        <f t="shared" si="7"/>
        <v>24.332928963077137</v>
      </c>
      <c r="AO192" s="41">
        <f t="shared" si="7"/>
        <v>343.65432092823892</v>
      </c>
      <c r="AP192" s="41">
        <f t="shared" si="7"/>
        <v>8077.7136965620002</v>
      </c>
      <c r="AQ192" s="41">
        <f t="shared" si="7"/>
        <v>4349.5381442999987</v>
      </c>
      <c r="AR192" s="41">
        <f t="shared" si="7"/>
        <v>12427.251840862004</v>
      </c>
      <c r="AS192" s="41">
        <f t="shared" si="7"/>
        <v>955.66014483499998</v>
      </c>
      <c r="AT192" s="41">
        <f t="shared" si="7"/>
        <v>14465.955444789999</v>
      </c>
      <c r="AU192" s="41">
        <f t="shared" si="7"/>
        <v>34977.918783496003</v>
      </c>
      <c r="AV192" s="41">
        <f t="shared" si="7"/>
        <v>11978.801870785999</v>
      </c>
      <c r="AW192" s="41">
        <f t="shared" si="7"/>
        <v>28923.565702596003</v>
      </c>
      <c r="AX192" s="41">
        <f t="shared" si="7"/>
        <v>11883.262673361</v>
      </c>
      <c r="AY192" s="41">
        <f t="shared" si="7"/>
        <v>28690.917002022001</v>
      </c>
      <c r="AZ192" s="41">
        <f t="shared" si="7"/>
        <v>7.7844876500000009</v>
      </c>
      <c r="BA192" s="41">
        <f t="shared" si="7"/>
        <v>15.568975305714288</v>
      </c>
      <c r="BB192" s="41">
        <f t="shared" si="7"/>
        <v>39.128731994999995</v>
      </c>
      <c r="BC192" s="41">
        <f t="shared" si="7"/>
        <v>3354.3272195670002</v>
      </c>
      <c r="BD192" s="41">
        <f t="shared" si="7"/>
        <v>7797.3276779160005</v>
      </c>
      <c r="BE192" s="41">
        <f t="shared" si="7"/>
        <v>1.6304770485714284</v>
      </c>
      <c r="BF192" s="41">
        <f t="shared" si="7"/>
        <v>3.2609541114285712</v>
      </c>
      <c r="BG192" s="41">
        <f t="shared" si="7"/>
        <v>31.961801362999999</v>
      </c>
      <c r="BH192" s="41">
        <f t="shared" si="7"/>
        <v>496.54060869799991</v>
      </c>
      <c r="BI192" s="41">
        <f t="shared" si="7"/>
        <v>6.2999999999999989</v>
      </c>
      <c r="BJ192" s="41">
        <f t="shared" si="7"/>
        <v>8.1099999999999959</v>
      </c>
      <c r="BK192" s="41">
        <f t="shared" si="7"/>
        <v>7.1600000000000055</v>
      </c>
      <c r="BL192" s="41">
        <f t="shared" si="7"/>
        <v>8.51</v>
      </c>
    </row>
    <row r="193" spans="1:64" s="37" customFormat="1" x14ac:dyDescent="0.2">
      <c r="A193" s="7"/>
      <c r="B193" s="36">
        <v>9</v>
      </c>
      <c r="C193" s="34" t="s">
        <v>225</v>
      </c>
      <c r="D193" s="41">
        <f>IF(D115="－","－",MAX(D115:D122))</f>
        <v>5.0755188440000003</v>
      </c>
      <c r="E193" s="41">
        <f>IF(E115="－","－",SUM(E115:E122))</f>
        <v>264</v>
      </c>
      <c r="F193" s="41">
        <f t="shared" ref="F193:BL193" si="8">IF(F115="－","－",SUM(F115:F122))</f>
        <v>0</v>
      </c>
      <c r="G193" s="41">
        <f t="shared" si="8"/>
        <v>5</v>
      </c>
      <c r="H193" s="41">
        <f t="shared" si="8"/>
        <v>259</v>
      </c>
      <c r="I193" s="41">
        <f t="shared" si="8"/>
        <v>0</v>
      </c>
      <c r="J193" s="41">
        <f t="shared" si="8"/>
        <v>0</v>
      </c>
      <c r="K193" s="41">
        <f t="shared" si="8"/>
        <v>0</v>
      </c>
      <c r="L193" s="41">
        <f t="shared" si="8"/>
        <v>0</v>
      </c>
      <c r="M193" s="41">
        <f t="shared" si="8"/>
        <v>0</v>
      </c>
      <c r="N193" s="41">
        <f t="shared" si="8"/>
        <v>0</v>
      </c>
      <c r="O193" s="41">
        <f t="shared" si="8"/>
        <v>6.7971020000000002E-3</v>
      </c>
      <c r="P193" s="41">
        <f t="shared" si="8"/>
        <v>1.0441622000000001E-2</v>
      </c>
      <c r="Q193" s="41">
        <f t="shared" si="8"/>
        <v>6.3169179999999995E-3</v>
      </c>
      <c r="R193" s="41">
        <f t="shared" si="8"/>
        <v>4.8018399999999998E-4</v>
      </c>
      <c r="S193" s="41">
        <f t="shared" si="8"/>
        <v>9.8152909999999986E-3</v>
      </c>
      <c r="T193" s="41">
        <f t="shared" si="8"/>
        <v>6.2633100000000004E-4</v>
      </c>
      <c r="U193" s="41">
        <f t="shared" si="8"/>
        <v>2.1000000000000001E-2</v>
      </c>
      <c r="V193" s="41">
        <f t="shared" si="8"/>
        <v>5.04E-2</v>
      </c>
      <c r="W193" s="41">
        <f t="shared" si="8"/>
        <v>2.7797102000000001E-2</v>
      </c>
      <c r="X193" s="41">
        <f t="shared" si="8"/>
        <v>6.0841621999999998E-2</v>
      </c>
      <c r="Y193" s="41">
        <f t="shared" si="8"/>
        <v>8.8638724000000002E-2</v>
      </c>
      <c r="Z193" s="41">
        <f t="shared" si="8"/>
        <v>0</v>
      </c>
      <c r="AA193" s="41">
        <f t="shared" si="8"/>
        <v>0</v>
      </c>
      <c r="AB193" s="41">
        <f t="shared" si="8"/>
        <v>0</v>
      </c>
      <c r="AC193" s="41">
        <f t="shared" si="8"/>
        <v>0</v>
      </c>
      <c r="AD193" s="41">
        <f t="shared" si="8"/>
        <v>0</v>
      </c>
      <c r="AE193" s="41">
        <f t="shared" si="8"/>
        <v>0</v>
      </c>
      <c r="AF193" s="41">
        <f t="shared" si="8"/>
        <v>0</v>
      </c>
      <c r="AG193" s="41">
        <f t="shared" si="8"/>
        <v>2.0692885565430585E-3</v>
      </c>
      <c r="AH193" s="41">
        <f t="shared" si="8"/>
        <v>3.5201690387169273E-3</v>
      </c>
      <c r="AI193" s="41">
        <f t="shared" si="8"/>
        <v>1.1274054894269078E-2</v>
      </c>
      <c r="AJ193" s="41">
        <f t="shared" si="8"/>
        <v>0</v>
      </c>
      <c r="AK193" s="41">
        <f t="shared" si="8"/>
        <v>0</v>
      </c>
      <c r="AL193" s="41">
        <f t="shared" si="8"/>
        <v>0</v>
      </c>
      <c r="AM193" s="41">
        <f t="shared" si="8"/>
        <v>2.0692885565430585E-3</v>
      </c>
      <c r="AN193" s="41">
        <f t="shared" si="8"/>
        <v>3.5201690387169273E-3</v>
      </c>
      <c r="AO193" s="41">
        <f t="shared" si="8"/>
        <v>1.1274054894269078E-2</v>
      </c>
      <c r="AP193" s="41">
        <f t="shared" si="8"/>
        <v>0.10712941500000001</v>
      </c>
      <c r="AQ193" s="41">
        <f t="shared" si="8"/>
        <v>5.7685068999999999E-2</v>
      </c>
      <c r="AR193" s="41">
        <f t="shared" si="8"/>
        <v>0.16481448400000001</v>
      </c>
      <c r="AS193" s="41">
        <f t="shared" si="8"/>
        <v>0</v>
      </c>
      <c r="AT193" s="41">
        <f t="shared" si="8"/>
        <v>0</v>
      </c>
      <c r="AU193" s="41">
        <f t="shared" si="8"/>
        <v>0</v>
      </c>
      <c r="AV193" s="41">
        <f t="shared" si="8"/>
        <v>0</v>
      </c>
      <c r="AW193" s="41">
        <f t="shared" si="8"/>
        <v>0</v>
      </c>
      <c r="AX193" s="41">
        <f t="shared" si="8"/>
        <v>0</v>
      </c>
      <c r="AY193" s="41">
        <f t="shared" si="8"/>
        <v>0</v>
      </c>
      <c r="AZ193" s="41">
        <f t="shared" si="8"/>
        <v>0</v>
      </c>
      <c r="BA193" s="41">
        <f t="shared" si="8"/>
        <v>0</v>
      </c>
      <c r="BB193" s="41">
        <f t="shared" si="8"/>
        <v>0.92642787699999996</v>
      </c>
      <c r="BC193" s="41">
        <f t="shared" si="8"/>
        <v>75.252085852999997</v>
      </c>
      <c r="BD193" s="41">
        <f t="shared" si="8"/>
        <v>163.36332609900001</v>
      </c>
      <c r="BE193" s="41">
        <f t="shared" si="8"/>
        <v>0.60157654285714279</v>
      </c>
      <c r="BF193" s="41">
        <f t="shared" si="8"/>
        <v>1.2031530871428573</v>
      </c>
      <c r="BG193" s="41">
        <f t="shared" si="8"/>
        <v>3.6393009320000003</v>
      </c>
      <c r="BH193" s="41">
        <f t="shared" si="8"/>
        <v>14.089219355999999</v>
      </c>
      <c r="BI193" s="41">
        <f t="shared" si="8"/>
        <v>0</v>
      </c>
      <c r="BJ193" s="41">
        <f t="shared" si="8"/>
        <v>0</v>
      </c>
      <c r="BK193" s="41">
        <f t="shared" si="8"/>
        <v>0</v>
      </c>
      <c r="BL193" s="41">
        <f t="shared" si="8"/>
        <v>0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9">IF(F123="－","－",SUM(F123:F132))</f>
        <v>－</v>
      </c>
      <c r="G194" s="41" t="str">
        <f t="shared" si="9"/>
        <v>－</v>
      </c>
      <c r="H194" s="41" t="str">
        <f t="shared" si="9"/>
        <v>－</v>
      </c>
      <c r="I194" s="41" t="str">
        <f t="shared" si="9"/>
        <v>－</v>
      </c>
      <c r="J194" s="41" t="str">
        <f t="shared" si="9"/>
        <v>－</v>
      </c>
      <c r="K194" s="41" t="str">
        <f t="shared" si="9"/>
        <v>－</v>
      </c>
      <c r="L194" s="41" t="str">
        <f t="shared" si="9"/>
        <v>－</v>
      </c>
      <c r="M194" s="41" t="str">
        <f t="shared" si="9"/>
        <v>－</v>
      </c>
      <c r="N194" s="41" t="str">
        <f t="shared" si="9"/>
        <v>－</v>
      </c>
      <c r="O194" s="41" t="str">
        <f t="shared" si="9"/>
        <v>－</v>
      </c>
      <c r="P194" s="41" t="str">
        <f t="shared" si="9"/>
        <v>－</v>
      </c>
      <c r="Q194" s="41" t="str">
        <f t="shared" si="9"/>
        <v>－</v>
      </c>
      <c r="R194" s="41" t="str">
        <f t="shared" si="9"/>
        <v>－</v>
      </c>
      <c r="S194" s="41" t="str">
        <f t="shared" si="9"/>
        <v>－</v>
      </c>
      <c r="T194" s="41" t="str">
        <f t="shared" si="9"/>
        <v>－</v>
      </c>
      <c r="U194" s="41" t="str">
        <f t="shared" si="9"/>
        <v>－</v>
      </c>
      <c r="V194" s="41" t="str">
        <f t="shared" si="9"/>
        <v>－</v>
      </c>
      <c r="W194" s="41" t="str">
        <f t="shared" si="9"/>
        <v>－</v>
      </c>
      <c r="X194" s="41" t="str">
        <f t="shared" si="9"/>
        <v>－</v>
      </c>
      <c r="Y194" s="41" t="str">
        <f t="shared" si="9"/>
        <v>－</v>
      </c>
      <c r="Z194" s="41" t="str">
        <f t="shared" si="9"/>
        <v>－</v>
      </c>
      <c r="AA194" s="41" t="str">
        <f t="shared" si="9"/>
        <v>－</v>
      </c>
      <c r="AB194" s="41" t="str">
        <f t="shared" si="9"/>
        <v>－</v>
      </c>
      <c r="AC194" s="41" t="str">
        <f t="shared" si="9"/>
        <v>－</v>
      </c>
      <c r="AD194" s="41" t="str">
        <f t="shared" si="9"/>
        <v>－</v>
      </c>
      <c r="AE194" s="41" t="str">
        <f t="shared" si="9"/>
        <v>－</v>
      </c>
      <c r="AF194" s="41" t="str">
        <f t="shared" si="9"/>
        <v>－</v>
      </c>
      <c r="AG194" s="41" t="str">
        <f t="shared" si="9"/>
        <v>－</v>
      </c>
      <c r="AH194" s="41" t="str">
        <f t="shared" si="9"/>
        <v>－</v>
      </c>
      <c r="AI194" s="41" t="str">
        <f t="shared" si="9"/>
        <v>－</v>
      </c>
      <c r="AJ194" s="41" t="str">
        <f t="shared" si="9"/>
        <v>－</v>
      </c>
      <c r="AK194" s="41" t="str">
        <f t="shared" si="9"/>
        <v>－</v>
      </c>
      <c r="AL194" s="41" t="str">
        <f t="shared" si="9"/>
        <v>－</v>
      </c>
      <c r="AM194" s="41" t="str">
        <f t="shared" si="9"/>
        <v>－</v>
      </c>
      <c r="AN194" s="41" t="str">
        <f t="shared" si="9"/>
        <v>－</v>
      </c>
      <c r="AO194" s="41" t="str">
        <f t="shared" si="9"/>
        <v>－</v>
      </c>
      <c r="AP194" s="41" t="str">
        <f t="shared" si="9"/>
        <v>－</v>
      </c>
      <c r="AQ194" s="41" t="str">
        <f t="shared" si="9"/>
        <v>－</v>
      </c>
      <c r="AR194" s="41" t="str">
        <f t="shared" si="9"/>
        <v>－</v>
      </c>
      <c r="AS194" s="41" t="str">
        <f t="shared" si="9"/>
        <v>－</v>
      </c>
      <c r="AT194" s="41" t="str">
        <f t="shared" si="9"/>
        <v>－</v>
      </c>
      <c r="AU194" s="41" t="str">
        <f t="shared" si="9"/>
        <v>－</v>
      </c>
      <c r="AV194" s="41" t="str">
        <f t="shared" si="9"/>
        <v>－</v>
      </c>
      <c r="AW194" s="41" t="str">
        <f t="shared" si="9"/>
        <v>－</v>
      </c>
      <c r="AX194" s="41" t="str">
        <f t="shared" si="9"/>
        <v>－</v>
      </c>
      <c r="AY194" s="41" t="str">
        <f t="shared" si="9"/>
        <v>－</v>
      </c>
      <c r="AZ194" s="41" t="str">
        <f t="shared" si="9"/>
        <v>－</v>
      </c>
      <c r="BA194" s="41" t="str">
        <f t="shared" si="9"/>
        <v>－</v>
      </c>
      <c r="BB194" s="41" t="str">
        <f t="shared" si="9"/>
        <v>－</v>
      </c>
      <c r="BC194" s="41" t="str">
        <f t="shared" si="9"/>
        <v>－</v>
      </c>
      <c r="BD194" s="41" t="str">
        <f t="shared" si="9"/>
        <v>－</v>
      </c>
      <c r="BE194" s="41" t="str">
        <f t="shared" si="9"/>
        <v>－</v>
      </c>
      <c r="BF194" s="41" t="str">
        <f t="shared" si="9"/>
        <v>－</v>
      </c>
      <c r="BG194" s="41" t="str">
        <f t="shared" si="9"/>
        <v>－</v>
      </c>
      <c r="BH194" s="41" t="str">
        <f t="shared" si="9"/>
        <v>－</v>
      </c>
      <c r="BI194" s="41" t="str">
        <f t="shared" si="9"/>
        <v>－</v>
      </c>
      <c r="BJ194" s="41" t="str">
        <f t="shared" si="9"/>
        <v>－</v>
      </c>
      <c r="BK194" s="41" t="str">
        <f t="shared" si="9"/>
        <v>－</v>
      </c>
      <c r="BL194" s="41" t="str">
        <f t="shared" si="9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4.4730261660000004</v>
      </c>
      <c r="E195" s="41">
        <f>IF(E133="－","－",SUM(E133:E150))</f>
        <v>314</v>
      </c>
      <c r="F195" s="41">
        <f t="shared" ref="F195:BL195" si="10">IF(F133="－","－",SUM(F133:F150))</f>
        <v>0</v>
      </c>
      <c r="G195" s="41">
        <f t="shared" si="10"/>
        <v>0</v>
      </c>
      <c r="H195" s="41">
        <f t="shared" si="10"/>
        <v>314</v>
      </c>
      <c r="I195" s="41">
        <f t="shared" si="10"/>
        <v>0</v>
      </c>
      <c r="J195" s="41">
        <f t="shared" si="10"/>
        <v>0</v>
      </c>
      <c r="K195" s="41">
        <f t="shared" si="10"/>
        <v>0</v>
      </c>
      <c r="L195" s="41">
        <f t="shared" si="10"/>
        <v>0</v>
      </c>
      <c r="M195" s="41">
        <f t="shared" si="10"/>
        <v>0</v>
      </c>
      <c r="N195" s="41">
        <f t="shared" si="10"/>
        <v>0</v>
      </c>
      <c r="O195" s="41">
        <f t="shared" si="10"/>
        <v>0</v>
      </c>
      <c r="P195" s="41">
        <f t="shared" si="10"/>
        <v>0</v>
      </c>
      <c r="Q195" s="41">
        <f t="shared" si="10"/>
        <v>0</v>
      </c>
      <c r="R195" s="41">
        <f t="shared" si="10"/>
        <v>0</v>
      </c>
      <c r="S195" s="41">
        <f t="shared" si="10"/>
        <v>0</v>
      </c>
      <c r="T195" s="41">
        <f t="shared" si="10"/>
        <v>0</v>
      </c>
      <c r="U195" s="41">
        <f t="shared" si="10"/>
        <v>0</v>
      </c>
      <c r="V195" s="41">
        <f t="shared" si="10"/>
        <v>0</v>
      </c>
      <c r="W195" s="41">
        <f t="shared" si="10"/>
        <v>0</v>
      </c>
      <c r="X195" s="41">
        <f t="shared" si="10"/>
        <v>0</v>
      </c>
      <c r="Y195" s="41">
        <f t="shared" si="10"/>
        <v>0</v>
      </c>
      <c r="Z195" s="41">
        <f t="shared" si="10"/>
        <v>0</v>
      </c>
      <c r="AA195" s="41">
        <f t="shared" si="10"/>
        <v>0</v>
      </c>
      <c r="AB195" s="41">
        <f t="shared" si="10"/>
        <v>0</v>
      </c>
      <c r="AC195" s="41">
        <f t="shared" si="10"/>
        <v>0</v>
      </c>
      <c r="AD195" s="41">
        <f t="shared" si="10"/>
        <v>0</v>
      </c>
      <c r="AE195" s="41">
        <f t="shared" si="10"/>
        <v>0</v>
      </c>
      <c r="AF195" s="41">
        <f t="shared" si="10"/>
        <v>0</v>
      </c>
      <c r="AG195" s="41">
        <f t="shared" si="10"/>
        <v>0</v>
      </c>
      <c r="AH195" s="41">
        <f t="shared" si="10"/>
        <v>0</v>
      </c>
      <c r="AI195" s="41">
        <f t="shared" si="10"/>
        <v>0</v>
      </c>
      <c r="AJ195" s="41">
        <f t="shared" si="10"/>
        <v>0</v>
      </c>
      <c r="AK195" s="41">
        <f t="shared" si="10"/>
        <v>0</v>
      </c>
      <c r="AL195" s="41">
        <f t="shared" si="10"/>
        <v>0</v>
      </c>
      <c r="AM195" s="41">
        <f t="shared" si="10"/>
        <v>0</v>
      </c>
      <c r="AN195" s="41">
        <f t="shared" si="10"/>
        <v>0</v>
      </c>
      <c r="AO195" s="41">
        <f t="shared" si="10"/>
        <v>0</v>
      </c>
      <c r="AP195" s="41">
        <f t="shared" si="10"/>
        <v>0</v>
      </c>
      <c r="AQ195" s="41">
        <f t="shared" si="10"/>
        <v>0</v>
      </c>
      <c r="AR195" s="41">
        <f t="shared" si="10"/>
        <v>0</v>
      </c>
      <c r="AS195" s="41">
        <f t="shared" si="10"/>
        <v>0</v>
      </c>
      <c r="AT195" s="41">
        <f t="shared" si="10"/>
        <v>0</v>
      </c>
      <c r="AU195" s="41">
        <f t="shared" si="10"/>
        <v>0</v>
      </c>
      <c r="AV195" s="41">
        <f t="shared" si="10"/>
        <v>0</v>
      </c>
      <c r="AW195" s="41">
        <f t="shared" si="10"/>
        <v>0</v>
      </c>
      <c r="AX195" s="41">
        <f t="shared" si="10"/>
        <v>0</v>
      </c>
      <c r="AY195" s="41">
        <f t="shared" si="10"/>
        <v>0</v>
      </c>
      <c r="AZ195" s="41">
        <f t="shared" si="10"/>
        <v>0</v>
      </c>
      <c r="BA195" s="41">
        <f t="shared" si="10"/>
        <v>0</v>
      </c>
      <c r="BB195" s="41">
        <f t="shared" si="10"/>
        <v>0</v>
      </c>
      <c r="BC195" s="41">
        <f t="shared" si="10"/>
        <v>0</v>
      </c>
      <c r="BD195" s="41">
        <f t="shared" si="10"/>
        <v>0</v>
      </c>
      <c r="BE195" s="41">
        <f t="shared" si="10"/>
        <v>0</v>
      </c>
      <c r="BF195" s="41">
        <f t="shared" si="10"/>
        <v>0</v>
      </c>
      <c r="BG195" s="41">
        <f t="shared" si="10"/>
        <v>0</v>
      </c>
      <c r="BH195" s="41">
        <f t="shared" si="10"/>
        <v>0</v>
      </c>
      <c r="BI195" s="41">
        <f t="shared" si="10"/>
        <v>0</v>
      </c>
      <c r="BJ195" s="41">
        <f t="shared" si="10"/>
        <v>0</v>
      </c>
      <c r="BK195" s="41">
        <f t="shared" si="10"/>
        <v>0</v>
      </c>
      <c r="BL195" s="41">
        <f t="shared" si="10"/>
        <v>0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5.4466323909999996</v>
      </c>
      <c r="E196" s="41">
        <f>IF(E151="－","－",SUM(E151:E169))</f>
        <v>179</v>
      </c>
      <c r="F196" s="41">
        <f t="shared" ref="F196:BL196" si="11">IF(F151="－","－",SUM(F151:F169))</f>
        <v>0</v>
      </c>
      <c r="G196" s="41">
        <f t="shared" si="11"/>
        <v>7</v>
      </c>
      <c r="H196" s="41">
        <f t="shared" si="11"/>
        <v>172</v>
      </c>
      <c r="I196" s="41">
        <f t="shared" si="11"/>
        <v>0</v>
      </c>
      <c r="J196" s="41">
        <f t="shared" si="11"/>
        <v>0</v>
      </c>
      <c r="K196" s="41">
        <f t="shared" si="11"/>
        <v>0</v>
      </c>
      <c r="L196" s="41">
        <f t="shared" si="11"/>
        <v>0</v>
      </c>
      <c r="M196" s="41">
        <f t="shared" si="11"/>
        <v>0</v>
      </c>
      <c r="N196" s="41">
        <f t="shared" si="11"/>
        <v>0</v>
      </c>
      <c r="O196" s="41">
        <f t="shared" si="11"/>
        <v>4.557334547636166E-2</v>
      </c>
      <c r="P196" s="41">
        <f t="shared" si="11"/>
        <v>8.1859363621341288E-2</v>
      </c>
      <c r="Q196" s="41">
        <f t="shared" si="11"/>
        <v>4.2064744999999994E-2</v>
      </c>
      <c r="R196" s="41">
        <f t="shared" si="11"/>
        <v>3.508600476361656E-3</v>
      </c>
      <c r="S196" s="41">
        <f t="shared" si="11"/>
        <v>7.7282926000000002E-2</v>
      </c>
      <c r="T196" s="41">
        <f t="shared" si="11"/>
        <v>4.5764376213412901E-3</v>
      </c>
      <c r="U196" s="41">
        <f t="shared" si="11"/>
        <v>0.13200000000000001</v>
      </c>
      <c r="V196" s="41">
        <f t="shared" si="11"/>
        <v>0.31680000000000003</v>
      </c>
      <c r="W196" s="41">
        <f t="shared" si="11"/>
        <v>0.17757334547636167</v>
      </c>
      <c r="X196" s="41">
        <f t="shared" si="11"/>
        <v>0.3986593636213413</v>
      </c>
      <c r="Y196" s="41">
        <f t="shared" si="11"/>
        <v>0.57623270909770297</v>
      </c>
      <c r="Z196" s="41">
        <f t="shared" si="11"/>
        <v>0</v>
      </c>
      <c r="AA196" s="41">
        <f t="shared" si="11"/>
        <v>0</v>
      </c>
      <c r="AB196" s="41">
        <f t="shared" si="11"/>
        <v>0</v>
      </c>
      <c r="AC196" s="41">
        <f t="shared" si="11"/>
        <v>0</v>
      </c>
      <c r="AD196" s="41">
        <f t="shared" si="11"/>
        <v>0</v>
      </c>
      <c r="AE196" s="41">
        <f t="shared" si="11"/>
        <v>0</v>
      </c>
      <c r="AF196" s="41">
        <f t="shared" si="11"/>
        <v>0</v>
      </c>
      <c r="AG196" s="41">
        <f t="shared" si="11"/>
        <v>1.4998692733400751E-2</v>
      </c>
      <c r="AH196" s="41">
        <f t="shared" si="11"/>
        <v>2.5515017523486332E-2</v>
      </c>
      <c r="AI196" s="41">
        <f t="shared" si="11"/>
        <v>8.1717015581976513E-2</v>
      </c>
      <c r="AJ196" s="41">
        <f t="shared" si="11"/>
        <v>0</v>
      </c>
      <c r="AK196" s="41">
        <f t="shared" si="11"/>
        <v>0</v>
      </c>
      <c r="AL196" s="41">
        <f t="shared" si="11"/>
        <v>0</v>
      </c>
      <c r="AM196" s="41">
        <f t="shared" si="11"/>
        <v>1.4998692733400751E-2</v>
      </c>
      <c r="AN196" s="41">
        <f t="shared" si="11"/>
        <v>2.5515017523486332E-2</v>
      </c>
      <c r="AO196" s="41">
        <f t="shared" si="11"/>
        <v>8.1717015581976513E-2</v>
      </c>
      <c r="AP196" s="41">
        <f t="shared" si="11"/>
        <v>0.64719422100000001</v>
      </c>
      <c r="AQ196" s="41">
        <f t="shared" si="11"/>
        <v>0.34848919499999997</v>
      </c>
      <c r="AR196" s="41">
        <f t="shared" si="11"/>
        <v>0.9956834160000001</v>
      </c>
      <c r="AS196" s="41">
        <f t="shared" si="11"/>
        <v>0</v>
      </c>
      <c r="AT196" s="41">
        <f t="shared" si="11"/>
        <v>0</v>
      </c>
      <c r="AU196" s="41">
        <f t="shared" si="11"/>
        <v>0</v>
      </c>
      <c r="AV196" s="41">
        <f t="shared" si="11"/>
        <v>0</v>
      </c>
      <c r="AW196" s="41">
        <f t="shared" si="11"/>
        <v>0</v>
      </c>
      <c r="AX196" s="41">
        <f t="shared" si="11"/>
        <v>0</v>
      </c>
      <c r="AY196" s="41">
        <f t="shared" si="11"/>
        <v>0</v>
      </c>
      <c r="AZ196" s="41">
        <f t="shared" si="11"/>
        <v>0</v>
      </c>
      <c r="BA196" s="41">
        <f t="shared" si="11"/>
        <v>0</v>
      </c>
      <c r="BB196" s="41">
        <f t="shared" si="11"/>
        <v>4.8157519940000002</v>
      </c>
      <c r="BC196" s="41">
        <f t="shared" si="11"/>
        <v>268.265502545</v>
      </c>
      <c r="BD196" s="41">
        <f t="shared" si="11"/>
        <v>626.93085535800003</v>
      </c>
      <c r="BE196" s="41">
        <f t="shared" si="11"/>
        <v>0.34029574000000012</v>
      </c>
      <c r="BF196" s="41">
        <f t="shared" si="11"/>
        <v>0.68059149000000008</v>
      </c>
      <c r="BG196" s="41">
        <f t="shared" si="11"/>
        <v>15.244350311000002</v>
      </c>
      <c r="BH196" s="41">
        <f t="shared" si="11"/>
        <v>136.70385771900001</v>
      </c>
      <c r="BI196" s="41">
        <f t="shared" si="11"/>
        <v>0</v>
      </c>
      <c r="BJ196" s="41">
        <f t="shared" si="11"/>
        <v>0</v>
      </c>
      <c r="BK196" s="41">
        <f t="shared" si="11"/>
        <v>0</v>
      </c>
      <c r="BL196" s="41">
        <f t="shared" si="11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 t="str">
        <f>IF(D170="－","－",MAX(D170:D177))</f>
        <v>－</v>
      </c>
      <c r="E197" s="41" t="str">
        <f>IF(E170="－","－",SUM(E170:E177))</f>
        <v>－</v>
      </c>
      <c r="F197" s="41" t="str">
        <f t="shared" ref="F197:BL197" si="12">IF(F170="－","－",SUM(F170:F177))</f>
        <v>－</v>
      </c>
      <c r="G197" s="41" t="str">
        <f t="shared" si="12"/>
        <v>－</v>
      </c>
      <c r="H197" s="41" t="str">
        <f t="shared" si="12"/>
        <v>－</v>
      </c>
      <c r="I197" s="41" t="str">
        <f t="shared" si="12"/>
        <v>－</v>
      </c>
      <c r="J197" s="41" t="str">
        <f t="shared" si="12"/>
        <v>－</v>
      </c>
      <c r="K197" s="41" t="str">
        <f t="shared" si="12"/>
        <v>－</v>
      </c>
      <c r="L197" s="41" t="str">
        <f t="shared" si="12"/>
        <v>－</v>
      </c>
      <c r="M197" s="41" t="str">
        <f t="shared" si="12"/>
        <v>－</v>
      </c>
      <c r="N197" s="41" t="str">
        <f t="shared" si="12"/>
        <v>－</v>
      </c>
      <c r="O197" s="41" t="str">
        <f t="shared" si="12"/>
        <v>－</v>
      </c>
      <c r="P197" s="41" t="str">
        <f t="shared" si="12"/>
        <v>－</v>
      </c>
      <c r="Q197" s="41" t="str">
        <f t="shared" si="12"/>
        <v>－</v>
      </c>
      <c r="R197" s="41" t="str">
        <f t="shared" si="12"/>
        <v>－</v>
      </c>
      <c r="S197" s="41" t="str">
        <f t="shared" si="12"/>
        <v>－</v>
      </c>
      <c r="T197" s="41" t="str">
        <f t="shared" si="12"/>
        <v>－</v>
      </c>
      <c r="U197" s="41" t="str">
        <f t="shared" si="12"/>
        <v>－</v>
      </c>
      <c r="V197" s="41" t="str">
        <f t="shared" si="12"/>
        <v>－</v>
      </c>
      <c r="W197" s="41" t="str">
        <f t="shared" si="12"/>
        <v>－</v>
      </c>
      <c r="X197" s="41" t="str">
        <f t="shared" si="12"/>
        <v>－</v>
      </c>
      <c r="Y197" s="41" t="str">
        <f t="shared" si="12"/>
        <v>－</v>
      </c>
      <c r="Z197" s="41" t="str">
        <f t="shared" si="12"/>
        <v>－</v>
      </c>
      <c r="AA197" s="41" t="str">
        <f t="shared" si="12"/>
        <v>－</v>
      </c>
      <c r="AB197" s="41" t="str">
        <f t="shared" si="12"/>
        <v>－</v>
      </c>
      <c r="AC197" s="41" t="str">
        <f t="shared" si="12"/>
        <v>－</v>
      </c>
      <c r="AD197" s="41" t="str">
        <f t="shared" si="12"/>
        <v>－</v>
      </c>
      <c r="AE197" s="41" t="str">
        <f t="shared" si="12"/>
        <v>－</v>
      </c>
      <c r="AF197" s="41" t="str">
        <f t="shared" si="12"/>
        <v>－</v>
      </c>
      <c r="AG197" s="41" t="str">
        <f t="shared" si="12"/>
        <v>－</v>
      </c>
      <c r="AH197" s="41" t="str">
        <f t="shared" si="12"/>
        <v>－</v>
      </c>
      <c r="AI197" s="41" t="str">
        <f t="shared" si="12"/>
        <v>－</v>
      </c>
      <c r="AJ197" s="41" t="str">
        <f t="shared" si="12"/>
        <v>－</v>
      </c>
      <c r="AK197" s="41" t="str">
        <f t="shared" si="12"/>
        <v>－</v>
      </c>
      <c r="AL197" s="41" t="str">
        <f t="shared" si="12"/>
        <v>－</v>
      </c>
      <c r="AM197" s="41" t="str">
        <f t="shared" si="12"/>
        <v>－</v>
      </c>
      <c r="AN197" s="41" t="str">
        <f t="shared" si="12"/>
        <v>－</v>
      </c>
      <c r="AO197" s="41" t="str">
        <f t="shared" si="12"/>
        <v>－</v>
      </c>
      <c r="AP197" s="41" t="str">
        <f t="shared" si="12"/>
        <v>－</v>
      </c>
      <c r="AQ197" s="41" t="str">
        <f t="shared" si="12"/>
        <v>－</v>
      </c>
      <c r="AR197" s="41" t="str">
        <f t="shared" si="12"/>
        <v>－</v>
      </c>
      <c r="AS197" s="41" t="str">
        <f t="shared" si="12"/>
        <v>－</v>
      </c>
      <c r="AT197" s="41" t="str">
        <f t="shared" si="12"/>
        <v>－</v>
      </c>
      <c r="AU197" s="41" t="str">
        <f t="shared" si="12"/>
        <v>－</v>
      </c>
      <c r="AV197" s="41" t="str">
        <f t="shared" si="12"/>
        <v>－</v>
      </c>
      <c r="AW197" s="41" t="str">
        <f t="shared" si="12"/>
        <v>－</v>
      </c>
      <c r="AX197" s="41" t="str">
        <f t="shared" si="12"/>
        <v>－</v>
      </c>
      <c r="AY197" s="41" t="str">
        <f t="shared" si="12"/>
        <v>－</v>
      </c>
      <c r="AZ197" s="41" t="str">
        <f t="shared" si="12"/>
        <v>－</v>
      </c>
      <c r="BA197" s="41" t="str">
        <f t="shared" si="12"/>
        <v>－</v>
      </c>
      <c r="BB197" s="41" t="str">
        <f t="shared" si="12"/>
        <v>－</v>
      </c>
      <c r="BC197" s="41" t="str">
        <f t="shared" si="12"/>
        <v>－</v>
      </c>
      <c r="BD197" s="41" t="str">
        <f t="shared" si="12"/>
        <v>－</v>
      </c>
      <c r="BE197" s="41" t="str">
        <f t="shared" si="12"/>
        <v>－</v>
      </c>
      <c r="BF197" s="41" t="str">
        <f t="shared" si="12"/>
        <v>－</v>
      </c>
      <c r="BG197" s="41" t="str">
        <f t="shared" si="12"/>
        <v>－</v>
      </c>
      <c r="BH197" s="41" t="str">
        <f t="shared" si="12"/>
        <v>－</v>
      </c>
      <c r="BI197" s="41" t="str">
        <f t="shared" si="12"/>
        <v>－</v>
      </c>
      <c r="BJ197" s="41" t="str">
        <f t="shared" si="12"/>
        <v>－</v>
      </c>
      <c r="BK197" s="41" t="str">
        <f t="shared" si="12"/>
        <v>－</v>
      </c>
      <c r="BL197" s="41" t="str">
        <f t="shared" si="12"/>
        <v>－</v>
      </c>
    </row>
    <row r="198" spans="1:64" s="37" customFormat="1" x14ac:dyDescent="0.2">
      <c r="A198" s="7"/>
      <c r="B198" s="36">
        <v>14</v>
      </c>
      <c r="C198" s="34" t="s">
        <v>264</v>
      </c>
      <c r="D198" s="41" t="str">
        <f>IF(D178="－","－",MAX(D178:D182))</f>
        <v>－</v>
      </c>
      <c r="E198" s="41" t="str">
        <f>IF(E178="－","－",SUM(E178:E182))</f>
        <v>－</v>
      </c>
      <c r="F198" s="41" t="str">
        <f t="shared" ref="F198:BL198" si="13">IF(F178="－","－",SUM(F178:F182))</f>
        <v>－</v>
      </c>
      <c r="G198" s="41" t="str">
        <f t="shared" si="13"/>
        <v>－</v>
      </c>
      <c r="H198" s="41" t="str">
        <f t="shared" si="13"/>
        <v>－</v>
      </c>
      <c r="I198" s="41" t="str">
        <f t="shared" si="13"/>
        <v>－</v>
      </c>
      <c r="J198" s="41" t="str">
        <f t="shared" si="13"/>
        <v>－</v>
      </c>
      <c r="K198" s="41" t="str">
        <f t="shared" si="13"/>
        <v>－</v>
      </c>
      <c r="L198" s="41" t="str">
        <f t="shared" si="13"/>
        <v>－</v>
      </c>
      <c r="M198" s="41" t="str">
        <f t="shared" si="13"/>
        <v>－</v>
      </c>
      <c r="N198" s="41" t="str">
        <f t="shared" si="13"/>
        <v>－</v>
      </c>
      <c r="O198" s="41" t="str">
        <f t="shared" si="13"/>
        <v>－</v>
      </c>
      <c r="P198" s="41" t="str">
        <f t="shared" si="13"/>
        <v>－</v>
      </c>
      <c r="Q198" s="41" t="str">
        <f t="shared" si="13"/>
        <v>－</v>
      </c>
      <c r="R198" s="41" t="str">
        <f t="shared" si="13"/>
        <v>－</v>
      </c>
      <c r="S198" s="41" t="str">
        <f t="shared" si="13"/>
        <v>－</v>
      </c>
      <c r="T198" s="41" t="str">
        <f t="shared" si="13"/>
        <v>－</v>
      </c>
      <c r="U198" s="41" t="str">
        <f t="shared" si="13"/>
        <v>－</v>
      </c>
      <c r="V198" s="41" t="str">
        <f t="shared" si="13"/>
        <v>－</v>
      </c>
      <c r="W198" s="41" t="str">
        <f t="shared" si="13"/>
        <v>－</v>
      </c>
      <c r="X198" s="41" t="str">
        <f t="shared" si="13"/>
        <v>－</v>
      </c>
      <c r="Y198" s="41" t="str">
        <f t="shared" si="13"/>
        <v>－</v>
      </c>
      <c r="Z198" s="41" t="str">
        <f t="shared" si="13"/>
        <v>－</v>
      </c>
      <c r="AA198" s="41" t="str">
        <f t="shared" si="13"/>
        <v>－</v>
      </c>
      <c r="AB198" s="41" t="str">
        <f t="shared" si="13"/>
        <v>－</v>
      </c>
      <c r="AC198" s="41" t="str">
        <f t="shared" si="13"/>
        <v>－</v>
      </c>
      <c r="AD198" s="41" t="str">
        <f t="shared" si="13"/>
        <v>－</v>
      </c>
      <c r="AE198" s="41" t="str">
        <f t="shared" si="13"/>
        <v>－</v>
      </c>
      <c r="AF198" s="41" t="str">
        <f t="shared" si="13"/>
        <v>－</v>
      </c>
      <c r="AG198" s="41" t="str">
        <f t="shared" si="13"/>
        <v>－</v>
      </c>
      <c r="AH198" s="41" t="str">
        <f t="shared" si="13"/>
        <v>－</v>
      </c>
      <c r="AI198" s="41" t="str">
        <f t="shared" si="13"/>
        <v>－</v>
      </c>
      <c r="AJ198" s="41" t="str">
        <f t="shared" si="13"/>
        <v>－</v>
      </c>
      <c r="AK198" s="41" t="str">
        <f t="shared" si="13"/>
        <v>－</v>
      </c>
      <c r="AL198" s="41" t="str">
        <f t="shared" si="13"/>
        <v>－</v>
      </c>
      <c r="AM198" s="41" t="str">
        <f t="shared" si="13"/>
        <v>－</v>
      </c>
      <c r="AN198" s="41" t="str">
        <f t="shared" si="13"/>
        <v>－</v>
      </c>
      <c r="AO198" s="41" t="str">
        <f t="shared" si="13"/>
        <v>－</v>
      </c>
      <c r="AP198" s="41" t="str">
        <f t="shared" si="13"/>
        <v>－</v>
      </c>
      <c r="AQ198" s="41" t="str">
        <f t="shared" si="13"/>
        <v>－</v>
      </c>
      <c r="AR198" s="41" t="str">
        <f t="shared" si="13"/>
        <v>－</v>
      </c>
      <c r="AS198" s="41" t="str">
        <f t="shared" si="13"/>
        <v>－</v>
      </c>
      <c r="AT198" s="41" t="str">
        <f t="shared" si="13"/>
        <v>－</v>
      </c>
      <c r="AU198" s="41" t="str">
        <f t="shared" si="13"/>
        <v>－</v>
      </c>
      <c r="AV198" s="41" t="str">
        <f t="shared" si="13"/>
        <v>－</v>
      </c>
      <c r="AW198" s="41" t="str">
        <f t="shared" si="13"/>
        <v>－</v>
      </c>
      <c r="AX198" s="41" t="str">
        <f t="shared" si="13"/>
        <v>－</v>
      </c>
      <c r="AY198" s="41" t="str">
        <f t="shared" si="13"/>
        <v>－</v>
      </c>
      <c r="AZ198" s="41" t="str">
        <f t="shared" si="13"/>
        <v>－</v>
      </c>
      <c r="BA198" s="41" t="str">
        <f t="shared" si="13"/>
        <v>－</v>
      </c>
      <c r="BB198" s="41" t="str">
        <f t="shared" si="13"/>
        <v>－</v>
      </c>
      <c r="BC198" s="41" t="str">
        <f t="shared" si="13"/>
        <v>－</v>
      </c>
      <c r="BD198" s="41" t="str">
        <f t="shared" si="13"/>
        <v>－</v>
      </c>
      <c r="BE198" s="41" t="str">
        <f t="shared" si="13"/>
        <v>－</v>
      </c>
      <c r="BF198" s="41" t="str">
        <f t="shared" si="13"/>
        <v>－</v>
      </c>
      <c r="BG198" s="41" t="str">
        <f t="shared" si="13"/>
        <v>－</v>
      </c>
      <c r="BH198" s="41" t="str">
        <f t="shared" si="13"/>
        <v>－</v>
      </c>
      <c r="BI198" s="41" t="str">
        <f t="shared" si="13"/>
        <v>－</v>
      </c>
      <c r="BJ198" s="41" t="str">
        <f t="shared" si="13"/>
        <v>－</v>
      </c>
      <c r="BK198" s="41" t="str">
        <f t="shared" si="13"/>
        <v>－</v>
      </c>
      <c r="BL198" s="41" t="str">
        <f t="shared" si="13"/>
        <v>－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6.8063809659999999</v>
      </c>
      <c r="E199" s="41">
        <f>SUM(E185:E198)</f>
        <v>3750</v>
      </c>
      <c r="F199" s="41">
        <f t="shared" ref="F199:AY199" si="14">SUM(F185:F198)</f>
        <v>45</v>
      </c>
      <c r="G199" s="41">
        <f t="shared" si="14"/>
        <v>259</v>
      </c>
      <c r="H199" s="41">
        <f t="shared" si="14"/>
        <v>3446</v>
      </c>
      <c r="I199" s="41">
        <f t="shared" si="14"/>
        <v>1326.7222865383731</v>
      </c>
      <c r="J199" s="41">
        <f t="shared" si="14"/>
        <v>2356.2754590781933</v>
      </c>
      <c r="K199" s="41">
        <f t="shared" si="14"/>
        <v>1146.6757409213135</v>
      </c>
      <c r="L199" s="41">
        <f t="shared" si="14"/>
        <v>180.04654561705956</v>
      </c>
      <c r="M199" s="41">
        <f t="shared" si="14"/>
        <v>2986.6101187692666</v>
      </c>
      <c r="N199" s="41">
        <f t="shared" si="14"/>
        <v>696.38762684729966</v>
      </c>
      <c r="O199" s="41">
        <f t="shared" si="14"/>
        <v>20.766905498476362</v>
      </c>
      <c r="P199" s="41">
        <f t="shared" si="14"/>
        <v>35.581766594621342</v>
      </c>
      <c r="Q199" s="41">
        <f t="shared" si="14"/>
        <v>19.243034456</v>
      </c>
      <c r="R199" s="41">
        <f t="shared" si="14"/>
        <v>1.5238710424763615</v>
      </c>
      <c r="S199" s="41">
        <f t="shared" si="14"/>
        <v>33.594108687000009</v>
      </c>
      <c r="T199" s="41">
        <f t="shared" si="14"/>
        <v>1.9876579076213414</v>
      </c>
      <c r="U199" s="41">
        <f t="shared" si="14"/>
        <v>8.8956499999999998</v>
      </c>
      <c r="V199" s="41">
        <f t="shared" si="14"/>
        <v>21.090800000000005</v>
      </c>
      <c r="W199" s="41">
        <f t="shared" si="14"/>
        <v>1356.3848420368492</v>
      </c>
      <c r="X199" s="41">
        <f t="shared" si="14"/>
        <v>2412.9480256728143</v>
      </c>
      <c r="Y199" s="41">
        <f t="shared" si="14"/>
        <v>3769.3328677096642</v>
      </c>
      <c r="Z199" s="41">
        <f t="shared" si="14"/>
        <v>47.454805388910863</v>
      </c>
      <c r="AA199" s="41">
        <f t="shared" si="14"/>
        <v>24.078354499483659</v>
      </c>
      <c r="AB199" s="41">
        <f t="shared" si="14"/>
        <v>149.22512104930314</v>
      </c>
      <c r="AC199" s="41">
        <f t="shared" si="14"/>
        <v>30.309559131140077</v>
      </c>
      <c r="AD199" s="41">
        <f t="shared" si="14"/>
        <v>27.34948609449977</v>
      </c>
      <c r="AE199" s="41">
        <f t="shared" si="14"/>
        <v>386.7958080365816</v>
      </c>
      <c r="AF199" s="41">
        <f t="shared" si="14"/>
        <v>414.1452941310813</v>
      </c>
      <c r="AG199" s="41">
        <f t="shared" si="14"/>
        <v>0.86871196707511633</v>
      </c>
      <c r="AH199" s="41">
        <f t="shared" si="14"/>
        <v>1.4778088635300832</v>
      </c>
      <c r="AI199" s="41">
        <f t="shared" si="14"/>
        <v>4.7329824413058077</v>
      </c>
      <c r="AJ199" s="41">
        <f t="shared" si="14"/>
        <v>3.6889471690755502</v>
      </c>
      <c r="AK199" s="41">
        <f t="shared" si="14"/>
        <v>2.4024231997076981</v>
      </c>
      <c r="AL199" s="41">
        <f t="shared" si="14"/>
        <v>6.0701437874372086</v>
      </c>
      <c r="AM199" s="41">
        <f t="shared" si="14"/>
        <v>34.867218267290738</v>
      </c>
      <c r="AN199" s="41">
        <f t="shared" si="14"/>
        <v>31.229718157737548</v>
      </c>
      <c r="AO199" s="41">
        <f t="shared" si="14"/>
        <v>397.59893426532454</v>
      </c>
      <c r="AP199" s="41">
        <f t="shared" si="14"/>
        <v>14215.799309170998</v>
      </c>
      <c r="AQ199" s="41">
        <f t="shared" si="14"/>
        <v>7654.6611664619977</v>
      </c>
      <c r="AR199" s="41">
        <f t="shared" si="14"/>
        <v>21870.460475633005</v>
      </c>
      <c r="AS199" s="41">
        <f t="shared" si="14"/>
        <v>1255.0986176060001</v>
      </c>
      <c r="AT199" s="41">
        <f t="shared" si="14"/>
        <v>34510.445206978999</v>
      </c>
      <c r="AU199" s="41">
        <f t="shared" si="14"/>
        <v>81900.814705456985</v>
      </c>
      <c r="AV199" s="41">
        <f t="shared" si="14"/>
        <v>25037.780194906001</v>
      </c>
      <c r="AW199" s="41">
        <f t="shared" si="14"/>
        <v>59222.706168626006</v>
      </c>
      <c r="AX199" s="41">
        <f t="shared" si="14"/>
        <v>24182.903229752999</v>
      </c>
      <c r="AY199" s="41">
        <f t="shared" si="14"/>
        <v>57238.897702704991</v>
      </c>
      <c r="AZ199" s="52">
        <f>MAX(AZ185:AZ198)</f>
        <v>7.7844876500000009</v>
      </c>
      <c r="BA199" s="52">
        <f>MAX(BA185:BA198)</f>
        <v>15.568975305714288</v>
      </c>
      <c r="BB199" s="41">
        <f t="shared" ref="BB199:BD199" si="15">SUM(BB185:BB198)</f>
        <v>169.22479941300003</v>
      </c>
      <c r="BC199" s="41">
        <f t="shared" si="15"/>
        <v>14964.703403325002</v>
      </c>
      <c r="BD199" s="41">
        <f t="shared" si="15"/>
        <v>33568.679954291998</v>
      </c>
      <c r="BE199" s="52">
        <f>MAX(BE185:BE198)</f>
        <v>4.2387442714285717</v>
      </c>
      <c r="BF199" s="52">
        <f>MAX(BF185:BF198)</f>
        <v>8.477488562857145</v>
      </c>
      <c r="BG199" s="41">
        <f t="shared" ref="BG199:BL199" si="16">SUM(BG185:BG198)</f>
        <v>244.30537695399997</v>
      </c>
      <c r="BH199" s="41">
        <f t="shared" si="16"/>
        <v>2184.7634378130001</v>
      </c>
      <c r="BI199" s="41">
        <f t="shared" si="16"/>
        <v>8.3699999999999992</v>
      </c>
      <c r="BJ199" s="41">
        <f t="shared" si="16"/>
        <v>10.279999999999996</v>
      </c>
      <c r="BK199" s="41">
        <f t="shared" si="16"/>
        <v>10.070000000000007</v>
      </c>
      <c r="BL199" s="41">
        <f t="shared" si="16"/>
        <v>11.440000000000001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富良野西部45_3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富良野西部45_3（PT3）</v>
      </c>
    </row>
    <row r="204" spans="1:64" s="37" customFormat="1" x14ac:dyDescent="0.2">
      <c r="A204" s="7" t="s">
        <v>332</v>
      </c>
      <c r="B204" s="37">
        <f ca="1">VLOOKUP(B203,$B$207:$C$260,2,0)</f>
        <v>9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197"/>
  <sheetViews>
    <sheetView workbookViewId="0">
      <pane xSplit="4" ySplit="1" topLeftCell="E130" activePane="bottomRight" state="frozen"/>
      <selection pane="topRight" activeCell="E1" sqref="E1"/>
      <selection pane="bottomLeft" activeCell="A2" sqref="A2"/>
      <selection pane="bottomRight" activeCell="B2" sqref="B2:B180"/>
    </sheetView>
  </sheetViews>
  <sheetFormatPr defaultColWidth="9" defaultRowHeight="12" x14ac:dyDescent="0.2"/>
  <cols>
    <col min="1" max="1" width="5.08984375" style="56" bestFit="1" customWidth="1"/>
    <col min="2" max="2" width="10.26953125" style="56" bestFit="1" customWidth="1"/>
    <col min="3" max="3" width="9.08984375" style="56" bestFit="1" customWidth="1"/>
    <col min="4" max="4" width="20" style="56" bestFit="1" customWidth="1"/>
    <col min="5" max="5" width="11.453125" style="57" bestFit="1" customWidth="1"/>
    <col min="6" max="6" width="10.36328125" style="57" bestFit="1" customWidth="1"/>
    <col min="7" max="8" width="14.26953125" style="58" bestFit="1" customWidth="1"/>
    <col min="9" max="9" width="13.7265625" style="58" customWidth="1"/>
    <col min="10" max="10" width="21.08984375" style="58" bestFit="1" customWidth="1"/>
    <col min="11" max="12" width="13.26953125" style="56" bestFit="1" customWidth="1"/>
    <col min="13" max="13" width="9" style="56"/>
    <col min="14" max="14" width="9.08984375" style="56" bestFit="1" customWidth="1"/>
    <col min="15" max="15" width="20" style="56" bestFit="1" customWidth="1"/>
    <col min="16" max="17" width="10.26953125" style="56" bestFit="1" customWidth="1"/>
    <col min="18" max="19" width="14.08984375" style="56" bestFit="1" customWidth="1"/>
    <col min="20" max="20" width="15.7265625" style="56" customWidth="1"/>
    <col min="21" max="21" width="21" style="56" bestFit="1" customWidth="1"/>
    <col min="22" max="23" width="13.08984375" style="56" bestFit="1" customWidth="1"/>
    <col min="24" max="16384" width="9" style="56"/>
  </cols>
  <sheetData>
    <row r="1" spans="1:23" s="70" customFormat="1" ht="36" x14ac:dyDescent="0.2">
      <c r="A1" s="66" t="s">
        <v>368</v>
      </c>
      <c r="B1" s="66" t="s">
        <v>365</v>
      </c>
      <c r="C1" s="66" t="s">
        <v>337</v>
      </c>
      <c r="D1" s="66" t="s">
        <v>369</v>
      </c>
      <c r="E1" s="67" t="s">
        <v>367</v>
      </c>
      <c r="F1" s="67" t="s">
        <v>366</v>
      </c>
      <c r="G1" s="68" t="s">
        <v>333</v>
      </c>
      <c r="H1" s="69" t="s">
        <v>334</v>
      </c>
      <c r="I1" s="69" t="s">
        <v>335</v>
      </c>
      <c r="J1" s="69" t="s">
        <v>336</v>
      </c>
      <c r="K1" s="66" t="s">
        <v>371</v>
      </c>
      <c r="L1" s="66" t="s">
        <v>370</v>
      </c>
      <c r="N1" s="66" t="s">
        <v>337</v>
      </c>
      <c r="O1" s="66" t="s">
        <v>1</v>
      </c>
      <c r="P1" s="67" t="s">
        <v>367</v>
      </c>
      <c r="Q1" s="67" t="s">
        <v>366</v>
      </c>
      <c r="R1" s="68" t="s">
        <v>333</v>
      </c>
      <c r="S1" s="69" t="s">
        <v>334</v>
      </c>
      <c r="T1" s="69" t="s">
        <v>335</v>
      </c>
      <c r="U1" s="69" t="s">
        <v>336</v>
      </c>
      <c r="V1" s="66" t="s">
        <v>371</v>
      </c>
      <c r="W1" s="66" t="s">
        <v>370</v>
      </c>
    </row>
    <row r="2" spans="1:23" x14ac:dyDescent="0.2">
      <c r="A2" s="62">
        <v>1</v>
      </c>
      <c r="B2" s="62" t="s">
        <v>105</v>
      </c>
      <c r="C2" s="62">
        <v>1</v>
      </c>
      <c r="D2" s="62" t="s">
        <v>106</v>
      </c>
      <c r="E2" s="59">
        <v>4198</v>
      </c>
      <c r="F2" s="59">
        <v>9440</v>
      </c>
      <c r="G2" s="60">
        <v>218.51848320400001</v>
      </c>
      <c r="H2" s="61">
        <v>32.792950877000003</v>
      </c>
      <c r="I2" s="61">
        <v>140.959829587</v>
      </c>
      <c r="J2" s="61">
        <v>270.47996445799998</v>
      </c>
      <c r="K2" s="65">
        <v>126</v>
      </c>
      <c r="L2" s="62">
        <v>20</v>
      </c>
      <c r="N2" s="62">
        <v>1</v>
      </c>
      <c r="O2" s="63" t="s">
        <v>106</v>
      </c>
      <c r="P2" s="64">
        <f t="shared" ref="P2:W2" si="0">SUM(E2:E25)</f>
        <v>162359.00072000001</v>
      </c>
      <c r="Q2" s="64">
        <f t="shared" si="0"/>
        <v>311713</v>
      </c>
      <c r="R2" s="64">
        <f t="shared" si="0"/>
        <v>5689.8897842639999</v>
      </c>
      <c r="S2" s="64">
        <f t="shared" si="0"/>
        <v>2210.1836640350007</v>
      </c>
      <c r="T2" s="64">
        <f t="shared" si="0"/>
        <v>1374.3119996410003</v>
      </c>
      <c r="U2" s="64">
        <f t="shared" si="0"/>
        <v>8189.7479791150008</v>
      </c>
      <c r="V2" s="64">
        <f t="shared" si="0"/>
        <v>1555</v>
      </c>
      <c r="W2" s="64">
        <f t="shared" si="0"/>
        <v>1899</v>
      </c>
    </row>
    <row r="3" spans="1:23" x14ac:dyDescent="0.2">
      <c r="A3" s="62">
        <v>2</v>
      </c>
      <c r="B3" s="62" t="s">
        <v>107</v>
      </c>
      <c r="C3" s="62">
        <v>1</v>
      </c>
      <c r="D3" s="62" t="s">
        <v>106</v>
      </c>
      <c r="E3" s="59">
        <v>34540</v>
      </c>
      <c r="F3" s="59">
        <v>85974</v>
      </c>
      <c r="G3" s="60">
        <v>1265.291905759</v>
      </c>
      <c r="H3" s="61">
        <v>487.59899717600001</v>
      </c>
      <c r="I3" s="61">
        <v>176.30840367299999</v>
      </c>
      <c r="J3" s="61">
        <v>1288.71165735</v>
      </c>
      <c r="K3" s="65">
        <v>224</v>
      </c>
      <c r="L3" s="62">
        <v>364</v>
      </c>
      <c r="N3" s="62">
        <v>2</v>
      </c>
      <c r="O3" s="63" t="s">
        <v>131</v>
      </c>
      <c r="P3" s="64">
        <f t="shared" ref="P3:W3" si="1">SUM(E26:E33)</f>
        <v>564217</v>
      </c>
      <c r="Q3" s="64">
        <f t="shared" si="1"/>
        <v>2360832</v>
      </c>
      <c r="R3" s="64">
        <f t="shared" si="1"/>
        <v>8802.4608359229987</v>
      </c>
      <c r="S3" s="64">
        <f t="shared" si="1"/>
        <v>7376.7381606129993</v>
      </c>
      <c r="T3" s="64">
        <f t="shared" si="1"/>
        <v>1339.6278382180001</v>
      </c>
      <c r="U3" s="64">
        <f t="shared" si="1"/>
        <v>10885.773721662999</v>
      </c>
      <c r="V3" s="64">
        <f t="shared" si="1"/>
        <v>1218</v>
      </c>
      <c r="W3" s="64">
        <f t="shared" si="1"/>
        <v>1332</v>
      </c>
    </row>
    <row r="4" spans="1:23" x14ac:dyDescent="0.2">
      <c r="A4" s="62">
        <v>3</v>
      </c>
      <c r="B4" s="62" t="s">
        <v>108</v>
      </c>
      <c r="C4" s="62">
        <v>1</v>
      </c>
      <c r="D4" s="62" t="s">
        <v>106</v>
      </c>
      <c r="E4" s="59">
        <v>14652.000719999996</v>
      </c>
      <c r="F4" s="59">
        <v>23372</v>
      </c>
      <c r="G4" s="60">
        <v>452.59902213100003</v>
      </c>
      <c r="H4" s="61">
        <v>169.11449434400001</v>
      </c>
      <c r="I4" s="61">
        <v>108.801203706</v>
      </c>
      <c r="J4" s="61">
        <v>629.50140826500001</v>
      </c>
      <c r="K4" s="65">
        <v>123</v>
      </c>
      <c r="L4" s="62">
        <v>203</v>
      </c>
      <c r="N4" s="62">
        <v>3</v>
      </c>
      <c r="O4" s="63" t="s">
        <v>140</v>
      </c>
      <c r="P4" s="64">
        <f t="shared" ref="P4:W4" si="2">SUM(E34:E53)</f>
        <v>118931</v>
      </c>
      <c r="Q4" s="64">
        <f t="shared" si="2"/>
        <v>224190</v>
      </c>
      <c r="R4" s="64">
        <f t="shared" si="2"/>
        <v>2386.4064854380003</v>
      </c>
      <c r="S4" s="64">
        <f t="shared" si="2"/>
        <v>1203.2759201449996</v>
      </c>
      <c r="T4" s="64">
        <f t="shared" si="2"/>
        <v>794.09954416899973</v>
      </c>
      <c r="U4" s="64">
        <f t="shared" si="2"/>
        <v>4520.8886067240001</v>
      </c>
      <c r="V4" s="64">
        <f t="shared" si="2"/>
        <v>673</v>
      </c>
      <c r="W4" s="64">
        <f t="shared" si="2"/>
        <v>1018</v>
      </c>
    </row>
    <row r="5" spans="1:23" x14ac:dyDescent="0.2">
      <c r="A5" s="62">
        <v>4</v>
      </c>
      <c r="B5" s="62" t="s">
        <v>109</v>
      </c>
      <c r="C5" s="62">
        <v>1</v>
      </c>
      <c r="D5" s="62" t="s">
        <v>106</v>
      </c>
      <c r="E5" s="59">
        <v>7386</v>
      </c>
      <c r="F5" s="59">
        <v>12272</v>
      </c>
      <c r="G5" s="60">
        <v>218.296070894</v>
      </c>
      <c r="H5" s="61">
        <v>124.114328113</v>
      </c>
      <c r="I5" s="61">
        <v>128.12477710100001</v>
      </c>
      <c r="J5" s="61">
        <v>465.70616252600001</v>
      </c>
      <c r="K5" s="65">
        <v>113</v>
      </c>
      <c r="L5" s="62">
        <v>56</v>
      </c>
      <c r="N5" s="62">
        <v>4</v>
      </c>
      <c r="O5" s="63" t="s">
        <v>161</v>
      </c>
      <c r="P5" s="64">
        <f t="shared" ref="P5:W5" si="3">SUM(E54:E64)</f>
        <v>161835</v>
      </c>
      <c r="Q5" s="64">
        <f t="shared" si="3"/>
        <v>413968</v>
      </c>
      <c r="R5" s="64">
        <f t="shared" si="3"/>
        <v>3726.1077007690001</v>
      </c>
      <c r="S5" s="64">
        <f t="shared" si="3"/>
        <v>2900.1670744990001</v>
      </c>
      <c r="T5" s="64">
        <f t="shared" si="3"/>
        <v>1181.0230906490001</v>
      </c>
      <c r="U5" s="64">
        <f t="shared" si="3"/>
        <v>5745.6678425789996</v>
      </c>
      <c r="V5" s="64">
        <f t="shared" si="3"/>
        <v>809</v>
      </c>
      <c r="W5" s="64">
        <f t="shared" si="3"/>
        <v>921</v>
      </c>
    </row>
    <row r="6" spans="1:23" x14ac:dyDescent="0.2">
      <c r="A6" s="62">
        <v>5</v>
      </c>
      <c r="B6" s="62" t="s">
        <v>110</v>
      </c>
      <c r="C6" s="62">
        <v>1</v>
      </c>
      <c r="D6" s="62" t="s">
        <v>106</v>
      </c>
      <c r="E6" s="59">
        <v>6010</v>
      </c>
      <c r="F6" s="59">
        <v>11383</v>
      </c>
      <c r="G6" s="60">
        <v>121.674647341</v>
      </c>
      <c r="H6" s="61">
        <v>99.790304461999995</v>
      </c>
      <c r="I6" s="61">
        <v>23.081317276</v>
      </c>
      <c r="J6" s="61">
        <v>229.85402185999999</v>
      </c>
      <c r="K6" s="65">
        <v>32</v>
      </c>
      <c r="L6" s="62">
        <v>28</v>
      </c>
      <c r="N6" s="62">
        <v>5</v>
      </c>
      <c r="O6" s="63" t="s">
        <v>173</v>
      </c>
      <c r="P6" s="64">
        <f t="shared" ref="P6:W6" si="4">SUM(E65:E71)</f>
        <v>54888</v>
      </c>
      <c r="Q6" s="64">
        <f t="shared" si="4"/>
        <v>73316</v>
      </c>
      <c r="R6" s="64">
        <f t="shared" si="4"/>
        <v>1330.645448068</v>
      </c>
      <c r="S6" s="64">
        <f t="shared" si="4"/>
        <v>474.09423009400001</v>
      </c>
      <c r="T6" s="64">
        <f t="shared" si="4"/>
        <v>497.34164964299998</v>
      </c>
      <c r="U6" s="64">
        <f t="shared" si="4"/>
        <v>2760.9423074659999</v>
      </c>
      <c r="V6" s="64">
        <f t="shared" si="4"/>
        <v>494</v>
      </c>
      <c r="W6" s="64">
        <f t="shared" si="4"/>
        <v>735</v>
      </c>
    </row>
    <row r="7" spans="1:23" x14ac:dyDescent="0.2">
      <c r="A7" s="62">
        <v>6</v>
      </c>
      <c r="B7" s="62" t="s">
        <v>111</v>
      </c>
      <c r="C7" s="62">
        <v>1</v>
      </c>
      <c r="D7" s="62" t="s">
        <v>106</v>
      </c>
      <c r="E7" s="59">
        <v>4061</v>
      </c>
      <c r="F7" s="59">
        <v>9519</v>
      </c>
      <c r="G7" s="60">
        <v>229.15462674599999</v>
      </c>
      <c r="H7" s="61">
        <v>86.184861604999995</v>
      </c>
      <c r="I7" s="61">
        <v>68.453133600000001</v>
      </c>
      <c r="J7" s="61">
        <v>260.25084401100003</v>
      </c>
      <c r="K7" s="65">
        <v>61</v>
      </c>
      <c r="L7" s="62">
        <v>41</v>
      </c>
      <c r="N7" s="62">
        <v>6</v>
      </c>
      <c r="O7" s="63" t="s">
        <v>181</v>
      </c>
      <c r="P7" s="64">
        <f t="shared" ref="P7:W7" si="5">SUM(E72:E82)</f>
        <v>188265</v>
      </c>
      <c r="Q7" s="64">
        <f t="shared" si="5"/>
        <v>424808</v>
      </c>
      <c r="R7" s="64">
        <f t="shared" si="5"/>
        <v>2863.7424404660001</v>
      </c>
      <c r="S7" s="64">
        <f t="shared" si="5"/>
        <v>2336.308042568</v>
      </c>
      <c r="T7" s="64">
        <f t="shared" si="5"/>
        <v>1030.219910281</v>
      </c>
      <c r="U7" s="64">
        <f t="shared" si="5"/>
        <v>4340.2710256120008</v>
      </c>
      <c r="V7" s="64">
        <f t="shared" si="5"/>
        <v>737</v>
      </c>
      <c r="W7" s="64">
        <f t="shared" si="5"/>
        <v>925</v>
      </c>
    </row>
    <row r="8" spans="1:23" x14ac:dyDescent="0.2">
      <c r="A8" s="62">
        <v>7</v>
      </c>
      <c r="B8" s="62" t="s">
        <v>112</v>
      </c>
      <c r="C8" s="62">
        <v>1</v>
      </c>
      <c r="D8" s="62" t="s">
        <v>106</v>
      </c>
      <c r="E8" s="59">
        <v>17151</v>
      </c>
      <c r="F8" s="59">
        <v>41852</v>
      </c>
      <c r="G8" s="60">
        <v>459.42335747099997</v>
      </c>
      <c r="H8" s="61">
        <v>298.10009752799999</v>
      </c>
      <c r="I8" s="61">
        <v>65.909975102000004</v>
      </c>
      <c r="J8" s="61">
        <v>535.38827398700005</v>
      </c>
      <c r="K8" s="65">
        <v>46</v>
      </c>
      <c r="L8" s="62">
        <v>100</v>
      </c>
      <c r="N8" s="62">
        <v>7</v>
      </c>
      <c r="O8" s="63" t="s">
        <v>193</v>
      </c>
      <c r="P8" s="64">
        <f t="shared" ref="P8:W8" si="6">SUM(E83:E89)</f>
        <v>29105</v>
      </c>
      <c r="Q8" s="64">
        <f t="shared" si="6"/>
        <v>40312</v>
      </c>
      <c r="R8" s="64">
        <f t="shared" si="6"/>
        <v>955.67314793699995</v>
      </c>
      <c r="S8" s="64">
        <f t="shared" si="6"/>
        <v>217.07015414900002</v>
      </c>
      <c r="T8" s="64">
        <f t="shared" si="6"/>
        <v>347.19436376199997</v>
      </c>
      <c r="U8" s="64">
        <f t="shared" si="6"/>
        <v>1823.180535427</v>
      </c>
      <c r="V8" s="64">
        <f t="shared" si="6"/>
        <v>384</v>
      </c>
      <c r="W8" s="64">
        <f t="shared" si="6"/>
        <v>367</v>
      </c>
    </row>
    <row r="9" spans="1:23" x14ac:dyDescent="0.2">
      <c r="A9" s="62">
        <v>8</v>
      </c>
      <c r="B9" s="62" t="s">
        <v>113</v>
      </c>
      <c r="C9" s="62">
        <v>1</v>
      </c>
      <c r="D9" s="62" t="s">
        <v>106</v>
      </c>
      <c r="E9" s="59">
        <v>7441</v>
      </c>
      <c r="F9" s="59">
        <v>18112</v>
      </c>
      <c r="G9" s="60">
        <v>215.67979280500001</v>
      </c>
      <c r="H9" s="61">
        <v>149.84762817000001</v>
      </c>
      <c r="I9" s="61">
        <v>45.698706645000001</v>
      </c>
      <c r="J9" s="61">
        <v>305.94364303899999</v>
      </c>
      <c r="K9" s="65">
        <v>82</v>
      </c>
      <c r="L9" s="62">
        <v>25</v>
      </c>
      <c r="N9" s="62">
        <v>8</v>
      </c>
      <c r="O9" s="63" t="s">
        <v>201</v>
      </c>
      <c r="P9" s="64">
        <f t="shared" ref="P9:W9" si="7">SUM(E90:E112)</f>
        <v>224059</v>
      </c>
      <c r="Q9" s="64">
        <f t="shared" si="7"/>
        <v>521087</v>
      </c>
      <c r="R9" s="64">
        <f t="shared" si="7"/>
        <v>5138.9203701750002</v>
      </c>
      <c r="S9" s="64">
        <f t="shared" si="7"/>
        <v>2553.5448666989996</v>
      </c>
      <c r="T9" s="64">
        <f t="shared" si="7"/>
        <v>1585.6036943470001</v>
      </c>
      <c r="U9" s="64">
        <f t="shared" si="7"/>
        <v>13717.787080627002</v>
      </c>
      <c r="V9" s="64">
        <f t="shared" si="7"/>
        <v>1938</v>
      </c>
      <c r="W9" s="64">
        <f t="shared" si="7"/>
        <v>2647</v>
      </c>
    </row>
    <row r="10" spans="1:23" x14ac:dyDescent="0.2">
      <c r="A10" s="62">
        <v>9</v>
      </c>
      <c r="B10" s="62" t="s">
        <v>114</v>
      </c>
      <c r="C10" s="62">
        <v>1</v>
      </c>
      <c r="D10" s="62" t="s">
        <v>106</v>
      </c>
      <c r="E10" s="59">
        <v>1652</v>
      </c>
      <c r="F10" s="59">
        <v>3833</v>
      </c>
      <c r="G10" s="60">
        <v>65.164925683999996</v>
      </c>
      <c r="H10" s="61">
        <v>49.326269554</v>
      </c>
      <c r="I10" s="61">
        <v>17.159605990999999</v>
      </c>
      <c r="J10" s="61">
        <v>70.519811125000004</v>
      </c>
      <c r="K10" s="65">
        <v>24</v>
      </c>
      <c r="L10" s="62">
        <v>21</v>
      </c>
      <c r="N10" s="62">
        <v>9</v>
      </c>
      <c r="O10" s="63" t="s">
        <v>225</v>
      </c>
      <c r="P10" s="64">
        <f t="shared" ref="P10:W10" si="8">SUM(E113:E120)</f>
        <v>31599</v>
      </c>
      <c r="Q10" s="64">
        <f t="shared" si="8"/>
        <v>50170</v>
      </c>
      <c r="R10" s="64">
        <f t="shared" si="8"/>
        <v>1102.2247973399999</v>
      </c>
      <c r="S10" s="64">
        <f t="shared" si="8"/>
        <v>294.720540374</v>
      </c>
      <c r="T10" s="64">
        <f t="shared" si="8"/>
        <v>380.48926856299994</v>
      </c>
      <c r="U10" s="64">
        <f t="shared" si="8"/>
        <v>2179.6097871469997</v>
      </c>
      <c r="V10" s="64">
        <f t="shared" si="8"/>
        <v>547</v>
      </c>
      <c r="W10" s="64">
        <f t="shared" si="8"/>
        <v>405</v>
      </c>
    </row>
    <row r="11" spans="1:23" x14ac:dyDescent="0.2">
      <c r="A11" s="62">
        <v>10</v>
      </c>
      <c r="B11" s="62" t="s">
        <v>115</v>
      </c>
      <c r="C11" s="62">
        <v>1</v>
      </c>
      <c r="D11" s="62" t="s">
        <v>106</v>
      </c>
      <c r="E11" s="59">
        <v>19808</v>
      </c>
      <c r="F11" s="59">
        <v>22278</v>
      </c>
      <c r="G11" s="60">
        <v>350.61309637400001</v>
      </c>
      <c r="H11" s="61">
        <v>174.44839150999999</v>
      </c>
      <c r="I11" s="61">
        <v>196.58618307200001</v>
      </c>
      <c r="J11" s="61">
        <v>850.11983975199996</v>
      </c>
      <c r="K11" s="65">
        <v>148</v>
      </c>
      <c r="L11" s="62">
        <v>230</v>
      </c>
      <c r="N11" s="62">
        <v>10</v>
      </c>
      <c r="O11" s="63" t="s">
        <v>3</v>
      </c>
      <c r="P11" s="64">
        <f t="shared" ref="P11:W11" si="9">SUM(E121:E130)</f>
        <v>37118</v>
      </c>
      <c r="Q11" s="64">
        <f t="shared" si="9"/>
        <v>68153</v>
      </c>
      <c r="R11" s="64">
        <f t="shared" si="9"/>
        <v>2102.8211190429997</v>
      </c>
      <c r="S11" s="64">
        <f t="shared" si="9"/>
        <v>458.62336998299992</v>
      </c>
      <c r="T11" s="64">
        <f t="shared" si="9"/>
        <v>714.25167994600019</v>
      </c>
      <c r="U11" s="64">
        <f t="shared" si="9"/>
        <v>3773.6958247760003</v>
      </c>
      <c r="V11" s="64">
        <f t="shared" si="9"/>
        <v>570</v>
      </c>
      <c r="W11" s="64">
        <f t="shared" si="9"/>
        <v>589</v>
      </c>
    </row>
    <row r="12" spans="1:23" x14ac:dyDescent="0.2">
      <c r="A12" s="62">
        <v>11</v>
      </c>
      <c r="B12" s="62" t="s">
        <v>116</v>
      </c>
      <c r="C12" s="62">
        <v>1</v>
      </c>
      <c r="D12" s="62" t="s">
        <v>106</v>
      </c>
      <c r="E12" s="59">
        <v>7241</v>
      </c>
      <c r="F12" s="59">
        <v>8051</v>
      </c>
      <c r="G12" s="60">
        <v>201.68724277000001</v>
      </c>
      <c r="H12" s="61">
        <v>56.870501758000003</v>
      </c>
      <c r="I12" s="61">
        <v>9.7309836480000005</v>
      </c>
      <c r="J12" s="61">
        <v>299.21634124799999</v>
      </c>
      <c r="K12" s="65">
        <v>33</v>
      </c>
      <c r="L12" s="62">
        <v>62</v>
      </c>
      <c r="N12" s="62">
        <v>11</v>
      </c>
      <c r="O12" s="63" t="s">
        <v>14</v>
      </c>
      <c r="P12" s="64">
        <f t="shared" ref="P12:W12" si="10">SUM(E131:E148)</f>
        <v>152607</v>
      </c>
      <c r="Q12" s="64">
        <f t="shared" si="10"/>
        <v>305998</v>
      </c>
      <c r="R12" s="64">
        <f t="shared" si="10"/>
        <v>4120.3430749159998</v>
      </c>
      <c r="S12" s="64">
        <f t="shared" si="10"/>
        <v>2083.5564973190003</v>
      </c>
      <c r="T12" s="64">
        <f t="shared" si="10"/>
        <v>1499.5944322620001</v>
      </c>
      <c r="U12" s="64">
        <f t="shared" si="10"/>
        <v>10523.155971568001</v>
      </c>
      <c r="V12" s="64">
        <f t="shared" si="10"/>
        <v>1374</v>
      </c>
      <c r="W12" s="64">
        <f t="shared" si="10"/>
        <v>1762</v>
      </c>
    </row>
    <row r="13" spans="1:23" x14ac:dyDescent="0.2">
      <c r="A13" s="62">
        <v>12</v>
      </c>
      <c r="B13" s="62" t="s">
        <v>117</v>
      </c>
      <c r="C13" s="62">
        <v>1</v>
      </c>
      <c r="D13" s="62" t="s">
        <v>106</v>
      </c>
      <c r="E13" s="59">
        <v>2813</v>
      </c>
      <c r="F13" s="59">
        <v>5850</v>
      </c>
      <c r="G13" s="60">
        <v>135.47116871</v>
      </c>
      <c r="H13" s="61">
        <v>77.417345987000004</v>
      </c>
      <c r="I13" s="61">
        <v>37.076387162000003</v>
      </c>
      <c r="J13" s="61">
        <v>178.79411203800001</v>
      </c>
      <c r="K13" s="65">
        <v>48</v>
      </c>
      <c r="L13" s="62">
        <v>22</v>
      </c>
      <c r="N13" s="62">
        <v>12</v>
      </c>
      <c r="O13" s="63" t="s">
        <v>235</v>
      </c>
      <c r="P13" s="64">
        <f t="shared" ref="P13:W13" si="11">SUM(E149:E167)</f>
        <v>175596</v>
      </c>
      <c r="Q13" s="64">
        <f t="shared" si="11"/>
        <v>351443</v>
      </c>
      <c r="R13" s="64">
        <f t="shared" si="11"/>
        <v>7082.5800275050005</v>
      </c>
      <c r="S13" s="64">
        <f t="shared" si="11"/>
        <v>2263.0576912320003</v>
      </c>
      <c r="T13" s="64">
        <f t="shared" si="11"/>
        <v>1675.3631197380003</v>
      </c>
      <c r="U13" s="64">
        <f t="shared" si="11"/>
        <v>13681.830413608001</v>
      </c>
      <c r="V13" s="64">
        <f t="shared" si="11"/>
        <v>1766</v>
      </c>
      <c r="W13" s="64">
        <f t="shared" si="11"/>
        <v>2159</v>
      </c>
    </row>
    <row r="14" spans="1:23" x14ac:dyDescent="0.2">
      <c r="A14" s="62">
        <v>13</v>
      </c>
      <c r="B14" s="62" t="s">
        <v>118</v>
      </c>
      <c r="C14" s="62">
        <v>1</v>
      </c>
      <c r="D14" s="62" t="s">
        <v>106</v>
      </c>
      <c r="E14" s="59">
        <v>1980</v>
      </c>
      <c r="F14" s="59">
        <v>3498</v>
      </c>
      <c r="G14" s="60">
        <v>43.029494763999999</v>
      </c>
      <c r="H14" s="61">
        <v>27.037940913</v>
      </c>
      <c r="I14" s="61">
        <v>12.939672698000001</v>
      </c>
      <c r="J14" s="61">
        <v>39.486412729000001</v>
      </c>
      <c r="K14" s="65">
        <v>16</v>
      </c>
      <c r="L14" s="62">
        <v>0</v>
      </c>
      <c r="N14" s="62">
        <v>13</v>
      </c>
      <c r="O14" s="63" t="s">
        <v>255</v>
      </c>
      <c r="P14" s="64">
        <f t="shared" ref="P14:W14" si="12">SUM(E168:E175)</f>
        <v>106417.00000429997</v>
      </c>
      <c r="Q14" s="64">
        <f t="shared" si="12"/>
        <v>248209</v>
      </c>
      <c r="R14" s="64">
        <f t="shared" si="12"/>
        <v>2828.2848798670002</v>
      </c>
      <c r="S14" s="64">
        <f t="shared" si="12"/>
        <v>1458.3630559089997</v>
      </c>
      <c r="T14" s="64">
        <f t="shared" si="12"/>
        <v>964.30866228700006</v>
      </c>
      <c r="U14" s="64">
        <f t="shared" si="12"/>
        <v>5593.5110592939991</v>
      </c>
      <c r="V14" s="64">
        <f t="shared" si="12"/>
        <v>628</v>
      </c>
      <c r="W14" s="64">
        <f t="shared" si="12"/>
        <v>453</v>
      </c>
    </row>
    <row r="15" spans="1:23" x14ac:dyDescent="0.2">
      <c r="A15" s="62">
        <v>14</v>
      </c>
      <c r="B15" s="62" t="s">
        <v>119</v>
      </c>
      <c r="C15" s="62">
        <v>1</v>
      </c>
      <c r="D15" s="62" t="s">
        <v>106</v>
      </c>
      <c r="E15" s="59">
        <v>4978</v>
      </c>
      <c r="F15" s="59">
        <v>5624</v>
      </c>
      <c r="G15" s="60">
        <v>199.19559545199999</v>
      </c>
      <c r="H15" s="61">
        <v>46.358250136000002</v>
      </c>
      <c r="I15" s="61">
        <v>34.413459402999997</v>
      </c>
      <c r="J15" s="61">
        <v>230.403350018</v>
      </c>
      <c r="K15" s="65">
        <v>36</v>
      </c>
      <c r="L15" s="62">
        <v>69</v>
      </c>
      <c r="N15" s="62">
        <v>14</v>
      </c>
      <c r="O15" s="63" t="s">
        <v>264</v>
      </c>
      <c r="P15" s="64">
        <f t="shared" ref="P15:W15" si="13">SUM(E176:E180)</f>
        <v>49380</v>
      </c>
      <c r="Q15" s="64">
        <f t="shared" si="13"/>
        <v>80847</v>
      </c>
      <c r="R15" s="64">
        <f t="shared" si="13"/>
        <v>2227.8928367490003</v>
      </c>
      <c r="S15" s="64">
        <f t="shared" si="13"/>
        <v>407.94375062199998</v>
      </c>
      <c r="T15" s="64">
        <f t="shared" si="13"/>
        <v>520.86632472999997</v>
      </c>
      <c r="U15" s="64">
        <f t="shared" si="13"/>
        <v>3290.2732844719999</v>
      </c>
      <c r="V15" s="64">
        <f t="shared" si="13"/>
        <v>425</v>
      </c>
      <c r="W15" s="64">
        <f t="shared" si="13"/>
        <v>205</v>
      </c>
    </row>
    <row r="16" spans="1:23" x14ac:dyDescent="0.2">
      <c r="A16" s="62">
        <v>15</v>
      </c>
      <c r="B16" s="62" t="s">
        <v>120</v>
      </c>
      <c r="C16" s="62">
        <v>1</v>
      </c>
      <c r="D16" s="62" t="s">
        <v>106</v>
      </c>
      <c r="E16" s="59">
        <v>4753</v>
      </c>
      <c r="F16" s="59">
        <v>11526</v>
      </c>
      <c r="G16" s="60">
        <v>332.657621597</v>
      </c>
      <c r="H16" s="61">
        <v>55.192592888</v>
      </c>
      <c r="I16" s="61">
        <v>56.217816921999997</v>
      </c>
      <c r="J16" s="61">
        <v>504.76917667200001</v>
      </c>
      <c r="K16" s="65">
        <v>87</v>
      </c>
      <c r="L16" s="62">
        <v>198</v>
      </c>
      <c r="N16" s="63"/>
      <c r="O16" s="63" t="s">
        <v>338</v>
      </c>
      <c r="P16" s="64">
        <f t="shared" ref="P16:W16" si="14">SUM(P2:P15)</f>
        <v>2056376.0007242998</v>
      </c>
      <c r="Q16" s="64">
        <f t="shared" si="14"/>
        <v>5475046</v>
      </c>
      <c r="R16" s="61">
        <f t="shared" si="14"/>
        <v>50357.99294846</v>
      </c>
      <c r="S16" s="61">
        <f t="shared" si="14"/>
        <v>26237.647018240998</v>
      </c>
      <c r="T16" s="61">
        <f t="shared" si="14"/>
        <v>13904.295578235999</v>
      </c>
      <c r="U16" s="61">
        <f t="shared" si="14"/>
        <v>91026.335440078008</v>
      </c>
      <c r="V16" s="64">
        <f t="shared" si="14"/>
        <v>13118</v>
      </c>
      <c r="W16" s="64">
        <f t="shared" si="14"/>
        <v>15417</v>
      </c>
    </row>
    <row r="17" spans="1:19" x14ac:dyDescent="0.2">
      <c r="A17" s="62">
        <v>16</v>
      </c>
      <c r="B17" s="62" t="s">
        <v>121</v>
      </c>
      <c r="C17" s="62">
        <v>1</v>
      </c>
      <c r="D17" s="62" t="s">
        <v>106</v>
      </c>
      <c r="E17" s="59">
        <v>6443</v>
      </c>
      <c r="F17" s="59">
        <v>12685</v>
      </c>
      <c r="G17" s="60">
        <v>271.26499051399998</v>
      </c>
      <c r="H17" s="61">
        <v>86.431807415999998</v>
      </c>
      <c r="I17" s="61">
        <v>37.364688854999997</v>
      </c>
      <c r="J17" s="61">
        <v>360.10902273699998</v>
      </c>
      <c r="K17" s="65">
        <v>61</v>
      </c>
      <c r="L17" s="62">
        <v>72</v>
      </c>
    </row>
    <row r="18" spans="1:19" x14ac:dyDescent="0.2">
      <c r="A18" s="62">
        <v>17</v>
      </c>
      <c r="B18" s="62" t="s">
        <v>122</v>
      </c>
      <c r="C18" s="62">
        <v>1</v>
      </c>
      <c r="D18" s="62" t="s">
        <v>106</v>
      </c>
      <c r="E18" s="59">
        <v>2998</v>
      </c>
      <c r="F18" s="59">
        <v>3580</v>
      </c>
      <c r="G18" s="60">
        <v>78.843293602000003</v>
      </c>
      <c r="H18" s="61">
        <v>20.928818171</v>
      </c>
      <c r="I18" s="61">
        <v>26.389032575000002</v>
      </c>
      <c r="J18" s="61">
        <v>180.68141160900001</v>
      </c>
      <c r="K18" s="65">
        <v>25</v>
      </c>
      <c r="L18" s="62">
        <v>37</v>
      </c>
    </row>
    <row r="19" spans="1:19" x14ac:dyDescent="0.2">
      <c r="A19" s="62">
        <v>18</v>
      </c>
      <c r="B19" s="62" t="s">
        <v>123</v>
      </c>
      <c r="C19" s="62">
        <v>1</v>
      </c>
      <c r="D19" s="62" t="s">
        <v>106</v>
      </c>
      <c r="E19" s="59">
        <v>1361</v>
      </c>
      <c r="F19" s="59">
        <v>2081</v>
      </c>
      <c r="G19" s="60">
        <v>82.804723906000007</v>
      </c>
      <c r="H19" s="61">
        <v>24.010172674</v>
      </c>
      <c r="I19" s="61">
        <v>12.032716705</v>
      </c>
      <c r="J19" s="61">
        <v>196.30731267199999</v>
      </c>
      <c r="K19" s="65">
        <v>32</v>
      </c>
      <c r="L19" s="62">
        <v>41</v>
      </c>
    </row>
    <row r="20" spans="1:19" x14ac:dyDescent="0.2">
      <c r="A20" s="62">
        <v>19</v>
      </c>
      <c r="B20" s="62" t="s">
        <v>124</v>
      </c>
      <c r="C20" s="62">
        <v>1</v>
      </c>
      <c r="D20" s="62" t="s">
        <v>106</v>
      </c>
      <c r="E20" s="59">
        <v>3085</v>
      </c>
      <c r="F20" s="59">
        <v>6929</v>
      </c>
      <c r="G20" s="60">
        <v>229.65117109100001</v>
      </c>
      <c r="H20" s="61">
        <v>52.797577451999999</v>
      </c>
      <c r="I20" s="61">
        <v>43.321469948999997</v>
      </c>
      <c r="J20" s="61">
        <v>411.58305033400001</v>
      </c>
      <c r="K20" s="65">
        <v>61</v>
      </c>
      <c r="L20" s="62">
        <v>106</v>
      </c>
    </row>
    <row r="21" spans="1:19" x14ac:dyDescent="0.2">
      <c r="A21" s="62">
        <v>20</v>
      </c>
      <c r="B21" s="62" t="s">
        <v>125</v>
      </c>
      <c r="C21" s="62">
        <v>1</v>
      </c>
      <c r="D21" s="62" t="s">
        <v>106</v>
      </c>
      <c r="E21" s="59">
        <v>2855</v>
      </c>
      <c r="F21" s="59">
        <v>3241</v>
      </c>
      <c r="G21" s="60">
        <v>111.590839202</v>
      </c>
      <c r="H21" s="61">
        <v>22.038795668999999</v>
      </c>
      <c r="I21" s="61">
        <v>15.299151670000001</v>
      </c>
      <c r="J21" s="61">
        <v>176.41489789400001</v>
      </c>
      <c r="K21" s="65">
        <v>23</v>
      </c>
      <c r="L21" s="62">
        <v>63</v>
      </c>
    </row>
    <row r="22" spans="1:19" x14ac:dyDescent="0.2">
      <c r="A22" s="62">
        <v>21</v>
      </c>
      <c r="B22" s="62" t="s">
        <v>126</v>
      </c>
      <c r="C22" s="62">
        <v>1</v>
      </c>
      <c r="D22" s="62" t="s">
        <v>106</v>
      </c>
      <c r="E22" s="59">
        <v>2074</v>
      </c>
      <c r="F22" s="59">
        <v>2614</v>
      </c>
      <c r="G22" s="60">
        <v>97.200021141999997</v>
      </c>
      <c r="H22" s="61">
        <v>13.457462115</v>
      </c>
      <c r="I22" s="61">
        <v>24.702595827</v>
      </c>
      <c r="J22" s="61">
        <v>148.96947936500001</v>
      </c>
      <c r="K22" s="65">
        <v>51</v>
      </c>
      <c r="L22" s="62">
        <v>40</v>
      </c>
    </row>
    <row r="23" spans="1:19" x14ac:dyDescent="0.2">
      <c r="A23" s="62">
        <v>22</v>
      </c>
      <c r="B23" s="62" t="s">
        <v>127</v>
      </c>
      <c r="C23" s="62">
        <v>1</v>
      </c>
      <c r="D23" s="62" t="s">
        <v>106</v>
      </c>
      <c r="E23" s="59">
        <v>1140</v>
      </c>
      <c r="F23" s="59">
        <v>2682</v>
      </c>
      <c r="G23" s="60">
        <v>103.481298807</v>
      </c>
      <c r="H23" s="61">
        <v>16.523614740999999</v>
      </c>
      <c r="I23" s="61">
        <v>13.593592525</v>
      </c>
      <c r="J23" s="61">
        <v>183.96539495799999</v>
      </c>
      <c r="K23" s="65">
        <v>16</v>
      </c>
      <c r="L23" s="62">
        <v>17</v>
      </c>
    </row>
    <row r="24" spans="1:19" x14ac:dyDescent="0.2">
      <c r="A24" s="62">
        <v>23</v>
      </c>
      <c r="B24" s="62" t="s">
        <v>128</v>
      </c>
      <c r="C24" s="62">
        <v>1</v>
      </c>
      <c r="D24" s="62" t="s">
        <v>106</v>
      </c>
      <c r="E24" s="59">
        <v>2319</v>
      </c>
      <c r="F24" s="59">
        <v>2041</v>
      </c>
      <c r="G24" s="60">
        <v>57.636157769</v>
      </c>
      <c r="H24" s="61">
        <v>14.705861605000001</v>
      </c>
      <c r="I24" s="61">
        <v>54.790061985999998</v>
      </c>
      <c r="J24" s="61">
        <v>143.64254403000001</v>
      </c>
      <c r="K24" s="65">
        <v>37</v>
      </c>
      <c r="L24" s="62">
        <v>26</v>
      </c>
    </row>
    <row r="25" spans="1:19" x14ac:dyDescent="0.2">
      <c r="A25" s="62">
        <v>24</v>
      </c>
      <c r="B25" s="62" t="s">
        <v>129</v>
      </c>
      <c r="C25" s="62">
        <v>1</v>
      </c>
      <c r="D25" s="62" t="s">
        <v>106</v>
      </c>
      <c r="E25" s="59">
        <v>1420</v>
      </c>
      <c r="F25" s="59">
        <v>3276</v>
      </c>
      <c r="G25" s="60">
        <v>148.96023652900001</v>
      </c>
      <c r="H25" s="61">
        <v>25.094599170999999</v>
      </c>
      <c r="I25" s="61">
        <v>25.357233962999999</v>
      </c>
      <c r="J25" s="61">
        <v>228.929846438</v>
      </c>
      <c r="K25" s="65">
        <v>50</v>
      </c>
      <c r="L25" s="62">
        <v>58</v>
      </c>
      <c r="O25" s="75"/>
      <c r="P25" s="75"/>
      <c r="Q25" s="75"/>
      <c r="R25" s="75"/>
      <c r="S25" s="75"/>
    </row>
    <row r="26" spans="1:19" x14ac:dyDescent="0.2">
      <c r="A26" s="62">
        <v>25</v>
      </c>
      <c r="B26" s="62" t="s">
        <v>130</v>
      </c>
      <c r="C26" s="62">
        <v>2</v>
      </c>
      <c r="D26" s="62" t="s">
        <v>131</v>
      </c>
      <c r="E26" s="59">
        <v>394654</v>
      </c>
      <c r="F26" s="59">
        <v>1934941</v>
      </c>
      <c r="G26" s="60">
        <v>5151.6045213199995</v>
      </c>
      <c r="H26" s="61">
        <v>5271.3136516690001</v>
      </c>
      <c r="I26" s="61">
        <v>466.836648954</v>
      </c>
      <c r="J26" s="61">
        <v>6191.1026167219998</v>
      </c>
      <c r="K26" s="65">
        <v>651</v>
      </c>
      <c r="L26" s="62">
        <v>715</v>
      </c>
      <c r="O26" s="75"/>
      <c r="P26" s="75"/>
      <c r="Q26" s="75"/>
      <c r="R26" s="75"/>
      <c r="S26" s="75"/>
    </row>
    <row r="27" spans="1:19" x14ac:dyDescent="0.2">
      <c r="A27" s="62">
        <v>26</v>
      </c>
      <c r="B27" s="62" t="s">
        <v>132</v>
      </c>
      <c r="C27" s="62">
        <v>2</v>
      </c>
      <c r="D27" s="62" t="s">
        <v>131</v>
      </c>
      <c r="E27" s="59">
        <v>51666</v>
      </c>
      <c r="F27" s="59">
        <v>120805</v>
      </c>
      <c r="G27" s="60">
        <v>880.00578310200001</v>
      </c>
      <c r="H27" s="61">
        <v>537.52441534599996</v>
      </c>
      <c r="I27" s="61">
        <v>144.31668399700001</v>
      </c>
      <c r="J27" s="61">
        <v>932.82517298499999</v>
      </c>
      <c r="K27" s="65">
        <v>82</v>
      </c>
      <c r="L27" s="62">
        <v>99</v>
      </c>
      <c r="O27" s="75"/>
      <c r="P27" s="76"/>
      <c r="Q27" s="76"/>
      <c r="R27" s="76"/>
      <c r="S27" s="75"/>
    </row>
    <row r="28" spans="1:19" x14ac:dyDescent="0.2">
      <c r="A28" s="62">
        <v>27</v>
      </c>
      <c r="B28" s="62" t="s">
        <v>133</v>
      </c>
      <c r="C28" s="62">
        <v>2</v>
      </c>
      <c r="D28" s="62" t="s">
        <v>131</v>
      </c>
      <c r="E28" s="59">
        <v>26599</v>
      </c>
      <c r="F28" s="59">
        <v>95459</v>
      </c>
      <c r="G28" s="60">
        <v>702.76080544599995</v>
      </c>
      <c r="H28" s="61">
        <v>498.30860250699999</v>
      </c>
      <c r="I28" s="61">
        <v>233.14850806000001</v>
      </c>
      <c r="J28" s="61">
        <v>992.12584043599998</v>
      </c>
      <c r="K28" s="65">
        <v>129</v>
      </c>
      <c r="L28" s="62">
        <v>103</v>
      </c>
      <c r="O28" s="75"/>
      <c r="P28" s="77"/>
      <c r="Q28" s="78"/>
      <c r="R28" s="78"/>
      <c r="S28" s="75"/>
    </row>
    <row r="29" spans="1:19" x14ac:dyDescent="0.2">
      <c r="A29" s="62">
        <v>28</v>
      </c>
      <c r="B29" s="62" t="s">
        <v>134</v>
      </c>
      <c r="C29" s="62">
        <v>2</v>
      </c>
      <c r="D29" s="62" t="s">
        <v>131</v>
      </c>
      <c r="E29" s="59">
        <v>33255</v>
      </c>
      <c r="F29" s="59">
        <v>68893</v>
      </c>
      <c r="G29" s="60">
        <v>515.45138479399998</v>
      </c>
      <c r="H29" s="61">
        <v>355.04585294399999</v>
      </c>
      <c r="I29" s="61">
        <v>112.529295115</v>
      </c>
      <c r="J29" s="61">
        <v>611.65786518799996</v>
      </c>
      <c r="K29" s="65">
        <v>95</v>
      </c>
      <c r="L29" s="62">
        <v>94</v>
      </c>
      <c r="O29" s="75"/>
      <c r="P29" s="77"/>
      <c r="Q29" s="78"/>
      <c r="R29" s="78"/>
      <c r="S29" s="75"/>
    </row>
    <row r="30" spans="1:19" x14ac:dyDescent="0.2">
      <c r="A30" s="62">
        <v>29</v>
      </c>
      <c r="B30" s="62" t="s">
        <v>135</v>
      </c>
      <c r="C30" s="62">
        <v>2</v>
      </c>
      <c r="D30" s="62" t="s">
        <v>131</v>
      </c>
      <c r="E30" s="59">
        <v>19706</v>
      </c>
      <c r="F30" s="59">
        <v>59763</v>
      </c>
      <c r="G30" s="60">
        <v>446.91916138900001</v>
      </c>
      <c r="H30" s="61">
        <v>297.55906542399998</v>
      </c>
      <c r="I30" s="61">
        <v>65.304344780999998</v>
      </c>
      <c r="J30" s="61">
        <v>490.96604945000001</v>
      </c>
      <c r="K30" s="65">
        <v>55</v>
      </c>
      <c r="L30" s="62">
        <v>38</v>
      </c>
      <c r="O30" s="75"/>
      <c r="P30" s="77"/>
      <c r="Q30" s="78"/>
      <c r="R30" s="78"/>
      <c r="S30" s="75"/>
    </row>
    <row r="31" spans="1:19" x14ac:dyDescent="0.2">
      <c r="A31" s="62">
        <v>30</v>
      </c>
      <c r="B31" s="62" t="s">
        <v>136</v>
      </c>
      <c r="C31" s="62">
        <v>2</v>
      </c>
      <c r="D31" s="62" t="s">
        <v>131</v>
      </c>
      <c r="E31" s="59">
        <v>26631</v>
      </c>
      <c r="F31" s="59">
        <v>59986</v>
      </c>
      <c r="G31" s="60">
        <v>703.99006712599999</v>
      </c>
      <c r="H31" s="61">
        <v>283.09948726800002</v>
      </c>
      <c r="I31" s="61">
        <v>162.62086338899999</v>
      </c>
      <c r="J31" s="61">
        <v>913.48043785000004</v>
      </c>
      <c r="K31" s="65">
        <v>108</v>
      </c>
      <c r="L31" s="62">
        <v>108</v>
      </c>
      <c r="O31" s="75"/>
      <c r="P31" s="77"/>
      <c r="Q31" s="78"/>
      <c r="R31" s="78"/>
      <c r="S31" s="75"/>
    </row>
    <row r="32" spans="1:19" x14ac:dyDescent="0.2">
      <c r="A32" s="62">
        <v>31</v>
      </c>
      <c r="B32" s="62" t="s">
        <v>137</v>
      </c>
      <c r="C32" s="62">
        <v>2</v>
      </c>
      <c r="D32" s="62" t="s">
        <v>131</v>
      </c>
      <c r="E32" s="59">
        <v>9044</v>
      </c>
      <c r="F32" s="59">
        <v>17608</v>
      </c>
      <c r="G32" s="60">
        <v>289.69512522000002</v>
      </c>
      <c r="H32" s="61">
        <v>122.10733564500001</v>
      </c>
      <c r="I32" s="61">
        <v>135.10820957999999</v>
      </c>
      <c r="J32" s="61">
        <v>541.981671269</v>
      </c>
      <c r="K32" s="65">
        <v>70</v>
      </c>
      <c r="L32" s="62">
        <v>139</v>
      </c>
      <c r="O32" s="75"/>
      <c r="P32" s="77"/>
      <c r="Q32" s="78"/>
      <c r="R32" s="78"/>
      <c r="S32" s="75"/>
    </row>
    <row r="33" spans="1:19" x14ac:dyDescent="0.2">
      <c r="A33" s="62">
        <v>32</v>
      </c>
      <c r="B33" s="62" t="s">
        <v>138</v>
      </c>
      <c r="C33" s="62">
        <v>2</v>
      </c>
      <c r="D33" s="62" t="s">
        <v>131</v>
      </c>
      <c r="E33" s="59">
        <v>2662</v>
      </c>
      <c r="F33" s="59">
        <v>3377</v>
      </c>
      <c r="G33" s="60">
        <v>112.033987526</v>
      </c>
      <c r="H33" s="61">
        <v>11.77974981</v>
      </c>
      <c r="I33" s="61">
        <v>19.763284341999999</v>
      </c>
      <c r="J33" s="61">
        <v>211.63406776299999</v>
      </c>
      <c r="K33" s="65">
        <v>28</v>
      </c>
      <c r="L33" s="62">
        <v>36</v>
      </c>
      <c r="O33" s="75"/>
      <c r="P33" s="77"/>
      <c r="Q33" s="78"/>
      <c r="R33" s="78"/>
      <c r="S33" s="75"/>
    </row>
    <row r="34" spans="1:19" x14ac:dyDescent="0.2">
      <c r="A34" s="62">
        <v>33</v>
      </c>
      <c r="B34" s="62" t="s">
        <v>139</v>
      </c>
      <c r="C34" s="62">
        <v>3</v>
      </c>
      <c r="D34" s="62" t="s">
        <v>140</v>
      </c>
      <c r="E34" s="59">
        <v>58355</v>
      </c>
      <c r="F34" s="59">
        <v>127224</v>
      </c>
      <c r="G34" s="60">
        <v>696.73375219800005</v>
      </c>
      <c r="H34" s="61">
        <v>631.65054684400002</v>
      </c>
      <c r="I34" s="61">
        <v>135.506794111</v>
      </c>
      <c r="J34" s="61">
        <v>749.86459462599998</v>
      </c>
      <c r="K34" s="65">
        <v>85</v>
      </c>
      <c r="L34" s="62">
        <v>96</v>
      </c>
      <c r="O34" s="75"/>
      <c r="P34" s="77"/>
      <c r="Q34" s="78"/>
      <c r="R34" s="78"/>
      <c r="S34" s="75"/>
    </row>
    <row r="35" spans="1:19" x14ac:dyDescent="0.2">
      <c r="A35" s="62">
        <v>34</v>
      </c>
      <c r="B35" s="62" t="s">
        <v>141</v>
      </c>
      <c r="C35" s="62">
        <v>3</v>
      </c>
      <c r="D35" s="62" t="s">
        <v>140</v>
      </c>
      <c r="E35" s="59">
        <v>936</v>
      </c>
      <c r="F35" s="59">
        <v>1673</v>
      </c>
      <c r="G35" s="60">
        <v>3.3826965100000002</v>
      </c>
      <c r="H35" s="61">
        <v>0</v>
      </c>
      <c r="I35" s="61">
        <v>41.692123760000001</v>
      </c>
      <c r="J35" s="61">
        <v>115.626944248</v>
      </c>
      <c r="K35" s="65">
        <v>32</v>
      </c>
      <c r="L35" s="62">
        <v>29</v>
      </c>
      <c r="O35" s="75"/>
      <c r="P35" s="77"/>
      <c r="Q35" s="78"/>
      <c r="R35" s="78"/>
      <c r="S35" s="75"/>
    </row>
    <row r="36" spans="1:19" x14ac:dyDescent="0.2">
      <c r="A36" s="62">
        <v>35</v>
      </c>
      <c r="B36" s="62" t="s">
        <v>142</v>
      </c>
      <c r="C36" s="62">
        <v>3</v>
      </c>
      <c r="D36" s="62" t="s">
        <v>140</v>
      </c>
      <c r="E36" s="59">
        <v>2498</v>
      </c>
      <c r="F36" s="59">
        <v>3303</v>
      </c>
      <c r="G36" s="60">
        <v>70.254102420999999</v>
      </c>
      <c r="H36" s="61">
        <v>17.625647182000002</v>
      </c>
      <c r="I36" s="61">
        <v>31.47956194</v>
      </c>
      <c r="J36" s="61">
        <v>90.971967414999995</v>
      </c>
      <c r="K36" s="65">
        <v>15</v>
      </c>
      <c r="L36" s="62">
        <v>46</v>
      </c>
      <c r="O36" s="75"/>
      <c r="P36" s="77"/>
      <c r="Q36" s="78"/>
      <c r="R36" s="78"/>
      <c r="S36" s="75"/>
    </row>
    <row r="37" spans="1:19" x14ac:dyDescent="0.2">
      <c r="A37" s="62">
        <v>36</v>
      </c>
      <c r="B37" s="62" t="s">
        <v>143</v>
      </c>
      <c r="C37" s="62">
        <v>3</v>
      </c>
      <c r="D37" s="62" t="s">
        <v>140</v>
      </c>
      <c r="E37" s="59">
        <v>1340</v>
      </c>
      <c r="F37" s="59">
        <v>3136</v>
      </c>
      <c r="G37" s="60">
        <v>37.011380940000002</v>
      </c>
      <c r="H37" s="61">
        <v>19.117201619999999</v>
      </c>
      <c r="I37" s="61">
        <v>73.755448451000007</v>
      </c>
      <c r="J37" s="61">
        <v>266.26562359899998</v>
      </c>
      <c r="K37" s="65">
        <v>56</v>
      </c>
      <c r="L37" s="62">
        <v>83</v>
      </c>
      <c r="O37" s="75"/>
      <c r="P37" s="77"/>
      <c r="Q37" s="78"/>
      <c r="R37" s="78"/>
      <c r="S37" s="75"/>
    </row>
    <row r="38" spans="1:19" x14ac:dyDescent="0.2">
      <c r="A38" s="62">
        <v>37</v>
      </c>
      <c r="B38" s="62" t="s">
        <v>144</v>
      </c>
      <c r="C38" s="62">
        <v>3</v>
      </c>
      <c r="D38" s="62" t="s">
        <v>140</v>
      </c>
      <c r="E38" s="59">
        <v>3360</v>
      </c>
      <c r="F38" s="59">
        <v>5030</v>
      </c>
      <c r="G38" s="60">
        <v>219.32099989700001</v>
      </c>
      <c r="H38" s="61">
        <v>27.632111645999998</v>
      </c>
      <c r="I38" s="61">
        <v>56.173162695999999</v>
      </c>
      <c r="J38" s="61">
        <v>609.44597872999998</v>
      </c>
      <c r="K38" s="65">
        <v>61</v>
      </c>
      <c r="L38" s="62">
        <v>109</v>
      </c>
      <c r="O38" s="75"/>
      <c r="P38" s="77"/>
      <c r="Q38" s="78"/>
      <c r="R38" s="78"/>
      <c r="S38" s="75"/>
    </row>
    <row r="39" spans="1:19" x14ac:dyDescent="0.2">
      <c r="A39" s="62">
        <v>38</v>
      </c>
      <c r="B39" s="62" t="s">
        <v>145</v>
      </c>
      <c r="C39" s="62">
        <v>3</v>
      </c>
      <c r="D39" s="62" t="s">
        <v>140</v>
      </c>
      <c r="E39" s="59">
        <v>2718</v>
      </c>
      <c r="F39" s="59">
        <v>4704</v>
      </c>
      <c r="G39" s="60">
        <v>178.88294960499999</v>
      </c>
      <c r="H39" s="61">
        <v>22.189708485000001</v>
      </c>
      <c r="I39" s="61">
        <v>36.259476085000003</v>
      </c>
      <c r="J39" s="61">
        <v>239.378676695</v>
      </c>
      <c r="K39" s="65">
        <v>30</v>
      </c>
      <c r="L39" s="62">
        <v>47</v>
      </c>
      <c r="O39" s="75"/>
      <c r="P39" s="77"/>
      <c r="Q39" s="78"/>
      <c r="R39" s="78"/>
      <c r="S39" s="75"/>
    </row>
    <row r="40" spans="1:19" x14ac:dyDescent="0.2">
      <c r="A40" s="62">
        <v>39</v>
      </c>
      <c r="B40" s="62" t="s">
        <v>146</v>
      </c>
      <c r="C40" s="62">
        <v>3</v>
      </c>
      <c r="D40" s="62" t="s">
        <v>140</v>
      </c>
      <c r="E40" s="59">
        <v>1875</v>
      </c>
      <c r="F40" s="59">
        <v>2148</v>
      </c>
      <c r="G40" s="60">
        <v>81.387286974999995</v>
      </c>
      <c r="H40" s="61">
        <v>12.210068948</v>
      </c>
      <c r="I40" s="61">
        <v>29.442675276999999</v>
      </c>
      <c r="J40" s="61">
        <v>188.02796888</v>
      </c>
      <c r="K40" s="65">
        <v>23</v>
      </c>
      <c r="L40" s="62">
        <v>27</v>
      </c>
      <c r="O40" s="75"/>
      <c r="P40" s="77"/>
      <c r="Q40" s="78"/>
      <c r="R40" s="78"/>
      <c r="S40" s="75"/>
    </row>
    <row r="41" spans="1:19" x14ac:dyDescent="0.2">
      <c r="A41" s="62">
        <v>40</v>
      </c>
      <c r="B41" s="62" t="s">
        <v>147</v>
      </c>
      <c r="C41" s="62">
        <v>3</v>
      </c>
      <c r="D41" s="62" t="s">
        <v>140</v>
      </c>
      <c r="E41" s="59">
        <v>1175</v>
      </c>
      <c r="F41" s="59">
        <v>1882</v>
      </c>
      <c r="G41" s="60">
        <v>71.156399278999999</v>
      </c>
      <c r="H41" s="61">
        <v>17.946846812</v>
      </c>
      <c r="I41" s="61">
        <v>16.726506591</v>
      </c>
      <c r="J41" s="61">
        <v>145.469243339</v>
      </c>
      <c r="K41" s="65">
        <v>11</v>
      </c>
      <c r="L41" s="62">
        <v>15</v>
      </c>
      <c r="O41" s="75"/>
      <c r="P41" s="77"/>
      <c r="Q41" s="78"/>
      <c r="R41" s="78"/>
      <c r="S41" s="75"/>
    </row>
    <row r="42" spans="1:19" x14ac:dyDescent="0.2">
      <c r="A42" s="62">
        <v>41</v>
      </c>
      <c r="B42" s="62" t="s">
        <v>148</v>
      </c>
      <c r="C42" s="62">
        <v>3</v>
      </c>
      <c r="D42" s="62" t="s">
        <v>140</v>
      </c>
      <c r="E42" s="59">
        <v>1638</v>
      </c>
      <c r="F42" s="59">
        <v>2395</v>
      </c>
      <c r="G42" s="60">
        <v>31.864137213999999</v>
      </c>
      <c r="H42" s="61">
        <v>15.627998694</v>
      </c>
      <c r="I42" s="61">
        <v>45.442345946000003</v>
      </c>
      <c r="J42" s="61">
        <v>178.90345315600001</v>
      </c>
      <c r="K42" s="65">
        <v>38</v>
      </c>
      <c r="L42" s="62">
        <v>29</v>
      </c>
      <c r="O42" s="75"/>
      <c r="P42" s="77"/>
      <c r="Q42" s="78"/>
      <c r="R42" s="78"/>
      <c r="S42" s="75"/>
    </row>
    <row r="43" spans="1:19" x14ac:dyDescent="0.2">
      <c r="A43" s="62">
        <v>42</v>
      </c>
      <c r="B43" s="62" t="s">
        <v>149</v>
      </c>
      <c r="C43" s="62">
        <v>3</v>
      </c>
      <c r="D43" s="62" t="s">
        <v>140</v>
      </c>
      <c r="E43" s="59">
        <v>2424</v>
      </c>
      <c r="F43" s="59">
        <v>3265</v>
      </c>
      <c r="G43" s="60">
        <v>87.492022324999994</v>
      </c>
      <c r="H43" s="61">
        <v>19.093501495000002</v>
      </c>
      <c r="I43" s="61">
        <v>28.749686665999999</v>
      </c>
      <c r="J43" s="61">
        <v>217.227962956</v>
      </c>
      <c r="K43" s="65">
        <v>25</v>
      </c>
      <c r="L43" s="62">
        <v>45</v>
      </c>
      <c r="O43" s="75"/>
      <c r="P43" s="75"/>
      <c r="Q43" s="75"/>
      <c r="R43" s="75"/>
      <c r="S43" s="75"/>
    </row>
    <row r="44" spans="1:19" x14ac:dyDescent="0.2">
      <c r="A44" s="62">
        <v>43</v>
      </c>
      <c r="B44" s="62" t="s">
        <v>150</v>
      </c>
      <c r="C44" s="62">
        <v>3</v>
      </c>
      <c r="D44" s="62" t="s">
        <v>140</v>
      </c>
      <c r="E44" s="59">
        <v>6724</v>
      </c>
      <c r="F44" s="59">
        <v>15296</v>
      </c>
      <c r="G44" s="60">
        <v>153.86803935399999</v>
      </c>
      <c r="H44" s="61">
        <v>84.076611407000001</v>
      </c>
      <c r="I44" s="61">
        <v>50.227853807999999</v>
      </c>
      <c r="J44" s="61">
        <v>309.31349684999998</v>
      </c>
      <c r="K44" s="65">
        <v>49</v>
      </c>
      <c r="L44" s="62">
        <v>41</v>
      </c>
    </row>
    <row r="45" spans="1:19" x14ac:dyDescent="0.2">
      <c r="A45" s="62">
        <v>44</v>
      </c>
      <c r="B45" s="62" t="s">
        <v>151</v>
      </c>
      <c r="C45" s="62">
        <v>3</v>
      </c>
      <c r="D45" s="62" t="s">
        <v>140</v>
      </c>
      <c r="E45" s="59">
        <v>5123</v>
      </c>
      <c r="F45" s="59">
        <v>6349</v>
      </c>
      <c r="G45" s="60">
        <v>144.812672459</v>
      </c>
      <c r="H45" s="61">
        <v>62.927804950999999</v>
      </c>
      <c r="I45" s="61">
        <v>66.666719514999997</v>
      </c>
      <c r="J45" s="61">
        <v>402.82181951199999</v>
      </c>
      <c r="K45" s="65">
        <v>52</v>
      </c>
      <c r="L45" s="62">
        <v>95</v>
      </c>
    </row>
    <row r="46" spans="1:19" x14ac:dyDescent="0.2">
      <c r="A46" s="62">
        <v>45</v>
      </c>
      <c r="B46" s="62" t="s">
        <v>152</v>
      </c>
      <c r="C46" s="62">
        <v>3</v>
      </c>
      <c r="D46" s="62" t="s">
        <v>140</v>
      </c>
      <c r="E46" s="59">
        <v>7885</v>
      </c>
      <c r="F46" s="59">
        <v>14146</v>
      </c>
      <c r="G46" s="60">
        <v>114.410090219</v>
      </c>
      <c r="H46" s="61">
        <v>72.016836897000005</v>
      </c>
      <c r="I46" s="61">
        <v>19.507557467000002</v>
      </c>
      <c r="J46" s="61">
        <v>135.257459396</v>
      </c>
      <c r="K46" s="65">
        <v>10</v>
      </c>
      <c r="L46" s="62">
        <v>34</v>
      </c>
    </row>
    <row r="47" spans="1:19" x14ac:dyDescent="0.2">
      <c r="A47" s="62">
        <v>46</v>
      </c>
      <c r="B47" s="62" t="s">
        <v>153</v>
      </c>
      <c r="C47" s="62">
        <v>3</v>
      </c>
      <c r="D47" s="62" t="s">
        <v>140</v>
      </c>
      <c r="E47" s="59">
        <v>1243</v>
      </c>
      <c r="F47" s="59">
        <v>1822</v>
      </c>
      <c r="G47" s="60">
        <v>32.928191599000002</v>
      </c>
      <c r="H47" s="61">
        <v>23.911733535</v>
      </c>
      <c r="I47" s="61">
        <v>12.954446473999999</v>
      </c>
      <c r="J47" s="61">
        <v>50.618033916000002</v>
      </c>
      <c r="K47" s="65">
        <v>13</v>
      </c>
      <c r="L47" s="62">
        <v>12</v>
      </c>
    </row>
    <row r="48" spans="1:19" x14ac:dyDescent="0.2">
      <c r="A48" s="62">
        <v>47</v>
      </c>
      <c r="B48" s="62" t="s">
        <v>154</v>
      </c>
      <c r="C48" s="62">
        <v>3</v>
      </c>
      <c r="D48" s="62" t="s">
        <v>140</v>
      </c>
      <c r="E48" s="59">
        <v>617</v>
      </c>
      <c r="F48" s="59">
        <v>957</v>
      </c>
      <c r="G48" s="60">
        <v>21.708907058000001</v>
      </c>
      <c r="H48" s="61">
        <v>0</v>
      </c>
      <c r="I48" s="61">
        <v>24.008150809</v>
      </c>
      <c r="J48" s="61">
        <v>79.935597455000007</v>
      </c>
      <c r="K48" s="65">
        <v>27</v>
      </c>
      <c r="L48" s="62">
        <v>19</v>
      </c>
    </row>
    <row r="49" spans="1:12" x14ac:dyDescent="0.2">
      <c r="A49" s="62">
        <v>48</v>
      </c>
      <c r="B49" s="62" t="s">
        <v>155</v>
      </c>
      <c r="C49" s="62">
        <v>3</v>
      </c>
      <c r="D49" s="62" t="s">
        <v>140</v>
      </c>
      <c r="E49" s="59">
        <v>1830</v>
      </c>
      <c r="F49" s="59">
        <v>2386</v>
      </c>
      <c r="G49" s="60">
        <v>55.590943561000003</v>
      </c>
      <c r="H49" s="61">
        <v>7.1552522019999998</v>
      </c>
      <c r="I49" s="61">
        <v>32.559617033000002</v>
      </c>
      <c r="J49" s="61">
        <v>107.886501921</v>
      </c>
      <c r="K49" s="65">
        <v>15</v>
      </c>
      <c r="L49" s="62">
        <v>62</v>
      </c>
    </row>
    <row r="50" spans="1:12" x14ac:dyDescent="0.2">
      <c r="A50" s="62">
        <v>49</v>
      </c>
      <c r="B50" s="62" t="s">
        <v>156</v>
      </c>
      <c r="C50" s="62">
        <v>3</v>
      </c>
      <c r="D50" s="62" t="s">
        <v>140</v>
      </c>
      <c r="E50" s="59">
        <v>1936</v>
      </c>
      <c r="F50" s="59">
        <v>3487</v>
      </c>
      <c r="G50" s="60">
        <v>41.825942398000002</v>
      </c>
      <c r="H50" s="61">
        <v>29.775975333000002</v>
      </c>
      <c r="I50" s="61">
        <v>9.0318970499999995</v>
      </c>
      <c r="J50" s="61">
        <v>106.43375001</v>
      </c>
      <c r="K50" s="65">
        <v>20</v>
      </c>
      <c r="L50" s="62">
        <v>42</v>
      </c>
    </row>
    <row r="51" spans="1:12" x14ac:dyDescent="0.2">
      <c r="A51" s="62">
        <v>50</v>
      </c>
      <c r="B51" s="62" t="s">
        <v>157</v>
      </c>
      <c r="C51" s="62">
        <v>3</v>
      </c>
      <c r="D51" s="62" t="s">
        <v>140</v>
      </c>
      <c r="E51" s="59">
        <v>3254</v>
      </c>
      <c r="F51" s="59">
        <v>3655</v>
      </c>
      <c r="G51" s="60">
        <v>90.161021477000006</v>
      </c>
      <c r="H51" s="61">
        <v>0</v>
      </c>
      <c r="I51" s="61">
        <v>17.555255604999999</v>
      </c>
      <c r="J51" s="61">
        <v>129.21203509099999</v>
      </c>
      <c r="K51" s="65">
        <v>23</v>
      </c>
      <c r="L51" s="62">
        <v>69</v>
      </c>
    </row>
    <row r="52" spans="1:12" x14ac:dyDescent="0.2">
      <c r="A52" s="62">
        <v>51</v>
      </c>
      <c r="B52" s="62" t="s">
        <v>158</v>
      </c>
      <c r="C52" s="62">
        <v>3</v>
      </c>
      <c r="D52" s="62" t="s">
        <v>140</v>
      </c>
      <c r="E52" s="59">
        <v>13048</v>
      </c>
      <c r="F52" s="59">
        <v>20189</v>
      </c>
      <c r="G52" s="60">
        <v>206.236959574</v>
      </c>
      <c r="H52" s="61">
        <v>120.607503302</v>
      </c>
      <c r="I52" s="61">
        <v>27.283406285000002</v>
      </c>
      <c r="J52" s="61">
        <v>257.54802530500001</v>
      </c>
      <c r="K52" s="65">
        <v>49</v>
      </c>
      <c r="L52" s="62">
        <v>69</v>
      </c>
    </row>
    <row r="53" spans="1:12" x14ac:dyDescent="0.2">
      <c r="A53" s="62">
        <v>52</v>
      </c>
      <c r="B53" s="62" t="s">
        <v>159</v>
      </c>
      <c r="C53" s="62">
        <v>3</v>
      </c>
      <c r="D53" s="62" t="s">
        <v>140</v>
      </c>
      <c r="E53" s="59">
        <v>952</v>
      </c>
      <c r="F53" s="59">
        <v>1143</v>
      </c>
      <c r="G53" s="60">
        <v>47.377990375000003</v>
      </c>
      <c r="H53" s="61">
        <v>19.710570791999999</v>
      </c>
      <c r="I53" s="61">
        <v>39.076858600000001</v>
      </c>
      <c r="J53" s="61">
        <v>140.679473624</v>
      </c>
      <c r="K53" s="65">
        <v>39</v>
      </c>
      <c r="L53" s="62">
        <v>49</v>
      </c>
    </row>
    <row r="54" spans="1:12" x14ac:dyDescent="0.2">
      <c r="A54" s="62">
        <v>53</v>
      </c>
      <c r="B54" s="62" t="s">
        <v>160</v>
      </c>
      <c r="C54" s="62">
        <v>4</v>
      </c>
      <c r="D54" s="62" t="s">
        <v>161</v>
      </c>
      <c r="E54" s="59">
        <v>33672</v>
      </c>
      <c r="F54" s="59">
        <v>92832</v>
      </c>
      <c r="G54" s="60">
        <v>500.93878354600002</v>
      </c>
      <c r="H54" s="61">
        <v>557.88443972699997</v>
      </c>
      <c r="I54" s="61">
        <v>90.542814649999997</v>
      </c>
      <c r="J54" s="61">
        <v>564.23490783600005</v>
      </c>
      <c r="K54" s="65">
        <v>43</v>
      </c>
      <c r="L54" s="62">
        <v>88</v>
      </c>
    </row>
    <row r="55" spans="1:12" x14ac:dyDescent="0.2">
      <c r="A55" s="62">
        <v>54</v>
      </c>
      <c r="B55" s="62" t="s">
        <v>162</v>
      </c>
      <c r="C55" s="62">
        <v>4</v>
      </c>
      <c r="D55" s="62" t="s">
        <v>161</v>
      </c>
      <c r="E55" s="59">
        <v>55033</v>
      </c>
      <c r="F55" s="59">
        <v>174439</v>
      </c>
      <c r="G55" s="60">
        <v>1196.384813765</v>
      </c>
      <c r="H55" s="61">
        <v>1473.0483488350001</v>
      </c>
      <c r="I55" s="61">
        <v>281.64325654700002</v>
      </c>
      <c r="J55" s="61">
        <v>1538.9309273809999</v>
      </c>
      <c r="K55" s="65">
        <v>149</v>
      </c>
      <c r="L55" s="62">
        <v>72</v>
      </c>
    </row>
    <row r="56" spans="1:12" x14ac:dyDescent="0.2">
      <c r="A56" s="62">
        <v>55</v>
      </c>
      <c r="B56" s="62" t="s">
        <v>163</v>
      </c>
      <c r="C56" s="62">
        <v>4</v>
      </c>
      <c r="D56" s="62" t="s">
        <v>161</v>
      </c>
      <c r="E56" s="59">
        <v>19474</v>
      </c>
      <c r="F56" s="59">
        <v>51462</v>
      </c>
      <c r="G56" s="60">
        <v>308.23139038300002</v>
      </c>
      <c r="H56" s="61">
        <v>253.35241675500001</v>
      </c>
      <c r="I56" s="61">
        <v>88.806853457000003</v>
      </c>
      <c r="J56" s="61">
        <v>379.94229152600002</v>
      </c>
      <c r="K56" s="65">
        <v>72</v>
      </c>
      <c r="L56" s="62">
        <v>73</v>
      </c>
    </row>
    <row r="57" spans="1:12" x14ac:dyDescent="0.2">
      <c r="A57" s="62">
        <v>56</v>
      </c>
      <c r="B57" s="62" t="s">
        <v>164</v>
      </c>
      <c r="C57" s="62">
        <v>4</v>
      </c>
      <c r="D57" s="62" t="s">
        <v>161</v>
      </c>
      <c r="E57" s="59">
        <v>16529</v>
      </c>
      <c r="F57" s="59">
        <v>36309</v>
      </c>
      <c r="G57" s="60">
        <v>303.74858311999998</v>
      </c>
      <c r="H57" s="61">
        <v>195.49416336100001</v>
      </c>
      <c r="I57" s="61">
        <v>116.090750384</v>
      </c>
      <c r="J57" s="61">
        <v>664.79553542199994</v>
      </c>
      <c r="K57" s="65">
        <v>132</v>
      </c>
      <c r="L57" s="62">
        <v>155</v>
      </c>
    </row>
    <row r="58" spans="1:12" x14ac:dyDescent="0.2">
      <c r="A58" s="62">
        <v>57</v>
      </c>
      <c r="B58" s="62" t="s">
        <v>165</v>
      </c>
      <c r="C58" s="62">
        <v>4</v>
      </c>
      <c r="D58" s="62" t="s">
        <v>161</v>
      </c>
      <c r="E58" s="59">
        <v>2628</v>
      </c>
      <c r="F58" s="59">
        <v>4388</v>
      </c>
      <c r="G58" s="60">
        <v>99.798943070999997</v>
      </c>
      <c r="H58" s="61">
        <v>27.116963192</v>
      </c>
      <c r="I58" s="61">
        <v>90.551122508999995</v>
      </c>
      <c r="J58" s="61">
        <v>407.22348760599999</v>
      </c>
      <c r="K58" s="65">
        <v>41</v>
      </c>
      <c r="L58" s="62">
        <v>64</v>
      </c>
    </row>
    <row r="59" spans="1:12" x14ac:dyDescent="0.2">
      <c r="A59" s="62">
        <v>58</v>
      </c>
      <c r="B59" s="62" t="s">
        <v>166</v>
      </c>
      <c r="C59" s="62">
        <v>4</v>
      </c>
      <c r="D59" s="62" t="s">
        <v>161</v>
      </c>
      <c r="E59" s="59">
        <v>1104</v>
      </c>
      <c r="F59" s="59">
        <v>2766</v>
      </c>
      <c r="G59" s="60">
        <v>108.402186837</v>
      </c>
      <c r="H59" s="61">
        <v>23.98283511</v>
      </c>
      <c r="I59" s="61">
        <v>52.630730202999999</v>
      </c>
      <c r="J59" s="61">
        <v>215.95801285100001</v>
      </c>
      <c r="K59" s="65">
        <v>35</v>
      </c>
      <c r="L59" s="62">
        <v>33</v>
      </c>
    </row>
    <row r="60" spans="1:12" x14ac:dyDescent="0.2">
      <c r="A60" s="62">
        <v>59</v>
      </c>
      <c r="B60" s="62" t="s">
        <v>167</v>
      </c>
      <c r="C60" s="62">
        <v>4</v>
      </c>
      <c r="D60" s="62" t="s">
        <v>161</v>
      </c>
      <c r="E60" s="59">
        <v>13583</v>
      </c>
      <c r="F60" s="59">
        <v>18991</v>
      </c>
      <c r="G60" s="60">
        <v>324.15417789999998</v>
      </c>
      <c r="H60" s="61">
        <v>140.09197240899999</v>
      </c>
      <c r="I60" s="61">
        <v>121.25942381900001</v>
      </c>
      <c r="J60" s="61">
        <v>434.20112328599998</v>
      </c>
      <c r="K60" s="65">
        <v>88</v>
      </c>
      <c r="L60" s="62">
        <v>81</v>
      </c>
    </row>
    <row r="61" spans="1:12" x14ac:dyDescent="0.2">
      <c r="A61" s="62">
        <v>60</v>
      </c>
      <c r="B61" s="62" t="s">
        <v>168</v>
      </c>
      <c r="C61" s="62">
        <v>4</v>
      </c>
      <c r="D61" s="62" t="s">
        <v>161</v>
      </c>
      <c r="E61" s="59">
        <v>5469</v>
      </c>
      <c r="F61" s="59">
        <v>4798</v>
      </c>
      <c r="G61" s="60">
        <v>164.532381165</v>
      </c>
      <c r="H61" s="61">
        <v>22.762256614000002</v>
      </c>
      <c r="I61" s="61">
        <v>58.273449311</v>
      </c>
      <c r="J61" s="61">
        <v>367.65280473600001</v>
      </c>
      <c r="K61" s="65">
        <v>66</v>
      </c>
      <c r="L61" s="62">
        <v>75</v>
      </c>
    </row>
    <row r="62" spans="1:12" x14ac:dyDescent="0.2">
      <c r="A62" s="62">
        <v>61</v>
      </c>
      <c r="B62" s="62" t="s">
        <v>169</v>
      </c>
      <c r="C62" s="62">
        <v>4</v>
      </c>
      <c r="D62" s="62" t="s">
        <v>161</v>
      </c>
      <c r="E62" s="59">
        <v>5467</v>
      </c>
      <c r="F62" s="59">
        <v>9802</v>
      </c>
      <c r="G62" s="60">
        <v>240.383031144</v>
      </c>
      <c r="H62" s="61">
        <v>98.839514604000001</v>
      </c>
      <c r="I62" s="61">
        <v>63.043648103000002</v>
      </c>
      <c r="J62" s="61">
        <v>264.36139939899999</v>
      </c>
      <c r="K62" s="65">
        <v>41</v>
      </c>
      <c r="L62" s="62">
        <v>77</v>
      </c>
    </row>
    <row r="63" spans="1:12" x14ac:dyDescent="0.2">
      <c r="A63" s="62">
        <v>62</v>
      </c>
      <c r="B63" s="62" t="s">
        <v>170</v>
      </c>
      <c r="C63" s="62">
        <v>4</v>
      </c>
      <c r="D63" s="62" t="s">
        <v>161</v>
      </c>
      <c r="E63" s="59">
        <v>4198</v>
      </c>
      <c r="F63" s="59">
        <v>8780</v>
      </c>
      <c r="G63" s="60">
        <v>251.88033284799999</v>
      </c>
      <c r="H63" s="61">
        <v>57.451745981999998</v>
      </c>
      <c r="I63" s="61">
        <v>54.931850144999999</v>
      </c>
      <c r="J63" s="61">
        <v>377.61164309700001</v>
      </c>
      <c r="K63" s="65">
        <v>65</v>
      </c>
      <c r="L63" s="62">
        <v>56</v>
      </c>
    </row>
    <row r="64" spans="1:12" x14ac:dyDescent="0.2">
      <c r="A64" s="62">
        <v>63</v>
      </c>
      <c r="B64" s="62" t="s">
        <v>171</v>
      </c>
      <c r="C64" s="62">
        <v>4</v>
      </c>
      <c r="D64" s="62" t="s">
        <v>161</v>
      </c>
      <c r="E64" s="59">
        <v>4678</v>
      </c>
      <c r="F64" s="59">
        <v>9401</v>
      </c>
      <c r="G64" s="60">
        <v>227.65307698999999</v>
      </c>
      <c r="H64" s="61">
        <v>50.142417909999999</v>
      </c>
      <c r="I64" s="61">
        <v>163.249191521</v>
      </c>
      <c r="J64" s="61">
        <v>530.75570943900004</v>
      </c>
      <c r="K64" s="65">
        <v>77</v>
      </c>
      <c r="L64" s="62">
        <v>147</v>
      </c>
    </row>
    <row r="65" spans="1:12" x14ac:dyDescent="0.2">
      <c r="A65" s="62">
        <v>64</v>
      </c>
      <c r="B65" s="62" t="s">
        <v>172</v>
      </c>
      <c r="C65" s="62">
        <v>5</v>
      </c>
      <c r="D65" s="62" t="s">
        <v>173</v>
      </c>
      <c r="E65" s="59">
        <v>12236</v>
      </c>
      <c r="F65" s="59">
        <v>13381</v>
      </c>
      <c r="G65" s="60">
        <v>343.85525323000002</v>
      </c>
      <c r="H65" s="61">
        <v>96.442466733000003</v>
      </c>
      <c r="I65" s="61">
        <v>133.65458912400001</v>
      </c>
      <c r="J65" s="61">
        <v>559.93325986399998</v>
      </c>
      <c r="K65" s="65">
        <v>138</v>
      </c>
      <c r="L65" s="62">
        <v>133</v>
      </c>
    </row>
    <row r="66" spans="1:12" x14ac:dyDescent="0.2">
      <c r="A66" s="62">
        <v>65</v>
      </c>
      <c r="B66" s="62" t="s">
        <v>174</v>
      </c>
      <c r="C66" s="62">
        <v>5</v>
      </c>
      <c r="D66" s="62" t="s">
        <v>173</v>
      </c>
      <c r="E66" s="59">
        <v>2819</v>
      </c>
      <c r="F66" s="59">
        <v>5598</v>
      </c>
      <c r="G66" s="60">
        <v>157.37718230300001</v>
      </c>
      <c r="H66" s="61">
        <v>70.724995605999993</v>
      </c>
      <c r="I66" s="61">
        <v>77.789677296999997</v>
      </c>
      <c r="J66" s="61">
        <v>385.30884664000001</v>
      </c>
      <c r="K66" s="65">
        <v>54</v>
      </c>
      <c r="L66" s="62">
        <v>73</v>
      </c>
    </row>
    <row r="67" spans="1:12" x14ac:dyDescent="0.2">
      <c r="A67" s="62">
        <v>66</v>
      </c>
      <c r="B67" s="62" t="s">
        <v>175</v>
      </c>
      <c r="C67" s="62">
        <v>5</v>
      </c>
      <c r="D67" s="62" t="s">
        <v>173</v>
      </c>
      <c r="E67" s="59">
        <v>5047</v>
      </c>
      <c r="F67" s="59">
        <v>5796</v>
      </c>
      <c r="G67" s="60">
        <v>166.64300356199999</v>
      </c>
      <c r="H67" s="61">
        <v>26.454448066000001</v>
      </c>
      <c r="I67" s="61">
        <v>49.656330341999997</v>
      </c>
      <c r="J67" s="61">
        <v>360.18070820299999</v>
      </c>
      <c r="K67" s="65">
        <v>46</v>
      </c>
      <c r="L67" s="62">
        <v>93</v>
      </c>
    </row>
    <row r="68" spans="1:12" x14ac:dyDescent="0.2">
      <c r="A68" s="62">
        <v>67</v>
      </c>
      <c r="B68" s="62" t="s">
        <v>176</v>
      </c>
      <c r="C68" s="62">
        <v>5</v>
      </c>
      <c r="D68" s="62" t="s">
        <v>173</v>
      </c>
      <c r="E68" s="59">
        <v>10206</v>
      </c>
      <c r="F68" s="59">
        <v>13583</v>
      </c>
      <c r="G68" s="60">
        <v>196.84713270500001</v>
      </c>
      <c r="H68" s="61">
        <v>66.269655643999997</v>
      </c>
      <c r="I68" s="61">
        <v>53.901879727000001</v>
      </c>
      <c r="J68" s="61">
        <v>370.77312907599998</v>
      </c>
      <c r="K68" s="65">
        <v>66</v>
      </c>
      <c r="L68" s="62">
        <v>105</v>
      </c>
    </row>
    <row r="69" spans="1:12" x14ac:dyDescent="0.2">
      <c r="A69" s="62">
        <v>68</v>
      </c>
      <c r="B69" s="62" t="s">
        <v>177</v>
      </c>
      <c r="C69" s="62">
        <v>5</v>
      </c>
      <c r="D69" s="62" t="s">
        <v>173</v>
      </c>
      <c r="E69" s="59">
        <v>3487</v>
      </c>
      <c r="F69" s="59">
        <v>4864</v>
      </c>
      <c r="G69" s="60">
        <v>56.13237264</v>
      </c>
      <c r="H69" s="61">
        <v>36.187539264999998</v>
      </c>
      <c r="I69" s="61">
        <v>20.628118655000002</v>
      </c>
      <c r="J69" s="61">
        <v>223.659611278</v>
      </c>
      <c r="K69" s="65">
        <v>34</v>
      </c>
      <c r="L69" s="62">
        <v>63</v>
      </c>
    </row>
    <row r="70" spans="1:12" x14ac:dyDescent="0.2">
      <c r="A70" s="62">
        <v>69</v>
      </c>
      <c r="B70" s="62" t="s">
        <v>178</v>
      </c>
      <c r="C70" s="62">
        <v>5</v>
      </c>
      <c r="D70" s="62" t="s">
        <v>173</v>
      </c>
      <c r="E70" s="59">
        <v>4623</v>
      </c>
      <c r="F70" s="59">
        <v>5221</v>
      </c>
      <c r="G70" s="60">
        <v>101.581369958</v>
      </c>
      <c r="H70" s="61">
        <v>33.152006599000003</v>
      </c>
      <c r="I70" s="61">
        <v>70.257135593000001</v>
      </c>
      <c r="J70" s="61">
        <v>241.85996684700001</v>
      </c>
      <c r="K70" s="65">
        <v>31</v>
      </c>
      <c r="L70" s="62">
        <v>38</v>
      </c>
    </row>
    <row r="71" spans="1:12" x14ac:dyDescent="0.2">
      <c r="A71" s="62">
        <v>70</v>
      </c>
      <c r="B71" s="62" t="s">
        <v>179</v>
      </c>
      <c r="C71" s="62">
        <v>5</v>
      </c>
      <c r="D71" s="62" t="s">
        <v>173</v>
      </c>
      <c r="E71" s="59">
        <v>16470</v>
      </c>
      <c r="F71" s="59">
        <v>24873</v>
      </c>
      <c r="G71" s="60">
        <v>308.20913367000003</v>
      </c>
      <c r="H71" s="61">
        <v>144.863118181</v>
      </c>
      <c r="I71" s="61">
        <v>91.453918904999995</v>
      </c>
      <c r="J71" s="61">
        <v>619.22678555799996</v>
      </c>
      <c r="K71" s="65">
        <v>125</v>
      </c>
      <c r="L71" s="62">
        <v>230</v>
      </c>
    </row>
    <row r="72" spans="1:12" x14ac:dyDescent="0.2">
      <c r="A72" s="62">
        <v>71</v>
      </c>
      <c r="B72" s="62" t="s">
        <v>180</v>
      </c>
      <c r="C72" s="62">
        <v>6</v>
      </c>
      <c r="D72" s="62" t="s">
        <v>181</v>
      </c>
      <c r="E72" s="59">
        <v>101882</v>
      </c>
      <c r="F72" s="59">
        <v>277128</v>
      </c>
      <c r="G72" s="60">
        <v>1200.9196348739999</v>
      </c>
      <c r="H72" s="61">
        <v>1716.0617425380001</v>
      </c>
      <c r="I72" s="61">
        <v>223.51179981999999</v>
      </c>
      <c r="J72" s="61">
        <v>1646.7938011900001</v>
      </c>
      <c r="K72" s="65">
        <v>177</v>
      </c>
      <c r="L72" s="62">
        <v>258</v>
      </c>
    </row>
    <row r="73" spans="1:12" x14ac:dyDescent="0.2">
      <c r="A73" s="62">
        <v>72</v>
      </c>
      <c r="B73" s="62" t="s">
        <v>182</v>
      </c>
      <c r="C73" s="62">
        <v>6</v>
      </c>
      <c r="D73" s="62" t="s">
        <v>181</v>
      </c>
      <c r="E73" s="59">
        <v>25563</v>
      </c>
      <c r="F73" s="59">
        <v>48477</v>
      </c>
      <c r="G73" s="60">
        <v>421.53911592100002</v>
      </c>
      <c r="H73" s="61">
        <v>214.13178653200001</v>
      </c>
      <c r="I73" s="61">
        <v>131.03340389499999</v>
      </c>
      <c r="J73" s="61">
        <v>557.55553401400005</v>
      </c>
      <c r="K73" s="65">
        <v>102</v>
      </c>
      <c r="L73" s="62">
        <v>92</v>
      </c>
    </row>
    <row r="74" spans="1:12" x14ac:dyDescent="0.2">
      <c r="A74" s="62">
        <v>73</v>
      </c>
      <c r="B74" s="62" t="s">
        <v>183</v>
      </c>
      <c r="C74" s="62">
        <v>6</v>
      </c>
      <c r="D74" s="62" t="s">
        <v>181</v>
      </c>
      <c r="E74" s="59">
        <v>7447</v>
      </c>
      <c r="F74" s="59">
        <v>8637</v>
      </c>
      <c r="G74" s="60">
        <v>113.050387188</v>
      </c>
      <c r="H74" s="61">
        <v>0</v>
      </c>
      <c r="I74" s="61">
        <v>39.562375170000003</v>
      </c>
      <c r="J74" s="61">
        <v>153.50759446699999</v>
      </c>
      <c r="K74" s="65">
        <v>32</v>
      </c>
      <c r="L74" s="62">
        <v>74</v>
      </c>
    </row>
    <row r="75" spans="1:12" x14ac:dyDescent="0.2">
      <c r="A75" s="62">
        <v>74</v>
      </c>
      <c r="B75" s="62" t="s">
        <v>184</v>
      </c>
      <c r="C75" s="62">
        <v>6</v>
      </c>
      <c r="D75" s="62" t="s">
        <v>181</v>
      </c>
      <c r="E75" s="59">
        <v>4565</v>
      </c>
      <c r="F75" s="59">
        <v>4925</v>
      </c>
      <c r="G75" s="60">
        <v>62.024946241999999</v>
      </c>
      <c r="H75" s="61">
        <v>0</v>
      </c>
      <c r="I75" s="61">
        <v>25.131804136</v>
      </c>
      <c r="J75" s="61">
        <v>119.768496603</v>
      </c>
      <c r="K75" s="65">
        <v>28</v>
      </c>
      <c r="L75" s="62">
        <v>47</v>
      </c>
    </row>
    <row r="76" spans="1:12" x14ac:dyDescent="0.2">
      <c r="A76" s="62">
        <v>75</v>
      </c>
      <c r="B76" s="62" t="s">
        <v>185</v>
      </c>
      <c r="C76" s="62">
        <v>6</v>
      </c>
      <c r="D76" s="62" t="s">
        <v>181</v>
      </c>
      <c r="E76" s="59">
        <v>2871</v>
      </c>
      <c r="F76" s="59">
        <v>5007</v>
      </c>
      <c r="G76" s="60">
        <v>84.727613099999999</v>
      </c>
      <c r="H76" s="61">
        <v>35.756132182000002</v>
      </c>
      <c r="I76" s="61">
        <v>17.917000886</v>
      </c>
      <c r="J76" s="61">
        <v>159.938110303</v>
      </c>
      <c r="K76" s="65">
        <v>34</v>
      </c>
      <c r="L76" s="62">
        <v>61</v>
      </c>
    </row>
    <row r="77" spans="1:12" x14ac:dyDescent="0.2">
      <c r="A77" s="62">
        <v>76</v>
      </c>
      <c r="B77" s="62" t="s">
        <v>186</v>
      </c>
      <c r="C77" s="62">
        <v>6</v>
      </c>
      <c r="D77" s="62" t="s">
        <v>181</v>
      </c>
      <c r="E77" s="59">
        <v>2539</v>
      </c>
      <c r="F77" s="59">
        <v>4964</v>
      </c>
      <c r="G77" s="60">
        <v>77.138394292000001</v>
      </c>
      <c r="H77" s="61">
        <v>13.934530299</v>
      </c>
      <c r="I77" s="61">
        <v>29.862456135999999</v>
      </c>
      <c r="J77" s="61">
        <v>124.699406158</v>
      </c>
      <c r="K77" s="65">
        <v>48</v>
      </c>
      <c r="L77" s="62">
        <v>47</v>
      </c>
    </row>
    <row r="78" spans="1:12" x14ac:dyDescent="0.2">
      <c r="A78" s="62">
        <v>77</v>
      </c>
      <c r="B78" s="62" t="s">
        <v>187</v>
      </c>
      <c r="C78" s="62">
        <v>6</v>
      </c>
      <c r="D78" s="62" t="s">
        <v>181</v>
      </c>
      <c r="E78" s="59">
        <v>15975</v>
      </c>
      <c r="F78" s="59">
        <v>28859</v>
      </c>
      <c r="G78" s="60">
        <v>343.73946202899998</v>
      </c>
      <c r="H78" s="61">
        <v>150.498709488</v>
      </c>
      <c r="I78" s="61">
        <v>86.141290921999996</v>
      </c>
      <c r="J78" s="61">
        <v>358.92809928100002</v>
      </c>
      <c r="K78" s="65">
        <v>67</v>
      </c>
      <c r="L78" s="62">
        <v>81</v>
      </c>
    </row>
    <row r="79" spans="1:12" x14ac:dyDescent="0.2">
      <c r="A79" s="62">
        <v>78</v>
      </c>
      <c r="B79" s="62" t="s">
        <v>188</v>
      </c>
      <c r="C79" s="62">
        <v>6</v>
      </c>
      <c r="D79" s="62" t="s">
        <v>181</v>
      </c>
      <c r="E79" s="59">
        <v>3322</v>
      </c>
      <c r="F79" s="59">
        <v>4463</v>
      </c>
      <c r="G79" s="60">
        <v>72.135040601</v>
      </c>
      <c r="H79" s="61">
        <v>0</v>
      </c>
      <c r="I79" s="61">
        <v>27.195501838999999</v>
      </c>
      <c r="J79" s="61">
        <v>101.917322916</v>
      </c>
      <c r="K79" s="65">
        <v>8</v>
      </c>
      <c r="L79" s="62">
        <v>12</v>
      </c>
    </row>
    <row r="80" spans="1:12" x14ac:dyDescent="0.2">
      <c r="A80" s="62">
        <v>79</v>
      </c>
      <c r="B80" s="62" t="s">
        <v>189</v>
      </c>
      <c r="C80" s="62">
        <v>6</v>
      </c>
      <c r="D80" s="62" t="s">
        <v>181</v>
      </c>
      <c r="E80" s="59">
        <v>9216</v>
      </c>
      <c r="F80" s="59">
        <v>17632</v>
      </c>
      <c r="G80" s="60">
        <v>154.42979498400001</v>
      </c>
      <c r="H80" s="61">
        <v>67.672266207000007</v>
      </c>
      <c r="I80" s="61">
        <v>102.75560324200001</v>
      </c>
      <c r="J80" s="61">
        <v>344.47471002899999</v>
      </c>
      <c r="K80" s="65">
        <v>53</v>
      </c>
      <c r="L80" s="62">
        <v>44</v>
      </c>
    </row>
    <row r="81" spans="1:12" x14ac:dyDescent="0.2">
      <c r="A81" s="62">
        <v>80</v>
      </c>
      <c r="B81" s="62" t="s">
        <v>190</v>
      </c>
      <c r="C81" s="62">
        <v>6</v>
      </c>
      <c r="D81" s="62" t="s">
        <v>181</v>
      </c>
      <c r="E81" s="59">
        <v>10382</v>
      </c>
      <c r="F81" s="59">
        <v>18478</v>
      </c>
      <c r="G81" s="60">
        <v>217.84247663100001</v>
      </c>
      <c r="H81" s="61">
        <v>97.514411014999993</v>
      </c>
      <c r="I81" s="61">
        <v>221.845869924</v>
      </c>
      <c r="J81" s="61">
        <v>528.18532713699994</v>
      </c>
      <c r="K81" s="65">
        <v>135</v>
      </c>
      <c r="L81" s="62">
        <v>135</v>
      </c>
    </row>
    <row r="82" spans="1:12" x14ac:dyDescent="0.2">
      <c r="A82" s="62">
        <v>81</v>
      </c>
      <c r="B82" s="62" t="s">
        <v>191</v>
      </c>
      <c r="C82" s="62">
        <v>6</v>
      </c>
      <c r="D82" s="62" t="s">
        <v>181</v>
      </c>
      <c r="E82" s="59">
        <v>4503</v>
      </c>
      <c r="F82" s="59">
        <v>6238</v>
      </c>
      <c r="G82" s="60">
        <v>116.195574604</v>
      </c>
      <c r="H82" s="61">
        <v>40.738464307000001</v>
      </c>
      <c r="I82" s="61">
        <v>125.262804311</v>
      </c>
      <c r="J82" s="61">
        <v>244.50262351399999</v>
      </c>
      <c r="K82" s="65">
        <v>53</v>
      </c>
      <c r="L82" s="62">
        <v>74</v>
      </c>
    </row>
    <row r="83" spans="1:12" x14ac:dyDescent="0.2">
      <c r="A83" s="62">
        <v>82</v>
      </c>
      <c r="B83" s="62" t="s">
        <v>192</v>
      </c>
      <c r="C83" s="62">
        <v>7</v>
      </c>
      <c r="D83" s="62" t="s">
        <v>193</v>
      </c>
      <c r="E83" s="59">
        <v>4654</v>
      </c>
      <c r="F83" s="59">
        <v>8461</v>
      </c>
      <c r="G83" s="60">
        <v>93.324000006999995</v>
      </c>
      <c r="H83" s="61">
        <v>21.256837613999998</v>
      </c>
      <c r="I83" s="61">
        <v>16.106894329999999</v>
      </c>
      <c r="J83" s="61">
        <v>191.51540832000001</v>
      </c>
      <c r="K83" s="65">
        <v>21</v>
      </c>
      <c r="L83" s="62">
        <v>53</v>
      </c>
    </row>
    <row r="84" spans="1:12" x14ac:dyDescent="0.2">
      <c r="A84" s="62">
        <v>83</v>
      </c>
      <c r="B84" s="62" t="s">
        <v>194</v>
      </c>
      <c r="C84" s="62">
        <v>7</v>
      </c>
      <c r="D84" s="62" t="s">
        <v>193</v>
      </c>
      <c r="E84" s="59">
        <v>3898</v>
      </c>
      <c r="F84" s="59">
        <v>5593</v>
      </c>
      <c r="G84" s="60">
        <v>70.499310571999999</v>
      </c>
      <c r="H84" s="61">
        <v>42.524122513999998</v>
      </c>
      <c r="I84" s="61">
        <v>54.640738837999997</v>
      </c>
      <c r="J84" s="61">
        <v>182.558093012</v>
      </c>
      <c r="K84" s="65">
        <v>65</v>
      </c>
      <c r="L84" s="62">
        <v>54</v>
      </c>
    </row>
    <row r="85" spans="1:12" x14ac:dyDescent="0.2">
      <c r="A85" s="62">
        <v>84</v>
      </c>
      <c r="B85" s="62" t="s">
        <v>195</v>
      </c>
      <c r="C85" s="62">
        <v>7</v>
      </c>
      <c r="D85" s="62" t="s">
        <v>193</v>
      </c>
      <c r="E85" s="59">
        <v>2553</v>
      </c>
      <c r="F85" s="59">
        <v>4343</v>
      </c>
      <c r="G85" s="60">
        <v>173.91378976999999</v>
      </c>
      <c r="H85" s="61">
        <v>22.616894139999999</v>
      </c>
      <c r="I85" s="61">
        <v>71.882999908000002</v>
      </c>
      <c r="J85" s="61">
        <v>228.300360017</v>
      </c>
      <c r="K85" s="65">
        <v>61</v>
      </c>
      <c r="L85" s="62">
        <v>51</v>
      </c>
    </row>
    <row r="86" spans="1:12" x14ac:dyDescent="0.2">
      <c r="A86" s="62">
        <v>85</v>
      </c>
      <c r="B86" s="62" t="s">
        <v>196</v>
      </c>
      <c r="C86" s="62">
        <v>7</v>
      </c>
      <c r="D86" s="62" t="s">
        <v>193</v>
      </c>
      <c r="E86" s="59">
        <v>2742</v>
      </c>
      <c r="F86" s="59">
        <v>4186</v>
      </c>
      <c r="G86" s="60">
        <v>66.133488475999997</v>
      </c>
      <c r="H86" s="61">
        <v>32.278646682999998</v>
      </c>
      <c r="I86" s="61">
        <v>15.757559215000001</v>
      </c>
      <c r="J86" s="61">
        <v>168.791849085</v>
      </c>
      <c r="K86" s="65">
        <v>34</v>
      </c>
      <c r="L86" s="62">
        <v>23</v>
      </c>
    </row>
    <row r="87" spans="1:12" x14ac:dyDescent="0.2">
      <c r="A87" s="62">
        <v>86</v>
      </c>
      <c r="B87" s="62" t="s">
        <v>197</v>
      </c>
      <c r="C87" s="62">
        <v>7</v>
      </c>
      <c r="D87" s="62" t="s">
        <v>193</v>
      </c>
      <c r="E87" s="59">
        <v>2006</v>
      </c>
      <c r="F87" s="59">
        <v>2963</v>
      </c>
      <c r="G87" s="60">
        <v>20.11594259</v>
      </c>
      <c r="H87" s="61">
        <v>19.921785271000001</v>
      </c>
      <c r="I87" s="61">
        <v>64.574370969</v>
      </c>
      <c r="J87" s="61">
        <v>108.321160734</v>
      </c>
      <c r="K87" s="65">
        <v>23</v>
      </c>
      <c r="L87" s="62">
        <v>26</v>
      </c>
    </row>
    <row r="88" spans="1:12" x14ac:dyDescent="0.2">
      <c r="A88" s="62">
        <v>87</v>
      </c>
      <c r="B88" s="62" t="s">
        <v>198</v>
      </c>
      <c r="C88" s="62">
        <v>7</v>
      </c>
      <c r="D88" s="62" t="s">
        <v>193</v>
      </c>
      <c r="E88" s="59">
        <v>5111</v>
      </c>
      <c r="F88" s="59">
        <v>5749</v>
      </c>
      <c r="G88" s="60">
        <v>221.869256326</v>
      </c>
      <c r="H88" s="61">
        <v>30.916225580999999</v>
      </c>
      <c r="I88" s="61">
        <v>40.670877343999997</v>
      </c>
      <c r="J88" s="61">
        <v>441.84991171000001</v>
      </c>
      <c r="K88" s="65">
        <v>95</v>
      </c>
      <c r="L88" s="62">
        <v>41</v>
      </c>
    </row>
    <row r="89" spans="1:12" x14ac:dyDescent="0.2">
      <c r="A89" s="62">
        <v>88</v>
      </c>
      <c r="B89" s="62" t="s">
        <v>199</v>
      </c>
      <c r="C89" s="62">
        <v>7</v>
      </c>
      <c r="D89" s="62" t="s">
        <v>193</v>
      </c>
      <c r="E89" s="59">
        <v>8141</v>
      </c>
      <c r="F89" s="59">
        <v>9017</v>
      </c>
      <c r="G89" s="60">
        <v>309.81736019599998</v>
      </c>
      <c r="H89" s="61">
        <v>47.555642345999999</v>
      </c>
      <c r="I89" s="61">
        <v>83.560923157999994</v>
      </c>
      <c r="J89" s="61">
        <v>501.84375254899999</v>
      </c>
      <c r="K89" s="65">
        <v>85</v>
      </c>
      <c r="L89" s="62">
        <v>119</v>
      </c>
    </row>
    <row r="90" spans="1:12" x14ac:dyDescent="0.2">
      <c r="A90" s="62">
        <v>89</v>
      </c>
      <c r="B90" s="62" t="s">
        <v>200</v>
      </c>
      <c r="C90" s="62">
        <v>8</v>
      </c>
      <c r="D90" s="62" t="s">
        <v>201</v>
      </c>
      <c r="E90" s="59">
        <v>124385</v>
      </c>
      <c r="F90" s="59">
        <v>350511</v>
      </c>
      <c r="G90" s="60">
        <v>2288.0255283219999</v>
      </c>
      <c r="H90" s="61">
        <v>1577.2048665340001</v>
      </c>
      <c r="I90" s="61">
        <v>264.742385652</v>
      </c>
      <c r="J90" s="61">
        <v>4686.7759584229998</v>
      </c>
      <c r="K90" s="65">
        <v>244</v>
      </c>
      <c r="L90" s="62">
        <v>516</v>
      </c>
    </row>
    <row r="91" spans="1:12" x14ac:dyDescent="0.2">
      <c r="A91" s="62">
        <v>90</v>
      </c>
      <c r="B91" s="62" t="s">
        <v>202</v>
      </c>
      <c r="C91" s="62">
        <v>8</v>
      </c>
      <c r="D91" s="62" t="s">
        <v>201</v>
      </c>
      <c r="E91" s="59">
        <v>17723</v>
      </c>
      <c r="F91" s="59">
        <v>21583</v>
      </c>
      <c r="G91" s="60">
        <v>191.63143317199999</v>
      </c>
      <c r="H91" s="61">
        <v>158.256398262</v>
      </c>
      <c r="I91" s="61">
        <v>100.422516671</v>
      </c>
      <c r="J91" s="61">
        <v>994.06023325499996</v>
      </c>
      <c r="K91" s="65">
        <v>189</v>
      </c>
      <c r="L91" s="62">
        <v>292</v>
      </c>
    </row>
    <row r="92" spans="1:12" x14ac:dyDescent="0.2">
      <c r="A92" s="62">
        <v>91</v>
      </c>
      <c r="B92" s="62" t="s">
        <v>203</v>
      </c>
      <c r="C92" s="62">
        <v>8</v>
      </c>
      <c r="D92" s="62" t="s">
        <v>201</v>
      </c>
      <c r="E92" s="59">
        <v>12662</v>
      </c>
      <c r="F92" s="59">
        <v>29677</v>
      </c>
      <c r="G92" s="60">
        <v>283.34675757999997</v>
      </c>
      <c r="H92" s="61">
        <v>175.96702610299999</v>
      </c>
      <c r="I92" s="61">
        <v>71.561454732000001</v>
      </c>
      <c r="J92" s="61">
        <v>925.39337872199997</v>
      </c>
      <c r="K92" s="65">
        <v>173</v>
      </c>
      <c r="L92" s="62">
        <v>162</v>
      </c>
    </row>
    <row r="93" spans="1:12" x14ac:dyDescent="0.2">
      <c r="A93" s="62">
        <v>92</v>
      </c>
      <c r="B93" s="62" t="s">
        <v>204</v>
      </c>
      <c r="C93" s="62">
        <v>8</v>
      </c>
      <c r="D93" s="62" t="s">
        <v>201</v>
      </c>
      <c r="E93" s="59">
        <v>9833</v>
      </c>
      <c r="F93" s="59">
        <v>23719</v>
      </c>
      <c r="G93" s="60">
        <v>264.050552031</v>
      </c>
      <c r="H93" s="61">
        <v>100.63492123899999</v>
      </c>
      <c r="I93" s="61">
        <v>48.919996587999997</v>
      </c>
      <c r="J93" s="61">
        <v>790.42296208499999</v>
      </c>
      <c r="K93" s="65">
        <v>132</v>
      </c>
      <c r="L93" s="62">
        <v>198</v>
      </c>
    </row>
    <row r="94" spans="1:12" x14ac:dyDescent="0.2">
      <c r="A94" s="62">
        <v>93</v>
      </c>
      <c r="B94" s="62" t="s">
        <v>205</v>
      </c>
      <c r="C94" s="62">
        <v>8</v>
      </c>
      <c r="D94" s="62" t="s">
        <v>201</v>
      </c>
      <c r="E94" s="59">
        <v>7509</v>
      </c>
      <c r="F94" s="59">
        <v>7455</v>
      </c>
      <c r="G94" s="60">
        <v>165.855518808</v>
      </c>
      <c r="H94" s="61">
        <v>37.707525242000003</v>
      </c>
      <c r="I94" s="61">
        <v>41.126168978000003</v>
      </c>
      <c r="J94" s="61">
        <v>331.89018356899999</v>
      </c>
      <c r="K94" s="65">
        <v>59</v>
      </c>
      <c r="L94" s="62">
        <v>138</v>
      </c>
    </row>
    <row r="95" spans="1:12" x14ac:dyDescent="0.2">
      <c r="A95" s="62">
        <v>94</v>
      </c>
      <c r="B95" s="62" t="s">
        <v>206</v>
      </c>
      <c r="C95" s="62">
        <v>8</v>
      </c>
      <c r="D95" s="62" t="s">
        <v>201</v>
      </c>
      <c r="E95" s="59">
        <v>6928</v>
      </c>
      <c r="F95" s="59">
        <v>10237</v>
      </c>
      <c r="G95" s="60">
        <v>49.855425414000003</v>
      </c>
      <c r="H95" s="61">
        <v>50.586028962</v>
      </c>
      <c r="I95" s="61">
        <v>6.7273027929999998</v>
      </c>
      <c r="J95" s="61">
        <v>312.41139200499998</v>
      </c>
      <c r="K95" s="65">
        <v>31</v>
      </c>
      <c r="L95" s="62">
        <v>88</v>
      </c>
    </row>
    <row r="96" spans="1:12" x14ac:dyDescent="0.2">
      <c r="A96" s="62">
        <v>95</v>
      </c>
      <c r="B96" s="62" t="s">
        <v>207</v>
      </c>
      <c r="C96" s="62">
        <v>8</v>
      </c>
      <c r="D96" s="62" t="s">
        <v>201</v>
      </c>
      <c r="E96" s="59">
        <v>4027</v>
      </c>
      <c r="F96" s="59">
        <v>7133</v>
      </c>
      <c r="G96" s="60">
        <v>236.05826285500001</v>
      </c>
      <c r="H96" s="61">
        <v>30.826197413999999</v>
      </c>
      <c r="I96" s="61">
        <v>23.875131943</v>
      </c>
      <c r="J96" s="61">
        <v>308.716864171</v>
      </c>
      <c r="K96" s="65">
        <v>47</v>
      </c>
      <c r="L96" s="62">
        <v>60</v>
      </c>
    </row>
    <row r="97" spans="1:12" x14ac:dyDescent="0.2">
      <c r="A97" s="62">
        <v>96</v>
      </c>
      <c r="B97" s="62" t="s">
        <v>208</v>
      </c>
      <c r="C97" s="62">
        <v>8</v>
      </c>
      <c r="D97" s="62" t="s">
        <v>201</v>
      </c>
      <c r="E97" s="59">
        <v>1907</v>
      </c>
      <c r="F97" s="59">
        <v>3924</v>
      </c>
      <c r="G97" s="60">
        <v>133.340283422</v>
      </c>
      <c r="H97" s="61">
        <v>21.451526276999999</v>
      </c>
      <c r="I97" s="61">
        <v>54.248281042000002</v>
      </c>
      <c r="J97" s="61">
        <v>195.65045337800001</v>
      </c>
      <c r="K97" s="65">
        <v>37</v>
      </c>
      <c r="L97" s="62">
        <v>95</v>
      </c>
    </row>
    <row r="98" spans="1:12" x14ac:dyDescent="0.2">
      <c r="A98" s="62">
        <v>97</v>
      </c>
      <c r="B98" s="62" t="s">
        <v>209</v>
      </c>
      <c r="C98" s="62">
        <v>8</v>
      </c>
      <c r="D98" s="62" t="s">
        <v>201</v>
      </c>
      <c r="E98" s="59">
        <v>2040</v>
      </c>
      <c r="F98" s="59">
        <v>3304</v>
      </c>
      <c r="G98" s="60">
        <v>102.958509263</v>
      </c>
      <c r="H98" s="61">
        <v>16.667925273000002</v>
      </c>
      <c r="I98" s="61">
        <v>59.660798036999999</v>
      </c>
      <c r="J98" s="61">
        <v>267.30603971599999</v>
      </c>
      <c r="K98" s="65">
        <v>57</v>
      </c>
      <c r="L98" s="62">
        <v>63</v>
      </c>
    </row>
    <row r="99" spans="1:12" x14ac:dyDescent="0.2">
      <c r="A99" s="62">
        <v>98</v>
      </c>
      <c r="B99" s="62" t="s">
        <v>210</v>
      </c>
      <c r="C99" s="62">
        <v>8</v>
      </c>
      <c r="D99" s="62" t="s">
        <v>201</v>
      </c>
      <c r="E99" s="59">
        <v>3578</v>
      </c>
      <c r="F99" s="59">
        <v>4163</v>
      </c>
      <c r="G99" s="60">
        <v>50.260236906999999</v>
      </c>
      <c r="H99" s="61">
        <v>31.183392168000001</v>
      </c>
      <c r="I99" s="61">
        <v>141.72719307200001</v>
      </c>
      <c r="J99" s="61">
        <v>364.23914388600002</v>
      </c>
      <c r="K99" s="65">
        <v>118</v>
      </c>
      <c r="L99" s="62">
        <v>57</v>
      </c>
    </row>
    <row r="100" spans="1:12" x14ac:dyDescent="0.2">
      <c r="A100" s="62">
        <v>99</v>
      </c>
      <c r="B100" s="62" t="s">
        <v>211</v>
      </c>
      <c r="C100" s="62">
        <v>8</v>
      </c>
      <c r="D100" s="62" t="s">
        <v>201</v>
      </c>
      <c r="E100" s="59">
        <v>3410</v>
      </c>
      <c r="F100" s="59">
        <v>7994</v>
      </c>
      <c r="G100" s="60">
        <v>0</v>
      </c>
      <c r="H100" s="61">
        <v>41.335399539000001</v>
      </c>
      <c r="I100" s="61">
        <v>0</v>
      </c>
      <c r="J100" s="61">
        <v>317.519575422</v>
      </c>
      <c r="K100" s="65">
        <v>42</v>
      </c>
      <c r="L100" s="62">
        <v>85</v>
      </c>
    </row>
    <row r="101" spans="1:12" x14ac:dyDescent="0.2">
      <c r="A101" s="62">
        <v>100</v>
      </c>
      <c r="B101" s="62" t="s">
        <v>212</v>
      </c>
      <c r="C101" s="62">
        <v>8</v>
      </c>
      <c r="D101" s="62" t="s">
        <v>201</v>
      </c>
      <c r="E101" s="59">
        <v>4625</v>
      </c>
      <c r="F101" s="59">
        <v>10886</v>
      </c>
      <c r="G101" s="60">
        <v>290.21260015199999</v>
      </c>
      <c r="H101" s="61">
        <v>66.578722900000002</v>
      </c>
      <c r="I101" s="61">
        <v>36.941988170000002</v>
      </c>
      <c r="J101" s="61">
        <v>798.04123532200003</v>
      </c>
      <c r="K101" s="65">
        <v>96</v>
      </c>
      <c r="L101" s="62">
        <v>114</v>
      </c>
    </row>
    <row r="102" spans="1:12" x14ac:dyDescent="0.2">
      <c r="A102" s="62">
        <v>101</v>
      </c>
      <c r="B102" s="62" t="s">
        <v>213</v>
      </c>
      <c r="C102" s="62">
        <v>8</v>
      </c>
      <c r="D102" s="62" t="s">
        <v>201</v>
      </c>
      <c r="E102" s="59">
        <v>7355</v>
      </c>
      <c r="F102" s="59">
        <v>11152</v>
      </c>
      <c r="G102" s="60">
        <v>218.44597576300001</v>
      </c>
      <c r="H102" s="61">
        <v>53.814767052000001</v>
      </c>
      <c r="I102" s="61">
        <v>17.835388676000001</v>
      </c>
      <c r="J102" s="61">
        <v>466.71468692299999</v>
      </c>
      <c r="K102" s="65">
        <v>70</v>
      </c>
      <c r="L102" s="62">
        <v>73</v>
      </c>
    </row>
    <row r="103" spans="1:12" x14ac:dyDescent="0.2">
      <c r="A103" s="62">
        <v>102</v>
      </c>
      <c r="B103" s="62" t="s">
        <v>214</v>
      </c>
      <c r="C103" s="62">
        <v>8</v>
      </c>
      <c r="D103" s="62" t="s">
        <v>201</v>
      </c>
      <c r="E103" s="59">
        <v>2169</v>
      </c>
      <c r="F103" s="59">
        <v>5521</v>
      </c>
      <c r="G103" s="60">
        <v>148.67081398100001</v>
      </c>
      <c r="H103" s="61">
        <v>22.317505791999999</v>
      </c>
      <c r="I103" s="61">
        <v>10.080923647000001</v>
      </c>
      <c r="J103" s="61">
        <v>311.95420500199998</v>
      </c>
      <c r="K103" s="65">
        <v>68</v>
      </c>
      <c r="L103" s="62">
        <v>33</v>
      </c>
    </row>
    <row r="104" spans="1:12" x14ac:dyDescent="0.2">
      <c r="A104" s="62">
        <v>103</v>
      </c>
      <c r="B104" s="62" t="s">
        <v>215</v>
      </c>
      <c r="C104" s="62">
        <v>8</v>
      </c>
      <c r="D104" s="62" t="s">
        <v>201</v>
      </c>
      <c r="E104" s="59">
        <v>1495</v>
      </c>
      <c r="F104" s="59">
        <v>2842</v>
      </c>
      <c r="G104" s="60">
        <v>97.379309257000003</v>
      </c>
      <c r="H104" s="61">
        <v>22.942606852000001</v>
      </c>
      <c r="I104" s="61">
        <v>63.360662570000002</v>
      </c>
      <c r="J104" s="61">
        <v>275.48122958300002</v>
      </c>
      <c r="K104" s="65">
        <v>58</v>
      </c>
      <c r="L104" s="62">
        <v>31</v>
      </c>
    </row>
    <row r="105" spans="1:12" x14ac:dyDescent="0.2">
      <c r="A105" s="62">
        <v>104</v>
      </c>
      <c r="B105" s="62" t="s">
        <v>216</v>
      </c>
      <c r="C105" s="62">
        <v>8</v>
      </c>
      <c r="D105" s="62" t="s">
        <v>201</v>
      </c>
      <c r="E105" s="59">
        <v>1060</v>
      </c>
      <c r="F105" s="59">
        <v>1158</v>
      </c>
      <c r="G105" s="60">
        <v>40.981070887999998</v>
      </c>
      <c r="H105" s="61">
        <v>14.776866616</v>
      </c>
      <c r="I105" s="61">
        <v>164.14492756499999</v>
      </c>
      <c r="J105" s="61">
        <v>143.722228073</v>
      </c>
      <c r="K105" s="65">
        <v>68</v>
      </c>
      <c r="L105" s="62">
        <v>32</v>
      </c>
    </row>
    <row r="106" spans="1:12" x14ac:dyDescent="0.2">
      <c r="A106" s="62">
        <v>105</v>
      </c>
      <c r="B106" s="62" t="s">
        <v>217</v>
      </c>
      <c r="C106" s="62">
        <v>8</v>
      </c>
      <c r="D106" s="62" t="s">
        <v>201</v>
      </c>
      <c r="E106" s="59">
        <v>3594</v>
      </c>
      <c r="F106" s="59">
        <v>3805</v>
      </c>
      <c r="G106" s="60">
        <v>97.598617415999996</v>
      </c>
      <c r="H106" s="61">
        <v>22.766519121999998</v>
      </c>
      <c r="I106" s="61">
        <v>70.637265130000003</v>
      </c>
      <c r="J106" s="61">
        <v>380.71899196800001</v>
      </c>
      <c r="K106" s="65">
        <v>70</v>
      </c>
      <c r="L106" s="62">
        <v>149</v>
      </c>
    </row>
    <row r="107" spans="1:12" x14ac:dyDescent="0.2">
      <c r="A107" s="62">
        <v>106</v>
      </c>
      <c r="B107" s="62" t="s">
        <v>218</v>
      </c>
      <c r="C107" s="62">
        <v>8</v>
      </c>
      <c r="D107" s="62" t="s">
        <v>201</v>
      </c>
      <c r="E107" s="59">
        <v>1446</v>
      </c>
      <c r="F107" s="59">
        <v>3476</v>
      </c>
      <c r="G107" s="60">
        <v>65.973320302000005</v>
      </c>
      <c r="H107" s="61">
        <v>19.661950964999999</v>
      </c>
      <c r="I107" s="61">
        <v>26.861655913</v>
      </c>
      <c r="J107" s="61">
        <v>352.16858795799999</v>
      </c>
      <c r="K107" s="65">
        <v>31</v>
      </c>
      <c r="L107" s="62">
        <v>75</v>
      </c>
    </row>
    <row r="108" spans="1:12" x14ac:dyDescent="0.2">
      <c r="A108" s="62">
        <v>107</v>
      </c>
      <c r="B108" s="62" t="s">
        <v>219</v>
      </c>
      <c r="C108" s="62">
        <v>8</v>
      </c>
      <c r="D108" s="62" t="s">
        <v>201</v>
      </c>
      <c r="E108" s="59">
        <v>2195</v>
      </c>
      <c r="F108" s="59">
        <v>3592</v>
      </c>
      <c r="G108" s="60">
        <v>59.228581497</v>
      </c>
      <c r="H108" s="61">
        <v>28.350499965000001</v>
      </c>
      <c r="I108" s="61">
        <v>72.148935937000005</v>
      </c>
      <c r="J108" s="61">
        <v>332.98431478100002</v>
      </c>
      <c r="K108" s="65">
        <v>69</v>
      </c>
      <c r="L108" s="62">
        <v>75</v>
      </c>
    </row>
    <row r="109" spans="1:12" x14ac:dyDescent="0.2">
      <c r="A109" s="62">
        <v>108</v>
      </c>
      <c r="B109" s="62" t="s">
        <v>220</v>
      </c>
      <c r="C109" s="62">
        <v>8</v>
      </c>
      <c r="D109" s="62" t="s">
        <v>201</v>
      </c>
      <c r="E109" s="59">
        <v>2796</v>
      </c>
      <c r="F109" s="59">
        <v>4727</v>
      </c>
      <c r="G109" s="60">
        <v>160.07834723900001</v>
      </c>
      <c r="H109" s="61">
        <v>29.534467833000001</v>
      </c>
      <c r="I109" s="61">
        <v>100.545926885</v>
      </c>
      <c r="J109" s="61">
        <v>365.67489744</v>
      </c>
      <c r="K109" s="65">
        <v>77</v>
      </c>
      <c r="L109" s="62">
        <v>90</v>
      </c>
    </row>
    <row r="110" spans="1:12" x14ac:dyDescent="0.2">
      <c r="A110" s="62">
        <v>109</v>
      </c>
      <c r="B110" s="62" t="s">
        <v>221</v>
      </c>
      <c r="C110" s="62">
        <v>8</v>
      </c>
      <c r="D110" s="62" t="s">
        <v>201</v>
      </c>
      <c r="E110" s="59">
        <v>694</v>
      </c>
      <c r="F110" s="59">
        <v>809</v>
      </c>
      <c r="G110" s="60">
        <v>9.834295934</v>
      </c>
      <c r="H110" s="61">
        <v>6.6930775100000002</v>
      </c>
      <c r="I110" s="61">
        <v>32.403192396000001</v>
      </c>
      <c r="J110" s="61">
        <v>194.339170766</v>
      </c>
      <c r="K110" s="65">
        <v>16</v>
      </c>
      <c r="L110" s="62">
        <v>74</v>
      </c>
    </row>
    <row r="111" spans="1:12" x14ac:dyDescent="0.2">
      <c r="A111" s="62">
        <v>110</v>
      </c>
      <c r="B111" s="62" t="s">
        <v>222</v>
      </c>
      <c r="C111" s="62">
        <v>8</v>
      </c>
      <c r="D111" s="62" t="s">
        <v>201</v>
      </c>
      <c r="E111" s="59">
        <v>1414</v>
      </c>
      <c r="F111" s="59">
        <v>1756</v>
      </c>
      <c r="G111" s="60">
        <v>89.631299224000003</v>
      </c>
      <c r="H111" s="61">
        <v>15.759285974999999</v>
      </c>
      <c r="I111" s="61">
        <v>68.327585638000002</v>
      </c>
      <c r="J111" s="61">
        <v>276.37102007499999</v>
      </c>
      <c r="K111" s="65">
        <v>75</v>
      </c>
      <c r="L111" s="62">
        <v>57</v>
      </c>
    </row>
    <row r="112" spans="1:12" x14ac:dyDescent="0.2">
      <c r="A112" s="62">
        <v>111</v>
      </c>
      <c r="B112" s="62" t="s">
        <v>223</v>
      </c>
      <c r="C112" s="62">
        <v>8</v>
      </c>
      <c r="D112" s="62" t="s">
        <v>201</v>
      </c>
      <c r="E112" s="59">
        <v>1214</v>
      </c>
      <c r="F112" s="59">
        <v>1663</v>
      </c>
      <c r="G112" s="60">
        <v>95.503630748000006</v>
      </c>
      <c r="H112" s="61">
        <v>8.5273891039999992</v>
      </c>
      <c r="I112" s="61">
        <v>109.304012312</v>
      </c>
      <c r="J112" s="61">
        <v>325.23032810400002</v>
      </c>
      <c r="K112" s="65">
        <v>111</v>
      </c>
      <c r="L112" s="62">
        <v>90</v>
      </c>
    </row>
    <row r="113" spans="1:12" x14ac:dyDescent="0.2">
      <c r="A113" s="62">
        <v>112</v>
      </c>
      <c r="B113" s="62" t="s">
        <v>224</v>
      </c>
      <c r="C113" s="62">
        <v>9</v>
      </c>
      <c r="D113" s="62" t="s">
        <v>225</v>
      </c>
      <c r="E113" s="59">
        <v>9251</v>
      </c>
      <c r="F113" s="59">
        <v>23126</v>
      </c>
      <c r="G113" s="60">
        <v>165.66010476899999</v>
      </c>
      <c r="H113" s="61">
        <v>103.07128858</v>
      </c>
      <c r="I113" s="61">
        <v>71.763491463999998</v>
      </c>
      <c r="J113" s="61">
        <v>292.77063063399999</v>
      </c>
      <c r="K113" s="65">
        <v>92</v>
      </c>
      <c r="L113" s="62">
        <v>43</v>
      </c>
    </row>
    <row r="114" spans="1:12" x14ac:dyDescent="0.2">
      <c r="A114" s="62">
        <v>113</v>
      </c>
      <c r="B114" s="62" t="s">
        <v>226</v>
      </c>
      <c r="C114" s="62">
        <v>9</v>
      </c>
      <c r="D114" s="62" t="s">
        <v>225</v>
      </c>
      <c r="E114" s="59">
        <v>5247</v>
      </c>
      <c r="F114" s="59">
        <v>4868</v>
      </c>
      <c r="G114" s="60">
        <v>101.420815921</v>
      </c>
      <c r="H114" s="61">
        <v>20.83671944</v>
      </c>
      <c r="I114" s="61">
        <v>52.772482087999997</v>
      </c>
      <c r="J114" s="61">
        <v>213.075462423</v>
      </c>
      <c r="K114" s="65">
        <v>41</v>
      </c>
      <c r="L114" s="62">
        <v>59</v>
      </c>
    </row>
    <row r="115" spans="1:12" x14ac:dyDescent="0.2">
      <c r="A115" s="62">
        <v>114</v>
      </c>
      <c r="B115" s="62" t="s">
        <v>227</v>
      </c>
      <c r="C115" s="62">
        <v>9</v>
      </c>
      <c r="D115" s="62" t="s">
        <v>225</v>
      </c>
      <c r="E115" s="59">
        <v>3021</v>
      </c>
      <c r="F115" s="59">
        <v>3443</v>
      </c>
      <c r="G115" s="60">
        <v>133.73489290099999</v>
      </c>
      <c r="H115" s="61">
        <v>27.678713990999999</v>
      </c>
      <c r="I115" s="61">
        <v>64.219294352000006</v>
      </c>
      <c r="J115" s="61">
        <v>269.46831847300001</v>
      </c>
      <c r="K115" s="65">
        <v>92</v>
      </c>
      <c r="L115" s="62">
        <v>66</v>
      </c>
    </row>
    <row r="116" spans="1:12" x14ac:dyDescent="0.2">
      <c r="A116" s="62">
        <v>115</v>
      </c>
      <c r="B116" s="62" t="s">
        <v>228</v>
      </c>
      <c r="C116" s="62">
        <v>9</v>
      </c>
      <c r="D116" s="62" t="s">
        <v>225</v>
      </c>
      <c r="E116" s="59">
        <v>2097</v>
      </c>
      <c r="F116" s="59">
        <v>3482</v>
      </c>
      <c r="G116" s="60">
        <v>156.51287353399999</v>
      </c>
      <c r="H116" s="61">
        <v>33.994070354000002</v>
      </c>
      <c r="I116" s="61">
        <v>62.302705453000002</v>
      </c>
      <c r="J116" s="61">
        <v>288.146349977</v>
      </c>
      <c r="K116" s="65">
        <v>70</v>
      </c>
      <c r="L116" s="62">
        <v>45</v>
      </c>
    </row>
    <row r="117" spans="1:12" x14ac:dyDescent="0.2">
      <c r="A117" s="62">
        <v>116</v>
      </c>
      <c r="B117" s="62" t="s">
        <v>229</v>
      </c>
      <c r="C117" s="62">
        <v>9</v>
      </c>
      <c r="D117" s="62" t="s">
        <v>225</v>
      </c>
      <c r="E117" s="59">
        <v>6189</v>
      </c>
      <c r="F117" s="59">
        <v>7613</v>
      </c>
      <c r="G117" s="60">
        <v>158.77266424000001</v>
      </c>
      <c r="H117" s="61">
        <v>56.031350086000003</v>
      </c>
      <c r="I117" s="61">
        <v>11.114388127</v>
      </c>
      <c r="J117" s="61">
        <v>332.40640571400002</v>
      </c>
      <c r="K117" s="65">
        <v>86</v>
      </c>
      <c r="L117" s="62">
        <v>30</v>
      </c>
    </row>
    <row r="118" spans="1:12" x14ac:dyDescent="0.2">
      <c r="A118" s="62">
        <v>117</v>
      </c>
      <c r="B118" s="62" t="s">
        <v>230</v>
      </c>
      <c r="C118" s="62">
        <v>9</v>
      </c>
      <c r="D118" s="62" t="s">
        <v>225</v>
      </c>
      <c r="E118" s="59">
        <v>824</v>
      </c>
      <c r="F118" s="59">
        <v>1333</v>
      </c>
      <c r="G118" s="60">
        <v>82.328001514999997</v>
      </c>
      <c r="H118" s="61">
        <v>13.776294135000001</v>
      </c>
      <c r="I118" s="61">
        <v>24.479501881000001</v>
      </c>
      <c r="J118" s="61">
        <v>176.03668382999999</v>
      </c>
      <c r="K118" s="65">
        <v>39</v>
      </c>
      <c r="L118" s="62">
        <v>16</v>
      </c>
    </row>
    <row r="119" spans="1:12" x14ac:dyDescent="0.2">
      <c r="A119" s="62">
        <v>118</v>
      </c>
      <c r="B119" s="62" t="s">
        <v>231</v>
      </c>
      <c r="C119" s="62">
        <v>9</v>
      </c>
      <c r="D119" s="62" t="s">
        <v>225</v>
      </c>
      <c r="E119" s="59">
        <v>1738</v>
      </c>
      <c r="F119" s="59">
        <v>2952</v>
      </c>
      <c r="G119" s="60">
        <v>103.754034234</v>
      </c>
      <c r="H119" s="61">
        <v>15.893860733</v>
      </c>
      <c r="I119" s="61">
        <v>36.886437659999999</v>
      </c>
      <c r="J119" s="61">
        <v>256.88489631200002</v>
      </c>
      <c r="K119" s="65">
        <v>65</v>
      </c>
      <c r="L119" s="62">
        <v>57</v>
      </c>
    </row>
    <row r="120" spans="1:12" x14ac:dyDescent="0.2">
      <c r="A120" s="62">
        <v>119</v>
      </c>
      <c r="B120" s="62" t="s">
        <v>232</v>
      </c>
      <c r="C120" s="62">
        <v>9</v>
      </c>
      <c r="D120" s="62" t="s">
        <v>225</v>
      </c>
      <c r="E120" s="59">
        <v>3232</v>
      </c>
      <c r="F120" s="59">
        <v>3353</v>
      </c>
      <c r="G120" s="60">
        <v>200.04141022600001</v>
      </c>
      <c r="H120" s="61">
        <v>23.438243055000001</v>
      </c>
      <c r="I120" s="61">
        <v>56.950967538</v>
      </c>
      <c r="J120" s="61">
        <v>350.82103978399999</v>
      </c>
      <c r="K120" s="65">
        <v>62</v>
      </c>
      <c r="L120" s="62">
        <v>89</v>
      </c>
    </row>
    <row r="121" spans="1:12" x14ac:dyDescent="0.2">
      <c r="A121" s="62">
        <v>120</v>
      </c>
      <c r="B121" s="62" t="s">
        <v>5</v>
      </c>
      <c r="C121" s="62">
        <v>10</v>
      </c>
      <c r="D121" s="62" t="s">
        <v>3</v>
      </c>
      <c r="E121" s="59">
        <v>15512</v>
      </c>
      <c r="F121" s="59">
        <v>36500</v>
      </c>
      <c r="G121" s="60">
        <v>671.93521056500003</v>
      </c>
      <c r="H121" s="61">
        <v>175.889766925</v>
      </c>
      <c r="I121" s="61">
        <v>164.75227398600001</v>
      </c>
      <c r="J121" s="61">
        <v>901.20424386100001</v>
      </c>
      <c r="K121" s="65">
        <v>109</v>
      </c>
      <c r="L121" s="62">
        <v>122</v>
      </c>
    </row>
    <row r="122" spans="1:12" x14ac:dyDescent="0.2">
      <c r="A122" s="62">
        <v>121</v>
      </c>
      <c r="B122" s="62" t="s">
        <v>6</v>
      </c>
      <c r="C122" s="62">
        <v>10</v>
      </c>
      <c r="D122" s="62" t="s">
        <v>3</v>
      </c>
      <c r="E122" s="59">
        <v>1937</v>
      </c>
      <c r="F122" s="59">
        <v>2783</v>
      </c>
      <c r="G122" s="60">
        <v>203.81076343399999</v>
      </c>
      <c r="H122" s="61">
        <v>20.839459160000001</v>
      </c>
      <c r="I122" s="61">
        <v>75.587259235999994</v>
      </c>
      <c r="J122" s="61">
        <v>375.39848385200003</v>
      </c>
      <c r="K122" s="65">
        <v>60</v>
      </c>
      <c r="L122" s="62">
        <v>32</v>
      </c>
    </row>
    <row r="123" spans="1:12" x14ac:dyDescent="0.2">
      <c r="A123" s="62">
        <v>122</v>
      </c>
      <c r="B123" s="62" t="s">
        <v>7</v>
      </c>
      <c r="C123" s="62">
        <v>10</v>
      </c>
      <c r="D123" s="62" t="s">
        <v>3</v>
      </c>
      <c r="E123" s="59">
        <v>2789</v>
      </c>
      <c r="F123" s="59">
        <v>3933</v>
      </c>
      <c r="G123" s="60">
        <v>161.00218945</v>
      </c>
      <c r="H123" s="61">
        <v>38.458181439999997</v>
      </c>
      <c r="I123" s="61">
        <v>51.186834329</v>
      </c>
      <c r="J123" s="61">
        <v>311.440306878</v>
      </c>
      <c r="K123" s="65">
        <v>54</v>
      </c>
      <c r="L123" s="62">
        <v>48</v>
      </c>
    </row>
    <row r="124" spans="1:12" x14ac:dyDescent="0.2">
      <c r="A124" s="62">
        <v>123</v>
      </c>
      <c r="B124" s="62" t="s">
        <v>8</v>
      </c>
      <c r="C124" s="62">
        <v>10</v>
      </c>
      <c r="D124" s="62" t="s">
        <v>3</v>
      </c>
      <c r="E124" s="59">
        <v>1594</v>
      </c>
      <c r="F124" s="59">
        <v>1869</v>
      </c>
      <c r="G124" s="60">
        <v>82.401339160999996</v>
      </c>
      <c r="H124" s="61">
        <v>16.241076899999999</v>
      </c>
      <c r="I124" s="61">
        <v>54.944649792</v>
      </c>
      <c r="J124" s="61">
        <v>234.45136127000001</v>
      </c>
      <c r="K124" s="65">
        <v>67</v>
      </c>
      <c r="L124" s="62">
        <v>47</v>
      </c>
    </row>
    <row r="125" spans="1:12" x14ac:dyDescent="0.2">
      <c r="A125" s="62">
        <v>124</v>
      </c>
      <c r="B125" s="62" t="s">
        <v>9</v>
      </c>
      <c r="C125" s="62">
        <v>10</v>
      </c>
      <c r="D125" s="62" t="s">
        <v>3</v>
      </c>
      <c r="E125" s="59">
        <v>5154</v>
      </c>
      <c r="F125" s="59">
        <v>8719</v>
      </c>
      <c r="G125" s="60">
        <v>401.15778421800002</v>
      </c>
      <c r="H125" s="61">
        <v>85.805331819000003</v>
      </c>
      <c r="I125" s="61">
        <v>128.56976718999999</v>
      </c>
      <c r="J125" s="61">
        <v>852.40181206600005</v>
      </c>
      <c r="K125" s="65">
        <v>122</v>
      </c>
      <c r="L125" s="62">
        <v>139</v>
      </c>
    </row>
    <row r="126" spans="1:12" x14ac:dyDescent="0.2">
      <c r="A126" s="62">
        <v>125</v>
      </c>
      <c r="B126" s="62" t="s">
        <v>10</v>
      </c>
      <c r="C126" s="62">
        <v>10</v>
      </c>
      <c r="D126" s="62" t="s">
        <v>3</v>
      </c>
      <c r="E126" s="59">
        <v>2572</v>
      </c>
      <c r="F126" s="59">
        <v>4172</v>
      </c>
      <c r="G126" s="60">
        <v>235.46273602299999</v>
      </c>
      <c r="H126" s="61">
        <v>27.818840315999999</v>
      </c>
      <c r="I126" s="61">
        <v>115.95045708000001</v>
      </c>
      <c r="J126" s="61">
        <v>419.07427287100001</v>
      </c>
      <c r="K126" s="65">
        <v>65</v>
      </c>
      <c r="L126" s="62">
        <v>58</v>
      </c>
    </row>
    <row r="127" spans="1:12" x14ac:dyDescent="0.2">
      <c r="A127" s="62">
        <v>126</v>
      </c>
      <c r="B127" s="62" t="s">
        <v>11</v>
      </c>
      <c r="C127" s="62">
        <v>10</v>
      </c>
      <c r="D127" s="62" t="s">
        <v>3</v>
      </c>
      <c r="E127" s="59">
        <v>2047</v>
      </c>
      <c r="F127" s="59">
        <v>2730</v>
      </c>
      <c r="G127" s="60">
        <v>69.510227477000001</v>
      </c>
      <c r="H127" s="61">
        <v>18.424957504999998</v>
      </c>
      <c r="I127" s="61">
        <v>22.404408836000002</v>
      </c>
      <c r="J127" s="61">
        <v>112.68279945099999</v>
      </c>
      <c r="K127" s="65">
        <v>4</v>
      </c>
      <c r="L127" s="62">
        <v>30</v>
      </c>
    </row>
    <row r="128" spans="1:12" x14ac:dyDescent="0.2">
      <c r="A128" s="62">
        <v>127</v>
      </c>
      <c r="B128" s="62" t="s">
        <v>12</v>
      </c>
      <c r="C128" s="62">
        <v>10</v>
      </c>
      <c r="D128" s="62" t="s">
        <v>3</v>
      </c>
      <c r="E128" s="59">
        <v>1935</v>
      </c>
      <c r="F128" s="59">
        <v>2236</v>
      </c>
      <c r="G128" s="60">
        <v>52.508294753000001</v>
      </c>
      <c r="H128" s="61">
        <v>29.973974378000001</v>
      </c>
      <c r="I128" s="61">
        <v>18.863882973999999</v>
      </c>
      <c r="J128" s="61">
        <v>81.080508270999999</v>
      </c>
      <c r="K128" s="65">
        <v>5</v>
      </c>
      <c r="L128" s="62">
        <v>17</v>
      </c>
    </row>
    <row r="129" spans="1:12" x14ac:dyDescent="0.2">
      <c r="A129" s="62">
        <v>128</v>
      </c>
      <c r="B129" s="62" t="s">
        <v>13</v>
      </c>
      <c r="C129" s="62">
        <v>10</v>
      </c>
      <c r="D129" s="62" t="s">
        <v>3</v>
      </c>
      <c r="E129" s="59">
        <v>1591</v>
      </c>
      <c r="F129" s="59">
        <v>2710</v>
      </c>
      <c r="G129" s="60">
        <v>53.042057098000001</v>
      </c>
      <c r="H129" s="61">
        <v>30.078988077999998</v>
      </c>
      <c r="I129" s="61">
        <v>33.545223295</v>
      </c>
      <c r="J129" s="61">
        <v>115.111490018</v>
      </c>
      <c r="K129" s="65">
        <v>5</v>
      </c>
      <c r="L129" s="62">
        <v>33</v>
      </c>
    </row>
    <row r="130" spans="1:12" x14ac:dyDescent="0.2">
      <c r="A130" s="62">
        <v>129</v>
      </c>
      <c r="B130" s="62" t="s">
        <v>4</v>
      </c>
      <c r="C130" s="62">
        <v>10</v>
      </c>
      <c r="D130" s="62" t="s">
        <v>3</v>
      </c>
      <c r="E130" s="59">
        <v>1987</v>
      </c>
      <c r="F130" s="59">
        <v>2501</v>
      </c>
      <c r="G130" s="60">
        <v>171.990516864</v>
      </c>
      <c r="H130" s="61">
        <v>15.092793461999999</v>
      </c>
      <c r="I130" s="61">
        <v>48.446923228000003</v>
      </c>
      <c r="J130" s="61">
        <v>370.85054623799999</v>
      </c>
      <c r="K130" s="65">
        <v>79</v>
      </c>
      <c r="L130" s="62">
        <v>63</v>
      </c>
    </row>
    <row r="131" spans="1:12" x14ac:dyDescent="0.2">
      <c r="A131" s="62">
        <v>130</v>
      </c>
      <c r="B131" s="62" t="s">
        <v>15</v>
      </c>
      <c r="C131" s="62">
        <v>11</v>
      </c>
      <c r="D131" s="62" t="s">
        <v>14</v>
      </c>
      <c r="E131" s="59">
        <v>50566</v>
      </c>
      <c r="F131" s="59">
        <v>125123</v>
      </c>
      <c r="G131" s="60">
        <v>1091.96341583</v>
      </c>
      <c r="H131" s="61">
        <v>808.379574241</v>
      </c>
      <c r="I131" s="61">
        <v>285.30928385800001</v>
      </c>
      <c r="J131" s="61">
        <v>2179.2817706800001</v>
      </c>
      <c r="K131" s="65">
        <v>251</v>
      </c>
      <c r="L131" s="62">
        <v>448</v>
      </c>
    </row>
    <row r="132" spans="1:12" x14ac:dyDescent="0.2">
      <c r="A132" s="62">
        <v>131</v>
      </c>
      <c r="B132" s="62" t="s">
        <v>16</v>
      </c>
      <c r="C132" s="62">
        <v>11</v>
      </c>
      <c r="D132" s="62" t="s">
        <v>14</v>
      </c>
      <c r="E132" s="59">
        <v>14722</v>
      </c>
      <c r="F132" s="59">
        <v>38967</v>
      </c>
      <c r="G132" s="60">
        <v>507.27347437899999</v>
      </c>
      <c r="H132" s="61">
        <v>283.90198767999999</v>
      </c>
      <c r="I132" s="61">
        <v>113.799240113</v>
      </c>
      <c r="J132" s="61">
        <v>778.51928943999997</v>
      </c>
      <c r="K132" s="65">
        <v>51</v>
      </c>
      <c r="L132" s="62">
        <v>76</v>
      </c>
    </row>
    <row r="133" spans="1:12" x14ac:dyDescent="0.2">
      <c r="A133" s="62">
        <v>132</v>
      </c>
      <c r="B133" s="62" t="s">
        <v>17</v>
      </c>
      <c r="C133" s="62">
        <v>11</v>
      </c>
      <c r="D133" s="62" t="s">
        <v>14</v>
      </c>
      <c r="E133" s="59">
        <v>11633</v>
      </c>
      <c r="F133" s="59">
        <v>24429</v>
      </c>
      <c r="G133" s="60">
        <v>176.78556846000001</v>
      </c>
      <c r="H133" s="61">
        <v>172.97406520999999</v>
      </c>
      <c r="I133" s="61">
        <v>82.118868653000007</v>
      </c>
      <c r="J133" s="61">
        <v>757.86553231200003</v>
      </c>
      <c r="K133" s="65">
        <v>88</v>
      </c>
      <c r="L133" s="62">
        <v>142</v>
      </c>
    </row>
    <row r="134" spans="1:12" x14ac:dyDescent="0.2">
      <c r="A134" s="62">
        <v>133</v>
      </c>
      <c r="B134" s="62" t="s">
        <v>18</v>
      </c>
      <c r="C134" s="62">
        <v>11</v>
      </c>
      <c r="D134" s="62" t="s">
        <v>14</v>
      </c>
      <c r="E134" s="59">
        <v>10881</v>
      </c>
      <c r="F134" s="59">
        <v>21286</v>
      </c>
      <c r="G134" s="60">
        <v>241.81404308</v>
      </c>
      <c r="H134" s="61">
        <v>148.70576428499999</v>
      </c>
      <c r="I134" s="61">
        <v>83.136568487000005</v>
      </c>
      <c r="J134" s="61">
        <v>603.11819130799995</v>
      </c>
      <c r="K134" s="65">
        <v>59</v>
      </c>
      <c r="L134" s="62">
        <v>90</v>
      </c>
    </row>
    <row r="135" spans="1:12" x14ac:dyDescent="0.2">
      <c r="A135" s="62">
        <v>134</v>
      </c>
      <c r="B135" s="62" t="s">
        <v>19</v>
      </c>
      <c r="C135" s="62">
        <v>11</v>
      </c>
      <c r="D135" s="62" t="s">
        <v>14</v>
      </c>
      <c r="E135" s="59">
        <v>3431</v>
      </c>
      <c r="F135" s="59">
        <v>5622</v>
      </c>
      <c r="G135" s="60">
        <v>138.708140649</v>
      </c>
      <c r="H135" s="61">
        <v>41.342401377000002</v>
      </c>
      <c r="I135" s="61">
        <v>72.619111654999998</v>
      </c>
      <c r="J135" s="61">
        <v>390.75171410299998</v>
      </c>
      <c r="K135" s="65">
        <v>69</v>
      </c>
      <c r="L135" s="62">
        <v>66</v>
      </c>
    </row>
    <row r="136" spans="1:12" x14ac:dyDescent="0.2">
      <c r="A136" s="62">
        <v>135</v>
      </c>
      <c r="B136" s="62" t="s">
        <v>20</v>
      </c>
      <c r="C136" s="62">
        <v>11</v>
      </c>
      <c r="D136" s="62" t="s">
        <v>14</v>
      </c>
      <c r="E136" s="59">
        <v>9071</v>
      </c>
      <c r="F136" s="59">
        <v>12559</v>
      </c>
      <c r="G136" s="60">
        <v>121.999525784</v>
      </c>
      <c r="H136" s="61">
        <v>72.141029438999993</v>
      </c>
      <c r="I136" s="61">
        <v>112.128809823</v>
      </c>
      <c r="J136" s="61">
        <v>578.51059652100002</v>
      </c>
      <c r="K136" s="65">
        <v>73</v>
      </c>
      <c r="L136" s="62">
        <v>109</v>
      </c>
    </row>
    <row r="137" spans="1:12" x14ac:dyDescent="0.2">
      <c r="A137" s="62">
        <v>136</v>
      </c>
      <c r="B137" s="62" t="s">
        <v>21</v>
      </c>
      <c r="C137" s="62">
        <v>11</v>
      </c>
      <c r="D137" s="62" t="s">
        <v>14</v>
      </c>
      <c r="E137" s="59">
        <v>3680</v>
      </c>
      <c r="F137" s="59">
        <v>4496</v>
      </c>
      <c r="G137" s="60">
        <v>64.445062906000004</v>
      </c>
      <c r="H137" s="61">
        <v>32.136488874999998</v>
      </c>
      <c r="I137" s="61">
        <v>6.9740381100000004</v>
      </c>
      <c r="J137" s="61">
        <v>460.83997484299999</v>
      </c>
      <c r="K137" s="65">
        <v>44</v>
      </c>
      <c r="L137" s="62">
        <v>16</v>
      </c>
    </row>
    <row r="138" spans="1:12" x14ac:dyDescent="0.2">
      <c r="A138" s="62">
        <v>137</v>
      </c>
      <c r="B138" s="62" t="s">
        <v>22</v>
      </c>
      <c r="C138" s="62">
        <v>11</v>
      </c>
      <c r="D138" s="62" t="s">
        <v>14</v>
      </c>
      <c r="E138" s="59">
        <v>4911</v>
      </c>
      <c r="F138" s="59">
        <v>5399</v>
      </c>
      <c r="G138" s="60">
        <v>95.135268202000006</v>
      </c>
      <c r="H138" s="61">
        <v>41.138634455999998</v>
      </c>
      <c r="I138" s="61">
        <v>63.944438816999998</v>
      </c>
      <c r="J138" s="61">
        <v>462.92846756500001</v>
      </c>
      <c r="K138" s="65">
        <v>58</v>
      </c>
      <c r="L138" s="62">
        <v>30</v>
      </c>
    </row>
    <row r="139" spans="1:12" x14ac:dyDescent="0.2">
      <c r="A139" s="62">
        <v>138</v>
      </c>
      <c r="B139" s="62" t="s">
        <v>23</v>
      </c>
      <c r="C139" s="62">
        <v>11</v>
      </c>
      <c r="D139" s="62" t="s">
        <v>14</v>
      </c>
      <c r="E139" s="59">
        <v>2425</v>
      </c>
      <c r="F139" s="59">
        <v>5525</v>
      </c>
      <c r="G139" s="60">
        <v>177.89110555100001</v>
      </c>
      <c r="H139" s="61">
        <v>31.685837012</v>
      </c>
      <c r="I139" s="61">
        <v>32.309081190000001</v>
      </c>
      <c r="J139" s="61">
        <v>310.22924880099998</v>
      </c>
      <c r="K139" s="65">
        <v>34</v>
      </c>
      <c r="L139" s="62">
        <v>101</v>
      </c>
    </row>
    <row r="140" spans="1:12" x14ac:dyDescent="0.2">
      <c r="A140" s="62">
        <v>139</v>
      </c>
      <c r="B140" s="62" t="s">
        <v>24</v>
      </c>
      <c r="C140" s="62">
        <v>11</v>
      </c>
      <c r="D140" s="62" t="s">
        <v>14</v>
      </c>
      <c r="E140" s="59">
        <v>2061</v>
      </c>
      <c r="F140" s="59">
        <v>3319</v>
      </c>
      <c r="G140" s="60">
        <v>93.500155766999995</v>
      </c>
      <c r="H140" s="61">
        <v>30.605473559</v>
      </c>
      <c r="I140" s="61">
        <v>48.619306823000002</v>
      </c>
      <c r="J140" s="61">
        <v>363.25025404799999</v>
      </c>
      <c r="K140" s="65">
        <v>60</v>
      </c>
      <c r="L140" s="62">
        <v>30</v>
      </c>
    </row>
    <row r="141" spans="1:12" x14ac:dyDescent="0.2">
      <c r="A141" s="62">
        <v>140</v>
      </c>
      <c r="B141" s="62" t="s">
        <v>25</v>
      </c>
      <c r="C141" s="62">
        <v>11</v>
      </c>
      <c r="D141" s="62" t="s">
        <v>14</v>
      </c>
      <c r="E141" s="59">
        <v>6633</v>
      </c>
      <c r="F141" s="59">
        <v>5811</v>
      </c>
      <c r="G141" s="60">
        <v>291.390291741</v>
      </c>
      <c r="H141" s="61">
        <v>32.933030828</v>
      </c>
      <c r="I141" s="61">
        <v>66.157389080000002</v>
      </c>
      <c r="J141" s="61">
        <v>368.81420757299998</v>
      </c>
      <c r="K141" s="65">
        <v>68</v>
      </c>
      <c r="L141" s="62">
        <v>88</v>
      </c>
    </row>
    <row r="142" spans="1:12" x14ac:dyDescent="0.2">
      <c r="A142" s="62">
        <v>141</v>
      </c>
      <c r="B142" s="62" t="s">
        <v>26</v>
      </c>
      <c r="C142" s="62">
        <v>11</v>
      </c>
      <c r="D142" s="62" t="s">
        <v>14</v>
      </c>
      <c r="E142" s="59">
        <v>9716</v>
      </c>
      <c r="F142" s="59">
        <v>22144</v>
      </c>
      <c r="G142" s="60">
        <v>212.79101693199999</v>
      </c>
      <c r="H142" s="61">
        <v>114.30122161600001</v>
      </c>
      <c r="I142" s="61">
        <v>176.59347369400001</v>
      </c>
      <c r="J142" s="61">
        <v>867.77392571999997</v>
      </c>
      <c r="K142" s="65">
        <v>150</v>
      </c>
      <c r="L142" s="62">
        <v>180</v>
      </c>
    </row>
    <row r="143" spans="1:12" x14ac:dyDescent="0.2">
      <c r="A143" s="62">
        <v>142</v>
      </c>
      <c r="B143" s="62" t="s">
        <v>27</v>
      </c>
      <c r="C143" s="62">
        <v>11</v>
      </c>
      <c r="D143" s="62" t="s">
        <v>14</v>
      </c>
      <c r="E143" s="59">
        <v>6792</v>
      </c>
      <c r="F143" s="59">
        <v>9977</v>
      </c>
      <c r="G143" s="60">
        <v>267.41913061100001</v>
      </c>
      <c r="H143" s="61">
        <v>62.822153303999997</v>
      </c>
      <c r="I143" s="61">
        <v>40.243986898000003</v>
      </c>
      <c r="J143" s="61">
        <v>646.69623591200002</v>
      </c>
      <c r="K143" s="65">
        <v>68</v>
      </c>
      <c r="L143" s="62">
        <v>125</v>
      </c>
    </row>
    <row r="144" spans="1:12" x14ac:dyDescent="0.2">
      <c r="A144" s="62">
        <v>143</v>
      </c>
      <c r="B144" s="62" t="s">
        <v>28</v>
      </c>
      <c r="C144" s="62">
        <v>11</v>
      </c>
      <c r="D144" s="62" t="s">
        <v>14</v>
      </c>
      <c r="E144" s="59">
        <v>2466</v>
      </c>
      <c r="F144" s="59">
        <v>3023</v>
      </c>
      <c r="G144" s="60">
        <v>89.312940009000002</v>
      </c>
      <c r="H144" s="61">
        <v>35.330744760000002</v>
      </c>
      <c r="I144" s="61">
        <v>87.5942699</v>
      </c>
      <c r="J144" s="61">
        <v>283.551722418</v>
      </c>
      <c r="K144" s="65">
        <v>78</v>
      </c>
      <c r="L144" s="62">
        <v>65</v>
      </c>
    </row>
    <row r="145" spans="1:12" x14ac:dyDescent="0.2">
      <c r="A145" s="62">
        <v>144</v>
      </c>
      <c r="B145" s="62" t="s">
        <v>29</v>
      </c>
      <c r="C145" s="62">
        <v>11</v>
      </c>
      <c r="D145" s="62" t="s">
        <v>14</v>
      </c>
      <c r="E145" s="59">
        <v>3107</v>
      </c>
      <c r="F145" s="59">
        <v>4314</v>
      </c>
      <c r="G145" s="60">
        <v>173.734546663</v>
      </c>
      <c r="H145" s="61">
        <v>36.496247791999998</v>
      </c>
      <c r="I145" s="61">
        <v>31.205399628999999</v>
      </c>
      <c r="J145" s="61">
        <v>322.86308638000003</v>
      </c>
      <c r="K145" s="65">
        <v>54</v>
      </c>
      <c r="L145" s="62">
        <v>37</v>
      </c>
    </row>
    <row r="146" spans="1:12" x14ac:dyDescent="0.2">
      <c r="A146" s="62">
        <v>145</v>
      </c>
      <c r="B146" s="62" t="s">
        <v>30</v>
      </c>
      <c r="C146" s="62">
        <v>11</v>
      </c>
      <c r="D146" s="62" t="s">
        <v>14</v>
      </c>
      <c r="E146" s="59">
        <v>405</v>
      </c>
      <c r="F146" s="59">
        <v>1137</v>
      </c>
      <c r="G146" s="60">
        <v>66.613942011999995</v>
      </c>
      <c r="H146" s="61">
        <v>18.481343315</v>
      </c>
      <c r="I146" s="61">
        <v>39.418882304999997</v>
      </c>
      <c r="J146" s="61">
        <v>135.32692731099999</v>
      </c>
      <c r="K146" s="65">
        <v>38</v>
      </c>
      <c r="L146" s="62">
        <v>20</v>
      </c>
    </row>
    <row r="147" spans="1:12" x14ac:dyDescent="0.2">
      <c r="A147" s="62">
        <v>146</v>
      </c>
      <c r="B147" s="62" t="s">
        <v>31</v>
      </c>
      <c r="C147" s="62">
        <v>11</v>
      </c>
      <c r="D147" s="62" t="s">
        <v>14</v>
      </c>
      <c r="E147" s="59">
        <v>3328</v>
      </c>
      <c r="F147" s="59">
        <v>4775</v>
      </c>
      <c r="G147" s="60">
        <v>39.885239482999999</v>
      </c>
      <c r="H147" s="61">
        <v>42.048955395</v>
      </c>
      <c r="I147" s="61">
        <v>99.200160568000001</v>
      </c>
      <c r="J147" s="61">
        <v>331.29478125499998</v>
      </c>
      <c r="K147" s="65">
        <v>61</v>
      </c>
      <c r="L147" s="62">
        <v>39</v>
      </c>
    </row>
    <row r="148" spans="1:12" x14ac:dyDescent="0.2">
      <c r="A148" s="62">
        <v>147</v>
      </c>
      <c r="B148" s="62" t="s">
        <v>233</v>
      </c>
      <c r="C148" s="62">
        <v>11</v>
      </c>
      <c r="D148" s="62" t="s">
        <v>14</v>
      </c>
      <c r="E148" s="59">
        <v>6779</v>
      </c>
      <c r="F148" s="59">
        <v>8092</v>
      </c>
      <c r="G148" s="60">
        <v>269.68020685699997</v>
      </c>
      <c r="H148" s="61">
        <v>78.131544175000002</v>
      </c>
      <c r="I148" s="61">
        <v>58.222122659</v>
      </c>
      <c r="J148" s="61">
        <v>681.54004537799995</v>
      </c>
      <c r="K148" s="65">
        <v>70</v>
      </c>
      <c r="L148" s="62">
        <v>100</v>
      </c>
    </row>
    <row r="149" spans="1:12" x14ac:dyDescent="0.2">
      <c r="A149" s="62">
        <v>148</v>
      </c>
      <c r="B149" s="62" t="s">
        <v>234</v>
      </c>
      <c r="C149" s="62">
        <v>12</v>
      </c>
      <c r="D149" s="62" t="s">
        <v>235</v>
      </c>
      <c r="E149" s="59">
        <v>59682</v>
      </c>
      <c r="F149" s="59">
        <v>168721</v>
      </c>
      <c r="G149" s="60">
        <v>1512.048686176</v>
      </c>
      <c r="H149" s="61">
        <v>1193.7954695240001</v>
      </c>
      <c r="I149" s="61">
        <v>148.482817434</v>
      </c>
      <c r="J149" s="61">
        <v>1810.1559589559999</v>
      </c>
      <c r="K149" s="65">
        <v>201</v>
      </c>
      <c r="L149" s="62">
        <v>230</v>
      </c>
    </row>
    <row r="150" spans="1:12" x14ac:dyDescent="0.2">
      <c r="A150" s="62">
        <v>149</v>
      </c>
      <c r="B150" s="62" t="s">
        <v>236</v>
      </c>
      <c r="C150" s="62">
        <v>12</v>
      </c>
      <c r="D150" s="62" t="s">
        <v>235</v>
      </c>
      <c r="E150" s="59">
        <v>26107</v>
      </c>
      <c r="F150" s="59">
        <v>45569</v>
      </c>
      <c r="G150" s="60">
        <v>629.00324855300005</v>
      </c>
      <c r="H150" s="61">
        <v>210.013520223</v>
      </c>
      <c r="I150" s="61">
        <v>148.47360204099999</v>
      </c>
      <c r="J150" s="61">
        <v>1195.9158890809999</v>
      </c>
      <c r="K150" s="65">
        <v>159</v>
      </c>
      <c r="L150" s="62">
        <v>23</v>
      </c>
    </row>
    <row r="151" spans="1:12" x14ac:dyDescent="0.2">
      <c r="A151" s="62">
        <v>150</v>
      </c>
      <c r="B151" s="62" t="s">
        <v>237</v>
      </c>
      <c r="C151" s="62">
        <v>12</v>
      </c>
      <c r="D151" s="62" t="s">
        <v>235</v>
      </c>
      <c r="E151" s="59">
        <v>2809</v>
      </c>
      <c r="F151" s="59">
        <v>6518</v>
      </c>
      <c r="G151" s="60">
        <v>406.278702248</v>
      </c>
      <c r="H151" s="61">
        <v>37.949328669000003</v>
      </c>
      <c r="I151" s="61">
        <v>45.402683814</v>
      </c>
      <c r="J151" s="61">
        <v>665.59767782100005</v>
      </c>
      <c r="K151" s="65">
        <v>86</v>
      </c>
      <c r="L151" s="62">
        <v>136</v>
      </c>
    </row>
    <row r="152" spans="1:12" x14ac:dyDescent="0.2">
      <c r="A152" s="62">
        <v>151</v>
      </c>
      <c r="B152" s="62" t="s">
        <v>238</v>
      </c>
      <c r="C152" s="62">
        <v>12</v>
      </c>
      <c r="D152" s="62" t="s">
        <v>235</v>
      </c>
      <c r="E152" s="59">
        <v>2829</v>
      </c>
      <c r="F152" s="59">
        <v>5095</v>
      </c>
      <c r="G152" s="60">
        <v>236.928293379</v>
      </c>
      <c r="H152" s="61">
        <v>39.463511674000003</v>
      </c>
      <c r="I152" s="61">
        <v>82.914580504</v>
      </c>
      <c r="J152" s="61">
        <v>548.53044876399997</v>
      </c>
      <c r="K152" s="65">
        <v>51</v>
      </c>
      <c r="L152" s="62">
        <v>87</v>
      </c>
    </row>
    <row r="153" spans="1:12" x14ac:dyDescent="0.2">
      <c r="A153" s="62">
        <v>152</v>
      </c>
      <c r="B153" s="62" t="s">
        <v>239</v>
      </c>
      <c r="C153" s="62">
        <v>12</v>
      </c>
      <c r="D153" s="62" t="s">
        <v>235</v>
      </c>
      <c r="E153" s="59">
        <v>4951</v>
      </c>
      <c r="F153" s="59">
        <v>5712</v>
      </c>
      <c r="G153" s="60">
        <v>323.82972846299998</v>
      </c>
      <c r="H153" s="61">
        <v>33.828218077000002</v>
      </c>
      <c r="I153" s="61">
        <v>68.628786446000007</v>
      </c>
      <c r="J153" s="61">
        <v>567.15157859500005</v>
      </c>
      <c r="K153" s="65">
        <v>24</v>
      </c>
      <c r="L153" s="62">
        <v>209</v>
      </c>
    </row>
    <row r="154" spans="1:12" x14ac:dyDescent="0.2">
      <c r="A154" s="62">
        <v>153</v>
      </c>
      <c r="B154" s="62" t="s">
        <v>240</v>
      </c>
      <c r="C154" s="62">
        <v>12</v>
      </c>
      <c r="D154" s="62" t="s">
        <v>235</v>
      </c>
      <c r="E154" s="59">
        <v>5756</v>
      </c>
      <c r="F154" s="59">
        <v>6573</v>
      </c>
      <c r="G154" s="60">
        <v>92.633490782999999</v>
      </c>
      <c r="H154" s="61">
        <v>47.604464444000001</v>
      </c>
      <c r="I154" s="61">
        <v>51.968841779000002</v>
      </c>
      <c r="J154" s="61">
        <v>725.32302877300003</v>
      </c>
      <c r="K154" s="65">
        <v>83</v>
      </c>
      <c r="L154" s="62">
        <v>106</v>
      </c>
    </row>
    <row r="155" spans="1:12" x14ac:dyDescent="0.2">
      <c r="A155" s="62">
        <v>154</v>
      </c>
      <c r="B155" s="62" t="s">
        <v>241</v>
      </c>
      <c r="C155" s="62">
        <v>12</v>
      </c>
      <c r="D155" s="62" t="s">
        <v>235</v>
      </c>
      <c r="E155" s="59">
        <v>7380</v>
      </c>
      <c r="F155" s="59">
        <v>10104</v>
      </c>
      <c r="G155" s="60">
        <v>208.19603547700001</v>
      </c>
      <c r="H155" s="61">
        <v>83.218577686000003</v>
      </c>
      <c r="I155" s="61">
        <v>122.097447188</v>
      </c>
      <c r="J155" s="61">
        <v>709.30928948600001</v>
      </c>
      <c r="K155" s="65">
        <v>74</v>
      </c>
      <c r="L155" s="62">
        <v>236</v>
      </c>
    </row>
    <row r="156" spans="1:12" x14ac:dyDescent="0.2">
      <c r="A156" s="62">
        <v>155</v>
      </c>
      <c r="B156" s="62" t="s">
        <v>242</v>
      </c>
      <c r="C156" s="62">
        <v>12</v>
      </c>
      <c r="D156" s="62" t="s">
        <v>235</v>
      </c>
      <c r="E156" s="59">
        <v>15175</v>
      </c>
      <c r="F156" s="59">
        <v>19396</v>
      </c>
      <c r="G156" s="60">
        <v>493.54141363799999</v>
      </c>
      <c r="H156" s="61">
        <v>115.12718826</v>
      </c>
      <c r="I156" s="61">
        <v>131.248976011</v>
      </c>
      <c r="J156" s="61">
        <v>998.94637017800005</v>
      </c>
      <c r="K156" s="65">
        <v>128</v>
      </c>
      <c r="L156" s="62">
        <v>207</v>
      </c>
    </row>
    <row r="157" spans="1:12" x14ac:dyDescent="0.2">
      <c r="A157" s="62">
        <v>156</v>
      </c>
      <c r="B157" s="62" t="s">
        <v>243</v>
      </c>
      <c r="C157" s="62">
        <v>12</v>
      </c>
      <c r="D157" s="62" t="s">
        <v>235</v>
      </c>
      <c r="E157" s="59">
        <v>3131</v>
      </c>
      <c r="F157" s="59">
        <v>4111</v>
      </c>
      <c r="G157" s="60">
        <v>132.65706775699999</v>
      </c>
      <c r="H157" s="61">
        <v>23.348432467999999</v>
      </c>
      <c r="I157" s="61">
        <v>67.767426075000003</v>
      </c>
      <c r="J157" s="61">
        <v>335.82613160800003</v>
      </c>
      <c r="K157" s="65">
        <v>32</v>
      </c>
      <c r="L157" s="62">
        <v>79</v>
      </c>
    </row>
    <row r="158" spans="1:12" x14ac:dyDescent="0.2">
      <c r="A158" s="62">
        <v>157</v>
      </c>
      <c r="B158" s="62" t="s">
        <v>244</v>
      </c>
      <c r="C158" s="62">
        <v>12</v>
      </c>
      <c r="D158" s="62" t="s">
        <v>235</v>
      </c>
      <c r="E158" s="59">
        <v>3842</v>
      </c>
      <c r="F158" s="59">
        <v>3387</v>
      </c>
      <c r="G158" s="60">
        <v>195.273911282</v>
      </c>
      <c r="H158" s="61">
        <v>21.481839281999999</v>
      </c>
      <c r="I158" s="61">
        <v>22.264870639000002</v>
      </c>
      <c r="J158" s="61">
        <v>529.67040943500001</v>
      </c>
      <c r="K158" s="65">
        <v>73</v>
      </c>
      <c r="L158" s="62">
        <v>105</v>
      </c>
    </row>
    <row r="159" spans="1:12" x14ac:dyDescent="0.2">
      <c r="A159" s="62">
        <v>158</v>
      </c>
      <c r="B159" s="62" t="s">
        <v>245</v>
      </c>
      <c r="C159" s="62">
        <v>12</v>
      </c>
      <c r="D159" s="62" t="s">
        <v>235</v>
      </c>
      <c r="E159" s="59">
        <v>3166</v>
      </c>
      <c r="F159" s="59">
        <v>5897</v>
      </c>
      <c r="G159" s="60">
        <v>349.56975479800002</v>
      </c>
      <c r="H159" s="61">
        <v>34.951196816</v>
      </c>
      <c r="I159" s="61">
        <v>60.412963114</v>
      </c>
      <c r="J159" s="61">
        <v>712.66160963499999</v>
      </c>
      <c r="K159" s="65">
        <v>87</v>
      </c>
      <c r="L159" s="62">
        <v>73</v>
      </c>
    </row>
    <row r="160" spans="1:12" x14ac:dyDescent="0.2">
      <c r="A160" s="62">
        <v>159</v>
      </c>
      <c r="B160" s="62" t="s">
        <v>246</v>
      </c>
      <c r="C160" s="62">
        <v>12</v>
      </c>
      <c r="D160" s="62" t="s">
        <v>235</v>
      </c>
      <c r="E160" s="59">
        <v>3535</v>
      </c>
      <c r="F160" s="59">
        <v>7762</v>
      </c>
      <c r="G160" s="60">
        <v>220.71354284899999</v>
      </c>
      <c r="H160" s="61">
        <v>57.273265498999997</v>
      </c>
      <c r="I160" s="61">
        <v>71.493672201999999</v>
      </c>
      <c r="J160" s="61">
        <v>571.635359236</v>
      </c>
      <c r="K160" s="65">
        <v>62</v>
      </c>
      <c r="L160" s="62">
        <v>79</v>
      </c>
    </row>
    <row r="161" spans="1:12" x14ac:dyDescent="0.2">
      <c r="A161" s="62">
        <v>160</v>
      </c>
      <c r="B161" s="62" t="s">
        <v>247</v>
      </c>
      <c r="C161" s="62">
        <v>12</v>
      </c>
      <c r="D161" s="62" t="s">
        <v>235</v>
      </c>
      <c r="E161" s="59">
        <v>10576</v>
      </c>
      <c r="F161" s="59">
        <v>27557</v>
      </c>
      <c r="G161" s="60">
        <v>658.28735822700003</v>
      </c>
      <c r="H161" s="61">
        <v>137.61873145800001</v>
      </c>
      <c r="I161" s="61">
        <v>92.148981176999996</v>
      </c>
      <c r="J161" s="61">
        <v>1042.5957981399999</v>
      </c>
      <c r="K161" s="65">
        <v>115</v>
      </c>
      <c r="L161" s="62">
        <v>106</v>
      </c>
    </row>
    <row r="162" spans="1:12" x14ac:dyDescent="0.2">
      <c r="A162" s="62">
        <v>161</v>
      </c>
      <c r="B162" s="62" t="s">
        <v>248</v>
      </c>
      <c r="C162" s="62">
        <v>12</v>
      </c>
      <c r="D162" s="62" t="s">
        <v>235</v>
      </c>
      <c r="E162" s="59">
        <v>6443</v>
      </c>
      <c r="F162" s="59">
        <v>7568</v>
      </c>
      <c r="G162" s="60">
        <v>237.36723165999999</v>
      </c>
      <c r="H162" s="61">
        <v>55.685805864999999</v>
      </c>
      <c r="I162" s="61">
        <v>82.998349161999997</v>
      </c>
      <c r="J162" s="61">
        <v>515.18210704299997</v>
      </c>
      <c r="K162" s="65">
        <v>83</v>
      </c>
      <c r="L162" s="62">
        <v>82</v>
      </c>
    </row>
    <row r="163" spans="1:12" x14ac:dyDescent="0.2">
      <c r="A163" s="62">
        <v>162</v>
      </c>
      <c r="B163" s="62" t="s">
        <v>249</v>
      </c>
      <c r="C163" s="62">
        <v>12</v>
      </c>
      <c r="D163" s="62" t="s">
        <v>235</v>
      </c>
      <c r="E163" s="59">
        <v>1438</v>
      </c>
      <c r="F163" s="59">
        <v>3506</v>
      </c>
      <c r="G163" s="60">
        <v>322.44389562499998</v>
      </c>
      <c r="H163" s="61">
        <v>30.642016991999999</v>
      </c>
      <c r="I163" s="61">
        <v>53.564721110000001</v>
      </c>
      <c r="J163" s="61">
        <v>566.60879678499998</v>
      </c>
      <c r="K163" s="65">
        <v>75</v>
      </c>
      <c r="L163" s="62">
        <v>92</v>
      </c>
    </row>
    <row r="164" spans="1:12" x14ac:dyDescent="0.2">
      <c r="A164" s="62">
        <v>163</v>
      </c>
      <c r="B164" s="62" t="s">
        <v>250</v>
      </c>
      <c r="C164" s="62">
        <v>12</v>
      </c>
      <c r="D164" s="62" t="s">
        <v>235</v>
      </c>
      <c r="E164" s="59">
        <v>5330</v>
      </c>
      <c r="F164" s="59">
        <v>8018</v>
      </c>
      <c r="G164" s="60">
        <v>286.82622121999998</v>
      </c>
      <c r="H164" s="61">
        <v>49.295274673000002</v>
      </c>
      <c r="I164" s="61">
        <v>106.68275357500001</v>
      </c>
      <c r="J164" s="61">
        <v>543.24562829000001</v>
      </c>
      <c r="K164" s="65">
        <v>78</v>
      </c>
      <c r="L164" s="62">
        <v>113</v>
      </c>
    </row>
    <row r="165" spans="1:12" x14ac:dyDescent="0.2">
      <c r="A165" s="62">
        <v>164</v>
      </c>
      <c r="B165" s="62" t="s">
        <v>251</v>
      </c>
      <c r="C165" s="62">
        <v>12</v>
      </c>
      <c r="D165" s="62" t="s">
        <v>235</v>
      </c>
      <c r="E165" s="59">
        <v>5608</v>
      </c>
      <c r="F165" s="59">
        <v>7716</v>
      </c>
      <c r="G165" s="60">
        <v>338.75120504699998</v>
      </c>
      <c r="H165" s="61">
        <v>32.314390099000001</v>
      </c>
      <c r="I165" s="61">
        <v>149.85304661699999</v>
      </c>
      <c r="J165" s="61">
        <v>731.53751029499995</v>
      </c>
      <c r="K165" s="65">
        <v>133</v>
      </c>
      <c r="L165" s="62">
        <v>74</v>
      </c>
    </row>
    <row r="166" spans="1:12" x14ac:dyDescent="0.2">
      <c r="A166" s="62">
        <v>165</v>
      </c>
      <c r="B166" s="62" t="s">
        <v>252</v>
      </c>
      <c r="C166" s="62">
        <v>12</v>
      </c>
      <c r="D166" s="62" t="s">
        <v>235</v>
      </c>
      <c r="E166" s="59">
        <v>2703</v>
      </c>
      <c r="F166" s="59">
        <v>2687</v>
      </c>
      <c r="G166" s="60">
        <v>149.825876959</v>
      </c>
      <c r="H166" s="61">
        <v>18.193116298</v>
      </c>
      <c r="I166" s="61">
        <v>51.132651957999997</v>
      </c>
      <c r="J166" s="61">
        <v>427.751227374</v>
      </c>
      <c r="K166" s="65">
        <v>77</v>
      </c>
      <c r="L166" s="62">
        <v>44</v>
      </c>
    </row>
    <row r="167" spans="1:12" x14ac:dyDescent="0.2">
      <c r="A167" s="62">
        <v>166</v>
      </c>
      <c r="B167" s="62" t="s">
        <v>253</v>
      </c>
      <c r="C167" s="62">
        <v>12</v>
      </c>
      <c r="D167" s="62" t="s">
        <v>235</v>
      </c>
      <c r="E167" s="59">
        <v>5135</v>
      </c>
      <c r="F167" s="59">
        <v>5546</v>
      </c>
      <c r="G167" s="60">
        <v>288.40436336400001</v>
      </c>
      <c r="H167" s="61">
        <v>41.253343225000002</v>
      </c>
      <c r="I167" s="61">
        <v>117.825948892</v>
      </c>
      <c r="J167" s="61">
        <v>484.18559411299998</v>
      </c>
      <c r="K167" s="65">
        <v>145</v>
      </c>
      <c r="L167" s="62">
        <v>78</v>
      </c>
    </row>
    <row r="168" spans="1:12" x14ac:dyDescent="0.2">
      <c r="A168" s="62">
        <v>167</v>
      </c>
      <c r="B168" s="62" t="s">
        <v>254</v>
      </c>
      <c r="C168" s="62">
        <v>13</v>
      </c>
      <c r="D168" s="62" t="s">
        <v>255</v>
      </c>
      <c r="E168" s="59">
        <v>63013.000004299982</v>
      </c>
      <c r="F168" s="59">
        <v>182263</v>
      </c>
      <c r="G168" s="60">
        <v>1114.6586255520001</v>
      </c>
      <c r="H168" s="61">
        <v>975.39222780399996</v>
      </c>
      <c r="I168" s="61">
        <v>234.38466774400001</v>
      </c>
      <c r="J168" s="61">
        <v>1851.285679114</v>
      </c>
      <c r="K168" s="65">
        <v>176</v>
      </c>
      <c r="L168" s="62">
        <v>145</v>
      </c>
    </row>
    <row r="169" spans="1:12" x14ac:dyDescent="0.2">
      <c r="A169" s="62">
        <v>168</v>
      </c>
      <c r="B169" s="62" t="s">
        <v>256</v>
      </c>
      <c r="C169" s="62">
        <v>13</v>
      </c>
      <c r="D169" s="62" t="s">
        <v>255</v>
      </c>
      <c r="E169" s="59">
        <v>10354</v>
      </c>
      <c r="F169" s="59">
        <v>20679</v>
      </c>
      <c r="G169" s="60">
        <v>142.48556783800001</v>
      </c>
      <c r="H169" s="61">
        <v>134.211009451</v>
      </c>
      <c r="I169" s="61">
        <v>83.565780429</v>
      </c>
      <c r="J169" s="61">
        <v>336.407832724</v>
      </c>
      <c r="K169" s="65">
        <v>34</v>
      </c>
      <c r="L169" s="62">
        <v>22</v>
      </c>
    </row>
    <row r="170" spans="1:12" x14ac:dyDescent="0.2">
      <c r="A170" s="62">
        <v>169</v>
      </c>
      <c r="B170" s="62" t="s">
        <v>257</v>
      </c>
      <c r="C170" s="62">
        <v>13</v>
      </c>
      <c r="D170" s="62" t="s">
        <v>255</v>
      </c>
      <c r="E170" s="59">
        <v>7433</v>
      </c>
      <c r="F170" s="59">
        <v>10510</v>
      </c>
      <c r="G170" s="60">
        <v>242.89577283700001</v>
      </c>
      <c r="H170" s="61">
        <v>54.381700299000002</v>
      </c>
      <c r="I170" s="61">
        <v>84.989270798999996</v>
      </c>
      <c r="J170" s="61">
        <v>506.47190483600002</v>
      </c>
      <c r="K170" s="65">
        <v>42</v>
      </c>
      <c r="L170" s="62">
        <v>43</v>
      </c>
    </row>
    <row r="171" spans="1:12" x14ac:dyDescent="0.2">
      <c r="A171" s="62">
        <v>170</v>
      </c>
      <c r="B171" s="62" t="s">
        <v>258</v>
      </c>
      <c r="C171" s="62">
        <v>13</v>
      </c>
      <c r="D171" s="62" t="s">
        <v>255</v>
      </c>
      <c r="E171" s="59">
        <v>6315</v>
      </c>
      <c r="F171" s="59">
        <v>6475</v>
      </c>
      <c r="G171" s="60">
        <v>285.42175678699999</v>
      </c>
      <c r="H171" s="61">
        <v>50.069899331999999</v>
      </c>
      <c r="I171" s="61">
        <v>83.197650963000001</v>
      </c>
      <c r="J171" s="61">
        <v>498.25971472200001</v>
      </c>
      <c r="K171" s="65">
        <v>45</v>
      </c>
      <c r="L171" s="62">
        <v>35</v>
      </c>
    </row>
    <row r="172" spans="1:12" x14ac:dyDescent="0.2">
      <c r="A172" s="62">
        <v>171</v>
      </c>
      <c r="B172" s="62" t="s">
        <v>259</v>
      </c>
      <c r="C172" s="62">
        <v>13</v>
      </c>
      <c r="D172" s="62" t="s">
        <v>255</v>
      </c>
      <c r="E172" s="59">
        <v>5109</v>
      </c>
      <c r="F172" s="59">
        <v>8291</v>
      </c>
      <c r="G172" s="60">
        <v>510.86244473400001</v>
      </c>
      <c r="H172" s="61">
        <v>107.009062707</v>
      </c>
      <c r="I172" s="61">
        <v>164.23235248</v>
      </c>
      <c r="J172" s="61">
        <v>959.63816957999995</v>
      </c>
      <c r="K172" s="65">
        <v>106</v>
      </c>
      <c r="L172" s="62">
        <v>72</v>
      </c>
    </row>
    <row r="173" spans="1:12" x14ac:dyDescent="0.2">
      <c r="A173" s="62">
        <v>172</v>
      </c>
      <c r="B173" s="62" t="s">
        <v>260</v>
      </c>
      <c r="C173" s="62">
        <v>13</v>
      </c>
      <c r="D173" s="62" t="s">
        <v>255</v>
      </c>
      <c r="E173" s="59">
        <v>6193</v>
      </c>
      <c r="F173" s="59">
        <v>8160</v>
      </c>
      <c r="G173" s="60">
        <v>275.26300710100003</v>
      </c>
      <c r="H173" s="61">
        <v>48.905898563000001</v>
      </c>
      <c r="I173" s="61">
        <v>160.669179396</v>
      </c>
      <c r="J173" s="61">
        <v>476.63334993400002</v>
      </c>
      <c r="K173" s="65">
        <v>28</v>
      </c>
      <c r="L173" s="62">
        <v>41</v>
      </c>
    </row>
    <row r="174" spans="1:12" x14ac:dyDescent="0.2">
      <c r="A174" s="62">
        <v>173</v>
      </c>
      <c r="B174" s="62" t="s">
        <v>261</v>
      </c>
      <c r="C174" s="62">
        <v>13</v>
      </c>
      <c r="D174" s="62" t="s">
        <v>255</v>
      </c>
      <c r="E174" s="59">
        <v>2726</v>
      </c>
      <c r="F174" s="59">
        <v>2537</v>
      </c>
      <c r="G174" s="60">
        <v>152.89878484299999</v>
      </c>
      <c r="H174" s="61">
        <v>16.608829902</v>
      </c>
      <c r="I174" s="61">
        <v>43.028287239999997</v>
      </c>
      <c r="J174" s="61">
        <v>477.07956158000002</v>
      </c>
      <c r="K174" s="65">
        <v>62</v>
      </c>
      <c r="L174" s="62">
        <v>26</v>
      </c>
    </row>
    <row r="175" spans="1:12" x14ac:dyDescent="0.2">
      <c r="A175" s="62">
        <v>174</v>
      </c>
      <c r="B175" s="62" t="s">
        <v>262</v>
      </c>
      <c r="C175" s="62">
        <v>13</v>
      </c>
      <c r="D175" s="62" t="s">
        <v>255</v>
      </c>
      <c r="E175" s="59">
        <v>5274</v>
      </c>
      <c r="F175" s="59">
        <v>9294</v>
      </c>
      <c r="G175" s="60">
        <v>103.79892017500001</v>
      </c>
      <c r="H175" s="61">
        <v>71.784427851000004</v>
      </c>
      <c r="I175" s="61">
        <v>110.241473236</v>
      </c>
      <c r="J175" s="61">
        <v>487.73484680399997</v>
      </c>
      <c r="K175" s="65">
        <v>135</v>
      </c>
      <c r="L175" s="62">
        <v>69</v>
      </c>
    </row>
    <row r="176" spans="1:12" x14ac:dyDescent="0.2">
      <c r="A176" s="62">
        <v>175</v>
      </c>
      <c r="B176" s="62" t="s">
        <v>263</v>
      </c>
      <c r="C176" s="62">
        <v>14</v>
      </c>
      <c r="D176" s="62" t="s">
        <v>264</v>
      </c>
      <c r="E176" s="59">
        <v>14895</v>
      </c>
      <c r="F176" s="59">
        <v>28923</v>
      </c>
      <c r="G176" s="60">
        <v>286.62041594099998</v>
      </c>
      <c r="H176" s="61">
        <v>155.20171981999999</v>
      </c>
      <c r="I176" s="61">
        <v>129.95073725899999</v>
      </c>
      <c r="J176" s="61">
        <v>481.14091489200001</v>
      </c>
      <c r="K176" s="65">
        <v>31</v>
      </c>
      <c r="L176" s="62">
        <v>30</v>
      </c>
    </row>
    <row r="177" spans="1:12" x14ac:dyDescent="0.2">
      <c r="A177" s="62">
        <v>176</v>
      </c>
      <c r="B177" s="62" t="s">
        <v>265</v>
      </c>
      <c r="C177" s="62">
        <v>14</v>
      </c>
      <c r="D177" s="62" t="s">
        <v>264</v>
      </c>
      <c r="E177" s="59">
        <v>16540</v>
      </c>
      <c r="F177" s="59">
        <v>15986</v>
      </c>
      <c r="G177" s="60">
        <v>1060.593263018</v>
      </c>
      <c r="H177" s="61">
        <v>83.236423939000005</v>
      </c>
      <c r="I177" s="61">
        <v>168.86844001700001</v>
      </c>
      <c r="J177" s="61">
        <v>1521.909653941</v>
      </c>
      <c r="K177" s="65">
        <v>196</v>
      </c>
      <c r="L177" s="62">
        <v>99</v>
      </c>
    </row>
    <row r="178" spans="1:12" x14ac:dyDescent="0.2">
      <c r="A178" s="62">
        <v>177</v>
      </c>
      <c r="B178" s="62" t="s">
        <v>266</v>
      </c>
      <c r="C178" s="62">
        <v>14</v>
      </c>
      <c r="D178" s="62" t="s">
        <v>264</v>
      </c>
      <c r="E178" s="59">
        <v>9466</v>
      </c>
      <c r="F178" s="59">
        <v>24293</v>
      </c>
      <c r="G178" s="60">
        <v>558.75670702499997</v>
      </c>
      <c r="H178" s="61">
        <v>130.91508008700001</v>
      </c>
      <c r="I178" s="61">
        <v>87.447439864000003</v>
      </c>
      <c r="J178" s="61">
        <v>797.02461476300005</v>
      </c>
      <c r="K178" s="65">
        <v>114</v>
      </c>
      <c r="L178" s="62">
        <v>28</v>
      </c>
    </row>
    <row r="179" spans="1:12" x14ac:dyDescent="0.2">
      <c r="A179" s="62">
        <v>178</v>
      </c>
      <c r="B179" s="62" t="s">
        <v>267</v>
      </c>
      <c r="C179" s="62">
        <v>14</v>
      </c>
      <c r="D179" s="62" t="s">
        <v>264</v>
      </c>
      <c r="E179" s="59">
        <v>4779</v>
      </c>
      <c r="F179" s="59">
        <v>5647</v>
      </c>
      <c r="G179" s="60">
        <v>250.118988446</v>
      </c>
      <c r="H179" s="61">
        <v>38.590526775999997</v>
      </c>
      <c r="I179" s="61">
        <v>70.124360675999995</v>
      </c>
      <c r="J179" s="61">
        <v>419.27497787700003</v>
      </c>
      <c r="K179" s="65">
        <v>51</v>
      </c>
      <c r="L179" s="62">
        <v>39</v>
      </c>
    </row>
    <row r="180" spans="1:12" x14ac:dyDescent="0.2">
      <c r="A180" s="62">
        <v>179</v>
      </c>
      <c r="B180" s="62" t="s">
        <v>268</v>
      </c>
      <c r="C180" s="62">
        <v>14</v>
      </c>
      <c r="D180" s="62" t="s">
        <v>264</v>
      </c>
      <c r="E180" s="59">
        <v>3700</v>
      </c>
      <c r="F180" s="59">
        <v>5998</v>
      </c>
      <c r="G180" s="60">
        <v>71.803462319000005</v>
      </c>
      <c r="H180" s="61">
        <v>0</v>
      </c>
      <c r="I180" s="61">
        <v>64.475346913999999</v>
      </c>
      <c r="J180" s="61">
        <v>70.923122999</v>
      </c>
      <c r="K180" s="65">
        <v>33</v>
      </c>
      <c r="L180" s="62">
        <v>9</v>
      </c>
    </row>
    <row r="181" spans="1:12" x14ac:dyDescent="0.2">
      <c r="C181" s="54"/>
      <c r="D181" s="54"/>
      <c r="E181" s="55"/>
      <c r="F181" s="56"/>
      <c r="G181" s="56"/>
      <c r="H181" s="56"/>
      <c r="I181" s="56"/>
      <c r="J181" s="56"/>
    </row>
    <row r="182" spans="1:12" x14ac:dyDescent="0.2">
      <c r="C182" s="66" t="s">
        <v>337</v>
      </c>
      <c r="D182" s="66" t="s">
        <v>1</v>
      </c>
    </row>
    <row r="183" spans="1:12" x14ac:dyDescent="0.2">
      <c r="C183" s="62">
        <v>1</v>
      </c>
      <c r="D183" s="63" t="s">
        <v>106</v>
      </c>
    </row>
    <row r="184" spans="1:12" x14ac:dyDescent="0.2">
      <c r="C184" s="62">
        <v>2</v>
      </c>
      <c r="D184" s="63" t="s">
        <v>131</v>
      </c>
    </row>
    <row r="185" spans="1:12" x14ac:dyDescent="0.2">
      <c r="C185" s="62">
        <v>3</v>
      </c>
      <c r="D185" s="63" t="s">
        <v>140</v>
      </c>
    </row>
    <row r="186" spans="1:12" x14ac:dyDescent="0.2">
      <c r="C186" s="62">
        <v>4</v>
      </c>
      <c r="D186" s="63" t="s">
        <v>161</v>
      </c>
    </row>
    <row r="187" spans="1:12" x14ac:dyDescent="0.2">
      <c r="C187" s="62">
        <v>5</v>
      </c>
      <c r="D187" s="63" t="s">
        <v>173</v>
      </c>
    </row>
    <row r="188" spans="1:12" x14ac:dyDescent="0.2">
      <c r="C188" s="62">
        <v>6</v>
      </c>
      <c r="D188" s="63" t="s">
        <v>181</v>
      </c>
    </row>
    <row r="189" spans="1:12" x14ac:dyDescent="0.2">
      <c r="C189" s="62">
        <v>7</v>
      </c>
      <c r="D189" s="63" t="s">
        <v>193</v>
      </c>
    </row>
    <row r="190" spans="1:12" x14ac:dyDescent="0.2">
      <c r="C190" s="62">
        <v>8</v>
      </c>
      <c r="D190" s="63" t="s">
        <v>201</v>
      </c>
    </row>
    <row r="191" spans="1:12" x14ac:dyDescent="0.2">
      <c r="C191" s="62">
        <v>9</v>
      </c>
      <c r="D191" s="63" t="s">
        <v>225</v>
      </c>
    </row>
    <row r="192" spans="1:12" x14ac:dyDescent="0.2">
      <c r="C192" s="62">
        <v>10</v>
      </c>
      <c r="D192" s="63" t="s">
        <v>3</v>
      </c>
    </row>
    <row r="193" spans="3:4" x14ac:dyDescent="0.2">
      <c r="C193" s="62">
        <v>11</v>
      </c>
      <c r="D193" s="63" t="s">
        <v>14</v>
      </c>
    </row>
    <row r="194" spans="3:4" x14ac:dyDescent="0.2">
      <c r="C194" s="62">
        <v>12</v>
      </c>
      <c r="D194" s="63" t="s">
        <v>235</v>
      </c>
    </row>
    <row r="195" spans="3:4" x14ac:dyDescent="0.2">
      <c r="C195" s="62">
        <v>13</v>
      </c>
      <c r="D195" s="63" t="s">
        <v>255</v>
      </c>
    </row>
    <row r="196" spans="3:4" x14ac:dyDescent="0.2">
      <c r="C196" s="62">
        <v>14</v>
      </c>
      <c r="D196" s="63" t="s">
        <v>264</v>
      </c>
    </row>
    <row r="197" spans="3:4" x14ac:dyDescent="0.2">
      <c r="C197" s="63"/>
      <c r="D197" s="63" t="s">
        <v>338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97"/>
  <sheetViews>
    <sheetView tabSelected="1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3" sqref="A3"/>
      <selection pane="bottomRight" activeCell="I37" sqref="I37"/>
    </sheetView>
  </sheetViews>
  <sheetFormatPr defaultRowHeight="13" x14ac:dyDescent="0.2"/>
  <cols>
    <col min="1" max="1" width="13.36328125" style="102" customWidth="1"/>
    <col min="2" max="2" width="13.453125" style="103" customWidth="1"/>
    <col min="3" max="3" width="27.36328125" style="7" customWidth="1"/>
    <col min="4" max="27" width="11.08984375" style="7" customWidth="1"/>
    <col min="28" max="165" width="11.08984375" style="7" hidden="1" customWidth="1"/>
    <col min="166" max="166" width="0" hidden="1" customWidth="1"/>
  </cols>
  <sheetData>
    <row r="1" spans="1:165" ht="28.5" customHeight="1" x14ac:dyDescent="0.2">
      <c r="A1" s="118" t="s">
        <v>634</v>
      </c>
      <c r="C1" s="119" t="s">
        <v>105</v>
      </c>
    </row>
    <row r="2" spans="1:165" s="125" customFormat="1" ht="27.75" customHeight="1" x14ac:dyDescent="0.2">
      <c r="A2" s="122" t="str">
        <f>C1&amp;"の地震被害想定結果"</f>
        <v>夕張市の地震被害想定結果</v>
      </c>
      <c r="B2" s="123"/>
      <c r="C2" s="124"/>
      <c r="D2" s="176" t="s">
        <v>636</v>
      </c>
      <c r="E2" s="185"/>
      <c r="F2" s="186"/>
      <c r="G2" s="176" t="s">
        <v>637</v>
      </c>
      <c r="H2" s="177"/>
      <c r="I2" s="178"/>
      <c r="J2" s="176" t="s">
        <v>638</v>
      </c>
      <c r="K2" s="177"/>
      <c r="L2" s="178"/>
      <c r="M2" s="176" t="s">
        <v>639</v>
      </c>
      <c r="N2" s="177"/>
      <c r="O2" s="178"/>
      <c r="P2" s="176" t="s">
        <v>640</v>
      </c>
      <c r="Q2" s="177"/>
      <c r="R2" s="178"/>
      <c r="S2" s="176" t="s">
        <v>708</v>
      </c>
      <c r="T2" s="177"/>
      <c r="U2" s="178"/>
      <c r="V2" s="176" t="s">
        <v>709</v>
      </c>
      <c r="W2" s="177"/>
      <c r="X2" s="178"/>
      <c r="Y2" s="176" t="s">
        <v>710</v>
      </c>
      <c r="Z2" s="177"/>
      <c r="AA2" s="178"/>
      <c r="AB2" s="176" t="s">
        <v>641</v>
      </c>
      <c r="AC2" s="177"/>
      <c r="AD2" s="178"/>
      <c r="AE2" s="176" t="s">
        <v>642</v>
      </c>
      <c r="AF2" s="177"/>
      <c r="AG2" s="178"/>
      <c r="AH2" s="176" t="s">
        <v>643</v>
      </c>
      <c r="AI2" s="177"/>
      <c r="AJ2" s="178"/>
      <c r="AK2" s="176" t="s">
        <v>644</v>
      </c>
      <c r="AL2" s="177"/>
      <c r="AM2" s="178"/>
      <c r="AN2" s="176" t="s">
        <v>645</v>
      </c>
      <c r="AO2" s="177"/>
      <c r="AP2" s="178"/>
      <c r="AQ2" s="176" t="s">
        <v>646</v>
      </c>
      <c r="AR2" s="177"/>
      <c r="AS2" s="178"/>
      <c r="AT2" s="176" t="s">
        <v>647</v>
      </c>
      <c r="AU2" s="177"/>
      <c r="AV2" s="178"/>
      <c r="AW2" s="176" t="s">
        <v>648</v>
      </c>
      <c r="AX2" s="177"/>
      <c r="AY2" s="178"/>
      <c r="AZ2" s="176" t="s">
        <v>649</v>
      </c>
      <c r="BA2" s="177"/>
      <c r="BB2" s="178"/>
      <c r="BC2" s="176" t="s">
        <v>650</v>
      </c>
      <c r="BD2" s="177"/>
      <c r="BE2" s="178"/>
      <c r="BF2" s="176" t="s">
        <v>651</v>
      </c>
      <c r="BG2" s="177"/>
      <c r="BH2" s="178"/>
      <c r="BI2" s="176" t="s">
        <v>652</v>
      </c>
      <c r="BJ2" s="177"/>
      <c r="BK2" s="178"/>
      <c r="BL2" s="176" t="s">
        <v>653</v>
      </c>
      <c r="BM2" s="177"/>
      <c r="BN2" s="178"/>
      <c r="BO2" s="176" t="s">
        <v>654</v>
      </c>
      <c r="BP2" s="177"/>
      <c r="BQ2" s="178"/>
      <c r="BR2" s="176" t="s">
        <v>655</v>
      </c>
      <c r="BS2" s="177"/>
      <c r="BT2" s="178"/>
      <c r="BU2" s="176" t="s">
        <v>656</v>
      </c>
      <c r="BV2" s="177"/>
      <c r="BW2" s="178"/>
      <c r="BX2" s="176" t="s">
        <v>657</v>
      </c>
      <c r="BY2" s="177"/>
      <c r="BZ2" s="178"/>
      <c r="CA2" s="176" t="s">
        <v>658</v>
      </c>
      <c r="CB2" s="177"/>
      <c r="CC2" s="178"/>
      <c r="CD2" s="176" t="s">
        <v>659</v>
      </c>
      <c r="CE2" s="177"/>
      <c r="CF2" s="178"/>
      <c r="CG2" s="176" t="s">
        <v>660</v>
      </c>
      <c r="CH2" s="177"/>
      <c r="CI2" s="178"/>
      <c r="CJ2" s="176" t="s">
        <v>661</v>
      </c>
      <c r="CK2" s="177"/>
      <c r="CL2" s="178"/>
      <c r="CM2" s="176" t="s">
        <v>662</v>
      </c>
      <c r="CN2" s="177"/>
      <c r="CO2" s="178"/>
      <c r="CP2" s="176" t="s">
        <v>663</v>
      </c>
      <c r="CQ2" s="177"/>
      <c r="CR2" s="178"/>
      <c r="CS2" s="176" t="s">
        <v>664</v>
      </c>
      <c r="CT2" s="177"/>
      <c r="CU2" s="178"/>
      <c r="CV2" s="176" t="s">
        <v>665</v>
      </c>
      <c r="CW2" s="177"/>
      <c r="CX2" s="178"/>
      <c r="CY2" s="176" t="s">
        <v>666</v>
      </c>
      <c r="CZ2" s="177"/>
      <c r="DA2" s="178"/>
      <c r="DB2" s="176" t="s">
        <v>667</v>
      </c>
      <c r="DC2" s="177"/>
      <c r="DD2" s="178"/>
      <c r="DE2" s="176" t="s">
        <v>668</v>
      </c>
      <c r="DF2" s="177"/>
      <c r="DG2" s="178"/>
      <c r="DH2" s="176" t="s">
        <v>669</v>
      </c>
      <c r="DI2" s="177"/>
      <c r="DJ2" s="178"/>
      <c r="DK2" s="176" t="s">
        <v>670</v>
      </c>
      <c r="DL2" s="177"/>
      <c r="DM2" s="178"/>
      <c r="DN2" s="176" t="s">
        <v>671</v>
      </c>
      <c r="DO2" s="177"/>
      <c r="DP2" s="178"/>
      <c r="DQ2" s="176" t="s">
        <v>672</v>
      </c>
      <c r="DR2" s="177"/>
      <c r="DS2" s="178"/>
      <c r="DT2" s="176" t="s">
        <v>673</v>
      </c>
      <c r="DU2" s="177"/>
      <c r="DV2" s="178"/>
      <c r="DW2" s="176" t="s">
        <v>674</v>
      </c>
      <c r="DX2" s="177"/>
      <c r="DY2" s="178"/>
      <c r="DZ2" s="176" t="s">
        <v>675</v>
      </c>
      <c r="EA2" s="177"/>
      <c r="EB2" s="178"/>
      <c r="EC2" s="176" t="s">
        <v>676</v>
      </c>
      <c r="ED2" s="177"/>
      <c r="EE2" s="178"/>
      <c r="EF2" s="176" t="s">
        <v>677</v>
      </c>
      <c r="EG2" s="177"/>
      <c r="EH2" s="178"/>
      <c r="EI2" s="176" t="s">
        <v>678</v>
      </c>
      <c r="EJ2" s="177"/>
      <c r="EK2" s="178"/>
      <c r="EL2" s="176" t="s">
        <v>679</v>
      </c>
      <c r="EM2" s="177"/>
      <c r="EN2" s="178"/>
      <c r="EO2" s="176" t="s">
        <v>680</v>
      </c>
      <c r="EP2" s="177"/>
      <c r="EQ2" s="178"/>
      <c r="ER2" s="176" t="s">
        <v>681</v>
      </c>
      <c r="ES2" s="177"/>
      <c r="ET2" s="178"/>
      <c r="EU2" s="176" t="s">
        <v>682</v>
      </c>
      <c r="EV2" s="177"/>
      <c r="EW2" s="178"/>
      <c r="EX2" s="176" t="s">
        <v>686</v>
      </c>
      <c r="EY2" s="177"/>
      <c r="EZ2" s="178"/>
      <c r="FA2" s="176" t="s">
        <v>683</v>
      </c>
      <c r="FB2" s="177"/>
      <c r="FC2" s="178"/>
      <c r="FD2" s="176" t="s">
        <v>684</v>
      </c>
      <c r="FE2" s="177"/>
      <c r="FF2" s="178"/>
      <c r="FG2" s="176" t="s">
        <v>685</v>
      </c>
      <c r="FH2" s="177"/>
      <c r="FI2" s="178"/>
    </row>
    <row r="3" spans="1:165" ht="13.5" customHeight="1" x14ac:dyDescent="0.2">
      <c r="A3" s="120" t="s">
        <v>628</v>
      </c>
      <c r="B3" s="121"/>
      <c r="C3" s="14" t="s">
        <v>627</v>
      </c>
      <c r="D3" s="117" t="s">
        <v>631</v>
      </c>
      <c r="E3" s="117" t="s">
        <v>632</v>
      </c>
      <c r="F3" s="117" t="s">
        <v>633</v>
      </c>
      <c r="G3" s="117" t="s">
        <v>630</v>
      </c>
      <c r="H3" s="117" t="s">
        <v>632</v>
      </c>
      <c r="I3" s="117" t="s">
        <v>633</v>
      </c>
      <c r="J3" s="117" t="s">
        <v>630</v>
      </c>
      <c r="K3" s="117" t="s">
        <v>632</v>
      </c>
      <c r="L3" s="117" t="s">
        <v>633</v>
      </c>
      <c r="M3" s="117" t="s">
        <v>630</v>
      </c>
      <c r="N3" s="117" t="s">
        <v>632</v>
      </c>
      <c r="O3" s="117" t="s">
        <v>633</v>
      </c>
      <c r="P3" s="117" t="s">
        <v>630</v>
      </c>
      <c r="Q3" s="117" t="s">
        <v>632</v>
      </c>
      <c r="R3" s="117" t="s">
        <v>633</v>
      </c>
      <c r="S3" s="117" t="s">
        <v>630</v>
      </c>
      <c r="T3" s="117" t="s">
        <v>632</v>
      </c>
      <c r="U3" s="117" t="s">
        <v>633</v>
      </c>
      <c r="V3" s="117" t="s">
        <v>630</v>
      </c>
      <c r="W3" s="117" t="s">
        <v>632</v>
      </c>
      <c r="X3" s="117" t="s">
        <v>633</v>
      </c>
      <c r="Y3" s="117" t="s">
        <v>630</v>
      </c>
      <c r="Z3" s="117" t="s">
        <v>632</v>
      </c>
      <c r="AA3" s="117" t="s">
        <v>633</v>
      </c>
      <c r="AB3" s="117" t="s">
        <v>630</v>
      </c>
      <c r="AC3" s="117" t="s">
        <v>632</v>
      </c>
      <c r="AD3" s="117" t="s">
        <v>633</v>
      </c>
      <c r="AE3" s="117" t="s">
        <v>630</v>
      </c>
      <c r="AF3" s="117" t="s">
        <v>632</v>
      </c>
      <c r="AG3" s="117" t="s">
        <v>633</v>
      </c>
      <c r="AH3" s="117" t="s">
        <v>630</v>
      </c>
      <c r="AI3" s="117" t="s">
        <v>632</v>
      </c>
      <c r="AJ3" s="117" t="s">
        <v>633</v>
      </c>
      <c r="AK3" s="117" t="s">
        <v>630</v>
      </c>
      <c r="AL3" s="117" t="s">
        <v>632</v>
      </c>
      <c r="AM3" s="117" t="s">
        <v>633</v>
      </c>
      <c r="AN3" s="117" t="s">
        <v>630</v>
      </c>
      <c r="AO3" s="117" t="s">
        <v>632</v>
      </c>
      <c r="AP3" s="117" t="s">
        <v>633</v>
      </c>
      <c r="AQ3" s="117" t="s">
        <v>630</v>
      </c>
      <c r="AR3" s="117" t="s">
        <v>632</v>
      </c>
      <c r="AS3" s="117" t="s">
        <v>633</v>
      </c>
      <c r="AT3" s="117" t="s">
        <v>630</v>
      </c>
      <c r="AU3" s="117" t="s">
        <v>632</v>
      </c>
      <c r="AV3" s="117" t="s">
        <v>633</v>
      </c>
      <c r="AW3" s="117" t="s">
        <v>630</v>
      </c>
      <c r="AX3" s="117" t="s">
        <v>632</v>
      </c>
      <c r="AY3" s="117" t="s">
        <v>633</v>
      </c>
      <c r="AZ3" s="117" t="s">
        <v>630</v>
      </c>
      <c r="BA3" s="117" t="s">
        <v>632</v>
      </c>
      <c r="BB3" s="117" t="s">
        <v>633</v>
      </c>
      <c r="BC3" s="117" t="s">
        <v>630</v>
      </c>
      <c r="BD3" s="117" t="s">
        <v>632</v>
      </c>
      <c r="BE3" s="117" t="s">
        <v>633</v>
      </c>
      <c r="BF3" s="117" t="s">
        <v>630</v>
      </c>
      <c r="BG3" s="117" t="s">
        <v>632</v>
      </c>
      <c r="BH3" s="117" t="s">
        <v>633</v>
      </c>
      <c r="BI3" s="117" t="s">
        <v>630</v>
      </c>
      <c r="BJ3" s="117" t="s">
        <v>632</v>
      </c>
      <c r="BK3" s="117" t="s">
        <v>633</v>
      </c>
      <c r="BL3" s="117" t="s">
        <v>630</v>
      </c>
      <c r="BM3" s="117" t="s">
        <v>632</v>
      </c>
      <c r="BN3" s="117" t="s">
        <v>633</v>
      </c>
      <c r="BO3" s="117" t="s">
        <v>630</v>
      </c>
      <c r="BP3" s="117" t="s">
        <v>632</v>
      </c>
      <c r="BQ3" s="117" t="s">
        <v>633</v>
      </c>
      <c r="BR3" s="117" t="s">
        <v>630</v>
      </c>
      <c r="BS3" s="117" t="s">
        <v>632</v>
      </c>
      <c r="BT3" s="117" t="s">
        <v>633</v>
      </c>
      <c r="BU3" s="117" t="s">
        <v>630</v>
      </c>
      <c r="BV3" s="117" t="s">
        <v>632</v>
      </c>
      <c r="BW3" s="117" t="s">
        <v>633</v>
      </c>
      <c r="BX3" s="117" t="s">
        <v>630</v>
      </c>
      <c r="BY3" s="117" t="s">
        <v>632</v>
      </c>
      <c r="BZ3" s="117" t="s">
        <v>633</v>
      </c>
      <c r="CA3" s="117" t="s">
        <v>630</v>
      </c>
      <c r="CB3" s="117" t="s">
        <v>632</v>
      </c>
      <c r="CC3" s="117" t="s">
        <v>633</v>
      </c>
      <c r="CD3" s="117" t="s">
        <v>630</v>
      </c>
      <c r="CE3" s="117" t="s">
        <v>632</v>
      </c>
      <c r="CF3" s="117" t="s">
        <v>633</v>
      </c>
      <c r="CG3" s="117" t="s">
        <v>630</v>
      </c>
      <c r="CH3" s="117" t="s">
        <v>632</v>
      </c>
      <c r="CI3" s="117" t="s">
        <v>633</v>
      </c>
      <c r="CJ3" s="117" t="s">
        <v>630</v>
      </c>
      <c r="CK3" s="117" t="s">
        <v>632</v>
      </c>
      <c r="CL3" s="117" t="s">
        <v>633</v>
      </c>
      <c r="CM3" s="117" t="s">
        <v>630</v>
      </c>
      <c r="CN3" s="117" t="s">
        <v>632</v>
      </c>
      <c r="CO3" s="117" t="s">
        <v>633</v>
      </c>
      <c r="CP3" s="117" t="s">
        <v>630</v>
      </c>
      <c r="CQ3" s="117" t="s">
        <v>632</v>
      </c>
      <c r="CR3" s="117" t="s">
        <v>633</v>
      </c>
      <c r="CS3" s="117" t="s">
        <v>630</v>
      </c>
      <c r="CT3" s="117" t="s">
        <v>632</v>
      </c>
      <c r="CU3" s="117" t="s">
        <v>633</v>
      </c>
      <c r="CV3" s="117" t="s">
        <v>630</v>
      </c>
      <c r="CW3" s="117" t="s">
        <v>632</v>
      </c>
      <c r="CX3" s="117" t="s">
        <v>633</v>
      </c>
      <c r="CY3" s="117" t="s">
        <v>630</v>
      </c>
      <c r="CZ3" s="117" t="s">
        <v>632</v>
      </c>
      <c r="DA3" s="117" t="s">
        <v>633</v>
      </c>
      <c r="DB3" s="117" t="s">
        <v>630</v>
      </c>
      <c r="DC3" s="117" t="s">
        <v>632</v>
      </c>
      <c r="DD3" s="117" t="s">
        <v>633</v>
      </c>
      <c r="DE3" s="117" t="s">
        <v>630</v>
      </c>
      <c r="DF3" s="117" t="s">
        <v>632</v>
      </c>
      <c r="DG3" s="117" t="s">
        <v>633</v>
      </c>
      <c r="DH3" s="117" t="s">
        <v>630</v>
      </c>
      <c r="DI3" s="117" t="s">
        <v>632</v>
      </c>
      <c r="DJ3" s="117" t="s">
        <v>633</v>
      </c>
      <c r="DK3" s="117" t="s">
        <v>630</v>
      </c>
      <c r="DL3" s="117" t="s">
        <v>632</v>
      </c>
      <c r="DM3" s="117" t="s">
        <v>633</v>
      </c>
      <c r="DN3" s="117" t="s">
        <v>630</v>
      </c>
      <c r="DO3" s="117" t="s">
        <v>632</v>
      </c>
      <c r="DP3" s="117" t="s">
        <v>633</v>
      </c>
      <c r="DQ3" s="117" t="s">
        <v>630</v>
      </c>
      <c r="DR3" s="117" t="s">
        <v>632</v>
      </c>
      <c r="DS3" s="117" t="s">
        <v>633</v>
      </c>
      <c r="DT3" s="117" t="s">
        <v>630</v>
      </c>
      <c r="DU3" s="117" t="s">
        <v>632</v>
      </c>
      <c r="DV3" s="117" t="s">
        <v>633</v>
      </c>
      <c r="DW3" s="117" t="s">
        <v>630</v>
      </c>
      <c r="DX3" s="117" t="s">
        <v>632</v>
      </c>
      <c r="DY3" s="117" t="s">
        <v>633</v>
      </c>
      <c r="DZ3" s="117" t="s">
        <v>630</v>
      </c>
      <c r="EA3" s="117" t="s">
        <v>632</v>
      </c>
      <c r="EB3" s="117" t="s">
        <v>633</v>
      </c>
      <c r="EC3" s="117" t="s">
        <v>630</v>
      </c>
      <c r="ED3" s="117" t="s">
        <v>632</v>
      </c>
      <c r="EE3" s="117" t="s">
        <v>633</v>
      </c>
      <c r="EF3" s="117" t="s">
        <v>630</v>
      </c>
      <c r="EG3" s="117" t="s">
        <v>632</v>
      </c>
      <c r="EH3" s="117" t="s">
        <v>633</v>
      </c>
      <c r="EI3" s="117" t="s">
        <v>630</v>
      </c>
      <c r="EJ3" s="117" t="s">
        <v>632</v>
      </c>
      <c r="EK3" s="117" t="s">
        <v>633</v>
      </c>
      <c r="EL3" s="117" t="s">
        <v>630</v>
      </c>
      <c r="EM3" s="117" t="s">
        <v>632</v>
      </c>
      <c r="EN3" s="117" t="s">
        <v>633</v>
      </c>
      <c r="EO3" s="117" t="s">
        <v>630</v>
      </c>
      <c r="EP3" s="117" t="s">
        <v>632</v>
      </c>
      <c r="EQ3" s="117" t="s">
        <v>633</v>
      </c>
      <c r="ER3" s="117" t="s">
        <v>630</v>
      </c>
      <c r="ES3" s="117" t="s">
        <v>632</v>
      </c>
      <c r="ET3" s="117" t="s">
        <v>633</v>
      </c>
      <c r="EU3" s="117" t="s">
        <v>630</v>
      </c>
      <c r="EV3" s="117" t="s">
        <v>632</v>
      </c>
      <c r="EW3" s="117" t="s">
        <v>633</v>
      </c>
      <c r="EX3" s="117" t="s">
        <v>630</v>
      </c>
      <c r="EY3" s="117" t="s">
        <v>632</v>
      </c>
      <c r="EZ3" s="117" t="s">
        <v>633</v>
      </c>
      <c r="FA3" s="117" t="s">
        <v>630</v>
      </c>
      <c r="FB3" s="117" t="s">
        <v>632</v>
      </c>
      <c r="FC3" s="117" t="s">
        <v>633</v>
      </c>
      <c r="FD3" s="117" t="s">
        <v>630</v>
      </c>
      <c r="FE3" s="117" t="s">
        <v>632</v>
      </c>
      <c r="FF3" s="117" t="s">
        <v>633</v>
      </c>
      <c r="FG3" s="117" t="s">
        <v>630</v>
      </c>
      <c r="FH3" s="117" t="s">
        <v>632</v>
      </c>
      <c r="FI3" s="117" t="s">
        <v>633</v>
      </c>
    </row>
    <row r="4" spans="1:165" x14ac:dyDescent="0.2">
      <c r="A4" s="96" t="s">
        <v>342</v>
      </c>
      <c r="B4" s="97"/>
      <c r="C4" s="34" t="s">
        <v>343</v>
      </c>
      <c r="D4" s="110" t="str">
        <f t="array" ref="D4:FI53" ca="1">TRANSPOSE(◎!C4:AZ165)</f>
        <v>－</v>
      </c>
      <c r="E4" s="110" t="str">
        <f ca="1"/>
        <v>－</v>
      </c>
      <c r="F4" s="110" t="str">
        <f ca="1"/>
        <v>－</v>
      </c>
      <c r="G4" s="110" t="str">
        <f ca="1"/>
        <v>－</v>
      </c>
      <c r="H4" s="110" t="str">
        <f ca="1"/>
        <v>－</v>
      </c>
      <c r="I4" s="110" t="str">
        <f ca="1"/>
        <v>－</v>
      </c>
      <c r="J4" s="110">
        <f ca="1"/>
        <v>4.7</v>
      </c>
      <c r="K4" s="110">
        <f ca="1"/>
        <v>4.7</v>
      </c>
      <c r="L4" s="110">
        <f ca="1"/>
        <v>4.7</v>
      </c>
      <c r="M4" s="110">
        <f ca="1"/>
        <v>4.5</v>
      </c>
      <c r="N4" s="110">
        <f ca="1"/>
        <v>4.5</v>
      </c>
      <c r="O4" s="110">
        <f ca="1"/>
        <v>4.5</v>
      </c>
      <c r="P4" s="110">
        <f ca="1"/>
        <v>4.5</v>
      </c>
      <c r="Q4" s="110">
        <f ca="1"/>
        <v>4.5</v>
      </c>
      <c r="R4" s="110">
        <f ca="1"/>
        <v>4.5</v>
      </c>
      <c r="S4" s="110">
        <f ca="1"/>
        <v>5.5</v>
      </c>
      <c r="T4" s="110">
        <f ca="1"/>
        <v>5.5</v>
      </c>
      <c r="U4" s="110">
        <f ca="1"/>
        <v>5.5</v>
      </c>
      <c r="V4" s="110">
        <f ca="1"/>
        <v>5.8</v>
      </c>
      <c r="W4" s="110">
        <f ca="1"/>
        <v>5.8</v>
      </c>
      <c r="X4" s="110">
        <f ca="1"/>
        <v>5.8</v>
      </c>
      <c r="Y4" s="110">
        <f ca="1"/>
        <v>5.5</v>
      </c>
      <c r="Z4" s="110">
        <f ca="1"/>
        <v>5.5</v>
      </c>
      <c r="AA4" s="110">
        <f ca="1"/>
        <v>5.5</v>
      </c>
      <c r="AB4" s="110" t="e">
        <f ca="1"/>
        <v>#REF!</v>
      </c>
      <c r="AC4" s="110" t="e">
        <f ca="1"/>
        <v>#REF!</v>
      </c>
      <c r="AD4" s="110" t="e">
        <f ca="1"/>
        <v>#REF!</v>
      </c>
      <c r="AE4" s="110" t="e">
        <f ca="1"/>
        <v>#REF!</v>
      </c>
      <c r="AF4" s="110" t="e">
        <f ca="1"/>
        <v>#REF!</v>
      </c>
      <c r="AG4" s="110" t="e">
        <f ca="1"/>
        <v>#REF!</v>
      </c>
      <c r="AH4" s="110" t="e">
        <f ca="1"/>
        <v>#REF!</v>
      </c>
      <c r="AI4" s="110" t="e">
        <f ca="1"/>
        <v>#REF!</v>
      </c>
      <c r="AJ4" s="110" t="e">
        <f ca="1"/>
        <v>#REF!</v>
      </c>
      <c r="AK4" s="110" t="e">
        <f ca="1"/>
        <v>#REF!</v>
      </c>
      <c r="AL4" s="110" t="e">
        <f ca="1"/>
        <v>#REF!</v>
      </c>
      <c r="AM4" s="110" t="e">
        <f ca="1"/>
        <v>#REF!</v>
      </c>
      <c r="AN4" s="110" t="e">
        <f ca="1"/>
        <v>#REF!</v>
      </c>
      <c r="AO4" s="110" t="e">
        <f ca="1"/>
        <v>#REF!</v>
      </c>
      <c r="AP4" s="110" t="e">
        <f ca="1"/>
        <v>#REF!</v>
      </c>
      <c r="AQ4" s="110" t="e">
        <f ca="1"/>
        <v>#REF!</v>
      </c>
      <c r="AR4" s="110" t="e">
        <f ca="1"/>
        <v>#REF!</v>
      </c>
      <c r="AS4" s="110" t="e">
        <f ca="1"/>
        <v>#REF!</v>
      </c>
      <c r="AT4" s="110" t="e">
        <f ca="1"/>
        <v>#REF!</v>
      </c>
      <c r="AU4" s="110" t="e">
        <f ca="1"/>
        <v>#REF!</v>
      </c>
      <c r="AV4" s="110" t="e">
        <f ca="1"/>
        <v>#REF!</v>
      </c>
      <c r="AW4" s="110" t="e">
        <f ca="1"/>
        <v>#REF!</v>
      </c>
      <c r="AX4" s="110" t="e">
        <f ca="1"/>
        <v>#REF!</v>
      </c>
      <c r="AY4" s="110" t="e">
        <f ca="1"/>
        <v>#REF!</v>
      </c>
      <c r="AZ4" s="110" t="e">
        <f ca="1"/>
        <v>#REF!</v>
      </c>
      <c r="BA4" s="110" t="e">
        <f ca="1"/>
        <v>#REF!</v>
      </c>
      <c r="BB4" s="110" t="e">
        <f ca="1"/>
        <v>#REF!</v>
      </c>
      <c r="BC4" s="110" t="e">
        <f ca="1"/>
        <v>#REF!</v>
      </c>
      <c r="BD4" s="110" t="e">
        <f ca="1"/>
        <v>#REF!</v>
      </c>
      <c r="BE4" s="110" t="e">
        <f ca="1"/>
        <v>#REF!</v>
      </c>
      <c r="BF4" s="110" t="e">
        <f ca="1"/>
        <v>#REF!</v>
      </c>
      <c r="BG4" s="110" t="e">
        <f ca="1"/>
        <v>#REF!</v>
      </c>
      <c r="BH4" s="110" t="e">
        <f ca="1"/>
        <v>#REF!</v>
      </c>
      <c r="BI4" s="110" t="e">
        <f ca="1"/>
        <v>#REF!</v>
      </c>
      <c r="BJ4" s="110" t="e">
        <f ca="1"/>
        <v>#REF!</v>
      </c>
      <c r="BK4" s="110" t="e">
        <f ca="1"/>
        <v>#REF!</v>
      </c>
      <c r="BL4" s="110" t="e">
        <f ca="1"/>
        <v>#REF!</v>
      </c>
      <c r="BM4" s="110" t="e">
        <f ca="1"/>
        <v>#REF!</v>
      </c>
      <c r="BN4" s="110" t="e">
        <f ca="1"/>
        <v>#REF!</v>
      </c>
      <c r="BO4" s="110" t="e">
        <f ca="1"/>
        <v>#REF!</v>
      </c>
      <c r="BP4" s="110" t="e">
        <f ca="1"/>
        <v>#REF!</v>
      </c>
      <c r="BQ4" s="110" t="e">
        <f ca="1"/>
        <v>#REF!</v>
      </c>
      <c r="BR4" s="110" t="e">
        <f ca="1"/>
        <v>#REF!</v>
      </c>
      <c r="BS4" s="110" t="e">
        <f ca="1"/>
        <v>#REF!</v>
      </c>
      <c r="BT4" s="110" t="e">
        <f ca="1"/>
        <v>#REF!</v>
      </c>
      <c r="BU4" s="110" t="e">
        <f ca="1"/>
        <v>#REF!</v>
      </c>
      <c r="BV4" s="110" t="e">
        <f ca="1"/>
        <v>#REF!</v>
      </c>
      <c r="BW4" s="110" t="e">
        <f ca="1"/>
        <v>#REF!</v>
      </c>
      <c r="BX4" s="110" t="e">
        <f ca="1"/>
        <v>#REF!</v>
      </c>
      <c r="BY4" s="110" t="e">
        <f ca="1"/>
        <v>#REF!</v>
      </c>
      <c r="BZ4" s="110" t="e">
        <f ca="1"/>
        <v>#REF!</v>
      </c>
      <c r="CA4" s="110" t="e">
        <f ca="1"/>
        <v>#REF!</v>
      </c>
      <c r="CB4" s="110" t="e">
        <f ca="1"/>
        <v>#REF!</v>
      </c>
      <c r="CC4" s="110" t="e">
        <f ca="1"/>
        <v>#REF!</v>
      </c>
      <c r="CD4" s="110" t="e">
        <f ca="1"/>
        <v>#REF!</v>
      </c>
      <c r="CE4" s="110" t="e">
        <f ca="1"/>
        <v>#REF!</v>
      </c>
      <c r="CF4" s="110" t="e">
        <f ca="1"/>
        <v>#REF!</v>
      </c>
      <c r="CG4" s="110" t="e">
        <f ca="1"/>
        <v>#REF!</v>
      </c>
      <c r="CH4" s="110" t="e">
        <f ca="1"/>
        <v>#REF!</v>
      </c>
      <c r="CI4" s="110" t="e">
        <f ca="1"/>
        <v>#REF!</v>
      </c>
      <c r="CJ4" s="110" t="e">
        <f ca="1"/>
        <v>#REF!</v>
      </c>
      <c r="CK4" s="110" t="e">
        <f ca="1"/>
        <v>#REF!</v>
      </c>
      <c r="CL4" s="110" t="e">
        <f ca="1"/>
        <v>#REF!</v>
      </c>
      <c r="CM4" s="110" t="e">
        <f ca="1"/>
        <v>#REF!</v>
      </c>
      <c r="CN4" s="110" t="e">
        <f ca="1"/>
        <v>#REF!</v>
      </c>
      <c r="CO4" s="110" t="e">
        <f ca="1"/>
        <v>#REF!</v>
      </c>
      <c r="CP4" s="110" t="e">
        <f ca="1"/>
        <v>#REF!</v>
      </c>
      <c r="CQ4" s="110" t="e">
        <f ca="1"/>
        <v>#REF!</v>
      </c>
      <c r="CR4" s="110" t="e">
        <f ca="1"/>
        <v>#REF!</v>
      </c>
      <c r="CS4" s="110" t="e">
        <f ca="1"/>
        <v>#REF!</v>
      </c>
      <c r="CT4" s="110" t="e">
        <f ca="1"/>
        <v>#REF!</v>
      </c>
      <c r="CU4" s="110" t="e">
        <f ca="1"/>
        <v>#REF!</v>
      </c>
      <c r="CV4" s="110" t="e">
        <f ca="1"/>
        <v>#REF!</v>
      </c>
      <c r="CW4" s="110" t="e">
        <f ca="1"/>
        <v>#REF!</v>
      </c>
      <c r="CX4" s="110" t="e">
        <f ca="1"/>
        <v>#REF!</v>
      </c>
      <c r="CY4" s="110" t="e">
        <f ca="1"/>
        <v>#REF!</v>
      </c>
      <c r="CZ4" s="110" t="e">
        <f ca="1"/>
        <v>#REF!</v>
      </c>
      <c r="DA4" s="110" t="e">
        <f ca="1"/>
        <v>#REF!</v>
      </c>
      <c r="DB4" s="110" t="e">
        <f ca="1"/>
        <v>#REF!</v>
      </c>
      <c r="DC4" s="110" t="e">
        <f ca="1"/>
        <v>#REF!</v>
      </c>
      <c r="DD4" s="110" t="e">
        <f ca="1"/>
        <v>#REF!</v>
      </c>
      <c r="DE4" s="110" t="e">
        <f ca="1"/>
        <v>#REF!</v>
      </c>
      <c r="DF4" s="110" t="e">
        <f ca="1"/>
        <v>#REF!</v>
      </c>
      <c r="DG4" s="110" t="e">
        <f ca="1"/>
        <v>#REF!</v>
      </c>
      <c r="DH4" s="110" t="e">
        <f ca="1"/>
        <v>#REF!</v>
      </c>
      <c r="DI4" s="110" t="e">
        <f ca="1"/>
        <v>#REF!</v>
      </c>
      <c r="DJ4" s="110" t="e">
        <f ca="1"/>
        <v>#REF!</v>
      </c>
      <c r="DK4" s="110" t="e">
        <f ca="1"/>
        <v>#REF!</v>
      </c>
      <c r="DL4" s="110" t="e">
        <f ca="1"/>
        <v>#REF!</v>
      </c>
      <c r="DM4" s="110" t="e">
        <f ca="1"/>
        <v>#REF!</v>
      </c>
      <c r="DN4" s="110" t="e">
        <f ca="1"/>
        <v>#REF!</v>
      </c>
      <c r="DO4" s="110" t="e">
        <f ca="1"/>
        <v>#REF!</v>
      </c>
      <c r="DP4" s="110" t="e">
        <f ca="1"/>
        <v>#REF!</v>
      </c>
      <c r="DQ4" s="110" t="e">
        <f ca="1"/>
        <v>#REF!</v>
      </c>
      <c r="DR4" s="110" t="e">
        <f ca="1"/>
        <v>#REF!</v>
      </c>
      <c r="DS4" s="110" t="e">
        <f ca="1"/>
        <v>#REF!</v>
      </c>
      <c r="DT4" s="110" t="e">
        <f ca="1"/>
        <v>#REF!</v>
      </c>
      <c r="DU4" s="110" t="e">
        <f ca="1"/>
        <v>#REF!</v>
      </c>
      <c r="DV4" s="110" t="e">
        <f ca="1"/>
        <v>#REF!</v>
      </c>
      <c r="DW4" s="110" t="e">
        <f ca="1"/>
        <v>#REF!</v>
      </c>
      <c r="DX4" s="110" t="e">
        <f ca="1"/>
        <v>#REF!</v>
      </c>
      <c r="DY4" s="110" t="e">
        <f ca="1"/>
        <v>#REF!</v>
      </c>
      <c r="DZ4" s="110" t="e">
        <f ca="1"/>
        <v>#REF!</v>
      </c>
      <c r="EA4" s="110" t="e">
        <f ca="1"/>
        <v>#REF!</v>
      </c>
      <c r="EB4" s="110" t="e">
        <f ca="1"/>
        <v>#REF!</v>
      </c>
      <c r="EC4" s="110" t="e">
        <f ca="1"/>
        <v>#REF!</v>
      </c>
      <c r="ED4" s="110" t="e">
        <f ca="1"/>
        <v>#REF!</v>
      </c>
      <c r="EE4" s="110" t="e">
        <f ca="1"/>
        <v>#REF!</v>
      </c>
      <c r="EF4" s="110" t="e">
        <f ca="1"/>
        <v>#REF!</v>
      </c>
      <c r="EG4" s="110" t="e">
        <f ca="1"/>
        <v>#REF!</v>
      </c>
      <c r="EH4" s="110" t="e">
        <f ca="1"/>
        <v>#REF!</v>
      </c>
      <c r="EI4" s="110" t="e">
        <f ca="1"/>
        <v>#REF!</v>
      </c>
      <c r="EJ4" s="110" t="e">
        <f ca="1"/>
        <v>#REF!</v>
      </c>
      <c r="EK4" s="110" t="e">
        <f ca="1"/>
        <v>#REF!</v>
      </c>
      <c r="EL4" s="110" t="e">
        <f ca="1"/>
        <v>#REF!</v>
      </c>
      <c r="EM4" s="110" t="e">
        <f ca="1"/>
        <v>#REF!</v>
      </c>
      <c r="EN4" s="110" t="e">
        <f ca="1"/>
        <v>#REF!</v>
      </c>
      <c r="EO4" s="110" t="e">
        <f ca="1"/>
        <v>#REF!</v>
      </c>
      <c r="EP4" s="110" t="e">
        <f ca="1"/>
        <v>#REF!</v>
      </c>
      <c r="EQ4" s="110" t="e">
        <f ca="1"/>
        <v>#REF!</v>
      </c>
      <c r="ER4" s="110" t="e">
        <f ca="1"/>
        <v>#REF!</v>
      </c>
      <c r="ES4" s="110" t="e">
        <f ca="1"/>
        <v>#REF!</v>
      </c>
      <c r="ET4" s="110" t="e">
        <f ca="1"/>
        <v>#REF!</v>
      </c>
      <c r="EU4" s="110" t="e">
        <f ca="1"/>
        <v>#REF!</v>
      </c>
      <c r="EV4" s="110" t="e">
        <f ca="1"/>
        <v>#REF!</v>
      </c>
      <c r="EW4" s="110" t="e">
        <f ca="1"/>
        <v>#REF!</v>
      </c>
      <c r="EX4" s="110" t="e">
        <f ca="1"/>
        <v>#REF!</v>
      </c>
      <c r="EY4" s="110" t="e">
        <f ca="1"/>
        <v>#REF!</v>
      </c>
      <c r="EZ4" s="110" t="e">
        <f ca="1"/>
        <v>#REF!</v>
      </c>
      <c r="FA4" s="110" t="e">
        <f ca="1"/>
        <v>#REF!</v>
      </c>
      <c r="FB4" s="110" t="e">
        <f ca="1"/>
        <v>#REF!</v>
      </c>
      <c r="FC4" s="110" t="e">
        <f ca="1"/>
        <v>#REF!</v>
      </c>
      <c r="FD4" s="110" t="e">
        <f ca="1"/>
        <v>#REF!</v>
      </c>
      <c r="FE4" s="110" t="e">
        <f ca="1"/>
        <v>#REF!</v>
      </c>
      <c r="FF4" s="110" t="e">
        <f ca="1"/>
        <v>#REF!</v>
      </c>
      <c r="FG4" s="110" t="e">
        <f ca="1"/>
        <v>#REF!</v>
      </c>
      <c r="FH4" s="110" t="e">
        <f ca="1"/>
        <v>#REF!</v>
      </c>
      <c r="FI4" s="110" t="e">
        <f ca="1"/>
        <v>#REF!</v>
      </c>
    </row>
    <row r="5" spans="1:165" ht="13.5" customHeight="1" x14ac:dyDescent="0.2">
      <c r="A5" s="187" t="s">
        <v>614</v>
      </c>
      <c r="B5" s="188"/>
      <c r="C5" s="34" t="s">
        <v>615</v>
      </c>
      <c r="D5" s="110" t="str">
        <f ca="1"/>
        <v>－</v>
      </c>
      <c r="E5" s="111" t="str">
        <f ca="1"/>
        <v>－</v>
      </c>
      <c r="F5" s="111" t="str">
        <f ca="1"/>
        <v>－</v>
      </c>
      <c r="G5" s="111" t="str">
        <f ca="1"/>
        <v>－</v>
      </c>
      <c r="H5" s="111" t="str">
        <f ca="1"/>
        <v>－</v>
      </c>
      <c r="I5" s="111" t="str">
        <f ca="1"/>
        <v>－</v>
      </c>
      <c r="J5" s="111" t="str">
        <f ca="1"/>
        <v>0箇所</v>
      </c>
      <c r="K5" s="111" t="str">
        <f ca="1"/>
        <v>0箇所</v>
      </c>
      <c r="L5" s="111" t="str">
        <f ca="1"/>
        <v>0箇所</v>
      </c>
      <c r="M5" s="110" t="str">
        <f ca="1"/>
        <v>0箇所</v>
      </c>
      <c r="N5" s="111" t="str">
        <f ca="1"/>
        <v>0箇所</v>
      </c>
      <c r="O5" s="111" t="str">
        <f ca="1"/>
        <v>0箇所</v>
      </c>
      <c r="P5" s="111" t="str">
        <f ca="1"/>
        <v>0箇所</v>
      </c>
      <c r="Q5" s="111" t="str">
        <f ca="1"/>
        <v>0箇所</v>
      </c>
      <c r="R5" s="111" t="str">
        <f ca="1"/>
        <v>0箇所</v>
      </c>
      <c r="S5" s="111" t="str">
        <f ca="1"/>
        <v>0箇所</v>
      </c>
      <c r="T5" s="111" t="str">
        <f ca="1"/>
        <v>0箇所</v>
      </c>
      <c r="U5" s="111" t="str">
        <f ca="1"/>
        <v>0箇所</v>
      </c>
      <c r="V5" s="110" t="str">
        <f ca="1"/>
        <v>0箇所</v>
      </c>
      <c r="W5" s="111" t="str">
        <f ca="1"/>
        <v>0箇所</v>
      </c>
      <c r="X5" s="111" t="str">
        <f ca="1"/>
        <v>0箇所</v>
      </c>
      <c r="Y5" s="111" t="str">
        <f ca="1"/>
        <v>0箇所</v>
      </c>
      <c r="Z5" s="111" t="str">
        <f ca="1"/>
        <v>0箇所</v>
      </c>
      <c r="AA5" s="111" t="str">
        <f ca="1"/>
        <v>0箇所</v>
      </c>
      <c r="AB5" s="111" t="e">
        <f ca="1"/>
        <v>#REF!</v>
      </c>
      <c r="AC5" s="111" t="e">
        <f ca="1"/>
        <v>#REF!</v>
      </c>
      <c r="AD5" s="111" t="e">
        <f ca="1"/>
        <v>#REF!</v>
      </c>
      <c r="AE5" s="110" t="e">
        <f ca="1"/>
        <v>#REF!</v>
      </c>
      <c r="AF5" s="111" t="e">
        <f ca="1"/>
        <v>#REF!</v>
      </c>
      <c r="AG5" s="111" t="e">
        <f ca="1"/>
        <v>#REF!</v>
      </c>
      <c r="AH5" s="111" t="e">
        <f ca="1"/>
        <v>#REF!</v>
      </c>
      <c r="AI5" s="111" t="e">
        <f ca="1"/>
        <v>#REF!</v>
      </c>
      <c r="AJ5" s="111" t="e">
        <f ca="1"/>
        <v>#REF!</v>
      </c>
      <c r="AK5" s="111" t="e">
        <f ca="1"/>
        <v>#REF!</v>
      </c>
      <c r="AL5" s="111" t="e">
        <f ca="1"/>
        <v>#REF!</v>
      </c>
      <c r="AM5" s="111" t="e">
        <f ca="1"/>
        <v>#REF!</v>
      </c>
      <c r="AN5" s="110" t="e">
        <f ca="1"/>
        <v>#REF!</v>
      </c>
      <c r="AO5" s="111" t="e">
        <f ca="1"/>
        <v>#REF!</v>
      </c>
      <c r="AP5" s="111" t="e">
        <f ca="1"/>
        <v>#REF!</v>
      </c>
      <c r="AQ5" s="111" t="e">
        <f ca="1"/>
        <v>#REF!</v>
      </c>
      <c r="AR5" s="111" t="e">
        <f ca="1"/>
        <v>#REF!</v>
      </c>
      <c r="AS5" s="111" t="e">
        <f ca="1"/>
        <v>#REF!</v>
      </c>
      <c r="AT5" s="111" t="e">
        <f ca="1"/>
        <v>#REF!</v>
      </c>
      <c r="AU5" s="111" t="e">
        <f ca="1"/>
        <v>#REF!</v>
      </c>
      <c r="AV5" s="111" t="e">
        <f ca="1"/>
        <v>#REF!</v>
      </c>
      <c r="AW5" s="110" t="e">
        <f ca="1"/>
        <v>#REF!</v>
      </c>
      <c r="AX5" s="111" t="e">
        <f ca="1"/>
        <v>#REF!</v>
      </c>
      <c r="AY5" s="111" t="e">
        <f ca="1"/>
        <v>#REF!</v>
      </c>
      <c r="AZ5" s="111" t="e">
        <f ca="1"/>
        <v>#REF!</v>
      </c>
      <c r="BA5" s="111" t="e">
        <f ca="1"/>
        <v>#REF!</v>
      </c>
      <c r="BB5" s="111" t="e">
        <f ca="1"/>
        <v>#REF!</v>
      </c>
      <c r="BC5" s="111" t="e">
        <f ca="1"/>
        <v>#REF!</v>
      </c>
      <c r="BD5" s="111" t="e">
        <f ca="1"/>
        <v>#REF!</v>
      </c>
      <c r="BE5" s="111" t="e">
        <f ca="1"/>
        <v>#REF!</v>
      </c>
      <c r="BF5" s="110" t="e">
        <f ca="1"/>
        <v>#REF!</v>
      </c>
      <c r="BG5" s="111" t="e">
        <f ca="1"/>
        <v>#REF!</v>
      </c>
      <c r="BH5" s="111" t="e">
        <f ca="1"/>
        <v>#REF!</v>
      </c>
      <c r="BI5" s="111" t="e">
        <f ca="1"/>
        <v>#REF!</v>
      </c>
      <c r="BJ5" s="111" t="e">
        <f ca="1"/>
        <v>#REF!</v>
      </c>
      <c r="BK5" s="111" t="e">
        <f ca="1"/>
        <v>#REF!</v>
      </c>
      <c r="BL5" s="111" t="e">
        <f ca="1"/>
        <v>#REF!</v>
      </c>
      <c r="BM5" s="111" t="e">
        <f ca="1"/>
        <v>#REF!</v>
      </c>
      <c r="BN5" s="111" t="e">
        <f ca="1"/>
        <v>#REF!</v>
      </c>
      <c r="BO5" s="110" t="e">
        <f ca="1"/>
        <v>#REF!</v>
      </c>
      <c r="BP5" s="111" t="e">
        <f ca="1"/>
        <v>#REF!</v>
      </c>
      <c r="BQ5" s="111" t="e">
        <f ca="1"/>
        <v>#REF!</v>
      </c>
      <c r="BR5" s="111" t="e">
        <f ca="1"/>
        <v>#REF!</v>
      </c>
      <c r="BS5" s="111" t="e">
        <f ca="1"/>
        <v>#REF!</v>
      </c>
      <c r="BT5" s="111" t="e">
        <f ca="1"/>
        <v>#REF!</v>
      </c>
      <c r="BU5" s="111" t="e">
        <f ca="1"/>
        <v>#REF!</v>
      </c>
      <c r="BV5" s="111" t="e">
        <f ca="1"/>
        <v>#REF!</v>
      </c>
      <c r="BW5" s="111" t="e">
        <f ca="1"/>
        <v>#REF!</v>
      </c>
      <c r="BX5" s="110" t="e">
        <f ca="1"/>
        <v>#REF!</v>
      </c>
      <c r="BY5" s="111" t="e">
        <f ca="1"/>
        <v>#REF!</v>
      </c>
      <c r="BZ5" s="111" t="e">
        <f ca="1"/>
        <v>#REF!</v>
      </c>
      <c r="CA5" s="111" t="e">
        <f ca="1"/>
        <v>#REF!</v>
      </c>
      <c r="CB5" s="111" t="e">
        <f ca="1"/>
        <v>#REF!</v>
      </c>
      <c r="CC5" s="111" t="e">
        <f ca="1"/>
        <v>#REF!</v>
      </c>
      <c r="CD5" s="111" t="e">
        <f ca="1"/>
        <v>#REF!</v>
      </c>
      <c r="CE5" s="111" t="e">
        <f ca="1"/>
        <v>#REF!</v>
      </c>
      <c r="CF5" s="111" t="e">
        <f ca="1"/>
        <v>#REF!</v>
      </c>
      <c r="CG5" s="110" t="e">
        <f ca="1"/>
        <v>#REF!</v>
      </c>
      <c r="CH5" s="111" t="e">
        <f ca="1"/>
        <v>#REF!</v>
      </c>
      <c r="CI5" s="111" t="e">
        <f ca="1"/>
        <v>#REF!</v>
      </c>
      <c r="CJ5" s="111" t="e">
        <f ca="1"/>
        <v>#REF!</v>
      </c>
      <c r="CK5" s="111" t="e">
        <f ca="1"/>
        <v>#REF!</v>
      </c>
      <c r="CL5" s="111" t="e">
        <f ca="1"/>
        <v>#REF!</v>
      </c>
      <c r="CM5" s="111" t="e">
        <f ca="1"/>
        <v>#REF!</v>
      </c>
      <c r="CN5" s="111" t="e">
        <f ca="1"/>
        <v>#REF!</v>
      </c>
      <c r="CO5" s="111" t="e">
        <f ca="1"/>
        <v>#REF!</v>
      </c>
      <c r="CP5" s="110" t="e">
        <f ca="1"/>
        <v>#REF!</v>
      </c>
      <c r="CQ5" s="111" t="e">
        <f ca="1"/>
        <v>#REF!</v>
      </c>
      <c r="CR5" s="111" t="e">
        <f ca="1"/>
        <v>#REF!</v>
      </c>
      <c r="CS5" s="111" t="e">
        <f ca="1"/>
        <v>#REF!</v>
      </c>
      <c r="CT5" s="111" t="e">
        <f ca="1"/>
        <v>#REF!</v>
      </c>
      <c r="CU5" s="111" t="e">
        <f ca="1"/>
        <v>#REF!</v>
      </c>
      <c r="CV5" s="111" t="e">
        <f ca="1"/>
        <v>#REF!</v>
      </c>
      <c r="CW5" s="111" t="e">
        <f ca="1"/>
        <v>#REF!</v>
      </c>
      <c r="CX5" s="111" t="e">
        <f ca="1"/>
        <v>#REF!</v>
      </c>
      <c r="CY5" s="110" t="e">
        <f ca="1"/>
        <v>#REF!</v>
      </c>
      <c r="CZ5" s="111" t="e">
        <f ca="1"/>
        <v>#REF!</v>
      </c>
      <c r="DA5" s="111" t="e">
        <f ca="1"/>
        <v>#REF!</v>
      </c>
      <c r="DB5" s="111" t="e">
        <f ca="1"/>
        <v>#REF!</v>
      </c>
      <c r="DC5" s="111" t="e">
        <f ca="1"/>
        <v>#REF!</v>
      </c>
      <c r="DD5" s="111" t="e">
        <f ca="1"/>
        <v>#REF!</v>
      </c>
      <c r="DE5" s="111" t="e">
        <f ca="1"/>
        <v>#REF!</v>
      </c>
      <c r="DF5" s="111" t="e">
        <f ca="1"/>
        <v>#REF!</v>
      </c>
      <c r="DG5" s="111" t="e">
        <f ca="1"/>
        <v>#REF!</v>
      </c>
      <c r="DH5" s="110" t="e">
        <f ca="1"/>
        <v>#REF!</v>
      </c>
      <c r="DI5" s="111" t="e">
        <f ca="1"/>
        <v>#REF!</v>
      </c>
      <c r="DJ5" s="111" t="e">
        <f ca="1"/>
        <v>#REF!</v>
      </c>
      <c r="DK5" s="111" t="e">
        <f ca="1"/>
        <v>#REF!</v>
      </c>
      <c r="DL5" s="111" t="e">
        <f ca="1"/>
        <v>#REF!</v>
      </c>
      <c r="DM5" s="111" t="e">
        <f ca="1"/>
        <v>#REF!</v>
      </c>
      <c r="DN5" s="111" t="e">
        <f ca="1"/>
        <v>#REF!</v>
      </c>
      <c r="DO5" s="111" t="e">
        <f ca="1"/>
        <v>#REF!</v>
      </c>
      <c r="DP5" s="111" t="e">
        <f ca="1"/>
        <v>#REF!</v>
      </c>
      <c r="DQ5" s="110" t="e">
        <f ca="1"/>
        <v>#REF!</v>
      </c>
      <c r="DR5" s="111" t="e">
        <f ca="1"/>
        <v>#REF!</v>
      </c>
      <c r="DS5" s="111" t="e">
        <f ca="1"/>
        <v>#REF!</v>
      </c>
      <c r="DT5" s="111" t="e">
        <f ca="1"/>
        <v>#REF!</v>
      </c>
      <c r="DU5" s="111" t="e">
        <f ca="1"/>
        <v>#REF!</v>
      </c>
      <c r="DV5" s="111" t="e">
        <f ca="1"/>
        <v>#REF!</v>
      </c>
      <c r="DW5" s="111" t="e">
        <f ca="1"/>
        <v>#REF!</v>
      </c>
      <c r="DX5" s="111" t="e">
        <f ca="1"/>
        <v>#REF!</v>
      </c>
      <c r="DY5" s="111" t="e">
        <f ca="1"/>
        <v>#REF!</v>
      </c>
      <c r="DZ5" s="110" t="e">
        <f ca="1"/>
        <v>#REF!</v>
      </c>
      <c r="EA5" s="111" t="e">
        <f ca="1"/>
        <v>#REF!</v>
      </c>
      <c r="EB5" s="111" t="e">
        <f ca="1"/>
        <v>#REF!</v>
      </c>
      <c r="EC5" s="111" t="e">
        <f ca="1"/>
        <v>#REF!</v>
      </c>
      <c r="ED5" s="111" t="e">
        <f ca="1"/>
        <v>#REF!</v>
      </c>
      <c r="EE5" s="111" t="e">
        <f ca="1"/>
        <v>#REF!</v>
      </c>
      <c r="EF5" s="111" t="e">
        <f ca="1"/>
        <v>#REF!</v>
      </c>
      <c r="EG5" s="111" t="e">
        <f ca="1"/>
        <v>#REF!</v>
      </c>
      <c r="EH5" s="111" t="e">
        <f ca="1"/>
        <v>#REF!</v>
      </c>
      <c r="EI5" s="110" t="e">
        <f ca="1"/>
        <v>#REF!</v>
      </c>
      <c r="EJ5" s="111" t="e">
        <f ca="1"/>
        <v>#REF!</v>
      </c>
      <c r="EK5" s="111" t="e">
        <f ca="1"/>
        <v>#REF!</v>
      </c>
      <c r="EL5" s="111" t="e">
        <f ca="1"/>
        <v>#REF!</v>
      </c>
      <c r="EM5" s="111" t="e">
        <f ca="1"/>
        <v>#REF!</v>
      </c>
      <c r="EN5" s="111" t="e">
        <f ca="1"/>
        <v>#REF!</v>
      </c>
      <c r="EO5" s="111" t="e">
        <f ca="1"/>
        <v>#REF!</v>
      </c>
      <c r="EP5" s="111" t="e">
        <f ca="1"/>
        <v>#REF!</v>
      </c>
      <c r="EQ5" s="111" t="e">
        <f ca="1"/>
        <v>#REF!</v>
      </c>
      <c r="ER5" s="111" t="e">
        <f ca="1"/>
        <v>#REF!</v>
      </c>
      <c r="ES5" s="111" t="e">
        <f ca="1"/>
        <v>#REF!</v>
      </c>
      <c r="ET5" s="111" t="e">
        <f ca="1"/>
        <v>#REF!</v>
      </c>
      <c r="EU5" s="111" t="e">
        <f ca="1"/>
        <v>#REF!</v>
      </c>
      <c r="EV5" s="111" t="e">
        <f ca="1"/>
        <v>#REF!</v>
      </c>
      <c r="EW5" s="111" t="e">
        <f ca="1"/>
        <v>#REF!</v>
      </c>
      <c r="EX5" s="111" t="e">
        <f ca="1"/>
        <v>#REF!</v>
      </c>
      <c r="EY5" s="111" t="e">
        <f ca="1"/>
        <v>#REF!</v>
      </c>
      <c r="EZ5" s="111" t="e">
        <f ca="1"/>
        <v>#REF!</v>
      </c>
      <c r="FA5" s="111" t="e">
        <f ca="1"/>
        <v>#REF!</v>
      </c>
      <c r="FB5" s="111" t="e">
        <f ca="1"/>
        <v>#REF!</v>
      </c>
      <c r="FC5" s="111" t="e">
        <f ca="1"/>
        <v>#REF!</v>
      </c>
      <c r="FD5" s="111" t="e">
        <f ca="1"/>
        <v>#REF!</v>
      </c>
      <c r="FE5" s="111" t="e">
        <f ca="1"/>
        <v>#REF!</v>
      </c>
      <c r="FF5" s="111" t="e">
        <f ca="1"/>
        <v>#REF!</v>
      </c>
      <c r="FG5" s="111" t="e">
        <f ca="1"/>
        <v>#REF!</v>
      </c>
      <c r="FH5" s="111" t="e">
        <f ca="1"/>
        <v>#REF!</v>
      </c>
      <c r="FI5" s="111" t="e">
        <f ca="1"/>
        <v>#REF!</v>
      </c>
    </row>
    <row r="6" spans="1:165" x14ac:dyDescent="0.2">
      <c r="A6" s="189"/>
      <c r="B6" s="190"/>
      <c r="C6" s="34" t="s">
        <v>616</v>
      </c>
      <c r="D6" s="110" t="str">
        <f ca="1"/>
        <v>－</v>
      </c>
      <c r="E6" s="111" t="str">
        <f ca="1"/>
        <v>－</v>
      </c>
      <c r="F6" s="111" t="str">
        <f ca="1"/>
        <v>－</v>
      </c>
      <c r="G6" s="111" t="str">
        <f ca="1"/>
        <v>－</v>
      </c>
      <c r="H6" s="111" t="str">
        <f ca="1"/>
        <v>－</v>
      </c>
      <c r="I6" s="111" t="str">
        <f ca="1"/>
        <v>－</v>
      </c>
      <c r="J6" s="111" t="str">
        <f ca="1"/>
        <v>6箇所</v>
      </c>
      <c r="K6" s="111" t="str">
        <f ca="1"/>
        <v>6箇所</v>
      </c>
      <c r="L6" s="111" t="str">
        <f ca="1"/>
        <v>6箇所</v>
      </c>
      <c r="M6" s="110" t="str">
        <f ca="1"/>
        <v>0箇所</v>
      </c>
      <c r="N6" s="111" t="str">
        <f ca="1"/>
        <v>0箇所</v>
      </c>
      <c r="O6" s="111" t="str">
        <f ca="1"/>
        <v>0箇所</v>
      </c>
      <c r="P6" s="111" t="str">
        <f ca="1"/>
        <v>0箇所</v>
      </c>
      <c r="Q6" s="111" t="str">
        <f ca="1"/>
        <v>0箇所</v>
      </c>
      <c r="R6" s="111" t="str">
        <f ca="1"/>
        <v>0箇所</v>
      </c>
      <c r="S6" s="111" t="str">
        <f ca="1"/>
        <v>49箇所</v>
      </c>
      <c r="T6" s="111" t="str">
        <f ca="1"/>
        <v>49箇所</v>
      </c>
      <c r="U6" s="111" t="str">
        <f ca="1"/>
        <v>49箇所</v>
      </c>
      <c r="V6" s="110" t="str">
        <f ca="1"/>
        <v>42箇所</v>
      </c>
      <c r="W6" s="111" t="str">
        <f ca="1"/>
        <v>42箇所</v>
      </c>
      <c r="X6" s="111" t="str">
        <f ca="1"/>
        <v>42箇所</v>
      </c>
      <c r="Y6" s="111" t="str">
        <f ca="1"/>
        <v>38箇所</v>
      </c>
      <c r="Z6" s="111" t="str">
        <f ca="1"/>
        <v>38箇所</v>
      </c>
      <c r="AA6" s="111" t="str">
        <f ca="1"/>
        <v>38箇所</v>
      </c>
      <c r="AB6" s="111" t="e">
        <f ca="1"/>
        <v>#REF!</v>
      </c>
      <c r="AC6" s="111" t="e">
        <f ca="1"/>
        <v>#REF!</v>
      </c>
      <c r="AD6" s="111" t="e">
        <f ca="1"/>
        <v>#REF!</v>
      </c>
      <c r="AE6" s="110" t="e">
        <f ca="1"/>
        <v>#REF!</v>
      </c>
      <c r="AF6" s="111" t="e">
        <f ca="1"/>
        <v>#REF!</v>
      </c>
      <c r="AG6" s="111" t="e">
        <f ca="1"/>
        <v>#REF!</v>
      </c>
      <c r="AH6" s="111" t="e">
        <f ca="1"/>
        <v>#REF!</v>
      </c>
      <c r="AI6" s="111" t="e">
        <f ca="1"/>
        <v>#REF!</v>
      </c>
      <c r="AJ6" s="111" t="e">
        <f ca="1"/>
        <v>#REF!</v>
      </c>
      <c r="AK6" s="111" t="e">
        <f ca="1"/>
        <v>#REF!</v>
      </c>
      <c r="AL6" s="111" t="e">
        <f ca="1"/>
        <v>#REF!</v>
      </c>
      <c r="AM6" s="111" t="e">
        <f ca="1"/>
        <v>#REF!</v>
      </c>
      <c r="AN6" s="110" t="e">
        <f ca="1"/>
        <v>#REF!</v>
      </c>
      <c r="AO6" s="111" t="e">
        <f ca="1"/>
        <v>#REF!</v>
      </c>
      <c r="AP6" s="111" t="e">
        <f ca="1"/>
        <v>#REF!</v>
      </c>
      <c r="AQ6" s="111" t="e">
        <f ca="1"/>
        <v>#REF!</v>
      </c>
      <c r="AR6" s="111" t="e">
        <f ca="1"/>
        <v>#REF!</v>
      </c>
      <c r="AS6" s="111" t="e">
        <f ca="1"/>
        <v>#REF!</v>
      </c>
      <c r="AT6" s="111" t="e">
        <f ca="1"/>
        <v>#REF!</v>
      </c>
      <c r="AU6" s="111" t="e">
        <f ca="1"/>
        <v>#REF!</v>
      </c>
      <c r="AV6" s="111" t="e">
        <f ca="1"/>
        <v>#REF!</v>
      </c>
      <c r="AW6" s="110" t="e">
        <f ca="1"/>
        <v>#REF!</v>
      </c>
      <c r="AX6" s="111" t="e">
        <f ca="1"/>
        <v>#REF!</v>
      </c>
      <c r="AY6" s="111" t="e">
        <f ca="1"/>
        <v>#REF!</v>
      </c>
      <c r="AZ6" s="111" t="e">
        <f ca="1"/>
        <v>#REF!</v>
      </c>
      <c r="BA6" s="111" t="e">
        <f ca="1"/>
        <v>#REF!</v>
      </c>
      <c r="BB6" s="111" t="e">
        <f ca="1"/>
        <v>#REF!</v>
      </c>
      <c r="BC6" s="111" t="e">
        <f ca="1"/>
        <v>#REF!</v>
      </c>
      <c r="BD6" s="111" t="e">
        <f ca="1"/>
        <v>#REF!</v>
      </c>
      <c r="BE6" s="111" t="e">
        <f ca="1"/>
        <v>#REF!</v>
      </c>
      <c r="BF6" s="110" t="e">
        <f ca="1"/>
        <v>#REF!</v>
      </c>
      <c r="BG6" s="111" t="e">
        <f ca="1"/>
        <v>#REF!</v>
      </c>
      <c r="BH6" s="111" t="e">
        <f ca="1"/>
        <v>#REF!</v>
      </c>
      <c r="BI6" s="111" t="e">
        <f ca="1"/>
        <v>#REF!</v>
      </c>
      <c r="BJ6" s="111" t="e">
        <f ca="1"/>
        <v>#REF!</v>
      </c>
      <c r="BK6" s="111" t="e">
        <f ca="1"/>
        <v>#REF!</v>
      </c>
      <c r="BL6" s="111" t="e">
        <f ca="1"/>
        <v>#REF!</v>
      </c>
      <c r="BM6" s="111" t="e">
        <f ca="1"/>
        <v>#REF!</v>
      </c>
      <c r="BN6" s="111" t="e">
        <f ca="1"/>
        <v>#REF!</v>
      </c>
      <c r="BO6" s="110" t="e">
        <f ca="1"/>
        <v>#REF!</v>
      </c>
      <c r="BP6" s="111" t="e">
        <f ca="1"/>
        <v>#REF!</v>
      </c>
      <c r="BQ6" s="111" t="e">
        <f ca="1"/>
        <v>#REF!</v>
      </c>
      <c r="BR6" s="111" t="e">
        <f ca="1"/>
        <v>#REF!</v>
      </c>
      <c r="BS6" s="111" t="e">
        <f ca="1"/>
        <v>#REF!</v>
      </c>
      <c r="BT6" s="111" t="e">
        <f ca="1"/>
        <v>#REF!</v>
      </c>
      <c r="BU6" s="111" t="e">
        <f ca="1"/>
        <v>#REF!</v>
      </c>
      <c r="BV6" s="111" t="e">
        <f ca="1"/>
        <v>#REF!</v>
      </c>
      <c r="BW6" s="111" t="e">
        <f ca="1"/>
        <v>#REF!</v>
      </c>
      <c r="BX6" s="110" t="e">
        <f ca="1"/>
        <v>#REF!</v>
      </c>
      <c r="BY6" s="111" t="e">
        <f ca="1"/>
        <v>#REF!</v>
      </c>
      <c r="BZ6" s="111" t="e">
        <f ca="1"/>
        <v>#REF!</v>
      </c>
      <c r="CA6" s="111" t="e">
        <f ca="1"/>
        <v>#REF!</v>
      </c>
      <c r="CB6" s="111" t="e">
        <f ca="1"/>
        <v>#REF!</v>
      </c>
      <c r="CC6" s="111" t="e">
        <f ca="1"/>
        <v>#REF!</v>
      </c>
      <c r="CD6" s="111" t="e">
        <f ca="1"/>
        <v>#REF!</v>
      </c>
      <c r="CE6" s="111" t="e">
        <f ca="1"/>
        <v>#REF!</v>
      </c>
      <c r="CF6" s="111" t="e">
        <f ca="1"/>
        <v>#REF!</v>
      </c>
      <c r="CG6" s="110" t="e">
        <f ca="1"/>
        <v>#REF!</v>
      </c>
      <c r="CH6" s="111" t="e">
        <f ca="1"/>
        <v>#REF!</v>
      </c>
      <c r="CI6" s="111" t="e">
        <f ca="1"/>
        <v>#REF!</v>
      </c>
      <c r="CJ6" s="111" t="e">
        <f ca="1"/>
        <v>#REF!</v>
      </c>
      <c r="CK6" s="111" t="e">
        <f ca="1"/>
        <v>#REF!</v>
      </c>
      <c r="CL6" s="111" t="e">
        <f ca="1"/>
        <v>#REF!</v>
      </c>
      <c r="CM6" s="111" t="e">
        <f ca="1"/>
        <v>#REF!</v>
      </c>
      <c r="CN6" s="111" t="e">
        <f ca="1"/>
        <v>#REF!</v>
      </c>
      <c r="CO6" s="111" t="e">
        <f ca="1"/>
        <v>#REF!</v>
      </c>
      <c r="CP6" s="110" t="e">
        <f ca="1"/>
        <v>#REF!</v>
      </c>
      <c r="CQ6" s="111" t="e">
        <f ca="1"/>
        <v>#REF!</v>
      </c>
      <c r="CR6" s="111" t="e">
        <f ca="1"/>
        <v>#REF!</v>
      </c>
      <c r="CS6" s="111" t="e">
        <f ca="1"/>
        <v>#REF!</v>
      </c>
      <c r="CT6" s="111" t="e">
        <f ca="1"/>
        <v>#REF!</v>
      </c>
      <c r="CU6" s="111" t="e">
        <f ca="1"/>
        <v>#REF!</v>
      </c>
      <c r="CV6" s="111" t="e">
        <f ca="1"/>
        <v>#REF!</v>
      </c>
      <c r="CW6" s="111" t="e">
        <f ca="1"/>
        <v>#REF!</v>
      </c>
      <c r="CX6" s="111" t="e">
        <f ca="1"/>
        <v>#REF!</v>
      </c>
      <c r="CY6" s="110" t="e">
        <f ca="1"/>
        <v>#REF!</v>
      </c>
      <c r="CZ6" s="111" t="e">
        <f ca="1"/>
        <v>#REF!</v>
      </c>
      <c r="DA6" s="111" t="e">
        <f ca="1"/>
        <v>#REF!</v>
      </c>
      <c r="DB6" s="111" t="e">
        <f ca="1"/>
        <v>#REF!</v>
      </c>
      <c r="DC6" s="111" t="e">
        <f ca="1"/>
        <v>#REF!</v>
      </c>
      <c r="DD6" s="111" t="e">
        <f ca="1"/>
        <v>#REF!</v>
      </c>
      <c r="DE6" s="111" t="e">
        <f ca="1"/>
        <v>#REF!</v>
      </c>
      <c r="DF6" s="111" t="e">
        <f ca="1"/>
        <v>#REF!</v>
      </c>
      <c r="DG6" s="111" t="e">
        <f ca="1"/>
        <v>#REF!</v>
      </c>
      <c r="DH6" s="110" t="e">
        <f ca="1"/>
        <v>#REF!</v>
      </c>
      <c r="DI6" s="111" t="e">
        <f ca="1"/>
        <v>#REF!</v>
      </c>
      <c r="DJ6" s="111" t="e">
        <f ca="1"/>
        <v>#REF!</v>
      </c>
      <c r="DK6" s="111" t="e">
        <f ca="1"/>
        <v>#REF!</v>
      </c>
      <c r="DL6" s="111" t="e">
        <f ca="1"/>
        <v>#REF!</v>
      </c>
      <c r="DM6" s="111" t="e">
        <f ca="1"/>
        <v>#REF!</v>
      </c>
      <c r="DN6" s="111" t="e">
        <f ca="1"/>
        <v>#REF!</v>
      </c>
      <c r="DO6" s="111" t="e">
        <f ca="1"/>
        <v>#REF!</v>
      </c>
      <c r="DP6" s="111" t="e">
        <f ca="1"/>
        <v>#REF!</v>
      </c>
      <c r="DQ6" s="110" t="e">
        <f ca="1"/>
        <v>#REF!</v>
      </c>
      <c r="DR6" s="111" t="e">
        <f ca="1"/>
        <v>#REF!</v>
      </c>
      <c r="DS6" s="111" t="e">
        <f ca="1"/>
        <v>#REF!</v>
      </c>
      <c r="DT6" s="111" t="e">
        <f ca="1"/>
        <v>#REF!</v>
      </c>
      <c r="DU6" s="111" t="e">
        <f ca="1"/>
        <v>#REF!</v>
      </c>
      <c r="DV6" s="111" t="e">
        <f ca="1"/>
        <v>#REF!</v>
      </c>
      <c r="DW6" s="111" t="e">
        <f ca="1"/>
        <v>#REF!</v>
      </c>
      <c r="DX6" s="111" t="e">
        <f ca="1"/>
        <v>#REF!</v>
      </c>
      <c r="DY6" s="111" t="e">
        <f ca="1"/>
        <v>#REF!</v>
      </c>
      <c r="DZ6" s="110" t="e">
        <f ca="1"/>
        <v>#REF!</v>
      </c>
      <c r="EA6" s="111" t="e">
        <f ca="1"/>
        <v>#REF!</v>
      </c>
      <c r="EB6" s="111" t="e">
        <f ca="1"/>
        <v>#REF!</v>
      </c>
      <c r="EC6" s="111" t="e">
        <f ca="1"/>
        <v>#REF!</v>
      </c>
      <c r="ED6" s="111" t="e">
        <f ca="1"/>
        <v>#REF!</v>
      </c>
      <c r="EE6" s="111" t="e">
        <f ca="1"/>
        <v>#REF!</v>
      </c>
      <c r="EF6" s="111" t="e">
        <f ca="1"/>
        <v>#REF!</v>
      </c>
      <c r="EG6" s="111" t="e">
        <f ca="1"/>
        <v>#REF!</v>
      </c>
      <c r="EH6" s="111" t="e">
        <f ca="1"/>
        <v>#REF!</v>
      </c>
      <c r="EI6" s="110" t="e">
        <f ca="1"/>
        <v>#REF!</v>
      </c>
      <c r="EJ6" s="111" t="e">
        <f ca="1"/>
        <v>#REF!</v>
      </c>
      <c r="EK6" s="111" t="e">
        <f ca="1"/>
        <v>#REF!</v>
      </c>
      <c r="EL6" s="111" t="e">
        <f ca="1"/>
        <v>#REF!</v>
      </c>
      <c r="EM6" s="111" t="e">
        <f ca="1"/>
        <v>#REF!</v>
      </c>
      <c r="EN6" s="111" t="e">
        <f ca="1"/>
        <v>#REF!</v>
      </c>
      <c r="EO6" s="111" t="e">
        <f ca="1"/>
        <v>#REF!</v>
      </c>
      <c r="EP6" s="111" t="e">
        <f ca="1"/>
        <v>#REF!</v>
      </c>
      <c r="EQ6" s="111" t="e">
        <f ca="1"/>
        <v>#REF!</v>
      </c>
      <c r="ER6" s="111" t="e">
        <f ca="1"/>
        <v>#REF!</v>
      </c>
      <c r="ES6" s="111" t="e">
        <f ca="1"/>
        <v>#REF!</v>
      </c>
      <c r="ET6" s="111" t="e">
        <f ca="1"/>
        <v>#REF!</v>
      </c>
      <c r="EU6" s="111" t="e">
        <f ca="1"/>
        <v>#REF!</v>
      </c>
      <c r="EV6" s="111" t="e">
        <f ca="1"/>
        <v>#REF!</v>
      </c>
      <c r="EW6" s="111" t="e">
        <f ca="1"/>
        <v>#REF!</v>
      </c>
      <c r="EX6" s="111" t="e">
        <f ca="1"/>
        <v>#REF!</v>
      </c>
      <c r="EY6" s="111" t="e">
        <f ca="1"/>
        <v>#REF!</v>
      </c>
      <c r="EZ6" s="111" t="e">
        <f ca="1"/>
        <v>#REF!</v>
      </c>
      <c r="FA6" s="111" t="e">
        <f ca="1"/>
        <v>#REF!</v>
      </c>
      <c r="FB6" s="111" t="e">
        <f ca="1"/>
        <v>#REF!</v>
      </c>
      <c r="FC6" s="111" t="e">
        <f ca="1"/>
        <v>#REF!</v>
      </c>
      <c r="FD6" s="111" t="e">
        <f ca="1"/>
        <v>#REF!</v>
      </c>
      <c r="FE6" s="111" t="e">
        <f ca="1"/>
        <v>#REF!</v>
      </c>
      <c r="FF6" s="111" t="e">
        <f ca="1"/>
        <v>#REF!</v>
      </c>
      <c r="FG6" s="111" t="e">
        <f ca="1"/>
        <v>#REF!</v>
      </c>
      <c r="FH6" s="111" t="e">
        <f ca="1"/>
        <v>#REF!</v>
      </c>
      <c r="FI6" s="111" t="e">
        <f ca="1"/>
        <v>#REF!</v>
      </c>
    </row>
    <row r="7" spans="1:165" ht="13.5" customHeight="1" x14ac:dyDescent="0.2">
      <c r="A7" s="191"/>
      <c r="B7" s="192"/>
      <c r="C7" s="34" t="s">
        <v>617</v>
      </c>
      <c r="D7" s="110" t="str">
        <f ca="1"/>
        <v>－</v>
      </c>
      <c r="E7" s="111" t="str">
        <f ca="1"/>
        <v>－</v>
      </c>
      <c r="F7" s="111" t="str">
        <f ca="1"/>
        <v>－</v>
      </c>
      <c r="G7" s="111" t="str">
        <f ca="1"/>
        <v>－</v>
      </c>
      <c r="H7" s="111" t="str">
        <f ca="1"/>
        <v>－</v>
      </c>
      <c r="I7" s="111" t="str">
        <f ca="1"/>
        <v>－</v>
      </c>
      <c r="J7" s="111" t="str">
        <f ca="1"/>
        <v>185箇所</v>
      </c>
      <c r="K7" s="111" t="str">
        <f ca="1"/>
        <v>185箇所</v>
      </c>
      <c r="L7" s="111" t="str">
        <f ca="1"/>
        <v>185箇所</v>
      </c>
      <c r="M7" s="110" t="str">
        <f ca="1"/>
        <v>191箇所</v>
      </c>
      <c r="N7" s="111" t="str">
        <f ca="1"/>
        <v>191箇所</v>
      </c>
      <c r="O7" s="111" t="str">
        <f ca="1"/>
        <v>191箇所</v>
      </c>
      <c r="P7" s="111" t="str">
        <f ca="1"/>
        <v>191箇所</v>
      </c>
      <c r="Q7" s="111" t="str">
        <f ca="1"/>
        <v>191箇所</v>
      </c>
      <c r="R7" s="111" t="str">
        <f ca="1"/>
        <v>191箇所</v>
      </c>
      <c r="S7" s="111" t="str">
        <f ca="1"/>
        <v>142箇所</v>
      </c>
      <c r="T7" s="111" t="str">
        <f ca="1"/>
        <v>142箇所</v>
      </c>
      <c r="U7" s="111" t="str">
        <f ca="1"/>
        <v>142箇所</v>
      </c>
      <c r="V7" s="110" t="str">
        <f ca="1"/>
        <v>149箇所</v>
      </c>
      <c r="W7" s="111" t="str">
        <f ca="1"/>
        <v>149箇所</v>
      </c>
      <c r="X7" s="111" t="str">
        <f ca="1"/>
        <v>149箇所</v>
      </c>
      <c r="Y7" s="111" t="str">
        <f ca="1"/>
        <v>153箇所</v>
      </c>
      <c r="Z7" s="111" t="str">
        <f ca="1"/>
        <v>153箇所</v>
      </c>
      <c r="AA7" s="111" t="str">
        <f ca="1"/>
        <v>153箇所</v>
      </c>
      <c r="AB7" s="111" t="e">
        <f ca="1"/>
        <v>#REF!</v>
      </c>
      <c r="AC7" s="111" t="e">
        <f ca="1"/>
        <v>#REF!</v>
      </c>
      <c r="AD7" s="111" t="e">
        <f ca="1"/>
        <v>#REF!</v>
      </c>
      <c r="AE7" s="110" t="e">
        <f ca="1"/>
        <v>#REF!</v>
      </c>
      <c r="AF7" s="111" t="e">
        <f ca="1"/>
        <v>#REF!</v>
      </c>
      <c r="AG7" s="111" t="e">
        <f ca="1"/>
        <v>#REF!</v>
      </c>
      <c r="AH7" s="111" t="e">
        <f ca="1"/>
        <v>#REF!</v>
      </c>
      <c r="AI7" s="111" t="e">
        <f ca="1"/>
        <v>#REF!</v>
      </c>
      <c r="AJ7" s="111" t="e">
        <f ca="1"/>
        <v>#REF!</v>
      </c>
      <c r="AK7" s="111" t="e">
        <f ca="1"/>
        <v>#REF!</v>
      </c>
      <c r="AL7" s="111" t="e">
        <f ca="1"/>
        <v>#REF!</v>
      </c>
      <c r="AM7" s="111" t="e">
        <f ca="1"/>
        <v>#REF!</v>
      </c>
      <c r="AN7" s="110" t="e">
        <f ca="1"/>
        <v>#REF!</v>
      </c>
      <c r="AO7" s="111" t="e">
        <f ca="1"/>
        <v>#REF!</v>
      </c>
      <c r="AP7" s="111" t="e">
        <f ca="1"/>
        <v>#REF!</v>
      </c>
      <c r="AQ7" s="111" t="e">
        <f ca="1"/>
        <v>#REF!</v>
      </c>
      <c r="AR7" s="111" t="e">
        <f ca="1"/>
        <v>#REF!</v>
      </c>
      <c r="AS7" s="111" t="e">
        <f ca="1"/>
        <v>#REF!</v>
      </c>
      <c r="AT7" s="111" t="e">
        <f ca="1"/>
        <v>#REF!</v>
      </c>
      <c r="AU7" s="111" t="e">
        <f ca="1"/>
        <v>#REF!</v>
      </c>
      <c r="AV7" s="111" t="e">
        <f ca="1"/>
        <v>#REF!</v>
      </c>
      <c r="AW7" s="110" t="e">
        <f ca="1"/>
        <v>#REF!</v>
      </c>
      <c r="AX7" s="111" t="e">
        <f ca="1"/>
        <v>#REF!</v>
      </c>
      <c r="AY7" s="111" t="e">
        <f ca="1"/>
        <v>#REF!</v>
      </c>
      <c r="AZ7" s="111" t="e">
        <f ca="1"/>
        <v>#REF!</v>
      </c>
      <c r="BA7" s="111" t="e">
        <f ca="1"/>
        <v>#REF!</v>
      </c>
      <c r="BB7" s="111" t="e">
        <f ca="1"/>
        <v>#REF!</v>
      </c>
      <c r="BC7" s="111" t="e">
        <f ca="1"/>
        <v>#REF!</v>
      </c>
      <c r="BD7" s="111" t="e">
        <f ca="1"/>
        <v>#REF!</v>
      </c>
      <c r="BE7" s="111" t="e">
        <f ca="1"/>
        <v>#REF!</v>
      </c>
      <c r="BF7" s="110" t="e">
        <f ca="1"/>
        <v>#REF!</v>
      </c>
      <c r="BG7" s="111" t="e">
        <f ca="1"/>
        <v>#REF!</v>
      </c>
      <c r="BH7" s="111" t="e">
        <f ca="1"/>
        <v>#REF!</v>
      </c>
      <c r="BI7" s="111" t="e">
        <f ca="1"/>
        <v>#REF!</v>
      </c>
      <c r="BJ7" s="111" t="e">
        <f ca="1"/>
        <v>#REF!</v>
      </c>
      <c r="BK7" s="111" t="e">
        <f ca="1"/>
        <v>#REF!</v>
      </c>
      <c r="BL7" s="111" t="e">
        <f ca="1"/>
        <v>#REF!</v>
      </c>
      <c r="BM7" s="111" t="e">
        <f ca="1"/>
        <v>#REF!</v>
      </c>
      <c r="BN7" s="111" t="e">
        <f ca="1"/>
        <v>#REF!</v>
      </c>
      <c r="BO7" s="110" t="e">
        <f ca="1"/>
        <v>#REF!</v>
      </c>
      <c r="BP7" s="111" t="e">
        <f ca="1"/>
        <v>#REF!</v>
      </c>
      <c r="BQ7" s="111" t="e">
        <f ca="1"/>
        <v>#REF!</v>
      </c>
      <c r="BR7" s="111" t="e">
        <f ca="1"/>
        <v>#REF!</v>
      </c>
      <c r="BS7" s="111" t="e">
        <f ca="1"/>
        <v>#REF!</v>
      </c>
      <c r="BT7" s="111" t="e">
        <f ca="1"/>
        <v>#REF!</v>
      </c>
      <c r="BU7" s="111" t="e">
        <f ca="1"/>
        <v>#REF!</v>
      </c>
      <c r="BV7" s="111" t="e">
        <f ca="1"/>
        <v>#REF!</v>
      </c>
      <c r="BW7" s="111" t="e">
        <f ca="1"/>
        <v>#REF!</v>
      </c>
      <c r="BX7" s="110" t="e">
        <f ca="1"/>
        <v>#REF!</v>
      </c>
      <c r="BY7" s="111" t="e">
        <f ca="1"/>
        <v>#REF!</v>
      </c>
      <c r="BZ7" s="111" t="e">
        <f ca="1"/>
        <v>#REF!</v>
      </c>
      <c r="CA7" s="111" t="e">
        <f ca="1"/>
        <v>#REF!</v>
      </c>
      <c r="CB7" s="111" t="e">
        <f ca="1"/>
        <v>#REF!</v>
      </c>
      <c r="CC7" s="111" t="e">
        <f ca="1"/>
        <v>#REF!</v>
      </c>
      <c r="CD7" s="111" t="e">
        <f ca="1"/>
        <v>#REF!</v>
      </c>
      <c r="CE7" s="111" t="e">
        <f ca="1"/>
        <v>#REF!</v>
      </c>
      <c r="CF7" s="111" t="e">
        <f ca="1"/>
        <v>#REF!</v>
      </c>
      <c r="CG7" s="110" t="e">
        <f ca="1"/>
        <v>#REF!</v>
      </c>
      <c r="CH7" s="111" t="e">
        <f ca="1"/>
        <v>#REF!</v>
      </c>
      <c r="CI7" s="111" t="e">
        <f ca="1"/>
        <v>#REF!</v>
      </c>
      <c r="CJ7" s="111" t="e">
        <f ca="1"/>
        <v>#REF!</v>
      </c>
      <c r="CK7" s="111" t="e">
        <f ca="1"/>
        <v>#REF!</v>
      </c>
      <c r="CL7" s="111" t="e">
        <f ca="1"/>
        <v>#REF!</v>
      </c>
      <c r="CM7" s="111" t="e">
        <f ca="1"/>
        <v>#REF!</v>
      </c>
      <c r="CN7" s="111" t="e">
        <f ca="1"/>
        <v>#REF!</v>
      </c>
      <c r="CO7" s="111" t="e">
        <f ca="1"/>
        <v>#REF!</v>
      </c>
      <c r="CP7" s="110" t="e">
        <f ca="1"/>
        <v>#REF!</v>
      </c>
      <c r="CQ7" s="111" t="e">
        <f ca="1"/>
        <v>#REF!</v>
      </c>
      <c r="CR7" s="111" t="e">
        <f ca="1"/>
        <v>#REF!</v>
      </c>
      <c r="CS7" s="111" t="e">
        <f ca="1"/>
        <v>#REF!</v>
      </c>
      <c r="CT7" s="111" t="e">
        <f ca="1"/>
        <v>#REF!</v>
      </c>
      <c r="CU7" s="111" t="e">
        <f ca="1"/>
        <v>#REF!</v>
      </c>
      <c r="CV7" s="111" t="e">
        <f ca="1"/>
        <v>#REF!</v>
      </c>
      <c r="CW7" s="111" t="e">
        <f ca="1"/>
        <v>#REF!</v>
      </c>
      <c r="CX7" s="111" t="e">
        <f ca="1"/>
        <v>#REF!</v>
      </c>
      <c r="CY7" s="110" t="e">
        <f ca="1"/>
        <v>#REF!</v>
      </c>
      <c r="CZ7" s="111" t="e">
        <f ca="1"/>
        <v>#REF!</v>
      </c>
      <c r="DA7" s="111" t="e">
        <f ca="1"/>
        <v>#REF!</v>
      </c>
      <c r="DB7" s="111" t="e">
        <f ca="1"/>
        <v>#REF!</v>
      </c>
      <c r="DC7" s="111" t="e">
        <f ca="1"/>
        <v>#REF!</v>
      </c>
      <c r="DD7" s="111" t="e">
        <f ca="1"/>
        <v>#REF!</v>
      </c>
      <c r="DE7" s="111" t="e">
        <f ca="1"/>
        <v>#REF!</v>
      </c>
      <c r="DF7" s="111" t="e">
        <f ca="1"/>
        <v>#REF!</v>
      </c>
      <c r="DG7" s="111" t="e">
        <f ca="1"/>
        <v>#REF!</v>
      </c>
      <c r="DH7" s="110" t="e">
        <f ca="1"/>
        <v>#REF!</v>
      </c>
      <c r="DI7" s="111" t="e">
        <f ca="1"/>
        <v>#REF!</v>
      </c>
      <c r="DJ7" s="111" t="e">
        <f ca="1"/>
        <v>#REF!</v>
      </c>
      <c r="DK7" s="111" t="e">
        <f ca="1"/>
        <v>#REF!</v>
      </c>
      <c r="DL7" s="111" t="e">
        <f ca="1"/>
        <v>#REF!</v>
      </c>
      <c r="DM7" s="111" t="e">
        <f ca="1"/>
        <v>#REF!</v>
      </c>
      <c r="DN7" s="111" t="e">
        <f ca="1"/>
        <v>#REF!</v>
      </c>
      <c r="DO7" s="111" t="e">
        <f ca="1"/>
        <v>#REF!</v>
      </c>
      <c r="DP7" s="111" t="e">
        <f ca="1"/>
        <v>#REF!</v>
      </c>
      <c r="DQ7" s="110" t="e">
        <f ca="1"/>
        <v>#REF!</v>
      </c>
      <c r="DR7" s="111" t="e">
        <f ca="1"/>
        <v>#REF!</v>
      </c>
      <c r="DS7" s="111" t="e">
        <f ca="1"/>
        <v>#REF!</v>
      </c>
      <c r="DT7" s="111" t="e">
        <f ca="1"/>
        <v>#REF!</v>
      </c>
      <c r="DU7" s="111" t="e">
        <f ca="1"/>
        <v>#REF!</v>
      </c>
      <c r="DV7" s="111" t="e">
        <f ca="1"/>
        <v>#REF!</v>
      </c>
      <c r="DW7" s="111" t="e">
        <f ca="1"/>
        <v>#REF!</v>
      </c>
      <c r="DX7" s="111" t="e">
        <f ca="1"/>
        <v>#REF!</v>
      </c>
      <c r="DY7" s="111" t="e">
        <f ca="1"/>
        <v>#REF!</v>
      </c>
      <c r="DZ7" s="110" t="e">
        <f ca="1"/>
        <v>#REF!</v>
      </c>
      <c r="EA7" s="111" t="e">
        <f ca="1"/>
        <v>#REF!</v>
      </c>
      <c r="EB7" s="111" t="e">
        <f ca="1"/>
        <v>#REF!</v>
      </c>
      <c r="EC7" s="111" t="e">
        <f ca="1"/>
        <v>#REF!</v>
      </c>
      <c r="ED7" s="111" t="e">
        <f ca="1"/>
        <v>#REF!</v>
      </c>
      <c r="EE7" s="111" t="e">
        <f ca="1"/>
        <v>#REF!</v>
      </c>
      <c r="EF7" s="111" t="e">
        <f ca="1"/>
        <v>#REF!</v>
      </c>
      <c r="EG7" s="111" t="e">
        <f ca="1"/>
        <v>#REF!</v>
      </c>
      <c r="EH7" s="111" t="e">
        <f ca="1"/>
        <v>#REF!</v>
      </c>
      <c r="EI7" s="110" t="e">
        <f ca="1"/>
        <v>#REF!</v>
      </c>
      <c r="EJ7" s="111" t="e">
        <f ca="1"/>
        <v>#REF!</v>
      </c>
      <c r="EK7" s="111" t="e">
        <f ca="1"/>
        <v>#REF!</v>
      </c>
      <c r="EL7" s="111" t="e">
        <f ca="1"/>
        <v>#REF!</v>
      </c>
      <c r="EM7" s="111" t="e">
        <f ca="1"/>
        <v>#REF!</v>
      </c>
      <c r="EN7" s="111" t="e">
        <f ca="1"/>
        <v>#REF!</v>
      </c>
      <c r="EO7" s="111" t="e">
        <f ca="1"/>
        <v>#REF!</v>
      </c>
      <c r="EP7" s="111" t="e">
        <f ca="1"/>
        <v>#REF!</v>
      </c>
      <c r="EQ7" s="111" t="e">
        <f ca="1"/>
        <v>#REF!</v>
      </c>
      <c r="ER7" s="111" t="e">
        <f ca="1"/>
        <v>#REF!</v>
      </c>
      <c r="ES7" s="111" t="e">
        <f ca="1"/>
        <v>#REF!</v>
      </c>
      <c r="ET7" s="111" t="e">
        <f ca="1"/>
        <v>#REF!</v>
      </c>
      <c r="EU7" s="111" t="e">
        <f ca="1"/>
        <v>#REF!</v>
      </c>
      <c r="EV7" s="111" t="e">
        <f ca="1"/>
        <v>#REF!</v>
      </c>
      <c r="EW7" s="111" t="e">
        <f ca="1"/>
        <v>#REF!</v>
      </c>
      <c r="EX7" s="111" t="e">
        <f ca="1"/>
        <v>#REF!</v>
      </c>
      <c r="EY7" s="111" t="e">
        <f ca="1"/>
        <v>#REF!</v>
      </c>
      <c r="EZ7" s="111" t="e">
        <f ca="1"/>
        <v>#REF!</v>
      </c>
      <c r="FA7" s="111" t="e">
        <f ca="1"/>
        <v>#REF!</v>
      </c>
      <c r="FB7" s="111" t="e">
        <f ca="1"/>
        <v>#REF!</v>
      </c>
      <c r="FC7" s="111" t="e">
        <f ca="1"/>
        <v>#REF!</v>
      </c>
      <c r="FD7" s="111" t="e">
        <f ca="1"/>
        <v>#REF!</v>
      </c>
      <c r="FE7" s="111" t="e">
        <f ca="1"/>
        <v>#REF!</v>
      </c>
      <c r="FF7" s="111" t="e">
        <f ca="1"/>
        <v>#REF!</v>
      </c>
      <c r="FG7" s="111" t="e">
        <f ca="1"/>
        <v>#REF!</v>
      </c>
      <c r="FH7" s="111" t="e">
        <f ca="1"/>
        <v>#REF!</v>
      </c>
      <c r="FI7" s="111" t="e">
        <f ca="1"/>
        <v>#REF!</v>
      </c>
    </row>
    <row r="8" spans="1:165" ht="13.5" customHeight="1" x14ac:dyDescent="0.2">
      <c r="A8" s="193" t="s">
        <v>409</v>
      </c>
      <c r="B8" s="179" t="s">
        <v>344</v>
      </c>
      <c r="C8" s="34" t="s">
        <v>60</v>
      </c>
      <c r="D8" s="110" t="str">
        <f ca="1"/>
        <v>－</v>
      </c>
      <c r="E8" s="111" t="str">
        <f ca="1"/>
        <v>－</v>
      </c>
      <c r="F8" s="111" t="str">
        <f ca="1"/>
        <v>－</v>
      </c>
      <c r="G8" s="111" t="str">
        <f ca="1"/>
        <v>－</v>
      </c>
      <c r="H8" s="111" t="str">
        <f ca="1"/>
        <v>－</v>
      </c>
      <c r="I8" s="111" t="str">
        <f ca="1"/>
        <v>－</v>
      </c>
      <c r="J8" s="111" t="str">
        <f ca="1"/>
        <v>0棟</v>
      </c>
      <c r="K8" s="111" t="str">
        <f ca="1"/>
        <v>0棟</v>
      </c>
      <c r="L8" s="111" t="str">
        <f ca="1"/>
        <v>0棟</v>
      </c>
      <c r="M8" s="110" t="str">
        <f ca="1"/>
        <v>0棟</v>
      </c>
      <c r="N8" s="111" t="str">
        <f ca="1"/>
        <v>0棟</v>
      </c>
      <c r="O8" s="111" t="str">
        <f ca="1"/>
        <v>0棟</v>
      </c>
      <c r="P8" s="111" t="str">
        <f ca="1"/>
        <v>0棟</v>
      </c>
      <c r="Q8" s="111" t="str">
        <f ca="1"/>
        <v>0棟</v>
      </c>
      <c r="R8" s="111" t="str">
        <f ca="1"/>
        <v>0棟</v>
      </c>
      <c r="S8" s="111" t="str">
        <f ca="1"/>
        <v>0棟</v>
      </c>
      <c r="T8" s="111" t="str">
        <f ca="1"/>
        <v>0棟</v>
      </c>
      <c r="U8" s="111" t="str">
        <f ca="1"/>
        <v>0棟</v>
      </c>
      <c r="V8" s="110" t="str">
        <f ca="1"/>
        <v>0棟</v>
      </c>
      <c r="W8" s="111" t="str">
        <f ca="1"/>
        <v>0棟</v>
      </c>
      <c r="X8" s="111" t="str">
        <f ca="1"/>
        <v>0棟</v>
      </c>
      <c r="Y8" s="111" t="str">
        <f ca="1"/>
        <v>0棟</v>
      </c>
      <c r="Z8" s="111" t="str">
        <f ca="1"/>
        <v>0棟</v>
      </c>
      <c r="AA8" s="111" t="str">
        <f ca="1"/>
        <v>0棟</v>
      </c>
      <c r="AB8" s="111" t="e">
        <f ca="1"/>
        <v>#REF!</v>
      </c>
      <c r="AC8" s="111" t="e">
        <f ca="1"/>
        <v>#REF!</v>
      </c>
      <c r="AD8" s="111" t="e">
        <f ca="1"/>
        <v>#REF!</v>
      </c>
      <c r="AE8" s="110" t="e">
        <f ca="1"/>
        <v>#REF!</v>
      </c>
      <c r="AF8" s="111" t="e">
        <f ca="1"/>
        <v>#REF!</v>
      </c>
      <c r="AG8" s="111" t="e">
        <f ca="1"/>
        <v>#REF!</v>
      </c>
      <c r="AH8" s="111" t="e">
        <f ca="1"/>
        <v>#REF!</v>
      </c>
      <c r="AI8" s="111" t="e">
        <f ca="1"/>
        <v>#REF!</v>
      </c>
      <c r="AJ8" s="111" t="e">
        <f ca="1"/>
        <v>#REF!</v>
      </c>
      <c r="AK8" s="111" t="e">
        <f ca="1"/>
        <v>#REF!</v>
      </c>
      <c r="AL8" s="111" t="e">
        <f ca="1"/>
        <v>#REF!</v>
      </c>
      <c r="AM8" s="111" t="e">
        <f ca="1"/>
        <v>#REF!</v>
      </c>
      <c r="AN8" s="110" t="e">
        <f ca="1"/>
        <v>#REF!</v>
      </c>
      <c r="AO8" s="111" t="e">
        <f ca="1"/>
        <v>#REF!</v>
      </c>
      <c r="AP8" s="111" t="e">
        <f ca="1"/>
        <v>#REF!</v>
      </c>
      <c r="AQ8" s="111" t="e">
        <f ca="1"/>
        <v>#REF!</v>
      </c>
      <c r="AR8" s="111" t="e">
        <f ca="1"/>
        <v>#REF!</v>
      </c>
      <c r="AS8" s="111" t="e">
        <f ca="1"/>
        <v>#REF!</v>
      </c>
      <c r="AT8" s="111" t="e">
        <f ca="1"/>
        <v>#REF!</v>
      </c>
      <c r="AU8" s="111" t="e">
        <f ca="1"/>
        <v>#REF!</v>
      </c>
      <c r="AV8" s="111" t="e">
        <f ca="1"/>
        <v>#REF!</v>
      </c>
      <c r="AW8" s="110" t="e">
        <f ca="1"/>
        <v>#REF!</v>
      </c>
      <c r="AX8" s="111" t="e">
        <f ca="1"/>
        <v>#REF!</v>
      </c>
      <c r="AY8" s="111" t="e">
        <f ca="1"/>
        <v>#REF!</v>
      </c>
      <c r="AZ8" s="111" t="e">
        <f ca="1"/>
        <v>#REF!</v>
      </c>
      <c r="BA8" s="111" t="e">
        <f ca="1"/>
        <v>#REF!</v>
      </c>
      <c r="BB8" s="111" t="e">
        <f ca="1"/>
        <v>#REF!</v>
      </c>
      <c r="BC8" s="111" t="e">
        <f ca="1"/>
        <v>#REF!</v>
      </c>
      <c r="BD8" s="111" t="e">
        <f ca="1"/>
        <v>#REF!</v>
      </c>
      <c r="BE8" s="111" t="e">
        <f ca="1"/>
        <v>#REF!</v>
      </c>
      <c r="BF8" s="110" t="e">
        <f ca="1"/>
        <v>#REF!</v>
      </c>
      <c r="BG8" s="111" t="e">
        <f ca="1"/>
        <v>#REF!</v>
      </c>
      <c r="BH8" s="111" t="e">
        <f ca="1"/>
        <v>#REF!</v>
      </c>
      <c r="BI8" s="111" t="e">
        <f ca="1"/>
        <v>#REF!</v>
      </c>
      <c r="BJ8" s="111" t="e">
        <f ca="1"/>
        <v>#REF!</v>
      </c>
      <c r="BK8" s="111" t="e">
        <f ca="1"/>
        <v>#REF!</v>
      </c>
      <c r="BL8" s="111" t="e">
        <f ca="1"/>
        <v>#REF!</v>
      </c>
      <c r="BM8" s="111" t="e">
        <f ca="1"/>
        <v>#REF!</v>
      </c>
      <c r="BN8" s="111" t="e">
        <f ca="1"/>
        <v>#REF!</v>
      </c>
      <c r="BO8" s="110" t="e">
        <f ca="1"/>
        <v>#REF!</v>
      </c>
      <c r="BP8" s="111" t="e">
        <f ca="1"/>
        <v>#REF!</v>
      </c>
      <c r="BQ8" s="111" t="e">
        <f ca="1"/>
        <v>#REF!</v>
      </c>
      <c r="BR8" s="111" t="e">
        <f ca="1"/>
        <v>#REF!</v>
      </c>
      <c r="BS8" s="111" t="e">
        <f ca="1"/>
        <v>#REF!</v>
      </c>
      <c r="BT8" s="111" t="e">
        <f ca="1"/>
        <v>#REF!</v>
      </c>
      <c r="BU8" s="111" t="e">
        <f ca="1"/>
        <v>#REF!</v>
      </c>
      <c r="BV8" s="111" t="e">
        <f ca="1"/>
        <v>#REF!</v>
      </c>
      <c r="BW8" s="111" t="e">
        <f ca="1"/>
        <v>#REF!</v>
      </c>
      <c r="BX8" s="110" t="e">
        <f ca="1"/>
        <v>#REF!</v>
      </c>
      <c r="BY8" s="111" t="e">
        <f ca="1"/>
        <v>#REF!</v>
      </c>
      <c r="BZ8" s="111" t="e">
        <f ca="1"/>
        <v>#REF!</v>
      </c>
      <c r="CA8" s="111" t="e">
        <f ca="1"/>
        <v>#REF!</v>
      </c>
      <c r="CB8" s="111" t="e">
        <f ca="1"/>
        <v>#REF!</v>
      </c>
      <c r="CC8" s="111" t="e">
        <f ca="1"/>
        <v>#REF!</v>
      </c>
      <c r="CD8" s="111" t="e">
        <f ca="1"/>
        <v>#REF!</v>
      </c>
      <c r="CE8" s="111" t="e">
        <f ca="1"/>
        <v>#REF!</v>
      </c>
      <c r="CF8" s="111" t="e">
        <f ca="1"/>
        <v>#REF!</v>
      </c>
      <c r="CG8" s="110" t="e">
        <f ca="1"/>
        <v>#REF!</v>
      </c>
      <c r="CH8" s="111" t="e">
        <f ca="1"/>
        <v>#REF!</v>
      </c>
      <c r="CI8" s="111" t="e">
        <f ca="1"/>
        <v>#REF!</v>
      </c>
      <c r="CJ8" s="111" t="e">
        <f ca="1"/>
        <v>#REF!</v>
      </c>
      <c r="CK8" s="111" t="e">
        <f ca="1"/>
        <v>#REF!</v>
      </c>
      <c r="CL8" s="111" t="e">
        <f ca="1"/>
        <v>#REF!</v>
      </c>
      <c r="CM8" s="111" t="e">
        <f ca="1"/>
        <v>#REF!</v>
      </c>
      <c r="CN8" s="111" t="e">
        <f ca="1"/>
        <v>#REF!</v>
      </c>
      <c r="CO8" s="111" t="e">
        <f ca="1"/>
        <v>#REF!</v>
      </c>
      <c r="CP8" s="110" t="e">
        <f ca="1"/>
        <v>#REF!</v>
      </c>
      <c r="CQ8" s="111" t="e">
        <f ca="1"/>
        <v>#REF!</v>
      </c>
      <c r="CR8" s="111" t="e">
        <f ca="1"/>
        <v>#REF!</v>
      </c>
      <c r="CS8" s="111" t="e">
        <f ca="1"/>
        <v>#REF!</v>
      </c>
      <c r="CT8" s="111" t="e">
        <f ca="1"/>
        <v>#REF!</v>
      </c>
      <c r="CU8" s="111" t="e">
        <f ca="1"/>
        <v>#REF!</v>
      </c>
      <c r="CV8" s="111" t="e">
        <f ca="1"/>
        <v>#REF!</v>
      </c>
      <c r="CW8" s="111" t="e">
        <f ca="1"/>
        <v>#REF!</v>
      </c>
      <c r="CX8" s="111" t="e">
        <f ca="1"/>
        <v>#REF!</v>
      </c>
      <c r="CY8" s="110" t="e">
        <f ca="1"/>
        <v>#REF!</v>
      </c>
      <c r="CZ8" s="111" t="e">
        <f ca="1"/>
        <v>#REF!</v>
      </c>
      <c r="DA8" s="111" t="e">
        <f ca="1"/>
        <v>#REF!</v>
      </c>
      <c r="DB8" s="111" t="e">
        <f ca="1"/>
        <v>#REF!</v>
      </c>
      <c r="DC8" s="111" t="e">
        <f ca="1"/>
        <v>#REF!</v>
      </c>
      <c r="DD8" s="111" t="e">
        <f ca="1"/>
        <v>#REF!</v>
      </c>
      <c r="DE8" s="111" t="e">
        <f ca="1"/>
        <v>#REF!</v>
      </c>
      <c r="DF8" s="111" t="e">
        <f ca="1"/>
        <v>#REF!</v>
      </c>
      <c r="DG8" s="111" t="e">
        <f ca="1"/>
        <v>#REF!</v>
      </c>
      <c r="DH8" s="110" t="e">
        <f ca="1"/>
        <v>#REF!</v>
      </c>
      <c r="DI8" s="111" t="e">
        <f ca="1"/>
        <v>#REF!</v>
      </c>
      <c r="DJ8" s="111" t="e">
        <f ca="1"/>
        <v>#REF!</v>
      </c>
      <c r="DK8" s="111" t="e">
        <f ca="1"/>
        <v>#REF!</v>
      </c>
      <c r="DL8" s="111" t="e">
        <f ca="1"/>
        <v>#REF!</v>
      </c>
      <c r="DM8" s="111" t="e">
        <f ca="1"/>
        <v>#REF!</v>
      </c>
      <c r="DN8" s="111" t="e">
        <f ca="1"/>
        <v>#REF!</v>
      </c>
      <c r="DO8" s="111" t="e">
        <f ca="1"/>
        <v>#REF!</v>
      </c>
      <c r="DP8" s="111" t="e">
        <f ca="1"/>
        <v>#REF!</v>
      </c>
      <c r="DQ8" s="110" t="e">
        <f ca="1"/>
        <v>#REF!</v>
      </c>
      <c r="DR8" s="111" t="e">
        <f ca="1"/>
        <v>#REF!</v>
      </c>
      <c r="DS8" s="111" t="e">
        <f ca="1"/>
        <v>#REF!</v>
      </c>
      <c r="DT8" s="111" t="e">
        <f ca="1"/>
        <v>#REF!</v>
      </c>
      <c r="DU8" s="111" t="e">
        <f ca="1"/>
        <v>#REF!</v>
      </c>
      <c r="DV8" s="111" t="e">
        <f ca="1"/>
        <v>#REF!</v>
      </c>
      <c r="DW8" s="111" t="e">
        <f ca="1"/>
        <v>#REF!</v>
      </c>
      <c r="DX8" s="111" t="e">
        <f ca="1"/>
        <v>#REF!</v>
      </c>
      <c r="DY8" s="111" t="e">
        <f ca="1"/>
        <v>#REF!</v>
      </c>
      <c r="DZ8" s="110" t="e">
        <f ca="1"/>
        <v>#REF!</v>
      </c>
      <c r="EA8" s="111" t="e">
        <f ca="1"/>
        <v>#REF!</v>
      </c>
      <c r="EB8" s="111" t="e">
        <f ca="1"/>
        <v>#REF!</v>
      </c>
      <c r="EC8" s="111" t="e">
        <f ca="1"/>
        <v>#REF!</v>
      </c>
      <c r="ED8" s="111" t="e">
        <f ca="1"/>
        <v>#REF!</v>
      </c>
      <c r="EE8" s="111" t="e">
        <f ca="1"/>
        <v>#REF!</v>
      </c>
      <c r="EF8" s="111" t="e">
        <f ca="1"/>
        <v>#REF!</v>
      </c>
      <c r="EG8" s="111" t="e">
        <f ca="1"/>
        <v>#REF!</v>
      </c>
      <c r="EH8" s="111" t="e">
        <f ca="1"/>
        <v>#REF!</v>
      </c>
      <c r="EI8" s="110" t="e">
        <f ca="1"/>
        <v>#REF!</v>
      </c>
      <c r="EJ8" s="111" t="e">
        <f ca="1"/>
        <v>#REF!</v>
      </c>
      <c r="EK8" s="111" t="e">
        <f ca="1"/>
        <v>#REF!</v>
      </c>
      <c r="EL8" s="111" t="e">
        <f ca="1"/>
        <v>#REF!</v>
      </c>
      <c r="EM8" s="111" t="e">
        <f ca="1"/>
        <v>#REF!</v>
      </c>
      <c r="EN8" s="111" t="e">
        <f ca="1"/>
        <v>#REF!</v>
      </c>
      <c r="EO8" s="111" t="e">
        <f ca="1"/>
        <v>#REF!</v>
      </c>
      <c r="EP8" s="111" t="e">
        <f ca="1"/>
        <v>#REF!</v>
      </c>
      <c r="EQ8" s="111" t="e">
        <f ca="1"/>
        <v>#REF!</v>
      </c>
      <c r="ER8" s="111" t="e">
        <f ca="1"/>
        <v>#REF!</v>
      </c>
      <c r="ES8" s="111" t="e">
        <f ca="1"/>
        <v>#REF!</v>
      </c>
      <c r="ET8" s="111" t="e">
        <f ca="1"/>
        <v>#REF!</v>
      </c>
      <c r="EU8" s="111" t="e">
        <f ca="1"/>
        <v>#REF!</v>
      </c>
      <c r="EV8" s="111" t="e">
        <f ca="1"/>
        <v>#REF!</v>
      </c>
      <c r="EW8" s="111" t="e">
        <f ca="1"/>
        <v>#REF!</v>
      </c>
      <c r="EX8" s="111" t="e">
        <f ca="1"/>
        <v>#REF!</v>
      </c>
      <c r="EY8" s="111" t="e">
        <f ca="1"/>
        <v>#REF!</v>
      </c>
      <c r="EZ8" s="111" t="e">
        <f ca="1"/>
        <v>#REF!</v>
      </c>
      <c r="FA8" s="111" t="e">
        <f ca="1"/>
        <v>#REF!</v>
      </c>
      <c r="FB8" s="111" t="e">
        <f ca="1"/>
        <v>#REF!</v>
      </c>
      <c r="FC8" s="111" t="e">
        <f ca="1"/>
        <v>#REF!</v>
      </c>
      <c r="FD8" s="111" t="e">
        <f ca="1"/>
        <v>#REF!</v>
      </c>
      <c r="FE8" s="111" t="e">
        <f ca="1"/>
        <v>#REF!</v>
      </c>
      <c r="FF8" s="111" t="e">
        <f ca="1"/>
        <v>#REF!</v>
      </c>
      <c r="FG8" s="111" t="e">
        <f ca="1"/>
        <v>#REF!</v>
      </c>
      <c r="FH8" s="111" t="e">
        <f ca="1"/>
        <v>#REF!</v>
      </c>
      <c r="FI8" s="111" t="e">
        <f ca="1"/>
        <v>#REF!</v>
      </c>
    </row>
    <row r="9" spans="1:165" ht="13.5" customHeight="1" x14ac:dyDescent="0.2">
      <c r="A9" s="194"/>
      <c r="B9" s="181"/>
      <c r="C9" s="34" t="s">
        <v>61</v>
      </c>
      <c r="D9" s="110" t="str">
        <f ca="1"/>
        <v>－</v>
      </c>
      <c r="E9" s="112" t="str">
        <f ca="1"/>
        <v>－</v>
      </c>
      <c r="F9" s="112" t="str">
        <f ca="1"/>
        <v>－</v>
      </c>
      <c r="G9" s="112" t="str">
        <f ca="1"/>
        <v>－</v>
      </c>
      <c r="H9" s="112" t="str">
        <f ca="1"/>
        <v>－</v>
      </c>
      <c r="I9" s="112" t="str">
        <f ca="1"/>
        <v>－</v>
      </c>
      <c r="J9" s="112" t="str">
        <f ca="1"/>
        <v>0棟</v>
      </c>
      <c r="K9" s="112" t="str">
        <f ca="1"/>
        <v>0棟</v>
      </c>
      <c r="L9" s="112" t="str">
        <f ca="1"/>
        <v>0棟</v>
      </c>
      <c r="M9" s="110" t="str">
        <f ca="1"/>
        <v>0棟</v>
      </c>
      <c r="N9" s="112" t="str">
        <f ca="1"/>
        <v>0棟</v>
      </c>
      <c r="O9" s="112" t="str">
        <f ca="1"/>
        <v>0棟</v>
      </c>
      <c r="P9" s="112" t="str">
        <f ca="1"/>
        <v>0棟</v>
      </c>
      <c r="Q9" s="112" t="str">
        <f ca="1"/>
        <v>0棟</v>
      </c>
      <c r="R9" s="112" t="str">
        <f ca="1"/>
        <v>0棟</v>
      </c>
      <c r="S9" s="112" t="str">
        <f ca="1"/>
        <v>0棟</v>
      </c>
      <c r="T9" s="112" t="str">
        <f ca="1"/>
        <v>0棟</v>
      </c>
      <c r="U9" s="112" t="str">
        <f ca="1"/>
        <v>0棟</v>
      </c>
      <c r="V9" s="110" t="str">
        <f ca="1"/>
        <v>0棟</v>
      </c>
      <c r="W9" s="112" t="str">
        <f ca="1"/>
        <v>0棟</v>
      </c>
      <c r="X9" s="112" t="str">
        <f ca="1"/>
        <v>0棟</v>
      </c>
      <c r="Y9" s="112" t="str">
        <f ca="1"/>
        <v>0棟</v>
      </c>
      <c r="Z9" s="112" t="str">
        <f ca="1"/>
        <v>0棟</v>
      </c>
      <c r="AA9" s="112" t="str">
        <f ca="1"/>
        <v>0棟</v>
      </c>
      <c r="AB9" s="112" t="e">
        <f ca="1"/>
        <v>#REF!</v>
      </c>
      <c r="AC9" s="112" t="e">
        <f ca="1"/>
        <v>#REF!</v>
      </c>
      <c r="AD9" s="112" t="e">
        <f ca="1"/>
        <v>#REF!</v>
      </c>
      <c r="AE9" s="110" t="e">
        <f ca="1"/>
        <v>#REF!</v>
      </c>
      <c r="AF9" s="112" t="e">
        <f ca="1"/>
        <v>#REF!</v>
      </c>
      <c r="AG9" s="112" t="e">
        <f ca="1"/>
        <v>#REF!</v>
      </c>
      <c r="AH9" s="112" t="e">
        <f ca="1"/>
        <v>#REF!</v>
      </c>
      <c r="AI9" s="112" t="e">
        <f ca="1"/>
        <v>#REF!</v>
      </c>
      <c r="AJ9" s="112" t="e">
        <f ca="1"/>
        <v>#REF!</v>
      </c>
      <c r="AK9" s="112" t="e">
        <f ca="1"/>
        <v>#REF!</v>
      </c>
      <c r="AL9" s="112" t="e">
        <f ca="1"/>
        <v>#REF!</v>
      </c>
      <c r="AM9" s="112" t="e">
        <f ca="1"/>
        <v>#REF!</v>
      </c>
      <c r="AN9" s="110" t="e">
        <f ca="1"/>
        <v>#REF!</v>
      </c>
      <c r="AO9" s="112" t="e">
        <f ca="1"/>
        <v>#REF!</v>
      </c>
      <c r="AP9" s="112" t="e">
        <f ca="1"/>
        <v>#REF!</v>
      </c>
      <c r="AQ9" s="112" t="e">
        <f ca="1"/>
        <v>#REF!</v>
      </c>
      <c r="AR9" s="112" t="e">
        <f ca="1"/>
        <v>#REF!</v>
      </c>
      <c r="AS9" s="112" t="e">
        <f ca="1"/>
        <v>#REF!</v>
      </c>
      <c r="AT9" s="112" t="e">
        <f ca="1"/>
        <v>#REF!</v>
      </c>
      <c r="AU9" s="112" t="e">
        <f ca="1"/>
        <v>#REF!</v>
      </c>
      <c r="AV9" s="112" t="e">
        <f ca="1"/>
        <v>#REF!</v>
      </c>
      <c r="AW9" s="110" t="e">
        <f ca="1"/>
        <v>#REF!</v>
      </c>
      <c r="AX9" s="112" t="e">
        <f ca="1"/>
        <v>#REF!</v>
      </c>
      <c r="AY9" s="112" t="e">
        <f ca="1"/>
        <v>#REF!</v>
      </c>
      <c r="AZ9" s="112" t="e">
        <f ca="1"/>
        <v>#REF!</v>
      </c>
      <c r="BA9" s="112" t="e">
        <f ca="1"/>
        <v>#REF!</v>
      </c>
      <c r="BB9" s="112" t="e">
        <f ca="1"/>
        <v>#REF!</v>
      </c>
      <c r="BC9" s="112" t="e">
        <f ca="1"/>
        <v>#REF!</v>
      </c>
      <c r="BD9" s="112" t="e">
        <f ca="1"/>
        <v>#REF!</v>
      </c>
      <c r="BE9" s="112" t="e">
        <f ca="1"/>
        <v>#REF!</v>
      </c>
      <c r="BF9" s="110" t="e">
        <f ca="1"/>
        <v>#REF!</v>
      </c>
      <c r="BG9" s="112" t="e">
        <f ca="1"/>
        <v>#REF!</v>
      </c>
      <c r="BH9" s="112" t="e">
        <f ca="1"/>
        <v>#REF!</v>
      </c>
      <c r="BI9" s="112" t="e">
        <f ca="1"/>
        <v>#REF!</v>
      </c>
      <c r="BJ9" s="112" t="e">
        <f ca="1"/>
        <v>#REF!</v>
      </c>
      <c r="BK9" s="112" t="e">
        <f ca="1"/>
        <v>#REF!</v>
      </c>
      <c r="BL9" s="112" t="e">
        <f ca="1"/>
        <v>#REF!</v>
      </c>
      <c r="BM9" s="112" t="e">
        <f ca="1"/>
        <v>#REF!</v>
      </c>
      <c r="BN9" s="112" t="e">
        <f ca="1"/>
        <v>#REF!</v>
      </c>
      <c r="BO9" s="110" t="e">
        <f ca="1"/>
        <v>#REF!</v>
      </c>
      <c r="BP9" s="112" t="e">
        <f ca="1"/>
        <v>#REF!</v>
      </c>
      <c r="BQ9" s="112" t="e">
        <f ca="1"/>
        <v>#REF!</v>
      </c>
      <c r="BR9" s="112" t="e">
        <f ca="1"/>
        <v>#REF!</v>
      </c>
      <c r="BS9" s="112" t="e">
        <f ca="1"/>
        <v>#REF!</v>
      </c>
      <c r="BT9" s="112" t="e">
        <f ca="1"/>
        <v>#REF!</v>
      </c>
      <c r="BU9" s="112" t="e">
        <f ca="1"/>
        <v>#REF!</v>
      </c>
      <c r="BV9" s="112" t="e">
        <f ca="1"/>
        <v>#REF!</v>
      </c>
      <c r="BW9" s="112" t="e">
        <f ca="1"/>
        <v>#REF!</v>
      </c>
      <c r="BX9" s="110" t="e">
        <f ca="1"/>
        <v>#REF!</v>
      </c>
      <c r="BY9" s="112" t="e">
        <f ca="1"/>
        <v>#REF!</v>
      </c>
      <c r="BZ9" s="112" t="e">
        <f ca="1"/>
        <v>#REF!</v>
      </c>
      <c r="CA9" s="112" t="e">
        <f ca="1"/>
        <v>#REF!</v>
      </c>
      <c r="CB9" s="112" t="e">
        <f ca="1"/>
        <v>#REF!</v>
      </c>
      <c r="CC9" s="112" t="e">
        <f ca="1"/>
        <v>#REF!</v>
      </c>
      <c r="CD9" s="112" t="e">
        <f ca="1"/>
        <v>#REF!</v>
      </c>
      <c r="CE9" s="112" t="e">
        <f ca="1"/>
        <v>#REF!</v>
      </c>
      <c r="CF9" s="112" t="e">
        <f ca="1"/>
        <v>#REF!</v>
      </c>
      <c r="CG9" s="110" t="e">
        <f ca="1"/>
        <v>#REF!</v>
      </c>
      <c r="CH9" s="112" t="e">
        <f ca="1"/>
        <v>#REF!</v>
      </c>
      <c r="CI9" s="112" t="e">
        <f ca="1"/>
        <v>#REF!</v>
      </c>
      <c r="CJ9" s="112" t="e">
        <f ca="1"/>
        <v>#REF!</v>
      </c>
      <c r="CK9" s="112" t="e">
        <f ca="1"/>
        <v>#REF!</v>
      </c>
      <c r="CL9" s="112" t="e">
        <f ca="1"/>
        <v>#REF!</v>
      </c>
      <c r="CM9" s="112" t="e">
        <f ca="1"/>
        <v>#REF!</v>
      </c>
      <c r="CN9" s="112" t="e">
        <f ca="1"/>
        <v>#REF!</v>
      </c>
      <c r="CO9" s="112" t="e">
        <f ca="1"/>
        <v>#REF!</v>
      </c>
      <c r="CP9" s="110" t="e">
        <f ca="1"/>
        <v>#REF!</v>
      </c>
      <c r="CQ9" s="112" t="e">
        <f ca="1"/>
        <v>#REF!</v>
      </c>
      <c r="CR9" s="112" t="e">
        <f ca="1"/>
        <v>#REF!</v>
      </c>
      <c r="CS9" s="112" t="e">
        <f ca="1"/>
        <v>#REF!</v>
      </c>
      <c r="CT9" s="112" t="e">
        <f ca="1"/>
        <v>#REF!</v>
      </c>
      <c r="CU9" s="112" t="e">
        <f ca="1"/>
        <v>#REF!</v>
      </c>
      <c r="CV9" s="112" t="e">
        <f ca="1"/>
        <v>#REF!</v>
      </c>
      <c r="CW9" s="112" t="e">
        <f ca="1"/>
        <v>#REF!</v>
      </c>
      <c r="CX9" s="112" t="e">
        <f ca="1"/>
        <v>#REF!</v>
      </c>
      <c r="CY9" s="110" t="e">
        <f ca="1"/>
        <v>#REF!</v>
      </c>
      <c r="CZ9" s="112" t="e">
        <f ca="1"/>
        <v>#REF!</v>
      </c>
      <c r="DA9" s="112" t="e">
        <f ca="1"/>
        <v>#REF!</v>
      </c>
      <c r="DB9" s="112" t="e">
        <f ca="1"/>
        <v>#REF!</v>
      </c>
      <c r="DC9" s="112" t="e">
        <f ca="1"/>
        <v>#REF!</v>
      </c>
      <c r="DD9" s="112" t="e">
        <f ca="1"/>
        <v>#REF!</v>
      </c>
      <c r="DE9" s="112" t="e">
        <f ca="1"/>
        <v>#REF!</v>
      </c>
      <c r="DF9" s="112" t="e">
        <f ca="1"/>
        <v>#REF!</v>
      </c>
      <c r="DG9" s="112" t="e">
        <f ca="1"/>
        <v>#REF!</v>
      </c>
      <c r="DH9" s="110" t="e">
        <f ca="1"/>
        <v>#REF!</v>
      </c>
      <c r="DI9" s="112" t="e">
        <f ca="1"/>
        <v>#REF!</v>
      </c>
      <c r="DJ9" s="112" t="e">
        <f ca="1"/>
        <v>#REF!</v>
      </c>
      <c r="DK9" s="112" t="e">
        <f ca="1"/>
        <v>#REF!</v>
      </c>
      <c r="DL9" s="112" t="e">
        <f ca="1"/>
        <v>#REF!</v>
      </c>
      <c r="DM9" s="112" t="e">
        <f ca="1"/>
        <v>#REF!</v>
      </c>
      <c r="DN9" s="112" t="e">
        <f ca="1"/>
        <v>#REF!</v>
      </c>
      <c r="DO9" s="112" t="e">
        <f ca="1"/>
        <v>#REF!</v>
      </c>
      <c r="DP9" s="112" t="e">
        <f ca="1"/>
        <v>#REF!</v>
      </c>
      <c r="DQ9" s="110" t="e">
        <f ca="1"/>
        <v>#REF!</v>
      </c>
      <c r="DR9" s="112" t="e">
        <f ca="1"/>
        <v>#REF!</v>
      </c>
      <c r="DS9" s="112" t="e">
        <f ca="1"/>
        <v>#REF!</v>
      </c>
      <c r="DT9" s="112" t="e">
        <f ca="1"/>
        <v>#REF!</v>
      </c>
      <c r="DU9" s="112" t="e">
        <f ca="1"/>
        <v>#REF!</v>
      </c>
      <c r="DV9" s="112" t="e">
        <f ca="1"/>
        <v>#REF!</v>
      </c>
      <c r="DW9" s="112" t="e">
        <f ca="1"/>
        <v>#REF!</v>
      </c>
      <c r="DX9" s="112" t="e">
        <f ca="1"/>
        <v>#REF!</v>
      </c>
      <c r="DY9" s="112" t="e">
        <f ca="1"/>
        <v>#REF!</v>
      </c>
      <c r="DZ9" s="110" t="e">
        <f ca="1"/>
        <v>#REF!</v>
      </c>
      <c r="EA9" s="112" t="e">
        <f ca="1"/>
        <v>#REF!</v>
      </c>
      <c r="EB9" s="112" t="e">
        <f ca="1"/>
        <v>#REF!</v>
      </c>
      <c r="EC9" s="112" t="e">
        <f ca="1"/>
        <v>#REF!</v>
      </c>
      <c r="ED9" s="112" t="e">
        <f ca="1"/>
        <v>#REF!</v>
      </c>
      <c r="EE9" s="112" t="e">
        <f ca="1"/>
        <v>#REF!</v>
      </c>
      <c r="EF9" s="112" t="e">
        <f ca="1"/>
        <v>#REF!</v>
      </c>
      <c r="EG9" s="112" t="e">
        <f ca="1"/>
        <v>#REF!</v>
      </c>
      <c r="EH9" s="112" t="e">
        <f ca="1"/>
        <v>#REF!</v>
      </c>
      <c r="EI9" s="110" t="e">
        <f ca="1"/>
        <v>#REF!</v>
      </c>
      <c r="EJ9" s="112" t="e">
        <f ca="1"/>
        <v>#REF!</v>
      </c>
      <c r="EK9" s="112" t="e">
        <f ca="1"/>
        <v>#REF!</v>
      </c>
      <c r="EL9" s="112" t="e">
        <f ca="1"/>
        <v>#REF!</v>
      </c>
      <c r="EM9" s="112" t="e">
        <f ca="1"/>
        <v>#REF!</v>
      </c>
      <c r="EN9" s="112" t="e">
        <f ca="1"/>
        <v>#REF!</v>
      </c>
      <c r="EO9" s="112" t="e">
        <f ca="1"/>
        <v>#REF!</v>
      </c>
      <c r="EP9" s="112" t="e">
        <f ca="1"/>
        <v>#REF!</v>
      </c>
      <c r="EQ9" s="112" t="e">
        <f ca="1"/>
        <v>#REF!</v>
      </c>
      <c r="ER9" s="112" t="e">
        <f ca="1"/>
        <v>#REF!</v>
      </c>
      <c r="ES9" s="112" t="e">
        <f ca="1"/>
        <v>#REF!</v>
      </c>
      <c r="ET9" s="112" t="e">
        <f ca="1"/>
        <v>#REF!</v>
      </c>
      <c r="EU9" s="112" t="e">
        <f ca="1"/>
        <v>#REF!</v>
      </c>
      <c r="EV9" s="112" t="e">
        <f ca="1"/>
        <v>#REF!</v>
      </c>
      <c r="EW9" s="112" t="e">
        <f ca="1"/>
        <v>#REF!</v>
      </c>
      <c r="EX9" s="112" t="e">
        <f ca="1"/>
        <v>#REF!</v>
      </c>
      <c r="EY9" s="112" t="e">
        <f ca="1"/>
        <v>#REF!</v>
      </c>
      <c r="EZ9" s="112" t="e">
        <f ca="1"/>
        <v>#REF!</v>
      </c>
      <c r="FA9" s="112" t="e">
        <f ca="1"/>
        <v>#REF!</v>
      </c>
      <c r="FB9" s="112" t="e">
        <f ca="1"/>
        <v>#REF!</v>
      </c>
      <c r="FC9" s="112" t="e">
        <f ca="1"/>
        <v>#REF!</v>
      </c>
      <c r="FD9" s="112" t="e">
        <f ca="1"/>
        <v>#REF!</v>
      </c>
      <c r="FE9" s="112" t="e">
        <f ca="1"/>
        <v>#REF!</v>
      </c>
      <c r="FF9" s="112" t="e">
        <f ca="1"/>
        <v>#REF!</v>
      </c>
      <c r="FG9" s="112" t="e">
        <f ca="1"/>
        <v>#REF!</v>
      </c>
      <c r="FH9" s="112" t="e">
        <f ca="1"/>
        <v>#REF!</v>
      </c>
      <c r="FI9" s="112" t="e">
        <f ca="1"/>
        <v>#REF!</v>
      </c>
    </row>
    <row r="10" spans="1:165" ht="13.5" customHeight="1" x14ac:dyDescent="0.2">
      <c r="A10" s="194"/>
      <c r="B10" s="179" t="s">
        <v>345</v>
      </c>
      <c r="C10" s="34" t="s">
        <v>66</v>
      </c>
      <c r="D10" s="110" t="str">
        <f ca="1"/>
        <v>－</v>
      </c>
      <c r="E10" s="112" t="str">
        <f ca="1"/>
        <v>－</v>
      </c>
      <c r="F10" s="112" t="str">
        <f ca="1"/>
        <v>－</v>
      </c>
      <c r="G10" s="112" t="str">
        <f ca="1"/>
        <v>－</v>
      </c>
      <c r="H10" s="112" t="str">
        <f ca="1"/>
        <v>－</v>
      </c>
      <c r="I10" s="112" t="str">
        <f ca="1"/>
        <v>－</v>
      </c>
      <c r="J10" s="112" t="str">
        <f ca="1"/>
        <v>0棟</v>
      </c>
      <c r="K10" s="112" t="str">
        <f ca="1"/>
        <v>0棟</v>
      </c>
      <c r="L10" s="112" t="str">
        <f ca="1"/>
        <v>0棟</v>
      </c>
      <c r="M10" s="110" t="str">
        <f ca="1"/>
        <v>0棟</v>
      </c>
      <c r="N10" s="112" t="str">
        <f ca="1"/>
        <v>0棟</v>
      </c>
      <c r="O10" s="112" t="str">
        <f ca="1"/>
        <v>0棟</v>
      </c>
      <c r="P10" s="112" t="str">
        <f ca="1"/>
        <v>0棟</v>
      </c>
      <c r="Q10" s="112" t="str">
        <f ca="1"/>
        <v>0棟</v>
      </c>
      <c r="R10" s="112" t="str">
        <f ca="1"/>
        <v>0棟</v>
      </c>
      <c r="S10" s="112" t="str">
        <f ca="1"/>
        <v>1棟未満</v>
      </c>
      <c r="T10" s="112" t="str">
        <f ca="1"/>
        <v>1棟未満</v>
      </c>
      <c r="U10" s="112" t="str">
        <f ca="1"/>
        <v>1棟未満</v>
      </c>
      <c r="V10" s="110" t="str">
        <f ca="1"/>
        <v>1棟未満</v>
      </c>
      <c r="W10" s="112" t="str">
        <f ca="1"/>
        <v>1棟未満</v>
      </c>
      <c r="X10" s="112" t="str">
        <f ca="1"/>
        <v>1棟未満</v>
      </c>
      <c r="Y10" s="112" t="str">
        <f ca="1"/>
        <v>1棟未満</v>
      </c>
      <c r="Z10" s="112" t="str">
        <f ca="1"/>
        <v>1棟未満</v>
      </c>
      <c r="AA10" s="112" t="str">
        <f ca="1"/>
        <v>1棟未満</v>
      </c>
      <c r="AB10" s="112" t="e">
        <f ca="1"/>
        <v>#REF!</v>
      </c>
      <c r="AC10" s="112" t="e">
        <f ca="1"/>
        <v>#REF!</v>
      </c>
      <c r="AD10" s="112" t="e">
        <f ca="1"/>
        <v>#REF!</v>
      </c>
      <c r="AE10" s="110" t="e">
        <f ca="1"/>
        <v>#REF!</v>
      </c>
      <c r="AF10" s="112" t="e">
        <f ca="1"/>
        <v>#REF!</v>
      </c>
      <c r="AG10" s="112" t="e">
        <f ca="1"/>
        <v>#REF!</v>
      </c>
      <c r="AH10" s="112" t="e">
        <f ca="1"/>
        <v>#REF!</v>
      </c>
      <c r="AI10" s="112" t="e">
        <f ca="1"/>
        <v>#REF!</v>
      </c>
      <c r="AJ10" s="112" t="e">
        <f ca="1"/>
        <v>#REF!</v>
      </c>
      <c r="AK10" s="112" t="e">
        <f ca="1"/>
        <v>#REF!</v>
      </c>
      <c r="AL10" s="112" t="e">
        <f ca="1"/>
        <v>#REF!</v>
      </c>
      <c r="AM10" s="112" t="e">
        <f ca="1"/>
        <v>#REF!</v>
      </c>
      <c r="AN10" s="110" t="e">
        <f ca="1"/>
        <v>#REF!</v>
      </c>
      <c r="AO10" s="112" t="e">
        <f ca="1"/>
        <v>#REF!</v>
      </c>
      <c r="AP10" s="112" t="e">
        <f ca="1"/>
        <v>#REF!</v>
      </c>
      <c r="AQ10" s="112" t="e">
        <f ca="1"/>
        <v>#REF!</v>
      </c>
      <c r="AR10" s="112" t="e">
        <f ca="1"/>
        <v>#REF!</v>
      </c>
      <c r="AS10" s="112" t="e">
        <f ca="1"/>
        <v>#REF!</v>
      </c>
      <c r="AT10" s="112" t="e">
        <f ca="1"/>
        <v>#REF!</v>
      </c>
      <c r="AU10" s="112" t="e">
        <f ca="1"/>
        <v>#REF!</v>
      </c>
      <c r="AV10" s="112" t="e">
        <f ca="1"/>
        <v>#REF!</v>
      </c>
      <c r="AW10" s="110" t="e">
        <f ca="1"/>
        <v>#REF!</v>
      </c>
      <c r="AX10" s="112" t="e">
        <f ca="1"/>
        <v>#REF!</v>
      </c>
      <c r="AY10" s="112" t="e">
        <f ca="1"/>
        <v>#REF!</v>
      </c>
      <c r="AZ10" s="112" t="e">
        <f ca="1"/>
        <v>#REF!</v>
      </c>
      <c r="BA10" s="112" t="e">
        <f ca="1"/>
        <v>#REF!</v>
      </c>
      <c r="BB10" s="112" t="e">
        <f ca="1"/>
        <v>#REF!</v>
      </c>
      <c r="BC10" s="112" t="e">
        <f ca="1"/>
        <v>#REF!</v>
      </c>
      <c r="BD10" s="112" t="e">
        <f ca="1"/>
        <v>#REF!</v>
      </c>
      <c r="BE10" s="112" t="e">
        <f ca="1"/>
        <v>#REF!</v>
      </c>
      <c r="BF10" s="110" t="e">
        <f ca="1"/>
        <v>#REF!</v>
      </c>
      <c r="BG10" s="112" t="e">
        <f ca="1"/>
        <v>#REF!</v>
      </c>
      <c r="BH10" s="112" t="e">
        <f ca="1"/>
        <v>#REF!</v>
      </c>
      <c r="BI10" s="112" t="e">
        <f ca="1"/>
        <v>#REF!</v>
      </c>
      <c r="BJ10" s="112" t="e">
        <f ca="1"/>
        <v>#REF!</v>
      </c>
      <c r="BK10" s="112" t="e">
        <f ca="1"/>
        <v>#REF!</v>
      </c>
      <c r="BL10" s="112" t="e">
        <f ca="1"/>
        <v>#REF!</v>
      </c>
      <c r="BM10" s="112" t="e">
        <f ca="1"/>
        <v>#REF!</v>
      </c>
      <c r="BN10" s="112" t="e">
        <f ca="1"/>
        <v>#REF!</v>
      </c>
      <c r="BO10" s="110" t="e">
        <f ca="1"/>
        <v>#REF!</v>
      </c>
      <c r="BP10" s="112" t="e">
        <f ca="1"/>
        <v>#REF!</v>
      </c>
      <c r="BQ10" s="112" t="e">
        <f ca="1"/>
        <v>#REF!</v>
      </c>
      <c r="BR10" s="112" t="e">
        <f ca="1"/>
        <v>#REF!</v>
      </c>
      <c r="BS10" s="112" t="e">
        <f ca="1"/>
        <v>#REF!</v>
      </c>
      <c r="BT10" s="112" t="e">
        <f ca="1"/>
        <v>#REF!</v>
      </c>
      <c r="BU10" s="112" t="e">
        <f ca="1"/>
        <v>#REF!</v>
      </c>
      <c r="BV10" s="112" t="e">
        <f ca="1"/>
        <v>#REF!</v>
      </c>
      <c r="BW10" s="112" t="e">
        <f ca="1"/>
        <v>#REF!</v>
      </c>
      <c r="BX10" s="110" t="e">
        <f ca="1"/>
        <v>#REF!</v>
      </c>
      <c r="BY10" s="112" t="e">
        <f ca="1"/>
        <v>#REF!</v>
      </c>
      <c r="BZ10" s="112" t="e">
        <f ca="1"/>
        <v>#REF!</v>
      </c>
      <c r="CA10" s="112" t="e">
        <f ca="1"/>
        <v>#REF!</v>
      </c>
      <c r="CB10" s="112" t="e">
        <f ca="1"/>
        <v>#REF!</v>
      </c>
      <c r="CC10" s="112" t="e">
        <f ca="1"/>
        <v>#REF!</v>
      </c>
      <c r="CD10" s="112" t="e">
        <f ca="1"/>
        <v>#REF!</v>
      </c>
      <c r="CE10" s="112" t="e">
        <f ca="1"/>
        <v>#REF!</v>
      </c>
      <c r="CF10" s="112" t="e">
        <f ca="1"/>
        <v>#REF!</v>
      </c>
      <c r="CG10" s="110" t="e">
        <f ca="1"/>
        <v>#REF!</v>
      </c>
      <c r="CH10" s="112" t="e">
        <f ca="1"/>
        <v>#REF!</v>
      </c>
      <c r="CI10" s="112" t="e">
        <f ca="1"/>
        <v>#REF!</v>
      </c>
      <c r="CJ10" s="112" t="e">
        <f ca="1"/>
        <v>#REF!</v>
      </c>
      <c r="CK10" s="112" t="e">
        <f ca="1"/>
        <v>#REF!</v>
      </c>
      <c r="CL10" s="112" t="e">
        <f ca="1"/>
        <v>#REF!</v>
      </c>
      <c r="CM10" s="112" t="e">
        <f ca="1"/>
        <v>#REF!</v>
      </c>
      <c r="CN10" s="112" t="e">
        <f ca="1"/>
        <v>#REF!</v>
      </c>
      <c r="CO10" s="112" t="e">
        <f ca="1"/>
        <v>#REF!</v>
      </c>
      <c r="CP10" s="110" t="e">
        <f ca="1"/>
        <v>#REF!</v>
      </c>
      <c r="CQ10" s="112" t="e">
        <f ca="1"/>
        <v>#REF!</v>
      </c>
      <c r="CR10" s="112" t="e">
        <f ca="1"/>
        <v>#REF!</v>
      </c>
      <c r="CS10" s="112" t="e">
        <f ca="1"/>
        <v>#REF!</v>
      </c>
      <c r="CT10" s="112" t="e">
        <f ca="1"/>
        <v>#REF!</v>
      </c>
      <c r="CU10" s="112" t="e">
        <f ca="1"/>
        <v>#REF!</v>
      </c>
      <c r="CV10" s="112" t="e">
        <f ca="1"/>
        <v>#REF!</v>
      </c>
      <c r="CW10" s="112" t="e">
        <f ca="1"/>
        <v>#REF!</v>
      </c>
      <c r="CX10" s="112" t="e">
        <f ca="1"/>
        <v>#REF!</v>
      </c>
      <c r="CY10" s="110" t="e">
        <f ca="1"/>
        <v>#REF!</v>
      </c>
      <c r="CZ10" s="112" t="e">
        <f ca="1"/>
        <v>#REF!</v>
      </c>
      <c r="DA10" s="112" t="e">
        <f ca="1"/>
        <v>#REF!</v>
      </c>
      <c r="DB10" s="112" t="e">
        <f ca="1"/>
        <v>#REF!</v>
      </c>
      <c r="DC10" s="112" t="e">
        <f ca="1"/>
        <v>#REF!</v>
      </c>
      <c r="DD10" s="112" t="e">
        <f ca="1"/>
        <v>#REF!</v>
      </c>
      <c r="DE10" s="112" t="e">
        <f ca="1"/>
        <v>#REF!</v>
      </c>
      <c r="DF10" s="112" t="e">
        <f ca="1"/>
        <v>#REF!</v>
      </c>
      <c r="DG10" s="112" t="e">
        <f ca="1"/>
        <v>#REF!</v>
      </c>
      <c r="DH10" s="110" t="e">
        <f ca="1"/>
        <v>#REF!</v>
      </c>
      <c r="DI10" s="112" t="e">
        <f ca="1"/>
        <v>#REF!</v>
      </c>
      <c r="DJ10" s="112" t="e">
        <f ca="1"/>
        <v>#REF!</v>
      </c>
      <c r="DK10" s="112" t="e">
        <f ca="1"/>
        <v>#REF!</v>
      </c>
      <c r="DL10" s="112" t="e">
        <f ca="1"/>
        <v>#REF!</v>
      </c>
      <c r="DM10" s="112" t="e">
        <f ca="1"/>
        <v>#REF!</v>
      </c>
      <c r="DN10" s="112" t="e">
        <f ca="1"/>
        <v>#REF!</v>
      </c>
      <c r="DO10" s="112" t="e">
        <f ca="1"/>
        <v>#REF!</v>
      </c>
      <c r="DP10" s="112" t="e">
        <f ca="1"/>
        <v>#REF!</v>
      </c>
      <c r="DQ10" s="110" t="e">
        <f ca="1"/>
        <v>#REF!</v>
      </c>
      <c r="DR10" s="112" t="e">
        <f ca="1"/>
        <v>#REF!</v>
      </c>
      <c r="DS10" s="112" t="e">
        <f ca="1"/>
        <v>#REF!</v>
      </c>
      <c r="DT10" s="112" t="e">
        <f ca="1"/>
        <v>#REF!</v>
      </c>
      <c r="DU10" s="112" t="e">
        <f ca="1"/>
        <v>#REF!</v>
      </c>
      <c r="DV10" s="112" t="e">
        <f ca="1"/>
        <v>#REF!</v>
      </c>
      <c r="DW10" s="112" t="e">
        <f ca="1"/>
        <v>#REF!</v>
      </c>
      <c r="DX10" s="112" t="e">
        <f ca="1"/>
        <v>#REF!</v>
      </c>
      <c r="DY10" s="112" t="e">
        <f ca="1"/>
        <v>#REF!</v>
      </c>
      <c r="DZ10" s="110" t="e">
        <f ca="1"/>
        <v>#REF!</v>
      </c>
      <c r="EA10" s="112" t="e">
        <f ca="1"/>
        <v>#REF!</v>
      </c>
      <c r="EB10" s="112" t="e">
        <f ca="1"/>
        <v>#REF!</v>
      </c>
      <c r="EC10" s="112" t="e">
        <f ca="1"/>
        <v>#REF!</v>
      </c>
      <c r="ED10" s="112" t="e">
        <f ca="1"/>
        <v>#REF!</v>
      </c>
      <c r="EE10" s="112" t="e">
        <f ca="1"/>
        <v>#REF!</v>
      </c>
      <c r="EF10" s="112" t="e">
        <f ca="1"/>
        <v>#REF!</v>
      </c>
      <c r="EG10" s="112" t="e">
        <f ca="1"/>
        <v>#REF!</v>
      </c>
      <c r="EH10" s="112" t="e">
        <f ca="1"/>
        <v>#REF!</v>
      </c>
      <c r="EI10" s="110" t="e">
        <f ca="1"/>
        <v>#REF!</v>
      </c>
      <c r="EJ10" s="112" t="e">
        <f ca="1"/>
        <v>#REF!</v>
      </c>
      <c r="EK10" s="112" t="e">
        <f ca="1"/>
        <v>#REF!</v>
      </c>
      <c r="EL10" s="112" t="e">
        <f ca="1"/>
        <v>#REF!</v>
      </c>
      <c r="EM10" s="112" t="e">
        <f ca="1"/>
        <v>#REF!</v>
      </c>
      <c r="EN10" s="112" t="e">
        <f ca="1"/>
        <v>#REF!</v>
      </c>
      <c r="EO10" s="112" t="e">
        <f ca="1"/>
        <v>#REF!</v>
      </c>
      <c r="EP10" s="112" t="e">
        <f ca="1"/>
        <v>#REF!</v>
      </c>
      <c r="EQ10" s="112" t="e">
        <f ca="1"/>
        <v>#REF!</v>
      </c>
      <c r="ER10" s="112" t="e">
        <f ca="1"/>
        <v>#REF!</v>
      </c>
      <c r="ES10" s="112" t="e">
        <f ca="1"/>
        <v>#REF!</v>
      </c>
      <c r="ET10" s="112" t="e">
        <f ca="1"/>
        <v>#REF!</v>
      </c>
      <c r="EU10" s="112" t="e">
        <f ca="1"/>
        <v>#REF!</v>
      </c>
      <c r="EV10" s="112" t="e">
        <f ca="1"/>
        <v>#REF!</v>
      </c>
      <c r="EW10" s="112" t="e">
        <f ca="1"/>
        <v>#REF!</v>
      </c>
      <c r="EX10" s="112" t="e">
        <f ca="1"/>
        <v>#REF!</v>
      </c>
      <c r="EY10" s="112" t="e">
        <f ca="1"/>
        <v>#REF!</v>
      </c>
      <c r="EZ10" s="112" t="e">
        <f ca="1"/>
        <v>#REF!</v>
      </c>
      <c r="FA10" s="112" t="e">
        <f ca="1"/>
        <v>#REF!</v>
      </c>
      <c r="FB10" s="112" t="e">
        <f ca="1"/>
        <v>#REF!</v>
      </c>
      <c r="FC10" s="112" t="e">
        <f ca="1"/>
        <v>#REF!</v>
      </c>
      <c r="FD10" s="112" t="e">
        <f ca="1"/>
        <v>#REF!</v>
      </c>
      <c r="FE10" s="112" t="e">
        <f ca="1"/>
        <v>#REF!</v>
      </c>
      <c r="FF10" s="112" t="e">
        <f ca="1"/>
        <v>#REF!</v>
      </c>
      <c r="FG10" s="112" t="e">
        <f ca="1"/>
        <v>#REF!</v>
      </c>
      <c r="FH10" s="112" t="e">
        <f ca="1"/>
        <v>#REF!</v>
      </c>
      <c r="FI10" s="112" t="e">
        <f ca="1"/>
        <v>#REF!</v>
      </c>
    </row>
    <row r="11" spans="1:165" ht="13.5" customHeight="1" x14ac:dyDescent="0.2">
      <c r="A11" s="194"/>
      <c r="B11" s="181"/>
      <c r="C11" s="34" t="s">
        <v>346</v>
      </c>
      <c r="D11" s="110" t="str">
        <f ca="1"/>
        <v>－</v>
      </c>
      <c r="E11" s="112" t="str">
        <f ca="1"/>
        <v>－</v>
      </c>
      <c r="F11" s="112" t="str">
        <f ca="1"/>
        <v>－</v>
      </c>
      <c r="G11" s="112" t="str">
        <f ca="1"/>
        <v>－</v>
      </c>
      <c r="H11" s="112" t="str">
        <f ca="1"/>
        <v>－</v>
      </c>
      <c r="I11" s="112" t="str">
        <f ca="1"/>
        <v>－</v>
      </c>
      <c r="J11" s="112" t="str">
        <f ca="1"/>
        <v>0棟</v>
      </c>
      <c r="K11" s="112" t="str">
        <f ca="1"/>
        <v>0棟</v>
      </c>
      <c r="L11" s="112" t="str">
        <f ca="1"/>
        <v>0棟</v>
      </c>
      <c r="M11" s="110" t="str">
        <f ca="1"/>
        <v>0棟</v>
      </c>
      <c r="N11" s="112" t="str">
        <f ca="1"/>
        <v>0棟</v>
      </c>
      <c r="O11" s="112" t="str">
        <f ca="1"/>
        <v>0棟</v>
      </c>
      <c r="P11" s="112" t="str">
        <f ca="1"/>
        <v>0棟</v>
      </c>
      <c r="Q11" s="112" t="str">
        <f ca="1"/>
        <v>0棟</v>
      </c>
      <c r="R11" s="112" t="str">
        <f ca="1"/>
        <v>0棟</v>
      </c>
      <c r="S11" s="112" t="str">
        <f ca="1"/>
        <v>1棟未満</v>
      </c>
      <c r="T11" s="112" t="str">
        <f ca="1"/>
        <v>1棟未満</v>
      </c>
      <c r="U11" s="112" t="str">
        <f ca="1"/>
        <v>1棟未満</v>
      </c>
      <c r="V11" s="110" t="str">
        <f ca="1"/>
        <v>1棟未満</v>
      </c>
      <c r="W11" s="112" t="str">
        <f ca="1"/>
        <v>1棟未満</v>
      </c>
      <c r="X11" s="112" t="str">
        <f ca="1"/>
        <v>1棟未満</v>
      </c>
      <c r="Y11" s="112" t="str">
        <f ca="1"/>
        <v>1棟未満</v>
      </c>
      <c r="Z11" s="112" t="str">
        <f ca="1"/>
        <v>1棟未満</v>
      </c>
      <c r="AA11" s="112" t="str">
        <f ca="1"/>
        <v>1棟未満</v>
      </c>
      <c r="AB11" s="112" t="e">
        <f ca="1"/>
        <v>#REF!</v>
      </c>
      <c r="AC11" s="112" t="e">
        <f ca="1"/>
        <v>#REF!</v>
      </c>
      <c r="AD11" s="112" t="e">
        <f ca="1"/>
        <v>#REF!</v>
      </c>
      <c r="AE11" s="110" t="e">
        <f ca="1"/>
        <v>#REF!</v>
      </c>
      <c r="AF11" s="112" t="e">
        <f ca="1"/>
        <v>#REF!</v>
      </c>
      <c r="AG11" s="112" t="e">
        <f ca="1"/>
        <v>#REF!</v>
      </c>
      <c r="AH11" s="112" t="e">
        <f ca="1"/>
        <v>#REF!</v>
      </c>
      <c r="AI11" s="112" t="e">
        <f ca="1"/>
        <v>#REF!</v>
      </c>
      <c r="AJ11" s="112" t="e">
        <f ca="1"/>
        <v>#REF!</v>
      </c>
      <c r="AK11" s="112" t="e">
        <f ca="1"/>
        <v>#REF!</v>
      </c>
      <c r="AL11" s="112" t="e">
        <f ca="1"/>
        <v>#REF!</v>
      </c>
      <c r="AM11" s="112" t="e">
        <f ca="1"/>
        <v>#REF!</v>
      </c>
      <c r="AN11" s="110" t="e">
        <f ca="1"/>
        <v>#REF!</v>
      </c>
      <c r="AO11" s="112" t="e">
        <f ca="1"/>
        <v>#REF!</v>
      </c>
      <c r="AP11" s="112" t="e">
        <f ca="1"/>
        <v>#REF!</v>
      </c>
      <c r="AQ11" s="112" t="e">
        <f ca="1"/>
        <v>#REF!</v>
      </c>
      <c r="AR11" s="112" t="e">
        <f ca="1"/>
        <v>#REF!</v>
      </c>
      <c r="AS11" s="112" t="e">
        <f ca="1"/>
        <v>#REF!</v>
      </c>
      <c r="AT11" s="112" t="e">
        <f ca="1"/>
        <v>#REF!</v>
      </c>
      <c r="AU11" s="112" t="e">
        <f ca="1"/>
        <v>#REF!</v>
      </c>
      <c r="AV11" s="112" t="e">
        <f ca="1"/>
        <v>#REF!</v>
      </c>
      <c r="AW11" s="110" t="e">
        <f ca="1"/>
        <v>#REF!</v>
      </c>
      <c r="AX11" s="112" t="e">
        <f ca="1"/>
        <v>#REF!</v>
      </c>
      <c r="AY11" s="112" t="e">
        <f ca="1"/>
        <v>#REF!</v>
      </c>
      <c r="AZ11" s="112" t="e">
        <f ca="1"/>
        <v>#REF!</v>
      </c>
      <c r="BA11" s="112" t="e">
        <f ca="1"/>
        <v>#REF!</v>
      </c>
      <c r="BB11" s="112" t="e">
        <f ca="1"/>
        <v>#REF!</v>
      </c>
      <c r="BC11" s="112" t="e">
        <f ca="1"/>
        <v>#REF!</v>
      </c>
      <c r="BD11" s="112" t="e">
        <f ca="1"/>
        <v>#REF!</v>
      </c>
      <c r="BE11" s="112" t="e">
        <f ca="1"/>
        <v>#REF!</v>
      </c>
      <c r="BF11" s="110" t="e">
        <f ca="1"/>
        <v>#REF!</v>
      </c>
      <c r="BG11" s="112" t="e">
        <f ca="1"/>
        <v>#REF!</v>
      </c>
      <c r="BH11" s="112" t="e">
        <f ca="1"/>
        <v>#REF!</v>
      </c>
      <c r="BI11" s="112" t="e">
        <f ca="1"/>
        <v>#REF!</v>
      </c>
      <c r="BJ11" s="112" t="e">
        <f ca="1"/>
        <v>#REF!</v>
      </c>
      <c r="BK11" s="112" t="e">
        <f ca="1"/>
        <v>#REF!</v>
      </c>
      <c r="BL11" s="112" t="e">
        <f ca="1"/>
        <v>#REF!</v>
      </c>
      <c r="BM11" s="112" t="e">
        <f ca="1"/>
        <v>#REF!</v>
      </c>
      <c r="BN11" s="112" t="e">
        <f ca="1"/>
        <v>#REF!</v>
      </c>
      <c r="BO11" s="110" t="e">
        <f ca="1"/>
        <v>#REF!</v>
      </c>
      <c r="BP11" s="112" t="e">
        <f ca="1"/>
        <v>#REF!</v>
      </c>
      <c r="BQ11" s="112" t="e">
        <f ca="1"/>
        <v>#REF!</v>
      </c>
      <c r="BR11" s="112" t="e">
        <f ca="1"/>
        <v>#REF!</v>
      </c>
      <c r="BS11" s="112" t="e">
        <f ca="1"/>
        <v>#REF!</v>
      </c>
      <c r="BT11" s="112" t="e">
        <f ca="1"/>
        <v>#REF!</v>
      </c>
      <c r="BU11" s="112" t="e">
        <f ca="1"/>
        <v>#REF!</v>
      </c>
      <c r="BV11" s="112" t="e">
        <f ca="1"/>
        <v>#REF!</v>
      </c>
      <c r="BW11" s="112" t="e">
        <f ca="1"/>
        <v>#REF!</v>
      </c>
      <c r="BX11" s="110" t="e">
        <f ca="1"/>
        <v>#REF!</v>
      </c>
      <c r="BY11" s="112" t="e">
        <f ca="1"/>
        <v>#REF!</v>
      </c>
      <c r="BZ11" s="112" t="e">
        <f ca="1"/>
        <v>#REF!</v>
      </c>
      <c r="CA11" s="112" t="e">
        <f ca="1"/>
        <v>#REF!</v>
      </c>
      <c r="CB11" s="112" t="e">
        <f ca="1"/>
        <v>#REF!</v>
      </c>
      <c r="CC11" s="112" t="e">
        <f ca="1"/>
        <v>#REF!</v>
      </c>
      <c r="CD11" s="112" t="e">
        <f ca="1"/>
        <v>#REF!</v>
      </c>
      <c r="CE11" s="112" t="e">
        <f ca="1"/>
        <v>#REF!</v>
      </c>
      <c r="CF11" s="112" t="e">
        <f ca="1"/>
        <v>#REF!</v>
      </c>
      <c r="CG11" s="110" t="e">
        <f ca="1"/>
        <v>#REF!</v>
      </c>
      <c r="CH11" s="112" t="e">
        <f ca="1"/>
        <v>#REF!</v>
      </c>
      <c r="CI11" s="112" t="e">
        <f ca="1"/>
        <v>#REF!</v>
      </c>
      <c r="CJ11" s="112" t="e">
        <f ca="1"/>
        <v>#REF!</v>
      </c>
      <c r="CK11" s="112" t="e">
        <f ca="1"/>
        <v>#REF!</v>
      </c>
      <c r="CL11" s="112" t="e">
        <f ca="1"/>
        <v>#REF!</v>
      </c>
      <c r="CM11" s="112" t="e">
        <f ca="1"/>
        <v>#REF!</v>
      </c>
      <c r="CN11" s="112" t="e">
        <f ca="1"/>
        <v>#REF!</v>
      </c>
      <c r="CO11" s="112" t="e">
        <f ca="1"/>
        <v>#REF!</v>
      </c>
      <c r="CP11" s="110" t="e">
        <f ca="1"/>
        <v>#REF!</v>
      </c>
      <c r="CQ11" s="112" t="e">
        <f ca="1"/>
        <v>#REF!</v>
      </c>
      <c r="CR11" s="112" t="e">
        <f ca="1"/>
        <v>#REF!</v>
      </c>
      <c r="CS11" s="112" t="e">
        <f ca="1"/>
        <v>#REF!</v>
      </c>
      <c r="CT11" s="112" t="e">
        <f ca="1"/>
        <v>#REF!</v>
      </c>
      <c r="CU11" s="112" t="e">
        <f ca="1"/>
        <v>#REF!</v>
      </c>
      <c r="CV11" s="112" t="e">
        <f ca="1"/>
        <v>#REF!</v>
      </c>
      <c r="CW11" s="112" t="e">
        <f ca="1"/>
        <v>#REF!</v>
      </c>
      <c r="CX11" s="112" t="e">
        <f ca="1"/>
        <v>#REF!</v>
      </c>
      <c r="CY11" s="110" t="e">
        <f ca="1"/>
        <v>#REF!</v>
      </c>
      <c r="CZ11" s="112" t="e">
        <f ca="1"/>
        <v>#REF!</v>
      </c>
      <c r="DA11" s="112" t="e">
        <f ca="1"/>
        <v>#REF!</v>
      </c>
      <c r="DB11" s="112" t="e">
        <f ca="1"/>
        <v>#REF!</v>
      </c>
      <c r="DC11" s="112" t="e">
        <f ca="1"/>
        <v>#REF!</v>
      </c>
      <c r="DD11" s="112" t="e">
        <f ca="1"/>
        <v>#REF!</v>
      </c>
      <c r="DE11" s="112" t="e">
        <f ca="1"/>
        <v>#REF!</v>
      </c>
      <c r="DF11" s="112" t="e">
        <f ca="1"/>
        <v>#REF!</v>
      </c>
      <c r="DG11" s="112" t="e">
        <f ca="1"/>
        <v>#REF!</v>
      </c>
      <c r="DH11" s="110" t="e">
        <f ca="1"/>
        <v>#REF!</v>
      </c>
      <c r="DI11" s="112" t="e">
        <f ca="1"/>
        <v>#REF!</v>
      </c>
      <c r="DJ11" s="112" t="e">
        <f ca="1"/>
        <v>#REF!</v>
      </c>
      <c r="DK11" s="112" t="e">
        <f ca="1"/>
        <v>#REF!</v>
      </c>
      <c r="DL11" s="112" t="e">
        <f ca="1"/>
        <v>#REF!</v>
      </c>
      <c r="DM11" s="112" t="e">
        <f ca="1"/>
        <v>#REF!</v>
      </c>
      <c r="DN11" s="112" t="e">
        <f ca="1"/>
        <v>#REF!</v>
      </c>
      <c r="DO11" s="112" t="e">
        <f ca="1"/>
        <v>#REF!</v>
      </c>
      <c r="DP11" s="112" t="e">
        <f ca="1"/>
        <v>#REF!</v>
      </c>
      <c r="DQ11" s="110" t="e">
        <f ca="1"/>
        <v>#REF!</v>
      </c>
      <c r="DR11" s="112" t="e">
        <f ca="1"/>
        <v>#REF!</v>
      </c>
      <c r="DS11" s="112" t="e">
        <f ca="1"/>
        <v>#REF!</v>
      </c>
      <c r="DT11" s="112" t="e">
        <f ca="1"/>
        <v>#REF!</v>
      </c>
      <c r="DU11" s="112" t="e">
        <f ca="1"/>
        <v>#REF!</v>
      </c>
      <c r="DV11" s="112" t="e">
        <f ca="1"/>
        <v>#REF!</v>
      </c>
      <c r="DW11" s="112" t="e">
        <f ca="1"/>
        <v>#REF!</v>
      </c>
      <c r="DX11" s="112" t="e">
        <f ca="1"/>
        <v>#REF!</v>
      </c>
      <c r="DY11" s="112" t="e">
        <f ca="1"/>
        <v>#REF!</v>
      </c>
      <c r="DZ11" s="110" t="e">
        <f ca="1"/>
        <v>#REF!</v>
      </c>
      <c r="EA11" s="112" t="e">
        <f ca="1"/>
        <v>#REF!</v>
      </c>
      <c r="EB11" s="112" t="e">
        <f ca="1"/>
        <v>#REF!</v>
      </c>
      <c r="EC11" s="112" t="e">
        <f ca="1"/>
        <v>#REF!</v>
      </c>
      <c r="ED11" s="112" t="e">
        <f ca="1"/>
        <v>#REF!</v>
      </c>
      <c r="EE11" s="112" t="e">
        <f ca="1"/>
        <v>#REF!</v>
      </c>
      <c r="EF11" s="112" t="e">
        <f ca="1"/>
        <v>#REF!</v>
      </c>
      <c r="EG11" s="112" t="e">
        <f ca="1"/>
        <v>#REF!</v>
      </c>
      <c r="EH11" s="112" t="e">
        <f ca="1"/>
        <v>#REF!</v>
      </c>
      <c r="EI11" s="110" t="e">
        <f ca="1"/>
        <v>#REF!</v>
      </c>
      <c r="EJ11" s="112" t="e">
        <f ca="1"/>
        <v>#REF!</v>
      </c>
      <c r="EK11" s="112" t="e">
        <f ca="1"/>
        <v>#REF!</v>
      </c>
      <c r="EL11" s="112" t="e">
        <f ca="1"/>
        <v>#REF!</v>
      </c>
      <c r="EM11" s="112" t="e">
        <f ca="1"/>
        <v>#REF!</v>
      </c>
      <c r="EN11" s="112" t="e">
        <f ca="1"/>
        <v>#REF!</v>
      </c>
      <c r="EO11" s="112" t="e">
        <f ca="1"/>
        <v>#REF!</v>
      </c>
      <c r="EP11" s="112" t="e">
        <f ca="1"/>
        <v>#REF!</v>
      </c>
      <c r="EQ11" s="112" t="e">
        <f ca="1"/>
        <v>#REF!</v>
      </c>
      <c r="ER11" s="112" t="e">
        <f ca="1"/>
        <v>#REF!</v>
      </c>
      <c r="ES11" s="112" t="e">
        <f ca="1"/>
        <v>#REF!</v>
      </c>
      <c r="ET11" s="112" t="e">
        <f ca="1"/>
        <v>#REF!</v>
      </c>
      <c r="EU11" s="112" t="e">
        <f ca="1"/>
        <v>#REF!</v>
      </c>
      <c r="EV11" s="112" t="e">
        <f ca="1"/>
        <v>#REF!</v>
      </c>
      <c r="EW11" s="112" t="e">
        <f ca="1"/>
        <v>#REF!</v>
      </c>
      <c r="EX11" s="112" t="e">
        <f ca="1"/>
        <v>#REF!</v>
      </c>
      <c r="EY11" s="112" t="e">
        <f ca="1"/>
        <v>#REF!</v>
      </c>
      <c r="EZ11" s="112" t="e">
        <f ca="1"/>
        <v>#REF!</v>
      </c>
      <c r="FA11" s="112" t="e">
        <f ca="1"/>
        <v>#REF!</v>
      </c>
      <c r="FB11" s="112" t="e">
        <f ca="1"/>
        <v>#REF!</v>
      </c>
      <c r="FC11" s="112" t="e">
        <f ca="1"/>
        <v>#REF!</v>
      </c>
      <c r="FD11" s="112" t="e">
        <f ca="1"/>
        <v>#REF!</v>
      </c>
      <c r="FE11" s="112" t="e">
        <f ca="1"/>
        <v>#REF!</v>
      </c>
      <c r="FF11" s="112" t="e">
        <f ca="1"/>
        <v>#REF!</v>
      </c>
      <c r="FG11" s="112" t="e">
        <f ca="1"/>
        <v>#REF!</v>
      </c>
      <c r="FH11" s="112" t="e">
        <f ca="1"/>
        <v>#REF!</v>
      </c>
      <c r="FI11" s="112" t="e">
        <f ca="1"/>
        <v>#REF!</v>
      </c>
    </row>
    <row r="12" spans="1:165" ht="13.5" customHeight="1" x14ac:dyDescent="0.2">
      <c r="A12" s="194"/>
      <c r="B12" s="179" t="s">
        <v>618</v>
      </c>
      <c r="C12" s="34" t="s">
        <v>68</v>
      </c>
      <c r="D12" s="110" t="str">
        <f ca="1"/>
        <v>－</v>
      </c>
      <c r="E12" s="112" t="str">
        <f ca="1"/>
        <v>－</v>
      </c>
      <c r="F12" s="112" t="str">
        <f ca="1"/>
        <v>－</v>
      </c>
      <c r="G12" s="112" t="str">
        <f ca="1"/>
        <v>－</v>
      </c>
      <c r="H12" s="112" t="str">
        <f ca="1"/>
        <v>－</v>
      </c>
      <c r="I12" s="112" t="str">
        <f ca="1"/>
        <v>－</v>
      </c>
      <c r="J12" s="112" t="str">
        <f ca="1"/>
        <v>1棟未満</v>
      </c>
      <c r="K12" s="112" t="str">
        <f ca="1"/>
        <v>1棟未満</v>
      </c>
      <c r="L12" s="112" t="str">
        <f ca="1"/>
        <v>1棟未満</v>
      </c>
      <c r="M12" s="110" t="str">
        <f ca="1"/>
        <v>0棟</v>
      </c>
      <c r="N12" s="112" t="str">
        <f ca="1"/>
        <v>0棟</v>
      </c>
      <c r="O12" s="112" t="str">
        <f ca="1"/>
        <v>0棟</v>
      </c>
      <c r="P12" s="112" t="str">
        <f ca="1"/>
        <v>0棟</v>
      </c>
      <c r="Q12" s="112" t="str">
        <f ca="1"/>
        <v>0棟</v>
      </c>
      <c r="R12" s="112" t="str">
        <f ca="1"/>
        <v>0棟</v>
      </c>
      <c r="S12" s="112" t="str">
        <f ca="1"/>
        <v>1棟未満</v>
      </c>
      <c r="T12" s="112" t="str">
        <f ca="1"/>
        <v>1棟未満</v>
      </c>
      <c r="U12" s="112" t="str">
        <f ca="1"/>
        <v>1棟未満</v>
      </c>
      <c r="V12" s="110" t="str">
        <f ca="1"/>
        <v>1棟未満</v>
      </c>
      <c r="W12" s="112" t="str">
        <f ca="1"/>
        <v>1棟未満</v>
      </c>
      <c r="X12" s="112" t="str">
        <f ca="1"/>
        <v>1棟未満</v>
      </c>
      <c r="Y12" s="112" t="str">
        <f ca="1"/>
        <v>1棟未満</v>
      </c>
      <c r="Z12" s="112" t="str">
        <f ca="1"/>
        <v>1棟未満</v>
      </c>
      <c r="AA12" s="112" t="str">
        <f ca="1"/>
        <v>1棟未満</v>
      </c>
      <c r="AB12" s="112" t="e">
        <f ca="1"/>
        <v>#REF!</v>
      </c>
      <c r="AC12" s="112" t="e">
        <f ca="1"/>
        <v>#REF!</v>
      </c>
      <c r="AD12" s="112" t="e">
        <f ca="1"/>
        <v>#REF!</v>
      </c>
      <c r="AE12" s="110" t="e">
        <f ca="1"/>
        <v>#REF!</v>
      </c>
      <c r="AF12" s="112" t="e">
        <f ca="1"/>
        <v>#REF!</v>
      </c>
      <c r="AG12" s="112" t="e">
        <f ca="1"/>
        <v>#REF!</v>
      </c>
      <c r="AH12" s="112" t="e">
        <f ca="1"/>
        <v>#REF!</v>
      </c>
      <c r="AI12" s="112" t="e">
        <f ca="1"/>
        <v>#REF!</v>
      </c>
      <c r="AJ12" s="112" t="e">
        <f ca="1"/>
        <v>#REF!</v>
      </c>
      <c r="AK12" s="112" t="e">
        <f ca="1"/>
        <v>#REF!</v>
      </c>
      <c r="AL12" s="112" t="e">
        <f ca="1"/>
        <v>#REF!</v>
      </c>
      <c r="AM12" s="112" t="e">
        <f ca="1"/>
        <v>#REF!</v>
      </c>
      <c r="AN12" s="110" t="e">
        <f ca="1"/>
        <v>#REF!</v>
      </c>
      <c r="AO12" s="112" t="e">
        <f ca="1"/>
        <v>#REF!</v>
      </c>
      <c r="AP12" s="112" t="e">
        <f ca="1"/>
        <v>#REF!</v>
      </c>
      <c r="AQ12" s="112" t="e">
        <f ca="1"/>
        <v>#REF!</v>
      </c>
      <c r="AR12" s="112" t="e">
        <f ca="1"/>
        <v>#REF!</v>
      </c>
      <c r="AS12" s="112" t="e">
        <f ca="1"/>
        <v>#REF!</v>
      </c>
      <c r="AT12" s="112" t="e">
        <f ca="1"/>
        <v>#REF!</v>
      </c>
      <c r="AU12" s="112" t="e">
        <f ca="1"/>
        <v>#REF!</v>
      </c>
      <c r="AV12" s="112" t="e">
        <f ca="1"/>
        <v>#REF!</v>
      </c>
      <c r="AW12" s="110" t="e">
        <f ca="1"/>
        <v>#REF!</v>
      </c>
      <c r="AX12" s="112" t="e">
        <f ca="1"/>
        <v>#REF!</v>
      </c>
      <c r="AY12" s="112" t="e">
        <f ca="1"/>
        <v>#REF!</v>
      </c>
      <c r="AZ12" s="112" t="e">
        <f ca="1"/>
        <v>#REF!</v>
      </c>
      <c r="BA12" s="112" t="e">
        <f ca="1"/>
        <v>#REF!</v>
      </c>
      <c r="BB12" s="112" t="e">
        <f ca="1"/>
        <v>#REF!</v>
      </c>
      <c r="BC12" s="112" t="e">
        <f ca="1"/>
        <v>#REF!</v>
      </c>
      <c r="BD12" s="112" t="e">
        <f ca="1"/>
        <v>#REF!</v>
      </c>
      <c r="BE12" s="112" t="e">
        <f ca="1"/>
        <v>#REF!</v>
      </c>
      <c r="BF12" s="110" t="e">
        <f ca="1"/>
        <v>#REF!</v>
      </c>
      <c r="BG12" s="112" t="e">
        <f ca="1"/>
        <v>#REF!</v>
      </c>
      <c r="BH12" s="112" t="e">
        <f ca="1"/>
        <v>#REF!</v>
      </c>
      <c r="BI12" s="112" t="e">
        <f ca="1"/>
        <v>#REF!</v>
      </c>
      <c r="BJ12" s="112" t="e">
        <f ca="1"/>
        <v>#REF!</v>
      </c>
      <c r="BK12" s="112" t="e">
        <f ca="1"/>
        <v>#REF!</v>
      </c>
      <c r="BL12" s="112" t="e">
        <f ca="1"/>
        <v>#REF!</v>
      </c>
      <c r="BM12" s="112" t="e">
        <f ca="1"/>
        <v>#REF!</v>
      </c>
      <c r="BN12" s="112" t="e">
        <f ca="1"/>
        <v>#REF!</v>
      </c>
      <c r="BO12" s="110" t="e">
        <f ca="1"/>
        <v>#REF!</v>
      </c>
      <c r="BP12" s="112" t="e">
        <f ca="1"/>
        <v>#REF!</v>
      </c>
      <c r="BQ12" s="112" t="e">
        <f ca="1"/>
        <v>#REF!</v>
      </c>
      <c r="BR12" s="112" t="e">
        <f ca="1"/>
        <v>#REF!</v>
      </c>
      <c r="BS12" s="112" t="e">
        <f ca="1"/>
        <v>#REF!</v>
      </c>
      <c r="BT12" s="112" t="e">
        <f ca="1"/>
        <v>#REF!</v>
      </c>
      <c r="BU12" s="112" t="e">
        <f ca="1"/>
        <v>#REF!</v>
      </c>
      <c r="BV12" s="112" t="e">
        <f ca="1"/>
        <v>#REF!</v>
      </c>
      <c r="BW12" s="112" t="e">
        <f ca="1"/>
        <v>#REF!</v>
      </c>
      <c r="BX12" s="110" t="e">
        <f ca="1"/>
        <v>#REF!</v>
      </c>
      <c r="BY12" s="112" t="e">
        <f ca="1"/>
        <v>#REF!</v>
      </c>
      <c r="BZ12" s="112" t="e">
        <f ca="1"/>
        <v>#REF!</v>
      </c>
      <c r="CA12" s="112" t="e">
        <f ca="1"/>
        <v>#REF!</v>
      </c>
      <c r="CB12" s="112" t="e">
        <f ca="1"/>
        <v>#REF!</v>
      </c>
      <c r="CC12" s="112" t="e">
        <f ca="1"/>
        <v>#REF!</v>
      </c>
      <c r="CD12" s="112" t="e">
        <f ca="1"/>
        <v>#REF!</v>
      </c>
      <c r="CE12" s="112" t="e">
        <f ca="1"/>
        <v>#REF!</v>
      </c>
      <c r="CF12" s="112" t="e">
        <f ca="1"/>
        <v>#REF!</v>
      </c>
      <c r="CG12" s="110" t="e">
        <f ca="1"/>
        <v>#REF!</v>
      </c>
      <c r="CH12" s="112" t="e">
        <f ca="1"/>
        <v>#REF!</v>
      </c>
      <c r="CI12" s="112" t="e">
        <f ca="1"/>
        <v>#REF!</v>
      </c>
      <c r="CJ12" s="112" t="e">
        <f ca="1"/>
        <v>#REF!</v>
      </c>
      <c r="CK12" s="112" t="e">
        <f ca="1"/>
        <v>#REF!</v>
      </c>
      <c r="CL12" s="112" t="e">
        <f ca="1"/>
        <v>#REF!</v>
      </c>
      <c r="CM12" s="112" t="e">
        <f ca="1"/>
        <v>#REF!</v>
      </c>
      <c r="CN12" s="112" t="e">
        <f ca="1"/>
        <v>#REF!</v>
      </c>
      <c r="CO12" s="112" t="e">
        <f ca="1"/>
        <v>#REF!</v>
      </c>
      <c r="CP12" s="110" t="e">
        <f ca="1"/>
        <v>#REF!</v>
      </c>
      <c r="CQ12" s="112" t="e">
        <f ca="1"/>
        <v>#REF!</v>
      </c>
      <c r="CR12" s="112" t="e">
        <f ca="1"/>
        <v>#REF!</v>
      </c>
      <c r="CS12" s="112" t="e">
        <f ca="1"/>
        <v>#REF!</v>
      </c>
      <c r="CT12" s="112" t="e">
        <f ca="1"/>
        <v>#REF!</v>
      </c>
      <c r="CU12" s="112" t="e">
        <f ca="1"/>
        <v>#REF!</v>
      </c>
      <c r="CV12" s="112" t="e">
        <f ca="1"/>
        <v>#REF!</v>
      </c>
      <c r="CW12" s="112" t="e">
        <f ca="1"/>
        <v>#REF!</v>
      </c>
      <c r="CX12" s="112" t="e">
        <f ca="1"/>
        <v>#REF!</v>
      </c>
      <c r="CY12" s="110" t="e">
        <f ca="1"/>
        <v>#REF!</v>
      </c>
      <c r="CZ12" s="112" t="e">
        <f ca="1"/>
        <v>#REF!</v>
      </c>
      <c r="DA12" s="112" t="e">
        <f ca="1"/>
        <v>#REF!</v>
      </c>
      <c r="DB12" s="112" t="e">
        <f ca="1"/>
        <v>#REF!</v>
      </c>
      <c r="DC12" s="112" t="e">
        <f ca="1"/>
        <v>#REF!</v>
      </c>
      <c r="DD12" s="112" t="e">
        <f ca="1"/>
        <v>#REF!</v>
      </c>
      <c r="DE12" s="112" t="e">
        <f ca="1"/>
        <v>#REF!</v>
      </c>
      <c r="DF12" s="112" t="e">
        <f ca="1"/>
        <v>#REF!</v>
      </c>
      <c r="DG12" s="112" t="e">
        <f ca="1"/>
        <v>#REF!</v>
      </c>
      <c r="DH12" s="110" t="e">
        <f ca="1"/>
        <v>#REF!</v>
      </c>
      <c r="DI12" s="112" t="e">
        <f ca="1"/>
        <v>#REF!</v>
      </c>
      <c r="DJ12" s="112" t="e">
        <f ca="1"/>
        <v>#REF!</v>
      </c>
      <c r="DK12" s="112" t="e">
        <f ca="1"/>
        <v>#REF!</v>
      </c>
      <c r="DL12" s="112" t="e">
        <f ca="1"/>
        <v>#REF!</v>
      </c>
      <c r="DM12" s="112" t="e">
        <f ca="1"/>
        <v>#REF!</v>
      </c>
      <c r="DN12" s="112" t="e">
        <f ca="1"/>
        <v>#REF!</v>
      </c>
      <c r="DO12" s="112" t="e">
        <f ca="1"/>
        <v>#REF!</v>
      </c>
      <c r="DP12" s="112" t="e">
        <f ca="1"/>
        <v>#REF!</v>
      </c>
      <c r="DQ12" s="110" t="e">
        <f ca="1"/>
        <v>#REF!</v>
      </c>
      <c r="DR12" s="112" t="e">
        <f ca="1"/>
        <v>#REF!</v>
      </c>
      <c r="DS12" s="112" t="e">
        <f ca="1"/>
        <v>#REF!</v>
      </c>
      <c r="DT12" s="112" t="e">
        <f ca="1"/>
        <v>#REF!</v>
      </c>
      <c r="DU12" s="112" t="e">
        <f ca="1"/>
        <v>#REF!</v>
      </c>
      <c r="DV12" s="112" t="e">
        <f ca="1"/>
        <v>#REF!</v>
      </c>
      <c r="DW12" s="112" t="e">
        <f ca="1"/>
        <v>#REF!</v>
      </c>
      <c r="DX12" s="112" t="e">
        <f ca="1"/>
        <v>#REF!</v>
      </c>
      <c r="DY12" s="112" t="e">
        <f ca="1"/>
        <v>#REF!</v>
      </c>
      <c r="DZ12" s="110" t="e">
        <f ca="1"/>
        <v>#REF!</v>
      </c>
      <c r="EA12" s="112" t="e">
        <f ca="1"/>
        <v>#REF!</v>
      </c>
      <c r="EB12" s="112" t="e">
        <f ca="1"/>
        <v>#REF!</v>
      </c>
      <c r="EC12" s="112" t="e">
        <f ca="1"/>
        <v>#REF!</v>
      </c>
      <c r="ED12" s="112" t="e">
        <f ca="1"/>
        <v>#REF!</v>
      </c>
      <c r="EE12" s="112" t="e">
        <f ca="1"/>
        <v>#REF!</v>
      </c>
      <c r="EF12" s="112" t="e">
        <f ca="1"/>
        <v>#REF!</v>
      </c>
      <c r="EG12" s="112" t="e">
        <f ca="1"/>
        <v>#REF!</v>
      </c>
      <c r="EH12" s="112" t="e">
        <f ca="1"/>
        <v>#REF!</v>
      </c>
      <c r="EI12" s="110" t="e">
        <f ca="1"/>
        <v>#REF!</v>
      </c>
      <c r="EJ12" s="112" t="e">
        <f ca="1"/>
        <v>#REF!</v>
      </c>
      <c r="EK12" s="112" t="e">
        <f ca="1"/>
        <v>#REF!</v>
      </c>
      <c r="EL12" s="112" t="e">
        <f ca="1"/>
        <v>#REF!</v>
      </c>
      <c r="EM12" s="112" t="e">
        <f ca="1"/>
        <v>#REF!</v>
      </c>
      <c r="EN12" s="112" t="e">
        <f ca="1"/>
        <v>#REF!</v>
      </c>
      <c r="EO12" s="112" t="e">
        <f ca="1"/>
        <v>#REF!</v>
      </c>
      <c r="EP12" s="112" t="e">
        <f ca="1"/>
        <v>#REF!</v>
      </c>
      <c r="EQ12" s="112" t="e">
        <f ca="1"/>
        <v>#REF!</v>
      </c>
      <c r="ER12" s="112" t="e">
        <f ca="1"/>
        <v>#REF!</v>
      </c>
      <c r="ES12" s="112" t="e">
        <f ca="1"/>
        <v>#REF!</v>
      </c>
      <c r="ET12" s="112" t="e">
        <f ca="1"/>
        <v>#REF!</v>
      </c>
      <c r="EU12" s="112" t="e">
        <f ca="1"/>
        <v>#REF!</v>
      </c>
      <c r="EV12" s="112" t="e">
        <f ca="1"/>
        <v>#REF!</v>
      </c>
      <c r="EW12" s="112" t="e">
        <f ca="1"/>
        <v>#REF!</v>
      </c>
      <c r="EX12" s="112" t="e">
        <f ca="1"/>
        <v>#REF!</v>
      </c>
      <c r="EY12" s="112" t="e">
        <f ca="1"/>
        <v>#REF!</v>
      </c>
      <c r="EZ12" s="112" t="e">
        <f ca="1"/>
        <v>#REF!</v>
      </c>
      <c r="FA12" s="112" t="e">
        <f ca="1"/>
        <v>#REF!</v>
      </c>
      <c r="FB12" s="112" t="e">
        <f ca="1"/>
        <v>#REF!</v>
      </c>
      <c r="FC12" s="112" t="e">
        <f ca="1"/>
        <v>#REF!</v>
      </c>
      <c r="FD12" s="112" t="e">
        <f ca="1"/>
        <v>#REF!</v>
      </c>
      <c r="FE12" s="112" t="e">
        <f ca="1"/>
        <v>#REF!</v>
      </c>
      <c r="FF12" s="112" t="e">
        <f ca="1"/>
        <v>#REF!</v>
      </c>
      <c r="FG12" s="112" t="e">
        <f ca="1"/>
        <v>#REF!</v>
      </c>
      <c r="FH12" s="112" t="e">
        <f ca="1"/>
        <v>#REF!</v>
      </c>
      <c r="FI12" s="112" t="e">
        <f ca="1"/>
        <v>#REF!</v>
      </c>
    </row>
    <row r="13" spans="1:165" x14ac:dyDescent="0.2">
      <c r="A13" s="194"/>
      <c r="B13" s="181"/>
      <c r="C13" s="34" t="s">
        <v>69</v>
      </c>
      <c r="D13" s="110" t="str">
        <f ca="1"/>
        <v>－</v>
      </c>
      <c r="E13" s="112" t="str">
        <f ca="1"/>
        <v>－</v>
      </c>
      <c r="F13" s="112" t="str">
        <f ca="1"/>
        <v>－</v>
      </c>
      <c r="G13" s="112" t="str">
        <f ca="1"/>
        <v>－</v>
      </c>
      <c r="H13" s="112" t="str">
        <f ca="1"/>
        <v>－</v>
      </c>
      <c r="I13" s="112" t="str">
        <f ca="1"/>
        <v>－</v>
      </c>
      <c r="J13" s="112" t="str">
        <f ca="1"/>
        <v>1棟未満</v>
      </c>
      <c r="K13" s="112" t="str">
        <f ca="1"/>
        <v>1棟未満</v>
      </c>
      <c r="L13" s="112" t="str">
        <f ca="1"/>
        <v>1棟未満</v>
      </c>
      <c r="M13" s="110" t="str">
        <f ca="1"/>
        <v>0棟</v>
      </c>
      <c r="N13" s="112" t="str">
        <f ca="1"/>
        <v>0棟</v>
      </c>
      <c r="O13" s="112" t="str">
        <f ca="1"/>
        <v>0棟</v>
      </c>
      <c r="P13" s="112" t="str">
        <f ca="1"/>
        <v>0棟</v>
      </c>
      <c r="Q13" s="112" t="str">
        <f ca="1"/>
        <v>0棟</v>
      </c>
      <c r="R13" s="112" t="str">
        <f ca="1"/>
        <v>0棟</v>
      </c>
      <c r="S13" s="112" t="str">
        <f ca="1"/>
        <v>1棟</v>
      </c>
      <c r="T13" s="112" t="str">
        <f ca="1"/>
        <v>1棟</v>
      </c>
      <c r="U13" s="112" t="str">
        <f ca="1"/>
        <v>1棟</v>
      </c>
      <c r="V13" s="110" t="str">
        <f ca="1"/>
        <v>1棟</v>
      </c>
      <c r="W13" s="112" t="str">
        <f ca="1"/>
        <v>1棟</v>
      </c>
      <c r="X13" s="112" t="str">
        <f ca="1"/>
        <v>1棟</v>
      </c>
      <c r="Y13" s="112" t="str">
        <f ca="1"/>
        <v>1棟</v>
      </c>
      <c r="Z13" s="112" t="str">
        <f ca="1"/>
        <v>1棟</v>
      </c>
      <c r="AA13" s="112" t="str">
        <f ca="1"/>
        <v>1棟</v>
      </c>
      <c r="AB13" s="112" t="e">
        <f ca="1"/>
        <v>#REF!</v>
      </c>
      <c r="AC13" s="112" t="e">
        <f ca="1"/>
        <v>#REF!</v>
      </c>
      <c r="AD13" s="112" t="e">
        <f ca="1"/>
        <v>#REF!</v>
      </c>
      <c r="AE13" s="110" t="e">
        <f ca="1"/>
        <v>#REF!</v>
      </c>
      <c r="AF13" s="112" t="e">
        <f ca="1"/>
        <v>#REF!</v>
      </c>
      <c r="AG13" s="112" t="e">
        <f ca="1"/>
        <v>#REF!</v>
      </c>
      <c r="AH13" s="112" t="e">
        <f ca="1"/>
        <v>#REF!</v>
      </c>
      <c r="AI13" s="112" t="e">
        <f ca="1"/>
        <v>#REF!</v>
      </c>
      <c r="AJ13" s="112" t="e">
        <f ca="1"/>
        <v>#REF!</v>
      </c>
      <c r="AK13" s="112" t="e">
        <f ca="1"/>
        <v>#REF!</v>
      </c>
      <c r="AL13" s="112" t="e">
        <f ca="1"/>
        <v>#REF!</v>
      </c>
      <c r="AM13" s="112" t="e">
        <f ca="1"/>
        <v>#REF!</v>
      </c>
      <c r="AN13" s="110" t="e">
        <f ca="1"/>
        <v>#REF!</v>
      </c>
      <c r="AO13" s="112" t="e">
        <f ca="1"/>
        <v>#REF!</v>
      </c>
      <c r="AP13" s="112" t="e">
        <f ca="1"/>
        <v>#REF!</v>
      </c>
      <c r="AQ13" s="112" t="e">
        <f ca="1"/>
        <v>#REF!</v>
      </c>
      <c r="AR13" s="112" t="e">
        <f ca="1"/>
        <v>#REF!</v>
      </c>
      <c r="AS13" s="112" t="e">
        <f ca="1"/>
        <v>#REF!</v>
      </c>
      <c r="AT13" s="112" t="e">
        <f ca="1"/>
        <v>#REF!</v>
      </c>
      <c r="AU13" s="112" t="e">
        <f ca="1"/>
        <v>#REF!</v>
      </c>
      <c r="AV13" s="112" t="e">
        <f ca="1"/>
        <v>#REF!</v>
      </c>
      <c r="AW13" s="110" t="e">
        <f ca="1"/>
        <v>#REF!</v>
      </c>
      <c r="AX13" s="112" t="e">
        <f ca="1"/>
        <v>#REF!</v>
      </c>
      <c r="AY13" s="112" t="e">
        <f ca="1"/>
        <v>#REF!</v>
      </c>
      <c r="AZ13" s="112" t="e">
        <f ca="1"/>
        <v>#REF!</v>
      </c>
      <c r="BA13" s="112" t="e">
        <f ca="1"/>
        <v>#REF!</v>
      </c>
      <c r="BB13" s="112" t="e">
        <f ca="1"/>
        <v>#REF!</v>
      </c>
      <c r="BC13" s="112" t="e">
        <f ca="1"/>
        <v>#REF!</v>
      </c>
      <c r="BD13" s="112" t="e">
        <f ca="1"/>
        <v>#REF!</v>
      </c>
      <c r="BE13" s="112" t="e">
        <f ca="1"/>
        <v>#REF!</v>
      </c>
      <c r="BF13" s="110" t="e">
        <f ca="1"/>
        <v>#REF!</v>
      </c>
      <c r="BG13" s="112" t="e">
        <f ca="1"/>
        <v>#REF!</v>
      </c>
      <c r="BH13" s="112" t="e">
        <f ca="1"/>
        <v>#REF!</v>
      </c>
      <c r="BI13" s="112" t="e">
        <f ca="1"/>
        <v>#REF!</v>
      </c>
      <c r="BJ13" s="112" t="e">
        <f ca="1"/>
        <v>#REF!</v>
      </c>
      <c r="BK13" s="112" t="e">
        <f ca="1"/>
        <v>#REF!</v>
      </c>
      <c r="BL13" s="112" t="e">
        <f ca="1"/>
        <v>#REF!</v>
      </c>
      <c r="BM13" s="112" t="e">
        <f ca="1"/>
        <v>#REF!</v>
      </c>
      <c r="BN13" s="112" t="e">
        <f ca="1"/>
        <v>#REF!</v>
      </c>
      <c r="BO13" s="110" t="e">
        <f ca="1"/>
        <v>#REF!</v>
      </c>
      <c r="BP13" s="112" t="e">
        <f ca="1"/>
        <v>#REF!</v>
      </c>
      <c r="BQ13" s="112" t="e">
        <f ca="1"/>
        <v>#REF!</v>
      </c>
      <c r="BR13" s="112" t="e">
        <f ca="1"/>
        <v>#REF!</v>
      </c>
      <c r="BS13" s="112" t="e">
        <f ca="1"/>
        <v>#REF!</v>
      </c>
      <c r="BT13" s="112" t="e">
        <f ca="1"/>
        <v>#REF!</v>
      </c>
      <c r="BU13" s="112" t="e">
        <f ca="1"/>
        <v>#REF!</v>
      </c>
      <c r="BV13" s="112" t="e">
        <f ca="1"/>
        <v>#REF!</v>
      </c>
      <c r="BW13" s="112" t="e">
        <f ca="1"/>
        <v>#REF!</v>
      </c>
      <c r="BX13" s="110" t="e">
        <f ca="1"/>
        <v>#REF!</v>
      </c>
      <c r="BY13" s="112" t="e">
        <f ca="1"/>
        <v>#REF!</v>
      </c>
      <c r="BZ13" s="112" t="e">
        <f ca="1"/>
        <v>#REF!</v>
      </c>
      <c r="CA13" s="112" t="e">
        <f ca="1"/>
        <v>#REF!</v>
      </c>
      <c r="CB13" s="112" t="e">
        <f ca="1"/>
        <v>#REF!</v>
      </c>
      <c r="CC13" s="112" t="e">
        <f ca="1"/>
        <v>#REF!</v>
      </c>
      <c r="CD13" s="112" t="e">
        <f ca="1"/>
        <v>#REF!</v>
      </c>
      <c r="CE13" s="112" t="e">
        <f ca="1"/>
        <v>#REF!</v>
      </c>
      <c r="CF13" s="112" t="e">
        <f ca="1"/>
        <v>#REF!</v>
      </c>
      <c r="CG13" s="110" t="e">
        <f ca="1"/>
        <v>#REF!</v>
      </c>
      <c r="CH13" s="112" t="e">
        <f ca="1"/>
        <v>#REF!</v>
      </c>
      <c r="CI13" s="112" t="e">
        <f ca="1"/>
        <v>#REF!</v>
      </c>
      <c r="CJ13" s="112" t="e">
        <f ca="1"/>
        <v>#REF!</v>
      </c>
      <c r="CK13" s="112" t="e">
        <f ca="1"/>
        <v>#REF!</v>
      </c>
      <c r="CL13" s="112" t="e">
        <f ca="1"/>
        <v>#REF!</v>
      </c>
      <c r="CM13" s="112" t="e">
        <f ca="1"/>
        <v>#REF!</v>
      </c>
      <c r="CN13" s="112" t="e">
        <f ca="1"/>
        <v>#REF!</v>
      </c>
      <c r="CO13" s="112" t="e">
        <f ca="1"/>
        <v>#REF!</v>
      </c>
      <c r="CP13" s="110" t="e">
        <f ca="1"/>
        <v>#REF!</v>
      </c>
      <c r="CQ13" s="112" t="e">
        <f ca="1"/>
        <v>#REF!</v>
      </c>
      <c r="CR13" s="112" t="e">
        <f ca="1"/>
        <v>#REF!</v>
      </c>
      <c r="CS13" s="112" t="e">
        <f ca="1"/>
        <v>#REF!</v>
      </c>
      <c r="CT13" s="112" t="e">
        <f ca="1"/>
        <v>#REF!</v>
      </c>
      <c r="CU13" s="112" t="e">
        <f ca="1"/>
        <v>#REF!</v>
      </c>
      <c r="CV13" s="112" t="e">
        <f ca="1"/>
        <v>#REF!</v>
      </c>
      <c r="CW13" s="112" t="e">
        <f ca="1"/>
        <v>#REF!</v>
      </c>
      <c r="CX13" s="112" t="e">
        <f ca="1"/>
        <v>#REF!</v>
      </c>
      <c r="CY13" s="110" t="e">
        <f ca="1"/>
        <v>#REF!</v>
      </c>
      <c r="CZ13" s="112" t="e">
        <f ca="1"/>
        <v>#REF!</v>
      </c>
      <c r="DA13" s="112" t="e">
        <f ca="1"/>
        <v>#REF!</v>
      </c>
      <c r="DB13" s="112" t="e">
        <f ca="1"/>
        <v>#REF!</v>
      </c>
      <c r="DC13" s="112" t="e">
        <f ca="1"/>
        <v>#REF!</v>
      </c>
      <c r="DD13" s="112" t="e">
        <f ca="1"/>
        <v>#REF!</v>
      </c>
      <c r="DE13" s="112" t="e">
        <f ca="1"/>
        <v>#REF!</v>
      </c>
      <c r="DF13" s="112" t="e">
        <f ca="1"/>
        <v>#REF!</v>
      </c>
      <c r="DG13" s="112" t="e">
        <f ca="1"/>
        <v>#REF!</v>
      </c>
      <c r="DH13" s="110" t="e">
        <f ca="1"/>
        <v>#REF!</v>
      </c>
      <c r="DI13" s="112" t="e">
        <f ca="1"/>
        <v>#REF!</v>
      </c>
      <c r="DJ13" s="112" t="e">
        <f ca="1"/>
        <v>#REF!</v>
      </c>
      <c r="DK13" s="112" t="e">
        <f ca="1"/>
        <v>#REF!</v>
      </c>
      <c r="DL13" s="112" t="e">
        <f ca="1"/>
        <v>#REF!</v>
      </c>
      <c r="DM13" s="112" t="e">
        <f ca="1"/>
        <v>#REF!</v>
      </c>
      <c r="DN13" s="112" t="e">
        <f ca="1"/>
        <v>#REF!</v>
      </c>
      <c r="DO13" s="112" t="e">
        <f ca="1"/>
        <v>#REF!</v>
      </c>
      <c r="DP13" s="112" t="e">
        <f ca="1"/>
        <v>#REF!</v>
      </c>
      <c r="DQ13" s="110" t="e">
        <f ca="1"/>
        <v>#REF!</v>
      </c>
      <c r="DR13" s="112" t="e">
        <f ca="1"/>
        <v>#REF!</v>
      </c>
      <c r="DS13" s="112" t="e">
        <f ca="1"/>
        <v>#REF!</v>
      </c>
      <c r="DT13" s="112" t="e">
        <f ca="1"/>
        <v>#REF!</v>
      </c>
      <c r="DU13" s="112" t="e">
        <f ca="1"/>
        <v>#REF!</v>
      </c>
      <c r="DV13" s="112" t="e">
        <f ca="1"/>
        <v>#REF!</v>
      </c>
      <c r="DW13" s="112" t="e">
        <f ca="1"/>
        <v>#REF!</v>
      </c>
      <c r="DX13" s="112" t="e">
        <f ca="1"/>
        <v>#REF!</v>
      </c>
      <c r="DY13" s="112" t="e">
        <f ca="1"/>
        <v>#REF!</v>
      </c>
      <c r="DZ13" s="110" t="e">
        <f ca="1"/>
        <v>#REF!</v>
      </c>
      <c r="EA13" s="112" t="e">
        <f ca="1"/>
        <v>#REF!</v>
      </c>
      <c r="EB13" s="112" t="e">
        <f ca="1"/>
        <v>#REF!</v>
      </c>
      <c r="EC13" s="112" t="e">
        <f ca="1"/>
        <v>#REF!</v>
      </c>
      <c r="ED13" s="112" t="e">
        <f ca="1"/>
        <v>#REF!</v>
      </c>
      <c r="EE13" s="112" t="e">
        <f ca="1"/>
        <v>#REF!</v>
      </c>
      <c r="EF13" s="112" t="e">
        <f ca="1"/>
        <v>#REF!</v>
      </c>
      <c r="EG13" s="112" t="e">
        <f ca="1"/>
        <v>#REF!</v>
      </c>
      <c r="EH13" s="112" t="e">
        <f ca="1"/>
        <v>#REF!</v>
      </c>
      <c r="EI13" s="110" t="e">
        <f ca="1"/>
        <v>#REF!</v>
      </c>
      <c r="EJ13" s="112" t="e">
        <f ca="1"/>
        <v>#REF!</v>
      </c>
      <c r="EK13" s="112" t="e">
        <f ca="1"/>
        <v>#REF!</v>
      </c>
      <c r="EL13" s="112" t="e">
        <f ca="1"/>
        <v>#REF!</v>
      </c>
      <c r="EM13" s="112" t="e">
        <f ca="1"/>
        <v>#REF!</v>
      </c>
      <c r="EN13" s="112" t="e">
        <f ca="1"/>
        <v>#REF!</v>
      </c>
      <c r="EO13" s="112" t="e">
        <f ca="1"/>
        <v>#REF!</v>
      </c>
      <c r="EP13" s="112" t="e">
        <f ca="1"/>
        <v>#REF!</v>
      </c>
      <c r="EQ13" s="112" t="e">
        <f ca="1"/>
        <v>#REF!</v>
      </c>
      <c r="ER13" s="112" t="e">
        <f ca="1"/>
        <v>#REF!</v>
      </c>
      <c r="ES13" s="112" t="e">
        <f ca="1"/>
        <v>#REF!</v>
      </c>
      <c r="ET13" s="112" t="e">
        <f ca="1"/>
        <v>#REF!</v>
      </c>
      <c r="EU13" s="112" t="e">
        <f ca="1"/>
        <v>#REF!</v>
      </c>
      <c r="EV13" s="112" t="e">
        <f ca="1"/>
        <v>#REF!</v>
      </c>
      <c r="EW13" s="112" t="e">
        <f ca="1"/>
        <v>#REF!</v>
      </c>
      <c r="EX13" s="112" t="e">
        <f ca="1"/>
        <v>#REF!</v>
      </c>
      <c r="EY13" s="112" t="e">
        <f ca="1"/>
        <v>#REF!</v>
      </c>
      <c r="EZ13" s="112" t="e">
        <f ca="1"/>
        <v>#REF!</v>
      </c>
      <c r="FA13" s="112" t="e">
        <f ca="1"/>
        <v>#REF!</v>
      </c>
      <c r="FB13" s="112" t="e">
        <f ca="1"/>
        <v>#REF!</v>
      </c>
      <c r="FC13" s="112" t="e">
        <f ca="1"/>
        <v>#REF!</v>
      </c>
      <c r="FD13" s="112" t="e">
        <f ca="1"/>
        <v>#REF!</v>
      </c>
      <c r="FE13" s="112" t="e">
        <f ca="1"/>
        <v>#REF!</v>
      </c>
      <c r="FF13" s="112" t="e">
        <f ca="1"/>
        <v>#REF!</v>
      </c>
      <c r="FG13" s="112" t="e">
        <f ca="1"/>
        <v>#REF!</v>
      </c>
      <c r="FH13" s="112" t="e">
        <f ca="1"/>
        <v>#REF!</v>
      </c>
      <c r="FI13" s="112" t="e">
        <f ca="1"/>
        <v>#REF!</v>
      </c>
    </row>
    <row r="14" spans="1:165" x14ac:dyDescent="0.2">
      <c r="A14" s="194"/>
      <c r="B14" s="179" t="s">
        <v>32</v>
      </c>
      <c r="C14" s="34" t="s">
        <v>70</v>
      </c>
      <c r="D14" s="110" t="str">
        <f ca="1"/>
        <v>－</v>
      </c>
      <c r="E14" s="112" t="str">
        <f ca="1"/>
        <v>－</v>
      </c>
      <c r="F14" s="112" t="str">
        <f ca="1"/>
        <v>－</v>
      </c>
      <c r="G14" s="112" t="str">
        <f ca="1"/>
        <v>－</v>
      </c>
      <c r="H14" s="112" t="str">
        <f ca="1"/>
        <v>－</v>
      </c>
      <c r="I14" s="112" t="str">
        <f ca="1"/>
        <v>－</v>
      </c>
      <c r="J14" s="112" t="str">
        <f ca="1"/>
        <v>1棟未満</v>
      </c>
      <c r="K14" s="112" t="str">
        <f ca="1"/>
        <v>1棟未満</v>
      </c>
      <c r="L14" s="112" t="str">
        <f ca="1"/>
        <v>1棟未満</v>
      </c>
      <c r="M14" s="110" t="str">
        <f ca="1"/>
        <v>0棟</v>
      </c>
      <c r="N14" s="112" t="str">
        <f ca="1"/>
        <v>0棟</v>
      </c>
      <c r="O14" s="112" t="str">
        <f ca="1"/>
        <v>0棟</v>
      </c>
      <c r="P14" s="112" t="str">
        <f ca="1"/>
        <v>0棟</v>
      </c>
      <c r="Q14" s="112" t="str">
        <f ca="1"/>
        <v>0棟</v>
      </c>
      <c r="R14" s="112" t="str">
        <f ca="1"/>
        <v>0棟</v>
      </c>
      <c r="S14" s="112" t="str">
        <f ca="1"/>
        <v>1棟未満</v>
      </c>
      <c r="T14" s="112" t="str">
        <f ca="1"/>
        <v>1棟未満</v>
      </c>
      <c r="U14" s="112" t="str">
        <f ca="1"/>
        <v>1棟未満</v>
      </c>
      <c r="V14" s="110" t="str">
        <f ca="1"/>
        <v>1棟未満</v>
      </c>
      <c r="W14" s="112" t="str">
        <f ca="1"/>
        <v>1棟未満</v>
      </c>
      <c r="X14" s="112" t="str">
        <f ca="1"/>
        <v>1棟未満</v>
      </c>
      <c r="Y14" s="112" t="str">
        <f ca="1"/>
        <v>1棟未満</v>
      </c>
      <c r="Z14" s="112" t="str">
        <f ca="1"/>
        <v>1棟未満</v>
      </c>
      <c r="AA14" s="112" t="str">
        <f ca="1"/>
        <v>1棟未満</v>
      </c>
      <c r="AB14" s="112" t="e">
        <f ca="1"/>
        <v>#REF!</v>
      </c>
      <c r="AC14" s="112" t="e">
        <f ca="1"/>
        <v>#REF!</v>
      </c>
      <c r="AD14" s="112" t="e">
        <f ca="1"/>
        <v>#REF!</v>
      </c>
      <c r="AE14" s="110" t="e">
        <f ca="1"/>
        <v>#REF!</v>
      </c>
      <c r="AF14" s="112" t="e">
        <f ca="1"/>
        <v>#REF!</v>
      </c>
      <c r="AG14" s="112" t="e">
        <f ca="1"/>
        <v>#REF!</v>
      </c>
      <c r="AH14" s="112" t="e">
        <f ca="1"/>
        <v>#REF!</v>
      </c>
      <c r="AI14" s="112" t="e">
        <f ca="1"/>
        <v>#REF!</v>
      </c>
      <c r="AJ14" s="112" t="e">
        <f ca="1"/>
        <v>#REF!</v>
      </c>
      <c r="AK14" s="112" t="e">
        <f ca="1"/>
        <v>#REF!</v>
      </c>
      <c r="AL14" s="112" t="e">
        <f ca="1"/>
        <v>#REF!</v>
      </c>
      <c r="AM14" s="112" t="e">
        <f ca="1"/>
        <v>#REF!</v>
      </c>
      <c r="AN14" s="110" t="e">
        <f ca="1"/>
        <v>#REF!</v>
      </c>
      <c r="AO14" s="112" t="e">
        <f ca="1"/>
        <v>#REF!</v>
      </c>
      <c r="AP14" s="112" t="e">
        <f ca="1"/>
        <v>#REF!</v>
      </c>
      <c r="AQ14" s="112" t="e">
        <f ca="1"/>
        <v>#REF!</v>
      </c>
      <c r="AR14" s="112" t="e">
        <f ca="1"/>
        <v>#REF!</v>
      </c>
      <c r="AS14" s="112" t="e">
        <f ca="1"/>
        <v>#REF!</v>
      </c>
      <c r="AT14" s="112" t="e">
        <f ca="1"/>
        <v>#REF!</v>
      </c>
      <c r="AU14" s="112" t="e">
        <f ca="1"/>
        <v>#REF!</v>
      </c>
      <c r="AV14" s="112" t="e">
        <f ca="1"/>
        <v>#REF!</v>
      </c>
      <c r="AW14" s="110" t="e">
        <f ca="1"/>
        <v>#REF!</v>
      </c>
      <c r="AX14" s="112" t="e">
        <f ca="1"/>
        <v>#REF!</v>
      </c>
      <c r="AY14" s="112" t="e">
        <f ca="1"/>
        <v>#REF!</v>
      </c>
      <c r="AZ14" s="112" t="e">
        <f ca="1"/>
        <v>#REF!</v>
      </c>
      <c r="BA14" s="112" t="e">
        <f ca="1"/>
        <v>#REF!</v>
      </c>
      <c r="BB14" s="112" t="e">
        <f ca="1"/>
        <v>#REF!</v>
      </c>
      <c r="BC14" s="112" t="e">
        <f ca="1"/>
        <v>#REF!</v>
      </c>
      <c r="BD14" s="112" t="e">
        <f ca="1"/>
        <v>#REF!</v>
      </c>
      <c r="BE14" s="112" t="e">
        <f ca="1"/>
        <v>#REF!</v>
      </c>
      <c r="BF14" s="110" t="e">
        <f ca="1"/>
        <v>#REF!</v>
      </c>
      <c r="BG14" s="112" t="e">
        <f ca="1"/>
        <v>#REF!</v>
      </c>
      <c r="BH14" s="112" t="e">
        <f ca="1"/>
        <v>#REF!</v>
      </c>
      <c r="BI14" s="112" t="e">
        <f ca="1"/>
        <v>#REF!</v>
      </c>
      <c r="BJ14" s="112" t="e">
        <f ca="1"/>
        <v>#REF!</v>
      </c>
      <c r="BK14" s="112" t="e">
        <f ca="1"/>
        <v>#REF!</v>
      </c>
      <c r="BL14" s="112" t="e">
        <f ca="1"/>
        <v>#REF!</v>
      </c>
      <c r="BM14" s="112" t="e">
        <f ca="1"/>
        <v>#REF!</v>
      </c>
      <c r="BN14" s="112" t="e">
        <f ca="1"/>
        <v>#REF!</v>
      </c>
      <c r="BO14" s="110" t="e">
        <f ca="1"/>
        <v>#REF!</v>
      </c>
      <c r="BP14" s="112" t="e">
        <f ca="1"/>
        <v>#REF!</v>
      </c>
      <c r="BQ14" s="112" t="e">
        <f ca="1"/>
        <v>#REF!</v>
      </c>
      <c r="BR14" s="112" t="e">
        <f ca="1"/>
        <v>#REF!</v>
      </c>
      <c r="BS14" s="112" t="e">
        <f ca="1"/>
        <v>#REF!</v>
      </c>
      <c r="BT14" s="112" t="e">
        <f ca="1"/>
        <v>#REF!</v>
      </c>
      <c r="BU14" s="112" t="e">
        <f ca="1"/>
        <v>#REF!</v>
      </c>
      <c r="BV14" s="112" t="e">
        <f ca="1"/>
        <v>#REF!</v>
      </c>
      <c r="BW14" s="112" t="e">
        <f ca="1"/>
        <v>#REF!</v>
      </c>
      <c r="BX14" s="110" t="e">
        <f ca="1"/>
        <v>#REF!</v>
      </c>
      <c r="BY14" s="112" t="e">
        <f ca="1"/>
        <v>#REF!</v>
      </c>
      <c r="BZ14" s="112" t="e">
        <f ca="1"/>
        <v>#REF!</v>
      </c>
      <c r="CA14" s="112" t="e">
        <f ca="1"/>
        <v>#REF!</v>
      </c>
      <c r="CB14" s="112" t="e">
        <f ca="1"/>
        <v>#REF!</v>
      </c>
      <c r="CC14" s="112" t="e">
        <f ca="1"/>
        <v>#REF!</v>
      </c>
      <c r="CD14" s="112" t="e">
        <f ca="1"/>
        <v>#REF!</v>
      </c>
      <c r="CE14" s="112" t="e">
        <f ca="1"/>
        <v>#REF!</v>
      </c>
      <c r="CF14" s="112" t="e">
        <f ca="1"/>
        <v>#REF!</v>
      </c>
      <c r="CG14" s="110" t="e">
        <f ca="1"/>
        <v>#REF!</v>
      </c>
      <c r="CH14" s="112" t="e">
        <f ca="1"/>
        <v>#REF!</v>
      </c>
      <c r="CI14" s="112" t="e">
        <f ca="1"/>
        <v>#REF!</v>
      </c>
      <c r="CJ14" s="112" t="e">
        <f ca="1"/>
        <v>#REF!</v>
      </c>
      <c r="CK14" s="112" t="e">
        <f ca="1"/>
        <v>#REF!</v>
      </c>
      <c r="CL14" s="112" t="e">
        <f ca="1"/>
        <v>#REF!</v>
      </c>
      <c r="CM14" s="112" t="e">
        <f ca="1"/>
        <v>#REF!</v>
      </c>
      <c r="CN14" s="112" t="e">
        <f ca="1"/>
        <v>#REF!</v>
      </c>
      <c r="CO14" s="112" t="e">
        <f ca="1"/>
        <v>#REF!</v>
      </c>
      <c r="CP14" s="110" t="e">
        <f ca="1"/>
        <v>#REF!</v>
      </c>
      <c r="CQ14" s="112" t="e">
        <f ca="1"/>
        <v>#REF!</v>
      </c>
      <c r="CR14" s="112" t="e">
        <f ca="1"/>
        <v>#REF!</v>
      </c>
      <c r="CS14" s="112" t="e">
        <f ca="1"/>
        <v>#REF!</v>
      </c>
      <c r="CT14" s="112" t="e">
        <f ca="1"/>
        <v>#REF!</v>
      </c>
      <c r="CU14" s="112" t="e">
        <f ca="1"/>
        <v>#REF!</v>
      </c>
      <c r="CV14" s="112" t="e">
        <f ca="1"/>
        <v>#REF!</v>
      </c>
      <c r="CW14" s="112" t="e">
        <f ca="1"/>
        <v>#REF!</v>
      </c>
      <c r="CX14" s="112" t="e">
        <f ca="1"/>
        <v>#REF!</v>
      </c>
      <c r="CY14" s="110" t="e">
        <f ca="1"/>
        <v>#REF!</v>
      </c>
      <c r="CZ14" s="112" t="e">
        <f ca="1"/>
        <v>#REF!</v>
      </c>
      <c r="DA14" s="112" t="e">
        <f ca="1"/>
        <v>#REF!</v>
      </c>
      <c r="DB14" s="112" t="e">
        <f ca="1"/>
        <v>#REF!</v>
      </c>
      <c r="DC14" s="112" t="e">
        <f ca="1"/>
        <v>#REF!</v>
      </c>
      <c r="DD14" s="112" t="e">
        <f ca="1"/>
        <v>#REF!</v>
      </c>
      <c r="DE14" s="112" t="e">
        <f ca="1"/>
        <v>#REF!</v>
      </c>
      <c r="DF14" s="112" t="e">
        <f ca="1"/>
        <v>#REF!</v>
      </c>
      <c r="DG14" s="112" t="e">
        <f ca="1"/>
        <v>#REF!</v>
      </c>
      <c r="DH14" s="110" t="e">
        <f ca="1"/>
        <v>#REF!</v>
      </c>
      <c r="DI14" s="112" t="e">
        <f ca="1"/>
        <v>#REF!</v>
      </c>
      <c r="DJ14" s="112" t="e">
        <f ca="1"/>
        <v>#REF!</v>
      </c>
      <c r="DK14" s="112" t="e">
        <f ca="1"/>
        <v>#REF!</v>
      </c>
      <c r="DL14" s="112" t="e">
        <f ca="1"/>
        <v>#REF!</v>
      </c>
      <c r="DM14" s="112" t="e">
        <f ca="1"/>
        <v>#REF!</v>
      </c>
      <c r="DN14" s="112" t="e">
        <f ca="1"/>
        <v>#REF!</v>
      </c>
      <c r="DO14" s="112" t="e">
        <f ca="1"/>
        <v>#REF!</v>
      </c>
      <c r="DP14" s="112" t="e">
        <f ca="1"/>
        <v>#REF!</v>
      </c>
      <c r="DQ14" s="110" t="e">
        <f ca="1"/>
        <v>#REF!</v>
      </c>
      <c r="DR14" s="112" t="e">
        <f ca="1"/>
        <v>#REF!</v>
      </c>
      <c r="DS14" s="112" t="e">
        <f ca="1"/>
        <v>#REF!</v>
      </c>
      <c r="DT14" s="112" t="e">
        <f ca="1"/>
        <v>#REF!</v>
      </c>
      <c r="DU14" s="112" t="e">
        <f ca="1"/>
        <v>#REF!</v>
      </c>
      <c r="DV14" s="112" t="e">
        <f ca="1"/>
        <v>#REF!</v>
      </c>
      <c r="DW14" s="112" t="e">
        <f ca="1"/>
        <v>#REF!</v>
      </c>
      <c r="DX14" s="112" t="e">
        <f ca="1"/>
        <v>#REF!</v>
      </c>
      <c r="DY14" s="112" t="e">
        <f ca="1"/>
        <v>#REF!</v>
      </c>
      <c r="DZ14" s="110" t="e">
        <f ca="1"/>
        <v>#REF!</v>
      </c>
      <c r="EA14" s="112" t="e">
        <f ca="1"/>
        <v>#REF!</v>
      </c>
      <c r="EB14" s="112" t="e">
        <f ca="1"/>
        <v>#REF!</v>
      </c>
      <c r="EC14" s="112" t="e">
        <f ca="1"/>
        <v>#REF!</v>
      </c>
      <c r="ED14" s="112" t="e">
        <f ca="1"/>
        <v>#REF!</v>
      </c>
      <c r="EE14" s="112" t="e">
        <f ca="1"/>
        <v>#REF!</v>
      </c>
      <c r="EF14" s="112" t="e">
        <f ca="1"/>
        <v>#REF!</v>
      </c>
      <c r="EG14" s="112" t="e">
        <f ca="1"/>
        <v>#REF!</v>
      </c>
      <c r="EH14" s="112" t="e">
        <f ca="1"/>
        <v>#REF!</v>
      </c>
      <c r="EI14" s="110" t="e">
        <f ca="1"/>
        <v>#REF!</v>
      </c>
      <c r="EJ14" s="112" t="e">
        <f ca="1"/>
        <v>#REF!</v>
      </c>
      <c r="EK14" s="112" t="e">
        <f ca="1"/>
        <v>#REF!</v>
      </c>
      <c r="EL14" s="112" t="e">
        <f ca="1"/>
        <v>#REF!</v>
      </c>
      <c r="EM14" s="112" t="e">
        <f ca="1"/>
        <v>#REF!</v>
      </c>
      <c r="EN14" s="112" t="e">
        <f ca="1"/>
        <v>#REF!</v>
      </c>
      <c r="EO14" s="112" t="e">
        <f ca="1"/>
        <v>#REF!</v>
      </c>
      <c r="EP14" s="112" t="e">
        <f ca="1"/>
        <v>#REF!</v>
      </c>
      <c r="EQ14" s="112" t="e">
        <f ca="1"/>
        <v>#REF!</v>
      </c>
      <c r="ER14" s="112" t="e">
        <f ca="1"/>
        <v>#REF!</v>
      </c>
      <c r="ES14" s="112" t="e">
        <f ca="1"/>
        <v>#REF!</v>
      </c>
      <c r="ET14" s="112" t="e">
        <f ca="1"/>
        <v>#REF!</v>
      </c>
      <c r="EU14" s="112" t="e">
        <f ca="1"/>
        <v>#REF!</v>
      </c>
      <c r="EV14" s="112" t="e">
        <f ca="1"/>
        <v>#REF!</v>
      </c>
      <c r="EW14" s="112" t="e">
        <f ca="1"/>
        <v>#REF!</v>
      </c>
      <c r="EX14" s="112" t="e">
        <f ca="1"/>
        <v>#REF!</v>
      </c>
      <c r="EY14" s="112" t="e">
        <f ca="1"/>
        <v>#REF!</v>
      </c>
      <c r="EZ14" s="112" t="e">
        <f ca="1"/>
        <v>#REF!</v>
      </c>
      <c r="FA14" s="112" t="e">
        <f ca="1"/>
        <v>#REF!</v>
      </c>
      <c r="FB14" s="112" t="e">
        <f ca="1"/>
        <v>#REF!</v>
      </c>
      <c r="FC14" s="112" t="e">
        <f ca="1"/>
        <v>#REF!</v>
      </c>
      <c r="FD14" s="112" t="e">
        <f ca="1"/>
        <v>#REF!</v>
      </c>
      <c r="FE14" s="112" t="e">
        <f ca="1"/>
        <v>#REF!</v>
      </c>
      <c r="FF14" s="112" t="e">
        <f ca="1"/>
        <v>#REF!</v>
      </c>
      <c r="FG14" s="112" t="e">
        <f ca="1"/>
        <v>#REF!</v>
      </c>
      <c r="FH14" s="112" t="e">
        <f ca="1"/>
        <v>#REF!</v>
      </c>
      <c r="FI14" s="112" t="e">
        <f ca="1"/>
        <v>#REF!</v>
      </c>
    </row>
    <row r="15" spans="1:165" ht="13.5" customHeight="1" x14ac:dyDescent="0.2">
      <c r="A15" s="195"/>
      <c r="B15" s="181"/>
      <c r="C15" s="34" t="s">
        <v>72</v>
      </c>
      <c r="D15" s="110" t="str">
        <f ca="1"/>
        <v>－</v>
      </c>
      <c r="E15" s="112" t="str">
        <f ca="1"/>
        <v>－</v>
      </c>
      <c r="F15" s="112" t="str">
        <f ca="1"/>
        <v>－</v>
      </c>
      <c r="G15" s="112" t="str">
        <f ca="1"/>
        <v>－</v>
      </c>
      <c r="H15" s="112" t="str">
        <f ca="1"/>
        <v>－</v>
      </c>
      <c r="I15" s="112" t="str">
        <f ca="1"/>
        <v>－</v>
      </c>
      <c r="J15" s="112" t="str">
        <f ca="1"/>
        <v>1棟未満</v>
      </c>
      <c r="K15" s="112" t="str">
        <f ca="1"/>
        <v>1棟未満</v>
      </c>
      <c r="L15" s="112" t="str">
        <f ca="1"/>
        <v>1棟未満</v>
      </c>
      <c r="M15" s="110" t="str">
        <f ca="1"/>
        <v>0棟</v>
      </c>
      <c r="N15" s="112" t="str">
        <f ca="1"/>
        <v>0棟</v>
      </c>
      <c r="O15" s="112" t="str">
        <f ca="1"/>
        <v>0棟</v>
      </c>
      <c r="P15" s="112" t="str">
        <f ca="1"/>
        <v>0棟</v>
      </c>
      <c r="Q15" s="112" t="str">
        <f ca="1"/>
        <v>0棟</v>
      </c>
      <c r="R15" s="112" t="str">
        <f ca="1"/>
        <v>0棟</v>
      </c>
      <c r="S15" s="112" t="str">
        <f ca="1"/>
        <v>1棟</v>
      </c>
      <c r="T15" s="112" t="str">
        <f ca="1"/>
        <v>1棟</v>
      </c>
      <c r="U15" s="112" t="str">
        <f ca="1"/>
        <v>1棟</v>
      </c>
      <c r="V15" s="110" t="str">
        <f ca="1"/>
        <v>1棟</v>
      </c>
      <c r="W15" s="112" t="str">
        <f ca="1"/>
        <v>1棟</v>
      </c>
      <c r="X15" s="112" t="str">
        <f ca="1"/>
        <v>1棟</v>
      </c>
      <c r="Y15" s="112" t="str">
        <f ca="1"/>
        <v>1棟</v>
      </c>
      <c r="Z15" s="112" t="str">
        <f ca="1"/>
        <v>1棟</v>
      </c>
      <c r="AA15" s="112" t="str">
        <f ca="1"/>
        <v>1棟</v>
      </c>
      <c r="AB15" s="112" t="e">
        <f ca="1"/>
        <v>#REF!</v>
      </c>
      <c r="AC15" s="112" t="e">
        <f ca="1"/>
        <v>#REF!</v>
      </c>
      <c r="AD15" s="112" t="e">
        <f ca="1"/>
        <v>#REF!</v>
      </c>
      <c r="AE15" s="110" t="e">
        <f ca="1"/>
        <v>#REF!</v>
      </c>
      <c r="AF15" s="112" t="e">
        <f ca="1"/>
        <v>#REF!</v>
      </c>
      <c r="AG15" s="112" t="e">
        <f ca="1"/>
        <v>#REF!</v>
      </c>
      <c r="AH15" s="112" t="e">
        <f ca="1"/>
        <v>#REF!</v>
      </c>
      <c r="AI15" s="112" t="e">
        <f ca="1"/>
        <v>#REF!</v>
      </c>
      <c r="AJ15" s="112" t="e">
        <f ca="1"/>
        <v>#REF!</v>
      </c>
      <c r="AK15" s="112" t="e">
        <f ca="1"/>
        <v>#REF!</v>
      </c>
      <c r="AL15" s="112" t="e">
        <f ca="1"/>
        <v>#REF!</v>
      </c>
      <c r="AM15" s="112" t="e">
        <f ca="1"/>
        <v>#REF!</v>
      </c>
      <c r="AN15" s="110" t="e">
        <f ca="1"/>
        <v>#REF!</v>
      </c>
      <c r="AO15" s="112" t="e">
        <f ca="1"/>
        <v>#REF!</v>
      </c>
      <c r="AP15" s="112" t="e">
        <f ca="1"/>
        <v>#REF!</v>
      </c>
      <c r="AQ15" s="112" t="e">
        <f ca="1"/>
        <v>#REF!</v>
      </c>
      <c r="AR15" s="112" t="e">
        <f ca="1"/>
        <v>#REF!</v>
      </c>
      <c r="AS15" s="112" t="e">
        <f ca="1"/>
        <v>#REF!</v>
      </c>
      <c r="AT15" s="112" t="e">
        <f ca="1"/>
        <v>#REF!</v>
      </c>
      <c r="AU15" s="112" t="e">
        <f ca="1"/>
        <v>#REF!</v>
      </c>
      <c r="AV15" s="112" t="e">
        <f ca="1"/>
        <v>#REF!</v>
      </c>
      <c r="AW15" s="110" t="e">
        <f ca="1"/>
        <v>#REF!</v>
      </c>
      <c r="AX15" s="112" t="e">
        <f ca="1"/>
        <v>#REF!</v>
      </c>
      <c r="AY15" s="112" t="e">
        <f ca="1"/>
        <v>#REF!</v>
      </c>
      <c r="AZ15" s="112" t="e">
        <f ca="1"/>
        <v>#REF!</v>
      </c>
      <c r="BA15" s="112" t="e">
        <f ca="1"/>
        <v>#REF!</v>
      </c>
      <c r="BB15" s="112" t="e">
        <f ca="1"/>
        <v>#REF!</v>
      </c>
      <c r="BC15" s="112" t="e">
        <f ca="1"/>
        <v>#REF!</v>
      </c>
      <c r="BD15" s="112" t="e">
        <f ca="1"/>
        <v>#REF!</v>
      </c>
      <c r="BE15" s="112" t="e">
        <f ca="1"/>
        <v>#REF!</v>
      </c>
      <c r="BF15" s="110" t="e">
        <f ca="1"/>
        <v>#REF!</v>
      </c>
      <c r="BG15" s="112" t="e">
        <f ca="1"/>
        <v>#REF!</v>
      </c>
      <c r="BH15" s="112" t="e">
        <f ca="1"/>
        <v>#REF!</v>
      </c>
      <c r="BI15" s="112" t="e">
        <f ca="1"/>
        <v>#REF!</v>
      </c>
      <c r="BJ15" s="112" t="e">
        <f ca="1"/>
        <v>#REF!</v>
      </c>
      <c r="BK15" s="112" t="e">
        <f ca="1"/>
        <v>#REF!</v>
      </c>
      <c r="BL15" s="112" t="e">
        <f ca="1"/>
        <v>#REF!</v>
      </c>
      <c r="BM15" s="112" t="e">
        <f ca="1"/>
        <v>#REF!</v>
      </c>
      <c r="BN15" s="112" t="e">
        <f ca="1"/>
        <v>#REF!</v>
      </c>
      <c r="BO15" s="110" t="e">
        <f ca="1"/>
        <v>#REF!</v>
      </c>
      <c r="BP15" s="112" t="e">
        <f ca="1"/>
        <v>#REF!</v>
      </c>
      <c r="BQ15" s="112" t="e">
        <f ca="1"/>
        <v>#REF!</v>
      </c>
      <c r="BR15" s="112" t="e">
        <f ca="1"/>
        <v>#REF!</v>
      </c>
      <c r="BS15" s="112" t="e">
        <f ca="1"/>
        <v>#REF!</v>
      </c>
      <c r="BT15" s="112" t="e">
        <f ca="1"/>
        <v>#REF!</v>
      </c>
      <c r="BU15" s="112" t="e">
        <f ca="1"/>
        <v>#REF!</v>
      </c>
      <c r="BV15" s="112" t="e">
        <f ca="1"/>
        <v>#REF!</v>
      </c>
      <c r="BW15" s="112" t="e">
        <f ca="1"/>
        <v>#REF!</v>
      </c>
      <c r="BX15" s="110" t="e">
        <f ca="1"/>
        <v>#REF!</v>
      </c>
      <c r="BY15" s="112" t="e">
        <f ca="1"/>
        <v>#REF!</v>
      </c>
      <c r="BZ15" s="112" t="e">
        <f ca="1"/>
        <v>#REF!</v>
      </c>
      <c r="CA15" s="112" t="e">
        <f ca="1"/>
        <v>#REF!</v>
      </c>
      <c r="CB15" s="112" t="e">
        <f ca="1"/>
        <v>#REF!</v>
      </c>
      <c r="CC15" s="112" t="e">
        <f ca="1"/>
        <v>#REF!</v>
      </c>
      <c r="CD15" s="112" t="e">
        <f ca="1"/>
        <v>#REF!</v>
      </c>
      <c r="CE15" s="112" t="e">
        <f ca="1"/>
        <v>#REF!</v>
      </c>
      <c r="CF15" s="112" t="e">
        <f ca="1"/>
        <v>#REF!</v>
      </c>
      <c r="CG15" s="110" t="e">
        <f ca="1"/>
        <v>#REF!</v>
      </c>
      <c r="CH15" s="112" t="e">
        <f ca="1"/>
        <v>#REF!</v>
      </c>
      <c r="CI15" s="112" t="e">
        <f ca="1"/>
        <v>#REF!</v>
      </c>
      <c r="CJ15" s="112" t="e">
        <f ca="1"/>
        <v>#REF!</v>
      </c>
      <c r="CK15" s="112" t="e">
        <f ca="1"/>
        <v>#REF!</v>
      </c>
      <c r="CL15" s="112" t="e">
        <f ca="1"/>
        <v>#REF!</v>
      </c>
      <c r="CM15" s="112" t="e">
        <f ca="1"/>
        <v>#REF!</v>
      </c>
      <c r="CN15" s="112" t="e">
        <f ca="1"/>
        <v>#REF!</v>
      </c>
      <c r="CO15" s="112" t="e">
        <f ca="1"/>
        <v>#REF!</v>
      </c>
      <c r="CP15" s="110" t="e">
        <f ca="1"/>
        <v>#REF!</v>
      </c>
      <c r="CQ15" s="112" t="e">
        <f ca="1"/>
        <v>#REF!</v>
      </c>
      <c r="CR15" s="112" t="e">
        <f ca="1"/>
        <v>#REF!</v>
      </c>
      <c r="CS15" s="112" t="e">
        <f ca="1"/>
        <v>#REF!</v>
      </c>
      <c r="CT15" s="112" t="e">
        <f ca="1"/>
        <v>#REF!</v>
      </c>
      <c r="CU15" s="112" t="e">
        <f ca="1"/>
        <v>#REF!</v>
      </c>
      <c r="CV15" s="112" t="e">
        <f ca="1"/>
        <v>#REF!</v>
      </c>
      <c r="CW15" s="112" t="e">
        <f ca="1"/>
        <v>#REF!</v>
      </c>
      <c r="CX15" s="112" t="e">
        <f ca="1"/>
        <v>#REF!</v>
      </c>
      <c r="CY15" s="110" t="e">
        <f ca="1"/>
        <v>#REF!</v>
      </c>
      <c r="CZ15" s="112" t="e">
        <f ca="1"/>
        <v>#REF!</v>
      </c>
      <c r="DA15" s="112" t="e">
        <f ca="1"/>
        <v>#REF!</v>
      </c>
      <c r="DB15" s="112" t="e">
        <f ca="1"/>
        <v>#REF!</v>
      </c>
      <c r="DC15" s="112" t="e">
        <f ca="1"/>
        <v>#REF!</v>
      </c>
      <c r="DD15" s="112" t="e">
        <f ca="1"/>
        <v>#REF!</v>
      </c>
      <c r="DE15" s="112" t="e">
        <f ca="1"/>
        <v>#REF!</v>
      </c>
      <c r="DF15" s="112" t="e">
        <f ca="1"/>
        <v>#REF!</v>
      </c>
      <c r="DG15" s="112" t="e">
        <f ca="1"/>
        <v>#REF!</v>
      </c>
      <c r="DH15" s="110" t="e">
        <f ca="1"/>
        <v>#REF!</v>
      </c>
      <c r="DI15" s="112" t="e">
        <f ca="1"/>
        <v>#REF!</v>
      </c>
      <c r="DJ15" s="112" t="e">
        <f ca="1"/>
        <v>#REF!</v>
      </c>
      <c r="DK15" s="112" t="e">
        <f ca="1"/>
        <v>#REF!</v>
      </c>
      <c r="DL15" s="112" t="e">
        <f ca="1"/>
        <v>#REF!</v>
      </c>
      <c r="DM15" s="112" t="e">
        <f ca="1"/>
        <v>#REF!</v>
      </c>
      <c r="DN15" s="112" t="e">
        <f ca="1"/>
        <v>#REF!</v>
      </c>
      <c r="DO15" s="112" t="e">
        <f ca="1"/>
        <v>#REF!</v>
      </c>
      <c r="DP15" s="112" t="e">
        <f ca="1"/>
        <v>#REF!</v>
      </c>
      <c r="DQ15" s="110" t="e">
        <f ca="1"/>
        <v>#REF!</v>
      </c>
      <c r="DR15" s="112" t="e">
        <f ca="1"/>
        <v>#REF!</v>
      </c>
      <c r="DS15" s="112" t="e">
        <f ca="1"/>
        <v>#REF!</v>
      </c>
      <c r="DT15" s="112" t="e">
        <f ca="1"/>
        <v>#REF!</v>
      </c>
      <c r="DU15" s="112" t="e">
        <f ca="1"/>
        <v>#REF!</v>
      </c>
      <c r="DV15" s="112" t="e">
        <f ca="1"/>
        <v>#REF!</v>
      </c>
      <c r="DW15" s="112" t="e">
        <f ca="1"/>
        <v>#REF!</v>
      </c>
      <c r="DX15" s="112" t="e">
        <f ca="1"/>
        <v>#REF!</v>
      </c>
      <c r="DY15" s="112" t="e">
        <f ca="1"/>
        <v>#REF!</v>
      </c>
      <c r="DZ15" s="110" t="e">
        <f ca="1"/>
        <v>#REF!</v>
      </c>
      <c r="EA15" s="112" t="e">
        <f ca="1"/>
        <v>#REF!</v>
      </c>
      <c r="EB15" s="112" t="e">
        <f ca="1"/>
        <v>#REF!</v>
      </c>
      <c r="EC15" s="112" t="e">
        <f ca="1"/>
        <v>#REF!</v>
      </c>
      <c r="ED15" s="112" t="e">
        <f ca="1"/>
        <v>#REF!</v>
      </c>
      <c r="EE15" s="112" t="e">
        <f ca="1"/>
        <v>#REF!</v>
      </c>
      <c r="EF15" s="112" t="e">
        <f ca="1"/>
        <v>#REF!</v>
      </c>
      <c r="EG15" s="112" t="e">
        <f ca="1"/>
        <v>#REF!</v>
      </c>
      <c r="EH15" s="112" t="e">
        <f ca="1"/>
        <v>#REF!</v>
      </c>
      <c r="EI15" s="110" t="e">
        <f ca="1"/>
        <v>#REF!</v>
      </c>
      <c r="EJ15" s="112" t="e">
        <f ca="1"/>
        <v>#REF!</v>
      </c>
      <c r="EK15" s="112" t="e">
        <f ca="1"/>
        <v>#REF!</v>
      </c>
      <c r="EL15" s="112" t="e">
        <f ca="1"/>
        <v>#REF!</v>
      </c>
      <c r="EM15" s="112" t="e">
        <f ca="1"/>
        <v>#REF!</v>
      </c>
      <c r="EN15" s="112" t="e">
        <f ca="1"/>
        <v>#REF!</v>
      </c>
      <c r="EO15" s="112" t="e">
        <f ca="1"/>
        <v>#REF!</v>
      </c>
      <c r="EP15" s="112" t="e">
        <f ca="1"/>
        <v>#REF!</v>
      </c>
      <c r="EQ15" s="112" t="e">
        <f ca="1"/>
        <v>#REF!</v>
      </c>
      <c r="ER15" s="112" t="e">
        <f ca="1"/>
        <v>#REF!</v>
      </c>
      <c r="ES15" s="112" t="e">
        <f ca="1"/>
        <v>#REF!</v>
      </c>
      <c r="ET15" s="112" t="e">
        <f ca="1"/>
        <v>#REF!</v>
      </c>
      <c r="EU15" s="112" t="e">
        <f ca="1"/>
        <v>#REF!</v>
      </c>
      <c r="EV15" s="112" t="e">
        <f ca="1"/>
        <v>#REF!</v>
      </c>
      <c r="EW15" s="112" t="e">
        <f ca="1"/>
        <v>#REF!</v>
      </c>
      <c r="EX15" s="112" t="e">
        <f ca="1"/>
        <v>#REF!</v>
      </c>
      <c r="EY15" s="112" t="e">
        <f ca="1"/>
        <v>#REF!</v>
      </c>
      <c r="EZ15" s="112" t="e">
        <f ca="1"/>
        <v>#REF!</v>
      </c>
      <c r="FA15" s="112" t="e">
        <f ca="1"/>
        <v>#REF!</v>
      </c>
      <c r="FB15" s="112" t="e">
        <f ca="1"/>
        <v>#REF!</v>
      </c>
      <c r="FC15" s="112" t="e">
        <f ca="1"/>
        <v>#REF!</v>
      </c>
      <c r="FD15" s="112" t="e">
        <f ca="1"/>
        <v>#REF!</v>
      </c>
      <c r="FE15" s="112" t="e">
        <f ca="1"/>
        <v>#REF!</v>
      </c>
      <c r="FF15" s="112" t="e">
        <f ca="1"/>
        <v>#REF!</v>
      </c>
      <c r="FG15" s="112" t="e">
        <f ca="1"/>
        <v>#REF!</v>
      </c>
      <c r="FH15" s="112" t="e">
        <f ca="1"/>
        <v>#REF!</v>
      </c>
      <c r="FI15" s="112" t="e">
        <f ca="1"/>
        <v>#REF!</v>
      </c>
    </row>
    <row r="16" spans="1:165" x14ac:dyDescent="0.2">
      <c r="A16" s="187" t="s">
        <v>410</v>
      </c>
      <c r="B16" s="188"/>
      <c r="C16" s="34" t="s">
        <v>619</v>
      </c>
      <c r="D16" s="110" t="str">
        <f ca="1"/>
        <v>－</v>
      </c>
      <c r="E16" s="111" t="str">
        <f ca="1"/>
        <v>－</v>
      </c>
      <c r="F16" s="111" t="str">
        <f ca="1"/>
        <v>－</v>
      </c>
      <c r="G16" s="111" t="str">
        <f ca="1"/>
        <v>－</v>
      </c>
      <c r="H16" s="111" t="str">
        <f ca="1"/>
        <v>－</v>
      </c>
      <c r="I16" s="111" t="str">
        <f ca="1"/>
        <v>－</v>
      </c>
      <c r="J16" s="111" t="str">
        <f ca="1"/>
        <v>0件</v>
      </c>
      <c r="K16" s="111" t="str">
        <f ca="1"/>
        <v>0件</v>
      </c>
      <c r="L16" s="111" t="str">
        <f ca="1"/>
        <v>0件</v>
      </c>
      <c r="M16" s="110" t="str">
        <f ca="1"/>
        <v>0件</v>
      </c>
      <c r="N16" s="111" t="str">
        <f ca="1"/>
        <v>0件</v>
      </c>
      <c r="O16" s="111" t="str">
        <f ca="1"/>
        <v>0件</v>
      </c>
      <c r="P16" s="111" t="str">
        <f ca="1"/>
        <v>0件</v>
      </c>
      <c r="Q16" s="111" t="str">
        <f ca="1"/>
        <v>0件</v>
      </c>
      <c r="R16" s="111" t="str">
        <f ca="1"/>
        <v>0件</v>
      </c>
      <c r="S16" s="111" t="str">
        <f ca="1"/>
        <v>0件</v>
      </c>
      <c r="T16" s="111" t="str">
        <f ca="1"/>
        <v>0件</v>
      </c>
      <c r="U16" s="111" t="str">
        <f ca="1"/>
        <v>0件</v>
      </c>
      <c r="V16" s="110" t="str">
        <f ca="1"/>
        <v>0件</v>
      </c>
      <c r="W16" s="111" t="str">
        <f ca="1"/>
        <v>0件</v>
      </c>
      <c r="X16" s="111" t="str">
        <f ca="1"/>
        <v>0件</v>
      </c>
      <c r="Y16" s="111" t="str">
        <f ca="1"/>
        <v>0件</v>
      </c>
      <c r="Z16" s="111" t="str">
        <f ca="1"/>
        <v>0件</v>
      </c>
      <c r="AA16" s="111" t="str">
        <f ca="1"/>
        <v>0件</v>
      </c>
      <c r="AB16" s="111" t="e">
        <f ca="1"/>
        <v>#REF!</v>
      </c>
      <c r="AC16" s="111" t="e">
        <f ca="1"/>
        <v>#REF!</v>
      </c>
      <c r="AD16" s="111" t="e">
        <f ca="1"/>
        <v>#REF!</v>
      </c>
      <c r="AE16" s="110" t="e">
        <f ca="1"/>
        <v>#REF!</v>
      </c>
      <c r="AF16" s="111" t="e">
        <f ca="1"/>
        <v>#REF!</v>
      </c>
      <c r="AG16" s="111" t="e">
        <f ca="1"/>
        <v>#REF!</v>
      </c>
      <c r="AH16" s="111" t="e">
        <f ca="1"/>
        <v>#REF!</v>
      </c>
      <c r="AI16" s="111" t="e">
        <f ca="1"/>
        <v>#REF!</v>
      </c>
      <c r="AJ16" s="111" t="e">
        <f ca="1"/>
        <v>#REF!</v>
      </c>
      <c r="AK16" s="111" t="e">
        <f ca="1"/>
        <v>#REF!</v>
      </c>
      <c r="AL16" s="111" t="e">
        <f ca="1"/>
        <v>#REF!</v>
      </c>
      <c r="AM16" s="111" t="e">
        <f ca="1"/>
        <v>#REF!</v>
      </c>
      <c r="AN16" s="110" t="e">
        <f ca="1"/>
        <v>#REF!</v>
      </c>
      <c r="AO16" s="111" t="e">
        <f ca="1"/>
        <v>#REF!</v>
      </c>
      <c r="AP16" s="111" t="e">
        <f ca="1"/>
        <v>#REF!</v>
      </c>
      <c r="AQ16" s="111" t="e">
        <f ca="1"/>
        <v>#REF!</v>
      </c>
      <c r="AR16" s="111" t="e">
        <f ca="1"/>
        <v>#REF!</v>
      </c>
      <c r="AS16" s="111" t="e">
        <f ca="1"/>
        <v>#REF!</v>
      </c>
      <c r="AT16" s="111" t="e">
        <f ca="1"/>
        <v>#REF!</v>
      </c>
      <c r="AU16" s="111" t="e">
        <f ca="1"/>
        <v>#REF!</v>
      </c>
      <c r="AV16" s="111" t="e">
        <f ca="1"/>
        <v>#REF!</v>
      </c>
      <c r="AW16" s="110" t="e">
        <f ca="1"/>
        <v>#REF!</v>
      </c>
      <c r="AX16" s="111" t="e">
        <f ca="1"/>
        <v>#REF!</v>
      </c>
      <c r="AY16" s="111" t="e">
        <f ca="1"/>
        <v>#REF!</v>
      </c>
      <c r="AZ16" s="111" t="e">
        <f ca="1"/>
        <v>#REF!</v>
      </c>
      <c r="BA16" s="111" t="e">
        <f ca="1"/>
        <v>#REF!</v>
      </c>
      <c r="BB16" s="111" t="e">
        <f ca="1"/>
        <v>#REF!</v>
      </c>
      <c r="BC16" s="111" t="e">
        <f ca="1"/>
        <v>#REF!</v>
      </c>
      <c r="BD16" s="111" t="e">
        <f ca="1"/>
        <v>#REF!</v>
      </c>
      <c r="BE16" s="111" t="e">
        <f ca="1"/>
        <v>#REF!</v>
      </c>
      <c r="BF16" s="110" t="e">
        <f ca="1"/>
        <v>#REF!</v>
      </c>
      <c r="BG16" s="111" t="e">
        <f ca="1"/>
        <v>#REF!</v>
      </c>
      <c r="BH16" s="111" t="e">
        <f ca="1"/>
        <v>#REF!</v>
      </c>
      <c r="BI16" s="111" t="e">
        <f ca="1"/>
        <v>#REF!</v>
      </c>
      <c r="BJ16" s="111" t="e">
        <f ca="1"/>
        <v>#REF!</v>
      </c>
      <c r="BK16" s="111" t="e">
        <f ca="1"/>
        <v>#REF!</v>
      </c>
      <c r="BL16" s="111" t="e">
        <f ca="1"/>
        <v>#REF!</v>
      </c>
      <c r="BM16" s="111" t="e">
        <f ca="1"/>
        <v>#REF!</v>
      </c>
      <c r="BN16" s="111" t="e">
        <f ca="1"/>
        <v>#REF!</v>
      </c>
      <c r="BO16" s="110" t="e">
        <f ca="1"/>
        <v>#REF!</v>
      </c>
      <c r="BP16" s="111" t="e">
        <f ca="1"/>
        <v>#REF!</v>
      </c>
      <c r="BQ16" s="111" t="e">
        <f ca="1"/>
        <v>#REF!</v>
      </c>
      <c r="BR16" s="111" t="e">
        <f ca="1"/>
        <v>#REF!</v>
      </c>
      <c r="BS16" s="111" t="e">
        <f ca="1"/>
        <v>#REF!</v>
      </c>
      <c r="BT16" s="111" t="e">
        <f ca="1"/>
        <v>#REF!</v>
      </c>
      <c r="BU16" s="111" t="e">
        <f ca="1"/>
        <v>#REF!</v>
      </c>
      <c r="BV16" s="111" t="e">
        <f ca="1"/>
        <v>#REF!</v>
      </c>
      <c r="BW16" s="111" t="e">
        <f ca="1"/>
        <v>#REF!</v>
      </c>
      <c r="BX16" s="110" t="e">
        <f ca="1"/>
        <v>#REF!</v>
      </c>
      <c r="BY16" s="111" t="e">
        <f ca="1"/>
        <v>#REF!</v>
      </c>
      <c r="BZ16" s="111" t="e">
        <f ca="1"/>
        <v>#REF!</v>
      </c>
      <c r="CA16" s="111" t="e">
        <f ca="1"/>
        <v>#REF!</v>
      </c>
      <c r="CB16" s="111" t="e">
        <f ca="1"/>
        <v>#REF!</v>
      </c>
      <c r="CC16" s="111" t="e">
        <f ca="1"/>
        <v>#REF!</v>
      </c>
      <c r="CD16" s="111" t="e">
        <f ca="1"/>
        <v>#REF!</v>
      </c>
      <c r="CE16" s="111" t="e">
        <f ca="1"/>
        <v>#REF!</v>
      </c>
      <c r="CF16" s="111" t="e">
        <f ca="1"/>
        <v>#REF!</v>
      </c>
      <c r="CG16" s="110" t="e">
        <f ca="1"/>
        <v>#REF!</v>
      </c>
      <c r="CH16" s="111" t="e">
        <f ca="1"/>
        <v>#REF!</v>
      </c>
      <c r="CI16" s="111" t="e">
        <f ca="1"/>
        <v>#REF!</v>
      </c>
      <c r="CJ16" s="111" t="e">
        <f ca="1"/>
        <v>#REF!</v>
      </c>
      <c r="CK16" s="111" t="e">
        <f ca="1"/>
        <v>#REF!</v>
      </c>
      <c r="CL16" s="111" t="e">
        <f ca="1"/>
        <v>#REF!</v>
      </c>
      <c r="CM16" s="111" t="e">
        <f ca="1"/>
        <v>#REF!</v>
      </c>
      <c r="CN16" s="111" t="e">
        <f ca="1"/>
        <v>#REF!</v>
      </c>
      <c r="CO16" s="111" t="e">
        <f ca="1"/>
        <v>#REF!</v>
      </c>
      <c r="CP16" s="110" t="e">
        <f ca="1"/>
        <v>#REF!</v>
      </c>
      <c r="CQ16" s="111" t="e">
        <f ca="1"/>
        <v>#REF!</v>
      </c>
      <c r="CR16" s="111" t="e">
        <f ca="1"/>
        <v>#REF!</v>
      </c>
      <c r="CS16" s="111" t="e">
        <f ca="1"/>
        <v>#REF!</v>
      </c>
      <c r="CT16" s="111" t="e">
        <f ca="1"/>
        <v>#REF!</v>
      </c>
      <c r="CU16" s="111" t="e">
        <f ca="1"/>
        <v>#REF!</v>
      </c>
      <c r="CV16" s="111" t="e">
        <f ca="1"/>
        <v>#REF!</v>
      </c>
      <c r="CW16" s="111" t="e">
        <f ca="1"/>
        <v>#REF!</v>
      </c>
      <c r="CX16" s="111" t="e">
        <f ca="1"/>
        <v>#REF!</v>
      </c>
      <c r="CY16" s="110" t="e">
        <f ca="1"/>
        <v>#REF!</v>
      </c>
      <c r="CZ16" s="111" t="e">
        <f ca="1"/>
        <v>#REF!</v>
      </c>
      <c r="DA16" s="111" t="e">
        <f ca="1"/>
        <v>#REF!</v>
      </c>
      <c r="DB16" s="111" t="e">
        <f ca="1"/>
        <v>#REF!</v>
      </c>
      <c r="DC16" s="111" t="e">
        <f ca="1"/>
        <v>#REF!</v>
      </c>
      <c r="DD16" s="111" t="e">
        <f ca="1"/>
        <v>#REF!</v>
      </c>
      <c r="DE16" s="111" t="e">
        <f ca="1"/>
        <v>#REF!</v>
      </c>
      <c r="DF16" s="111" t="e">
        <f ca="1"/>
        <v>#REF!</v>
      </c>
      <c r="DG16" s="111" t="e">
        <f ca="1"/>
        <v>#REF!</v>
      </c>
      <c r="DH16" s="110" t="e">
        <f ca="1"/>
        <v>#REF!</v>
      </c>
      <c r="DI16" s="111" t="e">
        <f ca="1"/>
        <v>#REF!</v>
      </c>
      <c r="DJ16" s="111" t="e">
        <f ca="1"/>
        <v>#REF!</v>
      </c>
      <c r="DK16" s="111" t="e">
        <f ca="1"/>
        <v>#REF!</v>
      </c>
      <c r="DL16" s="111" t="e">
        <f ca="1"/>
        <v>#REF!</v>
      </c>
      <c r="DM16" s="111" t="e">
        <f ca="1"/>
        <v>#REF!</v>
      </c>
      <c r="DN16" s="111" t="e">
        <f ca="1"/>
        <v>#REF!</v>
      </c>
      <c r="DO16" s="111" t="e">
        <f ca="1"/>
        <v>#REF!</v>
      </c>
      <c r="DP16" s="111" t="e">
        <f ca="1"/>
        <v>#REF!</v>
      </c>
      <c r="DQ16" s="110" t="e">
        <f ca="1"/>
        <v>#REF!</v>
      </c>
      <c r="DR16" s="111" t="e">
        <f ca="1"/>
        <v>#REF!</v>
      </c>
      <c r="DS16" s="111" t="e">
        <f ca="1"/>
        <v>#REF!</v>
      </c>
      <c r="DT16" s="111" t="e">
        <f ca="1"/>
        <v>#REF!</v>
      </c>
      <c r="DU16" s="111" t="e">
        <f ca="1"/>
        <v>#REF!</v>
      </c>
      <c r="DV16" s="111" t="e">
        <f ca="1"/>
        <v>#REF!</v>
      </c>
      <c r="DW16" s="111" t="e">
        <f ca="1"/>
        <v>#REF!</v>
      </c>
      <c r="DX16" s="111" t="e">
        <f ca="1"/>
        <v>#REF!</v>
      </c>
      <c r="DY16" s="111" t="e">
        <f ca="1"/>
        <v>#REF!</v>
      </c>
      <c r="DZ16" s="110" t="e">
        <f ca="1"/>
        <v>#REF!</v>
      </c>
      <c r="EA16" s="111" t="e">
        <f ca="1"/>
        <v>#REF!</v>
      </c>
      <c r="EB16" s="111" t="e">
        <f ca="1"/>
        <v>#REF!</v>
      </c>
      <c r="EC16" s="111" t="e">
        <f ca="1"/>
        <v>#REF!</v>
      </c>
      <c r="ED16" s="111" t="e">
        <f ca="1"/>
        <v>#REF!</v>
      </c>
      <c r="EE16" s="111" t="e">
        <f ca="1"/>
        <v>#REF!</v>
      </c>
      <c r="EF16" s="111" t="e">
        <f ca="1"/>
        <v>#REF!</v>
      </c>
      <c r="EG16" s="111" t="e">
        <f ca="1"/>
        <v>#REF!</v>
      </c>
      <c r="EH16" s="111" t="e">
        <f ca="1"/>
        <v>#REF!</v>
      </c>
      <c r="EI16" s="110" t="e">
        <f ca="1"/>
        <v>#REF!</v>
      </c>
      <c r="EJ16" s="111" t="e">
        <f ca="1"/>
        <v>#REF!</v>
      </c>
      <c r="EK16" s="111" t="e">
        <f ca="1"/>
        <v>#REF!</v>
      </c>
      <c r="EL16" s="111" t="e">
        <f ca="1"/>
        <v>#REF!</v>
      </c>
      <c r="EM16" s="111" t="e">
        <f ca="1"/>
        <v>#REF!</v>
      </c>
      <c r="EN16" s="111" t="e">
        <f ca="1"/>
        <v>#REF!</v>
      </c>
      <c r="EO16" s="111" t="e">
        <f ca="1"/>
        <v>#REF!</v>
      </c>
      <c r="EP16" s="111" t="e">
        <f ca="1"/>
        <v>#REF!</v>
      </c>
      <c r="EQ16" s="111" t="e">
        <f ca="1"/>
        <v>#REF!</v>
      </c>
      <c r="ER16" s="111" t="e">
        <f ca="1"/>
        <v>#REF!</v>
      </c>
      <c r="ES16" s="111" t="e">
        <f ca="1"/>
        <v>#REF!</v>
      </c>
      <c r="ET16" s="111" t="e">
        <f ca="1"/>
        <v>#REF!</v>
      </c>
      <c r="EU16" s="111" t="e">
        <f ca="1"/>
        <v>#REF!</v>
      </c>
      <c r="EV16" s="111" t="e">
        <f ca="1"/>
        <v>#REF!</v>
      </c>
      <c r="EW16" s="111" t="e">
        <f ca="1"/>
        <v>#REF!</v>
      </c>
      <c r="EX16" s="111" t="e">
        <f ca="1"/>
        <v>#REF!</v>
      </c>
      <c r="EY16" s="111" t="e">
        <f ca="1"/>
        <v>#REF!</v>
      </c>
      <c r="EZ16" s="111" t="e">
        <f ca="1"/>
        <v>#REF!</v>
      </c>
      <c r="FA16" s="111" t="e">
        <f ca="1"/>
        <v>#REF!</v>
      </c>
      <c r="FB16" s="111" t="e">
        <f ca="1"/>
        <v>#REF!</v>
      </c>
      <c r="FC16" s="111" t="e">
        <f ca="1"/>
        <v>#REF!</v>
      </c>
      <c r="FD16" s="111" t="e">
        <f ca="1"/>
        <v>#REF!</v>
      </c>
      <c r="FE16" s="111" t="e">
        <f ca="1"/>
        <v>#REF!</v>
      </c>
      <c r="FF16" s="111" t="e">
        <f ca="1"/>
        <v>#REF!</v>
      </c>
      <c r="FG16" s="111" t="e">
        <f ca="1"/>
        <v>#REF!</v>
      </c>
      <c r="FH16" s="111" t="e">
        <f ca="1"/>
        <v>#REF!</v>
      </c>
      <c r="FI16" s="111" t="e">
        <f ca="1"/>
        <v>#REF!</v>
      </c>
    </row>
    <row r="17" spans="1:165" x14ac:dyDescent="0.2">
      <c r="A17" s="189"/>
      <c r="B17" s="190"/>
      <c r="C17" s="34" t="s">
        <v>620</v>
      </c>
      <c r="D17" s="111" t="str">
        <f ca="1"/>
        <v>－</v>
      </c>
      <c r="E17" s="111" t="str">
        <f ca="1"/>
        <v>－</v>
      </c>
      <c r="F17" s="111" t="str">
        <f ca="1"/>
        <v>－</v>
      </c>
      <c r="G17" s="111" t="str">
        <f ca="1"/>
        <v>－</v>
      </c>
      <c r="H17" s="111" t="str">
        <f ca="1"/>
        <v>－</v>
      </c>
      <c r="I17" s="111" t="str">
        <f ca="1"/>
        <v>－</v>
      </c>
      <c r="J17" s="111" t="str">
        <f ca="1"/>
        <v>0件</v>
      </c>
      <c r="K17" s="111" t="str">
        <f ca="1"/>
        <v>0件</v>
      </c>
      <c r="L17" s="111" t="str">
        <f ca="1"/>
        <v>0件</v>
      </c>
      <c r="M17" s="111" t="str">
        <f ca="1"/>
        <v>0件</v>
      </c>
      <c r="N17" s="111" t="str">
        <f ca="1"/>
        <v>0件</v>
      </c>
      <c r="O17" s="111" t="str">
        <f ca="1"/>
        <v>0件</v>
      </c>
      <c r="P17" s="111" t="str">
        <f ca="1"/>
        <v>0件</v>
      </c>
      <c r="Q17" s="111" t="str">
        <f ca="1"/>
        <v>0件</v>
      </c>
      <c r="R17" s="111" t="str">
        <f ca="1"/>
        <v>0件</v>
      </c>
      <c r="S17" s="111" t="str">
        <f ca="1"/>
        <v>0件</v>
      </c>
      <c r="T17" s="111" t="str">
        <f ca="1"/>
        <v>0件</v>
      </c>
      <c r="U17" s="111" t="str">
        <f ca="1"/>
        <v>0件</v>
      </c>
      <c r="V17" s="111" t="str">
        <f ca="1"/>
        <v>0件</v>
      </c>
      <c r="W17" s="111" t="str">
        <f ca="1"/>
        <v>0件</v>
      </c>
      <c r="X17" s="111" t="str">
        <f ca="1"/>
        <v>0件</v>
      </c>
      <c r="Y17" s="111" t="str">
        <f ca="1"/>
        <v>0件</v>
      </c>
      <c r="Z17" s="111" t="str">
        <f ca="1"/>
        <v>0件</v>
      </c>
      <c r="AA17" s="111" t="str">
        <f ca="1"/>
        <v>0件</v>
      </c>
      <c r="AB17" s="111" t="e">
        <f ca="1"/>
        <v>#REF!</v>
      </c>
      <c r="AC17" s="111" t="e">
        <f ca="1"/>
        <v>#REF!</v>
      </c>
      <c r="AD17" s="111" t="e">
        <f ca="1"/>
        <v>#REF!</v>
      </c>
      <c r="AE17" s="111" t="e">
        <f ca="1"/>
        <v>#REF!</v>
      </c>
      <c r="AF17" s="111" t="e">
        <f ca="1"/>
        <v>#REF!</v>
      </c>
      <c r="AG17" s="111" t="e">
        <f ca="1"/>
        <v>#REF!</v>
      </c>
      <c r="AH17" s="111" t="e">
        <f ca="1"/>
        <v>#REF!</v>
      </c>
      <c r="AI17" s="111" t="e">
        <f ca="1"/>
        <v>#REF!</v>
      </c>
      <c r="AJ17" s="111" t="e">
        <f ca="1"/>
        <v>#REF!</v>
      </c>
      <c r="AK17" s="111" t="e">
        <f ca="1"/>
        <v>#REF!</v>
      </c>
      <c r="AL17" s="111" t="e">
        <f ca="1"/>
        <v>#REF!</v>
      </c>
      <c r="AM17" s="111" t="e">
        <f ca="1"/>
        <v>#REF!</v>
      </c>
      <c r="AN17" s="111" t="e">
        <f ca="1"/>
        <v>#REF!</v>
      </c>
      <c r="AO17" s="111" t="e">
        <f ca="1"/>
        <v>#REF!</v>
      </c>
      <c r="AP17" s="111" t="e">
        <f ca="1"/>
        <v>#REF!</v>
      </c>
      <c r="AQ17" s="111" t="e">
        <f ca="1"/>
        <v>#REF!</v>
      </c>
      <c r="AR17" s="111" t="e">
        <f ca="1"/>
        <v>#REF!</v>
      </c>
      <c r="AS17" s="111" t="e">
        <f ca="1"/>
        <v>#REF!</v>
      </c>
      <c r="AT17" s="111" t="e">
        <f ca="1"/>
        <v>#REF!</v>
      </c>
      <c r="AU17" s="111" t="e">
        <f ca="1"/>
        <v>#REF!</v>
      </c>
      <c r="AV17" s="111" t="e">
        <f ca="1"/>
        <v>#REF!</v>
      </c>
      <c r="AW17" s="111" t="e">
        <f ca="1"/>
        <v>#REF!</v>
      </c>
      <c r="AX17" s="111" t="e">
        <f ca="1"/>
        <v>#REF!</v>
      </c>
      <c r="AY17" s="111" t="e">
        <f ca="1"/>
        <v>#REF!</v>
      </c>
      <c r="AZ17" s="111" t="e">
        <f ca="1"/>
        <v>#REF!</v>
      </c>
      <c r="BA17" s="111" t="e">
        <f ca="1"/>
        <v>#REF!</v>
      </c>
      <c r="BB17" s="111" t="e">
        <f ca="1"/>
        <v>#REF!</v>
      </c>
      <c r="BC17" s="111" t="e">
        <f ca="1"/>
        <v>#REF!</v>
      </c>
      <c r="BD17" s="111" t="e">
        <f ca="1"/>
        <v>#REF!</v>
      </c>
      <c r="BE17" s="111" t="e">
        <f ca="1"/>
        <v>#REF!</v>
      </c>
      <c r="BF17" s="111" t="e">
        <f ca="1"/>
        <v>#REF!</v>
      </c>
      <c r="BG17" s="111" t="e">
        <f ca="1"/>
        <v>#REF!</v>
      </c>
      <c r="BH17" s="111" t="e">
        <f ca="1"/>
        <v>#REF!</v>
      </c>
      <c r="BI17" s="111" t="e">
        <f ca="1"/>
        <v>#REF!</v>
      </c>
      <c r="BJ17" s="111" t="e">
        <f ca="1"/>
        <v>#REF!</v>
      </c>
      <c r="BK17" s="111" t="e">
        <f ca="1"/>
        <v>#REF!</v>
      </c>
      <c r="BL17" s="111" t="e">
        <f ca="1"/>
        <v>#REF!</v>
      </c>
      <c r="BM17" s="111" t="e">
        <f ca="1"/>
        <v>#REF!</v>
      </c>
      <c r="BN17" s="111" t="e">
        <f ca="1"/>
        <v>#REF!</v>
      </c>
      <c r="BO17" s="111" t="e">
        <f ca="1"/>
        <v>#REF!</v>
      </c>
      <c r="BP17" s="111" t="e">
        <f ca="1"/>
        <v>#REF!</v>
      </c>
      <c r="BQ17" s="111" t="e">
        <f ca="1"/>
        <v>#REF!</v>
      </c>
      <c r="BR17" s="111" t="e">
        <f ca="1"/>
        <v>#REF!</v>
      </c>
      <c r="BS17" s="111" t="e">
        <f ca="1"/>
        <v>#REF!</v>
      </c>
      <c r="BT17" s="111" t="e">
        <f ca="1"/>
        <v>#REF!</v>
      </c>
      <c r="BU17" s="111" t="e">
        <f ca="1"/>
        <v>#REF!</v>
      </c>
      <c r="BV17" s="111" t="e">
        <f ca="1"/>
        <v>#REF!</v>
      </c>
      <c r="BW17" s="111" t="e">
        <f ca="1"/>
        <v>#REF!</v>
      </c>
      <c r="BX17" s="111" t="e">
        <f ca="1"/>
        <v>#REF!</v>
      </c>
      <c r="BY17" s="111" t="e">
        <f ca="1"/>
        <v>#REF!</v>
      </c>
      <c r="BZ17" s="111" t="e">
        <f ca="1"/>
        <v>#REF!</v>
      </c>
      <c r="CA17" s="111" t="e">
        <f ca="1"/>
        <v>#REF!</v>
      </c>
      <c r="CB17" s="111" t="e">
        <f ca="1"/>
        <v>#REF!</v>
      </c>
      <c r="CC17" s="111" t="e">
        <f ca="1"/>
        <v>#REF!</v>
      </c>
      <c r="CD17" s="111" t="e">
        <f ca="1"/>
        <v>#REF!</v>
      </c>
      <c r="CE17" s="111" t="e">
        <f ca="1"/>
        <v>#REF!</v>
      </c>
      <c r="CF17" s="111" t="e">
        <f ca="1"/>
        <v>#REF!</v>
      </c>
      <c r="CG17" s="111" t="e">
        <f ca="1"/>
        <v>#REF!</v>
      </c>
      <c r="CH17" s="111" t="e">
        <f ca="1"/>
        <v>#REF!</v>
      </c>
      <c r="CI17" s="111" t="e">
        <f ca="1"/>
        <v>#REF!</v>
      </c>
      <c r="CJ17" s="111" t="e">
        <f ca="1"/>
        <v>#REF!</v>
      </c>
      <c r="CK17" s="111" t="e">
        <f ca="1"/>
        <v>#REF!</v>
      </c>
      <c r="CL17" s="111" t="e">
        <f ca="1"/>
        <v>#REF!</v>
      </c>
      <c r="CM17" s="111" t="e">
        <f ca="1"/>
        <v>#REF!</v>
      </c>
      <c r="CN17" s="111" t="e">
        <f ca="1"/>
        <v>#REF!</v>
      </c>
      <c r="CO17" s="111" t="e">
        <f ca="1"/>
        <v>#REF!</v>
      </c>
      <c r="CP17" s="111" t="e">
        <f ca="1"/>
        <v>#REF!</v>
      </c>
      <c r="CQ17" s="111" t="e">
        <f ca="1"/>
        <v>#REF!</v>
      </c>
      <c r="CR17" s="111" t="e">
        <f ca="1"/>
        <v>#REF!</v>
      </c>
      <c r="CS17" s="111" t="e">
        <f ca="1"/>
        <v>#REF!</v>
      </c>
      <c r="CT17" s="111" t="e">
        <f ca="1"/>
        <v>#REF!</v>
      </c>
      <c r="CU17" s="111" t="e">
        <f ca="1"/>
        <v>#REF!</v>
      </c>
      <c r="CV17" s="111" t="e">
        <f ca="1"/>
        <v>#REF!</v>
      </c>
      <c r="CW17" s="111" t="e">
        <f ca="1"/>
        <v>#REF!</v>
      </c>
      <c r="CX17" s="111" t="e">
        <f ca="1"/>
        <v>#REF!</v>
      </c>
      <c r="CY17" s="111" t="e">
        <f ca="1"/>
        <v>#REF!</v>
      </c>
      <c r="CZ17" s="111" t="e">
        <f ca="1"/>
        <v>#REF!</v>
      </c>
      <c r="DA17" s="111" t="e">
        <f ca="1"/>
        <v>#REF!</v>
      </c>
      <c r="DB17" s="111" t="e">
        <f ca="1"/>
        <v>#REF!</v>
      </c>
      <c r="DC17" s="111" t="e">
        <f ca="1"/>
        <v>#REF!</v>
      </c>
      <c r="DD17" s="111" t="e">
        <f ca="1"/>
        <v>#REF!</v>
      </c>
      <c r="DE17" s="111" t="e">
        <f ca="1"/>
        <v>#REF!</v>
      </c>
      <c r="DF17" s="111" t="e">
        <f ca="1"/>
        <v>#REF!</v>
      </c>
      <c r="DG17" s="111" t="e">
        <f ca="1"/>
        <v>#REF!</v>
      </c>
      <c r="DH17" s="111" t="e">
        <f ca="1"/>
        <v>#REF!</v>
      </c>
      <c r="DI17" s="111" t="e">
        <f ca="1"/>
        <v>#REF!</v>
      </c>
      <c r="DJ17" s="111" t="e">
        <f ca="1"/>
        <v>#REF!</v>
      </c>
      <c r="DK17" s="111" t="e">
        <f ca="1"/>
        <v>#REF!</v>
      </c>
      <c r="DL17" s="111" t="e">
        <f ca="1"/>
        <v>#REF!</v>
      </c>
      <c r="DM17" s="111" t="e">
        <f ca="1"/>
        <v>#REF!</v>
      </c>
      <c r="DN17" s="111" t="e">
        <f ca="1"/>
        <v>#REF!</v>
      </c>
      <c r="DO17" s="111" t="e">
        <f ca="1"/>
        <v>#REF!</v>
      </c>
      <c r="DP17" s="111" t="e">
        <f ca="1"/>
        <v>#REF!</v>
      </c>
      <c r="DQ17" s="111" t="e">
        <f ca="1"/>
        <v>#REF!</v>
      </c>
      <c r="DR17" s="111" t="e">
        <f ca="1"/>
        <v>#REF!</v>
      </c>
      <c r="DS17" s="111" t="e">
        <f ca="1"/>
        <v>#REF!</v>
      </c>
      <c r="DT17" s="111" t="e">
        <f ca="1"/>
        <v>#REF!</v>
      </c>
      <c r="DU17" s="111" t="e">
        <f ca="1"/>
        <v>#REF!</v>
      </c>
      <c r="DV17" s="111" t="e">
        <f ca="1"/>
        <v>#REF!</v>
      </c>
      <c r="DW17" s="111" t="e">
        <f ca="1"/>
        <v>#REF!</v>
      </c>
      <c r="DX17" s="111" t="e">
        <f ca="1"/>
        <v>#REF!</v>
      </c>
      <c r="DY17" s="111" t="e">
        <f ca="1"/>
        <v>#REF!</v>
      </c>
      <c r="DZ17" s="111" t="e">
        <f ca="1"/>
        <v>#REF!</v>
      </c>
      <c r="EA17" s="111" t="e">
        <f ca="1"/>
        <v>#REF!</v>
      </c>
      <c r="EB17" s="111" t="e">
        <f ca="1"/>
        <v>#REF!</v>
      </c>
      <c r="EC17" s="111" t="e">
        <f ca="1"/>
        <v>#REF!</v>
      </c>
      <c r="ED17" s="111" t="e">
        <f ca="1"/>
        <v>#REF!</v>
      </c>
      <c r="EE17" s="111" t="e">
        <f ca="1"/>
        <v>#REF!</v>
      </c>
      <c r="EF17" s="111" t="e">
        <f ca="1"/>
        <v>#REF!</v>
      </c>
      <c r="EG17" s="111" t="e">
        <f ca="1"/>
        <v>#REF!</v>
      </c>
      <c r="EH17" s="111" t="e">
        <f ca="1"/>
        <v>#REF!</v>
      </c>
      <c r="EI17" s="111" t="e">
        <f ca="1"/>
        <v>#REF!</v>
      </c>
      <c r="EJ17" s="111" t="e">
        <f ca="1"/>
        <v>#REF!</v>
      </c>
      <c r="EK17" s="111" t="e">
        <f ca="1"/>
        <v>#REF!</v>
      </c>
      <c r="EL17" s="111" t="e">
        <f ca="1"/>
        <v>#REF!</v>
      </c>
      <c r="EM17" s="111" t="e">
        <f ca="1"/>
        <v>#REF!</v>
      </c>
      <c r="EN17" s="111" t="e">
        <f ca="1"/>
        <v>#REF!</v>
      </c>
      <c r="EO17" s="111" t="e">
        <f ca="1"/>
        <v>#REF!</v>
      </c>
      <c r="EP17" s="111" t="e">
        <f ca="1"/>
        <v>#REF!</v>
      </c>
      <c r="EQ17" s="111" t="e">
        <f ca="1"/>
        <v>#REF!</v>
      </c>
      <c r="ER17" s="111" t="e">
        <f ca="1"/>
        <v>#REF!</v>
      </c>
      <c r="ES17" s="111" t="e">
        <f ca="1"/>
        <v>#REF!</v>
      </c>
      <c r="ET17" s="111" t="e">
        <f ca="1"/>
        <v>#REF!</v>
      </c>
      <c r="EU17" s="111" t="e">
        <f ca="1"/>
        <v>#REF!</v>
      </c>
      <c r="EV17" s="111" t="e">
        <f ca="1"/>
        <v>#REF!</v>
      </c>
      <c r="EW17" s="111" t="e">
        <f ca="1"/>
        <v>#REF!</v>
      </c>
      <c r="EX17" s="111" t="e">
        <f ca="1"/>
        <v>#REF!</v>
      </c>
      <c r="EY17" s="111" t="e">
        <f ca="1"/>
        <v>#REF!</v>
      </c>
      <c r="EZ17" s="111" t="e">
        <f ca="1"/>
        <v>#REF!</v>
      </c>
      <c r="FA17" s="111" t="e">
        <f ca="1"/>
        <v>#REF!</v>
      </c>
      <c r="FB17" s="111" t="e">
        <f ca="1"/>
        <v>#REF!</v>
      </c>
      <c r="FC17" s="111" t="e">
        <f ca="1"/>
        <v>#REF!</v>
      </c>
      <c r="FD17" s="111" t="e">
        <f ca="1"/>
        <v>#REF!</v>
      </c>
      <c r="FE17" s="111" t="e">
        <f ca="1"/>
        <v>#REF!</v>
      </c>
      <c r="FF17" s="111" t="e">
        <f ca="1"/>
        <v>#REF!</v>
      </c>
      <c r="FG17" s="111" t="e">
        <f ca="1"/>
        <v>#REF!</v>
      </c>
      <c r="FH17" s="111" t="e">
        <f ca="1"/>
        <v>#REF!</v>
      </c>
      <c r="FI17" s="111" t="e">
        <f ca="1"/>
        <v>#REF!</v>
      </c>
    </row>
    <row r="18" spans="1:165" ht="13.5" customHeight="1" x14ac:dyDescent="0.2">
      <c r="A18" s="191"/>
      <c r="B18" s="192"/>
      <c r="C18" s="34" t="s">
        <v>75</v>
      </c>
      <c r="D18" s="111" t="str">
        <f ca="1"/>
        <v>－</v>
      </c>
      <c r="E18" s="111" t="str">
        <f ca="1"/>
        <v>－</v>
      </c>
      <c r="F18" s="111" t="str">
        <f ca="1"/>
        <v>－</v>
      </c>
      <c r="G18" s="111" t="str">
        <f ca="1"/>
        <v>－</v>
      </c>
      <c r="H18" s="111" t="str">
        <f ca="1"/>
        <v>－</v>
      </c>
      <c r="I18" s="111" t="str">
        <f ca="1"/>
        <v>－</v>
      </c>
      <c r="J18" s="111" t="str">
        <f ca="1"/>
        <v>0棟</v>
      </c>
      <c r="K18" s="111" t="str">
        <f ca="1"/>
        <v>0棟</v>
      </c>
      <c r="L18" s="111" t="str">
        <f ca="1"/>
        <v>0棟</v>
      </c>
      <c r="M18" s="111" t="str">
        <f ca="1"/>
        <v>0棟</v>
      </c>
      <c r="N18" s="111" t="str">
        <f ca="1"/>
        <v>0棟</v>
      </c>
      <c r="O18" s="111" t="str">
        <f ca="1"/>
        <v>0棟</v>
      </c>
      <c r="P18" s="111" t="str">
        <f ca="1"/>
        <v>0棟</v>
      </c>
      <c r="Q18" s="111" t="str">
        <f ca="1"/>
        <v>0棟</v>
      </c>
      <c r="R18" s="111" t="str">
        <f ca="1"/>
        <v>0棟</v>
      </c>
      <c r="S18" s="111" t="str">
        <f ca="1"/>
        <v>0棟</v>
      </c>
      <c r="T18" s="111" t="str">
        <f ca="1"/>
        <v>0棟</v>
      </c>
      <c r="U18" s="111" t="str">
        <f ca="1"/>
        <v>0棟</v>
      </c>
      <c r="V18" s="111" t="str">
        <f ca="1"/>
        <v>0棟</v>
      </c>
      <c r="W18" s="111" t="str">
        <f ca="1"/>
        <v>0棟</v>
      </c>
      <c r="X18" s="111" t="str">
        <f ca="1"/>
        <v>0棟</v>
      </c>
      <c r="Y18" s="111" t="str">
        <f ca="1"/>
        <v>0棟</v>
      </c>
      <c r="Z18" s="111" t="str">
        <f ca="1"/>
        <v>0棟</v>
      </c>
      <c r="AA18" s="111" t="str">
        <f ca="1"/>
        <v>0棟</v>
      </c>
      <c r="AB18" s="111" t="e">
        <f ca="1"/>
        <v>#REF!</v>
      </c>
      <c r="AC18" s="111" t="e">
        <f ca="1"/>
        <v>#REF!</v>
      </c>
      <c r="AD18" s="111" t="e">
        <f ca="1"/>
        <v>#REF!</v>
      </c>
      <c r="AE18" s="111" t="e">
        <f ca="1"/>
        <v>#REF!</v>
      </c>
      <c r="AF18" s="111" t="e">
        <f ca="1"/>
        <v>#REF!</v>
      </c>
      <c r="AG18" s="111" t="e">
        <f ca="1"/>
        <v>#REF!</v>
      </c>
      <c r="AH18" s="111" t="e">
        <f ca="1"/>
        <v>#REF!</v>
      </c>
      <c r="AI18" s="111" t="e">
        <f ca="1"/>
        <v>#REF!</v>
      </c>
      <c r="AJ18" s="111" t="e">
        <f ca="1"/>
        <v>#REF!</v>
      </c>
      <c r="AK18" s="111" t="e">
        <f ca="1"/>
        <v>#REF!</v>
      </c>
      <c r="AL18" s="111" t="e">
        <f ca="1"/>
        <v>#REF!</v>
      </c>
      <c r="AM18" s="111" t="e">
        <f ca="1"/>
        <v>#REF!</v>
      </c>
      <c r="AN18" s="111" t="e">
        <f ca="1"/>
        <v>#REF!</v>
      </c>
      <c r="AO18" s="111" t="e">
        <f ca="1"/>
        <v>#REF!</v>
      </c>
      <c r="AP18" s="111" t="e">
        <f ca="1"/>
        <v>#REF!</v>
      </c>
      <c r="AQ18" s="111" t="e">
        <f ca="1"/>
        <v>#REF!</v>
      </c>
      <c r="AR18" s="111" t="e">
        <f ca="1"/>
        <v>#REF!</v>
      </c>
      <c r="AS18" s="111" t="e">
        <f ca="1"/>
        <v>#REF!</v>
      </c>
      <c r="AT18" s="111" t="e">
        <f ca="1"/>
        <v>#REF!</v>
      </c>
      <c r="AU18" s="111" t="e">
        <f ca="1"/>
        <v>#REF!</v>
      </c>
      <c r="AV18" s="111" t="e">
        <f ca="1"/>
        <v>#REF!</v>
      </c>
      <c r="AW18" s="111" t="e">
        <f ca="1"/>
        <v>#REF!</v>
      </c>
      <c r="AX18" s="111" t="e">
        <f ca="1"/>
        <v>#REF!</v>
      </c>
      <c r="AY18" s="111" t="e">
        <f ca="1"/>
        <v>#REF!</v>
      </c>
      <c r="AZ18" s="111" t="e">
        <f ca="1"/>
        <v>#REF!</v>
      </c>
      <c r="BA18" s="111" t="e">
        <f ca="1"/>
        <v>#REF!</v>
      </c>
      <c r="BB18" s="111" t="e">
        <f ca="1"/>
        <v>#REF!</v>
      </c>
      <c r="BC18" s="111" t="e">
        <f ca="1"/>
        <v>#REF!</v>
      </c>
      <c r="BD18" s="111" t="e">
        <f ca="1"/>
        <v>#REF!</v>
      </c>
      <c r="BE18" s="111" t="e">
        <f ca="1"/>
        <v>#REF!</v>
      </c>
      <c r="BF18" s="111" t="e">
        <f ca="1"/>
        <v>#REF!</v>
      </c>
      <c r="BG18" s="111" t="e">
        <f ca="1"/>
        <v>#REF!</v>
      </c>
      <c r="BH18" s="111" t="e">
        <f ca="1"/>
        <v>#REF!</v>
      </c>
      <c r="BI18" s="111" t="e">
        <f ca="1"/>
        <v>#REF!</v>
      </c>
      <c r="BJ18" s="111" t="e">
        <f ca="1"/>
        <v>#REF!</v>
      </c>
      <c r="BK18" s="111" t="e">
        <f ca="1"/>
        <v>#REF!</v>
      </c>
      <c r="BL18" s="111" t="e">
        <f ca="1"/>
        <v>#REF!</v>
      </c>
      <c r="BM18" s="111" t="e">
        <f ca="1"/>
        <v>#REF!</v>
      </c>
      <c r="BN18" s="111" t="e">
        <f ca="1"/>
        <v>#REF!</v>
      </c>
      <c r="BO18" s="111" t="e">
        <f ca="1"/>
        <v>#REF!</v>
      </c>
      <c r="BP18" s="111" t="e">
        <f ca="1"/>
        <v>#REF!</v>
      </c>
      <c r="BQ18" s="111" t="e">
        <f ca="1"/>
        <v>#REF!</v>
      </c>
      <c r="BR18" s="111" t="e">
        <f ca="1"/>
        <v>#REF!</v>
      </c>
      <c r="BS18" s="111" t="e">
        <f ca="1"/>
        <v>#REF!</v>
      </c>
      <c r="BT18" s="111" t="e">
        <f ca="1"/>
        <v>#REF!</v>
      </c>
      <c r="BU18" s="111" t="e">
        <f ca="1"/>
        <v>#REF!</v>
      </c>
      <c r="BV18" s="111" t="e">
        <f ca="1"/>
        <v>#REF!</v>
      </c>
      <c r="BW18" s="111" t="e">
        <f ca="1"/>
        <v>#REF!</v>
      </c>
      <c r="BX18" s="111" t="e">
        <f ca="1"/>
        <v>#REF!</v>
      </c>
      <c r="BY18" s="111" t="e">
        <f ca="1"/>
        <v>#REF!</v>
      </c>
      <c r="BZ18" s="111" t="e">
        <f ca="1"/>
        <v>#REF!</v>
      </c>
      <c r="CA18" s="111" t="e">
        <f ca="1"/>
        <v>#REF!</v>
      </c>
      <c r="CB18" s="111" t="e">
        <f ca="1"/>
        <v>#REF!</v>
      </c>
      <c r="CC18" s="111" t="e">
        <f ca="1"/>
        <v>#REF!</v>
      </c>
      <c r="CD18" s="111" t="e">
        <f ca="1"/>
        <v>#REF!</v>
      </c>
      <c r="CE18" s="111" t="e">
        <f ca="1"/>
        <v>#REF!</v>
      </c>
      <c r="CF18" s="111" t="e">
        <f ca="1"/>
        <v>#REF!</v>
      </c>
      <c r="CG18" s="111" t="e">
        <f ca="1"/>
        <v>#REF!</v>
      </c>
      <c r="CH18" s="111" t="e">
        <f ca="1"/>
        <v>#REF!</v>
      </c>
      <c r="CI18" s="111" t="e">
        <f ca="1"/>
        <v>#REF!</v>
      </c>
      <c r="CJ18" s="111" t="e">
        <f ca="1"/>
        <v>#REF!</v>
      </c>
      <c r="CK18" s="111" t="e">
        <f ca="1"/>
        <v>#REF!</v>
      </c>
      <c r="CL18" s="111" t="e">
        <f ca="1"/>
        <v>#REF!</v>
      </c>
      <c r="CM18" s="111" t="e">
        <f ca="1"/>
        <v>#REF!</v>
      </c>
      <c r="CN18" s="111" t="e">
        <f ca="1"/>
        <v>#REF!</v>
      </c>
      <c r="CO18" s="111" t="e">
        <f ca="1"/>
        <v>#REF!</v>
      </c>
      <c r="CP18" s="111" t="e">
        <f ca="1"/>
        <v>#REF!</v>
      </c>
      <c r="CQ18" s="111" t="e">
        <f ca="1"/>
        <v>#REF!</v>
      </c>
      <c r="CR18" s="111" t="e">
        <f ca="1"/>
        <v>#REF!</v>
      </c>
      <c r="CS18" s="111" t="e">
        <f ca="1"/>
        <v>#REF!</v>
      </c>
      <c r="CT18" s="111" t="e">
        <f ca="1"/>
        <v>#REF!</v>
      </c>
      <c r="CU18" s="111" t="e">
        <f ca="1"/>
        <v>#REF!</v>
      </c>
      <c r="CV18" s="111" t="e">
        <f ca="1"/>
        <v>#REF!</v>
      </c>
      <c r="CW18" s="111" t="e">
        <f ca="1"/>
        <v>#REF!</v>
      </c>
      <c r="CX18" s="111" t="e">
        <f ca="1"/>
        <v>#REF!</v>
      </c>
      <c r="CY18" s="111" t="e">
        <f ca="1"/>
        <v>#REF!</v>
      </c>
      <c r="CZ18" s="111" t="e">
        <f ca="1"/>
        <v>#REF!</v>
      </c>
      <c r="DA18" s="111" t="e">
        <f ca="1"/>
        <v>#REF!</v>
      </c>
      <c r="DB18" s="111" t="e">
        <f ca="1"/>
        <v>#REF!</v>
      </c>
      <c r="DC18" s="111" t="e">
        <f ca="1"/>
        <v>#REF!</v>
      </c>
      <c r="DD18" s="111" t="e">
        <f ca="1"/>
        <v>#REF!</v>
      </c>
      <c r="DE18" s="111" t="e">
        <f ca="1"/>
        <v>#REF!</v>
      </c>
      <c r="DF18" s="111" t="e">
        <f ca="1"/>
        <v>#REF!</v>
      </c>
      <c r="DG18" s="111" t="e">
        <f ca="1"/>
        <v>#REF!</v>
      </c>
      <c r="DH18" s="111" t="e">
        <f ca="1"/>
        <v>#REF!</v>
      </c>
      <c r="DI18" s="111" t="e">
        <f ca="1"/>
        <v>#REF!</v>
      </c>
      <c r="DJ18" s="111" t="e">
        <f ca="1"/>
        <v>#REF!</v>
      </c>
      <c r="DK18" s="111" t="e">
        <f ca="1"/>
        <v>#REF!</v>
      </c>
      <c r="DL18" s="111" t="e">
        <f ca="1"/>
        <v>#REF!</v>
      </c>
      <c r="DM18" s="111" t="e">
        <f ca="1"/>
        <v>#REF!</v>
      </c>
      <c r="DN18" s="111" t="e">
        <f ca="1"/>
        <v>#REF!</v>
      </c>
      <c r="DO18" s="111" t="e">
        <f ca="1"/>
        <v>#REF!</v>
      </c>
      <c r="DP18" s="111" t="e">
        <f ca="1"/>
        <v>#REF!</v>
      </c>
      <c r="DQ18" s="111" t="e">
        <f ca="1"/>
        <v>#REF!</v>
      </c>
      <c r="DR18" s="111" t="e">
        <f ca="1"/>
        <v>#REF!</v>
      </c>
      <c r="DS18" s="111" t="e">
        <f ca="1"/>
        <v>#REF!</v>
      </c>
      <c r="DT18" s="111" t="e">
        <f ca="1"/>
        <v>#REF!</v>
      </c>
      <c r="DU18" s="111" t="e">
        <f ca="1"/>
        <v>#REF!</v>
      </c>
      <c r="DV18" s="111" t="e">
        <f ca="1"/>
        <v>#REF!</v>
      </c>
      <c r="DW18" s="111" t="e">
        <f ca="1"/>
        <v>#REF!</v>
      </c>
      <c r="DX18" s="111" t="e">
        <f ca="1"/>
        <v>#REF!</v>
      </c>
      <c r="DY18" s="111" t="e">
        <f ca="1"/>
        <v>#REF!</v>
      </c>
      <c r="DZ18" s="111" t="e">
        <f ca="1"/>
        <v>#REF!</v>
      </c>
      <c r="EA18" s="111" t="e">
        <f ca="1"/>
        <v>#REF!</v>
      </c>
      <c r="EB18" s="111" t="e">
        <f ca="1"/>
        <v>#REF!</v>
      </c>
      <c r="EC18" s="111" t="e">
        <f ca="1"/>
        <v>#REF!</v>
      </c>
      <c r="ED18" s="111" t="e">
        <f ca="1"/>
        <v>#REF!</v>
      </c>
      <c r="EE18" s="111" t="e">
        <f ca="1"/>
        <v>#REF!</v>
      </c>
      <c r="EF18" s="111" t="e">
        <f ca="1"/>
        <v>#REF!</v>
      </c>
      <c r="EG18" s="111" t="e">
        <f ca="1"/>
        <v>#REF!</v>
      </c>
      <c r="EH18" s="111" t="e">
        <f ca="1"/>
        <v>#REF!</v>
      </c>
      <c r="EI18" s="111" t="e">
        <f ca="1"/>
        <v>#REF!</v>
      </c>
      <c r="EJ18" s="111" t="e">
        <f ca="1"/>
        <v>#REF!</v>
      </c>
      <c r="EK18" s="111" t="e">
        <f ca="1"/>
        <v>#REF!</v>
      </c>
      <c r="EL18" s="111" t="e">
        <f ca="1"/>
        <v>#REF!</v>
      </c>
      <c r="EM18" s="111" t="e">
        <f ca="1"/>
        <v>#REF!</v>
      </c>
      <c r="EN18" s="111" t="e">
        <f ca="1"/>
        <v>#REF!</v>
      </c>
      <c r="EO18" s="111" t="e">
        <f ca="1"/>
        <v>#REF!</v>
      </c>
      <c r="EP18" s="111" t="e">
        <f ca="1"/>
        <v>#REF!</v>
      </c>
      <c r="EQ18" s="111" t="e">
        <f ca="1"/>
        <v>#REF!</v>
      </c>
      <c r="ER18" s="111" t="e">
        <f ca="1"/>
        <v>#REF!</v>
      </c>
      <c r="ES18" s="111" t="e">
        <f ca="1"/>
        <v>#REF!</v>
      </c>
      <c r="ET18" s="111" t="e">
        <f ca="1"/>
        <v>#REF!</v>
      </c>
      <c r="EU18" s="111" t="e">
        <f ca="1"/>
        <v>#REF!</v>
      </c>
      <c r="EV18" s="111" t="e">
        <f ca="1"/>
        <v>#REF!</v>
      </c>
      <c r="EW18" s="111" t="e">
        <f ca="1"/>
        <v>#REF!</v>
      </c>
      <c r="EX18" s="111" t="e">
        <f ca="1"/>
        <v>#REF!</v>
      </c>
      <c r="EY18" s="111" t="e">
        <f ca="1"/>
        <v>#REF!</v>
      </c>
      <c r="EZ18" s="111" t="e">
        <f ca="1"/>
        <v>#REF!</v>
      </c>
      <c r="FA18" s="111" t="e">
        <f ca="1"/>
        <v>#REF!</v>
      </c>
      <c r="FB18" s="111" t="e">
        <f ca="1"/>
        <v>#REF!</v>
      </c>
      <c r="FC18" s="111" t="e">
        <f ca="1"/>
        <v>#REF!</v>
      </c>
      <c r="FD18" s="111" t="e">
        <f ca="1"/>
        <v>#REF!</v>
      </c>
      <c r="FE18" s="111" t="e">
        <f ca="1"/>
        <v>#REF!</v>
      </c>
      <c r="FF18" s="111" t="e">
        <f ca="1"/>
        <v>#REF!</v>
      </c>
      <c r="FG18" s="111" t="e">
        <f ca="1"/>
        <v>#REF!</v>
      </c>
      <c r="FH18" s="111" t="e">
        <f ca="1"/>
        <v>#REF!</v>
      </c>
      <c r="FI18" s="111" t="e">
        <f ca="1"/>
        <v>#REF!</v>
      </c>
    </row>
    <row r="19" spans="1:165" ht="13.5" customHeight="1" x14ac:dyDescent="0.2">
      <c r="A19" s="193" t="s">
        <v>411</v>
      </c>
      <c r="B19" s="179" t="s">
        <v>348</v>
      </c>
      <c r="C19" s="34" t="s">
        <v>621</v>
      </c>
      <c r="D19" s="111" t="str">
        <f ca="1"/>
        <v>－</v>
      </c>
      <c r="E19" s="111" t="str">
        <f ca="1"/>
        <v>－</v>
      </c>
      <c r="F19" s="111" t="str">
        <f ca="1"/>
        <v>－</v>
      </c>
      <c r="G19" s="111" t="str">
        <f ca="1"/>
        <v>－</v>
      </c>
      <c r="H19" s="111" t="str">
        <f ca="1"/>
        <v>－</v>
      </c>
      <c r="I19" s="111" t="str">
        <f ca="1"/>
        <v>－</v>
      </c>
      <c r="J19" s="111" t="str">
        <f ca="1"/>
        <v>0人</v>
      </c>
      <c r="K19" s="111" t="str">
        <f ca="1"/>
        <v>0人</v>
      </c>
      <c r="L19" s="111" t="str">
        <f ca="1"/>
        <v>0人</v>
      </c>
      <c r="M19" s="111" t="str">
        <f ca="1"/>
        <v>0人</v>
      </c>
      <c r="N19" s="111" t="str">
        <f ca="1"/>
        <v>0人</v>
      </c>
      <c r="O19" s="111" t="str">
        <f ca="1"/>
        <v>0人</v>
      </c>
      <c r="P19" s="111" t="str">
        <f ca="1"/>
        <v>0人</v>
      </c>
      <c r="Q19" s="111" t="str">
        <f ca="1"/>
        <v>0人</v>
      </c>
      <c r="R19" s="111" t="str">
        <f ca="1"/>
        <v>0人</v>
      </c>
      <c r="S19" s="111" t="str">
        <f ca="1"/>
        <v>0人</v>
      </c>
      <c r="T19" s="111" t="str">
        <f ca="1"/>
        <v>0人</v>
      </c>
      <c r="U19" s="111" t="str">
        <f ca="1"/>
        <v>0人</v>
      </c>
      <c r="V19" s="111" t="str">
        <f ca="1"/>
        <v>0人</v>
      </c>
      <c r="W19" s="111" t="str">
        <f ca="1"/>
        <v>0人</v>
      </c>
      <c r="X19" s="111" t="str">
        <f ca="1"/>
        <v>0人</v>
      </c>
      <c r="Y19" s="111" t="str">
        <f ca="1"/>
        <v>0人</v>
      </c>
      <c r="Z19" s="111" t="str">
        <f ca="1"/>
        <v>0人</v>
      </c>
      <c r="AA19" s="111" t="str">
        <f ca="1"/>
        <v>0人</v>
      </c>
      <c r="AB19" s="111" t="e">
        <f ca="1"/>
        <v>#REF!</v>
      </c>
      <c r="AC19" s="111" t="e">
        <f ca="1"/>
        <v>#REF!</v>
      </c>
      <c r="AD19" s="111" t="e">
        <f ca="1"/>
        <v>#REF!</v>
      </c>
      <c r="AE19" s="111" t="e">
        <f ca="1"/>
        <v>#REF!</v>
      </c>
      <c r="AF19" s="111" t="e">
        <f ca="1"/>
        <v>#REF!</v>
      </c>
      <c r="AG19" s="111" t="e">
        <f ca="1"/>
        <v>#REF!</v>
      </c>
      <c r="AH19" s="111" t="e">
        <f ca="1"/>
        <v>#REF!</v>
      </c>
      <c r="AI19" s="111" t="e">
        <f ca="1"/>
        <v>#REF!</v>
      </c>
      <c r="AJ19" s="111" t="e">
        <f ca="1"/>
        <v>#REF!</v>
      </c>
      <c r="AK19" s="111" t="e">
        <f ca="1"/>
        <v>#REF!</v>
      </c>
      <c r="AL19" s="111" t="e">
        <f ca="1"/>
        <v>#REF!</v>
      </c>
      <c r="AM19" s="111" t="e">
        <f ca="1"/>
        <v>#REF!</v>
      </c>
      <c r="AN19" s="111" t="e">
        <f ca="1"/>
        <v>#REF!</v>
      </c>
      <c r="AO19" s="111" t="e">
        <f ca="1"/>
        <v>#REF!</v>
      </c>
      <c r="AP19" s="111" t="e">
        <f ca="1"/>
        <v>#REF!</v>
      </c>
      <c r="AQ19" s="111" t="e">
        <f ca="1"/>
        <v>#REF!</v>
      </c>
      <c r="AR19" s="111" t="e">
        <f ca="1"/>
        <v>#REF!</v>
      </c>
      <c r="AS19" s="111" t="e">
        <f ca="1"/>
        <v>#REF!</v>
      </c>
      <c r="AT19" s="111" t="e">
        <f ca="1"/>
        <v>#REF!</v>
      </c>
      <c r="AU19" s="111" t="e">
        <f ca="1"/>
        <v>#REF!</v>
      </c>
      <c r="AV19" s="111" t="e">
        <f ca="1"/>
        <v>#REF!</v>
      </c>
      <c r="AW19" s="111" t="e">
        <f ca="1"/>
        <v>#REF!</v>
      </c>
      <c r="AX19" s="111" t="e">
        <f ca="1"/>
        <v>#REF!</v>
      </c>
      <c r="AY19" s="111" t="e">
        <f ca="1"/>
        <v>#REF!</v>
      </c>
      <c r="AZ19" s="111" t="e">
        <f ca="1"/>
        <v>#REF!</v>
      </c>
      <c r="BA19" s="111" t="e">
        <f ca="1"/>
        <v>#REF!</v>
      </c>
      <c r="BB19" s="111" t="e">
        <f ca="1"/>
        <v>#REF!</v>
      </c>
      <c r="BC19" s="111" t="e">
        <f ca="1"/>
        <v>#REF!</v>
      </c>
      <c r="BD19" s="111" t="e">
        <f ca="1"/>
        <v>#REF!</v>
      </c>
      <c r="BE19" s="111" t="e">
        <f ca="1"/>
        <v>#REF!</v>
      </c>
      <c r="BF19" s="111" t="e">
        <f ca="1"/>
        <v>#REF!</v>
      </c>
      <c r="BG19" s="111" t="e">
        <f ca="1"/>
        <v>#REF!</v>
      </c>
      <c r="BH19" s="111" t="e">
        <f ca="1"/>
        <v>#REF!</v>
      </c>
      <c r="BI19" s="111" t="e">
        <f ca="1"/>
        <v>#REF!</v>
      </c>
      <c r="BJ19" s="111" t="e">
        <f ca="1"/>
        <v>#REF!</v>
      </c>
      <c r="BK19" s="111" t="e">
        <f ca="1"/>
        <v>#REF!</v>
      </c>
      <c r="BL19" s="111" t="e">
        <f ca="1"/>
        <v>#REF!</v>
      </c>
      <c r="BM19" s="111" t="e">
        <f ca="1"/>
        <v>#REF!</v>
      </c>
      <c r="BN19" s="111" t="e">
        <f ca="1"/>
        <v>#REF!</v>
      </c>
      <c r="BO19" s="111" t="e">
        <f ca="1"/>
        <v>#REF!</v>
      </c>
      <c r="BP19" s="111" t="e">
        <f ca="1"/>
        <v>#REF!</v>
      </c>
      <c r="BQ19" s="111" t="e">
        <f ca="1"/>
        <v>#REF!</v>
      </c>
      <c r="BR19" s="111" t="e">
        <f ca="1"/>
        <v>#REF!</v>
      </c>
      <c r="BS19" s="111" t="e">
        <f ca="1"/>
        <v>#REF!</v>
      </c>
      <c r="BT19" s="111" t="e">
        <f ca="1"/>
        <v>#REF!</v>
      </c>
      <c r="BU19" s="111" t="e">
        <f ca="1"/>
        <v>#REF!</v>
      </c>
      <c r="BV19" s="111" t="e">
        <f ca="1"/>
        <v>#REF!</v>
      </c>
      <c r="BW19" s="111" t="e">
        <f ca="1"/>
        <v>#REF!</v>
      </c>
      <c r="BX19" s="111" t="e">
        <f ca="1"/>
        <v>#REF!</v>
      </c>
      <c r="BY19" s="111" t="e">
        <f ca="1"/>
        <v>#REF!</v>
      </c>
      <c r="BZ19" s="111" t="e">
        <f ca="1"/>
        <v>#REF!</v>
      </c>
      <c r="CA19" s="111" t="e">
        <f ca="1"/>
        <v>#REF!</v>
      </c>
      <c r="CB19" s="111" t="e">
        <f ca="1"/>
        <v>#REF!</v>
      </c>
      <c r="CC19" s="111" t="e">
        <f ca="1"/>
        <v>#REF!</v>
      </c>
      <c r="CD19" s="111" t="e">
        <f ca="1"/>
        <v>#REF!</v>
      </c>
      <c r="CE19" s="111" t="e">
        <f ca="1"/>
        <v>#REF!</v>
      </c>
      <c r="CF19" s="111" t="e">
        <f ca="1"/>
        <v>#REF!</v>
      </c>
      <c r="CG19" s="111" t="e">
        <f ca="1"/>
        <v>#REF!</v>
      </c>
      <c r="CH19" s="111" t="e">
        <f ca="1"/>
        <v>#REF!</v>
      </c>
      <c r="CI19" s="111" t="e">
        <f ca="1"/>
        <v>#REF!</v>
      </c>
      <c r="CJ19" s="111" t="e">
        <f ca="1"/>
        <v>#REF!</v>
      </c>
      <c r="CK19" s="111" t="e">
        <f ca="1"/>
        <v>#REF!</v>
      </c>
      <c r="CL19" s="111" t="e">
        <f ca="1"/>
        <v>#REF!</v>
      </c>
      <c r="CM19" s="111" t="e">
        <f ca="1"/>
        <v>#REF!</v>
      </c>
      <c r="CN19" s="111" t="e">
        <f ca="1"/>
        <v>#REF!</v>
      </c>
      <c r="CO19" s="111" t="e">
        <f ca="1"/>
        <v>#REF!</v>
      </c>
      <c r="CP19" s="111" t="e">
        <f ca="1"/>
        <v>#REF!</v>
      </c>
      <c r="CQ19" s="111" t="e">
        <f ca="1"/>
        <v>#REF!</v>
      </c>
      <c r="CR19" s="111" t="e">
        <f ca="1"/>
        <v>#REF!</v>
      </c>
      <c r="CS19" s="111" t="e">
        <f ca="1"/>
        <v>#REF!</v>
      </c>
      <c r="CT19" s="111" t="e">
        <f ca="1"/>
        <v>#REF!</v>
      </c>
      <c r="CU19" s="111" t="e">
        <f ca="1"/>
        <v>#REF!</v>
      </c>
      <c r="CV19" s="111" t="e">
        <f ca="1"/>
        <v>#REF!</v>
      </c>
      <c r="CW19" s="111" t="e">
        <f ca="1"/>
        <v>#REF!</v>
      </c>
      <c r="CX19" s="111" t="e">
        <f ca="1"/>
        <v>#REF!</v>
      </c>
      <c r="CY19" s="111" t="e">
        <f ca="1"/>
        <v>#REF!</v>
      </c>
      <c r="CZ19" s="111" t="e">
        <f ca="1"/>
        <v>#REF!</v>
      </c>
      <c r="DA19" s="111" t="e">
        <f ca="1"/>
        <v>#REF!</v>
      </c>
      <c r="DB19" s="111" t="e">
        <f ca="1"/>
        <v>#REF!</v>
      </c>
      <c r="DC19" s="111" t="e">
        <f ca="1"/>
        <v>#REF!</v>
      </c>
      <c r="DD19" s="111" t="e">
        <f ca="1"/>
        <v>#REF!</v>
      </c>
      <c r="DE19" s="111" t="e">
        <f ca="1"/>
        <v>#REF!</v>
      </c>
      <c r="DF19" s="111" t="e">
        <f ca="1"/>
        <v>#REF!</v>
      </c>
      <c r="DG19" s="111" t="e">
        <f ca="1"/>
        <v>#REF!</v>
      </c>
      <c r="DH19" s="111" t="e">
        <f ca="1"/>
        <v>#REF!</v>
      </c>
      <c r="DI19" s="111" t="e">
        <f ca="1"/>
        <v>#REF!</v>
      </c>
      <c r="DJ19" s="111" t="e">
        <f ca="1"/>
        <v>#REF!</v>
      </c>
      <c r="DK19" s="111" t="e">
        <f ca="1"/>
        <v>#REF!</v>
      </c>
      <c r="DL19" s="111" t="e">
        <f ca="1"/>
        <v>#REF!</v>
      </c>
      <c r="DM19" s="111" t="e">
        <f ca="1"/>
        <v>#REF!</v>
      </c>
      <c r="DN19" s="111" t="e">
        <f ca="1"/>
        <v>#REF!</v>
      </c>
      <c r="DO19" s="111" t="e">
        <f ca="1"/>
        <v>#REF!</v>
      </c>
      <c r="DP19" s="111" t="e">
        <f ca="1"/>
        <v>#REF!</v>
      </c>
      <c r="DQ19" s="111" t="e">
        <f ca="1"/>
        <v>#REF!</v>
      </c>
      <c r="DR19" s="111" t="e">
        <f ca="1"/>
        <v>#REF!</v>
      </c>
      <c r="DS19" s="111" t="e">
        <f ca="1"/>
        <v>#REF!</v>
      </c>
      <c r="DT19" s="111" t="e">
        <f ca="1"/>
        <v>#REF!</v>
      </c>
      <c r="DU19" s="111" t="e">
        <f ca="1"/>
        <v>#REF!</v>
      </c>
      <c r="DV19" s="111" t="e">
        <f ca="1"/>
        <v>#REF!</v>
      </c>
      <c r="DW19" s="111" t="e">
        <f ca="1"/>
        <v>#REF!</v>
      </c>
      <c r="DX19" s="111" t="e">
        <f ca="1"/>
        <v>#REF!</v>
      </c>
      <c r="DY19" s="111" t="e">
        <f ca="1"/>
        <v>#REF!</v>
      </c>
      <c r="DZ19" s="111" t="e">
        <f ca="1"/>
        <v>#REF!</v>
      </c>
      <c r="EA19" s="111" t="e">
        <f ca="1"/>
        <v>#REF!</v>
      </c>
      <c r="EB19" s="111" t="e">
        <f ca="1"/>
        <v>#REF!</v>
      </c>
      <c r="EC19" s="111" t="e">
        <f ca="1"/>
        <v>#REF!</v>
      </c>
      <c r="ED19" s="111" t="e">
        <f ca="1"/>
        <v>#REF!</v>
      </c>
      <c r="EE19" s="111" t="e">
        <f ca="1"/>
        <v>#REF!</v>
      </c>
      <c r="EF19" s="111" t="e">
        <f ca="1"/>
        <v>#REF!</v>
      </c>
      <c r="EG19" s="111" t="e">
        <f ca="1"/>
        <v>#REF!</v>
      </c>
      <c r="EH19" s="111" t="e">
        <f ca="1"/>
        <v>#REF!</v>
      </c>
      <c r="EI19" s="111" t="e">
        <f ca="1"/>
        <v>#REF!</v>
      </c>
      <c r="EJ19" s="111" t="e">
        <f ca="1"/>
        <v>#REF!</v>
      </c>
      <c r="EK19" s="111" t="e">
        <f ca="1"/>
        <v>#REF!</v>
      </c>
      <c r="EL19" s="111" t="e">
        <f ca="1"/>
        <v>#REF!</v>
      </c>
      <c r="EM19" s="111" t="e">
        <f ca="1"/>
        <v>#REF!</v>
      </c>
      <c r="EN19" s="111" t="e">
        <f ca="1"/>
        <v>#REF!</v>
      </c>
      <c r="EO19" s="111" t="e">
        <f ca="1"/>
        <v>#REF!</v>
      </c>
      <c r="EP19" s="111" t="e">
        <f ca="1"/>
        <v>#REF!</v>
      </c>
      <c r="EQ19" s="111" t="e">
        <f ca="1"/>
        <v>#REF!</v>
      </c>
      <c r="ER19" s="111" t="e">
        <f ca="1"/>
        <v>#REF!</v>
      </c>
      <c r="ES19" s="111" t="e">
        <f ca="1"/>
        <v>#REF!</v>
      </c>
      <c r="ET19" s="111" t="e">
        <f ca="1"/>
        <v>#REF!</v>
      </c>
      <c r="EU19" s="111" t="e">
        <f ca="1"/>
        <v>#REF!</v>
      </c>
      <c r="EV19" s="111" t="e">
        <f ca="1"/>
        <v>#REF!</v>
      </c>
      <c r="EW19" s="111" t="e">
        <f ca="1"/>
        <v>#REF!</v>
      </c>
      <c r="EX19" s="111" t="e">
        <f ca="1"/>
        <v>#REF!</v>
      </c>
      <c r="EY19" s="111" t="e">
        <f ca="1"/>
        <v>#REF!</v>
      </c>
      <c r="EZ19" s="111" t="e">
        <f ca="1"/>
        <v>#REF!</v>
      </c>
      <c r="FA19" s="111" t="e">
        <f ca="1"/>
        <v>#REF!</v>
      </c>
      <c r="FB19" s="111" t="e">
        <f ca="1"/>
        <v>#REF!</v>
      </c>
      <c r="FC19" s="111" t="e">
        <f ca="1"/>
        <v>#REF!</v>
      </c>
      <c r="FD19" s="111" t="e">
        <f ca="1"/>
        <v>#REF!</v>
      </c>
      <c r="FE19" s="111" t="e">
        <f ca="1"/>
        <v>#REF!</v>
      </c>
      <c r="FF19" s="111" t="e">
        <f ca="1"/>
        <v>#REF!</v>
      </c>
      <c r="FG19" s="111" t="e">
        <f ca="1"/>
        <v>#REF!</v>
      </c>
      <c r="FH19" s="111" t="e">
        <f ca="1"/>
        <v>#REF!</v>
      </c>
      <c r="FI19" s="111" t="e">
        <f ca="1"/>
        <v>#REF!</v>
      </c>
    </row>
    <row r="20" spans="1:165" x14ac:dyDescent="0.2">
      <c r="A20" s="194"/>
      <c r="B20" s="180"/>
      <c r="C20" s="34" t="s">
        <v>78</v>
      </c>
      <c r="D20" s="111" t="str">
        <f ca="1"/>
        <v>－</v>
      </c>
      <c r="E20" s="111" t="str">
        <f ca="1"/>
        <v>－</v>
      </c>
      <c r="F20" s="111" t="str">
        <f ca="1"/>
        <v>－</v>
      </c>
      <c r="G20" s="111" t="str">
        <f ca="1"/>
        <v>－</v>
      </c>
      <c r="H20" s="111" t="str">
        <f ca="1"/>
        <v>－</v>
      </c>
      <c r="I20" s="111" t="str">
        <f ca="1"/>
        <v>－</v>
      </c>
      <c r="J20" s="111" t="str">
        <f ca="1"/>
        <v>0人</v>
      </c>
      <c r="K20" s="111" t="str">
        <f ca="1"/>
        <v>0人</v>
      </c>
      <c r="L20" s="111" t="str">
        <f ca="1"/>
        <v>0人</v>
      </c>
      <c r="M20" s="111" t="str">
        <f ca="1"/>
        <v>0人</v>
      </c>
      <c r="N20" s="111" t="str">
        <f ca="1"/>
        <v>0人</v>
      </c>
      <c r="O20" s="111" t="str">
        <f ca="1"/>
        <v>0人</v>
      </c>
      <c r="P20" s="111" t="str">
        <f ca="1"/>
        <v>0人</v>
      </c>
      <c r="Q20" s="111" t="str">
        <f ca="1"/>
        <v>0人</v>
      </c>
      <c r="R20" s="111" t="str">
        <f ca="1"/>
        <v>0人</v>
      </c>
      <c r="S20" s="111" t="str">
        <f ca="1"/>
        <v>0人</v>
      </c>
      <c r="T20" s="111" t="str">
        <f ca="1"/>
        <v>0人</v>
      </c>
      <c r="U20" s="111" t="str">
        <f ca="1"/>
        <v>0人</v>
      </c>
      <c r="V20" s="111" t="str">
        <f ca="1"/>
        <v>0人</v>
      </c>
      <c r="W20" s="111" t="str">
        <f ca="1"/>
        <v>0人</v>
      </c>
      <c r="X20" s="111" t="str">
        <f ca="1"/>
        <v>0人</v>
      </c>
      <c r="Y20" s="111" t="str">
        <f ca="1"/>
        <v>0人</v>
      </c>
      <c r="Z20" s="111" t="str">
        <f ca="1"/>
        <v>0人</v>
      </c>
      <c r="AA20" s="111" t="str">
        <f ca="1"/>
        <v>0人</v>
      </c>
      <c r="AB20" s="111" t="e">
        <f ca="1"/>
        <v>#REF!</v>
      </c>
      <c r="AC20" s="111" t="e">
        <f ca="1"/>
        <v>#REF!</v>
      </c>
      <c r="AD20" s="111" t="e">
        <f ca="1"/>
        <v>#REF!</v>
      </c>
      <c r="AE20" s="111" t="e">
        <f ca="1"/>
        <v>#REF!</v>
      </c>
      <c r="AF20" s="111" t="e">
        <f ca="1"/>
        <v>#REF!</v>
      </c>
      <c r="AG20" s="111" t="e">
        <f ca="1"/>
        <v>#REF!</v>
      </c>
      <c r="AH20" s="111" t="e">
        <f ca="1"/>
        <v>#REF!</v>
      </c>
      <c r="AI20" s="111" t="e">
        <f ca="1"/>
        <v>#REF!</v>
      </c>
      <c r="AJ20" s="111" t="e">
        <f ca="1"/>
        <v>#REF!</v>
      </c>
      <c r="AK20" s="111" t="e">
        <f ca="1"/>
        <v>#REF!</v>
      </c>
      <c r="AL20" s="111" t="e">
        <f ca="1"/>
        <v>#REF!</v>
      </c>
      <c r="AM20" s="111" t="e">
        <f ca="1"/>
        <v>#REF!</v>
      </c>
      <c r="AN20" s="111" t="e">
        <f ca="1"/>
        <v>#REF!</v>
      </c>
      <c r="AO20" s="111" t="e">
        <f ca="1"/>
        <v>#REF!</v>
      </c>
      <c r="AP20" s="111" t="e">
        <f ca="1"/>
        <v>#REF!</v>
      </c>
      <c r="AQ20" s="111" t="e">
        <f ca="1"/>
        <v>#REF!</v>
      </c>
      <c r="AR20" s="111" t="e">
        <f ca="1"/>
        <v>#REF!</v>
      </c>
      <c r="AS20" s="111" t="e">
        <f ca="1"/>
        <v>#REF!</v>
      </c>
      <c r="AT20" s="111" t="e">
        <f ca="1"/>
        <v>#REF!</v>
      </c>
      <c r="AU20" s="111" t="e">
        <f ca="1"/>
        <v>#REF!</v>
      </c>
      <c r="AV20" s="111" t="e">
        <f ca="1"/>
        <v>#REF!</v>
      </c>
      <c r="AW20" s="111" t="e">
        <f ca="1"/>
        <v>#REF!</v>
      </c>
      <c r="AX20" s="111" t="e">
        <f ca="1"/>
        <v>#REF!</v>
      </c>
      <c r="AY20" s="111" t="e">
        <f ca="1"/>
        <v>#REF!</v>
      </c>
      <c r="AZ20" s="111" t="e">
        <f ca="1"/>
        <v>#REF!</v>
      </c>
      <c r="BA20" s="111" t="e">
        <f ca="1"/>
        <v>#REF!</v>
      </c>
      <c r="BB20" s="111" t="e">
        <f ca="1"/>
        <v>#REF!</v>
      </c>
      <c r="BC20" s="111" t="e">
        <f ca="1"/>
        <v>#REF!</v>
      </c>
      <c r="BD20" s="111" t="e">
        <f ca="1"/>
        <v>#REF!</v>
      </c>
      <c r="BE20" s="111" t="e">
        <f ca="1"/>
        <v>#REF!</v>
      </c>
      <c r="BF20" s="111" t="e">
        <f ca="1"/>
        <v>#REF!</v>
      </c>
      <c r="BG20" s="111" t="e">
        <f ca="1"/>
        <v>#REF!</v>
      </c>
      <c r="BH20" s="111" t="e">
        <f ca="1"/>
        <v>#REF!</v>
      </c>
      <c r="BI20" s="111" t="e">
        <f ca="1"/>
        <v>#REF!</v>
      </c>
      <c r="BJ20" s="111" t="e">
        <f ca="1"/>
        <v>#REF!</v>
      </c>
      <c r="BK20" s="111" t="e">
        <f ca="1"/>
        <v>#REF!</v>
      </c>
      <c r="BL20" s="111" t="e">
        <f ca="1"/>
        <v>#REF!</v>
      </c>
      <c r="BM20" s="111" t="e">
        <f ca="1"/>
        <v>#REF!</v>
      </c>
      <c r="BN20" s="111" t="e">
        <f ca="1"/>
        <v>#REF!</v>
      </c>
      <c r="BO20" s="111" t="e">
        <f ca="1"/>
        <v>#REF!</v>
      </c>
      <c r="BP20" s="111" t="e">
        <f ca="1"/>
        <v>#REF!</v>
      </c>
      <c r="BQ20" s="111" t="e">
        <f ca="1"/>
        <v>#REF!</v>
      </c>
      <c r="BR20" s="111" t="e">
        <f ca="1"/>
        <v>#REF!</v>
      </c>
      <c r="BS20" s="111" t="e">
        <f ca="1"/>
        <v>#REF!</v>
      </c>
      <c r="BT20" s="111" t="e">
        <f ca="1"/>
        <v>#REF!</v>
      </c>
      <c r="BU20" s="111" t="e">
        <f ca="1"/>
        <v>#REF!</v>
      </c>
      <c r="BV20" s="111" t="e">
        <f ca="1"/>
        <v>#REF!</v>
      </c>
      <c r="BW20" s="111" t="e">
        <f ca="1"/>
        <v>#REF!</v>
      </c>
      <c r="BX20" s="111" t="e">
        <f ca="1"/>
        <v>#REF!</v>
      </c>
      <c r="BY20" s="111" t="e">
        <f ca="1"/>
        <v>#REF!</v>
      </c>
      <c r="BZ20" s="111" t="e">
        <f ca="1"/>
        <v>#REF!</v>
      </c>
      <c r="CA20" s="111" t="e">
        <f ca="1"/>
        <v>#REF!</v>
      </c>
      <c r="CB20" s="111" t="e">
        <f ca="1"/>
        <v>#REF!</v>
      </c>
      <c r="CC20" s="111" t="e">
        <f ca="1"/>
        <v>#REF!</v>
      </c>
      <c r="CD20" s="111" t="e">
        <f ca="1"/>
        <v>#REF!</v>
      </c>
      <c r="CE20" s="111" t="e">
        <f ca="1"/>
        <v>#REF!</v>
      </c>
      <c r="CF20" s="111" t="e">
        <f ca="1"/>
        <v>#REF!</v>
      </c>
      <c r="CG20" s="111" t="e">
        <f ca="1"/>
        <v>#REF!</v>
      </c>
      <c r="CH20" s="111" t="e">
        <f ca="1"/>
        <v>#REF!</v>
      </c>
      <c r="CI20" s="111" t="e">
        <f ca="1"/>
        <v>#REF!</v>
      </c>
      <c r="CJ20" s="111" t="e">
        <f ca="1"/>
        <v>#REF!</v>
      </c>
      <c r="CK20" s="111" t="e">
        <f ca="1"/>
        <v>#REF!</v>
      </c>
      <c r="CL20" s="111" t="e">
        <f ca="1"/>
        <v>#REF!</v>
      </c>
      <c r="CM20" s="111" t="e">
        <f ca="1"/>
        <v>#REF!</v>
      </c>
      <c r="CN20" s="111" t="e">
        <f ca="1"/>
        <v>#REF!</v>
      </c>
      <c r="CO20" s="111" t="e">
        <f ca="1"/>
        <v>#REF!</v>
      </c>
      <c r="CP20" s="111" t="e">
        <f ca="1"/>
        <v>#REF!</v>
      </c>
      <c r="CQ20" s="111" t="e">
        <f ca="1"/>
        <v>#REF!</v>
      </c>
      <c r="CR20" s="111" t="e">
        <f ca="1"/>
        <v>#REF!</v>
      </c>
      <c r="CS20" s="111" t="e">
        <f ca="1"/>
        <v>#REF!</v>
      </c>
      <c r="CT20" s="111" t="e">
        <f ca="1"/>
        <v>#REF!</v>
      </c>
      <c r="CU20" s="111" t="e">
        <f ca="1"/>
        <v>#REF!</v>
      </c>
      <c r="CV20" s="111" t="e">
        <f ca="1"/>
        <v>#REF!</v>
      </c>
      <c r="CW20" s="111" t="e">
        <f ca="1"/>
        <v>#REF!</v>
      </c>
      <c r="CX20" s="111" t="e">
        <f ca="1"/>
        <v>#REF!</v>
      </c>
      <c r="CY20" s="111" t="e">
        <f ca="1"/>
        <v>#REF!</v>
      </c>
      <c r="CZ20" s="111" t="e">
        <f ca="1"/>
        <v>#REF!</v>
      </c>
      <c r="DA20" s="111" t="e">
        <f ca="1"/>
        <v>#REF!</v>
      </c>
      <c r="DB20" s="111" t="e">
        <f ca="1"/>
        <v>#REF!</v>
      </c>
      <c r="DC20" s="111" t="e">
        <f ca="1"/>
        <v>#REF!</v>
      </c>
      <c r="DD20" s="111" t="e">
        <f ca="1"/>
        <v>#REF!</v>
      </c>
      <c r="DE20" s="111" t="e">
        <f ca="1"/>
        <v>#REF!</v>
      </c>
      <c r="DF20" s="111" t="e">
        <f ca="1"/>
        <v>#REF!</v>
      </c>
      <c r="DG20" s="111" t="e">
        <f ca="1"/>
        <v>#REF!</v>
      </c>
      <c r="DH20" s="111" t="e">
        <f ca="1"/>
        <v>#REF!</v>
      </c>
      <c r="DI20" s="111" t="e">
        <f ca="1"/>
        <v>#REF!</v>
      </c>
      <c r="DJ20" s="111" t="e">
        <f ca="1"/>
        <v>#REF!</v>
      </c>
      <c r="DK20" s="111" t="e">
        <f ca="1"/>
        <v>#REF!</v>
      </c>
      <c r="DL20" s="111" t="e">
        <f ca="1"/>
        <v>#REF!</v>
      </c>
      <c r="DM20" s="111" t="e">
        <f ca="1"/>
        <v>#REF!</v>
      </c>
      <c r="DN20" s="111" t="e">
        <f ca="1"/>
        <v>#REF!</v>
      </c>
      <c r="DO20" s="111" t="e">
        <f ca="1"/>
        <v>#REF!</v>
      </c>
      <c r="DP20" s="111" t="e">
        <f ca="1"/>
        <v>#REF!</v>
      </c>
      <c r="DQ20" s="111" t="e">
        <f ca="1"/>
        <v>#REF!</v>
      </c>
      <c r="DR20" s="111" t="e">
        <f ca="1"/>
        <v>#REF!</v>
      </c>
      <c r="DS20" s="111" t="e">
        <f ca="1"/>
        <v>#REF!</v>
      </c>
      <c r="DT20" s="111" t="e">
        <f ca="1"/>
        <v>#REF!</v>
      </c>
      <c r="DU20" s="111" t="e">
        <f ca="1"/>
        <v>#REF!</v>
      </c>
      <c r="DV20" s="111" t="e">
        <f ca="1"/>
        <v>#REF!</v>
      </c>
      <c r="DW20" s="111" t="e">
        <f ca="1"/>
        <v>#REF!</v>
      </c>
      <c r="DX20" s="111" t="e">
        <f ca="1"/>
        <v>#REF!</v>
      </c>
      <c r="DY20" s="111" t="e">
        <f ca="1"/>
        <v>#REF!</v>
      </c>
      <c r="DZ20" s="111" t="e">
        <f ca="1"/>
        <v>#REF!</v>
      </c>
      <c r="EA20" s="111" t="e">
        <f ca="1"/>
        <v>#REF!</v>
      </c>
      <c r="EB20" s="111" t="e">
        <f ca="1"/>
        <v>#REF!</v>
      </c>
      <c r="EC20" s="111" t="e">
        <f ca="1"/>
        <v>#REF!</v>
      </c>
      <c r="ED20" s="111" t="e">
        <f ca="1"/>
        <v>#REF!</v>
      </c>
      <c r="EE20" s="111" t="e">
        <f ca="1"/>
        <v>#REF!</v>
      </c>
      <c r="EF20" s="111" t="e">
        <f ca="1"/>
        <v>#REF!</v>
      </c>
      <c r="EG20" s="111" t="e">
        <f ca="1"/>
        <v>#REF!</v>
      </c>
      <c r="EH20" s="111" t="e">
        <f ca="1"/>
        <v>#REF!</v>
      </c>
      <c r="EI20" s="111" t="e">
        <f ca="1"/>
        <v>#REF!</v>
      </c>
      <c r="EJ20" s="111" t="e">
        <f ca="1"/>
        <v>#REF!</v>
      </c>
      <c r="EK20" s="111" t="e">
        <f ca="1"/>
        <v>#REF!</v>
      </c>
      <c r="EL20" s="111" t="e">
        <f ca="1"/>
        <v>#REF!</v>
      </c>
      <c r="EM20" s="111" t="e">
        <f ca="1"/>
        <v>#REF!</v>
      </c>
      <c r="EN20" s="111" t="e">
        <f ca="1"/>
        <v>#REF!</v>
      </c>
      <c r="EO20" s="111" t="e">
        <f ca="1"/>
        <v>#REF!</v>
      </c>
      <c r="EP20" s="111" t="e">
        <f ca="1"/>
        <v>#REF!</v>
      </c>
      <c r="EQ20" s="111" t="e">
        <f ca="1"/>
        <v>#REF!</v>
      </c>
      <c r="ER20" s="111" t="e">
        <f ca="1"/>
        <v>#REF!</v>
      </c>
      <c r="ES20" s="111" t="e">
        <f ca="1"/>
        <v>#REF!</v>
      </c>
      <c r="ET20" s="111" t="e">
        <f ca="1"/>
        <v>#REF!</v>
      </c>
      <c r="EU20" s="111" t="e">
        <f ca="1"/>
        <v>#REF!</v>
      </c>
      <c r="EV20" s="111" t="e">
        <f ca="1"/>
        <v>#REF!</v>
      </c>
      <c r="EW20" s="111" t="e">
        <f ca="1"/>
        <v>#REF!</v>
      </c>
      <c r="EX20" s="111" t="e">
        <f ca="1"/>
        <v>#REF!</v>
      </c>
      <c r="EY20" s="111" t="e">
        <f ca="1"/>
        <v>#REF!</v>
      </c>
      <c r="EZ20" s="111" t="e">
        <f ca="1"/>
        <v>#REF!</v>
      </c>
      <c r="FA20" s="111" t="e">
        <f ca="1"/>
        <v>#REF!</v>
      </c>
      <c r="FB20" s="111" t="e">
        <f ca="1"/>
        <v>#REF!</v>
      </c>
      <c r="FC20" s="111" t="e">
        <f ca="1"/>
        <v>#REF!</v>
      </c>
      <c r="FD20" s="111" t="e">
        <f ca="1"/>
        <v>#REF!</v>
      </c>
      <c r="FE20" s="111" t="e">
        <f ca="1"/>
        <v>#REF!</v>
      </c>
      <c r="FF20" s="111" t="e">
        <f ca="1"/>
        <v>#REF!</v>
      </c>
      <c r="FG20" s="111" t="e">
        <f ca="1"/>
        <v>#REF!</v>
      </c>
      <c r="FH20" s="111" t="e">
        <f ca="1"/>
        <v>#REF!</v>
      </c>
      <c r="FI20" s="111" t="e">
        <f ca="1"/>
        <v>#REF!</v>
      </c>
    </row>
    <row r="21" spans="1:165" ht="13.5" customHeight="1" x14ac:dyDescent="0.2">
      <c r="A21" s="194"/>
      <c r="B21" s="181"/>
      <c r="C21" s="34" t="s">
        <v>79</v>
      </c>
      <c r="D21" s="111" t="str">
        <f ca="1"/>
        <v>－</v>
      </c>
      <c r="E21" s="111" t="str">
        <f ca="1"/>
        <v>－</v>
      </c>
      <c r="F21" s="111" t="str">
        <f ca="1"/>
        <v>－</v>
      </c>
      <c r="G21" s="111" t="str">
        <f ca="1"/>
        <v>－</v>
      </c>
      <c r="H21" s="111" t="str">
        <f ca="1"/>
        <v>－</v>
      </c>
      <c r="I21" s="111" t="str">
        <f ca="1"/>
        <v>－</v>
      </c>
      <c r="J21" s="111" t="str">
        <f ca="1"/>
        <v>0人</v>
      </c>
      <c r="K21" s="111" t="str">
        <f ca="1"/>
        <v>0人</v>
      </c>
      <c r="L21" s="111" t="str">
        <f ca="1"/>
        <v>0人</v>
      </c>
      <c r="M21" s="111" t="str">
        <f ca="1"/>
        <v>0人</v>
      </c>
      <c r="N21" s="111" t="str">
        <f ca="1"/>
        <v>0人</v>
      </c>
      <c r="O21" s="111" t="str">
        <f ca="1"/>
        <v>0人</v>
      </c>
      <c r="P21" s="111" t="str">
        <f ca="1"/>
        <v>0人</v>
      </c>
      <c r="Q21" s="111" t="str">
        <f ca="1"/>
        <v>0人</v>
      </c>
      <c r="R21" s="111" t="str">
        <f ca="1"/>
        <v>0人</v>
      </c>
      <c r="S21" s="111" t="str">
        <f ca="1"/>
        <v>0人</v>
      </c>
      <c r="T21" s="111" t="str">
        <f ca="1"/>
        <v>0人</v>
      </c>
      <c r="U21" s="111" t="str">
        <f ca="1"/>
        <v>0人</v>
      </c>
      <c r="V21" s="111" t="str">
        <f ca="1"/>
        <v>0人</v>
      </c>
      <c r="W21" s="111" t="str">
        <f ca="1"/>
        <v>0人</v>
      </c>
      <c r="X21" s="111" t="str">
        <f ca="1"/>
        <v>0人</v>
      </c>
      <c r="Y21" s="111" t="str">
        <f ca="1"/>
        <v>0人</v>
      </c>
      <c r="Z21" s="111" t="str">
        <f ca="1"/>
        <v>0人</v>
      </c>
      <c r="AA21" s="111" t="str">
        <f ca="1"/>
        <v>0人</v>
      </c>
      <c r="AB21" s="111" t="e">
        <f ca="1"/>
        <v>#REF!</v>
      </c>
      <c r="AC21" s="111" t="e">
        <f ca="1"/>
        <v>#REF!</v>
      </c>
      <c r="AD21" s="111" t="e">
        <f ca="1"/>
        <v>#REF!</v>
      </c>
      <c r="AE21" s="111" t="e">
        <f ca="1"/>
        <v>#REF!</v>
      </c>
      <c r="AF21" s="111" t="e">
        <f ca="1"/>
        <v>#REF!</v>
      </c>
      <c r="AG21" s="111" t="e">
        <f ca="1"/>
        <v>#REF!</v>
      </c>
      <c r="AH21" s="111" t="e">
        <f ca="1"/>
        <v>#REF!</v>
      </c>
      <c r="AI21" s="111" t="e">
        <f ca="1"/>
        <v>#REF!</v>
      </c>
      <c r="AJ21" s="111" t="e">
        <f ca="1"/>
        <v>#REF!</v>
      </c>
      <c r="AK21" s="111" t="e">
        <f ca="1"/>
        <v>#REF!</v>
      </c>
      <c r="AL21" s="111" t="e">
        <f ca="1"/>
        <v>#REF!</v>
      </c>
      <c r="AM21" s="111" t="e">
        <f ca="1"/>
        <v>#REF!</v>
      </c>
      <c r="AN21" s="111" t="e">
        <f ca="1"/>
        <v>#REF!</v>
      </c>
      <c r="AO21" s="111" t="e">
        <f ca="1"/>
        <v>#REF!</v>
      </c>
      <c r="AP21" s="111" t="e">
        <f ca="1"/>
        <v>#REF!</v>
      </c>
      <c r="AQ21" s="111" t="e">
        <f ca="1"/>
        <v>#REF!</v>
      </c>
      <c r="AR21" s="111" t="e">
        <f ca="1"/>
        <v>#REF!</v>
      </c>
      <c r="AS21" s="111" t="e">
        <f ca="1"/>
        <v>#REF!</v>
      </c>
      <c r="AT21" s="111" t="e">
        <f ca="1"/>
        <v>#REF!</v>
      </c>
      <c r="AU21" s="111" t="e">
        <f ca="1"/>
        <v>#REF!</v>
      </c>
      <c r="AV21" s="111" t="e">
        <f ca="1"/>
        <v>#REF!</v>
      </c>
      <c r="AW21" s="111" t="e">
        <f ca="1"/>
        <v>#REF!</v>
      </c>
      <c r="AX21" s="111" t="e">
        <f ca="1"/>
        <v>#REF!</v>
      </c>
      <c r="AY21" s="111" t="e">
        <f ca="1"/>
        <v>#REF!</v>
      </c>
      <c r="AZ21" s="111" t="e">
        <f ca="1"/>
        <v>#REF!</v>
      </c>
      <c r="BA21" s="111" t="e">
        <f ca="1"/>
        <v>#REF!</v>
      </c>
      <c r="BB21" s="111" t="e">
        <f ca="1"/>
        <v>#REF!</v>
      </c>
      <c r="BC21" s="111" t="e">
        <f ca="1"/>
        <v>#REF!</v>
      </c>
      <c r="BD21" s="111" t="e">
        <f ca="1"/>
        <v>#REF!</v>
      </c>
      <c r="BE21" s="111" t="e">
        <f ca="1"/>
        <v>#REF!</v>
      </c>
      <c r="BF21" s="111" t="e">
        <f ca="1"/>
        <v>#REF!</v>
      </c>
      <c r="BG21" s="111" t="e">
        <f ca="1"/>
        <v>#REF!</v>
      </c>
      <c r="BH21" s="111" t="e">
        <f ca="1"/>
        <v>#REF!</v>
      </c>
      <c r="BI21" s="111" t="e">
        <f ca="1"/>
        <v>#REF!</v>
      </c>
      <c r="BJ21" s="111" t="e">
        <f ca="1"/>
        <v>#REF!</v>
      </c>
      <c r="BK21" s="111" t="e">
        <f ca="1"/>
        <v>#REF!</v>
      </c>
      <c r="BL21" s="111" t="e">
        <f ca="1"/>
        <v>#REF!</v>
      </c>
      <c r="BM21" s="111" t="e">
        <f ca="1"/>
        <v>#REF!</v>
      </c>
      <c r="BN21" s="111" t="e">
        <f ca="1"/>
        <v>#REF!</v>
      </c>
      <c r="BO21" s="111" t="e">
        <f ca="1"/>
        <v>#REF!</v>
      </c>
      <c r="BP21" s="111" t="e">
        <f ca="1"/>
        <v>#REF!</v>
      </c>
      <c r="BQ21" s="111" t="e">
        <f ca="1"/>
        <v>#REF!</v>
      </c>
      <c r="BR21" s="111" t="e">
        <f ca="1"/>
        <v>#REF!</v>
      </c>
      <c r="BS21" s="111" t="e">
        <f ca="1"/>
        <v>#REF!</v>
      </c>
      <c r="BT21" s="111" t="e">
        <f ca="1"/>
        <v>#REF!</v>
      </c>
      <c r="BU21" s="111" t="e">
        <f ca="1"/>
        <v>#REF!</v>
      </c>
      <c r="BV21" s="111" t="e">
        <f ca="1"/>
        <v>#REF!</v>
      </c>
      <c r="BW21" s="111" t="e">
        <f ca="1"/>
        <v>#REF!</v>
      </c>
      <c r="BX21" s="111" t="e">
        <f ca="1"/>
        <v>#REF!</v>
      </c>
      <c r="BY21" s="111" t="e">
        <f ca="1"/>
        <v>#REF!</v>
      </c>
      <c r="BZ21" s="111" t="e">
        <f ca="1"/>
        <v>#REF!</v>
      </c>
      <c r="CA21" s="111" t="e">
        <f ca="1"/>
        <v>#REF!</v>
      </c>
      <c r="CB21" s="111" t="e">
        <f ca="1"/>
        <v>#REF!</v>
      </c>
      <c r="CC21" s="111" t="e">
        <f ca="1"/>
        <v>#REF!</v>
      </c>
      <c r="CD21" s="111" t="e">
        <f ca="1"/>
        <v>#REF!</v>
      </c>
      <c r="CE21" s="111" t="e">
        <f ca="1"/>
        <v>#REF!</v>
      </c>
      <c r="CF21" s="111" t="e">
        <f ca="1"/>
        <v>#REF!</v>
      </c>
      <c r="CG21" s="111" t="e">
        <f ca="1"/>
        <v>#REF!</v>
      </c>
      <c r="CH21" s="111" t="e">
        <f ca="1"/>
        <v>#REF!</v>
      </c>
      <c r="CI21" s="111" t="e">
        <f ca="1"/>
        <v>#REF!</v>
      </c>
      <c r="CJ21" s="111" t="e">
        <f ca="1"/>
        <v>#REF!</v>
      </c>
      <c r="CK21" s="111" t="e">
        <f ca="1"/>
        <v>#REF!</v>
      </c>
      <c r="CL21" s="111" t="e">
        <f ca="1"/>
        <v>#REF!</v>
      </c>
      <c r="CM21" s="111" t="e">
        <f ca="1"/>
        <v>#REF!</v>
      </c>
      <c r="CN21" s="111" t="e">
        <f ca="1"/>
        <v>#REF!</v>
      </c>
      <c r="CO21" s="111" t="e">
        <f ca="1"/>
        <v>#REF!</v>
      </c>
      <c r="CP21" s="111" t="e">
        <f ca="1"/>
        <v>#REF!</v>
      </c>
      <c r="CQ21" s="111" t="e">
        <f ca="1"/>
        <v>#REF!</v>
      </c>
      <c r="CR21" s="111" t="e">
        <f ca="1"/>
        <v>#REF!</v>
      </c>
      <c r="CS21" s="111" t="e">
        <f ca="1"/>
        <v>#REF!</v>
      </c>
      <c r="CT21" s="111" t="e">
        <f ca="1"/>
        <v>#REF!</v>
      </c>
      <c r="CU21" s="111" t="e">
        <f ca="1"/>
        <v>#REF!</v>
      </c>
      <c r="CV21" s="111" t="e">
        <f ca="1"/>
        <v>#REF!</v>
      </c>
      <c r="CW21" s="111" t="e">
        <f ca="1"/>
        <v>#REF!</v>
      </c>
      <c r="CX21" s="111" t="e">
        <f ca="1"/>
        <v>#REF!</v>
      </c>
      <c r="CY21" s="111" t="e">
        <f ca="1"/>
        <v>#REF!</v>
      </c>
      <c r="CZ21" s="111" t="e">
        <f ca="1"/>
        <v>#REF!</v>
      </c>
      <c r="DA21" s="111" t="e">
        <f ca="1"/>
        <v>#REF!</v>
      </c>
      <c r="DB21" s="111" t="e">
        <f ca="1"/>
        <v>#REF!</v>
      </c>
      <c r="DC21" s="111" t="e">
        <f ca="1"/>
        <v>#REF!</v>
      </c>
      <c r="DD21" s="111" t="e">
        <f ca="1"/>
        <v>#REF!</v>
      </c>
      <c r="DE21" s="111" t="e">
        <f ca="1"/>
        <v>#REF!</v>
      </c>
      <c r="DF21" s="111" t="e">
        <f ca="1"/>
        <v>#REF!</v>
      </c>
      <c r="DG21" s="111" t="e">
        <f ca="1"/>
        <v>#REF!</v>
      </c>
      <c r="DH21" s="111" t="e">
        <f ca="1"/>
        <v>#REF!</v>
      </c>
      <c r="DI21" s="111" t="e">
        <f ca="1"/>
        <v>#REF!</v>
      </c>
      <c r="DJ21" s="111" t="e">
        <f ca="1"/>
        <v>#REF!</v>
      </c>
      <c r="DK21" s="111" t="e">
        <f ca="1"/>
        <v>#REF!</v>
      </c>
      <c r="DL21" s="111" t="e">
        <f ca="1"/>
        <v>#REF!</v>
      </c>
      <c r="DM21" s="111" t="e">
        <f ca="1"/>
        <v>#REF!</v>
      </c>
      <c r="DN21" s="111" t="e">
        <f ca="1"/>
        <v>#REF!</v>
      </c>
      <c r="DO21" s="111" t="e">
        <f ca="1"/>
        <v>#REF!</v>
      </c>
      <c r="DP21" s="111" t="e">
        <f ca="1"/>
        <v>#REF!</v>
      </c>
      <c r="DQ21" s="111" t="e">
        <f ca="1"/>
        <v>#REF!</v>
      </c>
      <c r="DR21" s="111" t="e">
        <f ca="1"/>
        <v>#REF!</v>
      </c>
      <c r="DS21" s="111" t="e">
        <f ca="1"/>
        <v>#REF!</v>
      </c>
      <c r="DT21" s="111" t="e">
        <f ca="1"/>
        <v>#REF!</v>
      </c>
      <c r="DU21" s="111" t="e">
        <f ca="1"/>
        <v>#REF!</v>
      </c>
      <c r="DV21" s="111" t="e">
        <f ca="1"/>
        <v>#REF!</v>
      </c>
      <c r="DW21" s="111" t="e">
        <f ca="1"/>
        <v>#REF!</v>
      </c>
      <c r="DX21" s="111" t="e">
        <f ca="1"/>
        <v>#REF!</v>
      </c>
      <c r="DY21" s="111" t="e">
        <f ca="1"/>
        <v>#REF!</v>
      </c>
      <c r="DZ21" s="111" t="e">
        <f ca="1"/>
        <v>#REF!</v>
      </c>
      <c r="EA21" s="111" t="e">
        <f ca="1"/>
        <v>#REF!</v>
      </c>
      <c r="EB21" s="111" t="e">
        <f ca="1"/>
        <v>#REF!</v>
      </c>
      <c r="EC21" s="111" t="e">
        <f ca="1"/>
        <v>#REF!</v>
      </c>
      <c r="ED21" s="111" t="e">
        <f ca="1"/>
        <v>#REF!</v>
      </c>
      <c r="EE21" s="111" t="e">
        <f ca="1"/>
        <v>#REF!</v>
      </c>
      <c r="EF21" s="111" t="e">
        <f ca="1"/>
        <v>#REF!</v>
      </c>
      <c r="EG21" s="111" t="e">
        <f ca="1"/>
        <v>#REF!</v>
      </c>
      <c r="EH21" s="111" t="e">
        <f ca="1"/>
        <v>#REF!</v>
      </c>
      <c r="EI21" s="111" t="e">
        <f ca="1"/>
        <v>#REF!</v>
      </c>
      <c r="EJ21" s="111" t="e">
        <f ca="1"/>
        <v>#REF!</v>
      </c>
      <c r="EK21" s="111" t="e">
        <f ca="1"/>
        <v>#REF!</v>
      </c>
      <c r="EL21" s="111" t="e">
        <f ca="1"/>
        <v>#REF!</v>
      </c>
      <c r="EM21" s="111" t="e">
        <f ca="1"/>
        <v>#REF!</v>
      </c>
      <c r="EN21" s="111" t="e">
        <f ca="1"/>
        <v>#REF!</v>
      </c>
      <c r="EO21" s="111" t="e">
        <f ca="1"/>
        <v>#REF!</v>
      </c>
      <c r="EP21" s="111" t="e">
        <f ca="1"/>
        <v>#REF!</v>
      </c>
      <c r="EQ21" s="111" t="e">
        <f ca="1"/>
        <v>#REF!</v>
      </c>
      <c r="ER21" s="111" t="e">
        <f ca="1"/>
        <v>#REF!</v>
      </c>
      <c r="ES21" s="111" t="e">
        <f ca="1"/>
        <v>#REF!</v>
      </c>
      <c r="ET21" s="111" t="e">
        <f ca="1"/>
        <v>#REF!</v>
      </c>
      <c r="EU21" s="111" t="e">
        <f ca="1"/>
        <v>#REF!</v>
      </c>
      <c r="EV21" s="111" t="e">
        <f ca="1"/>
        <v>#REF!</v>
      </c>
      <c r="EW21" s="111" t="e">
        <f ca="1"/>
        <v>#REF!</v>
      </c>
      <c r="EX21" s="111" t="e">
        <f ca="1"/>
        <v>#REF!</v>
      </c>
      <c r="EY21" s="111" t="e">
        <f ca="1"/>
        <v>#REF!</v>
      </c>
      <c r="EZ21" s="111" t="e">
        <f ca="1"/>
        <v>#REF!</v>
      </c>
      <c r="FA21" s="111" t="e">
        <f ca="1"/>
        <v>#REF!</v>
      </c>
      <c r="FB21" s="111" t="e">
        <f ca="1"/>
        <v>#REF!</v>
      </c>
      <c r="FC21" s="111" t="e">
        <f ca="1"/>
        <v>#REF!</v>
      </c>
      <c r="FD21" s="111" t="e">
        <f ca="1"/>
        <v>#REF!</v>
      </c>
      <c r="FE21" s="111" t="e">
        <f ca="1"/>
        <v>#REF!</v>
      </c>
      <c r="FF21" s="111" t="e">
        <f ca="1"/>
        <v>#REF!</v>
      </c>
      <c r="FG21" s="111" t="e">
        <f ca="1"/>
        <v>#REF!</v>
      </c>
      <c r="FH21" s="111" t="e">
        <f ca="1"/>
        <v>#REF!</v>
      </c>
      <c r="FI21" s="111" t="e">
        <f ca="1"/>
        <v>#REF!</v>
      </c>
    </row>
    <row r="22" spans="1:165" ht="13.5" customHeight="1" x14ac:dyDescent="0.2">
      <c r="A22" s="194"/>
      <c r="B22" s="179" t="s">
        <v>349</v>
      </c>
      <c r="C22" s="34" t="s">
        <v>80</v>
      </c>
      <c r="D22" s="111" t="str">
        <f ca="1"/>
        <v>－</v>
      </c>
      <c r="E22" s="111" t="str">
        <f ca="1"/>
        <v>－</v>
      </c>
      <c r="F22" s="111" t="str">
        <f ca="1"/>
        <v>－</v>
      </c>
      <c r="G22" s="111" t="str">
        <f ca="1"/>
        <v>－</v>
      </c>
      <c r="H22" s="111" t="str">
        <f ca="1"/>
        <v>－</v>
      </c>
      <c r="I22" s="111" t="str">
        <f ca="1"/>
        <v>－</v>
      </c>
      <c r="J22" s="111" t="str">
        <f ca="1"/>
        <v>1人未満</v>
      </c>
      <c r="K22" s="111" t="str">
        <f ca="1"/>
        <v>1人未満</v>
      </c>
      <c r="L22" s="111" t="str">
        <f ca="1"/>
        <v>1人未満</v>
      </c>
      <c r="M22" s="111" t="str">
        <f ca="1"/>
        <v>0人</v>
      </c>
      <c r="N22" s="111" t="str">
        <f ca="1"/>
        <v>0人</v>
      </c>
      <c r="O22" s="111" t="str">
        <f ca="1"/>
        <v>0人</v>
      </c>
      <c r="P22" s="111" t="str">
        <f ca="1"/>
        <v>0人</v>
      </c>
      <c r="Q22" s="111" t="str">
        <f ca="1"/>
        <v>0人</v>
      </c>
      <c r="R22" s="111" t="str">
        <f ca="1"/>
        <v>0人</v>
      </c>
      <c r="S22" s="111" t="str">
        <f ca="1"/>
        <v>1人未満</v>
      </c>
      <c r="T22" s="111" t="str">
        <f ca="1"/>
        <v>1人未満</v>
      </c>
      <c r="U22" s="111" t="str">
        <f ca="1"/>
        <v>1人未満</v>
      </c>
      <c r="V22" s="111" t="str">
        <f ca="1"/>
        <v>1人未満</v>
      </c>
      <c r="W22" s="111" t="str">
        <f ca="1"/>
        <v>1人未満</v>
      </c>
      <c r="X22" s="111" t="str">
        <f ca="1"/>
        <v>1人未満</v>
      </c>
      <c r="Y22" s="111" t="str">
        <f ca="1"/>
        <v>1人未満</v>
      </c>
      <c r="Z22" s="111" t="str">
        <f ca="1"/>
        <v>1人未満</v>
      </c>
      <c r="AA22" s="111" t="str">
        <f ca="1"/>
        <v>1人未満</v>
      </c>
      <c r="AB22" s="111" t="e">
        <f ca="1"/>
        <v>#REF!</v>
      </c>
      <c r="AC22" s="111" t="e">
        <f ca="1"/>
        <v>#REF!</v>
      </c>
      <c r="AD22" s="111" t="e">
        <f ca="1"/>
        <v>#REF!</v>
      </c>
      <c r="AE22" s="111" t="e">
        <f ca="1"/>
        <v>#REF!</v>
      </c>
      <c r="AF22" s="111" t="e">
        <f ca="1"/>
        <v>#REF!</v>
      </c>
      <c r="AG22" s="111" t="e">
        <f ca="1"/>
        <v>#REF!</v>
      </c>
      <c r="AH22" s="111" t="e">
        <f ca="1"/>
        <v>#REF!</v>
      </c>
      <c r="AI22" s="111" t="e">
        <f ca="1"/>
        <v>#REF!</v>
      </c>
      <c r="AJ22" s="111" t="e">
        <f ca="1"/>
        <v>#REF!</v>
      </c>
      <c r="AK22" s="111" t="e">
        <f ca="1"/>
        <v>#REF!</v>
      </c>
      <c r="AL22" s="111" t="e">
        <f ca="1"/>
        <v>#REF!</v>
      </c>
      <c r="AM22" s="111" t="e">
        <f ca="1"/>
        <v>#REF!</v>
      </c>
      <c r="AN22" s="111" t="e">
        <f ca="1"/>
        <v>#REF!</v>
      </c>
      <c r="AO22" s="111" t="e">
        <f ca="1"/>
        <v>#REF!</v>
      </c>
      <c r="AP22" s="111" t="e">
        <f ca="1"/>
        <v>#REF!</v>
      </c>
      <c r="AQ22" s="111" t="e">
        <f ca="1"/>
        <v>#REF!</v>
      </c>
      <c r="AR22" s="111" t="e">
        <f ca="1"/>
        <v>#REF!</v>
      </c>
      <c r="AS22" s="111" t="e">
        <f ca="1"/>
        <v>#REF!</v>
      </c>
      <c r="AT22" s="111" t="e">
        <f ca="1"/>
        <v>#REF!</v>
      </c>
      <c r="AU22" s="111" t="e">
        <f ca="1"/>
        <v>#REF!</v>
      </c>
      <c r="AV22" s="111" t="e">
        <f ca="1"/>
        <v>#REF!</v>
      </c>
      <c r="AW22" s="111" t="e">
        <f ca="1"/>
        <v>#REF!</v>
      </c>
      <c r="AX22" s="111" t="e">
        <f ca="1"/>
        <v>#REF!</v>
      </c>
      <c r="AY22" s="111" t="e">
        <f ca="1"/>
        <v>#REF!</v>
      </c>
      <c r="AZ22" s="111" t="e">
        <f ca="1"/>
        <v>#REF!</v>
      </c>
      <c r="BA22" s="111" t="e">
        <f ca="1"/>
        <v>#REF!</v>
      </c>
      <c r="BB22" s="111" t="e">
        <f ca="1"/>
        <v>#REF!</v>
      </c>
      <c r="BC22" s="111" t="e">
        <f ca="1"/>
        <v>#REF!</v>
      </c>
      <c r="BD22" s="111" t="e">
        <f ca="1"/>
        <v>#REF!</v>
      </c>
      <c r="BE22" s="111" t="e">
        <f ca="1"/>
        <v>#REF!</v>
      </c>
      <c r="BF22" s="111" t="e">
        <f ca="1"/>
        <v>#REF!</v>
      </c>
      <c r="BG22" s="111" t="e">
        <f ca="1"/>
        <v>#REF!</v>
      </c>
      <c r="BH22" s="111" t="e">
        <f ca="1"/>
        <v>#REF!</v>
      </c>
      <c r="BI22" s="111" t="e">
        <f ca="1"/>
        <v>#REF!</v>
      </c>
      <c r="BJ22" s="111" t="e">
        <f ca="1"/>
        <v>#REF!</v>
      </c>
      <c r="BK22" s="111" t="e">
        <f ca="1"/>
        <v>#REF!</v>
      </c>
      <c r="BL22" s="111" t="e">
        <f ca="1"/>
        <v>#REF!</v>
      </c>
      <c r="BM22" s="111" t="e">
        <f ca="1"/>
        <v>#REF!</v>
      </c>
      <c r="BN22" s="111" t="e">
        <f ca="1"/>
        <v>#REF!</v>
      </c>
      <c r="BO22" s="111" t="e">
        <f ca="1"/>
        <v>#REF!</v>
      </c>
      <c r="BP22" s="111" t="e">
        <f ca="1"/>
        <v>#REF!</v>
      </c>
      <c r="BQ22" s="111" t="e">
        <f ca="1"/>
        <v>#REF!</v>
      </c>
      <c r="BR22" s="111" t="e">
        <f ca="1"/>
        <v>#REF!</v>
      </c>
      <c r="BS22" s="111" t="e">
        <f ca="1"/>
        <v>#REF!</v>
      </c>
      <c r="BT22" s="111" t="e">
        <f ca="1"/>
        <v>#REF!</v>
      </c>
      <c r="BU22" s="111" t="e">
        <f ca="1"/>
        <v>#REF!</v>
      </c>
      <c r="BV22" s="111" t="e">
        <f ca="1"/>
        <v>#REF!</v>
      </c>
      <c r="BW22" s="111" t="e">
        <f ca="1"/>
        <v>#REF!</v>
      </c>
      <c r="BX22" s="111" t="e">
        <f ca="1"/>
        <v>#REF!</v>
      </c>
      <c r="BY22" s="111" t="e">
        <f ca="1"/>
        <v>#REF!</v>
      </c>
      <c r="BZ22" s="111" t="e">
        <f ca="1"/>
        <v>#REF!</v>
      </c>
      <c r="CA22" s="111" t="e">
        <f ca="1"/>
        <v>#REF!</v>
      </c>
      <c r="CB22" s="111" t="e">
        <f ca="1"/>
        <v>#REF!</v>
      </c>
      <c r="CC22" s="111" t="e">
        <f ca="1"/>
        <v>#REF!</v>
      </c>
      <c r="CD22" s="111" t="e">
        <f ca="1"/>
        <v>#REF!</v>
      </c>
      <c r="CE22" s="111" t="e">
        <f ca="1"/>
        <v>#REF!</v>
      </c>
      <c r="CF22" s="111" t="e">
        <f ca="1"/>
        <v>#REF!</v>
      </c>
      <c r="CG22" s="111" t="e">
        <f ca="1"/>
        <v>#REF!</v>
      </c>
      <c r="CH22" s="111" t="e">
        <f ca="1"/>
        <v>#REF!</v>
      </c>
      <c r="CI22" s="111" t="e">
        <f ca="1"/>
        <v>#REF!</v>
      </c>
      <c r="CJ22" s="111" t="e">
        <f ca="1"/>
        <v>#REF!</v>
      </c>
      <c r="CK22" s="111" t="e">
        <f ca="1"/>
        <v>#REF!</v>
      </c>
      <c r="CL22" s="111" t="e">
        <f ca="1"/>
        <v>#REF!</v>
      </c>
      <c r="CM22" s="111" t="e">
        <f ca="1"/>
        <v>#REF!</v>
      </c>
      <c r="CN22" s="111" t="e">
        <f ca="1"/>
        <v>#REF!</v>
      </c>
      <c r="CO22" s="111" t="e">
        <f ca="1"/>
        <v>#REF!</v>
      </c>
      <c r="CP22" s="111" t="e">
        <f ca="1"/>
        <v>#REF!</v>
      </c>
      <c r="CQ22" s="111" t="e">
        <f ca="1"/>
        <v>#REF!</v>
      </c>
      <c r="CR22" s="111" t="e">
        <f ca="1"/>
        <v>#REF!</v>
      </c>
      <c r="CS22" s="111" t="e">
        <f ca="1"/>
        <v>#REF!</v>
      </c>
      <c r="CT22" s="111" t="e">
        <f ca="1"/>
        <v>#REF!</v>
      </c>
      <c r="CU22" s="111" t="e">
        <f ca="1"/>
        <v>#REF!</v>
      </c>
      <c r="CV22" s="111" t="e">
        <f ca="1"/>
        <v>#REF!</v>
      </c>
      <c r="CW22" s="111" t="e">
        <f ca="1"/>
        <v>#REF!</v>
      </c>
      <c r="CX22" s="111" t="e">
        <f ca="1"/>
        <v>#REF!</v>
      </c>
      <c r="CY22" s="111" t="e">
        <f ca="1"/>
        <v>#REF!</v>
      </c>
      <c r="CZ22" s="111" t="e">
        <f ca="1"/>
        <v>#REF!</v>
      </c>
      <c r="DA22" s="111" t="e">
        <f ca="1"/>
        <v>#REF!</v>
      </c>
      <c r="DB22" s="111" t="e">
        <f ca="1"/>
        <v>#REF!</v>
      </c>
      <c r="DC22" s="111" t="e">
        <f ca="1"/>
        <v>#REF!</v>
      </c>
      <c r="DD22" s="111" t="e">
        <f ca="1"/>
        <v>#REF!</v>
      </c>
      <c r="DE22" s="111" t="e">
        <f ca="1"/>
        <v>#REF!</v>
      </c>
      <c r="DF22" s="111" t="e">
        <f ca="1"/>
        <v>#REF!</v>
      </c>
      <c r="DG22" s="111" t="e">
        <f ca="1"/>
        <v>#REF!</v>
      </c>
      <c r="DH22" s="111" t="e">
        <f ca="1"/>
        <v>#REF!</v>
      </c>
      <c r="DI22" s="111" t="e">
        <f ca="1"/>
        <v>#REF!</v>
      </c>
      <c r="DJ22" s="111" t="e">
        <f ca="1"/>
        <v>#REF!</v>
      </c>
      <c r="DK22" s="111" t="e">
        <f ca="1"/>
        <v>#REF!</v>
      </c>
      <c r="DL22" s="111" t="e">
        <f ca="1"/>
        <v>#REF!</v>
      </c>
      <c r="DM22" s="111" t="e">
        <f ca="1"/>
        <v>#REF!</v>
      </c>
      <c r="DN22" s="111" t="e">
        <f ca="1"/>
        <v>#REF!</v>
      </c>
      <c r="DO22" s="111" t="e">
        <f ca="1"/>
        <v>#REF!</v>
      </c>
      <c r="DP22" s="111" t="e">
        <f ca="1"/>
        <v>#REF!</v>
      </c>
      <c r="DQ22" s="111" t="e">
        <f ca="1"/>
        <v>#REF!</v>
      </c>
      <c r="DR22" s="111" t="e">
        <f ca="1"/>
        <v>#REF!</v>
      </c>
      <c r="DS22" s="111" t="e">
        <f ca="1"/>
        <v>#REF!</v>
      </c>
      <c r="DT22" s="111" t="e">
        <f ca="1"/>
        <v>#REF!</v>
      </c>
      <c r="DU22" s="111" t="e">
        <f ca="1"/>
        <v>#REF!</v>
      </c>
      <c r="DV22" s="111" t="e">
        <f ca="1"/>
        <v>#REF!</v>
      </c>
      <c r="DW22" s="111" t="e">
        <f ca="1"/>
        <v>#REF!</v>
      </c>
      <c r="DX22" s="111" t="e">
        <f ca="1"/>
        <v>#REF!</v>
      </c>
      <c r="DY22" s="111" t="e">
        <f ca="1"/>
        <v>#REF!</v>
      </c>
      <c r="DZ22" s="111" t="e">
        <f ca="1"/>
        <v>#REF!</v>
      </c>
      <c r="EA22" s="111" t="e">
        <f ca="1"/>
        <v>#REF!</v>
      </c>
      <c r="EB22" s="111" t="e">
        <f ca="1"/>
        <v>#REF!</v>
      </c>
      <c r="EC22" s="111" t="e">
        <f ca="1"/>
        <v>#REF!</v>
      </c>
      <c r="ED22" s="111" t="e">
        <f ca="1"/>
        <v>#REF!</v>
      </c>
      <c r="EE22" s="111" t="e">
        <f ca="1"/>
        <v>#REF!</v>
      </c>
      <c r="EF22" s="111" t="e">
        <f ca="1"/>
        <v>#REF!</v>
      </c>
      <c r="EG22" s="111" t="e">
        <f ca="1"/>
        <v>#REF!</v>
      </c>
      <c r="EH22" s="111" t="e">
        <f ca="1"/>
        <v>#REF!</v>
      </c>
      <c r="EI22" s="111" t="e">
        <f ca="1"/>
        <v>#REF!</v>
      </c>
      <c r="EJ22" s="111" t="e">
        <f ca="1"/>
        <v>#REF!</v>
      </c>
      <c r="EK22" s="111" t="e">
        <f ca="1"/>
        <v>#REF!</v>
      </c>
      <c r="EL22" s="111" t="e">
        <f ca="1"/>
        <v>#REF!</v>
      </c>
      <c r="EM22" s="111" t="e">
        <f ca="1"/>
        <v>#REF!</v>
      </c>
      <c r="EN22" s="111" t="e">
        <f ca="1"/>
        <v>#REF!</v>
      </c>
      <c r="EO22" s="111" t="e">
        <f ca="1"/>
        <v>#REF!</v>
      </c>
      <c r="EP22" s="111" t="e">
        <f ca="1"/>
        <v>#REF!</v>
      </c>
      <c r="EQ22" s="111" t="e">
        <f ca="1"/>
        <v>#REF!</v>
      </c>
      <c r="ER22" s="111" t="e">
        <f ca="1"/>
        <v>#REF!</v>
      </c>
      <c r="ES22" s="111" t="e">
        <f ca="1"/>
        <v>#REF!</v>
      </c>
      <c r="ET22" s="111" t="e">
        <f ca="1"/>
        <v>#REF!</v>
      </c>
      <c r="EU22" s="111" t="e">
        <f ca="1"/>
        <v>#REF!</v>
      </c>
      <c r="EV22" s="111" t="e">
        <f ca="1"/>
        <v>#REF!</v>
      </c>
      <c r="EW22" s="111" t="e">
        <f ca="1"/>
        <v>#REF!</v>
      </c>
      <c r="EX22" s="111" t="e">
        <f ca="1"/>
        <v>#REF!</v>
      </c>
      <c r="EY22" s="111" t="e">
        <f ca="1"/>
        <v>#REF!</v>
      </c>
      <c r="EZ22" s="111" t="e">
        <f ca="1"/>
        <v>#REF!</v>
      </c>
      <c r="FA22" s="111" t="e">
        <f ca="1"/>
        <v>#REF!</v>
      </c>
      <c r="FB22" s="111" t="e">
        <f ca="1"/>
        <v>#REF!</v>
      </c>
      <c r="FC22" s="111" t="e">
        <f ca="1"/>
        <v>#REF!</v>
      </c>
      <c r="FD22" s="111" t="e">
        <f ca="1"/>
        <v>#REF!</v>
      </c>
      <c r="FE22" s="111" t="e">
        <f ca="1"/>
        <v>#REF!</v>
      </c>
      <c r="FF22" s="111" t="e">
        <f ca="1"/>
        <v>#REF!</v>
      </c>
      <c r="FG22" s="111" t="e">
        <f ca="1"/>
        <v>#REF!</v>
      </c>
      <c r="FH22" s="111" t="e">
        <f ca="1"/>
        <v>#REF!</v>
      </c>
      <c r="FI22" s="111" t="e">
        <f ca="1"/>
        <v>#REF!</v>
      </c>
    </row>
    <row r="23" spans="1:165" x14ac:dyDescent="0.2">
      <c r="A23" s="194"/>
      <c r="B23" s="180"/>
      <c r="C23" s="34" t="s">
        <v>350</v>
      </c>
      <c r="D23" s="111" t="str">
        <f ca="1"/>
        <v>－</v>
      </c>
      <c r="E23" s="111" t="str">
        <f ca="1"/>
        <v>－</v>
      </c>
      <c r="F23" s="111" t="str">
        <f ca="1"/>
        <v>－</v>
      </c>
      <c r="G23" s="111" t="str">
        <f ca="1"/>
        <v>－</v>
      </c>
      <c r="H23" s="111" t="str">
        <f ca="1"/>
        <v>－</v>
      </c>
      <c r="I23" s="111" t="str">
        <f ca="1"/>
        <v>－</v>
      </c>
      <c r="J23" s="111" t="str">
        <f ca="1"/>
        <v>1人未満</v>
      </c>
      <c r="K23" s="111" t="str">
        <f ca="1"/>
        <v>1人未満</v>
      </c>
      <c r="L23" s="111" t="str">
        <f ca="1"/>
        <v>1人未満</v>
      </c>
      <c r="M23" s="111" t="str">
        <f ca="1"/>
        <v>0人</v>
      </c>
      <c r="N23" s="111" t="str">
        <f ca="1"/>
        <v>0人</v>
      </c>
      <c r="O23" s="111" t="str">
        <f ca="1"/>
        <v>0人</v>
      </c>
      <c r="P23" s="111" t="str">
        <f ca="1"/>
        <v>0人</v>
      </c>
      <c r="Q23" s="111" t="str">
        <f ca="1"/>
        <v>0人</v>
      </c>
      <c r="R23" s="111" t="str">
        <f ca="1"/>
        <v>0人</v>
      </c>
      <c r="S23" s="111" t="str">
        <f ca="1"/>
        <v>1人未満</v>
      </c>
      <c r="T23" s="111" t="str">
        <f ca="1"/>
        <v>1人未満</v>
      </c>
      <c r="U23" s="111" t="str">
        <f ca="1"/>
        <v>1人未満</v>
      </c>
      <c r="V23" s="111" t="str">
        <f ca="1"/>
        <v>1人未満</v>
      </c>
      <c r="W23" s="111" t="str">
        <f ca="1"/>
        <v>1人未満</v>
      </c>
      <c r="X23" s="111" t="str">
        <f ca="1"/>
        <v>1人未満</v>
      </c>
      <c r="Y23" s="111" t="str">
        <f ca="1"/>
        <v>1人未満</v>
      </c>
      <c r="Z23" s="111" t="str">
        <f ca="1"/>
        <v>1人未満</v>
      </c>
      <c r="AA23" s="111" t="str">
        <f ca="1"/>
        <v>1人未満</v>
      </c>
      <c r="AB23" s="111" t="e">
        <f ca="1"/>
        <v>#REF!</v>
      </c>
      <c r="AC23" s="111" t="e">
        <f ca="1"/>
        <v>#REF!</v>
      </c>
      <c r="AD23" s="111" t="e">
        <f ca="1"/>
        <v>#REF!</v>
      </c>
      <c r="AE23" s="111" t="e">
        <f ca="1"/>
        <v>#REF!</v>
      </c>
      <c r="AF23" s="111" t="e">
        <f ca="1"/>
        <v>#REF!</v>
      </c>
      <c r="AG23" s="111" t="e">
        <f ca="1"/>
        <v>#REF!</v>
      </c>
      <c r="AH23" s="111" t="e">
        <f ca="1"/>
        <v>#REF!</v>
      </c>
      <c r="AI23" s="111" t="e">
        <f ca="1"/>
        <v>#REF!</v>
      </c>
      <c r="AJ23" s="111" t="e">
        <f ca="1"/>
        <v>#REF!</v>
      </c>
      <c r="AK23" s="111" t="e">
        <f ca="1"/>
        <v>#REF!</v>
      </c>
      <c r="AL23" s="111" t="e">
        <f ca="1"/>
        <v>#REF!</v>
      </c>
      <c r="AM23" s="111" t="e">
        <f ca="1"/>
        <v>#REF!</v>
      </c>
      <c r="AN23" s="111" t="e">
        <f ca="1"/>
        <v>#REF!</v>
      </c>
      <c r="AO23" s="111" t="e">
        <f ca="1"/>
        <v>#REF!</v>
      </c>
      <c r="AP23" s="111" t="e">
        <f ca="1"/>
        <v>#REF!</v>
      </c>
      <c r="AQ23" s="111" t="e">
        <f ca="1"/>
        <v>#REF!</v>
      </c>
      <c r="AR23" s="111" t="e">
        <f ca="1"/>
        <v>#REF!</v>
      </c>
      <c r="AS23" s="111" t="e">
        <f ca="1"/>
        <v>#REF!</v>
      </c>
      <c r="AT23" s="111" t="e">
        <f ca="1"/>
        <v>#REF!</v>
      </c>
      <c r="AU23" s="111" t="e">
        <f ca="1"/>
        <v>#REF!</v>
      </c>
      <c r="AV23" s="111" t="e">
        <f ca="1"/>
        <v>#REF!</v>
      </c>
      <c r="AW23" s="111" t="e">
        <f ca="1"/>
        <v>#REF!</v>
      </c>
      <c r="AX23" s="111" t="e">
        <f ca="1"/>
        <v>#REF!</v>
      </c>
      <c r="AY23" s="111" t="e">
        <f ca="1"/>
        <v>#REF!</v>
      </c>
      <c r="AZ23" s="111" t="e">
        <f ca="1"/>
        <v>#REF!</v>
      </c>
      <c r="BA23" s="111" t="e">
        <f ca="1"/>
        <v>#REF!</v>
      </c>
      <c r="BB23" s="111" t="e">
        <f ca="1"/>
        <v>#REF!</v>
      </c>
      <c r="BC23" s="111" t="e">
        <f ca="1"/>
        <v>#REF!</v>
      </c>
      <c r="BD23" s="111" t="e">
        <f ca="1"/>
        <v>#REF!</v>
      </c>
      <c r="BE23" s="111" t="e">
        <f ca="1"/>
        <v>#REF!</v>
      </c>
      <c r="BF23" s="111" t="e">
        <f ca="1"/>
        <v>#REF!</v>
      </c>
      <c r="BG23" s="111" t="e">
        <f ca="1"/>
        <v>#REF!</v>
      </c>
      <c r="BH23" s="111" t="e">
        <f ca="1"/>
        <v>#REF!</v>
      </c>
      <c r="BI23" s="111" t="e">
        <f ca="1"/>
        <v>#REF!</v>
      </c>
      <c r="BJ23" s="111" t="e">
        <f ca="1"/>
        <v>#REF!</v>
      </c>
      <c r="BK23" s="111" t="e">
        <f ca="1"/>
        <v>#REF!</v>
      </c>
      <c r="BL23" s="111" t="e">
        <f ca="1"/>
        <v>#REF!</v>
      </c>
      <c r="BM23" s="111" t="e">
        <f ca="1"/>
        <v>#REF!</v>
      </c>
      <c r="BN23" s="111" t="e">
        <f ca="1"/>
        <v>#REF!</v>
      </c>
      <c r="BO23" s="111" t="e">
        <f ca="1"/>
        <v>#REF!</v>
      </c>
      <c r="BP23" s="111" t="e">
        <f ca="1"/>
        <v>#REF!</v>
      </c>
      <c r="BQ23" s="111" t="e">
        <f ca="1"/>
        <v>#REF!</v>
      </c>
      <c r="BR23" s="111" t="e">
        <f ca="1"/>
        <v>#REF!</v>
      </c>
      <c r="BS23" s="111" t="e">
        <f ca="1"/>
        <v>#REF!</v>
      </c>
      <c r="BT23" s="111" t="e">
        <f ca="1"/>
        <v>#REF!</v>
      </c>
      <c r="BU23" s="111" t="e">
        <f ca="1"/>
        <v>#REF!</v>
      </c>
      <c r="BV23" s="111" t="e">
        <f ca="1"/>
        <v>#REF!</v>
      </c>
      <c r="BW23" s="111" t="e">
        <f ca="1"/>
        <v>#REF!</v>
      </c>
      <c r="BX23" s="111" t="e">
        <f ca="1"/>
        <v>#REF!</v>
      </c>
      <c r="BY23" s="111" t="e">
        <f ca="1"/>
        <v>#REF!</v>
      </c>
      <c r="BZ23" s="111" t="e">
        <f ca="1"/>
        <v>#REF!</v>
      </c>
      <c r="CA23" s="111" t="e">
        <f ca="1"/>
        <v>#REF!</v>
      </c>
      <c r="CB23" s="111" t="e">
        <f ca="1"/>
        <v>#REF!</v>
      </c>
      <c r="CC23" s="111" t="e">
        <f ca="1"/>
        <v>#REF!</v>
      </c>
      <c r="CD23" s="111" t="e">
        <f ca="1"/>
        <v>#REF!</v>
      </c>
      <c r="CE23" s="111" t="e">
        <f ca="1"/>
        <v>#REF!</v>
      </c>
      <c r="CF23" s="111" t="e">
        <f ca="1"/>
        <v>#REF!</v>
      </c>
      <c r="CG23" s="111" t="e">
        <f ca="1"/>
        <v>#REF!</v>
      </c>
      <c r="CH23" s="111" t="e">
        <f ca="1"/>
        <v>#REF!</v>
      </c>
      <c r="CI23" s="111" t="e">
        <f ca="1"/>
        <v>#REF!</v>
      </c>
      <c r="CJ23" s="111" t="e">
        <f ca="1"/>
        <v>#REF!</v>
      </c>
      <c r="CK23" s="111" t="e">
        <f ca="1"/>
        <v>#REF!</v>
      </c>
      <c r="CL23" s="111" t="e">
        <f ca="1"/>
        <v>#REF!</v>
      </c>
      <c r="CM23" s="111" t="e">
        <f ca="1"/>
        <v>#REF!</v>
      </c>
      <c r="CN23" s="111" t="e">
        <f ca="1"/>
        <v>#REF!</v>
      </c>
      <c r="CO23" s="111" t="e">
        <f ca="1"/>
        <v>#REF!</v>
      </c>
      <c r="CP23" s="111" t="e">
        <f ca="1"/>
        <v>#REF!</v>
      </c>
      <c r="CQ23" s="111" t="e">
        <f ca="1"/>
        <v>#REF!</v>
      </c>
      <c r="CR23" s="111" t="e">
        <f ca="1"/>
        <v>#REF!</v>
      </c>
      <c r="CS23" s="111" t="e">
        <f ca="1"/>
        <v>#REF!</v>
      </c>
      <c r="CT23" s="111" t="e">
        <f ca="1"/>
        <v>#REF!</v>
      </c>
      <c r="CU23" s="111" t="e">
        <f ca="1"/>
        <v>#REF!</v>
      </c>
      <c r="CV23" s="111" t="e">
        <f ca="1"/>
        <v>#REF!</v>
      </c>
      <c r="CW23" s="111" t="e">
        <f ca="1"/>
        <v>#REF!</v>
      </c>
      <c r="CX23" s="111" t="e">
        <f ca="1"/>
        <v>#REF!</v>
      </c>
      <c r="CY23" s="111" t="e">
        <f ca="1"/>
        <v>#REF!</v>
      </c>
      <c r="CZ23" s="111" t="e">
        <f ca="1"/>
        <v>#REF!</v>
      </c>
      <c r="DA23" s="111" t="e">
        <f ca="1"/>
        <v>#REF!</v>
      </c>
      <c r="DB23" s="111" t="e">
        <f ca="1"/>
        <v>#REF!</v>
      </c>
      <c r="DC23" s="111" t="e">
        <f ca="1"/>
        <v>#REF!</v>
      </c>
      <c r="DD23" s="111" t="e">
        <f ca="1"/>
        <v>#REF!</v>
      </c>
      <c r="DE23" s="111" t="e">
        <f ca="1"/>
        <v>#REF!</v>
      </c>
      <c r="DF23" s="111" t="e">
        <f ca="1"/>
        <v>#REF!</v>
      </c>
      <c r="DG23" s="111" t="e">
        <f ca="1"/>
        <v>#REF!</v>
      </c>
      <c r="DH23" s="111" t="e">
        <f ca="1"/>
        <v>#REF!</v>
      </c>
      <c r="DI23" s="111" t="e">
        <f ca="1"/>
        <v>#REF!</v>
      </c>
      <c r="DJ23" s="111" t="e">
        <f ca="1"/>
        <v>#REF!</v>
      </c>
      <c r="DK23" s="111" t="e">
        <f ca="1"/>
        <v>#REF!</v>
      </c>
      <c r="DL23" s="111" t="e">
        <f ca="1"/>
        <v>#REF!</v>
      </c>
      <c r="DM23" s="111" t="e">
        <f ca="1"/>
        <v>#REF!</v>
      </c>
      <c r="DN23" s="111" t="e">
        <f ca="1"/>
        <v>#REF!</v>
      </c>
      <c r="DO23" s="111" t="e">
        <f ca="1"/>
        <v>#REF!</v>
      </c>
      <c r="DP23" s="111" t="e">
        <f ca="1"/>
        <v>#REF!</v>
      </c>
      <c r="DQ23" s="111" t="e">
        <f ca="1"/>
        <v>#REF!</v>
      </c>
      <c r="DR23" s="111" t="e">
        <f ca="1"/>
        <v>#REF!</v>
      </c>
      <c r="DS23" s="111" t="e">
        <f ca="1"/>
        <v>#REF!</v>
      </c>
      <c r="DT23" s="111" t="e">
        <f ca="1"/>
        <v>#REF!</v>
      </c>
      <c r="DU23" s="111" t="e">
        <f ca="1"/>
        <v>#REF!</v>
      </c>
      <c r="DV23" s="111" t="e">
        <f ca="1"/>
        <v>#REF!</v>
      </c>
      <c r="DW23" s="111" t="e">
        <f ca="1"/>
        <v>#REF!</v>
      </c>
      <c r="DX23" s="111" t="e">
        <f ca="1"/>
        <v>#REF!</v>
      </c>
      <c r="DY23" s="111" t="e">
        <f ca="1"/>
        <v>#REF!</v>
      </c>
      <c r="DZ23" s="111" t="e">
        <f ca="1"/>
        <v>#REF!</v>
      </c>
      <c r="EA23" s="111" t="e">
        <f ca="1"/>
        <v>#REF!</v>
      </c>
      <c r="EB23" s="111" t="e">
        <f ca="1"/>
        <v>#REF!</v>
      </c>
      <c r="EC23" s="111" t="e">
        <f ca="1"/>
        <v>#REF!</v>
      </c>
      <c r="ED23" s="111" t="e">
        <f ca="1"/>
        <v>#REF!</v>
      </c>
      <c r="EE23" s="111" t="e">
        <f ca="1"/>
        <v>#REF!</v>
      </c>
      <c r="EF23" s="111" t="e">
        <f ca="1"/>
        <v>#REF!</v>
      </c>
      <c r="EG23" s="111" t="e">
        <f ca="1"/>
        <v>#REF!</v>
      </c>
      <c r="EH23" s="111" t="e">
        <f ca="1"/>
        <v>#REF!</v>
      </c>
      <c r="EI23" s="111" t="e">
        <f ca="1"/>
        <v>#REF!</v>
      </c>
      <c r="EJ23" s="111" t="e">
        <f ca="1"/>
        <v>#REF!</v>
      </c>
      <c r="EK23" s="111" t="e">
        <f ca="1"/>
        <v>#REF!</v>
      </c>
      <c r="EL23" s="111" t="e">
        <f ca="1"/>
        <v>#REF!</v>
      </c>
      <c r="EM23" s="111" t="e">
        <f ca="1"/>
        <v>#REF!</v>
      </c>
      <c r="EN23" s="111" t="e">
        <f ca="1"/>
        <v>#REF!</v>
      </c>
      <c r="EO23" s="111" t="e">
        <f ca="1"/>
        <v>#REF!</v>
      </c>
      <c r="EP23" s="111" t="e">
        <f ca="1"/>
        <v>#REF!</v>
      </c>
      <c r="EQ23" s="111" t="e">
        <f ca="1"/>
        <v>#REF!</v>
      </c>
      <c r="ER23" s="111" t="e">
        <f ca="1"/>
        <v>#REF!</v>
      </c>
      <c r="ES23" s="111" t="e">
        <f ca="1"/>
        <v>#REF!</v>
      </c>
      <c r="ET23" s="111" t="e">
        <f ca="1"/>
        <v>#REF!</v>
      </c>
      <c r="EU23" s="111" t="e">
        <f ca="1"/>
        <v>#REF!</v>
      </c>
      <c r="EV23" s="111" t="e">
        <f ca="1"/>
        <v>#REF!</v>
      </c>
      <c r="EW23" s="111" t="e">
        <f ca="1"/>
        <v>#REF!</v>
      </c>
      <c r="EX23" s="111" t="e">
        <f ca="1"/>
        <v>#REF!</v>
      </c>
      <c r="EY23" s="111" t="e">
        <f ca="1"/>
        <v>#REF!</v>
      </c>
      <c r="EZ23" s="111" t="e">
        <f ca="1"/>
        <v>#REF!</v>
      </c>
      <c r="FA23" s="111" t="e">
        <f ca="1"/>
        <v>#REF!</v>
      </c>
      <c r="FB23" s="111" t="e">
        <f ca="1"/>
        <v>#REF!</v>
      </c>
      <c r="FC23" s="111" t="e">
        <f ca="1"/>
        <v>#REF!</v>
      </c>
      <c r="FD23" s="111" t="e">
        <f ca="1"/>
        <v>#REF!</v>
      </c>
      <c r="FE23" s="111" t="e">
        <f ca="1"/>
        <v>#REF!</v>
      </c>
      <c r="FF23" s="111" t="e">
        <f ca="1"/>
        <v>#REF!</v>
      </c>
      <c r="FG23" s="111" t="e">
        <f ca="1"/>
        <v>#REF!</v>
      </c>
      <c r="FH23" s="111" t="e">
        <f ca="1"/>
        <v>#REF!</v>
      </c>
      <c r="FI23" s="111" t="e">
        <f ca="1"/>
        <v>#REF!</v>
      </c>
    </row>
    <row r="24" spans="1:165" ht="13.5" customHeight="1" x14ac:dyDescent="0.2">
      <c r="A24" s="194"/>
      <c r="B24" s="181"/>
      <c r="C24" s="34" t="s">
        <v>351</v>
      </c>
      <c r="D24" s="111" t="str">
        <f ca="1"/>
        <v>－</v>
      </c>
      <c r="E24" s="111" t="str">
        <f ca="1"/>
        <v>－</v>
      </c>
      <c r="F24" s="111" t="str">
        <f ca="1"/>
        <v>－</v>
      </c>
      <c r="G24" s="111" t="str">
        <f ca="1"/>
        <v>－</v>
      </c>
      <c r="H24" s="111" t="str">
        <f ca="1"/>
        <v>－</v>
      </c>
      <c r="I24" s="111" t="str">
        <f ca="1"/>
        <v>－</v>
      </c>
      <c r="J24" s="111" t="str">
        <f ca="1"/>
        <v>1人未満</v>
      </c>
      <c r="K24" s="111" t="str">
        <f ca="1"/>
        <v>1人未満</v>
      </c>
      <c r="L24" s="111" t="str">
        <f ca="1"/>
        <v>1人未満</v>
      </c>
      <c r="M24" s="111" t="str">
        <f ca="1"/>
        <v>0人</v>
      </c>
      <c r="N24" s="111" t="str">
        <f ca="1"/>
        <v>0人</v>
      </c>
      <c r="O24" s="111" t="str">
        <f ca="1"/>
        <v>0人</v>
      </c>
      <c r="P24" s="111" t="str">
        <f ca="1"/>
        <v>0人</v>
      </c>
      <c r="Q24" s="111" t="str">
        <f ca="1"/>
        <v>0人</v>
      </c>
      <c r="R24" s="111" t="str">
        <f ca="1"/>
        <v>0人</v>
      </c>
      <c r="S24" s="111" t="str">
        <f ca="1"/>
        <v>1人未満</v>
      </c>
      <c r="T24" s="111" t="str">
        <f ca="1"/>
        <v>1人未満</v>
      </c>
      <c r="U24" s="111" t="str">
        <f ca="1"/>
        <v>1人未満</v>
      </c>
      <c r="V24" s="111" t="str">
        <f ca="1"/>
        <v>1人未満</v>
      </c>
      <c r="W24" s="111" t="str">
        <f ca="1"/>
        <v>1人未満</v>
      </c>
      <c r="X24" s="111" t="str">
        <f ca="1"/>
        <v>1人未満</v>
      </c>
      <c r="Y24" s="111" t="str">
        <f ca="1"/>
        <v>1人未満</v>
      </c>
      <c r="Z24" s="111" t="str">
        <f ca="1"/>
        <v>1人未満</v>
      </c>
      <c r="AA24" s="111" t="str">
        <f ca="1"/>
        <v>1人未満</v>
      </c>
      <c r="AB24" s="111" t="e">
        <f ca="1"/>
        <v>#REF!</v>
      </c>
      <c r="AC24" s="111" t="e">
        <f ca="1"/>
        <v>#REF!</v>
      </c>
      <c r="AD24" s="111" t="e">
        <f ca="1"/>
        <v>#REF!</v>
      </c>
      <c r="AE24" s="111" t="e">
        <f ca="1"/>
        <v>#REF!</v>
      </c>
      <c r="AF24" s="111" t="e">
        <f ca="1"/>
        <v>#REF!</v>
      </c>
      <c r="AG24" s="111" t="e">
        <f ca="1"/>
        <v>#REF!</v>
      </c>
      <c r="AH24" s="111" t="e">
        <f ca="1"/>
        <v>#REF!</v>
      </c>
      <c r="AI24" s="111" t="e">
        <f ca="1"/>
        <v>#REF!</v>
      </c>
      <c r="AJ24" s="111" t="e">
        <f ca="1"/>
        <v>#REF!</v>
      </c>
      <c r="AK24" s="111" t="e">
        <f ca="1"/>
        <v>#REF!</v>
      </c>
      <c r="AL24" s="111" t="e">
        <f ca="1"/>
        <v>#REF!</v>
      </c>
      <c r="AM24" s="111" t="e">
        <f ca="1"/>
        <v>#REF!</v>
      </c>
      <c r="AN24" s="111" t="e">
        <f ca="1"/>
        <v>#REF!</v>
      </c>
      <c r="AO24" s="111" t="e">
        <f ca="1"/>
        <v>#REF!</v>
      </c>
      <c r="AP24" s="111" t="e">
        <f ca="1"/>
        <v>#REF!</v>
      </c>
      <c r="AQ24" s="111" t="e">
        <f ca="1"/>
        <v>#REF!</v>
      </c>
      <c r="AR24" s="111" t="e">
        <f ca="1"/>
        <v>#REF!</v>
      </c>
      <c r="AS24" s="111" t="e">
        <f ca="1"/>
        <v>#REF!</v>
      </c>
      <c r="AT24" s="111" t="e">
        <f ca="1"/>
        <v>#REF!</v>
      </c>
      <c r="AU24" s="111" t="e">
        <f ca="1"/>
        <v>#REF!</v>
      </c>
      <c r="AV24" s="111" t="e">
        <f ca="1"/>
        <v>#REF!</v>
      </c>
      <c r="AW24" s="111" t="e">
        <f ca="1"/>
        <v>#REF!</v>
      </c>
      <c r="AX24" s="111" t="e">
        <f ca="1"/>
        <v>#REF!</v>
      </c>
      <c r="AY24" s="111" t="e">
        <f ca="1"/>
        <v>#REF!</v>
      </c>
      <c r="AZ24" s="111" t="e">
        <f ca="1"/>
        <v>#REF!</v>
      </c>
      <c r="BA24" s="111" t="e">
        <f ca="1"/>
        <v>#REF!</v>
      </c>
      <c r="BB24" s="111" t="e">
        <f ca="1"/>
        <v>#REF!</v>
      </c>
      <c r="BC24" s="111" t="e">
        <f ca="1"/>
        <v>#REF!</v>
      </c>
      <c r="BD24" s="111" t="e">
        <f ca="1"/>
        <v>#REF!</v>
      </c>
      <c r="BE24" s="111" t="e">
        <f ca="1"/>
        <v>#REF!</v>
      </c>
      <c r="BF24" s="111" t="e">
        <f ca="1"/>
        <v>#REF!</v>
      </c>
      <c r="BG24" s="111" t="e">
        <f ca="1"/>
        <v>#REF!</v>
      </c>
      <c r="BH24" s="111" t="e">
        <f ca="1"/>
        <v>#REF!</v>
      </c>
      <c r="BI24" s="111" t="e">
        <f ca="1"/>
        <v>#REF!</v>
      </c>
      <c r="BJ24" s="111" t="e">
        <f ca="1"/>
        <v>#REF!</v>
      </c>
      <c r="BK24" s="111" t="e">
        <f ca="1"/>
        <v>#REF!</v>
      </c>
      <c r="BL24" s="111" t="e">
        <f ca="1"/>
        <v>#REF!</v>
      </c>
      <c r="BM24" s="111" t="e">
        <f ca="1"/>
        <v>#REF!</v>
      </c>
      <c r="BN24" s="111" t="e">
        <f ca="1"/>
        <v>#REF!</v>
      </c>
      <c r="BO24" s="111" t="e">
        <f ca="1"/>
        <v>#REF!</v>
      </c>
      <c r="BP24" s="111" t="e">
        <f ca="1"/>
        <v>#REF!</v>
      </c>
      <c r="BQ24" s="111" t="e">
        <f ca="1"/>
        <v>#REF!</v>
      </c>
      <c r="BR24" s="111" t="e">
        <f ca="1"/>
        <v>#REF!</v>
      </c>
      <c r="BS24" s="111" t="e">
        <f ca="1"/>
        <v>#REF!</v>
      </c>
      <c r="BT24" s="111" t="e">
        <f ca="1"/>
        <v>#REF!</v>
      </c>
      <c r="BU24" s="111" t="e">
        <f ca="1"/>
        <v>#REF!</v>
      </c>
      <c r="BV24" s="111" t="e">
        <f ca="1"/>
        <v>#REF!</v>
      </c>
      <c r="BW24" s="111" t="e">
        <f ca="1"/>
        <v>#REF!</v>
      </c>
      <c r="BX24" s="111" t="e">
        <f ca="1"/>
        <v>#REF!</v>
      </c>
      <c r="BY24" s="111" t="e">
        <f ca="1"/>
        <v>#REF!</v>
      </c>
      <c r="BZ24" s="111" t="e">
        <f ca="1"/>
        <v>#REF!</v>
      </c>
      <c r="CA24" s="111" t="e">
        <f ca="1"/>
        <v>#REF!</v>
      </c>
      <c r="CB24" s="111" t="e">
        <f ca="1"/>
        <v>#REF!</v>
      </c>
      <c r="CC24" s="111" t="e">
        <f ca="1"/>
        <v>#REF!</v>
      </c>
      <c r="CD24" s="111" t="e">
        <f ca="1"/>
        <v>#REF!</v>
      </c>
      <c r="CE24" s="111" t="e">
        <f ca="1"/>
        <v>#REF!</v>
      </c>
      <c r="CF24" s="111" t="e">
        <f ca="1"/>
        <v>#REF!</v>
      </c>
      <c r="CG24" s="111" t="e">
        <f ca="1"/>
        <v>#REF!</v>
      </c>
      <c r="CH24" s="111" t="e">
        <f ca="1"/>
        <v>#REF!</v>
      </c>
      <c r="CI24" s="111" t="e">
        <f ca="1"/>
        <v>#REF!</v>
      </c>
      <c r="CJ24" s="111" t="e">
        <f ca="1"/>
        <v>#REF!</v>
      </c>
      <c r="CK24" s="111" t="e">
        <f ca="1"/>
        <v>#REF!</v>
      </c>
      <c r="CL24" s="111" t="e">
        <f ca="1"/>
        <v>#REF!</v>
      </c>
      <c r="CM24" s="111" t="e">
        <f ca="1"/>
        <v>#REF!</v>
      </c>
      <c r="CN24" s="111" t="e">
        <f ca="1"/>
        <v>#REF!</v>
      </c>
      <c r="CO24" s="111" t="e">
        <f ca="1"/>
        <v>#REF!</v>
      </c>
      <c r="CP24" s="111" t="e">
        <f ca="1"/>
        <v>#REF!</v>
      </c>
      <c r="CQ24" s="111" t="e">
        <f ca="1"/>
        <v>#REF!</v>
      </c>
      <c r="CR24" s="111" t="e">
        <f ca="1"/>
        <v>#REF!</v>
      </c>
      <c r="CS24" s="111" t="e">
        <f ca="1"/>
        <v>#REF!</v>
      </c>
      <c r="CT24" s="111" t="e">
        <f ca="1"/>
        <v>#REF!</v>
      </c>
      <c r="CU24" s="111" t="e">
        <f ca="1"/>
        <v>#REF!</v>
      </c>
      <c r="CV24" s="111" t="e">
        <f ca="1"/>
        <v>#REF!</v>
      </c>
      <c r="CW24" s="111" t="e">
        <f ca="1"/>
        <v>#REF!</v>
      </c>
      <c r="CX24" s="111" t="e">
        <f ca="1"/>
        <v>#REF!</v>
      </c>
      <c r="CY24" s="111" t="e">
        <f ca="1"/>
        <v>#REF!</v>
      </c>
      <c r="CZ24" s="111" t="e">
        <f ca="1"/>
        <v>#REF!</v>
      </c>
      <c r="DA24" s="111" t="e">
        <f ca="1"/>
        <v>#REF!</v>
      </c>
      <c r="DB24" s="111" t="e">
        <f ca="1"/>
        <v>#REF!</v>
      </c>
      <c r="DC24" s="111" t="e">
        <f ca="1"/>
        <v>#REF!</v>
      </c>
      <c r="DD24" s="111" t="e">
        <f ca="1"/>
        <v>#REF!</v>
      </c>
      <c r="DE24" s="111" t="e">
        <f ca="1"/>
        <v>#REF!</v>
      </c>
      <c r="DF24" s="111" t="e">
        <f ca="1"/>
        <v>#REF!</v>
      </c>
      <c r="DG24" s="111" t="e">
        <f ca="1"/>
        <v>#REF!</v>
      </c>
      <c r="DH24" s="111" t="e">
        <f ca="1"/>
        <v>#REF!</v>
      </c>
      <c r="DI24" s="111" t="e">
        <f ca="1"/>
        <v>#REF!</v>
      </c>
      <c r="DJ24" s="111" t="e">
        <f ca="1"/>
        <v>#REF!</v>
      </c>
      <c r="DK24" s="111" t="e">
        <f ca="1"/>
        <v>#REF!</v>
      </c>
      <c r="DL24" s="111" t="e">
        <f ca="1"/>
        <v>#REF!</v>
      </c>
      <c r="DM24" s="111" t="e">
        <f ca="1"/>
        <v>#REF!</v>
      </c>
      <c r="DN24" s="111" t="e">
        <f ca="1"/>
        <v>#REF!</v>
      </c>
      <c r="DO24" s="111" t="e">
        <f ca="1"/>
        <v>#REF!</v>
      </c>
      <c r="DP24" s="111" t="e">
        <f ca="1"/>
        <v>#REF!</v>
      </c>
      <c r="DQ24" s="111" t="e">
        <f ca="1"/>
        <v>#REF!</v>
      </c>
      <c r="DR24" s="111" t="e">
        <f ca="1"/>
        <v>#REF!</v>
      </c>
      <c r="DS24" s="111" t="e">
        <f ca="1"/>
        <v>#REF!</v>
      </c>
      <c r="DT24" s="111" t="e">
        <f ca="1"/>
        <v>#REF!</v>
      </c>
      <c r="DU24" s="111" t="e">
        <f ca="1"/>
        <v>#REF!</v>
      </c>
      <c r="DV24" s="111" t="e">
        <f ca="1"/>
        <v>#REF!</v>
      </c>
      <c r="DW24" s="111" t="e">
        <f ca="1"/>
        <v>#REF!</v>
      </c>
      <c r="DX24" s="111" t="e">
        <f ca="1"/>
        <v>#REF!</v>
      </c>
      <c r="DY24" s="111" t="e">
        <f ca="1"/>
        <v>#REF!</v>
      </c>
      <c r="DZ24" s="111" t="e">
        <f ca="1"/>
        <v>#REF!</v>
      </c>
      <c r="EA24" s="111" t="e">
        <f ca="1"/>
        <v>#REF!</v>
      </c>
      <c r="EB24" s="111" t="e">
        <f ca="1"/>
        <v>#REF!</v>
      </c>
      <c r="EC24" s="111" t="e">
        <f ca="1"/>
        <v>#REF!</v>
      </c>
      <c r="ED24" s="111" t="e">
        <f ca="1"/>
        <v>#REF!</v>
      </c>
      <c r="EE24" s="111" t="e">
        <f ca="1"/>
        <v>#REF!</v>
      </c>
      <c r="EF24" s="111" t="e">
        <f ca="1"/>
        <v>#REF!</v>
      </c>
      <c r="EG24" s="111" t="e">
        <f ca="1"/>
        <v>#REF!</v>
      </c>
      <c r="EH24" s="111" t="e">
        <f ca="1"/>
        <v>#REF!</v>
      </c>
      <c r="EI24" s="111" t="e">
        <f ca="1"/>
        <v>#REF!</v>
      </c>
      <c r="EJ24" s="111" t="e">
        <f ca="1"/>
        <v>#REF!</v>
      </c>
      <c r="EK24" s="111" t="e">
        <f ca="1"/>
        <v>#REF!</v>
      </c>
      <c r="EL24" s="111" t="e">
        <f ca="1"/>
        <v>#REF!</v>
      </c>
      <c r="EM24" s="111" t="e">
        <f ca="1"/>
        <v>#REF!</v>
      </c>
      <c r="EN24" s="111" t="e">
        <f ca="1"/>
        <v>#REF!</v>
      </c>
      <c r="EO24" s="111" t="e">
        <f ca="1"/>
        <v>#REF!</v>
      </c>
      <c r="EP24" s="111" t="e">
        <f ca="1"/>
        <v>#REF!</v>
      </c>
      <c r="EQ24" s="111" t="e">
        <f ca="1"/>
        <v>#REF!</v>
      </c>
      <c r="ER24" s="111" t="e">
        <f ca="1"/>
        <v>#REF!</v>
      </c>
      <c r="ES24" s="111" t="e">
        <f ca="1"/>
        <v>#REF!</v>
      </c>
      <c r="ET24" s="111" t="e">
        <f ca="1"/>
        <v>#REF!</v>
      </c>
      <c r="EU24" s="111" t="e">
        <f ca="1"/>
        <v>#REF!</v>
      </c>
      <c r="EV24" s="111" t="e">
        <f ca="1"/>
        <v>#REF!</v>
      </c>
      <c r="EW24" s="111" t="e">
        <f ca="1"/>
        <v>#REF!</v>
      </c>
      <c r="EX24" s="111" t="e">
        <f ca="1"/>
        <v>#REF!</v>
      </c>
      <c r="EY24" s="111" t="e">
        <f ca="1"/>
        <v>#REF!</v>
      </c>
      <c r="EZ24" s="111" t="e">
        <f ca="1"/>
        <v>#REF!</v>
      </c>
      <c r="FA24" s="111" t="e">
        <f ca="1"/>
        <v>#REF!</v>
      </c>
      <c r="FB24" s="111" t="e">
        <f ca="1"/>
        <v>#REF!</v>
      </c>
      <c r="FC24" s="111" t="e">
        <f ca="1"/>
        <v>#REF!</v>
      </c>
      <c r="FD24" s="111" t="e">
        <f ca="1"/>
        <v>#REF!</v>
      </c>
      <c r="FE24" s="111" t="e">
        <f ca="1"/>
        <v>#REF!</v>
      </c>
      <c r="FF24" s="111" t="e">
        <f ca="1"/>
        <v>#REF!</v>
      </c>
      <c r="FG24" s="111" t="e">
        <f ca="1"/>
        <v>#REF!</v>
      </c>
      <c r="FH24" s="111" t="e">
        <f ca="1"/>
        <v>#REF!</v>
      </c>
      <c r="FI24" s="111" t="e">
        <f ca="1"/>
        <v>#REF!</v>
      </c>
    </row>
    <row r="25" spans="1:165" ht="13.5" customHeight="1" x14ac:dyDescent="0.2">
      <c r="A25" s="194"/>
      <c r="B25" s="179" t="s">
        <v>352</v>
      </c>
      <c r="C25" s="34" t="s">
        <v>353</v>
      </c>
      <c r="D25" s="111" t="str">
        <f ca="1"/>
        <v>－</v>
      </c>
      <c r="E25" s="111" t="str">
        <f ca="1"/>
        <v>－</v>
      </c>
      <c r="F25" s="111" t="str">
        <f ca="1"/>
        <v>－</v>
      </c>
      <c r="G25" s="111" t="str">
        <f ca="1"/>
        <v>－</v>
      </c>
      <c r="H25" s="111" t="str">
        <f ca="1"/>
        <v>－</v>
      </c>
      <c r="I25" s="111" t="str">
        <f ca="1"/>
        <v>－</v>
      </c>
      <c r="J25" s="111" t="str">
        <f ca="1"/>
        <v>0人</v>
      </c>
      <c r="K25" s="111" t="str">
        <f ca="1"/>
        <v>0人</v>
      </c>
      <c r="L25" s="111" t="str">
        <f ca="1"/>
        <v>0人</v>
      </c>
      <c r="M25" s="111" t="str">
        <f ca="1"/>
        <v>0人</v>
      </c>
      <c r="N25" s="111" t="str">
        <f ca="1"/>
        <v>0人</v>
      </c>
      <c r="O25" s="111" t="str">
        <f ca="1"/>
        <v>0人</v>
      </c>
      <c r="P25" s="111" t="str">
        <f ca="1"/>
        <v>0人</v>
      </c>
      <c r="Q25" s="111" t="str">
        <f ca="1"/>
        <v>0人</v>
      </c>
      <c r="R25" s="111" t="str">
        <f ca="1"/>
        <v>0人</v>
      </c>
      <c r="S25" s="111" t="str">
        <f ca="1"/>
        <v>0人</v>
      </c>
      <c r="T25" s="111" t="str">
        <f ca="1"/>
        <v>0人</v>
      </c>
      <c r="U25" s="111" t="str">
        <f ca="1"/>
        <v>0人</v>
      </c>
      <c r="V25" s="111" t="str">
        <f ca="1"/>
        <v>0人</v>
      </c>
      <c r="W25" s="111" t="str">
        <f ca="1"/>
        <v>0人</v>
      </c>
      <c r="X25" s="111" t="str">
        <f ca="1"/>
        <v>0人</v>
      </c>
      <c r="Y25" s="111" t="str">
        <f ca="1"/>
        <v>0人</v>
      </c>
      <c r="Z25" s="111" t="str">
        <f ca="1"/>
        <v>0人</v>
      </c>
      <c r="AA25" s="111" t="str">
        <f ca="1"/>
        <v>0人</v>
      </c>
      <c r="AB25" s="111" t="e">
        <f ca="1"/>
        <v>#REF!</v>
      </c>
      <c r="AC25" s="111" t="e">
        <f ca="1"/>
        <v>#REF!</v>
      </c>
      <c r="AD25" s="111" t="e">
        <f ca="1"/>
        <v>#REF!</v>
      </c>
      <c r="AE25" s="111" t="e">
        <f ca="1"/>
        <v>#REF!</v>
      </c>
      <c r="AF25" s="111" t="e">
        <f ca="1"/>
        <v>#REF!</v>
      </c>
      <c r="AG25" s="111" t="e">
        <f ca="1"/>
        <v>#REF!</v>
      </c>
      <c r="AH25" s="111" t="e">
        <f ca="1"/>
        <v>#REF!</v>
      </c>
      <c r="AI25" s="111" t="e">
        <f ca="1"/>
        <v>#REF!</v>
      </c>
      <c r="AJ25" s="111" t="e">
        <f ca="1"/>
        <v>#REF!</v>
      </c>
      <c r="AK25" s="111" t="e">
        <f ca="1"/>
        <v>#REF!</v>
      </c>
      <c r="AL25" s="111" t="e">
        <f ca="1"/>
        <v>#REF!</v>
      </c>
      <c r="AM25" s="111" t="e">
        <f ca="1"/>
        <v>#REF!</v>
      </c>
      <c r="AN25" s="111" t="e">
        <f ca="1"/>
        <v>#REF!</v>
      </c>
      <c r="AO25" s="111" t="e">
        <f ca="1"/>
        <v>#REF!</v>
      </c>
      <c r="AP25" s="111" t="e">
        <f ca="1"/>
        <v>#REF!</v>
      </c>
      <c r="AQ25" s="111" t="e">
        <f ca="1"/>
        <v>#REF!</v>
      </c>
      <c r="AR25" s="111" t="e">
        <f ca="1"/>
        <v>#REF!</v>
      </c>
      <c r="AS25" s="111" t="e">
        <f ca="1"/>
        <v>#REF!</v>
      </c>
      <c r="AT25" s="111" t="e">
        <f ca="1"/>
        <v>#REF!</v>
      </c>
      <c r="AU25" s="111" t="e">
        <f ca="1"/>
        <v>#REF!</v>
      </c>
      <c r="AV25" s="111" t="e">
        <f ca="1"/>
        <v>#REF!</v>
      </c>
      <c r="AW25" s="111" t="e">
        <f ca="1"/>
        <v>#REF!</v>
      </c>
      <c r="AX25" s="111" t="e">
        <f ca="1"/>
        <v>#REF!</v>
      </c>
      <c r="AY25" s="111" t="e">
        <f ca="1"/>
        <v>#REF!</v>
      </c>
      <c r="AZ25" s="111" t="e">
        <f ca="1"/>
        <v>#REF!</v>
      </c>
      <c r="BA25" s="111" t="e">
        <f ca="1"/>
        <v>#REF!</v>
      </c>
      <c r="BB25" s="111" t="e">
        <f ca="1"/>
        <v>#REF!</v>
      </c>
      <c r="BC25" s="111" t="e">
        <f ca="1"/>
        <v>#REF!</v>
      </c>
      <c r="BD25" s="111" t="e">
        <f ca="1"/>
        <v>#REF!</v>
      </c>
      <c r="BE25" s="111" t="e">
        <f ca="1"/>
        <v>#REF!</v>
      </c>
      <c r="BF25" s="111" t="e">
        <f ca="1"/>
        <v>#REF!</v>
      </c>
      <c r="BG25" s="111" t="e">
        <f ca="1"/>
        <v>#REF!</v>
      </c>
      <c r="BH25" s="111" t="e">
        <f ca="1"/>
        <v>#REF!</v>
      </c>
      <c r="BI25" s="111" t="e">
        <f ca="1"/>
        <v>#REF!</v>
      </c>
      <c r="BJ25" s="111" t="e">
        <f ca="1"/>
        <v>#REF!</v>
      </c>
      <c r="BK25" s="111" t="e">
        <f ca="1"/>
        <v>#REF!</v>
      </c>
      <c r="BL25" s="111" t="e">
        <f ca="1"/>
        <v>#REF!</v>
      </c>
      <c r="BM25" s="111" t="e">
        <f ca="1"/>
        <v>#REF!</v>
      </c>
      <c r="BN25" s="111" t="e">
        <f ca="1"/>
        <v>#REF!</v>
      </c>
      <c r="BO25" s="111" t="e">
        <f ca="1"/>
        <v>#REF!</v>
      </c>
      <c r="BP25" s="111" t="e">
        <f ca="1"/>
        <v>#REF!</v>
      </c>
      <c r="BQ25" s="111" t="e">
        <f ca="1"/>
        <v>#REF!</v>
      </c>
      <c r="BR25" s="111" t="e">
        <f ca="1"/>
        <v>#REF!</v>
      </c>
      <c r="BS25" s="111" t="e">
        <f ca="1"/>
        <v>#REF!</v>
      </c>
      <c r="BT25" s="111" t="e">
        <f ca="1"/>
        <v>#REF!</v>
      </c>
      <c r="BU25" s="111" t="e">
        <f ca="1"/>
        <v>#REF!</v>
      </c>
      <c r="BV25" s="111" t="e">
        <f ca="1"/>
        <v>#REF!</v>
      </c>
      <c r="BW25" s="111" t="e">
        <f ca="1"/>
        <v>#REF!</v>
      </c>
      <c r="BX25" s="111" t="e">
        <f ca="1"/>
        <v>#REF!</v>
      </c>
      <c r="BY25" s="111" t="e">
        <f ca="1"/>
        <v>#REF!</v>
      </c>
      <c r="BZ25" s="111" t="e">
        <f ca="1"/>
        <v>#REF!</v>
      </c>
      <c r="CA25" s="111" t="e">
        <f ca="1"/>
        <v>#REF!</v>
      </c>
      <c r="CB25" s="111" t="e">
        <f ca="1"/>
        <v>#REF!</v>
      </c>
      <c r="CC25" s="111" t="e">
        <f ca="1"/>
        <v>#REF!</v>
      </c>
      <c r="CD25" s="111" t="e">
        <f ca="1"/>
        <v>#REF!</v>
      </c>
      <c r="CE25" s="111" t="e">
        <f ca="1"/>
        <v>#REF!</v>
      </c>
      <c r="CF25" s="111" t="e">
        <f ca="1"/>
        <v>#REF!</v>
      </c>
      <c r="CG25" s="111" t="e">
        <f ca="1"/>
        <v>#REF!</v>
      </c>
      <c r="CH25" s="111" t="e">
        <f ca="1"/>
        <v>#REF!</v>
      </c>
      <c r="CI25" s="111" t="e">
        <f ca="1"/>
        <v>#REF!</v>
      </c>
      <c r="CJ25" s="111" t="e">
        <f ca="1"/>
        <v>#REF!</v>
      </c>
      <c r="CK25" s="111" t="e">
        <f ca="1"/>
        <v>#REF!</v>
      </c>
      <c r="CL25" s="111" t="e">
        <f ca="1"/>
        <v>#REF!</v>
      </c>
      <c r="CM25" s="111" t="e">
        <f ca="1"/>
        <v>#REF!</v>
      </c>
      <c r="CN25" s="111" t="e">
        <f ca="1"/>
        <v>#REF!</v>
      </c>
      <c r="CO25" s="111" t="e">
        <f ca="1"/>
        <v>#REF!</v>
      </c>
      <c r="CP25" s="111" t="e">
        <f ca="1"/>
        <v>#REF!</v>
      </c>
      <c r="CQ25" s="111" t="e">
        <f ca="1"/>
        <v>#REF!</v>
      </c>
      <c r="CR25" s="111" t="e">
        <f ca="1"/>
        <v>#REF!</v>
      </c>
      <c r="CS25" s="111" t="e">
        <f ca="1"/>
        <v>#REF!</v>
      </c>
      <c r="CT25" s="111" t="e">
        <f ca="1"/>
        <v>#REF!</v>
      </c>
      <c r="CU25" s="111" t="e">
        <f ca="1"/>
        <v>#REF!</v>
      </c>
      <c r="CV25" s="111" t="e">
        <f ca="1"/>
        <v>#REF!</v>
      </c>
      <c r="CW25" s="111" t="e">
        <f ca="1"/>
        <v>#REF!</v>
      </c>
      <c r="CX25" s="111" t="e">
        <f ca="1"/>
        <v>#REF!</v>
      </c>
      <c r="CY25" s="111" t="e">
        <f ca="1"/>
        <v>#REF!</v>
      </c>
      <c r="CZ25" s="111" t="e">
        <f ca="1"/>
        <v>#REF!</v>
      </c>
      <c r="DA25" s="111" t="e">
        <f ca="1"/>
        <v>#REF!</v>
      </c>
      <c r="DB25" s="111" t="e">
        <f ca="1"/>
        <v>#REF!</v>
      </c>
      <c r="DC25" s="111" t="e">
        <f ca="1"/>
        <v>#REF!</v>
      </c>
      <c r="DD25" s="111" t="e">
        <f ca="1"/>
        <v>#REF!</v>
      </c>
      <c r="DE25" s="111" t="e">
        <f ca="1"/>
        <v>#REF!</v>
      </c>
      <c r="DF25" s="111" t="e">
        <f ca="1"/>
        <v>#REF!</v>
      </c>
      <c r="DG25" s="111" t="e">
        <f ca="1"/>
        <v>#REF!</v>
      </c>
      <c r="DH25" s="111" t="e">
        <f ca="1"/>
        <v>#REF!</v>
      </c>
      <c r="DI25" s="111" t="e">
        <f ca="1"/>
        <v>#REF!</v>
      </c>
      <c r="DJ25" s="111" t="e">
        <f ca="1"/>
        <v>#REF!</v>
      </c>
      <c r="DK25" s="111" t="e">
        <f ca="1"/>
        <v>#REF!</v>
      </c>
      <c r="DL25" s="111" t="e">
        <f ca="1"/>
        <v>#REF!</v>
      </c>
      <c r="DM25" s="111" t="e">
        <f ca="1"/>
        <v>#REF!</v>
      </c>
      <c r="DN25" s="111" t="e">
        <f ca="1"/>
        <v>#REF!</v>
      </c>
      <c r="DO25" s="111" t="e">
        <f ca="1"/>
        <v>#REF!</v>
      </c>
      <c r="DP25" s="111" t="e">
        <f ca="1"/>
        <v>#REF!</v>
      </c>
      <c r="DQ25" s="111" t="e">
        <f ca="1"/>
        <v>#REF!</v>
      </c>
      <c r="DR25" s="111" t="e">
        <f ca="1"/>
        <v>#REF!</v>
      </c>
      <c r="DS25" s="111" t="e">
        <f ca="1"/>
        <v>#REF!</v>
      </c>
      <c r="DT25" s="111" t="e">
        <f ca="1"/>
        <v>#REF!</v>
      </c>
      <c r="DU25" s="111" t="e">
        <f ca="1"/>
        <v>#REF!</v>
      </c>
      <c r="DV25" s="111" t="e">
        <f ca="1"/>
        <v>#REF!</v>
      </c>
      <c r="DW25" s="111" t="e">
        <f ca="1"/>
        <v>#REF!</v>
      </c>
      <c r="DX25" s="111" t="e">
        <f ca="1"/>
        <v>#REF!</v>
      </c>
      <c r="DY25" s="111" t="e">
        <f ca="1"/>
        <v>#REF!</v>
      </c>
      <c r="DZ25" s="111" t="e">
        <f ca="1"/>
        <v>#REF!</v>
      </c>
      <c r="EA25" s="111" t="e">
        <f ca="1"/>
        <v>#REF!</v>
      </c>
      <c r="EB25" s="111" t="e">
        <f ca="1"/>
        <v>#REF!</v>
      </c>
      <c r="EC25" s="111" t="e">
        <f ca="1"/>
        <v>#REF!</v>
      </c>
      <c r="ED25" s="111" t="e">
        <f ca="1"/>
        <v>#REF!</v>
      </c>
      <c r="EE25" s="111" t="e">
        <f ca="1"/>
        <v>#REF!</v>
      </c>
      <c r="EF25" s="111" t="e">
        <f ca="1"/>
        <v>#REF!</v>
      </c>
      <c r="EG25" s="111" t="e">
        <f ca="1"/>
        <v>#REF!</v>
      </c>
      <c r="EH25" s="111" t="e">
        <f ca="1"/>
        <v>#REF!</v>
      </c>
      <c r="EI25" s="111" t="e">
        <f ca="1"/>
        <v>#REF!</v>
      </c>
      <c r="EJ25" s="111" t="e">
        <f ca="1"/>
        <v>#REF!</v>
      </c>
      <c r="EK25" s="111" t="e">
        <f ca="1"/>
        <v>#REF!</v>
      </c>
      <c r="EL25" s="111" t="e">
        <f ca="1"/>
        <v>#REF!</v>
      </c>
      <c r="EM25" s="111" t="e">
        <f ca="1"/>
        <v>#REF!</v>
      </c>
      <c r="EN25" s="111" t="e">
        <f ca="1"/>
        <v>#REF!</v>
      </c>
      <c r="EO25" s="111" t="e">
        <f ca="1"/>
        <v>#REF!</v>
      </c>
      <c r="EP25" s="111" t="e">
        <f ca="1"/>
        <v>#REF!</v>
      </c>
      <c r="EQ25" s="111" t="e">
        <f ca="1"/>
        <v>#REF!</v>
      </c>
      <c r="ER25" s="111" t="e">
        <f ca="1"/>
        <v>#REF!</v>
      </c>
      <c r="ES25" s="111" t="e">
        <f ca="1"/>
        <v>#REF!</v>
      </c>
      <c r="ET25" s="111" t="e">
        <f ca="1"/>
        <v>#REF!</v>
      </c>
      <c r="EU25" s="111" t="e">
        <f ca="1"/>
        <v>#REF!</v>
      </c>
      <c r="EV25" s="111" t="e">
        <f ca="1"/>
        <v>#REF!</v>
      </c>
      <c r="EW25" s="111" t="e">
        <f ca="1"/>
        <v>#REF!</v>
      </c>
      <c r="EX25" s="111" t="e">
        <f ca="1"/>
        <v>#REF!</v>
      </c>
      <c r="EY25" s="111" t="e">
        <f ca="1"/>
        <v>#REF!</v>
      </c>
      <c r="EZ25" s="111" t="e">
        <f ca="1"/>
        <v>#REF!</v>
      </c>
      <c r="FA25" s="111" t="e">
        <f ca="1"/>
        <v>#REF!</v>
      </c>
      <c r="FB25" s="111" t="e">
        <f ca="1"/>
        <v>#REF!</v>
      </c>
      <c r="FC25" s="111" t="e">
        <f ca="1"/>
        <v>#REF!</v>
      </c>
      <c r="FD25" s="111" t="e">
        <f ca="1"/>
        <v>#REF!</v>
      </c>
      <c r="FE25" s="111" t="e">
        <f ca="1"/>
        <v>#REF!</v>
      </c>
      <c r="FF25" s="111" t="e">
        <f ca="1"/>
        <v>#REF!</v>
      </c>
      <c r="FG25" s="111" t="e">
        <f ca="1"/>
        <v>#REF!</v>
      </c>
      <c r="FH25" s="111" t="e">
        <f ca="1"/>
        <v>#REF!</v>
      </c>
      <c r="FI25" s="111" t="e">
        <f ca="1"/>
        <v>#REF!</v>
      </c>
    </row>
    <row r="26" spans="1:165" x14ac:dyDescent="0.2">
      <c r="A26" s="194"/>
      <c r="B26" s="180"/>
      <c r="C26" s="34" t="s">
        <v>354</v>
      </c>
      <c r="D26" s="111" t="str">
        <f ca="1"/>
        <v>－</v>
      </c>
      <c r="E26" s="111" t="str">
        <f ca="1"/>
        <v>－</v>
      </c>
      <c r="F26" s="111" t="str">
        <f ca="1"/>
        <v>－</v>
      </c>
      <c r="G26" s="111" t="str">
        <f ca="1"/>
        <v>－</v>
      </c>
      <c r="H26" s="111" t="str">
        <f ca="1"/>
        <v>－</v>
      </c>
      <c r="I26" s="111" t="str">
        <f ca="1"/>
        <v>－</v>
      </c>
      <c r="J26" s="111" t="str">
        <f ca="1"/>
        <v>0人</v>
      </c>
      <c r="K26" s="111" t="str">
        <f ca="1"/>
        <v>0人</v>
      </c>
      <c r="L26" s="111" t="str">
        <f ca="1"/>
        <v>0人</v>
      </c>
      <c r="M26" s="111" t="str">
        <f ca="1"/>
        <v>0人</v>
      </c>
      <c r="N26" s="111" t="str">
        <f ca="1"/>
        <v>0人</v>
      </c>
      <c r="O26" s="111" t="str">
        <f ca="1"/>
        <v>0人</v>
      </c>
      <c r="P26" s="111" t="str">
        <f ca="1"/>
        <v>0人</v>
      </c>
      <c r="Q26" s="111" t="str">
        <f ca="1"/>
        <v>0人</v>
      </c>
      <c r="R26" s="111" t="str">
        <f ca="1"/>
        <v>0人</v>
      </c>
      <c r="S26" s="111" t="str">
        <f ca="1"/>
        <v>0人</v>
      </c>
      <c r="T26" s="111" t="str">
        <f ca="1"/>
        <v>0人</v>
      </c>
      <c r="U26" s="111" t="str">
        <f ca="1"/>
        <v>0人</v>
      </c>
      <c r="V26" s="111" t="str">
        <f ca="1"/>
        <v>0人</v>
      </c>
      <c r="W26" s="111" t="str">
        <f ca="1"/>
        <v>0人</v>
      </c>
      <c r="X26" s="111" t="str">
        <f ca="1"/>
        <v>0人</v>
      </c>
      <c r="Y26" s="111" t="str">
        <f ca="1"/>
        <v>0人</v>
      </c>
      <c r="Z26" s="111" t="str">
        <f ca="1"/>
        <v>0人</v>
      </c>
      <c r="AA26" s="111" t="str">
        <f ca="1"/>
        <v>0人</v>
      </c>
      <c r="AB26" s="111" t="e">
        <f ca="1"/>
        <v>#REF!</v>
      </c>
      <c r="AC26" s="111" t="e">
        <f ca="1"/>
        <v>#REF!</v>
      </c>
      <c r="AD26" s="111" t="e">
        <f ca="1"/>
        <v>#REF!</v>
      </c>
      <c r="AE26" s="111" t="e">
        <f ca="1"/>
        <v>#REF!</v>
      </c>
      <c r="AF26" s="111" t="e">
        <f ca="1"/>
        <v>#REF!</v>
      </c>
      <c r="AG26" s="111" t="e">
        <f ca="1"/>
        <v>#REF!</v>
      </c>
      <c r="AH26" s="111" t="e">
        <f ca="1"/>
        <v>#REF!</v>
      </c>
      <c r="AI26" s="111" t="e">
        <f ca="1"/>
        <v>#REF!</v>
      </c>
      <c r="AJ26" s="111" t="e">
        <f ca="1"/>
        <v>#REF!</v>
      </c>
      <c r="AK26" s="111" t="e">
        <f ca="1"/>
        <v>#REF!</v>
      </c>
      <c r="AL26" s="111" t="e">
        <f ca="1"/>
        <v>#REF!</v>
      </c>
      <c r="AM26" s="111" t="e">
        <f ca="1"/>
        <v>#REF!</v>
      </c>
      <c r="AN26" s="111" t="e">
        <f ca="1"/>
        <v>#REF!</v>
      </c>
      <c r="AO26" s="111" t="e">
        <f ca="1"/>
        <v>#REF!</v>
      </c>
      <c r="AP26" s="111" t="e">
        <f ca="1"/>
        <v>#REF!</v>
      </c>
      <c r="AQ26" s="111" t="e">
        <f ca="1"/>
        <v>#REF!</v>
      </c>
      <c r="AR26" s="111" t="e">
        <f ca="1"/>
        <v>#REF!</v>
      </c>
      <c r="AS26" s="111" t="e">
        <f ca="1"/>
        <v>#REF!</v>
      </c>
      <c r="AT26" s="111" t="e">
        <f ca="1"/>
        <v>#REF!</v>
      </c>
      <c r="AU26" s="111" t="e">
        <f ca="1"/>
        <v>#REF!</v>
      </c>
      <c r="AV26" s="111" t="e">
        <f ca="1"/>
        <v>#REF!</v>
      </c>
      <c r="AW26" s="111" t="e">
        <f ca="1"/>
        <v>#REF!</v>
      </c>
      <c r="AX26" s="111" t="e">
        <f ca="1"/>
        <v>#REF!</v>
      </c>
      <c r="AY26" s="111" t="e">
        <f ca="1"/>
        <v>#REF!</v>
      </c>
      <c r="AZ26" s="111" t="e">
        <f ca="1"/>
        <v>#REF!</v>
      </c>
      <c r="BA26" s="111" t="e">
        <f ca="1"/>
        <v>#REF!</v>
      </c>
      <c r="BB26" s="111" t="e">
        <f ca="1"/>
        <v>#REF!</v>
      </c>
      <c r="BC26" s="111" t="e">
        <f ca="1"/>
        <v>#REF!</v>
      </c>
      <c r="BD26" s="111" t="e">
        <f ca="1"/>
        <v>#REF!</v>
      </c>
      <c r="BE26" s="111" t="e">
        <f ca="1"/>
        <v>#REF!</v>
      </c>
      <c r="BF26" s="111" t="e">
        <f ca="1"/>
        <v>#REF!</v>
      </c>
      <c r="BG26" s="111" t="e">
        <f ca="1"/>
        <v>#REF!</v>
      </c>
      <c r="BH26" s="111" t="e">
        <f ca="1"/>
        <v>#REF!</v>
      </c>
      <c r="BI26" s="111" t="e">
        <f ca="1"/>
        <v>#REF!</v>
      </c>
      <c r="BJ26" s="111" t="e">
        <f ca="1"/>
        <v>#REF!</v>
      </c>
      <c r="BK26" s="111" t="e">
        <f ca="1"/>
        <v>#REF!</v>
      </c>
      <c r="BL26" s="111" t="e">
        <f ca="1"/>
        <v>#REF!</v>
      </c>
      <c r="BM26" s="111" t="e">
        <f ca="1"/>
        <v>#REF!</v>
      </c>
      <c r="BN26" s="111" t="e">
        <f ca="1"/>
        <v>#REF!</v>
      </c>
      <c r="BO26" s="111" t="e">
        <f ca="1"/>
        <v>#REF!</v>
      </c>
      <c r="BP26" s="111" t="e">
        <f ca="1"/>
        <v>#REF!</v>
      </c>
      <c r="BQ26" s="111" t="e">
        <f ca="1"/>
        <v>#REF!</v>
      </c>
      <c r="BR26" s="111" t="e">
        <f ca="1"/>
        <v>#REF!</v>
      </c>
      <c r="BS26" s="111" t="e">
        <f ca="1"/>
        <v>#REF!</v>
      </c>
      <c r="BT26" s="111" t="e">
        <f ca="1"/>
        <v>#REF!</v>
      </c>
      <c r="BU26" s="111" t="e">
        <f ca="1"/>
        <v>#REF!</v>
      </c>
      <c r="BV26" s="111" t="e">
        <f ca="1"/>
        <v>#REF!</v>
      </c>
      <c r="BW26" s="111" t="e">
        <f ca="1"/>
        <v>#REF!</v>
      </c>
      <c r="BX26" s="111" t="e">
        <f ca="1"/>
        <v>#REF!</v>
      </c>
      <c r="BY26" s="111" t="e">
        <f ca="1"/>
        <v>#REF!</v>
      </c>
      <c r="BZ26" s="111" t="e">
        <f ca="1"/>
        <v>#REF!</v>
      </c>
      <c r="CA26" s="111" t="e">
        <f ca="1"/>
        <v>#REF!</v>
      </c>
      <c r="CB26" s="111" t="e">
        <f ca="1"/>
        <v>#REF!</v>
      </c>
      <c r="CC26" s="111" t="e">
        <f ca="1"/>
        <v>#REF!</v>
      </c>
      <c r="CD26" s="111" t="e">
        <f ca="1"/>
        <v>#REF!</v>
      </c>
      <c r="CE26" s="111" t="e">
        <f ca="1"/>
        <v>#REF!</v>
      </c>
      <c r="CF26" s="111" t="e">
        <f ca="1"/>
        <v>#REF!</v>
      </c>
      <c r="CG26" s="111" t="e">
        <f ca="1"/>
        <v>#REF!</v>
      </c>
      <c r="CH26" s="111" t="e">
        <f ca="1"/>
        <v>#REF!</v>
      </c>
      <c r="CI26" s="111" t="e">
        <f ca="1"/>
        <v>#REF!</v>
      </c>
      <c r="CJ26" s="111" t="e">
        <f ca="1"/>
        <v>#REF!</v>
      </c>
      <c r="CK26" s="111" t="e">
        <f ca="1"/>
        <v>#REF!</v>
      </c>
      <c r="CL26" s="111" t="e">
        <f ca="1"/>
        <v>#REF!</v>
      </c>
      <c r="CM26" s="111" t="e">
        <f ca="1"/>
        <v>#REF!</v>
      </c>
      <c r="CN26" s="111" t="e">
        <f ca="1"/>
        <v>#REF!</v>
      </c>
      <c r="CO26" s="111" t="e">
        <f ca="1"/>
        <v>#REF!</v>
      </c>
      <c r="CP26" s="111" t="e">
        <f ca="1"/>
        <v>#REF!</v>
      </c>
      <c r="CQ26" s="111" t="e">
        <f ca="1"/>
        <v>#REF!</v>
      </c>
      <c r="CR26" s="111" t="e">
        <f ca="1"/>
        <v>#REF!</v>
      </c>
      <c r="CS26" s="111" t="e">
        <f ca="1"/>
        <v>#REF!</v>
      </c>
      <c r="CT26" s="111" t="e">
        <f ca="1"/>
        <v>#REF!</v>
      </c>
      <c r="CU26" s="111" t="e">
        <f ca="1"/>
        <v>#REF!</v>
      </c>
      <c r="CV26" s="111" t="e">
        <f ca="1"/>
        <v>#REF!</v>
      </c>
      <c r="CW26" s="111" t="e">
        <f ca="1"/>
        <v>#REF!</v>
      </c>
      <c r="CX26" s="111" t="e">
        <f ca="1"/>
        <v>#REF!</v>
      </c>
      <c r="CY26" s="111" t="e">
        <f ca="1"/>
        <v>#REF!</v>
      </c>
      <c r="CZ26" s="111" t="e">
        <f ca="1"/>
        <v>#REF!</v>
      </c>
      <c r="DA26" s="111" t="e">
        <f ca="1"/>
        <v>#REF!</v>
      </c>
      <c r="DB26" s="111" t="e">
        <f ca="1"/>
        <v>#REF!</v>
      </c>
      <c r="DC26" s="111" t="e">
        <f ca="1"/>
        <v>#REF!</v>
      </c>
      <c r="DD26" s="111" t="e">
        <f ca="1"/>
        <v>#REF!</v>
      </c>
      <c r="DE26" s="111" t="e">
        <f ca="1"/>
        <v>#REF!</v>
      </c>
      <c r="DF26" s="111" t="e">
        <f ca="1"/>
        <v>#REF!</v>
      </c>
      <c r="DG26" s="111" t="e">
        <f ca="1"/>
        <v>#REF!</v>
      </c>
      <c r="DH26" s="111" t="e">
        <f ca="1"/>
        <v>#REF!</v>
      </c>
      <c r="DI26" s="111" t="e">
        <f ca="1"/>
        <v>#REF!</v>
      </c>
      <c r="DJ26" s="111" t="e">
        <f ca="1"/>
        <v>#REF!</v>
      </c>
      <c r="DK26" s="111" t="e">
        <f ca="1"/>
        <v>#REF!</v>
      </c>
      <c r="DL26" s="111" t="e">
        <f ca="1"/>
        <v>#REF!</v>
      </c>
      <c r="DM26" s="111" t="e">
        <f ca="1"/>
        <v>#REF!</v>
      </c>
      <c r="DN26" s="111" t="e">
        <f ca="1"/>
        <v>#REF!</v>
      </c>
      <c r="DO26" s="111" t="e">
        <f ca="1"/>
        <v>#REF!</v>
      </c>
      <c r="DP26" s="111" t="e">
        <f ca="1"/>
        <v>#REF!</v>
      </c>
      <c r="DQ26" s="111" t="e">
        <f ca="1"/>
        <v>#REF!</v>
      </c>
      <c r="DR26" s="111" t="e">
        <f ca="1"/>
        <v>#REF!</v>
      </c>
      <c r="DS26" s="111" t="e">
        <f ca="1"/>
        <v>#REF!</v>
      </c>
      <c r="DT26" s="111" t="e">
        <f ca="1"/>
        <v>#REF!</v>
      </c>
      <c r="DU26" s="111" t="e">
        <f ca="1"/>
        <v>#REF!</v>
      </c>
      <c r="DV26" s="111" t="e">
        <f ca="1"/>
        <v>#REF!</v>
      </c>
      <c r="DW26" s="111" t="e">
        <f ca="1"/>
        <v>#REF!</v>
      </c>
      <c r="DX26" s="111" t="e">
        <f ca="1"/>
        <v>#REF!</v>
      </c>
      <c r="DY26" s="111" t="e">
        <f ca="1"/>
        <v>#REF!</v>
      </c>
      <c r="DZ26" s="111" t="e">
        <f ca="1"/>
        <v>#REF!</v>
      </c>
      <c r="EA26" s="111" t="e">
        <f ca="1"/>
        <v>#REF!</v>
      </c>
      <c r="EB26" s="111" t="e">
        <f ca="1"/>
        <v>#REF!</v>
      </c>
      <c r="EC26" s="111" t="e">
        <f ca="1"/>
        <v>#REF!</v>
      </c>
      <c r="ED26" s="111" t="e">
        <f ca="1"/>
        <v>#REF!</v>
      </c>
      <c r="EE26" s="111" t="e">
        <f ca="1"/>
        <v>#REF!</v>
      </c>
      <c r="EF26" s="111" t="e">
        <f ca="1"/>
        <v>#REF!</v>
      </c>
      <c r="EG26" s="111" t="e">
        <f ca="1"/>
        <v>#REF!</v>
      </c>
      <c r="EH26" s="111" t="e">
        <f ca="1"/>
        <v>#REF!</v>
      </c>
      <c r="EI26" s="111" t="e">
        <f ca="1"/>
        <v>#REF!</v>
      </c>
      <c r="EJ26" s="111" t="e">
        <f ca="1"/>
        <v>#REF!</v>
      </c>
      <c r="EK26" s="111" t="e">
        <f ca="1"/>
        <v>#REF!</v>
      </c>
      <c r="EL26" s="111" t="e">
        <f ca="1"/>
        <v>#REF!</v>
      </c>
      <c r="EM26" s="111" t="e">
        <f ca="1"/>
        <v>#REF!</v>
      </c>
      <c r="EN26" s="111" t="e">
        <f ca="1"/>
        <v>#REF!</v>
      </c>
      <c r="EO26" s="111" t="e">
        <f ca="1"/>
        <v>#REF!</v>
      </c>
      <c r="EP26" s="111" t="e">
        <f ca="1"/>
        <v>#REF!</v>
      </c>
      <c r="EQ26" s="111" t="e">
        <f ca="1"/>
        <v>#REF!</v>
      </c>
      <c r="ER26" s="111" t="e">
        <f ca="1"/>
        <v>#REF!</v>
      </c>
      <c r="ES26" s="111" t="e">
        <f ca="1"/>
        <v>#REF!</v>
      </c>
      <c r="ET26" s="111" t="e">
        <f ca="1"/>
        <v>#REF!</v>
      </c>
      <c r="EU26" s="111" t="e">
        <f ca="1"/>
        <v>#REF!</v>
      </c>
      <c r="EV26" s="111" t="e">
        <f ca="1"/>
        <v>#REF!</v>
      </c>
      <c r="EW26" s="111" t="e">
        <f ca="1"/>
        <v>#REF!</v>
      </c>
      <c r="EX26" s="111" t="e">
        <f ca="1"/>
        <v>#REF!</v>
      </c>
      <c r="EY26" s="111" t="e">
        <f ca="1"/>
        <v>#REF!</v>
      </c>
      <c r="EZ26" s="111" t="e">
        <f ca="1"/>
        <v>#REF!</v>
      </c>
      <c r="FA26" s="111" t="e">
        <f ca="1"/>
        <v>#REF!</v>
      </c>
      <c r="FB26" s="111" t="e">
        <f ca="1"/>
        <v>#REF!</v>
      </c>
      <c r="FC26" s="111" t="e">
        <f ca="1"/>
        <v>#REF!</v>
      </c>
      <c r="FD26" s="111" t="e">
        <f ca="1"/>
        <v>#REF!</v>
      </c>
      <c r="FE26" s="111" t="e">
        <f ca="1"/>
        <v>#REF!</v>
      </c>
      <c r="FF26" s="111" t="e">
        <f ca="1"/>
        <v>#REF!</v>
      </c>
      <c r="FG26" s="111" t="e">
        <f ca="1"/>
        <v>#REF!</v>
      </c>
      <c r="FH26" s="111" t="e">
        <f ca="1"/>
        <v>#REF!</v>
      </c>
      <c r="FI26" s="111" t="e">
        <f ca="1"/>
        <v>#REF!</v>
      </c>
    </row>
    <row r="27" spans="1:165" x14ac:dyDescent="0.2">
      <c r="A27" s="194"/>
      <c r="B27" s="181"/>
      <c r="C27" s="34" t="s">
        <v>355</v>
      </c>
      <c r="D27" s="111" t="str">
        <f ca="1"/>
        <v>－</v>
      </c>
      <c r="E27" s="111" t="str">
        <f ca="1"/>
        <v>－</v>
      </c>
      <c r="F27" s="111" t="str">
        <f ca="1"/>
        <v>－</v>
      </c>
      <c r="G27" s="111" t="str">
        <f ca="1"/>
        <v>－</v>
      </c>
      <c r="H27" s="111" t="str">
        <f ca="1"/>
        <v>－</v>
      </c>
      <c r="I27" s="111" t="str">
        <f ca="1"/>
        <v>－</v>
      </c>
      <c r="J27" s="111" t="str">
        <f ca="1"/>
        <v>0人</v>
      </c>
      <c r="K27" s="111" t="str">
        <f ca="1"/>
        <v>0人</v>
      </c>
      <c r="L27" s="111" t="str">
        <f ca="1"/>
        <v>0人</v>
      </c>
      <c r="M27" s="111" t="str">
        <f ca="1"/>
        <v>0人</v>
      </c>
      <c r="N27" s="111" t="str">
        <f ca="1"/>
        <v>0人</v>
      </c>
      <c r="O27" s="111" t="str">
        <f ca="1"/>
        <v>0人</v>
      </c>
      <c r="P27" s="111" t="str">
        <f ca="1"/>
        <v>0人</v>
      </c>
      <c r="Q27" s="111" t="str">
        <f ca="1"/>
        <v>0人</v>
      </c>
      <c r="R27" s="111" t="str">
        <f ca="1"/>
        <v>0人</v>
      </c>
      <c r="S27" s="111" t="str">
        <f ca="1"/>
        <v>0人</v>
      </c>
      <c r="T27" s="111" t="str">
        <f ca="1"/>
        <v>0人</v>
      </c>
      <c r="U27" s="111" t="str">
        <f ca="1"/>
        <v>0人</v>
      </c>
      <c r="V27" s="111" t="str">
        <f ca="1"/>
        <v>0人</v>
      </c>
      <c r="W27" s="111" t="str">
        <f ca="1"/>
        <v>0人</v>
      </c>
      <c r="X27" s="111" t="str">
        <f ca="1"/>
        <v>0人</v>
      </c>
      <c r="Y27" s="111" t="str">
        <f ca="1"/>
        <v>0人</v>
      </c>
      <c r="Z27" s="111" t="str">
        <f ca="1"/>
        <v>0人</v>
      </c>
      <c r="AA27" s="111" t="str">
        <f ca="1"/>
        <v>0人</v>
      </c>
      <c r="AB27" s="111" t="e">
        <f ca="1"/>
        <v>#REF!</v>
      </c>
      <c r="AC27" s="111" t="e">
        <f ca="1"/>
        <v>#REF!</v>
      </c>
      <c r="AD27" s="111" t="e">
        <f ca="1"/>
        <v>#REF!</v>
      </c>
      <c r="AE27" s="111" t="e">
        <f ca="1"/>
        <v>#REF!</v>
      </c>
      <c r="AF27" s="111" t="e">
        <f ca="1"/>
        <v>#REF!</v>
      </c>
      <c r="AG27" s="111" t="e">
        <f ca="1"/>
        <v>#REF!</v>
      </c>
      <c r="AH27" s="111" t="e">
        <f ca="1"/>
        <v>#REF!</v>
      </c>
      <c r="AI27" s="111" t="e">
        <f ca="1"/>
        <v>#REF!</v>
      </c>
      <c r="AJ27" s="111" t="e">
        <f ca="1"/>
        <v>#REF!</v>
      </c>
      <c r="AK27" s="111" t="e">
        <f ca="1"/>
        <v>#REF!</v>
      </c>
      <c r="AL27" s="111" t="e">
        <f ca="1"/>
        <v>#REF!</v>
      </c>
      <c r="AM27" s="111" t="e">
        <f ca="1"/>
        <v>#REF!</v>
      </c>
      <c r="AN27" s="111" t="e">
        <f ca="1"/>
        <v>#REF!</v>
      </c>
      <c r="AO27" s="111" t="e">
        <f ca="1"/>
        <v>#REF!</v>
      </c>
      <c r="AP27" s="111" t="e">
        <f ca="1"/>
        <v>#REF!</v>
      </c>
      <c r="AQ27" s="111" t="e">
        <f ca="1"/>
        <v>#REF!</v>
      </c>
      <c r="AR27" s="111" t="e">
        <f ca="1"/>
        <v>#REF!</v>
      </c>
      <c r="AS27" s="111" t="e">
        <f ca="1"/>
        <v>#REF!</v>
      </c>
      <c r="AT27" s="111" t="e">
        <f ca="1"/>
        <v>#REF!</v>
      </c>
      <c r="AU27" s="111" t="e">
        <f ca="1"/>
        <v>#REF!</v>
      </c>
      <c r="AV27" s="111" t="e">
        <f ca="1"/>
        <v>#REF!</v>
      </c>
      <c r="AW27" s="111" t="e">
        <f ca="1"/>
        <v>#REF!</v>
      </c>
      <c r="AX27" s="111" t="e">
        <f ca="1"/>
        <v>#REF!</v>
      </c>
      <c r="AY27" s="111" t="e">
        <f ca="1"/>
        <v>#REF!</v>
      </c>
      <c r="AZ27" s="111" t="e">
        <f ca="1"/>
        <v>#REF!</v>
      </c>
      <c r="BA27" s="111" t="e">
        <f ca="1"/>
        <v>#REF!</v>
      </c>
      <c r="BB27" s="111" t="e">
        <f ca="1"/>
        <v>#REF!</v>
      </c>
      <c r="BC27" s="111" t="e">
        <f ca="1"/>
        <v>#REF!</v>
      </c>
      <c r="BD27" s="111" t="e">
        <f ca="1"/>
        <v>#REF!</v>
      </c>
      <c r="BE27" s="111" t="e">
        <f ca="1"/>
        <v>#REF!</v>
      </c>
      <c r="BF27" s="111" t="e">
        <f ca="1"/>
        <v>#REF!</v>
      </c>
      <c r="BG27" s="111" t="e">
        <f ca="1"/>
        <v>#REF!</v>
      </c>
      <c r="BH27" s="111" t="e">
        <f ca="1"/>
        <v>#REF!</v>
      </c>
      <c r="BI27" s="111" t="e">
        <f ca="1"/>
        <v>#REF!</v>
      </c>
      <c r="BJ27" s="111" t="e">
        <f ca="1"/>
        <v>#REF!</v>
      </c>
      <c r="BK27" s="111" t="e">
        <f ca="1"/>
        <v>#REF!</v>
      </c>
      <c r="BL27" s="111" t="e">
        <f ca="1"/>
        <v>#REF!</v>
      </c>
      <c r="BM27" s="111" t="e">
        <f ca="1"/>
        <v>#REF!</v>
      </c>
      <c r="BN27" s="111" t="e">
        <f ca="1"/>
        <v>#REF!</v>
      </c>
      <c r="BO27" s="111" t="e">
        <f ca="1"/>
        <v>#REF!</v>
      </c>
      <c r="BP27" s="111" t="e">
        <f ca="1"/>
        <v>#REF!</v>
      </c>
      <c r="BQ27" s="111" t="e">
        <f ca="1"/>
        <v>#REF!</v>
      </c>
      <c r="BR27" s="111" t="e">
        <f ca="1"/>
        <v>#REF!</v>
      </c>
      <c r="BS27" s="111" t="e">
        <f ca="1"/>
        <v>#REF!</v>
      </c>
      <c r="BT27" s="111" t="e">
        <f ca="1"/>
        <v>#REF!</v>
      </c>
      <c r="BU27" s="111" t="e">
        <f ca="1"/>
        <v>#REF!</v>
      </c>
      <c r="BV27" s="111" t="e">
        <f ca="1"/>
        <v>#REF!</v>
      </c>
      <c r="BW27" s="111" t="e">
        <f ca="1"/>
        <v>#REF!</v>
      </c>
      <c r="BX27" s="111" t="e">
        <f ca="1"/>
        <v>#REF!</v>
      </c>
      <c r="BY27" s="111" t="e">
        <f ca="1"/>
        <v>#REF!</v>
      </c>
      <c r="BZ27" s="111" t="e">
        <f ca="1"/>
        <v>#REF!</v>
      </c>
      <c r="CA27" s="111" t="e">
        <f ca="1"/>
        <v>#REF!</v>
      </c>
      <c r="CB27" s="111" t="e">
        <f ca="1"/>
        <v>#REF!</v>
      </c>
      <c r="CC27" s="111" t="e">
        <f ca="1"/>
        <v>#REF!</v>
      </c>
      <c r="CD27" s="111" t="e">
        <f ca="1"/>
        <v>#REF!</v>
      </c>
      <c r="CE27" s="111" t="e">
        <f ca="1"/>
        <v>#REF!</v>
      </c>
      <c r="CF27" s="111" t="e">
        <f ca="1"/>
        <v>#REF!</v>
      </c>
      <c r="CG27" s="111" t="e">
        <f ca="1"/>
        <v>#REF!</v>
      </c>
      <c r="CH27" s="111" t="e">
        <f ca="1"/>
        <v>#REF!</v>
      </c>
      <c r="CI27" s="111" t="e">
        <f ca="1"/>
        <v>#REF!</v>
      </c>
      <c r="CJ27" s="111" t="e">
        <f ca="1"/>
        <v>#REF!</v>
      </c>
      <c r="CK27" s="111" t="e">
        <f ca="1"/>
        <v>#REF!</v>
      </c>
      <c r="CL27" s="111" t="e">
        <f ca="1"/>
        <v>#REF!</v>
      </c>
      <c r="CM27" s="111" t="e">
        <f ca="1"/>
        <v>#REF!</v>
      </c>
      <c r="CN27" s="111" t="e">
        <f ca="1"/>
        <v>#REF!</v>
      </c>
      <c r="CO27" s="111" t="e">
        <f ca="1"/>
        <v>#REF!</v>
      </c>
      <c r="CP27" s="111" t="e">
        <f ca="1"/>
        <v>#REF!</v>
      </c>
      <c r="CQ27" s="111" t="e">
        <f ca="1"/>
        <v>#REF!</v>
      </c>
      <c r="CR27" s="111" t="e">
        <f ca="1"/>
        <v>#REF!</v>
      </c>
      <c r="CS27" s="111" t="e">
        <f ca="1"/>
        <v>#REF!</v>
      </c>
      <c r="CT27" s="111" t="e">
        <f ca="1"/>
        <v>#REF!</v>
      </c>
      <c r="CU27" s="111" t="e">
        <f ca="1"/>
        <v>#REF!</v>
      </c>
      <c r="CV27" s="111" t="e">
        <f ca="1"/>
        <v>#REF!</v>
      </c>
      <c r="CW27" s="111" t="e">
        <f ca="1"/>
        <v>#REF!</v>
      </c>
      <c r="CX27" s="111" t="e">
        <f ca="1"/>
        <v>#REF!</v>
      </c>
      <c r="CY27" s="111" t="e">
        <f ca="1"/>
        <v>#REF!</v>
      </c>
      <c r="CZ27" s="111" t="e">
        <f ca="1"/>
        <v>#REF!</v>
      </c>
      <c r="DA27" s="111" t="e">
        <f ca="1"/>
        <v>#REF!</v>
      </c>
      <c r="DB27" s="111" t="e">
        <f ca="1"/>
        <v>#REF!</v>
      </c>
      <c r="DC27" s="111" t="e">
        <f ca="1"/>
        <v>#REF!</v>
      </c>
      <c r="DD27" s="111" t="e">
        <f ca="1"/>
        <v>#REF!</v>
      </c>
      <c r="DE27" s="111" t="e">
        <f ca="1"/>
        <v>#REF!</v>
      </c>
      <c r="DF27" s="111" t="e">
        <f ca="1"/>
        <v>#REF!</v>
      </c>
      <c r="DG27" s="111" t="e">
        <f ca="1"/>
        <v>#REF!</v>
      </c>
      <c r="DH27" s="111" t="e">
        <f ca="1"/>
        <v>#REF!</v>
      </c>
      <c r="DI27" s="111" t="e">
        <f ca="1"/>
        <v>#REF!</v>
      </c>
      <c r="DJ27" s="111" t="e">
        <f ca="1"/>
        <v>#REF!</v>
      </c>
      <c r="DK27" s="111" t="e">
        <f ca="1"/>
        <v>#REF!</v>
      </c>
      <c r="DL27" s="111" t="e">
        <f ca="1"/>
        <v>#REF!</v>
      </c>
      <c r="DM27" s="111" t="e">
        <f ca="1"/>
        <v>#REF!</v>
      </c>
      <c r="DN27" s="111" t="e">
        <f ca="1"/>
        <v>#REF!</v>
      </c>
      <c r="DO27" s="111" t="e">
        <f ca="1"/>
        <v>#REF!</v>
      </c>
      <c r="DP27" s="111" t="e">
        <f ca="1"/>
        <v>#REF!</v>
      </c>
      <c r="DQ27" s="111" t="e">
        <f ca="1"/>
        <v>#REF!</v>
      </c>
      <c r="DR27" s="111" t="e">
        <f ca="1"/>
        <v>#REF!</v>
      </c>
      <c r="DS27" s="111" t="e">
        <f ca="1"/>
        <v>#REF!</v>
      </c>
      <c r="DT27" s="111" t="e">
        <f ca="1"/>
        <v>#REF!</v>
      </c>
      <c r="DU27" s="111" t="e">
        <f ca="1"/>
        <v>#REF!</v>
      </c>
      <c r="DV27" s="111" t="e">
        <f ca="1"/>
        <v>#REF!</v>
      </c>
      <c r="DW27" s="111" t="e">
        <f ca="1"/>
        <v>#REF!</v>
      </c>
      <c r="DX27" s="111" t="e">
        <f ca="1"/>
        <v>#REF!</v>
      </c>
      <c r="DY27" s="111" t="e">
        <f ca="1"/>
        <v>#REF!</v>
      </c>
      <c r="DZ27" s="111" t="e">
        <f ca="1"/>
        <v>#REF!</v>
      </c>
      <c r="EA27" s="111" t="e">
        <f ca="1"/>
        <v>#REF!</v>
      </c>
      <c r="EB27" s="111" t="e">
        <f ca="1"/>
        <v>#REF!</v>
      </c>
      <c r="EC27" s="111" t="e">
        <f ca="1"/>
        <v>#REF!</v>
      </c>
      <c r="ED27" s="111" t="e">
        <f ca="1"/>
        <v>#REF!</v>
      </c>
      <c r="EE27" s="111" t="e">
        <f ca="1"/>
        <v>#REF!</v>
      </c>
      <c r="EF27" s="111" t="e">
        <f ca="1"/>
        <v>#REF!</v>
      </c>
      <c r="EG27" s="111" t="e">
        <f ca="1"/>
        <v>#REF!</v>
      </c>
      <c r="EH27" s="111" t="e">
        <f ca="1"/>
        <v>#REF!</v>
      </c>
      <c r="EI27" s="111" t="e">
        <f ca="1"/>
        <v>#REF!</v>
      </c>
      <c r="EJ27" s="111" t="e">
        <f ca="1"/>
        <v>#REF!</v>
      </c>
      <c r="EK27" s="111" t="e">
        <f ca="1"/>
        <v>#REF!</v>
      </c>
      <c r="EL27" s="111" t="e">
        <f ca="1"/>
        <v>#REF!</v>
      </c>
      <c r="EM27" s="111" t="e">
        <f ca="1"/>
        <v>#REF!</v>
      </c>
      <c r="EN27" s="111" t="e">
        <f ca="1"/>
        <v>#REF!</v>
      </c>
      <c r="EO27" s="111" t="e">
        <f ca="1"/>
        <v>#REF!</v>
      </c>
      <c r="EP27" s="111" t="e">
        <f ca="1"/>
        <v>#REF!</v>
      </c>
      <c r="EQ27" s="111" t="e">
        <f ca="1"/>
        <v>#REF!</v>
      </c>
      <c r="ER27" s="111" t="e">
        <f ca="1"/>
        <v>#REF!</v>
      </c>
      <c r="ES27" s="111" t="e">
        <f ca="1"/>
        <v>#REF!</v>
      </c>
      <c r="ET27" s="111" t="e">
        <f ca="1"/>
        <v>#REF!</v>
      </c>
      <c r="EU27" s="111" t="e">
        <f ca="1"/>
        <v>#REF!</v>
      </c>
      <c r="EV27" s="111" t="e">
        <f ca="1"/>
        <v>#REF!</v>
      </c>
      <c r="EW27" s="111" t="e">
        <f ca="1"/>
        <v>#REF!</v>
      </c>
      <c r="EX27" s="111" t="e">
        <f ca="1"/>
        <v>#REF!</v>
      </c>
      <c r="EY27" s="111" t="e">
        <f ca="1"/>
        <v>#REF!</v>
      </c>
      <c r="EZ27" s="111" t="e">
        <f ca="1"/>
        <v>#REF!</v>
      </c>
      <c r="FA27" s="111" t="e">
        <f ca="1"/>
        <v>#REF!</v>
      </c>
      <c r="FB27" s="111" t="e">
        <f ca="1"/>
        <v>#REF!</v>
      </c>
      <c r="FC27" s="111" t="e">
        <f ca="1"/>
        <v>#REF!</v>
      </c>
      <c r="FD27" s="111" t="e">
        <f ca="1"/>
        <v>#REF!</v>
      </c>
      <c r="FE27" s="111" t="e">
        <f ca="1"/>
        <v>#REF!</v>
      </c>
      <c r="FF27" s="111" t="e">
        <f ca="1"/>
        <v>#REF!</v>
      </c>
      <c r="FG27" s="111" t="e">
        <f ca="1"/>
        <v>#REF!</v>
      </c>
      <c r="FH27" s="111" t="e">
        <f ca="1"/>
        <v>#REF!</v>
      </c>
      <c r="FI27" s="111" t="e">
        <f ca="1"/>
        <v>#REF!</v>
      </c>
    </row>
    <row r="28" spans="1:165" x14ac:dyDescent="0.2">
      <c r="A28" s="194"/>
      <c r="B28" s="179" t="s">
        <v>32</v>
      </c>
      <c r="C28" s="34" t="s">
        <v>356</v>
      </c>
      <c r="D28" s="111" t="str">
        <f ca="1"/>
        <v>－</v>
      </c>
      <c r="E28" s="111" t="str">
        <f ca="1"/>
        <v>－</v>
      </c>
      <c r="F28" s="111" t="str">
        <f ca="1"/>
        <v>－</v>
      </c>
      <c r="G28" s="111" t="str">
        <f ca="1"/>
        <v>－</v>
      </c>
      <c r="H28" s="111" t="str">
        <f ca="1"/>
        <v>－</v>
      </c>
      <c r="I28" s="111" t="str">
        <f ca="1"/>
        <v>－</v>
      </c>
      <c r="J28" s="111" t="str">
        <f ca="1"/>
        <v>1人未満</v>
      </c>
      <c r="K28" s="111" t="str">
        <f ca="1"/>
        <v>1人未満</v>
      </c>
      <c r="L28" s="111" t="str">
        <f ca="1"/>
        <v>1人未満</v>
      </c>
      <c r="M28" s="111" t="str">
        <f ca="1"/>
        <v>0人</v>
      </c>
      <c r="N28" s="111" t="str">
        <f ca="1"/>
        <v>0人</v>
      </c>
      <c r="O28" s="111" t="str">
        <f ca="1"/>
        <v>0人</v>
      </c>
      <c r="P28" s="111" t="str">
        <f ca="1"/>
        <v>0人</v>
      </c>
      <c r="Q28" s="111" t="str">
        <f ca="1"/>
        <v>0人</v>
      </c>
      <c r="R28" s="111" t="str">
        <f ca="1"/>
        <v>0人</v>
      </c>
      <c r="S28" s="111" t="str">
        <f ca="1"/>
        <v>1人未満</v>
      </c>
      <c r="T28" s="111" t="str">
        <f ca="1"/>
        <v>1人未満</v>
      </c>
      <c r="U28" s="111" t="str">
        <f ca="1"/>
        <v>1人未満</v>
      </c>
      <c r="V28" s="111" t="str">
        <f ca="1"/>
        <v>1人未満</v>
      </c>
      <c r="W28" s="111" t="str">
        <f ca="1"/>
        <v>1人未満</v>
      </c>
      <c r="X28" s="111" t="str">
        <f ca="1"/>
        <v>1人未満</v>
      </c>
      <c r="Y28" s="111" t="str">
        <f ca="1"/>
        <v>1人未満</v>
      </c>
      <c r="Z28" s="111" t="str">
        <f ca="1"/>
        <v>1人未満</v>
      </c>
      <c r="AA28" s="111" t="str">
        <f ca="1"/>
        <v>1人未満</v>
      </c>
      <c r="AB28" s="111" t="e">
        <f ca="1"/>
        <v>#REF!</v>
      </c>
      <c r="AC28" s="111" t="e">
        <f ca="1"/>
        <v>#REF!</v>
      </c>
      <c r="AD28" s="111" t="e">
        <f ca="1"/>
        <v>#REF!</v>
      </c>
      <c r="AE28" s="111" t="e">
        <f ca="1"/>
        <v>#REF!</v>
      </c>
      <c r="AF28" s="111" t="e">
        <f ca="1"/>
        <v>#REF!</v>
      </c>
      <c r="AG28" s="111" t="e">
        <f ca="1"/>
        <v>#REF!</v>
      </c>
      <c r="AH28" s="111" t="e">
        <f ca="1"/>
        <v>#REF!</v>
      </c>
      <c r="AI28" s="111" t="e">
        <f ca="1"/>
        <v>#REF!</v>
      </c>
      <c r="AJ28" s="111" t="e">
        <f ca="1"/>
        <v>#REF!</v>
      </c>
      <c r="AK28" s="111" t="e">
        <f ca="1"/>
        <v>#REF!</v>
      </c>
      <c r="AL28" s="111" t="e">
        <f ca="1"/>
        <v>#REF!</v>
      </c>
      <c r="AM28" s="111" t="e">
        <f ca="1"/>
        <v>#REF!</v>
      </c>
      <c r="AN28" s="111" t="e">
        <f ca="1"/>
        <v>#REF!</v>
      </c>
      <c r="AO28" s="111" t="e">
        <f ca="1"/>
        <v>#REF!</v>
      </c>
      <c r="AP28" s="111" t="e">
        <f ca="1"/>
        <v>#REF!</v>
      </c>
      <c r="AQ28" s="111" t="e">
        <f ca="1"/>
        <v>#REF!</v>
      </c>
      <c r="AR28" s="111" t="e">
        <f ca="1"/>
        <v>#REF!</v>
      </c>
      <c r="AS28" s="111" t="e">
        <f ca="1"/>
        <v>#REF!</v>
      </c>
      <c r="AT28" s="111" t="e">
        <f ca="1"/>
        <v>#REF!</v>
      </c>
      <c r="AU28" s="111" t="e">
        <f ca="1"/>
        <v>#REF!</v>
      </c>
      <c r="AV28" s="111" t="e">
        <f ca="1"/>
        <v>#REF!</v>
      </c>
      <c r="AW28" s="111" t="e">
        <f ca="1"/>
        <v>#REF!</v>
      </c>
      <c r="AX28" s="111" t="e">
        <f ca="1"/>
        <v>#REF!</v>
      </c>
      <c r="AY28" s="111" t="e">
        <f ca="1"/>
        <v>#REF!</v>
      </c>
      <c r="AZ28" s="111" t="e">
        <f ca="1"/>
        <v>#REF!</v>
      </c>
      <c r="BA28" s="111" t="e">
        <f ca="1"/>
        <v>#REF!</v>
      </c>
      <c r="BB28" s="111" t="e">
        <f ca="1"/>
        <v>#REF!</v>
      </c>
      <c r="BC28" s="111" t="e">
        <f ca="1"/>
        <v>#REF!</v>
      </c>
      <c r="BD28" s="111" t="e">
        <f ca="1"/>
        <v>#REF!</v>
      </c>
      <c r="BE28" s="111" t="e">
        <f ca="1"/>
        <v>#REF!</v>
      </c>
      <c r="BF28" s="111" t="e">
        <f ca="1"/>
        <v>#REF!</v>
      </c>
      <c r="BG28" s="111" t="e">
        <f ca="1"/>
        <v>#REF!</v>
      </c>
      <c r="BH28" s="111" t="e">
        <f ca="1"/>
        <v>#REF!</v>
      </c>
      <c r="BI28" s="111" t="e">
        <f ca="1"/>
        <v>#REF!</v>
      </c>
      <c r="BJ28" s="111" t="e">
        <f ca="1"/>
        <v>#REF!</v>
      </c>
      <c r="BK28" s="111" t="e">
        <f ca="1"/>
        <v>#REF!</v>
      </c>
      <c r="BL28" s="111" t="e">
        <f ca="1"/>
        <v>#REF!</v>
      </c>
      <c r="BM28" s="111" t="e">
        <f ca="1"/>
        <v>#REF!</v>
      </c>
      <c r="BN28" s="111" t="e">
        <f ca="1"/>
        <v>#REF!</v>
      </c>
      <c r="BO28" s="111" t="e">
        <f ca="1"/>
        <v>#REF!</v>
      </c>
      <c r="BP28" s="111" t="e">
        <f ca="1"/>
        <v>#REF!</v>
      </c>
      <c r="BQ28" s="111" t="e">
        <f ca="1"/>
        <v>#REF!</v>
      </c>
      <c r="BR28" s="111" t="e">
        <f ca="1"/>
        <v>#REF!</v>
      </c>
      <c r="BS28" s="111" t="e">
        <f ca="1"/>
        <v>#REF!</v>
      </c>
      <c r="BT28" s="111" t="e">
        <f ca="1"/>
        <v>#REF!</v>
      </c>
      <c r="BU28" s="111" t="e">
        <f ca="1"/>
        <v>#REF!</v>
      </c>
      <c r="BV28" s="111" t="e">
        <f ca="1"/>
        <v>#REF!</v>
      </c>
      <c r="BW28" s="111" t="e">
        <f ca="1"/>
        <v>#REF!</v>
      </c>
      <c r="BX28" s="111" t="e">
        <f ca="1"/>
        <v>#REF!</v>
      </c>
      <c r="BY28" s="111" t="e">
        <f ca="1"/>
        <v>#REF!</v>
      </c>
      <c r="BZ28" s="111" t="e">
        <f ca="1"/>
        <v>#REF!</v>
      </c>
      <c r="CA28" s="111" t="e">
        <f ca="1"/>
        <v>#REF!</v>
      </c>
      <c r="CB28" s="111" t="e">
        <f ca="1"/>
        <v>#REF!</v>
      </c>
      <c r="CC28" s="111" t="e">
        <f ca="1"/>
        <v>#REF!</v>
      </c>
      <c r="CD28" s="111" t="e">
        <f ca="1"/>
        <v>#REF!</v>
      </c>
      <c r="CE28" s="111" t="e">
        <f ca="1"/>
        <v>#REF!</v>
      </c>
      <c r="CF28" s="111" t="e">
        <f ca="1"/>
        <v>#REF!</v>
      </c>
      <c r="CG28" s="111" t="e">
        <f ca="1"/>
        <v>#REF!</v>
      </c>
      <c r="CH28" s="111" t="e">
        <f ca="1"/>
        <v>#REF!</v>
      </c>
      <c r="CI28" s="111" t="e">
        <f ca="1"/>
        <v>#REF!</v>
      </c>
      <c r="CJ28" s="111" t="e">
        <f ca="1"/>
        <v>#REF!</v>
      </c>
      <c r="CK28" s="111" t="e">
        <f ca="1"/>
        <v>#REF!</v>
      </c>
      <c r="CL28" s="111" t="e">
        <f ca="1"/>
        <v>#REF!</v>
      </c>
      <c r="CM28" s="111" t="e">
        <f ca="1"/>
        <v>#REF!</v>
      </c>
      <c r="CN28" s="111" t="e">
        <f ca="1"/>
        <v>#REF!</v>
      </c>
      <c r="CO28" s="111" t="e">
        <f ca="1"/>
        <v>#REF!</v>
      </c>
      <c r="CP28" s="111" t="e">
        <f ca="1"/>
        <v>#REF!</v>
      </c>
      <c r="CQ28" s="111" t="e">
        <f ca="1"/>
        <v>#REF!</v>
      </c>
      <c r="CR28" s="111" t="e">
        <f ca="1"/>
        <v>#REF!</v>
      </c>
      <c r="CS28" s="111" t="e">
        <f ca="1"/>
        <v>#REF!</v>
      </c>
      <c r="CT28" s="111" t="e">
        <f ca="1"/>
        <v>#REF!</v>
      </c>
      <c r="CU28" s="111" t="e">
        <f ca="1"/>
        <v>#REF!</v>
      </c>
      <c r="CV28" s="111" t="e">
        <f ca="1"/>
        <v>#REF!</v>
      </c>
      <c r="CW28" s="111" t="e">
        <f ca="1"/>
        <v>#REF!</v>
      </c>
      <c r="CX28" s="111" t="e">
        <f ca="1"/>
        <v>#REF!</v>
      </c>
      <c r="CY28" s="111" t="e">
        <f ca="1"/>
        <v>#REF!</v>
      </c>
      <c r="CZ28" s="111" t="e">
        <f ca="1"/>
        <v>#REF!</v>
      </c>
      <c r="DA28" s="111" t="e">
        <f ca="1"/>
        <v>#REF!</v>
      </c>
      <c r="DB28" s="111" t="e">
        <f ca="1"/>
        <v>#REF!</v>
      </c>
      <c r="DC28" s="111" t="e">
        <f ca="1"/>
        <v>#REF!</v>
      </c>
      <c r="DD28" s="111" t="e">
        <f ca="1"/>
        <v>#REF!</v>
      </c>
      <c r="DE28" s="111" t="e">
        <f ca="1"/>
        <v>#REF!</v>
      </c>
      <c r="DF28" s="111" t="e">
        <f ca="1"/>
        <v>#REF!</v>
      </c>
      <c r="DG28" s="111" t="e">
        <f ca="1"/>
        <v>#REF!</v>
      </c>
      <c r="DH28" s="111" t="e">
        <f ca="1"/>
        <v>#REF!</v>
      </c>
      <c r="DI28" s="111" t="e">
        <f ca="1"/>
        <v>#REF!</v>
      </c>
      <c r="DJ28" s="111" t="e">
        <f ca="1"/>
        <v>#REF!</v>
      </c>
      <c r="DK28" s="111" t="e">
        <f ca="1"/>
        <v>#REF!</v>
      </c>
      <c r="DL28" s="111" t="e">
        <f ca="1"/>
        <v>#REF!</v>
      </c>
      <c r="DM28" s="111" t="e">
        <f ca="1"/>
        <v>#REF!</v>
      </c>
      <c r="DN28" s="111" t="e">
        <f ca="1"/>
        <v>#REF!</v>
      </c>
      <c r="DO28" s="111" t="e">
        <f ca="1"/>
        <v>#REF!</v>
      </c>
      <c r="DP28" s="111" t="e">
        <f ca="1"/>
        <v>#REF!</v>
      </c>
      <c r="DQ28" s="111" t="e">
        <f ca="1"/>
        <v>#REF!</v>
      </c>
      <c r="DR28" s="111" t="e">
        <f ca="1"/>
        <v>#REF!</v>
      </c>
      <c r="DS28" s="111" t="e">
        <f ca="1"/>
        <v>#REF!</v>
      </c>
      <c r="DT28" s="111" t="e">
        <f ca="1"/>
        <v>#REF!</v>
      </c>
      <c r="DU28" s="111" t="e">
        <f ca="1"/>
        <v>#REF!</v>
      </c>
      <c r="DV28" s="111" t="e">
        <f ca="1"/>
        <v>#REF!</v>
      </c>
      <c r="DW28" s="111" t="e">
        <f ca="1"/>
        <v>#REF!</v>
      </c>
      <c r="DX28" s="111" t="e">
        <f ca="1"/>
        <v>#REF!</v>
      </c>
      <c r="DY28" s="111" t="e">
        <f ca="1"/>
        <v>#REF!</v>
      </c>
      <c r="DZ28" s="111" t="e">
        <f ca="1"/>
        <v>#REF!</v>
      </c>
      <c r="EA28" s="111" t="e">
        <f ca="1"/>
        <v>#REF!</v>
      </c>
      <c r="EB28" s="111" t="e">
        <f ca="1"/>
        <v>#REF!</v>
      </c>
      <c r="EC28" s="111" t="e">
        <f ca="1"/>
        <v>#REF!</v>
      </c>
      <c r="ED28" s="111" t="e">
        <f ca="1"/>
        <v>#REF!</v>
      </c>
      <c r="EE28" s="111" t="e">
        <f ca="1"/>
        <v>#REF!</v>
      </c>
      <c r="EF28" s="111" t="e">
        <f ca="1"/>
        <v>#REF!</v>
      </c>
      <c r="EG28" s="111" t="e">
        <f ca="1"/>
        <v>#REF!</v>
      </c>
      <c r="EH28" s="111" t="e">
        <f ca="1"/>
        <v>#REF!</v>
      </c>
      <c r="EI28" s="111" t="e">
        <f ca="1"/>
        <v>#REF!</v>
      </c>
      <c r="EJ28" s="111" t="e">
        <f ca="1"/>
        <v>#REF!</v>
      </c>
      <c r="EK28" s="111" t="e">
        <f ca="1"/>
        <v>#REF!</v>
      </c>
      <c r="EL28" s="111" t="e">
        <f ca="1"/>
        <v>#REF!</v>
      </c>
      <c r="EM28" s="111" t="e">
        <f ca="1"/>
        <v>#REF!</v>
      </c>
      <c r="EN28" s="111" t="e">
        <f ca="1"/>
        <v>#REF!</v>
      </c>
      <c r="EO28" s="111" t="e">
        <f ca="1"/>
        <v>#REF!</v>
      </c>
      <c r="EP28" s="111" t="e">
        <f ca="1"/>
        <v>#REF!</v>
      </c>
      <c r="EQ28" s="111" t="e">
        <f ca="1"/>
        <v>#REF!</v>
      </c>
      <c r="ER28" s="111" t="e">
        <f ca="1"/>
        <v>#REF!</v>
      </c>
      <c r="ES28" s="111" t="e">
        <f ca="1"/>
        <v>#REF!</v>
      </c>
      <c r="ET28" s="111" t="e">
        <f ca="1"/>
        <v>#REF!</v>
      </c>
      <c r="EU28" s="111" t="e">
        <f ca="1"/>
        <v>#REF!</v>
      </c>
      <c r="EV28" s="111" t="e">
        <f ca="1"/>
        <v>#REF!</v>
      </c>
      <c r="EW28" s="111" t="e">
        <f ca="1"/>
        <v>#REF!</v>
      </c>
      <c r="EX28" s="111" t="e">
        <f ca="1"/>
        <v>#REF!</v>
      </c>
      <c r="EY28" s="111" t="e">
        <f ca="1"/>
        <v>#REF!</v>
      </c>
      <c r="EZ28" s="111" t="e">
        <f ca="1"/>
        <v>#REF!</v>
      </c>
      <c r="FA28" s="111" t="e">
        <f ca="1"/>
        <v>#REF!</v>
      </c>
      <c r="FB28" s="111" t="e">
        <f ca="1"/>
        <v>#REF!</v>
      </c>
      <c r="FC28" s="111" t="e">
        <f ca="1"/>
        <v>#REF!</v>
      </c>
      <c r="FD28" s="111" t="e">
        <f ca="1"/>
        <v>#REF!</v>
      </c>
      <c r="FE28" s="111" t="e">
        <f ca="1"/>
        <v>#REF!</v>
      </c>
      <c r="FF28" s="111" t="e">
        <f ca="1"/>
        <v>#REF!</v>
      </c>
      <c r="FG28" s="111" t="e">
        <f ca="1"/>
        <v>#REF!</v>
      </c>
      <c r="FH28" s="111" t="e">
        <f ca="1"/>
        <v>#REF!</v>
      </c>
      <c r="FI28" s="111" t="e">
        <f ca="1"/>
        <v>#REF!</v>
      </c>
    </row>
    <row r="29" spans="1:165" x14ac:dyDescent="0.2">
      <c r="A29" s="194"/>
      <c r="B29" s="180"/>
      <c r="C29" s="34" t="s">
        <v>357</v>
      </c>
      <c r="D29" s="111" t="str">
        <f ca="1"/>
        <v>－</v>
      </c>
      <c r="E29" s="111" t="str">
        <f ca="1"/>
        <v>－</v>
      </c>
      <c r="F29" s="111" t="str">
        <f ca="1"/>
        <v>－</v>
      </c>
      <c r="G29" s="111" t="str">
        <f ca="1"/>
        <v>－</v>
      </c>
      <c r="H29" s="111" t="str">
        <f ca="1"/>
        <v>－</v>
      </c>
      <c r="I29" s="111" t="str">
        <f ca="1"/>
        <v>－</v>
      </c>
      <c r="J29" s="111" t="str">
        <f ca="1"/>
        <v>1人未満</v>
      </c>
      <c r="K29" s="111" t="str">
        <f ca="1"/>
        <v>1人未満</v>
      </c>
      <c r="L29" s="111" t="str">
        <f ca="1"/>
        <v>1人未満</v>
      </c>
      <c r="M29" s="111" t="str">
        <f ca="1"/>
        <v>0人</v>
      </c>
      <c r="N29" s="111" t="str">
        <f ca="1"/>
        <v>0人</v>
      </c>
      <c r="O29" s="111" t="str">
        <f ca="1"/>
        <v>0人</v>
      </c>
      <c r="P29" s="111" t="str">
        <f ca="1"/>
        <v>0人</v>
      </c>
      <c r="Q29" s="111" t="str">
        <f ca="1"/>
        <v>0人</v>
      </c>
      <c r="R29" s="111" t="str">
        <f ca="1"/>
        <v>0人</v>
      </c>
      <c r="S29" s="111" t="str">
        <f ca="1"/>
        <v>1人未満</v>
      </c>
      <c r="T29" s="111" t="str">
        <f ca="1"/>
        <v>1人未満</v>
      </c>
      <c r="U29" s="111" t="str">
        <f ca="1"/>
        <v>1人未満</v>
      </c>
      <c r="V29" s="111" t="str">
        <f ca="1"/>
        <v>1人未満</v>
      </c>
      <c r="W29" s="111" t="str">
        <f ca="1"/>
        <v>1人未満</v>
      </c>
      <c r="X29" s="111" t="str">
        <f ca="1"/>
        <v>1人未満</v>
      </c>
      <c r="Y29" s="111" t="str">
        <f ca="1"/>
        <v>1人未満</v>
      </c>
      <c r="Z29" s="111" t="str">
        <f ca="1"/>
        <v>1人未満</v>
      </c>
      <c r="AA29" s="111" t="str">
        <f ca="1"/>
        <v>1人未満</v>
      </c>
      <c r="AB29" s="111" t="e">
        <f ca="1"/>
        <v>#REF!</v>
      </c>
      <c r="AC29" s="111" t="e">
        <f ca="1"/>
        <v>#REF!</v>
      </c>
      <c r="AD29" s="111" t="e">
        <f ca="1"/>
        <v>#REF!</v>
      </c>
      <c r="AE29" s="111" t="e">
        <f ca="1"/>
        <v>#REF!</v>
      </c>
      <c r="AF29" s="111" t="e">
        <f ca="1"/>
        <v>#REF!</v>
      </c>
      <c r="AG29" s="111" t="e">
        <f ca="1"/>
        <v>#REF!</v>
      </c>
      <c r="AH29" s="111" t="e">
        <f ca="1"/>
        <v>#REF!</v>
      </c>
      <c r="AI29" s="111" t="e">
        <f ca="1"/>
        <v>#REF!</v>
      </c>
      <c r="AJ29" s="111" t="e">
        <f ca="1"/>
        <v>#REF!</v>
      </c>
      <c r="AK29" s="111" t="e">
        <f ca="1"/>
        <v>#REF!</v>
      </c>
      <c r="AL29" s="111" t="e">
        <f ca="1"/>
        <v>#REF!</v>
      </c>
      <c r="AM29" s="111" t="e">
        <f ca="1"/>
        <v>#REF!</v>
      </c>
      <c r="AN29" s="111" t="e">
        <f ca="1"/>
        <v>#REF!</v>
      </c>
      <c r="AO29" s="111" t="e">
        <f ca="1"/>
        <v>#REF!</v>
      </c>
      <c r="AP29" s="111" t="e">
        <f ca="1"/>
        <v>#REF!</v>
      </c>
      <c r="AQ29" s="111" t="e">
        <f ca="1"/>
        <v>#REF!</v>
      </c>
      <c r="AR29" s="111" t="e">
        <f ca="1"/>
        <v>#REF!</v>
      </c>
      <c r="AS29" s="111" t="e">
        <f ca="1"/>
        <v>#REF!</v>
      </c>
      <c r="AT29" s="111" t="e">
        <f ca="1"/>
        <v>#REF!</v>
      </c>
      <c r="AU29" s="111" t="e">
        <f ca="1"/>
        <v>#REF!</v>
      </c>
      <c r="AV29" s="111" t="e">
        <f ca="1"/>
        <v>#REF!</v>
      </c>
      <c r="AW29" s="111" t="e">
        <f ca="1"/>
        <v>#REF!</v>
      </c>
      <c r="AX29" s="111" t="e">
        <f ca="1"/>
        <v>#REF!</v>
      </c>
      <c r="AY29" s="111" t="e">
        <f ca="1"/>
        <v>#REF!</v>
      </c>
      <c r="AZ29" s="111" t="e">
        <f ca="1"/>
        <v>#REF!</v>
      </c>
      <c r="BA29" s="111" t="e">
        <f ca="1"/>
        <v>#REF!</v>
      </c>
      <c r="BB29" s="111" t="e">
        <f ca="1"/>
        <v>#REF!</v>
      </c>
      <c r="BC29" s="111" t="e">
        <f ca="1"/>
        <v>#REF!</v>
      </c>
      <c r="BD29" s="111" t="e">
        <f ca="1"/>
        <v>#REF!</v>
      </c>
      <c r="BE29" s="111" t="e">
        <f ca="1"/>
        <v>#REF!</v>
      </c>
      <c r="BF29" s="111" t="e">
        <f ca="1"/>
        <v>#REF!</v>
      </c>
      <c r="BG29" s="111" t="e">
        <f ca="1"/>
        <v>#REF!</v>
      </c>
      <c r="BH29" s="111" t="e">
        <f ca="1"/>
        <v>#REF!</v>
      </c>
      <c r="BI29" s="111" t="e">
        <f ca="1"/>
        <v>#REF!</v>
      </c>
      <c r="BJ29" s="111" t="e">
        <f ca="1"/>
        <v>#REF!</v>
      </c>
      <c r="BK29" s="111" t="e">
        <f ca="1"/>
        <v>#REF!</v>
      </c>
      <c r="BL29" s="111" t="e">
        <f ca="1"/>
        <v>#REF!</v>
      </c>
      <c r="BM29" s="111" t="e">
        <f ca="1"/>
        <v>#REF!</v>
      </c>
      <c r="BN29" s="111" t="e">
        <f ca="1"/>
        <v>#REF!</v>
      </c>
      <c r="BO29" s="111" t="e">
        <f ca="1"/>
        <v>#REF!</v>
      </c>
      <c r="BP29" s="111" t="e">
        <f ca="1"/>
        <v>#REF!</v>
      </c>
      <c r="BQ29" s="111" t="e">
        <f ca="1"/>
        <v>#REF!</v>
      </c>
      <c r="BR29" s="111" t="e">
        <f ca="1"/>
        <v>#REF!</v>
      </c>
      <c r="BS29" s="111" t="e">
        <f ca="1"/>
        <v>#REF!</v>
      </c>
      <c r="BT29" s="111" t="e">
        <f ca="1"/>
        <v>#REF!</v>
      </c>
      <c r="BU29" s="111" t="e">
        <f ca="1"/>
        <v>#REF!</v>
      </c>
      <c r="BV29" s="111" t="e">
        <f ca="1"/>
        <v>#REF!</v>
      </c>
      <c r="BW29" s="111" t="e">
        <f ca="1"/>
        <v>#REF!</v>
      </c>
      <c r="BX29" s="111" t="e">
        <f ca="1"/>
        <v>#REF!</v>
      </c>
      <c r="BY29" s="111" t="e">
        <f ca="1"/>
        <v>#REF!</v>
      </c>
      <c r="BZ29" s="111" t="e">
        <f ca="1"/>
        <v>#REF!</v>
      </c>
      <c r="CA29" s="111" t="e">
        <f ca="1"/>
        <v>#REF!</v>
      </c>
      <c r="CB29" s="111" t="e">
        <f ca="1"/>
        <v>#REF!</v>
      </c>
      <c r="CC29" s="111" t="e">
        <f ca="1"/>
        <v>#REF!</v>
      </c>
      <c r="CD29" s="111" t="e">
        <f ca="1"/>
        <v>#REF!</v>
      </c>
      <c r="CE29" s="111" t="e">
        <f ca="1"/>
        <v>#REF!</v>
      </c>
      <c r="CF29" s="111" t="e">
        <f ca="1"/>
        <v>#REF!</v>
      </c>
      <c r="CG29" s="111" t="e">
        <f ca="1"/>
        <v>#REF!</v>
      </c>
      <c r="CH29" s="111" t="e">
        <f ca="1"/>
        <v>#REF!</v>
      </c>
      <c r="CI29" s="111" t="e">
        <f ca="1"/>
        <v>#REF!</v>
      </c>
      <c r="CJ29" s="111" t="e">
        <f ca="1"/>
        <v>#REF!</v>
      </c>
      <c r="CK29" s="111" t="e">
        <f ca="1"/>
        <v>#REF!</v>
      </c>
      <c r="CL29" s="111" t="e">
        <f ca="1"/>
        <v>#REF!</v>
      </c>
      <c r="CM29" s="111" t="e">
        <f ca="1"/>
        <v>#REF!</v>
      </c>
      <c r="CN29" s="111" t="e">
        <f ca="1"/>
        <v>#REF!</v>
      </c>
      <c r="CO29" s="111" t="e">
        <f ca="1"/>
        <v>#REF!</v>
      </c>
      <c r="CP29" s="111" t="e">
        <f ca="1"/>
        <v>#REF!</v>
      </c>
      <c r="CQ29" s="111" t="e">
        <f ca="1"/>
        <v>#REF!</v>
      </c>
      <c r="CR29" s="111" t="e">
        <f ca="1"/>
        <v>#REF!</v>
      </c>
      <c r="CS29" s="111" t="e">
        <f ca="1"/>
        <v>#REF!</v>
      </c>
      <c r="CT29" s="111" t="e">
        <f ca="1"/>
        <v>#REF!</v>
      </c>
      <c r="CU29" s="111" t="e">
        <f ca="1"/>
        <v>#REF!</v>
      </c>
      <c r="CV29" s="111" t="e">
        <f ca="1"/>
        <v>#REF!</v>
      </c>
      <c r="CW29" s="111" t="e">
        <f ca="1"/>
        <v>#REF!</v>
      </c>
      <c r="CX29" s="111" t="e">
        <f ca="1"/>
        <v>#REF!</v>
      </c>
      <c r="CY29" s="111" t="e">
        <f ca="1"/>
        <v>#REF!</v>
      </c>
      <c r="CZ29" s="111" t="e">
        <f ca="1"/>
        <v>#REF!</v>
      </c>
      <c r="DA29" s="111" t="e">
        <f ca="1"/>
        <v>#REF!</v>
      </c>
      <c r="DB29" s="111" t="e">
        <f ca="1"/>
        <v>#REF!</v>
      </c>
      <c r="DC29" s="111" t="e">
        <f ca="1"/>
        <v>#REF!</v>
      </c>
      <c r="DD29" s="111" t="e">
        <f ca="1"/>
        <v>#REF!</v>
      </c>
      <c r="DE29" s="111" t="e">
        <f ca="1"/>
        <v>#REF!</v>
      </c>
      <c r="DF29" s="111" t="e">
        <f ca="1"/>
        <v>#REF!</v>
      </c>
      <c r="DG29" s="111" t="e">
        <f ca="1"/>
        <v>#REF!</v>
      </c>
      <c r="DH29" s="111" t="e">
        <f ca="1"/>
        <v>#REF!</v>
      </c>
      <c r="DI29" s="111" t="e">
        <f ca="1"/>
        <v>#REF!</v>
      </c>
      <c r="DJ29" s="111" t="e">
        <f ca="1"/>
        <v>#REF!</v>
      </c>
      <c r="DK29" s="111" t="e">
        <f ca="1"/>
        <v>#REF!</v>
      </c>
      <c r="DL29" s="111" t="e">
        <f ca="1"/>
        <v>#REF!</v>
      </c>
      <c r="DM29" s="111" t="e">
        <f ca="1"/>
        <v>#REF!</v>
      </c>
      <c r="DN29" s="111" t="e">
        <f ca="1"/>
        <v>#REF!</v>
      </c>
      <c r="DO29" s="111" t="e">
        <f ca="1"/>
        <v>#REF!</v>
      </c>
      <c r="DP29" s="111" t="e">
        <f ca="1"/>
        <v>#REF!</v>
      </c>
      <c r="DQ29" s="111" t="e">
        <f ca="1"/>
        <v>#REF!</v>
      </c>
      <c r="DR29" s="111" t="e">
        <f ca="1"/>
        <v>#REF!</v>
      </c>
      <c r="DS29" s="111" t="e">
        <f ca="1"/>
        <v>#REF!</v>
      </c>
      <c r="DT29" s="111" t="e">
        <f ca="1"/>
        <v>#REF!</v>
      </c>
      <c r="DU29" s="111" t="e">
        <f ca="1"/>
        <v>#REF!</v>
      </c>
      <c r="DV29" s="111" t="e">
        <f ca="1"/>
        <v>#REF!</v>
      </c>
      <c r="DW29" s="111" t="e">
        <f ca="1"/>
        <v>#REF!</v>
      </c>
      <c r="DX29" s="111" t="e">
        <f ca="1"/>
        <v>#REF!</v>
      </c>
      <c r="DY29" s="111" t="e">
        <f ca="1"/>
        <v>#REF!</v>
      </c>
      <c r="DZ29" s="111" t="e">
        <f ca="1"/>
        <v>#REF!</v>
      </c>
      <c r="EA29" s="111" t="e">
        <f ca="1"/>
        <v>#REF!</v>
      </c>
      <c r="EB29" s="111" t="e">
        <f ca="1"/>
        <v>#REF!</v>
      </c>
      <c r="EC29" s="111" t="e">
        <f ca="1"/>
        <v>#REF!</v>
      </c>
      <c r="ED29" s="111" t="e">
        <f ca="1"/>
        <v>#REF!</v>
      </c>
      <c r="EE29" s="111" t="e">
        <f ca="1"/>
        <v>#REF!</v>
      </c>
      <c r="EF29" s="111" t="e">
        <f ca="1"/>
        <v>#REF!</v>
      </c>
      <c r="EG29" s="111" t="e">
        <f ca="1"/>
        <v>#REF!</v>
      </c>
      <c r="EH29" s="111" t="e">
        <f ca="1"/>
        <v>#REF!</v>
      </c>
      <c r="EI29" s="111" t="e">
        <f ca="1"/>
        <v>#REF!</v>
      </c>
      <c r="EJ29" s="111" t="e">
        <f ca="1"/>
        <v>#REF!</v>
      </c>
      <c r="EK29" s="111" t="e">
        <f ca="1"/>
        <v>#REF!</v>
      </c>
      <c r="EL29" s="111" t="e">
        <f ca="1"/>
        <v>#REF!</v>
      </c>
      <c r="EM29" s="111" t="e">
        <f ca="1"/>
        <v>#REF!</v>
      </c>
      <c r="EN29" s="111" t="e">
        <f ca="1"/>
        <v>#REF!</v>
      </c>
      <c r="EO29" s="111" t="e">
        <f ca="1"/>
        <v>#REF!</v>
      </c>
      <c r="EP29" s="111" t="e">
        <f ca="1"/>
        <v>#REF!</v>
      </c>
      <c r="EQ29" s="111" t="e">
        <f ca="1"/>
        <v>#REF!</v>
      </c>
      <c r="ER29" s="111" t="e">
        <f ca="1"/>
        <v>#REF!</v>
      </c>
      <c r="ES29" s="111" t="e">
        <f ca="1"/>
        <v>#REF!</v>
      </c>
      <c r="ET29" s="111" t="e">
        <f ca="1"/>
        <v>#REF!</v>
      </c>
      <c r="EU29" s="111" t="e">
        <f ca="1"/>
        <v>#REF!</v>
      </c>
      <c r="EV29" s="111" t="e">
        <f ca="1"/>
        <v>#REF!</v>
      </c>
      <c r="EW29" s="111" t="e">
        <f ca="1"/>
        <v>#REF!</v>
      </c>
      <c r="EX29" s="111" t="e">
        <f ca="1"/>
        <v>#REF!</v>
      </c>
      <c r="EY29" s="111" t="e">
        <f ca="1"/>
        <v>#REF!</v>
      </c>
      <c r="EZ29" s="111" t="e">
        <f ca="1"/>
        <v>#REF!</v>
      </c>
      <c r="FA29" s="111" t="e">
        <f ca="1"/>
        <v>#REF!</v>
      </c>
      <c r="FB29" s="111" t="e">
        <f ca="1"/>
        <v>#REF!</v>
      </c>
      <c r="FC29" s="111" t="e">
        <f ca="1"/>
        <v>#REF!</v>
      </c>
      <c r="FD29" s="111" t="e">
        <f ca="1"/>
        <v>#REF!</v>
      </c>
      <c r="FE29" s="111" t="e">
        <f ca="1"/>
        <v>#REF!</v>
      </c>
      <c r="FF29" s="111" t="e">
        <f ca="1"/>
        <v>#REF!</v>
      </c>
      <c r="FG29" s="111" t="e">
        <f ca="1"/>
        <v>#REF!</v>
      </c>
      <c r="FH29" s="111" t="e">
        <f ca="1"/>
        <v>#REF!</v>
      </c>
      <c r="FI29" s="111" t="e">
        <f ca="1"/>
        <v>#REF!</v>
      </c>
    </row>
    <row r="30" spans="1:165" x14ac:dyDescent="0.2">
      <c r="A30" s="194"/>
      <c r="B30" s="181"/>
      <c r="C30" s="34" t="s">
        <v>358</v>
      </c>
      <c r="D30" s="111" t="str">
        <f ca="1"/>
        <v>－</v>
      </c>
      <c r="E30" s="111" t="str">
        <f ca="1"/>
        <v>－</v>
      </c>
      <c r="F30" s="111" t="str">
        <f ca="1"/>
        <v>－</v>
      </c>
      <c r="G30" s="111" t="str">
        <f ca="1"/>
        <v>－</v>
      </c>
      <c r="H30" s="111" t="str">
        <f ca="1"/>
        <v>－</v>
      </c>
      <c r="I30" s="111" t="str">
        <f ca="1"/>
        <v>－</v>
      </c>
      <c r="J30" s="111" t="str">
        <f ca="1"/>
        <v>1人未満</v>
      </c>
      <c r="K30" s="111" t="str">
        <f ca="1"/>
        <v>1人未満</v>
      </c>
      <c r="L30" s="111" t="str">
        <f ca="1"/>
        <v>1人未満</v>
      </c>
      <c r="M30" s="111" t="str">
        <f ca="1"/>
        <v>0人</v>
      </c>
      <c r="N30" s="111" t="str">
        <f ca="1"/>
        <v>0人</v>
      </c>
      <c r="O30" s="111" t="str">
        <f ca="1"/>
        <v>0人</v>
      </c>
      <c r="P30" s="111" t="str">
        <f ca="1"/>
        <v>0人</v>
      </c>
      <c r="Q30" s="111" t="str">
        <f ca="1"/>
        <v>0人</v>
      </c>
      <c r="R30" s="111" t="str">
        <f ca="1"/>
        <v>0人</v>
      </c>
      <c r="S30" s="111" t="str">
        <f ca="1"/>
        <v>1人未満</v>
      </c>
      <c r="T30" s="111" t="str">
        <f ca="1"/>
        <v>1人未満</v>
      </c>
      <c r="U30" s="111" t="str">
        <f ca="1"/>
        <v>1人未満</v>
      </c>
      <c r="V30" s="111" t="str">
        <f ca="1"/>
        <v>1人未満</v>
      </c>
      <c r="W30" s="111" t="str">
        <f ca="1"/>
        <v>1人未満</v>
      </c>
      <c r="X30" s="111" t="str">
        <f ca="1"/>
        <v>1人未満</v>
      </c>
      <c r="Y30" s="111" t="str">
        <f ca="1"/>
        <v>1人未満</v>
      </c>
      <c r="Z30" s="111" t="str">
        <f ca="1"/>
        <v>1人未満</v>
      </c>
      <c r="AA30" s="111" t="str">
        <f ca="1"/>
        <v>1人未満</v>
      </c>
      <c r="AB30" s="111" t="e">
        <f ca="1"/>
        <v>#REF!</v>
      </c>
      <c r="AC30" s="111" t="e">
        <f ca="1"/>
        <v>#REF!</v>
      </c>
      <c r="AD30" s="111" t="e">
        <f ca="1"/>
        <v>#REF!</v>
      </c>
      <c r="AE30" s="111" t="e">
        <f ca="1"/>
        <v>#REF!</v>
      </c>
      <c r="AF30" s="111" t="e">
        <f ca="1"/>
        <v>#REF!</v>
      </c>
      <c r="AG30" s="111" t="e">
        <f ca="1"/>
        <v>#REF!</v>
      </c>
      <c r="AH30" s="111" t="e">
        <f ca="1"/>
        <v>#REF!</v>
      </c>
      <c r="AI30" s="111" t="e">
        <f ca="1"/>
        <v>#REF!</v>
      </c>
      <c r="AJ30" s="111" t="e">
        <f ca="1"/>
        <v>#REF!</v>
      </c>
      <c r="AK30" s="111" t="e">
        <f ca="1"/>
        <v>#REF!</v>
      </c>
      <c r="AL30" s="111" t="e">
        <f ca="1"/>
        <v>#REF!</v>
      </c>
      <c r="AM30" s="111" t="e">
        <f ca="1"/>
        <v>#REF!</v>
      </c>
      <c r="AN30" s="111" t="e">
        <f ca="1"/>
        <v>#REF!</v>
      </c>
      <c r="AO30" s="111" t="e">
        <f ca="1"/>
        <v>#REF!</v>
      </c>
      <c r="AP30" s="111" t="e">
        <f ca="1"/>
        <v>#REF!</v>
      </c>
      <c r="AQ30" s="111" t="e">
        <f ca="1"/>
        <v>#REF!</v>
      </c>
      <c r="AR30" s="111" t="e">
        <f ca="1"/>
        <v>#REF!</v>
      </c>
      <c r="AS30" s="111" t="e">
        <f ca="1"/>
        <v>#REF!</v>
      </c>
      <c r="AT30" s="111" t="e">
        <f ca="1"/>
        <v>#REF!</v>
      </c>
      <c r="AU30" s="111" t="e">
        <f ca="1"/>
        <v>#REF!</v>
      </c>
      <c r="AV30" s="111" t="e">
        <f ca="1"/>
        <v>#REF!</v>
      </c>
      <c r="AW30" s="111" t="e">
        <f ca="1"/>
        <v>#REF!</v>
      </c>
      <c r="AX30" s="111" t="e">
        <f ca="1"/>
        <v>#REF!</v>
      </c>
      <c r="AY30" s="111" t="e">
        <f ca="1"/>
        <v>#REF!</v>
      </c>
      <c r="AZ30" s="111" t="e">
        <f ca="1"/>
        <v>#REF!</v>
      </c>
      <c r="BA30" s="111" t="e">
        <f ca="1"/>
        <v>#REF!</v>
      </c>
      <c r="BB30" s="111" t="e">
        <f ca="1"/>
        <v>#REF!</v>
      </c>
      <c r="BC30" s="111" t="e">
        <f ca="1"/>
        <v>#REF!</v>
      </c>
      <c r="BD30" s="111" t="e">
        <f ca="1"/>
        <v>#REF!</v>
      </c>
      <c r="BE30" s="111" t="e">
        <f ca="1"/>
        <v>#REF!</v>
      </c>
      <c r="BF30" s="111" t="e">
        <f ca="1"/>
        <v>#REF!</v>
      </c>
      <c r="BG30" s="111" t="e">
        <f ca="1"/>
        <v>#REF!</v>
      </c>
      <c r="BH30" s="111" t="e">
        <f ca="1"/>
        <v>#REF!</v>
      </c>
      <c r="BI30" s="111" t="e">
        <f ca="1"/>
        <v>#REF!</v>
      </c>
      <c r="BJ30" s="111" t="e">
        <f ca="1"/>
        <v>#REF!</v>
      </c>
      <c r="BK30" s="111" t="e">
        <f ca="1"/>
        <v>#REF!</v>
      </c>
      <c r="BL30" s="111" t="e">
        <f ca="1"/>
        <v>#REF!</v>
      </c>
      <c r="BM30" s="111" t="e">
        <f ca="1"/>
        <v>#REF!</v>
      </c>
      <c r="BN30" s="111" t="e">
        <f ca="1"/>
        <v>#REF!</v>
      </c>
      <c r="BO30" s="111" t="e">
        <f ca="1"/>
        <v>#REF!</v>
      </c>
      <c r="BP30" s="111" t="e">
        <f ca="1"/>
        <v>#REF!</v>
      </c>
      <c r="BQ30" s="111" t="e">
        <f ca="1"/>
        <v>#REF!</v>
      </c>
      <c r="BR30" s="111" t="e">
        <f ca="1"/>
        <v>#REF!</v>
      </c>
      <c r="BS30" s="111" t="e">
        <f ca="1"/>
        <v>#REF!</v>
      </c>
      <c r="BT30" s="111" t="e">
        <f ca="1"/>
        <v>#REF!</v>
      </c>
      <c r="BU30" s="111" t="e">
        <f ca="1"/>
        <v>#REF!</v>
      </c>
      <c r="BV30" s="111" t="e">
        <f ca="1"/>
        <v>#REF!</v>
      </c>
      <c r="BW30" s="111" t="e">
        <f ca="1"/>
        <v>#REF!</v>
      </c>
      <c r="BX30" s="111" t="e">
        <f ca="1"/>
        <v>#REF!</v>
      </c>
      <c r="BY30" s="111" t="e">
        <f ca="1"/>
        <v>#REF!</v>
      </c>
      <c r="BZ30" s="111" t="e">
        <f ca="1"/>
        <v>#REF!</v>
      </c>
      <c r="CA30" s="111" t="e">
        <f ca="1"/>
        <v>#REF!</v>
      </c>
      <c r="CB30" s="111" t="e">
        <f ca="1"/>
        <v>#REF!</v>
      </c>
      <c r="CC30" s="111" t="e">
        <f ca="1"/>
        <v>#REF!</v>
      </c>
      <c r="CD30" s="111" t="e">
        <f ca="1"/>
        <v>#REF!</v>
      </c>
      <c r="CE30" s="111" t="e">
        <f ca="1"/>
        <v>#REF!</v>
      </c>
      <c r="CF30" s="111" t="e">
        <f ca="1"/>
        <v>#REF!</v>
      </c>
      <c r="CG30" s="111" t="e">
        <f ca="1"/>
        <v>#REF!</v>
      </c>
      <c r="CH30" s="111" t="e">
        <f ca="1"/>
        <v>#REF!</v>
      </c>
      <c r="CI30" s="111" t="e">
        <f ca="1"/>
        <v>#REF!</v>
      </c>
      <c r="CJ30" s="111" t="e">
        <f ca="1"/>
        <v>#REF!</v>
      </c>
      <c r="CK30" s="111" t="e">
        <f ca="1"/>
        <v>#REF!</v>
      </c>
      <c r="CL30" s="111" t="e">
        <f ca="1"/>
        <v>#REF!</v>
      </c>
      <c r="CM30" s="111" t="e">
        <f ca="1"/>
        <v>#REF!</v>
      </c>
      <c r="CN30" s="111" t="e">
        <f ca="1"/>
        <v>#REF!</v>
      </c>
      <c r="CO30" s="111" t="e">
        <f ca="1"/>
        <v>#REF!</v>
      </c>
      <c r="CP30" s="111" t="e">
        <f ca="1"/>
        <v>#REF!</v>
      </c>
      <c r="CQ30" s="111" t="e">
        <f ca="1"/>
        <v>#REF!</v>
      </c>
      <c r="CR30" s="111" t="e">
        <f ca="1"/>
        <v>#REF!</v>
      </c>
      <c r="CS30" s="111" t="e">
        <f ca="1"/>
        <v>#REF!</v>
      </c>
      <c r="CT30" s="111" t="e">
        <f ca="1"/>
        <v>#REF!</v>
      </c>
      <c r="CU30" s="111" t="e">
        <f ca="1"/>
        <v>#REF!</v>
      </c>
      <c r="CV30" s="111" t="e">
        <f ca="1"/>
        <v>#REF!</v>
      </c>
      <c r="CW30" s="111" t="e">
        <f ca="1"/>
        <v>#REF!</v>
      </c>
      <c r="CX30" s="111" t="e">
        <f ca="1"/>
        <v>#REF!</v>
      </c>
      <c r="CY30" s="111" t="e">
        <f ca="1"/>
        <v>#REF!</v>
      </c>
      <c r="CZ30" s="111" t="e">
        <f ca="1"/>
        <v>#REF!</v>
      </c>
      <c r="DA30" s="111" t="e">
        <f ca="1"/>
        <v>#REF!</v>
      </c>
      <c r="DB30" s="111" t="e">
        <f ca="1"/>
        <v>#REF!</v>
      </c>
      <c r="DC30" s="111" t="e">
        <f ca="1"/>
        <v>#REF!</v>
      </c>
      <c r="DD30" s="111" t="e">
        <f ca="1"/>
        <v>#REF!</v>
      </c>
      <c r="DE30" s="111" t="e">
        <f ca="1"/>
        <v>#REF!</v>
      </c>
      <c r="DF30" s="111" t="e">
        <f ca="1"/>
        <v>#REF!</v>
      </c>
      <c r="DG30" s="111" t="e">
        <f ca="1"/>
        <v>#REF!</v>
      </c>
      <c r="DH30" s="111" t="e">
        <f ca="1"/>
        <v>#REF!</v>
      </c>
      <c r="DI30" s="111" t="e">
        <f ca="1"/>
        <v>#REF!</v>
      </c>
      <c r="DJ30" s="111" t="e">
        <f ca="1"/>
        <v>#REF!</v>
      </c>
      <c r="DK30" s="111" t="e">
        <f ca="1"/>
        <v>#REF!</v>
      </c>
      <c r="DL30" s="111" t="e">
        <f ca="1"/>
        <v>#REF!</v>
      </c>
      <c r="DM30" s="111" t="e">
        <f ca="1"/>
        <v>#REF!</v>
      </c>
      <c r="DN30" s="111" t="e">
        <f ca="1"/>
        <v>#REF!</v>
      </c>
      <c r="DO30" s="111" t="e">
        <f ca="1"/>
        <v>#REF!</v>
      </c>
      <c r="DP30" s="111" t="e">
        <f ca="1"/>
        <v>#REF!</v>
      </c>
      <c r="DQ30" s="111" t="e">
        <f ca="1"/>
        <v>#REF!</v>
      </c>
      <c r="DR30" s="111" t="e">
        <f ca="1"/>
        <v>#REF!</v>
      </c>
      <c r="DS30" s="111" t="e">
        <f ca="1"/>
        <v>#REF!</v>
      </c>
      <c r="DT30" s="111" t="e">
        <f ca="1"/>
        <v>#REF!</v>
      </c>
      <c r="DU30" s="111" t="e">
        <f ca="1"/>
        <v>#REF!</v>
      </c>
      <c r="DV30" s="111" t="e">
        <f ca="1"/>
        <v>#REF!</v>
      </c>
      <c r="DW30" s="111" t="e">
        <f ca="1"/>
        <v>#REF!</v>
      </c>
      <c r="DX30" s="111" t="e">
        <f ca="1"/>
        <v>#REF!</v>
      </c>
      <c r="DY30" s="111" t="e">
        <f ca="1"/>
        <v>#REF!</v>
      </c>
      <c r="DZ30" s="111" t="e">
        <f ca="1"/>
        <v>#REF!</v>
      </c>
      <c r="EA30" s="111" t="e">
        <f ca="1"/>
        <v>#REF!</v>
      </c>
      <c r="EB30" s="111" t="e">
        <f ca="1"/>
        <v>#REF!</v>
      </c>
      <c r="EC30" s="111" t="e">
        <f ca="1"/>
        <v>#REF!</v>
      </c>
      <c r="ED30" s="111" t="e">
        <f ca="1"/>
        <v>#REF!</v>
      </c>
      <c r="EE30" s="111" t="e">
        <f ca="1"/>
        <v>#REF!</v>
      </c>
      <c r="EF30" s="111" t="e">
        <f ca="1"/>
        <v>#REF!</v>
      </c>
      <c r="EG30" s="111" t="e">
        <f ca="1"/>
        <v>#REF!</v>
      </c>
      <c r="EH30" s="111" t="e">
        <f ca="1"/>
        <v>#REF!</v>
      </c>
      <c r="EI30" s="111" t="e">
        <f ca="1"/>
        <v>#REF!</v>
      </c>
      <c r="EJ30" s="111" t="e">
        <f ca="1"/>
        <v>#REF!</v>
      </c>
      <c r="EK30" s="111" t="e">
        <f ca="1"/>
        <v>#REF!</v>
      </c>
      <c r="EL30" s="111" t="e">
        <f ca="1"/>
        <v>#REF!</v>
      </c>
      <c r="EM30" s="111" t="e">
        <f ca="1"/>
        <v>#REF!</v>
      </c>
      <c r="EN30" s="111" t="e">
        <f ca="1"/>
        <v>#REF!</v>
      </c>
      <c r="EO30" s="111" t="e">
        <f ca="1"/>
        <v>#REF!</v>
      </c>
      <c r="EP30" s="111" t="e">
        <f ca="1"/>
        <v>#REF!</v>
      </c>
      <c r="EQ30" s="111" t="e">
        <f ca="1"/>
        <v>#REF!</v>
      </c>
      <c r="ER30" s="111" t="e">
        <f ca="1"/>
        <v>#REF!</v>
      </c>
      <c r="ES30" s="111" t="e">
        <f ca="1"/>
        <v>#REF!</v>
      </c>
      <c r="ET30" s="111" t="e">
        <f ca="1"/>
        <v>#REF!</v>
      </c>
      <c r="EU30" s="111" t="e">
        <f ca="1"/>
        <v>#REF!</v>
      </c>
      <c r="EV30" s="111" t="e">
        <f ca="1"/>
        <v>#REF!</v>
      </c>
      <c r="EW30" s="111" t="e">
        <f ca="1"/>
        <v>#REF!</v>
      </c>
      <c r="EX30" s="111" t="e">
        <f ca="1"/>
        <v>#REF!</v>
      </c>
      <c r="EY30" s="111" t="e">
        <f ca="1"/>
        <v>#REF!</v>
      </c>
      <c r="EZ30" s="111" t="e">
        <f ca="1"/>
        <v>#REF!</v>
      </c>
      <c r="FA30" s="111" t="e">
        <f ca="1"/>
        <v>#REF!</v>
      </c>
      <c r="FB30" s="111" t="e">
        <f ca="1"/>
        <v>#REF!</v>
      </c>
      <c r="FC30" s="111" t="e">
        <f ca="1"/>
        <v>#REF!</v>
      </c>
      <c r="FD30" s="111" t="e">
        <f ca="1"/>
        <v>#REF!</v>
      </c>
      <c r="FE30" s="111" t="e">
        <f ca="1"/>
        <v>#REF!</v>
      </c>
      <c r="FF30" s="111" t="e">
        <f ca="1"/>
        <v>#REF!</v>
      </c>
      <c r="FG30" s="111" t="e">
        <f ca="1"/>
        <v>#REF!</v>
      </c>
      <c r="FH30" s="111" t="e">
        <f ca="1"/>
        <v>#REF!</v>
      </c>
      <c r="FI30" s="111" t="e">
        <f ca="1"/>
        <v>#REF!</v>
      </c>
    </row>
    <row r="31" spans="1:165" x14ac:dyDescent="0.2">
      <c r="A31" s="194"/>
      <c r="B31" s="179" t="s">
        <v>44</v>
      </c>
      <c r="C31" s="34" t="s">
        <v>89</v>
      </c>
      <c r="D31" s="111" t="str">
        <f ca="1"/>
        <v>－</v>
      </c>
      <c r="E31" s="111" t="str">
        <f ca="1"/>
        <v>－</v>
      </c>
      <c r="F31" s="111" t="str">
        <f ca="1"/>
        <v>－</v>
      </c>
      <c r="G31" s="111" t="str">
        <f ca="1"/>
        <v>－</v>
      </c>
      <c r="H31" s="111" t="str">
        <f ca="1"/>
        <v>－</v>
      </c>
      <c r="I31" s="111" t="str">
        <f ca="1"/>
        <v>－</v>
      </c>
      <c r="J31" s="111" t="str">
        <f ca="1"/>
        <v>1人未満</v>
      </c>
      <c r="K31" s="111" t="str">
        <f ca="1"/>
        <v>1人未満</v>
      </c>
      <c r="L31" s="111" t="str">
        <f ca="1"/>
        <v>1人未満</v>
      </c>
      <c r="M31" s="111" t="str">
        <f ca="1"/>
        <v>0人</v>
      </c>
      <c r="N31" s="111" t="str">
        <f ca="1"/>
        <v>0人</v>
      </c>
      <c r="O31" s="111" t="str">
        <f ca="1"/>
        <v>0人</v>
      </c>
      <c r="P31" s="111" t="str">
        <f ca="1"/>
        <v>0人</v>
      </c>
      <c r="Q31" s="111" t="str">
        <f ca="1"/>
        <v>0人</v>
      </c>
      <c r="R31" s="111" t="str">
        <f ca="1"/>
        <v>0人</v>
      </c>
      <c r="S31" s="111" t="str">
        <f ca="1"/>
        <v>2人</v>
      </c>
      <c r="T31" s="111" t="str">
        <f ca="1"/>
        <v>2人</v>
      </c>
      <c r="U31" s="111" t="str">
        <f ca="1"/>
        <v>2人</v>
      </c>
      <c r="V31" s="111" t="str">
        <f ca="1"/>
        <v>2人</v>
      </c>
      <c r="W31" s="111" t="str">
        <f ca="1"/>
        <v>2人</v>
      </c>
      <c r="X31" s="111" t="str">
        <f ca="1"/>
        <v>2人</v>
      </c>
      <c r="Y31" s="111" t="str">
        <f ca="1"/>
        <v>2人</v>
      </c>
      <c r="Z31" s="111" t="str">
        <f ca="1"/>
        <v>2人</v>
      </c>
      <c r="AA31" s="111" t="str">
        <f ca="1"/>
        <v>2人</v>
      </c>
      <c r="AB31" s="111" t="e">
        <f ca="1"/>
        <v>#REF!</v>
      </c>
      <c r="AC31" s="111" t="e">
        <f ca="1"/>
        <v>#REF!</v>
      </c>
      <c r="AD31" s="111" t="e">
        <f ca="1"/>
        <v>#REF!</v>
      </c>
      <c r="AE31" s="111" t="e">
        <f ca="1"/>
        <v>#REF!</v>
      </c>
      <c r="AF31" s="111" t="e">
        <f ca="1"/>
        <v>#REF!</v>
      </c>
      <c r="AG31" s="111" t="e">
        <f ca="1"/>
        <v>#REF!</v>
      </c>
      <c r="AH31" s="111" t="e">
        <f ca="1"/>
        <v>#REF!</v>
      </c>
      <c r="AI31" s="111" t="e">
        <f ca="1"/>
        <v>#REF!</v>
      </c>
      <c r="AJ31" s="111" t="e">
        <f ca="1"/>
        <v>#REF!</v>
      </c>
      <c r="AK31" s="111" t="e">
        <f ca="1"/>
        <v>#REF!</v>
      </c>
      <c r="AL31" s="111" t="e">
        <f ca="1"/>
        <v>#REF!</v>
      </c>
      <c r="AM31" s="111" t="e">
        <f ca="1"/>
        <v>#REF!</v>
      </c>
      <c r="AN31" s="111" t="e">
        <f ca="1"/>
        <v>#REF!</v>
      </c>
      <c r="AO31" s="111" t="e">
        <f ca="1"/>
        <v>#REF!</v>
      </c>
      <c r="AP31" s="111" t="e">
        <f ca="1"/>
        <v>#REF!</v>
      </c>
      <c r="AQ31" s="111" t="e">
        <f ca="1"/>
        <v>#REF!</v>
      </c>
      <c r="AR31" s="111" t="e">
        <f ca="1"/>
        <v>#REF!</v>
      </c>
      <c r="AS31" s="111" t="e">
        <f ca="1"/>
        <v>#REF!</v>
      </c>
      <c r="AT31" s="111" t="e">
        <f ca="1"/>
        <v>#REF!</v>
      </c>
      <c r="AU31" s="111" t="e">
        <f ca="1"/>
        <v>#REF!</v>
      </c>
      <c r="AV31" s="111" t="e">
        <f ca="1"/>
        <v>#REF!</v>
      </c>
      <c r="AW31" s="111" t="e">
        <f ca="1"/>
        <v>#REF!</v>
      </c>
      <c r="AX31" s="111" t="e">
        <f ca="1"/>
        <v>#REF!</v>
      </c>
      <c r="AY31" s="111" t="e">
        <f ca="1"/>
        <v>#REF!</v>
      </c>
      <c r="AZ31" s="111" t="e">
        <f ca="1"/>
        <v>#REF!</v>
      </c>
      <c r="BA31" s="111" t="e">
        <f ca="1"/>
        <v>#REF!</v>
      </c>
      <c r="BB31" s="111" t="e">
        <f ca="1"/>
        <v>#REF!</v>
      </c>
      <c r="BC31" s="111" t="e">
        <f ca="1"/>
        <v>#REF!</v>
      </c>
      <c r="BD31" s="111" t="e">
        <f ca="1"/>
        <v>#REF!</v>
      </c>
      <c r="BE31" s="111" t="e">
        <f ca="1"/>
        <v>#REF!</v>
      </c>
      <c r="BF31" s="111" t="e">
        <f ca="1"/>
        <v>#REF!</v>
      </c>
      <c r="BG31" s="111" t="e">
        <f ca="1"/>
        <v>#REF!</v>
      </c>
      <c r="BH31" s="111" t="e">
        <f ca="1"/>
        <v>#REF!</v>
      </c>
      <c r="BI31" s="111" t="e">
        <f ca="1"/>
        <v>#REF!</v>
      </c>
      <c r="BJ31" s="111" t="e">
        <f ca="1"/>
        <v>#REF!</v>
      </c>
      <c r="BK31" s="111" t="e">
        <f ca="1"/>
        <v>#REF!</v>
      </c>
      <c r="BL31" s="111" t="e">
        <f ca="1"/>
        <v>#REF!</v>
      </c>
      <c r="BM31" s="111" t="e">
        <f ca="1"/>
        <v>#REF!</v>
      </c>
      <c r="BN31" s="111" t="e">
        <f ca="1"/>
        <v>#REF!</v>
      </c>
      <c r="BO31" s="111" t="e">
        <f ca="1"/>
        <v>#REF!</v>
      </c>
      <c r="BP31" s="111" t="e">
        <f ca="1"/>
        <v>#REF!</v>
      </c>
      <c r="BQ31" s="111" t="e">
        <f ca="1"/>
        <v>#REF!</v>
      </c>
      <c r="BR31" s="111" t="e">
        <f ca="1"/>
        <v>#REF!</v>
      </c>
      <c r="BS31" s="111" t="e">
        <f ca="1"/>
        <v>#REF!</v>
      </c>
      <c r="BT31" s="111" t="e">
        <f ca="1"/>
        <v>#REF!</v>
      </c>
      <c r="BU31" s="111" t="e">
        <f ca="1"/>
        <v>#REF!</v>
      </c>
      <c r="BV31" s="111" t="e">
        <f ca="1"/>
        <v>#REF!</v>
      </c>
      <c r="BW31" s="111" t="e">
        <f ca="1"/>
        <v>#REF!</v>
      </c>
      <c r="BX31" s="111" t="e">
        <f ca="1"/>
        <v>#REF!</v>
      </c>
      <c r="BY31" s="111" t="e">
        <f ca="1"/>
        <v>#REF!</v>
      </c>
      <c r="BZ31" s="111" t="e">
        <f ca="1"/>
        <v>#REF!</v>
      </c>
      <c r="CA31" s="111" t="e">
        <f ca="1"/>
        <v>#REF!</v>
      </c>
      <c r="CB31" s="111" t="e">
        <f ca="1"/>
        <v>#REF!</v>
      </c>
      <c r="CC31" s="111" t="e">
        <f ca="1"/>
        <v>#REF!</v>
      </c>
      <c r="CD31" s="111" t="e">
        <f ca="1"/>
        <v>#REF!</v>
      </c>
      <c r="CE31" s="111" t="e">
        <f ca="1"/>
        <v>#REF!</v>
      </c>
      <c r="CF31" s="111" t="e">
        <f ca="1"/>
        <v>#REF!</v>
      </c>
      <c r="CG31" s="111" t="e">
        <f ca="1"/>
        <v>#REF!</v>
      </c>
      <c r="CH31" s="111" t="e">
        <f ca="1"/>
        <v>#REF!</v>
      </c>
      <c r="CI31" s="111" t="e">
        <f ca="1"/>
        <v>#REF!</v>
      </c>
      <c r="CJ31" s="111" t="e">
        <f ca="1"/>
        <v>#REF!</v>
      </c>
      <c r="CK31" s="111" t="e">
        <f ca="1"/>
        <v>#REF!</v>
      </c>
      <c r="CL31" s="111" t="e">
        <f ca="1"/>
        <v>#REF!</v>
      </c>
      <c r="CM31" s="111" t="e">
        <f ca="1"/>
        <v>#REF!</v>
      </c>
      <c r="CN31" s="111" t="e">
        <f ca="1"/>
        <v>#REF!</v>
      </c>
      <c r="CO31" s="111" t="e">
        <f ca="1"/>
        <v>#REF!</v>
      </c>
      <c r="CP31" s="111" t="e">
        <f ca="1"/>
        <v>#REF!</v>
      </c>
      <c r="CQ31" s="111" t="e">
        <f ca="1"/>
        <v>#REF!</v>
      </c>
      <c r="CR31" s="111" t="e">
        <f ca="1"/>
        <v>#REF!</v>
      </c>
      <c r="CS31" s="111" t="e">
        <f ca="1"/>
        <v>#REF!</v>
      </c>
      <c r="CT31" s="111" t="e">
        <f ca="1"/>
        <v>#REF!</v>
      </c>
      <c r="CU31" s="111" t="e">
        <f ca="1"/>
        <v>#REF!</v>
      </c>
      <c r="CV31" s="111" t="e">
        <f ca="1"/>
        <v>#REF!</v>
      </c>
      <c r="CW31" s="111" t="e">
        <f ca="1"/>
        <v>#REF!</v>
      </c>
      <c r="CX31" s="111" t="e">
        <f ca="1"/>
        <v>#REF!</v>
      </c>
      <c r="CY31" s="111" t="e">
        <f ca="1"/>
        <v>#REF!</v>
      </c>
      <c r="CZ31" s="111" t="e">
        <f ca="1"/>
        <v>#REF!</v>
      </c>
      <c r="DA31" s="111" t="e">
        <f ca="1"/>
        <v>#REF!</v>
      </c>
      <c r="DB31" s="111" t="e">
        <f ca="1"/>
        <v>#REF!</v>
      </c>
      <c r="DC31" s="111" t="e">
        <f ca="1"/>
        <v>#REF!</v>
      </c>
      <c r="DD31" s="111" t="e">
        <f ca="1"/>
        <v>#REF!</v>
      </c>
      <c r="DE31" s="111" t="e">
        <f ca="1"/>
        <v>#REF!</v>
      </c>
      <c r="DF31" s="111" t="e">
        <f ca="1"/>
        <v>#REF!</v>
      </c>
      <c r="DG31" s="111" t="e">
        <f ca="1"/>
        <v>#REF!</v>
      </c>
      <c r="DH31" s="111" t="e">
        <f ca="1"/>
        <v>#REF!</v>
      </c>
      <c r="DI31" s="111" t="e">
        <f ca="1"/>
        <v>#REF!</v>
      </c>
      <c r="DJ31" s="111" t="e">
        <f ca="1"/>
        <v>#REF!</v>
      </c>
      <c r="DK31" s="111" t="e">
        <f ca="1"/>
        <v>#REF!</v>
      </c>
      <c r="DL31" s="111" t="e">
        <f ca="1"/>
        <v>#REF!</v>
      </c>
      <c r="DM31" s="111" t="e">
        <f ca="1"/>
        <v>#REF!</v>
      </c>
      <c r="DN31" s="111" t="e">
        <f ca="1"/>
        <v>#REF!</v>
      </c>
      <c r="DO31" s="111" t="e">
        <f ca="1"/>
        <v>#REF!</v>
      </c>
      <c r="DP31" s="111" t="e">
        <f ca="1"/>
        <v>#REF!</v>
      </c>
      <c r="DQ31" s="111" t="e">
        <f ca="1"/>
        <v>#REF!</v>
      </c>
      <c r="DR31" s="111" t="e">
        <f ca="1"/>
        <v>#REF!</v>
      </c>
      <c r="DS31" s="111" t="e">
        <f ca="1"/>
        <v>#REF!</v>
      </c>
      <c r="DT31" s="111" t="e">
        <f ca="1"/>
        <v>#REF!</v>
      </c>
      <c r="DU31" s="111" t="e">
        <f ca="1"/>
        <v>#REF!</v>
      </c>
      <c r="DV31" s="111" t="e">
        <f ca="1"/>
        <v>#REF!</v>
      </c>
      <c r="DW31" s="111" t="e">
        <f ca="1"/>
        <v>#REF!</v>
      </c>
      <c r="DX31" s="111" t="e">
        <f ca="1"/>
        <v>#REF!</v>
      </c>
      <c r="DY31" s="111" t="e">
        <f ca="1"/>
        <v>#REF!</v>
      </c>
      <c r="DZ31" s="111" t="e">
        <f ca="1"/>
        <v>#REF!</v>
      </c>
      <c r="EA31" s="111" t="e">
        <f ca="1"/>
        <v>#REF!</v>
      </c>
      <c r="EB31" s="111" t="e">
        <f ca="1"/>
        <v>#REF!</v>
      </c>
      <c r="EC31" s="111" t="e">
        <f ca="1"/>
        <v>#REF!</v>
      </c>
      <c r="ED31" s="111" t="e">
        <f ca="1"/>
        <v>#REF!</v>
      </c>
      <c r="EE31" s="111" t="e">
        <f ca="1"/>
        <v>#REF!</v>
      </c>
      <c r="EF31" s="111" t="e">
        <f ca="1"/>
        <v>#REF!</v>
      </c>
      <c r="EG31" s="111" t="e">
        <f ca="1"/>
        <v>#REF!</v>
      </c>
      <c r="EH31" s="111" t="e">
        <f ca="1"/>
        <v>#REF!</v>
      </c>
      <c r="EI31" s="111" t="e">
        <f ca="1"/>
        <v>#REF!</v>
      </c>
      <c r="EJ31" s="111" t="e">
        <f ca="1"/>
        <v>#REF!</v>
      </c>
      <c r="EK31" s="111" t="e">
        <f ca="1"/>
        <v>#REF!</v>
      </c>
      <c r="EL31" s="111" t="e">
        <f ca="1"/>
        <v>#REF!</v>
      </c>
      <c r="EM31" s="111" t="e">
        <f ca="1"/>
        <v>#REF!</v>
      </c>
      <c r="EN31" s="111" t="e">
        <f ca="1"/>
        <v>#REF!</v>
      </c>
      <c r="EO31" s="111" t="e">
        <f ca="1"/>
        <v>#REF!</v>
      </c>
      <c r="EP31" s="111" t="e">
        <f ca="1"/>
        <v>#REF!</v>
      </c>
      <c r="EQ31" s="111" t="e">
        <f ca="1"/>
        <v>#REF!</v>
      </c>
      <c r="ER31" s="111" t="e">
        <f ca="1"/>
        <v>#REF!</v>
      </c>
      <c r="ES31" s="111" t="e">
        <f ca="1"/>
        <v>#REF!</v>
      </c>
      <c r="ET31" s="111" t="e">
        <f ca="1"/>
        <v>#REF!</v>
      </c>
      <c r="EU31" s="111" t="e">
        <f ca="1"/>
        <v>#REF!</v>
      </c>
      <c r="EV31" s="111" t="e">
        <f ca="1"/>
        <v>#REF!</v>
      </c>
      <c r="EW31" s="111" t="e">
        <f ca="1"/>
        <v>#REF!</v>
      </c>
      <c r="EX31" s="111" t="e">
        <f ca="1"/>
        <v>#REF!</v>
      </c>
      <c r="EY31" s="111" t="e">
        <f ca="1"/>
        <v>#REF!</v>
      </c>
      <c r="EZ31" s="111" t="e">
        <f ca="1"/>
        <v>#REF!</v>
      </c>
      <c r="FA31" s="111" t="e">
        <f ca="1"/>
        <v>#REF!</v>
      </c>
      <c r="FB31" s="111" t="e">
        <f ca="1"/>
        <v>#REF!</v>
      </c>
      <c r="FC31" s="111" t="e">
        <f ca="1"/>
        <v>#REF!</v>
      </c>
      <c r="FD31" s="111" t="e">
        <f ca="1"/>
        <v>#REF!</v>
      </c>
      <c r="FE31" s="111" t="e">
        <f ca="1"/>
        <v>#REF!</v>
      </c>
      <c r="FF31" s="111" t="e">
        <f ca="1"/>
        <v>#REF!</v>
      </c>
      <c r="FG31" s="111" t="e">
        <f ca="1"/>
        <v>#REF!</v>
      </c>
      <c r="FH31" s="111" t="e">
        <f ca="1"/>
        <v>#REF!</v>
      </c>
      <c r="FI31" s="111" t="e">
        <f ca="1"/>
        <v>#REF!</v>
      </c>
    </row>
    <row r="32" spans="1:165" x14ac:dyDescent="0.2">
      <c r="A32" s="194"/>
      <c r="B32" s="180"/>
      <c r="C32" s="34" t="s">
        <v>90</v>
      </c>
      <c r="D32" s="111" t="str">
        <f ca="1"/>
        <v>－</v>
      </c>
      <c r="E32" s="111" t="str">
        <f ca="1"/>
        <v>－</v>
      </c>
      <c r="F32" s="111" t="str">
        <f ca="1"/>
        <v>－</v>
      </c>
      <c r="G32" s="111" t="str">
        <f ca="1"/>
        <v>－</v>
      </c>
      <c r="H32" s="111" t="str">
        <f ca="1"/>
        <v>－</v>
      </c>
      <c r="I32" s="111" t="str">
        <f ca="1"/>
        <v>－</v>
      </c>
      <c r="J32" s="111" t="str">
        <f ca="1"/>
        <v>1人未満</v>
      </c>
      <c r="K32" s="111" t="str">
        <f ca="1"/>
        <v>1人未満</v>
      </c>
      <c r="L32" s="111" t="str">
        <f ca="1"/>
        <v>1人未満</v>
      </c>
      <c r="M32" s="111" t="str">
        <f ca="1"/>
        <v>0人</v>
      </c>
      <c r="N32" s="111" t="str">
        <f ca="1"/>
        <v>0人</v>
      </c>
      <c r="O32" s="111" t="str">
        <f ca="1"/>
        <v>0人</v>
      </c>
      <c r="P32" s="111" t="str">
        <f ca="1"/>
        <v>0人</v>
      </c>
      <c r="Q32" s="111" t="str">
        <f ca="1"/>
        <v>0人</v>
      </c>
      <c r="R32" s="111" t="str">
        <f ca="1"/>
        <v>0人</v>
      </c>
      <c r="S32" s="111" t="str">
        <f ca="1"/>
        <v>1人</v>
      </c>
      <c r="T32" s="111" t="str">
        <f ca="1"/>
        <v>1人</v>
      </c>
      <c r="U32" s="111" t="str">
        <f ca="1"/>
        <v>1人</v>
      </c>
      <c r="V32" s="111" t="str">
        <f ca="1"/>
        <v>1人</v>
      </c>
      <c r="W32" s="111" t="str">
        <f ca="1"/>
        <v>1人</v>
      </c>
      <c r="X32" s="111" t="str">
        <f ca="1"/>
        <v>1人</v>
      </c>
      <c r="Y32" s="111" t="str">
        <f ca="1"/>
        <v>1人未満</v>
      </c>
      <c r="Z32" s="111" t="str">
        <f ca="1"/>
        <v>1人未満</v>
      </c>
      <c r="AA32" s="111" t="str">
        <f ca="1"/>
        <v>1人未満</v>
      </c>
      <c r="AB32" s="111" t="e">
        <f ca="1"/>
        <v>#REF!</v>
      </c>
      <c r="AC32" s="111" t="e">
        <f ca="1"/>
        <v>#REF!</v>
      </c>
      <c r="AD32" s="111" t="e">
        <f ca="1"/>
        <v>#REF!</v>
      </c>
      <c r="AE32" s="111" t="e">
        <f ca="1"/>
        <v>#REF!</v>
      </c>
      <c r="AF32" s="111" t="e">
        <f ca="1"/>
        <v>#REF!</v>
      </c>
      <c r="AG32" s="111" t="e">
        <f ca="1"/>
        <v>#REF!</v>
      </c>
      <c r="AH32" s="111" t="e">
        <f ca="1"/>
        <v>#REF!</v>
      </c>
      <c r="AI32" s="111" t="e">
        <f ca="1"/>
        <v>#REF!</v>
      </c>
      <c r="AJ32" s="111" t="e">
        <f ca="1"/>
        <v>#REF!</v>
      </c>
      <c r="AK32" s="111" t="e">
        <f ca="1"/>
        <v>#REF!</v>
      </c>
      <c r="AL32" s="111" t="e">
        <f ca="1"/>
        <v>#REF!</v>
      </c>
      <c r="AM32" s="111" t="e">
        <f ca="1"/>
        <v>#REF!</v>
      </c>
      <c r="AN32" s="111" t="e">
        <f ca="1"/>
        <v>#REF!</v>
      </c>
      <c r="AO32" s="111" t="e">
        <f ca="1"/>
        <v>#REF!</v>
      </c>
      <c r="AP32" s="111" t="e">
        <f ca="1"/>
        <v>#REF!</v>
      </c>
      <c r="AQ32" s="111" t="e">
        <f ca="1"/>
        <v>#REF!</v>
      </c>
      <c r="AR32" s="111" t="e">
        <f ca="1"/>
        <v>#REF!</v>
      </c>
      <c r="AS32" s="111" t="e">
        <f ca="1"/>
        <v>#REF!</v>
      </c>
      <c r="AT32" s="111" t="e">
        <f ca="1"/>
        <v>#REF!</v>
      </c>
      <c r="AU32" s="111" t="e">
        <f ca="1"/>
        <v>#REF!</v>
      </c>
      <c r="AV32" s="111" t="e">
        <f ca="1"/>
        <v>#REF!</v>
      </c>
      <c r="AW32" s="111" t="e">
        <f ca="1"/>
        <v>#REF!</v>
      </c>
      <c r="AX32" s="111" t="e">
        <f ca="1"/>
        <v>#REF!</v>
      </c>
      <c r="AY32" s="111" t="e">
        <f ca="1"/>
        <v>#REF!</v>
      </c>
      <c r="AZ32" s="111" t="e">
        <f ca="1"/>
        <v>#REF!</v>
      </c>
      <c r="BA32" s="111" t="e">
        <f ca="1"/>
        <v>#REF!</v>
      </c>
      <c r="BB32" s="111" t="e">
        <f ca="1"/>
        <v>#REF!</v>
      </c>
      <c r="BC32" s="111" t="e">
        <f ca="1"/>
        <v>#REF!</v>
      </c>
      <c r="BD32" s="111" t="e">
        <f ca="1"/>
        <v>#REF!</v>
      </c>
      <c r="BE32" s="111" t="e">
        <f ca="1"/>
        <v>#REF!</v>
      </c>
      <c r="BF32" s="111" t="e">
        <f ca="1"/>
        <v>#REF!</v>
      </c>
      <c r="BG32" s="111" t="e">
        <f ca="1"/>
        <v>#REF!</v>
      </c>
      <c r="BH32" s="111" t="e">
        <f ca="1"/>
        <v>#REF!</v>
      </c>
      <c r="BI32" s="111" t="e">
        <f ca="1"/>
        <v>#REF!</v>
      </c>
      <c r="BJ32" s="111" t="e">
        <f ca="1"/>
        <v>#REF!</v>
      </c>
      <c r="BK32" s="111" t="e">
        <f ca="1"/>
        <v>#REF!</v>
      </c>
      <c r="BL32" s="111" t="e">
        <f ca="1"/>
        <v>#REF!</v>
      </c>
      <c r="BM32" s="111" t="e">
        <f ca="1"/>
        <v>#REF!</v>
      </c>
      <c r="BN32" s="111" t="e">
        <f ca="1"/>
        <v>#REF!</v>
      </c>
      <c r="BO32" s="111" t="e">
        <f ca="1"/>
        <v>#REF!</v>
      </c>
      <c r="BP32" s="111" t="e">
        <f ca="1"/>
        <v>#REF!</v>
      </c>
      <c r="BQ32" s="111" t="e">
        <f ca="1"/>
        <v>#REF!</v>
      </c>
      <c r="BR32" s="111" t="e">
        <f ca="1"/>
        <v>#REF!</v>
      </c>
      <c r="BS32" s="111" t="e">
        <f ca="1"/>
        <v>#REF!</v>
      </c>
      <c r="BT32" s="111" t="e">
        <f ca="1"/>
        <v>#REF!</v>
      </c>
      <c r="BU32" s="111" t="e">
        <f ca="1"/>
        <v>#REF!</v>
      </c>
      <c r="BV32" s="111" t="e">
        <f ca="1"/>
        <v>#REF!</v>
      </c>
      <c r="BW32" s="111" t="e">
        <f ca="1"/>
        <v>#REF!</v>
      </c>
      <c r="BX32" s="111" t="e">
        <f ca="1"/>
        <v>#REF!</v>
      </c>
      <c r="BY32" s="111" t="e">
        <f ca="1"/>
        <v>#REF!</v>
      </c>
      <c r="BZ32" s="111" t="e">
        <f ca="1"/>
        <v>#REF!</v>
      </c>
      <c r="CA32" s="111" t="e">
        <f ca="1"/>
        <v>#REF!</v>
      </c>
      <c r="CB32" s="111" t="e">
        <f ca="1"/>
        <v>#REF!</v>
      </c>
      <c r="CC32" s="111" t="e">
        <f ca="1"/>
        <v>#REF!</v>
      </c>
      <c r="CD32" s="111" t="e">
        <f ca="1"/>
        <v>#REF!</v>
      </c>
      <c r="CE32" s="111" t="e">
        <f ca="1"/>
        <v>#REF!</v>
      </c>
      <c r="CF32" s="111" t="e">
        <f ca="1"/>
        <v>#REF!</v>
      </c>
      <c r="CG32" s="111" t="e">
        <f ca="1"/>
        <v>#REF!</v>
      </c>
      <c r="CH32" s="111" t="e">
        <f ca="1"/>
        <v>#REF!</v>
      </c>
      <c r="CI32" s="111" t="e">
        <f ca="1"/>
        <v>#REF!</v>
      </c>
      <c r="CJ32" s="111" t="e">
        <f ca="1"/>
        <v>#REF!</v>
      </c>
      <c r="CK32" s="111" t="e">
        <f ca="1"/>
        <v>#REF!</v>
      </c>
      <c r="CL32" s="111" t="e">
        <f ca="1"/>
        <v>#REF!</v>
      </c>
      <c r="CM32" s="111" t="e">
        <f ca="1"/>
        <v>#REF!</v>
      </c>
      <c r="CN32" s="111" t="e">
        <f ca="1"/>
        <v>#REF!</v>
      </c>
      <c r="CO32" s="111" t="e">
        <f ca="1"/>
        <v>#REF!</v>
      </c>
      <c r="CP32" s="111" t="e">
        <f ca="1"/>
        <v>#REF!</v>
      </c>
      <c r="CQ32" s="111" t="e">
        <f ca="1"/>
        <v>#REF!</v>
      </c>
      <c r="CR32" s="111" t="e">
        <f ca="1"/>
        <v>#REF!</v>
      </c>
      <c r="CS32" s="111" t="e">
        <f ca="1"/>
        <v>#REF!</v>
      </c>
      <c r="CT32" s="111" t="e">
        <f ca="1"/>
        <v>#REF!</v>
      </c>
      <c r="CU32" s="111" t="e">
        <f ca="1"/>
        <v>#REF!</v>
      </c>
      <c r="CV32" s="111" t="e">
        <f ca="1"/>
        <v>#REF!</v>
      </c>
      <c r="CW32" s="111" t="e">
        <f ca="1"/>
        <v>#REF!</v>
      </c>
      <c r="CX32" s="111" t="e">
        <f ca="1"/>
        <v>#REF!</v>
      </c>
      <c r="CY32" s="111" t="e">
        <f ca="1"/>
        <v>#REF!</v>
      </c>
      <c r="CZ32" s="111" t="e">
        <f ca="1"/>
        <v>#REF!</v>
      </c>
      <c r="DA32" s="111" t="e">
        <f ca="1"/>
        <v>#REF!</v>
      </c>
      <c r="DB32" s="111" t="e">
        <f ca="1"/>
        <v>#REF!</v>
      </c>
      <c r="DC32" s="111" t="e">
        <f ca="1"/>
        <v>#REF!</v>
      </c>
      <c r="DD32" s="111" t="e">
        <f ca="1"/>
        <v>#REF!</v>
      </c>
      <c r="DE32" s="111" t="e">
        <f ca="1"/>
        <v>#REF!</v>
      </c>
      <c r="DF32" s="111" t="e">
        <f ca="1"/>
        <v>#REF!</v>
      </c>
      <c r="DG32" s="111" t="e">
        <f ca="1"/>
        <v>#REF!</v>
      </c>
      <c r="DH32" s="111" t="e">
        <f ca="1"/>
        <v>#REF!</v>
      </c>
      <c r="DI32" s="111" t="e">
        <f ca="1"/>
        <v>#REF!</v>
      </c>
      <c r="DJ32" s="111" t="e">
        <f ca="1"/>
        <v>#REF!</v>
      </c>
      <c r="DK32" s="111" t="e">
        <f ca="1"/>
        <v>#REF!</v>
      </c>
      <c r="DL32" s="111" t="e">
        <f ca="1"/>
        <v>#REF!</v>
      </c>
      <c r="DM32" s="111" t="e">
        <f ca="1"/>
        <v>#REF!</v>
      </c>
      <c r="DN32" s="111" t="e">
        <f ca="1"/>
        <v>#REF!</v>
      </c>
      <c r="DO32" s="111" t="e">
        <f ca="1"/>
        <v>#REF!</v>
      </c>
      <c r="DP32" s="111" t="e">
        <f ca="1"/>
        <v>#REF!</v>
      </c>
      <c r="DQ32" s="111" t="e">
        <f ca="1"/>
        <v>#REF!</v>
      </c>
      <c r="DR32" s="111" t="e">
        <f ca="1"/>
        <v>#REF!</v>
      </c>
      <c r="DS32" s="111" t="e">
        <f ca="1"/>
        <v>#REF!</v>
      </c>
      <c r="DT32" s="111" t="e">
        <f ca="1"/>
        <v>#REF!</v>
      </c>
      <c r="DU32" s="111" t="e">
        <f ca="1"/>
        <v>#REF!</v>
      </c>
      <c r="DV32" s="111" t="e">
        <f ca="1"/>
        <v>#REF!</v>
      </c>
      <c r="DW32" s="111" t="e">
        <f ca="1"/>
        <v>#REF!</v>
      </c>
      <c r="DX32" s="111" t="e">
        <f ca="1"/>
        <v>#REF!</v>
      </c>
      <c r="DY32" s="111" t="e">
        <f ca="1"/>
        <v>#REF!</v>
      </c>
      <c r="DZ32" s="111" t="e">
        <f ca="1"/>
        <v>#REF!</v>
      </c>
      <c r="EA32" s="111" t="e">
        <f ca="1"/>
        <v>#REF!</v>
      </c>
      <c r="EB32" s="111" t="e">
        <f ca="1"/>
        <v>#REF!</v>
      </c>
      <c r="EC32" s="111" t="e">
        <f ca="1"/>
        <v>#REF!</v>
      </c>
      <c r="ED32" s="111" t="e">
        <f ca="1"/>
        <v>#REF!</v>
      </c>
      <c r="EE32" s="111" t="e">
        <f ca="1"/>
        <v>#REF!</v>
      </c>
      <c r="EF32" s="111" t="e">
        <f ca="1"/>
        <v>#REF!</v>
      </c>
      <c r="EG32" s="111" t="e">
        <f ca="1"/>
        <v>#REF!</v>
      </c>
      <c r="EH32" s="111" t="e">
        <f ca="1"/>
        <v>#REF!</v>
      </c>
      <c r="EI32" s="111" t="e">
        <f ca="1"/>
        <v>#REF!</v>
      </c>
      <c r="EJ32" s="111" t="e">
        <f ca="1"/>
        <v>#REF!</v>
      </c>
      <c r="EK32" s="111" t="e">
        <f ca="1"/>
        <v>#REF!</v>
      </c>
      <c r="EL32" s="111" t="e">
        <f ca="1"/>
        <v>#REF!</v>
      </c>
      <c r="EM32" s="111" t="e">
        <f ca="1"/>
        <v>#REF!</v>
      </c>
      <c r="EN32" s="111" t="e">
        <f ca="1"/>
        <v>#REF!</v>
      </c>
      <c r="EO32" s="111" t="e">
        <f ca="1"/>
        <v>#REF!</v>
      </c>
      <c r="EP32" s="111" t="e">
        <f ca="1"/>
        <v>#REF!</v>
      </c>
      <c r="EQ32" s="111" t="e">
        <f ca="1"/>
        <v>#REF!</v>
      </c>
      <c r="ER32" s="111" t="e">
        <f ca="1"/>
        <v>#REF!</v>
      </c>
      <c r="ES32" s="111" t="e">
        <f ca="1"/>
        <v>#REF!</v>
      </c>
      <c r="ET32" s="111" t="e">
        <f ca="1"/>
        <v>#REF!</v>
      </c>
      <c r="EU32" s="111" t="e">
        <f ca="1"/>
        <v>#REF!</v>
      </c>
      <c r="EV32" s="111" t="e">
        <f ca="1"/>
        <v>#REF!</v>
      </c>
      <c r="EW32" s="111" t="e">
        <f ca="1"/>
        <v>#REF!</v>
      </c>
      <c r="EX32" s="111" t="e">
        <f ca="1"/>
        <v>#REF!</v>
      </c>
      <c r="EY32" s="111" t="e">
        <f ca="1"/>
        <v>#REF!</v>
      </c>
      <c r="EZ32" s="111" t="e">
        <f ca="1"/>
        <v>#REF!</v>
      </c>
      <c r="FA32" s="111" t="e">
        <f ca="1"/>
        <v>#REF!</v>
      </c>
      <c r="FB32" s="111" t="e">
        <f ca="1"/>
        <v>#REF!</v>
      </c>
      <c r="FC32" s="111" t="e">
        <f ca="1"/>
        <v>#REF!</v>
      </c>
      <c r="FD32" s="111" t="e">
        <f ca="1"/>
        <v>#REF!</v>
      </c>
      <c r="FE32" s="111" t="e">
        <f ca="1"/>
        <v>#REF!</v>
      </c>
      <c r="FF32" s="111" t="e">
        <f ca="1"/>
        <v>#REF!</v>
      </c>
      <c r="FG32" s="111" t="e">
        <f ca="1"/>
        <v>#REF!</v>
      </c>
      <c r="FH32" s="111" t="e">
        <f ca="1"/>
        <v>#REF!</v>
      </c>
      <c r="FI32" s="111" t="e">
        <f ca="1"/>
        <v>#REF!</v>
      </c>
    </row>
    <row r="33" spans="1:165" x14ac:dyDescent="0.2">
      <c r="A33" s="195"/>
      <c r="B33" s="181"/>
      <c r="C33" s="34" t="s">
        <v>341</v>
      </c>
      <c r="D33" s="111" t="str">
        <f ca="1"/>
        <v>－</v>
      </c>
      <c r="E33" s="111" t="str">
        <f ca="1"/>
        <v>－</v>
      </c>
      <c r="F33" s="111" t="str">
        <f ca="1"/>
        <v>－</v>
      </c>
      <c r="G33" s="111" t="str">
        <f ca="1"/>
        <v>－</v>
      </c>
      <c r="H33" s="111" t="str">
        <f ca="1"/>
        <v>－</v>
      </c>
      <c r="I33" s="111" t="str">
        <f ca="1"/>
        <v>－</v>
      </c>
      <c r="J33" s="111" t="str">
        <f ca="1"/>
        <v>1人</v>
      </c>
      <c r="K33" s="111" t="str">
        <f ca="1"/>
        <v>1人</v>
      </c>
      <c r="L33" s="111" t="str">
        <f ca="1"/>
        <v>1人</v>
      </c>
      <c r="M33" s="111" t="str">
        <f ca="1"/>
        <v>0人</v>
      </c>
      <c r="N33" s="111" t="str">
        <f ca="1"/>
        <v>0人</v>
      </c>
      <c r="O33" s="111" t="str">
        <f ca="1"/>
        <v>0人</v>
      </c>
      <c r="P33" s="111" t="str">
        <f ca="1"/>
        <v>0人</v>
      </c>
      <c r="Q33" s="111" t="str">
        <f ca="1"/>
        <v>0人</v>
      </c>
      <c r="R33" s="111" t="str">
        <f ca="1"/>
        <v>0人</v>
      </c>
      <c r="S33" s="111" t="str">
        <f ca="1"/>
        <v>3人</v>
      </c>
      <c r="T33" s="111" t="str">
        <f ca="1"/>
        <v>3人</v>
      </c>
      <c r="U33" s="111" t="str">
        <f ca="1"/>
        <v>3人</v>
      </c>
      <c r="V33" s="111" t="str">
        <f ca="1"/>
        <v>3人</v>
      </c>
      <c r="W33" s="111" t="str">
        <f ca="1"/>
        <v>3人</v>
      </c>
      <c r="X33" s="111" t="str">
        <f ca="1"/>
        <v>3人</v>
      </c>
      <c r="Y33" s="111" t="str">
        <f ca="1"/>
        <v>3人</v>
      </c>
      <c r="Z33" s="111" t="str">
        <f ca="1"/>
        <v>3人</v>
      </c>
      <c r="AA33" s="111" t="str">
        <f ca="1"/>
        <v>3人</v>
      </c>
      <c r="AB33" s="111" t="e">
        <f ca="1"/>
        <v>#REF!</v>
      </c>
      <c r="AC33" s="111" t="e">
        <f ca="1"/>
        <v>#REF!</v>
      </c>
      <c r="AD33" s="111" t="e">
        <f ca="1"/>
        <v>#REF!</v>
      </c>
      <c r="AE33" s="111" t="e">
        <f ca="1"/>
        <v>#REF!</v>
      </c>
      <c r="AF33" s="111" t="e">
        <f ca="1"/>
        <v>#REF!</v>
      </c>
      <c r="AG33" s="111" t="e">
        <f ca="1"/>
        <v>#REF!</v>
      </c>
      <c r="AH33" s="111" t="e">
        <f ca="1"/>
        <v>#REF!</v>
      </c>
      <c r="AI33" s="111" t="e">
        <f ca="1"/>
        <v>#REF!</v>
      </c>
      <c r="AJ33" s="111" t="e">
        <f ca="1"/>
        <v>#REF!</v>
      </c>
      <c r="AK33" s="111" t="e">
        <f ca="1"/>
        <v>#REF!</v>
      </c>
      <c r="AL33" s="111" t="e">
        <f ca="1"/>
        <v>#REF!</v>
      </c>
      <c r="AM33" s="111" t="e">
        <f ca="1"/>
        <v>#REF!</v>
      </c>
      <c r="AN33" s="111" t="e">
        <f ca="1"/>
        <v>#REF!</v>
      </c>
      <c r="AO33" s="111" t="e">
        <f ca="1"/>
        <v>#REF!</v>
      </c>
      <c r="AP33" s="111" t="e">
        <f ca="1"/>
        <v>#REF!</v>
      </c>
      <c r="AQ33" s="111" t="e">
        <f ca="1"/>
        <v>#REF!</v>
      </c>
      <c r="AR33" s="111" t="e">
        <f ca="1"/>
        <v>#REF!</v>
      </c>
      <c r="AS33" s="111" t="e">
        <f ca="1"/>
        <v>#REF!</v>
      </c>
      <c r="AT33" s="111" t="e">
        <f ca="1"/>
        <v>#REF!</v>
      </c>
      <c r="AU33" s="111" t="e">
        <f ca="1"/>
        <v>#REF!</v>
      </c>
      <c r="AV33" s="111" t="e">
        <f ca="1"/>
        <v>#REF!</v>
      </c>
      <c r="AW33" s="111" t="e">
        <f ca="1"/>
        <v>#REF!</v>
      </c>
      <c r="AX33" s="111" t="e">
        <f ca="1"/>
        <v>#REF!</v>
      </c>
      <c r="AY33" s="111" t="e">
        <f ca="1"/>
        <v>#REF!</v>
      </c>
      <c r="AZ33" s="111" t="e">
        <f ca="1"/>
        <v>#REF!</v>
      </c>
      <c r="BA33" s="111" t="e">
        <f ca="1"/>
        <v>#REF!</v>
      </c>
      <c r="BB33" s="111" t="e">
        <f ca="1"/>
        <v>#REF!</v>
      </c>
      <c r="BC33" s="111" t="e">
        <f ca="1"/>
        <v>#REF!</v>
      </c>
      <c r="BD33" s="111" t="e">
        <f ca="1"/>
        <v>#REF!</v>
      </c>
      <c r="BE33" s="111" t="e">
        <f ca="1"/>
        <v>#REF!</v>
      </c>
      <c r="BF33" s="111" t="e">
        <f ca="1"/>
        <v>#REF!</v>
      </c>
      <c r="BG33" s="111" t="e">
        <f ca="1"/>
        <v>#REF!</v>
      </c>
      <c r="BH33" s="111" t="e">
        <f ca="1"/>
        <v>#REF!</v>
      </c>
      <c r="BI33" s="111" t="e">
        <f ca="1"/>
        <v>#REF!</v>
      </c>
      <c r="BJ33" s="111" t="e">
        <f ca="1"/>
        <v>#REF!</v>
      </c>
      <c r="BK33" s="111" t="e">
        <f ca="1"/>
        <v>#REF!</v>
      </c>
      <c r="BL33" s="111" t="e">
        <f ca="1"/>
        <v>#REF!</v>
      </c>
      <c r="BM33" s="111" t="e">
        <f ca="1"/>
        <v>#REF!</v>
      </c>
      <c r="BN33" s="111" t="e">
        <f ca="1"/>
        <v>#REF!</v>
      </c>
      <c r="BO33" s="111" t="e">
        <f ca="1"/>
        <v>#REF!</v>
      </c>
      <c r="BP33" s="111" t="e">
        <f ca="1"/>
        <v>#REF!</v>
      </c>
      <c r="BQ33" s="111" t="e">
        <f ca="1"/>
        <v>#REF!</v>
      </c>
      <c r="BR33" s="111" t="e">
        <f ca="1"/>
        <v>#REF!</v>
      </c>
      <c r="BS33" s="111" t="e">
        <f ca="1"/>
        <v>#REF!</v>
      </c>
      <c r="BT33" s="111" t="e">
        <f ca="1"/>
        <v>#REF!</v>
      </c>
      <c r="BU33" s="111" t="e">
        <f ca="1"/>
        <v>#REF!</v>
      </c>
      <c r="BV33" s="111" t="e">
        <f ca="1"/>
        <v>#REF!</v>
      </c>
      <c r="BW33" s="111" t="e">
        <f ca="1"/>
        <v>#REF!</v>
      </c>
      <c r="BX33" s="111" t="e">
        <f ca="1"/>
        <v>#REF!</v>
      </c>
      <c r="BY33" s="111" t="e">
        <f ca="1"/>
        <v>#REF!</v>
      </c>
      <c r="BZ33" s="111" t="e">
        <f ca="1"/>
        <v>#REF!</v>
      </c>
      <c r="CA33" s="111" t="e">
        <f ca="1"/>
        <v>#REF!</v>
      </c>
      <c r="CB33" s="111" t="e">
        <f ca="1"/>
        <v>#REF!</v>
      </c>
      <c r="CC33" s="111" t="e">
        <f ca="1"/>
        <v>#REF!</v>
      </c>
      <c r="CD33" s="111" t="e">
        <f ca="1"/>
        <v>#REF!</v>
      </c>
      <c r="CE33" s="111" t="e">
        <f ca="1"/>
        <v>#REF!</v>
      </c>
      <c r="CF33" s="111" t="e">
        <f ca="1"/>
        <v>#REF!</v>
      </c>
      <c r="CG33" s="111" t="e">
        <f ca="1"/>
        <v>#REF!</v>
      </c>
      <c r="CH33" s="111" t="e">
        <f ca="1"/>
        <v>#REF!</v>
      </c>
      <c r="CI33" s="111" t="e">
        <f ca="1"/>
        <v>#REF!</v>
      </c>
      <c r="CJ33" s="111" t="e">
        <f ca="1"/>
        <v>#REF!</v>
      </c>
      <c r="CK33" s="111" t="e">
        <f ca="1"/>
        <v>#REF!</v>
      </c>
      <c r="CL33" s="111" t="e">
        <f ca="1"/>
        <v>#REF!</v>
      </c>
      <c r="CM33" s="111" t="e">
        <f ca="1"/>
        <v>#REF!</v>
      </c>
      <c r="CN33" s="111" t="e">
        <f ca="1"/>
        <v>#REF!</v>
      </c>
      <c r="CO33" s="111" t="e">
        <f ca="1"/>
        <v>#REF!</v>
      </c>
      <c r="CP33" s="111" t="e">
        <f ca="1"/>
        <v>#REF!</v>
      </c>
      <c r="CQ33" s="111" t="e">
        <f ca="1"/>
        <v>#REF!</v>
      </c>
      <c r="CR33" s="111" t="e">
        <f ca="1"/>
        <v>#REF!</v>
      </c>
      <c r="CS33" s="111" t="e">
        <f ca="1"/>
        <v>#REF!</v>
      </c>
      <c r="CT33" s="111" t="e">
        <f ca="1"/>
        <v>#REF!</v>
      </c>
      <c r="CU33" s="111" t="e">
        <f ca="1"/>
        <v>#REF!</v>
      </c>
      <c r="CV33" s="111" t="e">
        <f ca="1"/>
        <v>#REF!</v>
      </c>
      <c r="CW33" s="111" t="e">
        <f ca="1"/>
        <v>#REF!</v>
      </c>
      <c r="CX33" s="111" t="e">
        <f ca="1"/>
        <v>#REF!</v>
      </c>
      <c r="CY33" s="111" t="e">
        <f ca="1"/>
        <v>#REF!</v>
      </c>
      <c r="CZ33" s="111" t="e">
        <f ca="1"/>
        <v>#REF!</v>
      </c>
      <c r="DA33" s="111" t="e">
        <f ca="1"/>
        <v>#REF!</v>
      </c>
      <c r="DB33" s="111" t="e">
        <f ca="1"/>
        <v>#REF!</v>
      </c>
      <c r="DC33" s="111" t="e">
        <f ca="1"/>
        <v>#REF!</v>
      </c>
      <c r="DD33" s="111" t="e">
        <f ca="1"/>
        <v>#REF!</v>
      </c>
      <c r="DE33" s="111" t="e">
        <f ca="1"/>
        <v>#REF!</v>
      </c>
      <c r="DF33" s="111" t="e">
        <f ca="1"/>
        <v>#REF!</v>
      </c>
      <c r="DG33" s="111" t="e">
        <f ca="1"/>
        <v>#REF!</v>
      </c>
      <c r="DH33" s="111" t="e">
        <f ca="1"/>
        <v>#REF!</v>
      </c>
      <c r="DI33" s="111" t="e">
        <f ca="1"/>
        <v>#REF!</v>
      </c>
      <c r="DJ33" s="111" t="e">
        <f ca="1"/>
        <v>#REF!</v>
      </c>
      <c r="DK33" s="111" t="e">
        <f ca="1"/>
        <v>#REF!</v>
      </c>
      <c r="DL33" s="111" t="e">
        <f ca="1"/>
        <v>#REF!</v>
      </c>
      <c r="DM33" s="111" t="e">
        <f ca="1"/>
        <v>#REF!</v>
      </c>
      <c r="DN33" s="111" t="e">
        <f ca="1"/>
        <v>#REF!</v>
      </c>
      <c r="DO33" s="111" t="e">
        <f ca="1"/>
        <v>#REF!</v>
      </c>
      <c r="DP33" s="111" t="e">
        <f ca="1"/>
        <v>#REF!</v>
      </c>
      <c r="DQ33" s="111" t="e">
        <f ca="1"/>
        <v>#REF!</v>
      </c>
      <c r="DR33" s="111" t="e">
        <f ca="1"/>
        <v>#REF!</v>
      </c>
      <c r="DS33" s="111" t="e">
        <f ca="1"/>
        <v>#REF!</v>
      </c>
      <c r="DT33" s="111" t="e">
        <f ca="1"/>
        <v>#REF!</v>
      </c>
      <c r="DU33" s="111" t="e">
        <f ca="1"/>
        <v>#REF!</v>
      </c>
      <c r="DV33" s="111" t="e">
        <f ca="1"/>
        <v>#REF!</v>
      </c>
      <c r="DW33" s="111" t="e">
        <f ca="1"/>
        <v>#REF!</v>
      </c>
      <c r="DX33" s="111" t="e">
        <f ca="1"/>
        <v>#REF!</v>
      </c>
      <c r="DY33" s="111" t="e">
        <f ca="1"/>
        <v>#REF!</v>
      </c>
      <c r="DZ33" s="111" t="e">
        <f ca="1"/>
        <v>#REF!</v>
      </c>
      <c r="EA33" s="111" t="e">
        <f ca="1"/>
        <v>#REF!</v>
      </c>
      <c r="EB33" s="111" t="e">
        <f ca="1"/>
        <v>#REF!</v>
      </c>
      <c r="EC33" s="111" t="e">
        <f ca="1"/>
        <v>#REF!</v>
      </c>
      <c r="ED33" s="111" t="e">
        <f ca="1"/>
        <v>#REF!</v>
      </c>
      <c r="EE33" s="111" t="e">
        <f ca="1"/>
        <v>#REF!</v>
      </c>
      <c r="EF33" s="111" t="e">
        <f ca="1"/>
        <v>#REF!</v>
      </c>
      <c r="EG33" s="111" t="e">
        <f ca="1"/>
        <v>#REF!</v>
      </c>
      <c r="EH33" s="111" t="e">
        <f ca="1"/>
        <v>#REF!</v>
      </c>
      <c r="EI33" s="111" t="e">
        <f ca="1"/>
        <v>#REF!</v>
      </c>
      <c r="EJ33" s="111" t="e">
        <f ca="1"/>
        <v>#REF!</v>
      </c>
      <c r="EK33" s="111" t="e">
        <f ca="1"/>
        <v>#REF!</v>
      </c>
      <c r="EL33" s="111" t="e">
        <f ca="1"/>
        <v>#REF!</v>
      </c>
      <c r="EM33" s="111" t="e">
        <f ca="1"/>
        <v>#REF!</v>
      </c>
      <c r="EN33" s="111" t="e">
        <f ca="1"/>
        <v>#REF!</v>
      </c>
      <c r="EO33" s="111" t="e">
        <f ca="1"/>
        <v>#REF!</v>
      </c>
      <c r="EP33" s="111" t="e">
        <f ca="1"/>
        <v>#REF!</v>
      </c>
      <c r="EQ33" s="111" t="e">
        <f ca="1"/>
        <v>#REF!</v>
      </c>
      <c r="ER33" s="111" t="e">
        <f ca="1"/>
        <v>#REF!</v>
      </c>
      <c r="ES33" s="111" t="e">
        <f ca="1"/>
        <v>#REF!</v>
      </c>
      <c r="ET33" s="111" t="e">
        <f ca="1"/>
        <v>#REF!</v>
      </c>
      <c r="EU33" s="111" t="e">
        <f ca="1"/>
        <v>#REF!</v>
      </c>
      <c r="EV33" s="111" t="e">
        <f ca="1"/>
        <v>#REF!</v>
      </c>
      <c r="EW33" s="111" t="e">
        <f ca="1"/>
        <v>#REF!</v>
      </c>
      <c r="EX33" s="111" t="e">
        <f ca="1"/>
        <v>#REF!</v>
      </c>
      <c r="EY33" s="111" t="e">
        <f ca="1"/>
        <v>#REF!</v>
      </c>
      <c r="EZ33" s="111" t="e">
        <f ca="1"/>
        <v>#REF!</v>
      </c>
      <c r="FA33" s="111" t="e">
        <f ca="1"/>
        <v>#REF!</v>
      </c>
      <c r="FB33" s="111" t="e">
        <f ca="1"/>
        <v>#REF!</v>
      </c>
      <c r="FC33" s="111" t="e">
        <f ca="1"/>
        <v>#REF!</v>
      </c>
      <c r="FD33" s="111" t="e">
        <f ca="1"/>
        <v>#REF!</v>
      </c>
      <c r="FE33" s="111" t="e">
        <f ca="1"/>
        <v>#REF!</v>
      </c>
      <c r="FF33" s="111" t="e">
        <f ca="1"/>
        <v>#REF!</v>
      </c>
      <c r="FG33" s="111" t="e">
        <f ca="1"/>
        <v>#REF!</v>
      </c>
      <c r="FH33" s="111" t="e">
        <f ca="1"/>
        <v>#REF!</v>
      </c>
      <c r="FI33" s="111" t="e">
        <f ca="1"/>
        <v>#REF!</v>
      </c>
    </row>
    <row r="34" spans="1:165" ht="13.5" customHeight="1" x14ac:dyDescent="0.2">
      <c r="A34" s="193" t="s">
        <v>622</v>
      </c>
      <c r="B34" s="179" t="s">
        <v>45</v>
      </c>
      <c r="C34" s="34" t="s">
        <v>91</v>
      </c>
      <c r="D34" s="111" t="str">
        <f ca="1"/>
        <v>－</v>
      </c>
      <c r="E34" s="111" t="str">
        <f ca="1"/>
        <v>－</v>
      </c>
      <c r="F34" s="111" t="str">
        <f ca="1"/>
        <v>－</v>
      </c>
      <c r="G34" s="111" t="str">
        <f ca="1"/>
        <v>－</v>
      </c>
      <c r="H34" s="111" t="str">
        <f ca="1"/>
        <v>－</v>
      </c>
      <c r="I34" s="111" t="str">
        <f ca="1"/>
        <v>－</v>
      </c>
      <c r="J34" s="111" t="str">
        <f ca="1"/>
        <v>0箇所</v>
      </c>
      <c r="K34" s="111" t="str">
        <f ca="1"/>
        <v>0箇所</v>
      </c>
      <c r="L34" s="111" t="str">
        <f ca="1"/>
        <v>0箇所</v>
      </c>
      <c r="M34" s="111" t="str">
        <f ca="1"/>
        <v>0箇所</v>
      </c>
      <c r="N34" s="111" t="str">
        <f ca="1"/>
        <v>0箇所</v>
      </c>
      <c r="O34" s="111" t="str">
        <f ca="1"/>
        <v>0箇所</v>
      </c>
      <c r="P34" s="111" t="str">
        <f ca="1"/>
        <v>0箇所</v>
      </c>
      <c r="Q34" s="111" t="str">
        <f ca="1"/>
        <v>0箇所</v>
      </c>
      <c r="R34" s="111" t="str">
        <f ca="1"/>
        <v>0箇所</v>
      </c>
      <c r="S34" s="111" t="str">
        <f ca="1"/>
        <v>0箇所</v>
      </c>
      <c r="T34" s="111" t="str">
        <f ca="1"/>
        <v>0箇所</v>
      </c>
      <c r="U34" s="111" t="str">
        <f ca="1"/>
        <v>0箇所</v>
      </c>
      <c r="V34" s="111" t="str">
        <f ca="1"/>
        <v>0箇所</v>
      </c>
      <c r="W34" s="111" t="str">
        <f ca="1"/>
        <v>0箇所</v>
      </c>
      <c r="X34" s="111" t="str">
        <f ca="1"/>
        <v>0箇所</v>
      </c>
      <c r="Y34" s="111" t="str">
        <f ca="1"/>
        <v>0箇所</v>
      </c>
      <c r="Z34" s="111" t="str">
        <f ca="1"/>
        <v>0箇所</v>
      </c>
      <c r="AA34" s="111" t="str">
        <f ca="1"/>
        <v>0箇所</v>
      </c>
      <c r="AB34" s="111" t="e">
        <f ca="1"/>
        <v>#REF!</v>
      </c>
      <c r="AC34" s="111" t="e">
        <f ca="1"/>
        <v>#REF!</v>
      </c>
      <c r="AD34" s="111" t="e">
        <f ca="1"/>
        <v>#REF!</v>
      </c>
      <c r="AE34" s="111" t="e">
        <f ca="1"/>
        <v>#REF!</v>
      </c>
      <c r="AF34" s="111" t="e">
        <f ca="1"/>
        <v>#REF!</v>
      </c>
      <c r="AG34" s="111" t="e">
        <f ca="1"/>
        <v>#REF!</v>
      </c>
      <c r="AH34" s="111" t="e">
        <f ca="1"/>
        <v>#REF!</v>
      </c>
      <c r="AI34" s="111" t="e">
        <f ca="1"/>
        <v>#REF!</v>
      </c>
      <c r="AJ34" s="111" t="e">
        <f ca="1"/>
        <v>#REF!</v>
      </c>
      <c r="AK34" s="111" t="e">
        <f ca="1"/>
        <v>#REF!</v>
      </c>
      <c r="AL34" s="111" t="e">
        <f ca="1"/>
        <v>#REF!</v>
      </c>
      <c r="AM34" s="111" t="e">
        <f ca="1"/>
        <v>#REF!</v>
      </c>
      <c r="AN34" s="111" t="e">
        <f ca="1"/>
        <v>#REF!</v>
      </c>
      <c r="AO34" s="111" t="e">
        <f ca="1"/>
        <v>#REF!</v>
      </c>
      <c r="AP34" s="111" t="e">
        <f ca="1"/>
        <v>#REF!</v>
      </c>
      <c r="AQ34" s="111" t="e">
        <f ca="1"/>
        <v>#REF!</v>
      </c>
      <c r="AR34" s="111" t="e">
        <f ca="1"/>
        <v>#REF!</v>
      </c>
      <c r="AS34" s="111" t="e">
        <f ca="1"/>
        <v>#REF!</v>
      </c>
      <c r="AT34" s="111" t="e">
        <f ca="1"/>
        <v>#REF!</v>
      </c>
      <c r="AU34" s="111" t="e">
        <f ca="1"/>
        <v>#REF!</v>
      </c>
      <c r="AV34" s="111" t="e">
        <f ca="1"/>
        <v>#REF!</v>
      </c>
      <c r="AW34" s="111" t="e">
        <f ca="1"/>
        <v>#REF!</v>
      </c>
      <c r="AX34" s="111" t="e">
        <f ca="1"/>
        <v>#REF!</v>
      </c>
      <c r="AY34" s="111" t="e">
        <f ca="1"/>
        <v>#REF!</v>
      </c>
      <c r="AZ34" s="111" t="e">
        <f ca="1"/>
        <v>#REF!</v>
      </c>
      <c r="BA34" s="111" t="e">
        <f ca="1"/>
        <v>#REF!</v>
      </c>
      <c r="BB34" s="111" t="e">
        <f ca="1"/>
        <v>#REF!</v>
      </c>
      <c r="BC34" s="111" t="e">
        <f ca="1"/>
        <v>#REF!</v>
      </c>
      <c r="BD34" s="111" t="e">
        <f ca="1"/>
        <v>#REF!</v>
      </c>
      <c r="BE34" s="111" t="e">
        <f ca="1"/>
        <v>#REF!</v>
      </c>
      <c r="BF34" s="111" t="e">
        <f ca="1"/>
        <v>#REF!</v>
      </c>
      <c r="BG34" s="111" t="e">
        <f ca="1"/>
        <v>#REF!</v>
      </c>
      <c r="BH34" s="111" t="e">
        <f ca="1"/>
        <v>#REF!</v>
      </c>
      <c r="BI34" s="111" t="e">
        <f ca="1"/>
        <v>#REF!</v>
      </c>
      <c r="BJ34" s="111" t="e">
        <f ca="1"/>
        <v>#REF!</v>
      </c>
      <c r="BK34" s="111" t="e">
        <f ca="1"/>
        <v>#REF!</v>
      </c>
      <c r="BL34" s="111" t="e">
        <f ca="1"/>
        <v>#REF!</v>
      </c>
      <c r="BM34" s="111" t="e">
        <f ca="1"/>
        <v>#REF!</v>
      </c>
      <c r="BN34" s="111" t="e">
        <f ca="1"/>
        <v>#REF!</v>
      </c>
      <c r="BO34" s="111" t="e">
        <f ca="1"/>
        <v>#REF!</v>
      </c>
      <c r="BP34" s="111" t="e">
        <f ca="1"/>
        <v>#REF!</v>
      </c>
      <c r="BQ34" s="111" t="e">
        <f ca="1"/>
        <v>#REF!</v>
      </c>
      <c r="BR34" s="111" t="e">
        <f ca="1"/>
        <v>#REF!</v>
      </c>
      <c r="BS34" s="111" t="e">
        <f ca="1"/>
        <v>#REF!</v>
      </c>
      <c r="BT34" s="111" t="e">
        <f ca="1"/>
        <v>#REF!</v>
      </c>
      <c r="BU34" s="111" t="e">
        <f ca="1"/>
        <v>#REF!</v>
      </c>
      <c r="BV34" s="111" t="e">
        <f ca="1"/>
        <v>#REF!</v>
      </c>
      <c r="BW34" s="111" t="e">
        <f ca="1"/>
        <v>#REF!</v>
      </c>
      <c r="BX34" s="111" t="e">
        <f ca="1"/>
        <v>#REF!</v>
      </c>
      <c r="BY34" s="111" t="e">
        <f ca="1"/>
        <v>#REF!</v>
      </c>
      <c r="BZ34" s="111" t="e">
        <f ca="1"/>
        <v>#REF!</v>
      </c>
      <c r="CA34" s="111" t="e">
        <f ca="1"/>
        <v>#REF!</v>
      </c>
      <c r="CB34" s="111" t="e">
        <f ca="1"/>
        <v>#REF!</v>
      </c>
      <c r="CC34" s="111" t="e">
        <f ca="1"/>
        <v>#REF!</v>
      </c>
      <c r="CD34" s="111" t="e">
        <f ca="1"/>
        <v>#REF!</v>
      </c>
      <c r="CE34" s="111" t="e">
        <f ca="1"/>
        <v>#REF!</v>
      </c>
      <c r="CF34" s="111" t="e">
        <f ca="1"/>
        <v>#REF!</v>
      </c>
      <c r="CG34" s="111" t="e">
        <f ca="1"/>
        <v>#REF!</v>
      </c>
      <c r="CH34" s="111" t="e">
        <f ca="1"/>
        <v>#REF!</v>
      </c>
      <c r="CI34" s="111" t="e">
        <f ca="1"/>
        <v>#REF!</v>
      </c>
      <c r="CJ34" s="111" t="e">
        <f ca="1"/>
        <v>#REF!</v>
      </c>
      <c r="CK34" s="111" t="e">
        <f ca="1"/>
        <v>#REF!</v>
      </c>
      <c r="CL34" s="111" t="e">
        <f ca="1"/>
        <v>#REF!</v>
      </c>
      <c r="CM34" s="111" t="e">
        <f ca="1"/>
        <v>#REF!</v>
      </c>
      <c r="CN34" s="111" t="e">
        <f ca="1"/>
        <v>#REF!</v>
      </c>
      <c r="CO34" s="111" t="e">
        <f ca="1"/>
        <v>#REF!</v>
      </c>
      <c r="CP34" s="111" t="e">
        <f ca="1"/>
        <v>#REF!</v>
      </c>
      <c r="CQ34" s="111" t="e">
        <f ca="1"/>
        <v>#REF!</v>
      </c>
      <c r="CR34" s="111" t="e">
        <f ca="1"/>
        <v>#REF!</v>
      </c>
      <c r="CS34" s="111" t="e">
        <f ca="1"/>
        <v>#REF!</v>
      </c>
      <c r="CT34" s="111" t="e">
        <f ca="1"/>
        <v>#REF!</v>
      </c>
      <c r="CU34" s="111" t="e">
        <f ca="1"/>
        <v>#REF!</v>
      </c>
      <c r="CV34" s="111" t="e">
        <f ca="1"/>
        <v>#REF!</v>
      </c>
      <c r="CW34" s="111" t="e">
        <f ca="1"/>
        <v>#REF!</v>
      </c>
      <c r="CX34" s="111" t="e">
        <f ca="1"/>
        <v>#REF!</v>
      </c>
      <c r="CY34" s="111" t="e">
        <f ca="1"/>
        <v>#REF!</v>
      </c>
      <c r="CZ34" s="111" t="e">
        <f ca="1"/>
        <v>#REF!</v>
      </c>
      <c r="DA34" s="111" t="e">
        <f ca="1"/>
        <v>#REF!</v>
      </c>
      <c r="DB34" s="111" t="e">
        <f ca="1"/>
        <v>#REF!</v>
      </c>
      <c r="DC34" s="111" t="e">
        <f ca="1"/>
        <v>#REF!</v>
      </c>
      <c r="DD34" s="111" t="e">
        <f ca="1"/>
        <v>#REF!</v>
      </c>
      <c r="DE34" s="111" t="e">
        <f ca="1"/>
        <v>#REF!</v>
      </c>
      <c r="DF34" s="111" t="e">
        <f ca="1"/>
        <v>#REF!</v>
      </c>
      <c r="DG34" s="111" t="e">
        <f ca="1"/>
        <v>#REF!</v>
      </c>
      <c r="DH34" s="111" t="e">
        <f ca="1"/>
        <v>#REF!</v>
      </c>
      <c r="DI34" s="111" t="e">
        <f ca="1"/>
        <v>#REF!</v>
      </c>
      <c r="DJ34" s="111" t="e">
        <f ca="1"/>
        <v>#REF!</v>
      </c>
      <c r="DK34" s="111" t="e">
        <f ca="1"/>
        <v>#REF!</v>
      </c>
      <c r="DL34" s="111" t="e">
        <f ca="1"/>
        <v>#REF!</v>
      </c>
      <c r="DM34" s="111" t="e">
        <f ca="1"/>
        <v>#REF!</v>
      </c>
      <c r="DN34" s="111" t="e">
        <f ca="1"/>
        <v>#REF!</v>
      </c>
      <c r="DO34" s="111" t="e">
        <f ca="1"/>
        <v>#REF!</v>
      </c>
      <c r="DP34" s="111" t="e">
        <f ca="1"/>
        <v>#REF!</v>
      </c>
      <c r="DQ34" s="111" t="e">
        <f ca="1"/>
        <v>#REF!</v>
      </c>
      <c r="DR34" s="111" t="e">
        <f ca="1"/>
        <v>#REF!</v>
      </c>
      <c r="DS34" s="111" t="e">
        <f ca="1"/>
        <v>#REF!</v>
      </c>
      <c r="DT34" s="111" t="e">
        <f ca="1"/>
        <v>#REF!</v>
      </c>
      <c r="DU34" s="111" t="e">
        <f ca="1"/>
        <v>#REF!</v>
      </c>
      <c r="DV34" s="111" t="e">
        <f ca="1"/>
        <v>#REF!</v>
      </c>
      <c r="DW34" s="111" t="e">
        <f ca="1"/>
        <v>#REF!</v>
      </c>
      <c r="DX34" s="111" t="e">
        <f ca="1"/>
        <v>#REF!</v>
      </c>
      <c r="DY34" s="111" t="e">
        <f ca="1"/>
        <v>#REF!</v>
      </c>
      <c r="DZ34" s="111" t="e">
        <f ca="1"/>
        <v>#REF!</v>
      </c>
      <c r="EA34" s="111" t="e">
        <f ca="1"/>
        <v>#REF!</v>
      </c>
      <c r="EB34" s="111" t="e">
        <f ca="1"/>
        <v>#REF!</v>
      </c>
      <c r="EC34" s="111" t="e">
        <f ca="1"/>
        <v>#REF!</v>
      </c>
      <c r="ED34" s="111" t="e">
        <f ca="1"/>
        <v>#REF!</v>
      </c>
      <c r="EE34" s="111" t="e">
        <f ca="1"/>
        <v>#REF!</v>
      </c>
      <c r="EF34" s="111" t="e">
        <f ca="1"/>
        <v>#REF!</v>
      </c>
      <c r="EG34" s="111" t="e">
        <f ca="1"/>
        <v>#REF!</v>
      </c>
      <c r="EH34" s="111" t="e">
        <f ca="1"/>
        <v>#REF!</v>
      </c>
      <c r="EI34" s="111" t="e">
        <f ca="1"/>
        <v>#REF!</v>
      </c>
      <c r="EJ34" s="111" t="e">
        <f ca="1"/>
        <v>#REF!</v>
      </c>
      <c r="EK34" s="111" t="e">
        <f ca="1"/>
        <v>#REF!</v>
      </c>
      <c r="EL34" s="111" t="e">
        <f ca="1"/>
        <v>#REF!</v>
      </c>
      <c r="EM34" s="111" t="e">
        <f ca="1"/>
        <v>#REF!</v>
      </c>
      <c r="EN34" s="111" t="e">
        <f ca="1"/>
        <v>#REF!</v>
      </c>
      <c r="EO34" s="111" t="e">
        <f ca="1"/>
        <v>#REF!</v>
      </c>
      <c r="EP34" s="111" t="e">
        <f ca="1"/>
        <v>#REF!</v>
      </c>
      <c r="EQ34" s="111" t="e">
        <f ca="1"/>
        <v>#REF!</v>
      </c>
      <c r="ER34" s="111" t="e">
        <f ca="1"/>
        <v>#REF!</v>
      </c>
      <c r="ES34" s="111" t="e">
        <f ca="1"/>
        <v>#REF!</v>
      </c>
      <c r="ET34" s="111" t="e">
        <f ca="1"/>
        <v>#REF!</v>
      </c>
      <c r="EU34" s="111" t="e">
        <f ca="1"/>
        <v>#REF!</v>
      </c>
      <c r="EV34" s="111" t="e">
        <f ca="1"/>
        <v>#REF!</v>
      </c>
      <c r="EW34" s="111" t="e">
        <f ca="1"/>
        <v>#REF!</v>
      </c>
      <c r="EX34" s="111" t="e">
        <f ca="1"/>
        <v>#REF!</v>
      </c>
      <c r="EY34" s="111" t="e">
        <f ca="1"/>
        <v>#REF!</v>
      </c>
      <c r="EZ34" s="111" t="e">
        <f ca="1"/>
        <v>#REF!</v>
      </c>
      <c r="FA34" s="111" t="e">
        <f ca="1"/>
        <v>#REF!</v>
      </c>
      <c r="FB34" s="111" t="e">
        <f ca="1"/>
        <v>#REF!</v>
      </c>
      <c r="FC34" s="111" t="e">
        <f ca="1"/>
        <v>#REF!</v>
      </c>
      <c r="FD34" s="111" t="e">
        <f ca="1"/>
        <v>#REF!</v>
      </c>
      <c r="FE34" s="111" t="e">
        <f ca="1"/>
        <v>#REF!</v>
      </c>
      <c r="FF34" s="111" t="e">
        <f ca="1"/>
        <v>#REF!</v>
      </c>
      <c r="FG34" s="111" t="e">
        <f ca="1"/>
        <v>#REF!</v>
      </c>
      <c r="FH34" s="111" t="e">
        <f ca="1"/>
        <v>#REF!</v>
      </c>
      <c r="FI34" s="111" t="e">
        <f ca="1"/>
        <v>#REF!</v>
      </c>
    </row>
    <row r="35" spans="1:165" x14ac:dyDescent="0.2">
      <c r="A35" s="194"/>
      <c r="B35" s="180"/>
      <c r="C35" s="34" t="s">
        <v>92</v>
      </c>
      <c r="D35" s="111" t="str">
        <f ca="1"/>
        <v>－</v>
      </c>
      <c r="E35" s="111" t="str">
        <f ca="1"/>
        <v>－</v>
      </c>
      <c r="F35" s="111" t="str">
        <f ca="1"/>
        <v>－</v>
      </c>
      <c r="G35" s="111" t="str">
        <f ca="1"/>
        <v>－</v>
      </c>
      <c r="H35" s="111" t="str">
        <f ca="1"/>
        <v>－</v>
      </c>
      <c r="I35" s="111" t="str">
        <f ca="1"/>
        <v>－</v>
      </c>
      <c r="J35" s="111" t="str">
        <f ca="1"/>
        <v>0世帯</v>
      </c>
      <c r="K35" s="111" t="str">
        <f ca="1"/>
        <v>0世帯</v>
      </c>
      <c r="L35" s="111" t="str">
        <f ca="1"/>
        <v>0世帯</v>
      </c>
      <c r="M35" s="111" t="str">
        <f ca="1"/>
        <v>0世帯</v>
      </c>
      <c r="N35" s="111" t="str">
        <f ca="1"/>
        <v>0世帯</v>
      </c>
      <c r="O35" s="111" t="str">
        <f ca="1"/>
        <v>0世帯</v>
      </c>
      <c r="P35" s="111" t="str">
        <f ca="1"/>
        <v>0世帯</v>
      </c>
      <c r="Q35" s="111" t="str">
        <f ca="1"/>
        <v>0世帯</v>
      </c>
      <c r="R35" s="111" t="str">
        <f ca="1"/>
        <v>0世帯</v>
      </c>
      <c r="S35" s="111" t="str">
        <f ca="1"/>
        <v>0世帯</v>
      </c>
      <c r="T35" s="111" t="str">
        <f ca="1"/>
        <v>0世帯</v>
      </c>
      <c r="U35" s="111" t="str">
        <f ca="1"/>
        <v>0世帯</v>
      </c>
      <c r="V35" s="111" t="str">
        <f ca="1"/>
        <v>0世帯</v>
      </c>
      <c r="W35" s="111" t="str">
        <f ca="1"/>
        <v>0世帯</v>
      </c>
      <c r="X35" s="111" t="str">
        <f ca="1"/>
        <v>0世帯</v>
      </c>
      <c r="Y35" s="111" t="str">
        <f ca="1"/>
        <v>0世帯</v>
      </c>
      <c r="Z35" s="111" t="str">
        <f ca="1"/>
        <v>0世帯</v>
      </c>
      <c r="AA35" s="111" t="str">
        <f ca="1"/>
        <v>0世帯</v>
      </c>
      <c r="AB35" s="111" t="e">
        <f ca="1"/>
        <v>#REF!</v>
      </c>
      <c r="AC35" s="111" t="e">
        <f ca="1"/>
        <v>#REF!</v>
      </c>
      <c r="AD35" s="111" t="e">
        <f ca="1"/>
        <v>#REF!</v>
      </c>
      <c r="AE35" s="111" t="e">
        <f ca="1"/>
        <v>#REF!</v>
      </c>
      <c r="AF35" s="111" t="e">
        <f ca="1"/>
        <v>#REF!</v>
      </c>
      <c r="AG35" s="111" t="e">
        <f ca="1"/>
        <v>#REF!</v>
      </c>
      <c r="AH35" s="111" t="e">
        <f ca="1"/>
        <v>#REF!</v>
      </c>
      <c r="AI35" s="111" t="e">
        <f ca="1"/>
        <v>#REF!</v>
      </c>
      <c r="AJ35" s="111" t="e">
        <f ca="1"/>
        <v>#REF!</v>
      </c>
      <c r="AK35" s="111" t="e">
        <f ca="1"/>
        <v>#REF!</v>
      </c>
      <c r="AL35" s="111" t="e">
        <f ca="1"/>
        <v>#REF!</v>
      </c>
      <c r="AM35" s="111" t="e">
        <f ca="1"/>
        <v>#REF!</v>
      </c>
      <c r="AN35" s="111" t="e">
        <f ca="1"/>
        <v>#REF!</v>
      </c>
      <c r="AO35" s="111" t="e">
        <f ca="1"/>
        <v>#REF!</v>
      </c>
      <c r="AP35" s="111" t="e">
        <f ca="1"/>
        <v>#REF!</v>
      </c>
      <c r="AQ35" s="111" t="e">
        <f ca="1"/>
        <v>#REF!</v>
      </c>
      <c r="AR35" s="111" t="e">
        <f ca="1"/>
        <v>#REF!</v>
      </c>
      <c r="AS35" s="111" t="e">
        <f ca="1"/>
        <v>#REF!</v>
      </c>
      <c r="AT35" s="111" t="e">
        <f ca="1"/>
        <v>#REF!</v>
      </c>
      <c r="AU35" s="111" t="e">
        <f ca="1"/>
        <v>#REF!</v>
      </c>
      <c r="AV35" s="111" t="e">
        <f ca="1"/>
        <v>#REF!</v>
      </c>
      <c r="AW35" s="111" t="e">
        <f ca="1"/>
        <v>#REF!</v>
      </c>
      <c r="AX35" s="111" t="e">
        <f ca="1"/>
        <v>#REF!</v>
      </c>
      <c r="AY35" s="111" t="e">
        <f ca="1"/>
        <v>#REF!</v>
      </c>
      <c r="AZ35" s="111" t="e">
        <f ca="1"/>
        <v>#REF!</v>
      </c>
      <c r="BA35" s="111" t="e">
        <f ca="1"/>
        <v>#REF!</v>
      </c>
      <c r="BB35" s="111" t="e">
        <f ca="1"/>
        <v>#REF!</v>
      </c>
      <c r="BC35" s="111" t="e">
        <f ca="1"/>
        <v>#REF!</v>
      </c>
      <c r="BD35" s="111" t="e">
        <f ca="1"/>
        <v>#REF!</v>
      </c>
      <c r="BE35" s="111" t="e">
        <f ca="1"/>
        <v>#REF!</v>
      </c>
      <c r="BF35" s="111" t="e">
        <f ca="1"/>
        <v>#REF!</v>
      </c>
      <c r="BG35" s="111" t="e">
        <f ca="1"/>
        <v>#REF!</v>
      </c>
      <c r="BH35" s="111" t="e">
        <f ca="1"/>
        <v>#REF!</v>
      </c>
      <c r="BI35" s="111" t="e">
        <f ca="1"/>
        <v>#REF!</v>
      </c>
      <c r="BJ35" s="111" t="e">
        <f ca="1"/>
        <v>#REF!</v>
      </c>
      <c r="BK35" s="111" t="e">
        <f ca="1"/>
        <v>#REF!</v>
      </c>
      <c r="BL35" s="111" t="e">
        <f ca="1"/>
        <v>#REF!</v>
      </c>
      <c r="BM35" s="111" t="e">
        <f ca="1"/>
        <v>#REF!</v>
      </c>
      <c r="BN35" s="111" t="e">
        <f ca="1"/>
        <v>#REF!</v>
      </c>
      <c r="BO35" s="111" t="e">
        <f ca="1"/>
        <v>#REF!</v>
      </c>
      <c r="BP35" s="111" t="e">
        <f ca="1"/>
        <v>#REF!</v>
      </c>
      <c r="BQ35" s="111" t="e">
        <f ca="1"/>
        <v>#REF!</v>
      </c>
      <c r="BR35" s="111" t="e">
        <f ca="1"/>
        <v>#REF!</v>
      </c>
      <c r="BS35" s="111" t="e">
        <f ca="1"/>
        <v>#REF!</v>
      </c>
      <c r="BT35" s="111" t="e">
        <f ca="1"/>
        <v>#REF!</v>
      </c>
      <c r="BU35" s="111" t="e">
        <f ca="1"/>
        <v>#REF!</v>
      </c>
      <c r="BV35" s="111" t="e">
        <f ca="1"/>
        <v>#REF!</v>
      </c>
      <c r="BW35" s="111" t="e">
        <f ca="1"/>
        <v>#REF!</v>
      </c>
      <c r="BX35" s="111" t="e">
        <f ca="1"/>
        <v>#REF!</v>
      </c>
      <c r="BY35" s="111" t="e">
        <f ca="1"/>
        <v>#REF!</v>
      </c>
      <c r="BZ35" s="111" t="e">
        <f ca="1"/>
        <v>#REF!</v>
      </c>
      <c r="CA35" s="111" t="e">
        <f ca="1"/>
        <v>#REF!</v>
      </c>
      <c r="CB35" s="111" t="e">
        <f ca="1"/>
        <v>#REF!</v>
      </c>
      <c r="CC35" s="111" t="e">
        <f ca="1"/>
        <v>#REF!</v>
      </c>
      <c r="CD35" s="111" t="e">
        <f ca="1"/>
        <v>#REF!</v>
      </c>
      <c r="CE35" s="111" t="e">
        <f ca="1"/>
        <v>#REF!</v>
      </c>
      <c r="CF35" s="111" t="e">
        <f ca="1"/>
        <v>#REF!</v>
      </c>
      <c r="CG35" s="111" t="e">
        <f ca="1"/>
        <v>#REF!</v>
      </c>
      <c r="CH35" s="111" t="e">
        <f ca="1"/>
        <v>#REF!</v>
      </c>
      <c r="CI35" s="111" t="e">
        <f ca="1"/>
        <v>#REF!</v>
      </c>
      <c r="CJ35" s="111" t="e">
        <f ca="1"/>
        <v>#REF!</v>
      </c>
      <c r="CK35" s="111" t="e">
        <f ca="1"/>
        <v>#REF!</v>
      </c>
      <c r="CL35" s="111" t="e">
        <f ca="1"/>
        <v>#REF!</v>
      </c>
      <c r="CM35" s="111" t="e">
        <f ca="1"/>
        <v>#REF!</v>
      </c>
      <c r="CN35" s="111" t="e">
        <f ca="1"/>
        <v>#REF!</v>
      </c>
      <c r="CO35" s="111" t="e">
        <f ca="1"/>
        <v>#REF!</v>
      </c>
      <c r="CP35" s="111" t="e">
        <f ca="1"/>
        <v>#REF!</v>
      </c>
      <c r="CQ35" s="111" t="e">
        <f ca="1"/>
        <v>#REF!</v>
      </c>
      <c r="CR35" s="111" t="e">
        <f ca="1"/>
        <v>#REF!</v>
      </c>
      <c r="CS35" s="111" t="e">
        <f ca="1"/>
        <v>#REF!</v>
      </c>
      <c r="CT35" s="111" t="e">
        <f ca="1"/>
        <v>#REF!</v>
      </c>
      <c r="CU35" s="111" t="e">
        <f ca="1"/>
        <v>#REF!</v>
      </c>
      <c r="CV35" s="111" t="e">
        <f ca="1"/>
        <v>#REF!</v>
      </c>
      <c r="CW35" s="111" t="e">
        <f ca="1"/>
        <v>#REF!</v>
      </c>
      <c r="CX35" s="111" t="e">
        <f ca="1"/>
        <v>#REF!</v>
      </c>
      <c r="CY35" s="111" t="e">
        <f ca="1"/>
        <v>#REF!</v>
      </c>
      <c r="CZ35" s="111" t="e">
        <f ca="1"/>
        <v>#REF!</v>
      </c>
      <c r="DA35" s="111" t="e">
        <f ca="1"/>
        <v>#REF!</v>
      </c>
      <c r="DB35" s="111" t="e">
        <f ca="1"/>
        <v>#REF!</v>
      </c>
      <c r="DC35" s="111" t="e">
        <f ca="1"/>
        <v>#REF!</v>
      </c>
      <c r="DD35" s="111" t="e">
        <f ca="1"/>
        <v>#REF!</v>
      </c>
      <c r="DE35" s="111" t="e">
        <f ca="1"/>
        <v>#REF!</v>
      </c>
      <c r="DF35" s="111" t="e">
        <f ca="1"/>
        <v>#REF!</v>
      </c>
      <c r="DG35" s="111" t="e">
        <f ca="1"/>
        <v>#REF!</v>
      </c>
      <c r="DH35" s="111" t="e">
        <f ca="1"/>
        <v>#REF!</v>
      </c>
      <c r="DI35" s="111" t="e">
        <f ca="1"/>
        <v>#REF!</v>
      </c>
      <c r="DJ35" s="111" t="e">
        <f ca="1"/>
        <v>#REF!</v>
      </c>
      <c r="DK35" s="111" t="e">
        <f ca="1"/>
        <v>#REF!</v>
      </c>
      <c r="DL35" s="111" t="e">
        <f ca="1"/>
        <v>#REF!</v>
      </c>
      <c r="DM35" s="111" t="e">
        <f ca="1"/>
        <v>#REF!</v>
      </c>
      <c r="DN35" s="111" t="e">
        <f ca="1"/>
        <v>#REF!</v>
      </c>
      <c r="DO35" s="111" t="e">
        <f ca="1"/>
        <v>#REF!</v>
      </c>
      <c r="DP35" s="111" t="e">
        <f ca="1"/>
        <v>#REF!</v>
      </c>
      <c r="DQ35" s="111" t="e">
        <f ca="1"/>
        <v>#REF!</v>
      </c>
      <c r="DR35" s="111" t="e">
        <f ca="1"/>
        <v>#REF!</v>
      </c>
      <c r="DS35" s="111" t="e">
        <f ca="1"/>
        <v>#REF!</v>
      </c>
      <c r="DT35" s="111" t="e">
        <f ca="1"/>
        <v>#REF!</v>
      </c>
      <c r="DU35" s="111" t="e">
        <f ca="1"/>
        <v>#REF!</v>
      </c>
      <c r="DV35" s="111" t="e">
        <f ca="1"/>
        <v>#REF!</v>
      </c>
      <c r="DW35" s="111" t="e">
        <f ca="1"/>
        <v>#REF!</v>
      </c>
      <c r="DX35" s="111" t="e">
        <f ca="1"/>
        <v>#REF!</v>
      </c>
      <c r="DY35" s="111" t="e">
        <f ca="1"/>
        <v>#REF!</v>
      </c>
      <c r="DZ35" s="111" t="e">
        <f ca="1"/>
        <v>#REF!</v>
      </c>
      <c r="EA35" s="111" t="e">
        <f ca="1"/>
        <v>#REF!</v>
      </c>
      <c r="EB35" s="111" t="e">
        <f ca="1"/>
        <v>#REF!</v>
      </c>
      <c r="EC35" s="111" t="e">
        <f ca="1"/>
        <v>#REF!</v>
      </c>
      <c r="ED35" s="111" t="e">
        <f ca="1"/>
        <v>#REF!</v>
      </c>
      <c r="EE35" s="111" t="e">
        <f ca="1"/>
        <v>#REF!</v>
      </c>
      <c r="EF35" s="111" t="e">
        <f ca="1"/>
        <v>#REF!</v>
      </c>
      <c r="EG35" s="111" t="e">
        <f ca="1"/>
        <v>#REF!</v>
      </c>
      <c r="EH35" s="111" t="e">
        <f ca="1"/>
        <v>#REF!</v>
      </c>
      <c r="EI35" s="111" t="e">
        <f ca="1"/>
        <v>#REF!</v>
      </c>
      <c r="EJ35" s="111" t="e">
        <f ca="1"/>
        <v>#REF!</v>
      </c>
      <c r="EK35" s="111" t="e">
        <f ca="1"/>
        <v>#REF!</v>
      </c>
      <c r="EL35" s="111" t="e">
        <f ca="1"/>
        <v>#REF!</v>
      </c>
      <c r="EM35" s="111" t="e">
        <f ca="1"/>
        <v>#REF!</v>
      </c>
      <c r="EN35" s="111" t="e">
        <f ca="1"/>
        <v>#REF!</v>
      </c>
      <c r="EO35" s="111" t="e">
        <f ca="1"/>
        <v>#REF!</v>
      </c>
      <c r="EP35" s="111" t="e">
        <f ca="1"/>
        <v>#REF!</v>
      </c>
      <c r="EQ35" s="111" t="e">
        <f ca="1"/>
        <v>#REF!</v>
      </c>
      <c r="ER35" s="111" t="e">
        <f ca="1"/>
        <v>#REF!</v>
      </c>
      <c r="ES35" s="111" t="e">
        <f ca="1"/>
        <v>#REF!</v>
      </c>
      <c r="ET35" s="111" t="e">
        <f ca="1"/>
        <v>#REF!</v>
      </c>
      <c r="EU35" s="111" t="e">
        <f ca="1"/>
        <v>#REF!</v>
      </c>
      <c r="EV35" s="111" t="e">
        <f ca="1"/>
        <v>#REF!</v>
      </c>
      <c r="EW35" s="111" t="e">
        <f ca="1"/>
        <v>#REF!</v>
      </c>
      <c r="EX35" s="111" t="e">
        <f ca="1"/>
        <v>#REF!</v>
      </c>
      <c r="EY35" s="111" t="e">
        <f ca="1"/>
        <v>#REF!</v>
      </c>
      <c r="EZ35" s="111" t="e">
        <f ca="1"/>
        <v>#REF!</v>
      </c>
      <c r="FA35" s="111" t="e">
        <f ca="1"/>
        <v>#REF!</v>
      </c>
      <c r="FB35" s="111" t="e">
        <f ca="1"/>
        <v>#REF!</v>
      </c>
      <c r="FC35" s="111" t="e">
        <f ca="1"/>
        <v>#REF!</v>
      </c>
      <c r="FD35" s="111" t="e">
        <f ca="1"/>
        <v>#REF!</v>
      </c>
      <c r="FE35" s="111" t="e">
        <f ca="1"/>
        <v>#REF!</v>
      </c>
      <c r="FF35" s="111" t="e">
        <f ca="1"/>
        <v>#REF!</v>
      </c>
      <c r="FG35" s="111" t="e">
        <f ca="1"/>
        <v>#REF!</v>
      </c>
      <c r="FH35" s="111" t="e">
        <f ca="1"/>
        <v>#REF!</v>
      </c>
      <c r="FI35" s="111" t="e">
        <f ca="1"/>
        <v>#REF!</v>
      </c>
    </row>
    <row r="36" spans="1:165" x14ac:dyDescent="0.2">
      <c r="A36" s="194"/>
      <c r="B36" s="180"/>
      <c r="C36" s="34" t="s">
        <v>93</v>
      </c>
      <c r="D36" s="111" t="str">
        <f ca="1"/>
        <v>－</v>
      </c>
      <c r="E36" s="111" t="str">
        <f ca="1"/>
        <v>－</v>
      </c>
      <c r="F36" s="111" t="str">
        <f ca="1"/>
        <v>－</v>
      </c>
      <c r="G36" s="111" t="str">
        <f ca="1"/>
        <v>－</v>
      </c>
      <c r="H36" s="111" t="str">
        <f ca="1"/>
        <v>－</v>
      </c>
      <c r="I36" s="111" t="str">
        <f ca="1"/>
        <v>－</v>
      </c>
      <c r="J36" s="111" t="str">
        <f ca="1"/>
        <v>0人</v>
      </c>
      <c r="K36" s="111" t="str">
        <f ca="1"/>
        <v>0人</v>
      </c>
      <c r="L36" s="111" t="str">
        <f ca="1"/>
        <v>0人</v>
      </c>
      <c r="M36" s="111" t="str">
        <f ca="1"/>
        <v>0人</v>
      </c>
      <c r="N36" s="111" t="str">
        <f ca="1"/>
        <v>0人</v>
      </c>
      <c r="O36" s="111" t="str">
        <f ca="1"/>
        <v>0人</v>
      </c>
      <c r="P36" s="111" t="str">
        <f ca="1"/>
        <v>0人</v>
      </c>
      <c r="Q36" s="111" t="str">
        <f ca="1"/>
        <v>0人</v>
      </c>
      <c r="R36" s="111" t="str">
        <f ca="1"/>
        <v>0人</v>
      </c>
      <c r="S36" s="111" t="str">
        <f ca="1"/>
        <v>0人</v>
      </c>
      <c r="T36" s="111" t="str">
        <f ca="1"/>
        <v>0人</v>
      </c>
      <c r="U36" s="111" t="str">
        <f ca="1"/>
        <v>0人</v>
      </c>
      <c r="V36" s="111" t="str">
        <f ca="1"/>
        <v>0人</v>
      </c>
      <c r="W36" s="111" t="str">
        <f ca="1"/>
        <v>0人</v>
      </c>
      <c r="X36" s="111" t="str">
        <f ca="1"/>
        <v>0人</v>
      </c>
      <c r="Y36" s="111" t="str">
        <f ca="1"/>
        <v>0人</v>
      </c>
      <c r="Z36" s="111" t="str">
        <f ca="1"/>
        <v>0人</v>
      </c>
      <c r="AA36" s="111" t="str">
        <f ca="1"/>
        <v>0人</v>
      </c>
      <c r="AB36" s="111" t="e">
        <f ca="1"/>
        <v>#REF!</v>
      </c>
      <c r="AC36" s="111" t="e">
        <f ca="1"/>
        <v>#REF!</v>
      </c>
      <c r="AD36" s="111" t="e">
        <f ca="1"/>
        <v>#REF!</v>
      </c>
      <c r="AE36" s="111" t="e">
        <f ca="1"/>
        <v>#REF!</v>
      </c>
      <c r="AF36" s="111" t="e">
        <f ca="1"/>
        <v>#REF!</v>
      </c>
      <c r="AG36" s="111" t="e">
        <f ca="1"/>
        <v>#REF!</v>
      </c>
      <c r="AH36" s="111" t="e">
        <f ca="1"/>
        <v>#REF!</v>
      </c>
      <c r="AI36" s="111" t="e">
        <f ca="1"/>
        <v>#REF!</v>
      </c>
      <c r="AJ36" s="111" t="e">
        <f ca="1"/>
        <v>#REF!</v>
      </c>
      <c r="AK36" s="111" t="e">
        <f ca="1"/>
        <v>#REF!</v>
      </c>
      <c r="AL36" s="111" t="e">
        <f ca="1"/>
        <v>#REF!</v>
      </c>
      <c r="AM36" s="111" t="e">
        <f ca="1"/>
        <v>#REF!</v>
      </c>
      <c r="AN36" s="111" t="e">
        <f ca="1"/>
        <v>#REF!</v>
      </c>
      <c r="AO36" s="111" t="e">
        <f ca="1"/>
        <v>#REF!</v>
      </c>
      <c r="AP36" s="111" t="e">
        <f ca="1"/>
        <v>#REF!</v>
      </c>
      <c r="AQ36" s="111" t="e">
        <f ca="1"/>
        <v>#REF!</v>
      </c>
      <c r="AR36" s="111" t="e">
        <f ca="1"/>
        <v>#REF!</v>
      </c>
      <c r="AS36" s="111" t="e">
        <f ca="1"/>
        <v>#REF!</v>
      </c>
      <c r="AT36" s="111" t="e">
        <f ca="1"/>
        <v>#REF!</v>
      </c>
      <c r="AU36" s="111" t="e">
        <f ca="1"/>
        <v>#REF!</v>
      </c>
      <c r="AV36" s="111" t="e">
        <f ca="1"/>
        <v>#REF!</v>
      </c>
      <c r="AW36" s="111" t="e">
        <f ca="1"/>
        <v>#REF!</v>
      </c>
      <c r="AX36" s="111" t="e">
        <f ca="1"/>
        <v>#REF!</v>
      </c>
      <c r="AY36" s="111" t="e">
        <f ca="1"/>
        <v>#REF!</v>
      </c>
      <c r="AZ36" s="111" t="e">
        <f ca="1"/>
        <v>#REF!</v>
      </c>
      <c r="BA36" s="111" t="e">
        <f ca="1"/>
        <v>#REF!</v>
      </c>
      <c r="BB36" s="111" t="e">
        <f ca="1"/>
        <v>#REF!</v>
      </c>
      <c r="BC36" s="111" t="e">
        <f ca="1"/>
        <v>#REF!</v>
      </c>
      <c r="BD36" s="111" t="e">
        <f ca="1"/>
        <v>#REF!</v>
      </c>
      <c r="BE36" s="111" t="e">
        <f ca="1"/>
        <v>#REF!</v>
      </c>
      <c r="BF36" s="111" t="e">
        <f ca="1"/>
        <v>#REF!</v>
      </c>
      <c r="BG36" s="111" t="e">
        <f ca="1"/>
        <v>#REF!</v>
      </c>
      <c r="BH36" s="111" t="e">
        <f ca="1"/>
        <v>#REF!</v>
      </c>
      <c r="BI36" s="111" t="e">
        <f ca="1"/>
        <v>#REF!</v>
      </c>
      <c r="BJ36" s="111" t="e">
        <f ca="1"/>
        <v>#REF!</v>
      </c>
      <c r="BK36" s="111" t="e">
        <f ca="1"/>
        <v>#REF!</v>
      </c>
      <c r="BL36" s="111" t="e">
        <f ca="1"/>
        <v>#REF!</v>
      </c>
      <c r="BM36" s="111" t="e">
        <f ca="1"/>
        <v>#REF!</v>
      </c>
      <c r="BN36" s="111" t="e">
        <f ca="1"/>
        <v>#REF!</v>
      </c>
      <c r="BO36" s="111" t="e">
        <f ca="1"/>
        <v>#REF!</v>
      </c>
      <c r="BP36" s="111" t="e">
        <f ca="1"/>
        <v>#REF!</v>
      </c>
      <c r="BQ36" s="111" t="e">
        <f ca="1"/>
        <v>#REF!</v>
      </c>
      <c r="BR36" s="111" t="e">
        <f ca="1"/>
        <v>#REF!</v>
      </c>
      <c r="BS36" s="111" t="e">
        <f ca="1"/>
        <v>#REF!</v>
      </c>
      <c r="BT36" s="111" t="e">
        <f ca="1"/>
        <v>#REF!</v>
      </c>
      <c r="BU36" s="111" t="e">
        <f ca="1"/>
        <v>#REF!</v>
      </c>
      <c r="BV36" s="111" t="e">
        <f ca="1"/>
        <v>#REF!</v>
      </c>
      <c r="BW36" s="111" t="e">
        <f ca="1"/>
        <v>#REF!</v>
      </c>
      <c r="BX36" s="111" t="e">
        <f ca="1"/>
        <v>#REF!</v>
      </c>
      <c r="BY36" s="111" t="e">
        <f ca="1"/>
        <v>#REF!</v>
      </c>
      <c r="BZ36" s="111" t="e">
        <f ca="1"/>
        <v>#REF!</v>
      </c>
      <c r="CA36" s="111" t="e">
        <f ca="1"/>
        <v>#REF!</v>
      </c>
      <c r="CB36" s="111" t="e">
        <f ca="1"/>
        <v>#REF!</v>
      </c>
      <c r="CC36" s="111" t="e">
        <f ca="1"/>
        <v>#REF!</v>
      </c>
      <c r="CD36" s="111" t="e">
        <f ca="1"/>
        <v>#REF!</v>
      </c>
      <c r="CE36" s="111" t="e">
        <f ca="1"/>
        <v>#REF!</v>
      </c>
      <c r="CF36" s="111" t="e">
        <f ca="1"/>
        <v>#REF!</v>
      </c>
      <c r="CG36" s="111" t="e">
        <f ca="1"/>
        <v>#REF!</v>
      </c>
      <c r="CH36" s="111" t="e">
        <f ca="1"/>
        <v>#REF!</v>
      </c>
      <c r="CI36" s="111" t="e">
        <f ca="1"/>
        <v>#REF!</v>
      </c>
      <c r="CJ36" s="111" t="e">
        <f ca="1"/>
        <v>#REF!</v>
      </c>
      <c r="CK36" s="111" t="e">
        <f ca="1"/>
        <v>#REF!</v>
      </c>
      <c r="CL36" s="111" t="e">
        <f ca="1"/>
        <v>#REF!</v>
      </c>
      <c r="CM36" s="111" t="e">
        <f ca="1"/>
        <v>#REF!</v>
      </c>
      <c r="CN36" s="111" t="e">
        <f ca="1"/>
        <v>#REF!</v>
      </c>
      <c r="CO36" s="111" t="e">
        <f ca="1"/>
        <v>#REF!</v>
      </c>
      <c r="CP36" s="111" t="e">
        <f ca="1"/>
        <v>#REF!</v>
      </c>
      <c r="CQ36" s="111" t="e">
        <f ca="1"/>
        <v>#REF!</v>
      </c>
      <c r="CR36" s="111" t="e">
        <f ca="1"/>
        <v>#REF!</v>
      </c>
      <c r="CS36" s="111" t="e">
        <f ca="1"/>
        <v>#REF!</v>
      </c>
      <c r="CT36" s="111" t="e">
        <f ca="1"/>
        <v>#REF!</v>
      </c>
      <c r="CU36" s="111" t="e">
        <f ca="1"/>
        <v>#REF!</v>
      </c>
      <c r="CV36" s="111" t="e">
        <f ca="1"/>
        <v>#REF!</v>
      </c>
      <c r="CW36" s="111" t="e">
        <f ca="1"/>
        <v>#REF!</v>
      </c>
      <c r="CX36" s="111" t="e">
        <f ca="1"/>
        <v>#REF!</v>
      </c>
      <c r="CY36" s="111" t="e">
        <f ca="1"/>
        <v>#REF!</v>
      </c>
      <c r="CZ36" s="111" t="e">
        <f ca="1"/>
        <v>#REF!</v>
      </c>
      <c r="DA36" s="111" t="e">
        <f ca="1"/>
        <v>#REF!</v>
      </c>
      <c r="DB36" s="111" t="e">
        <f ca="1"/>
        <v>#REF!</v>
      </c>
      <c r="DC36" s="111" t="e">
        <f ca="1"/>
        <v>#REF!</v>
      </c>
      <c r="DD36" s="111" t="e">
        <f ca="1"/>
        <v>#REF!</v>
      </c>
      <c r="DE36" s="111" t="e">
        <f ca="1"/>
        <v>#REF!</v>
      </c>
      <c r="DF36" s="111" t="e">
        <f ca="1"/>
        <v>#REF!</v>
      </c>
      <c r="DG36" s="111" t="e">
        <f ca="1"/>
        <v>#REF!</v>
      </c>
      <c r="DH36" s="111" t="e">
        <f ca="1"/>
        <v>#REF!</v>
      </c>
      <c r="DI36" s="111" t="e">
        <f ca="1"/>
        <v>#REF!</v>
      </c>
      <c r="DJ36" s="111" t="e">
        <f ca="1"/>
        <v>#REF!</v>
      </c>
      <c r="DK36" s="111" t="e">
        <f ca="1"/>
        <v>#REF!</v>
      </c>
      <c r="DL36" s="111" t="e">
        <f ca="1"/>
        <v>#REF!</v>
      </c>
      <c r="DM36" s="111" t="e">
        <f ca="1"/>
        <v>#REF!</v>
      </c>
      <c r="DN36" s="111" t="e">
        <f ca="1"/>
        <v>#REF!</v>
      </c>
      <c r="DO36" s="111" t="e">
        <f ca="1"/>
        <v>#REF!</v>
      </c>
      <c r="DP36" s="111" t="e">
        <f ca="1"/>
        <v>#REF!</v>
      </c>
      <c r="DQ36" s="111" t="e">
        <f ca="1"/>
        <v>#REF!</v>
      </c>
      <c r="DR36" s="111" t="e">
        <f ca="1"/>
        <v>#REF!</v>
      </c>
      <c r="DS36" s="111" t="e">
        <f ca="1"/>
        <v>#REF!</v>
      </c>
      <c r="DT36" s="111" t="e">
        <f ca="1"/>
        <v>#REF!</v>
      </c>
      <c r="DU36" s="111" t="e">
        <f ca="1"/>
        <v>#REF!</v>
      </c>
      <c r="DV36" s="111" t="e">
        <f ca="1"/>
        <v>#REF!</v>
      </c>
      <c r="DW36" s="111" t="e">
        <f ca="1"/>
        <v>#REF!</v>
      </c>
      <c r="DX36" s="111" t="e">
        <f ca="1"/>
        <v>#REF!</v>
      </c>
      <c r="DY36" s="111" t="e">
        <f ca="1"/>
        <v>#REF!</v>
      </c>
      <c r="DZ36" s="111" t="e">
        <f ca="1"/>
        <v>#REF!</v>
      </c>
      <c r="EA36" s="111" t="e">
        <f ca="1"/>
        <v>#REF!</v>
      </c>
      <c r="EB36" s="111" t="e">
        <f ca="1"/>
        <v>#REF!</v>
      </c>
      <c r="EC36" s="111" t="e">
        <f ca="1"/>
        <v>#REF!</v>
      </c>
      <c r="ED36" s="111" t="e">
        <f ca="1"/>
        <v>#REF!</v>
      </c>
      <c r="EE36" s="111" t="e">
        <f ca="1"/>
        <v>#REF!</v>
      </c>
      <c r="EF36" s="111" t="e">
        <f ca="1"/>
        <v>#REF!</v>
      </c>
      <c r="EG36" s="111" t="e">
        <f ca="1"/>
        <v>#REF!</v>
      </c>
      <c r="EH36" s="111" t="e">
        <f ca="1"/>
        <v>#REF!</v>
      </c>
      <c r="EI36" s="111" t="e">
        <f ca="1"/>
        <v>#REF!</v>
      </c>
      <c r="EJ36" s="111" t="e">
        <f ca="1"/>
        <v>#REF!</v>
      </c>
      <c r="EK36" s="111" t="e">
        <f ca="1"/>
        <v>#REF!</v>
      </c>
      <c r="EL36" s="111" t="e">
        <f ca="1"/>
        <v>#REF!</v>
      </c>
      <c r="EM36" s="111" t="e">
        <f ca="1"/>
        <v>#REF!</v>
      </c>
      <c r="EN36" s="111" t="e">
        <f ca="1"/>
        <v>#REF!</v>
      </c>
      <c r="EO36" s="111" t="e">
        <f ca="1"/>
        <v>#REF!</v>
      </c>
      <c r="EP36" s="111" t="e">
        <f ca="1"/>
        <v>#REF!</v>
      </c>
      <c r="EQ36" s="111" t="e">
        <f ca="1"/>
        <v>#REF!</v>
      </c>
      <c r="ER36" s="111" t="e">
        <f ca="1"/>
        <v>#REF!</v>
      </c>
      <c r="ES36" s="111" t="e">
        <f ca="1"/>
        <v>#REF!</v>
      </c>
      <c r="ET36" s="111" t="e">
        <f ca="1"/>
        <v>#REF!</v>
      </c>
      <c r="EU36" s="111" t="e">
        <f ca="1"/>
        <v>#REF!</v>
      </c>
      <c r="EV36" s="111" t="e">
        <f ca="1"/>
        <v>#REF!</v>
      </c>
      <c r="EW36" s="111" t="e">
        <f ca="1"/>
        <v>#REF!</v>
      </c>
      <c r="EX36" s="111" t="e">
        <f ca="1"/>
        <v>#REF!</v>
      </c>
      <c r="EY36" s="111" t="e">
        <f ca="1"/>
        <v>#REF!</v>
      </c>
      <c r="EZ36" s="111" t="e">
        <f ca="1"/>
        <v>#REF!</v>
      </c>
      <c r="FA36" s="111" t="e">
        <f ca="1"/>
        <v>#REF!</v>
      </c>
      <c r="FB36" s="111" t="e">
        <f ca="1"/>
        <v>#REF!</v>
      </c>
      <c r="FC36" s="111" t="e">
        <f ca="1"/>
        <v>#REF!</v>
      </c>
      <c r="FD36" s="111" t="e">
        <f ca="1"/>
        <v>#REF!</v>
      </c>
      <c r="FE36" s="111" t="e">
        <f ca="1"/>
        <v>#REF!</v>
      </c>
      <c r="FF36" s="111" t="e">
        <f ca="1"/>
        <v>#REF!</v>
      </c>
      <c r="FG36" s="111" t="e">
        <f ca="1"/>
        <v>#REF!</v>
      </c>
      <c r="FH36" s="111" t="e">
        <f ca="1"/>
        <v>#REF!</v>
      </c>
      <c r="FI36" s="111" t="e">
        <f ca="1"/>
        <v>#REF!</v>
      </c>
    </row>
    <row r="37" spans="1:165" x14ac:dyDescent="0.2">
      <c r="A37" s="194"/>
      <c r="B37" s="180"/>
      <c r="C37" s="34" t="s">
        <v>94</v>
      </c>
      <c r="D37" s="111" t="str">
        <f ca="1"/>
        <v>－</v>
      </c>
      <c r="E37" s="111" t="str">
        <f ca="1"/>
        <v>－</v>
      </c>
      <c r="F37" s="111" t="str">
        <f ca="1"/>
        <v>－</v>
      </c>
      <c r="G37" s="111" t="str">
        <f ca="1"/>
        <v>－</v>
      </c>
      <c r="H37" s="111" t="str">
        <f ca="1"/>
        <v>－</v>
      </c>
      <c r="I37" s="111" t="str">
        <f ca="1"/>
        <v>－</v>
      </c>
      <c r="J37" s="111" t="str">
        <f ca="1"/>
        <v>0世帯</v>
      </c>
      <c r="K37" s="111" t="str">
        <f ca="1"/>
        <v>0世帯</v>
      </c>
      <c r="L37" s="111" t="str">
        <f ca="1"/>
        <v>0世帯</v>
      </c>
      <c r="M37" s="111" t="str">
        <f ca="1"/>
        <v>0世帯</v>
      </c>
      <c r="N37" s="111" t="str">
        <f ca="1"/>
        <v>0世帯</v>
      </c>
      <c r="O37" s="111" t="str">
        <f ca="1"/>
        <v>0世帯</v>
      </c>
      <c r="P37" s="111" t="str">
        <f ca="1"/>
        <v>0世帯</v>
      </c>
      <c r="Q37" s="111" t="str">
        <f ca="1"/>
        <v>0世帯</v>
      </c>
      <c r="R37" s="111" t="str">
        <f ca="1"/>
        <v>0世帯</v>
      </c>
      <c r="S37" s="111" t="str">
        <f ca="1"/>
        <v>0世帯</v>
      </c>
      <c r="T37" s="111" t="str">
        <f ca="1"/>
        <v>0世帯</v>
      </c>
      <c r="U37" s="111" t="str">
        <f ca="1"/>
        <v>0世帯</v>
      </c>
      <c r="V37" s="111" t="str">
        <f ca="1"/>
        <v>0世帯</v>
      </c>
      <c r="W37" s="111" t="str">
        <f ca="1"/>
        <v>0世帯</v>
      </c>
      <c r="X37" s="111" t="str">
        <f ca="1"/>
        <v>0世帯</v>
      </c>
      <c r="Y37" s="111" t="str">
        <f ca="1"/>
        <v>0世帯</v>
      </c>
      <c r="Z37" s="111" t="str">
        <f ca="1"/>
        <v>0世帯</v>
      </c>
      <c r="AA37" s="111" t="str">
        <f ca="1"/>
        <v>0世帯</v>
      </c>
      <c r="AB37" s="111" t="e">
        <f ca="1"/>
        <v>#REF!</v>
      </c>
      <c r="AC37" s="111" t="e">
        <f ca="1"/>
        <v>#REF!</v>
      </c>
      <c r="AD37" s="111" t="e">
        <f ca="1"/>
        <v>#REF!</v>
      </c>
      <c r="AE37" s="111" t="e">
        <f ca="1"/>
        <v>#REF!</v>
      </c>
      <c r="AF37" s="111" t="e">
        <f ca="1"/>
        <v>#REF!</v>
      </c>
      <c r="AG37" s="111" t="e">
        <f ca="1"/>
        <v>#REF!</v>
      </c>
      <c r="AH37" s="111" t="e">
        <f ca="1"/>
        <v>#REF!</v>
      </c>
      <c r="AI37" s="111" t="e">
        <f ca="1"/>
        <v>#REF!</v>
      </c>
      <c r="AJ37" s="111" t="e">
        <f ca="1"/>
        <v>#REF!</v>
      </c>
      <c r="AK37" s="111" t="e">
        <f ca="1"/>
        <v>#REF!</v>
      </c>
      <c r="AL37" s="111" t="e">
        <f ca="1"/>
        <v>#REF!</v>
      </c>
      <c r="AM37" s="111" t="e">
        <f ca="1"/>
        <v>#REF!</v>
      </c>
      <c r="AN37" s="111" t="e">
        <f ca="1"/>
        <v>#REF!</v>
      </c>
      <c r="AO37" s="111" t="e">
        <f ca="1"/>
        <v>#REF!</v>
      </c>
      <c r="AP37" s="111" t="e">
        <f ca="1"/>
        <v>#REF!</v>
      </c>
      <c r="AQ37" s="111" t="e">
        <f ca="1"/>
        <v>#REF!</v>
      </c>
      <c r="AR37" s="111" t="e">
        <f ca="1"/>
        <v>#REF!</v>
      </c>
      <c r="AS37" s="111" t="e">
        <f ca="1"/>
        <v>#REF!</v>
      </c>
      <c r="AT37" s="111" t="e">
        <f ca="1"/>
        <v>#REF!</v>
      </c>
      <c r="AU37" s="111" t="e">
        <f ca="1"/>
        <v>#REF!</v>
      </c>
      <c r="AV37" s="111" t="e">
        <f ca="1"/>
        <v>#REF!</v>
      </c>
      <c r="AW37" s="111" t="e">
        <f ca="1"/>
        <v>#REF!</v>
      </c>
      <c r="AX37" s="111" t="e">
        <f ca="1"/>
        <v>#REF!</v>
      </c>
      <c r="AY37" s="111" t="e">
        <f ca="1"/>
        <v>#REF!</v>
      </c>
      <c r="AZ37" s="111" t="e">
        <f ca="1"/>
        <v>#REF!</v>
      </c>
      <c r="BA37" s="111" t="e">
        <f ca="1"/>
        <v>#REF!</v>
      </c>
      <c r="BB37" s="111" t="e">
        <f ca="1"/>
        <v>#REF!</v>
      </c>
      <c r="BC37" s="111" t="e">
        <f ca="1"/>
        <v>#REF!</v>
      </c>
      <c r="BD37" s="111" t="e">
        <f ca="1"/>
        <v>#REF!</v>
      </c>
      <c r="BE37" s="111" t="e">
        <f ca="1"/>
        <v>#REF!</v>
      </c>
      <c r="BF37" s="111" t="e">
        <f ca="1"/>
        <v>#REF!</v>
      </c>
      <c r="BG37" s="111" t="e">
        <f ca="1"/>
        <v>#REF!</v>
      </c>
      <c r="BH37" s="111" t="e">
        <f ca="1"/>
        <v>#REF!</v>
      </c>
      <c r="BI37" s="111" t="e">
        <f ca="1"/>
        <v>#REF!</v>
      </c>
      <c r="BJ37" s="111" t="e">
        <f ca="1"/>
        <v>#REF!</v>
      </c>
      <c r="BK37" s="111" t="e">
        <f ca="1"/>
        <v>#REF!</v>
      </c>
      <c r="BL37" s="111" t="e">
        <f ca="1"/>
        <v>#REF!</v>
      </c>
      <c r="BM37" s="111" t="e">
        <f ca="1"/>
        <v>#REF!</v>
      </c>
      <c r="BN37" s="111" t="e">
        <f ca="1"/>
        <v>#REF!</v>
      </c>
      <c r="BO37" s="111" t="e">
        <f ca="1"/>
        <v>#REF!</v>
      </c>
      <c r="BP37" s="111" t="e">
        <f ca="1"/>
        <v>#REF!</v>
      </c>
      <c r="BQ37" s="111" t="e">
        <f ca="1"/>
        <v>#REF!</v>
      </c>
      <c r="BR37" s="111" t="e">
        <f ca="1"/>
        <v>#REF!</v>
      </c>
      <c r="BS37" s="111" t="e">
        <f ca="1"/>
        <v>#REF!</v>
      </c>
      <c r="BT37" s="111" t="e">
        <f ca="1"/>
        <v>#REF!</v>
      </c>
      <c r="BU37" s="111" t="e">
        <f ca="1"/>
        <v>#REF!</v>
      </c>
      <c r="BV37" s="111" t="e">
        <f ca="1"/>
        <v>#REF!</v>
      </c>
      <c r="BW37" s="111" t="e">
        <f ca="1"/>
        <v>#REF!</v>
      </c>
      <c r="BX37" s="111" t="e">
        <f ca="1"/>
        <v>#REF!</v>
      </c>
      <c r="BY37" s="111" t="e">
        <f ca="1"/>
        <v>#REF!</v>
      </c>
      <c r="BZ37" s="111" t="e">
        <f ca="1"/>
        <v>#REF!</v>
      </c>
      <c r="CA37" s="111" t="e">
        <f ca="1"/>
        <v>#REF!</v>
      </c>
      <c r="CB37" s="111" t="e">
        <f ca="1"/>
        <v>#REF!</v>
      </c>
      <c r="CC37" s="111" t="e">
        <f ca="1"/>
        <v>#REF!</v>
      </c>
      <c r="CD37" s="111" t="e">
        <f ca="1"/>
        <v>#REF!</v>
      </c>
      <c r="CE37" s="111" t="e">
        <f ca="1"/>
        <v>#REF!</v>
      </c>
      <c r="CF37" s="111" t="e">
        <f ca="1"/>
        <v>#REF!</v>
      </c>
      <c r="CG37" s="111" t="e">
        <f ca="1"/>
        <v>#REF!</v>
      </c>
      <c r="CH37" s="111" t="e">
        <f ca="1"/>
        <v>#REF!</v>
      </c>
      <c r="CI37" s="111" t="e">
        <f ca="1"/>
        <v>#REF!</v>
      </c>
      <c r="CJ37" s="111" t="e">
        <f ca="1"/>
        <v>#REF!</v>
      </c>
      <c r="CK37" s="111" t="e">
        <f ca="1"/>
        <v>#REF!</v>
      </c>
      <c r="CL37" s="111" t="e">
        <f ca="1"/>
        <v>#REF!</v>
      </c>
      <c r="CM37" s="111" t="e">
        <f ca="1"/>
        <v>#REF!</v>
      </c>
      <c r="CN37" s="111" t="e">
        <f ca="1"/>
        <v>#REF!</v>
      </c>
      <c r="CO37" s="111" t="e">
        <f ca="1"/>
        <v>#REF!</v>
      </c>
      <c r="CP37" s="111" t="e">
        <f ca="1"/>
        <v>#REF!</v>
      </c>
      <c r="CQ37" s="111" t="e">
        <f ca="1"/>
        <v>#REF!</v>
      </c>
      <c r="CR37" s="111" t="e">
        <f ca="1"/>
        <v>#REF!</v>
      </c>
      <c r="CS37" s="111" t="e">
        <f ca="1"/>
        <v>#REF!</v>
      </c>
      <c r="CT37" s="111" t="e">
        <f ca="1"/>
        <v>#REF!</v>
      </c>
      <c r="CU37" s="111" t="e">
        <f ca="1"/>
        <v>#REF!</v>
      </c>
      <c r="CV37" s="111" t="e">
        <f ca="1"/>
        <v>#REF!</v>
      </c>
      <c r="CW37" s="111" t="e">
        <f ca="1"/>
        <v>#REF!</v>
      </c>
      <c r="CX37" s="111" t="e">
        <f ca="1"/>
        <v>#REF!</v>
      </c>
      <c r="CY37" s="111" t="e">
        <f ca="1"/>
        <v>#REF!</v>
      </c>
      <c r="CZ37" s="111" t="e">
        <f ca="1"/>
        <v>#REF!</v>
      </c>
      <c r="DA37" s="111" t="e">
        <f ca="1"/>
        <v>#REF!</v>
      </c>
      <c r="DB37" s="111" t="e">
        <f ca="1"/>
        <v>#REF!</v>
      </c>
      <c r="DC37" s="111" t="e">
        <f ca="1"/>
        <v>#REF!</v>
      </c>
      <c r="DD37" s="111" t="e">
        <f ca="1"/>
        <v>#REF!</v>
      </c>
      <c r="DE37" s="111" t="e">
        <f ca="1"/>
        <v>#REF!</v>
      </c>
      <c r="DF37" s="111" t="e">
        <f ca="1"/>
        <v>#REF!</v>
      </c>
      <c r="DG37" s="111" t="e">
        <f ca="1"/>
        <v>#REF!</v>
      </c>
      <c r="DH37" s="111" t="e">
        <f ca="1"/>
        <v>#REF!</v>
      </c>
      <c r="DI37" s="111" t="e">
        <f ca="1"/>
        <v>#REF!</v>
      </c>
      <c r="DJ37" s="111" t="e">
        <f ca="1"/>
        <v>#REF!</v>
      </c>
      <c r="DK37" s="111" t="e">
        <f ca="1"/>
        <v>#REF!</v>
      </c>
      <c r="DL37" s="111" t="e">
        <f ca="1"/>
        <v>#REF!</v>
      </c>
      <c r="DM37" s="111" t="e">
        <f ca="1"/>
        <v>#REF!</v>
      </c>
      <c r="DN37" s="111" t="e">
        <f ca="1"/>
        <v>#REF!</v>
      </c>
      <c r="DO37" s="111" t="e">
        <f ca="1"/>
        <v>#REF!</v>
      </c>
      <c r="DP37" s="111" t="e">
        <f ca="1"/>
        <v>#REF!</v>
      </c>
      <c r="DQ37" s="111" t="e">
        <f ca="1"/>
        <v>#REF!</v>
      </c>
      <c r="DR37" s="111" t="e">
        <f ca="1"/>
        <v>#REF!</v>
      </c>
      <c r="DS37" s="111" t="e">
        <f ca="1"/>
        <v>#REF!</v>
      </c>
      <c r="DT37" s="111" t="e">
        <f ca="1"/>
        <v>#REF!</v>
      </c>
      <c r="DU37" s="111" t="e">
        <f ca="1"/>
        <v>#REF!</v>
      </c>
      <c r="DV37" s="111" t="e">
        <f ca="1"/>
        <v>#REF!</v>
      </c>
      <c r="DW37" s="111" t="e">
        <f ca="1"/>
        <v>#REF!</v>
      </c>
      <c r="DX37" s="111" t="e">
        <f ca="1"/>
        <v>#REF!</v>
      </c>
      <c r="DY37" s="111" t="e">
        <f ca="1"/>
        <v>#REF!</v>
      </c>
      <c r="DZ37" s="111" t="e">
        <f ca="1"/>
        <v>#REF!</v>
      </c>
      <c r="EA37" s="111" t="e">
        <f ca="1"/>
        <v>#REF!</v>
      </c>
      <c r="EB37" s="111" t="e">
        <f ca="1"/>
        <v>#REF!</v>
      </c>
      <c r="EC37" s="111" t="e">
        <f ca="1"/>
        <v>#REF!</v>
      </c>
      <c r="ED37" s="111" t="e">
        <f ca="1"/>
        <v>#REF!</v>
      </c>
      <c r="EE37" s="111" t="e">
        <f ca="1"/>
        <v>#REF!</v>
      </c>
      <c r="EF37" s="111" t="e">
        <f ca="1"/>
        <v>#REF!</v>
      </c>
      <c r="EG37" s="111" t="e">
        <f ca="1"/>
        <v>#REF!</v>
      </c>
      <c r="EH37" s="111" t="e">
        <f ca="1"/>
        <v>#REF!</v>
      </c>
      <c r="EI37" s="111" t="e">
        <f ca="1"/>
        <v>#REF!</v>
      </c>
      <c r="EJ37" s="111" t="e">
        <f ca="1"/>
        <v>#REF!</v>
      </c>
      <c r="EK37" s="111" t="e">
        <f ca="1"/>
        <v>#REF!</v>
      </c>
      <c r="EL37" s="111" t="e">
        <f ca="1"/>
        <v>#REF!</v>
      </c>
      <c r="EM37" s="111" t="e">
        <f ca="1"/>
        <v>#REF!</v>
      </c>
      <c r="EN37" s="111" t="e">
        <f ca="1"/>
        <v>#REF!</v>
      </c>
      <c r="EO37" s="111" t="e">
        <f ca="1"/>
        <v>#REF!</v>
      </c>
      <c r="EP37" s="111" t="e">
        <f ca="1"/>
        <v>#REF!</v>
      </c>
      <c r="EQ37" s="111" t="e">
        <f ca="1"/>
        <v>#REF!</v>
      </c>
      <c r="ER37" s="111" t="e">
        <f ca="1"/>
        <v>#REF!</v>
      </c>
      <c r="ES37" s="111" t="e">
        <f ca="1"/>
        <v>#REF!</v>
      </c>
      <c r="ET37" s="111" t="e">
        <f ca="1"/>
        <v>#REF!</v>
      </c>
      <c r="EU37" s="111" t="e">
        <f ca="1"/>
        <v>#REF!</v>
      </c>
      <c r="EV37" s="111" t="e">
        <f ca="1"/>
        <v>#REF!</v>
      </c>
      <c r="EW37" s="111" t="e">
        <f ca="1"/>
        <v>#REF!</v>
      </c>
      <c r="EX37" s="111" t="e">
        <f ca="1"/>
        <v>#REF!</v>
      </c>
      <c r="EY37" s="111" t="e">
        <f ca="1"/>
        <v>#REF!</v>
      </c>
      <c r="EZ37" s="111" t="e">
        <f ca="1"/>
        <v>#REF!</v>
      </c>
      <c r="FA37" s="111" t="e">
        <f ca="1"/>
        <v>#REF!</v>
      </c>
      <c r="FB37" s="111" t="e">
        <f ca="1"/>
        <v>#REF!</v>
      </c>
      <c r="FC37" s="111" t="e">
        <f ca="1"/>
        <v>#REF!</v>
      </c>
      <c r="FD37" s="111" t="e">
        <f ca="1"/>
        <v>#REF!</v>
      </c>
      <c r="FE37" s="111" t="e">
        <f ca="1"/>
        <v>#REF!</v>
      </c>
      <c r="FF37" s="111" t="e">
        <f ca="1"/>
        <v>#REF!</v>
      </c>
      <c r="FG37" s="111" t="e">
        <f ca="1"/>
        <v>#REF!</v>
      </c>
      <c r="FH37" s="111" t="e">
        <f ca="1"/>
        <v>#REF!</v>
      </c>
      <c r="FI37" s="111" t="e">
        <f ca="1"/>
        <v>#REF!</v>
      </c>
    </row>
    <row r="38" spans="1:165" x14ac:dyDescent="0.2">
      <c r="A38" s="194"/>
      <c r="B38" s="180"/>
      <c r="C38" s="98" t="s">
        <v>95</v>
      </c>
      <c r="D38" s="111" t="str">
        <f ca="1"/>
        <v>－</v>
      </c>
      <c r="E38" s="111" t="str">
        <f ca="1"/>
        <v>－</v>
      </c>
      <c r="F38" s="111" t="str">
        <f ca="1"/>
        <v>－</v>
      </c>
      <c r="G38" s="111" t="str">
        <f ca="1"/>
        <v>－</v>
      </c>
      <c r="H38" s="111" t="str">
        <f ca="1"/>
        <v>－</v>
      </c>
      <c r="I38" s="111" t="str">
        <f ca="1"/>
        <v>－</v>
      </c>
      <c r="J38" s="111" t="str">
        <f ca="1"/>
        <v>0人</v>
      </c>
      <c r="K38" s="111" t="str">
        <f ca="1"/>
        <v>0人</v>
      </c>
      <c r="L38" s="111" t="str">
        <f ca="1"/>
        <v>0人</v>
      </c>
      <c r="M38" s="111" t="str">
        <f ca="1"/>
        <v>0人</v>
      </c>
      <c r="N38" s="111" t="str">
        <f ca="1"/>
        <v>0人</v>
      </c>
      <c r="O38" s="111" t="str">
        <f ca="1"/>
        <v>0人</v>
      </c>
      <c r="P38" s="111" t="str">
        <f ca="1"/>
        <v>0人</v>
      </c>
      <c r="Q38" s="111" t="str">
        <f ca="1"/>
        <v>0人</v>
      </c>
      <c r="R38" s="111" t="str">
        <f ca="1"/>
        <v>0人</v>
      </c>
      <c r="S38" s="111" t="str">
        <f ca="1"/>
        <v>0人</v>
      </c>
      <c r="T38" s="111" t="str">
        <f ca="1"/>
        <v>0人</v>
      </c>
      <c r="U38" s="111" t="str">
        <f ca="1"/>
        <v>0人</v>
      </c>
      <c r="V38" s="111" t="str">
        <f ca="1"/>
        <v>0人</v>
      </c>
      <c r="W38" s="111" t="str">
        <f ca="1"/>
        <v>0人</v>
      </c>
      <c r="X38" s="111" t="str">
        <f ca="1"/>
        <v>0人</v>
      </c>
      <c r="Y38" s="111" t="str">
        <f ca="1"/>
        <v>0人</v>
      </c>
      <c r="Z38" s="111" t="str">
        <f ca="1"/>
        <v>0人</v>
      </c>
      <c r="AA38" s="111" t="str">
        <f ca="1"/>
        <v>0人</v>
      </c>
      <c r="AB38" s="111" t="e">
        <f ca="1"/>
        <v>#REF!</v>
      </c>
      <c r="AC38" s="111" t="e">
        <f ca="1"/>
        <v>#REF!</v>
      </c>
      <c r="AD38" s="111" t="e">
        <f ca="1"/>
        <v>#REF!</v>
      </c>
      <c r="AE38" s="111" t="e">
        <f ca="1"/>
        <v>#REF!</v>
      </c>
      <c r="AF38" s="111" t="e">
        <f ca="1"/>
        <v>#REF!</v>
      </c>
      <c r="AG38" s="111" t="e">
        <f ca="1"/>
        <v>#REF!</v>
      </c>
      <c r="AH38" s="111" t="e">
        <f ca="1"/>
        <v>#REF!</v>
      </c>
      <c r="AI38" s="111" t="e">
        <f ca="1"/>
        <v>#REF!</v>
      </c>
      <c r="AJ38" s="111" t="e">
        <f ca="1"/>
        <v>#REF!</v>
      </c>
      <c r="AK38" s="111" t="e">
        <f ca="1"/>
        <v>#REF!</v>
      </c>
      <c r="AL38" s="111" t="e">
        <f ca="1"/>
        <v>#REF!</v>
      </c>
      <c r="AM38" s="111" t="e">
        <f ca="1"/>
        <v>#REF!</v>
      </c>
      <c r="AN38" s="111" t="e">
        <f ca="1"/>
        <v>#REF!</v>
      </c>
      <c r="AO38" s="111" t="e">
        <f ca="1"/>
        <v>#REF!</v>
      </c>
      <c r="AP38" s="111" t="e">
        <f ca="1"/>
        <v>#REF!</v>
      </c>
      <c r="AQ38" s="111" t="e">
        <f ca="1"/>
        <v>#REF!</v>
      </c>
      <c r="AR38" s="111" t="e">
        <f ca="1"/>
        <v>#REF!</v>
      </c>
      <c r="AS38" s="111" t="e">
        <f ca="1"/>
        <v>#REF!</v>
      </c>
      <c r="AT38" s="111" t="e">
        <f ca="1"/>
        <v>#REF!</v>
      </c>
      <c r="AU38" s="111" t="e">
        <f ca="1"/>
        <v>#REF!</v>
      </c>
      <c r="AV38" s="111" t="e">
        <f ca="1"/>
        <v>#REF!</v>
      </c>
      <c r="AW38" s="111" t="e">
        <f ca="1"/>
        <v>#REF!</v>
      </c>
      <c r="AX38" s="111" t="e">
        <f ca="1"/>
        <v>#REF!</v>
      </c>
      <c r="AY38" s="111" t="e">
        <f ca="1"/>
        <v>#REF!</v>
      </c>
      <c r="AZ38" s="111" t="e">
        <f ca="1"/>
        <v>#REF!</v>
      </c>
      <c r="BA38" s="111" t="e">
        <f ca="1"/>
        <v>#REF!</v>
      </c>
      <c r="BB38" s="111" t="e">
        <f ca="1"/>
        <v>#REF!</v>
      </c>
      <c r="BC38" s="111" t="e">
        <f ca="1"/>
        <v>#REF!</v>
      </c>
      <c r="BD38" s="111" t="e">
        <f ca="1"/>
        <v>#REF!</v>
      </c>
      <c r="BE38" s="111" t="e">
        <f ca="1"/>
        <v>#REF!</v>
      </c>
      <c r="BF38" s="111" t="e">
        <f ca="1"/>
        <v>#REF!</v>
      </c>
      <c r="BG38" s="111" t="e">
        <f ca="1"/>
        <v>#REF!</v>
      </c>
      <c r="BH38" s="111" t="e">
        <f ca="1"/>
        <v>#REF!</v>
      </c>
      <c r="BI38" s="111" t="e">
        <f ca="1"/>
        <v>#REF!</v>
      </c>
      <c r="BJ38" s="111" t="e">
        <f ca="1"/>
        <v>#REF!</v>
      </c>
      <c r="BK38" s="111" t="e">
        <f ca="1"/>
        <v>#REF!</v>
      </c>
      <c r="BL38" s="111" t="e">
        <f ca="1"/>
        <v>#REF!</v>
      </c>
      <c r="BM38" s="111" t="e">
        <f ca="1"/>
        <v>#REF!</v>
      </c>
      <c r="BN38" s="111" t="e">
        <f ca="1"/>
        <v>#REF!</v>
      </c>
      <c r="BO38" s="111" t="e">
        <f ca="1"/>
        <v>#REF!</v>
      </c>
      <c r="BP38" s="111" t="e">
        <f ca="1"/>
        <v>#REF!</v>
      </c>
      <c r="BQ38" s="111" t="e">
        <f ca="1"/>
        <v>#REF!</v>
      </c>
      <c r="BR38" s="111" t="e">
        <f ca="1"/>
        <v>#REF!</v>
      </c>
      <c r="BS38" s="111" t="e">
        <f ca="1"/>
        <v>#REF!</v>
      </c>
      <c r="BT38" s="111" t="e">
        <f ca="1"/>
        <v>#REF!</v>
      </c>
      <c r="BU38" s="111" t="e">
        <f ca="1"/>
        <v>#REF!</v>
      </c>
      <c r="BV38" s="111" t="e">
        <f ca="1"/>
        <v>#REF!</v>
      </c>
      <c r="BW38" s="111" t="e">
        <f ca="1"/>
        <v>#REF!</v>
      </c>
      <c r="BX38" s="111" t="e">
        <f ca="1"/>
        <v>#REF!</v>
      </c>
      <c r="BY38" s="111" t="e">
        <f ca="1"/>
        <v>#REF!</v>
      </c>
      <c r="BZ38" s="111" t="e">
        <f ca="1"/>
        <v>#REF!</v>
      </c>
      <c r="CA38" s="111" t="e">
        <f ca="1"/>
        <v>#REF!</v>
      </c>
      <c r="CB38" s="111" t="e">
        <f ca="1"/>
        <v>#REF!</v>
      </c>
      <c r="CC38" s="111" t="e">
        <f ca="1"/>
        <v>#REF!</v>
      </c>
      <c r="CD38" s="111" t="e">
        <f ca="1"/>
        <v>#REF!</v>
      </c>
      <c r="CE38" s="111" t="e">
        <f ca="1"/>
        <v>#REF!</v>
      </c>
      <c r="CF38" s="111" t="e">
        <f ca="1"/>
        <v>#REF!</v>
      </c>
      <c r="CG38" s="111" t="e">
        <f ca="1"/>
        <v>#REF!</v>
      </c>
      <c r="CH38" s="111" t="e">
        <f ca="1"/>
        <v>#REF!</v>
      </c>
      <c r="CI38" s="111" t="e">
        <f ca="1"/>
        <v>#REF!</v>
      </c>
      <c r="CJ38" s="111" t="e">
        <f ca="1"/>
        <v>#REF!</v>
      </c>
      <c r="CK38" s="111" t="e">
        <f ca="1"/>
        <v>#REF!</v>
      </c>
      <c r="CL38" s="111" t="e">
        <f ca="1"/>
        <v>#REF!</v>
      </c>
      <c r="CM38" s="111" t="e">
        <f ca="1"/>
        <v>#REF!</v>
      </c>
      <c r="CN38" s="111" t="e">
        <f ca="1"/>
        <v>#REF!</v>
      </c>
      <c r="CO38" s="111" t="e">
        <f ca="1"/>
        <v>#REF!</v>
      </c>
      <c r="CP38" s="111" t="e">
        <f ca="1"/>
        <v>#REF!</v>
      </c>
      <c r="CQ38" s="111" t="e">
        <f ca="1"/>
        <v>#REF!</v>
      </c>
      <c r="CR38" s="111" t="e">
        <f ca="1"/>
        <v>#REF!</v>
      </c>
      <c r="CS38" s="111" t="e">
        <f ca="1"/>
        <v>#REF!</v>
      </c>
      <c r="CT38" s="111" t="e">
        <f ca="1"/>
        <v>#REF!</v>
      </c>
      <c r="CU38" s="111" t="e">
        <f ca="1"/>
        <v>#REF!</v>
      </c>
      <c r="CV38" s="111" t="e">
        <f ca="1"/>
        <v>#REF!</v>
      </c>
      <c r="CW38" s="111" t="e">
        <f ca="1"/>
        <v>#REF!</v>
      </c>
      <c r="CX38" s="111" t="e">
        <f ca="1"/>
        <v>#REF!</v>
      </c>
      <c r="CY38" s="111" t="e">
        <f ca="1"/>
        <v>#REF!</v>
      </c>
      <c r="CZ38" s="111" t="e">
        <f ca="1"/>
        <v>#REF!</v>
      </c>
      <c r="DA38" s="111" t="e">
        <f ca="1"/>
        <v>#REF!</v>
      </c>
      <c r="DB38" s="111" t="e">
        <f ca="1"/>
        <v>#REF!</v>
      </c>
      <c r="DC38" s="111" t="e">
        <f ca="1"/>
        <v>#REF!</v>
      </c>
      <c r="DD38" s="111" t="e">
        <f ca="1"/>
        <v>#REF!</v>
      </c>
      <c r="DE38" s="111" t="e">
        <f ca="1"/>
        <v>#REF!</v>
      </c>
      <c r="DF38" s="111" t="e">
        <f ca="1"/>
        <v>#REF!</v>
      </c>
      <c r="DG38" s="111" t="e">
        <f ca="1"/>
        <v>#REF!</v>
      </c>
      <c r="DH38" s="111" t="e">
        <f ca="1"/>
        <v>#REF!</v>
      </c>
      <c r="DI38" s="111" t="e">
        <f ca="1"/>
        <v>#REF!</v>
      </c>
      <c r="DJ38" s="111" t="e">
        <f ca="1"/>
        <v>#REF!</v>
      </c>
      <c r="DK38" s="111" t="e">
        <f ca="1"/>
        <v>#REF!</v>
      </c>
      <c r="DL38" s="111" t="e">
        <f ca="1"/>
        <v>#REF!</v>
      </c>
      <c r="DM38" s="111" t="e">
        <f ca="1"/>
        <v>#REF!</v>
      </c>
      <c r="DN38" s="111" t="e">
        <f ca="1"/>
        <v>#REF!</v>
      </c>
      <c r="DO38" s="111" t="e">
        <f ca="1"/>
        <v>#REF!</v>
      </c>
      <c r="DP38" s="111" t="e">
        <f ca="1"/>
        <v>#REF!</v>
      </c>
      <c r="DQ38" s="111" t="e">
        <f ca="1"/>
        <v>#REF!</v>
      </c>
      <c r="DR38" s="111" t="e">
        <f ca="1"/>
        <v>#REF!</v>
      </c>
      <c r="DS38" s="111" t="e">
        <f ca="1"/>
        <v>#REF!</v>
      </c>
      <c r="DT38" s="111" t="e">
        <f ca="1"/>
        <v>#REF!</v>
      </c>
      <c r="DU38" s="111" t="e">
        <f ca="1"/>
        <v>#REF!</v>
      </c>
      <c r="DV38" s="111" t="e">
        <f ca="1"/>
        <v>#REF!</v>
      </c>
      <c r="DW38" s="111" t="e">
        <f ca="1"/>
        <v>#REF!</v>
      </c>
      <c r="DX38" s="111" t="e">
        <f ca="1"/>
        <v>#REF!</v>
      </c>
      <c r="DY38" s="111" t="e">
        <f ca="1"/>
        <v>#REF!</v>
      </c>
      <c r="DZ38" s="111" t="e">
        <f ca="1"/>
        <v>#REF!</v>
      </c>
      <c r="EA38" s="111" t="e">
        <f ca="1"/>
        <v>#REF!</v>
      </c>
      <c r="EB38" s="111" t="e">
        <f ca="1"/>
        <v>#REF!</v>
      </c>
      <c r="EC38" s="111" t="e">
        <f ca="1"/>
        <v>#REF!</v>
      </c>
      <c r="ED38" s="111" t="e">
        <f ca="1"/>
        <v>#REF!</v>
      </c>
      <c r="EE38" s="111" t="e">
        <f ca="1"/>
        <v>#REF!</v>
      </c>
      <c r="EF38" s="111" t="e">
        <f ca="1"/>
        <v>#REF!</v>
      </c>
      <c r="EG38" s="111" t="e">
        <f ca="1"/>
        <v>#REF!</v>
      </c>
      <c r="EH38" s="111" t="e">
        <f ca="1"/>
        <v>#REF!</v>
      </c>
      <c r="EI38" s="111" t="e">
        <f ca="1"/>
        <v>#REF!</v>
      </c>
      <c r="EJ38" s="111" t="e">
        <f ca="1"/>
        <v>#REF!</v>
      </c>
      <c r="EK38" s="111" t="e">
        <f ca="1"/>
        <v>#REF!</v>
      </c>
      <c r="EL38" s="111" t="e">
        <f ca="1"/>
        <v>#REF!</v>
      </c>
      <c r="EM38" s="111" t="e">
        <f ca="1"/>
        <v>#REF!</v>
      </c>
      <c r="EN38" s="111" t="e">
        <f ca="1"/>
        <v>#REF!</v>
      </c>
      <c r="EO38" s="111" t="e">
        <f ca="1"/>
        <v>#REF!</v>
      </c>
      <c r="EP38" s="111" t="e">
        <f ca="1"/>
        <v>#REF!</v>
      </c>
      <c r="EQ38" s="111" t="e">
        <f ca="1"/>
        <v>#REF!</v>
      </c>
      <c r="ER38" s="111" t="e">
        <f ca="1"/>
        <v>#REF!</v>
      </c>
      <c r="ES38" s="111" t="e">
        <f ca="1"/>
        <v>#REF!</v>
      </c>
      <c r="ET38" s="111" t="e">
        <f ca="1"/>
        <v>#REF!</v>
      </c>
      <c r="EU38" s="111" t="e">
        <f ca="1"/>
        <v>#REF!</v>
      </c>
      <c r="EV38" s="111" t="e">
        <f ca="1"/>
        <v>#REF!</v>
      </c>
      <c r="EW38" s="111" t="e">
        <f ca="1"/>
        <v>#REF!</v>
      </c>
      <c r="EX38" s="111" t="e">
        <f ca="1"/>
        <v>#REF!</v>
      </c>
      <c r="EY38" s="111" t="e">
        <f ca="1"/>
        <v>#REF!</v>
      </c>
      <c r="EZ38" s="111" t="e">
        <f ca="1"/>
        <v>#REF!</v>
      </c>
      <c r="FA38" s="111" t="e">
        <f ca="1"/>
        <v>#REF!</v>
      </c>
      <c r="FB38" s="111" t="e">
        <f ca="1"/>
        <v>#REF!</v>
      </c>
      <c r="FC38" s="111" t="e">
        <f ca="1"/>
        <v>#REF!</v>
      </c>
      <c r="FD38" s="111" t="e">
        <f ca="1"/>
        <v>#REF!</v>
      </c>
      <c r="FE38" s="111" t="e">
        <f ca="1"/>
        <v>#REF!</v>
      </c>
      <c r="FF38" s="111" t="e">
        <f ca="1"/>
        <v>#REF!</v>
      </c>
      <c r="FG38" s="111" t="e">
        <f ca="1"/>
        <v>#REF!</v>
      </c>
      <c r="FH38" s="111" t="e">
        <f ca="1"/>
        <v>#REF!</v>
      </c>
      <c r="FI38" s="111" t="e">
        <f ca="1"/>
        <v>#REF!</v>
      </c>
    </row>
    <row r="39" spans="1:165" x14ac:dyDescent="0.2">
      <c r="A39" s="194"/>
      <c r="B39" s="180"/>
      <c r="C39" s="98" t="s">
        <v>96</v>
      </c>
      <c r="D39" s="111" t="str">
        <f ca="1"/>
        <v>－</v>
      </c>
      <c r="E39" s="111" t="str">
        <f ca="1"/>
        <v>－</v>
      </c>
      <c r="F39" s="111" t="str">
        <f ca="1"/>
        <v>－</v>
      </c>
      <c r="G39" s="111" t="str">
        <f ca="1"/>
        <v>－</v>
      </c>
      <c r="H39" s="111" t="str">
        <f ca="1"/>
        <v>－</v>
      </c>
      <c r="I39" s="111" t="str">
        <f ca="1"/>
        <v>－</v>
      </c>
      <c r="J39" s="111" t="str">
        <f ca="1"/>
        <v>0世帯</v>
      </c>
      <c r="K39" s="111" t="str">
        <f ca="1"/>
        <v>0世帯</v>
      </c>
      <c r="L39" s="111" t="str">
        <f ca="1"/>
        <v>0世帯</v>
      </c>
      <c r="M39" s="111" t="str">
        <f ca="1"/>
        <v>0世帯</v>
      </c>
      <c r="N39" s="111" t="str">
        <f ca="1"/>
        <v>0世帯</v>
      </c>
      <c r="O39" s="111" t="str">
        <f ca="1"/>
        <v>0世帯</v>
      </c>
      <c r="P39" s="111" t="str">
        <f ca="1"/>
        <v>0世帯</v>
      </c>
      <c r="Q39" s="111" t="str">
        <f ca="1"/>
        <v>0世帯</v>
      </c>
      <c r="R39" s="111" t="str">
        <f ca="1"/>
        <v>0世帯</v>
      </c>
      <c r="S39" s="111" t="str">
        <f ca="1"/>
        <v>0世帯</v>
      </c>
      <c r="T39" s="111" t="str">
        <f ca="1"/>
        <v>0世帯</v>
      </c>
      <c r="U39" s="111" t="str">
        <f ca="1"/>
        <v>0世帯</v>
      </c>
      <c r="V39" s="111" t="str">
        <f ca="1"/>
        <v>0世帯</v>
      </c>
      <c r="W39" s="111" t="str">
        <f ca="1"/>
        <v>0世帯</v>
      </c>
      <c r="X39" s="111" t="str">
        <f ca="1"/>
        <v>0世帯</v>
      </c>
      <c r="Y39" s="111" t="str">
        <f ca="1"/>
        <v>0世帯</v>
      </c>
      <c r="Z39" s="111" t="str">
        <f ca="1"/>
        <v>0世帯</v>
      </c>
      <c r="AA39" s="111" t="str">
        <f ca="1"/>
        <v>0世帯</v>
      </c>
      <c r="AB39" s="111" t="e">
        <f ca="1"/>
        <v>#REF!</v>
      </c>
      <c r="AC39" s="111" t="e">
        <f ca="1"/>
        <v>#REF!</v>
      </c>
      <c r="AD39" s="111" t="e">
        <f ca="1"/>
        <v>#REF!</v>
      </c>
      <c r="AE39" s="111" t="e">
        <f ca="1"/>
        <v>#REF!</v>
      </c>
      <c r="AF39" s="111" t="e">
        <f ca="1"/>
        <v>#REF!</v>
      </c>
      <c r="AG39" s="111" t="e">
        <f ca="1"/>
        <v>#REF!</v>
      </c>
      <c r="AH39" s="111" t="e">
        <f ca="1"/>
        <v>#REF!</v>
      </c>
      <c r="AI39" s="111" t="e">
        <f ca="1"/>
        <v>#REF!</v>
      </c>
      <c r="AJ39" s="111" t="e">
        <f ca="1"/>
        <v>#REF!</v>
      </c>
      <c r="AK39" s="111" t="e">
        <f ca="1"/>
        <v>#REF!</v>
      </c>
      <c r="AL39" s="111" t="e">
        <f ca="1"/>
        <v>#REF!</v>
      </c>
      <c r="AM39" s="111" t="e">
        <f ca="1"/>
        <v>#REF!</v>
      </c>
      <c r="AN39" s="111" t="e">
        <f ca="1"/>
        <v>#REF!</v>
      </c>
      <c r="AO39" s="111" t="e">
        <f ca="1"/>
        <v>#REF!</v>
      </c>
      <c r="AP39" s="111" t="e">
        <f ca="1"/>
        <v>#REF!</v>
      </c>
      <c r="AQ39" s="111" t="e">
        <f ca="1"/>
        <v>#REF!</v>
      </c>
      <c r="AR39" s="111" t="e">
        <f ca="1"/>
        <v>#REF!</v>
      </c>
      <c r="AS39" s="111" t="e">
        <f ca="1"/>
        <v>#REF!</v>
      </c>
      <c r="AT39" s="111" t="e">
        <f ca="1"/>
        <v>#REF!</v>
      </c>
      <c r="AU39" s="111" t="e">
        <f ca="1"/>
        <v>#REF!</v>
      </c>
      <c r="AV39" s="111" t="e">
        <f ca="1"/>
        <v>#REF!</v>
      </c>
      <c r="AW39" s="111" t="e">
        <f ca="1"/>
        <v>#REF!</v>
      </c>
      <c r="AX39" s="111" t="e">
        <f ca="1"/>
        <v>#REF!</v>
      </c>
      <c r="AY39" s="111" t="e">
        <f ca="1"/>
        <v>#REF!</v>
      </c>
      <c r="AZ39" s="111" t="e">
        <f ca="1"/>
        <v>#REF!</v>
      </c>
      <c r="BA39" s="111" t="e">
        <f ca="1"/>
        <v>#REF!</v>
      </c>
      <c r="BB39" s="111" t="e">
        <f ca="1"/>
        <v>#REF!</v>
      </c>
      <c r="BC39" s="111" t="e">
        <f ca="1"/>
        <v>#REF!</v>
      </c>
      <c r="BD39" s="111" t="e">
        <f ca="1"/>
        <v>#REF!</v>
      </c>
      <c r="BE39" s="111" t="e">
        <f ca="1"/>
        <v>#REF!</v>
      </c>
      <c r="BF39" s="111" t="e">
        <f ca="1"/>
        <v>#REF!</v>
      </c>
      <c r="BG39" s="111" t="e">
        <f ca="1"/>
        <v>#REF!</v>
      </c>
      <c r="BH39" s="111" t="e">
        <f ca="1"/>
        <v>#REF!</v>
      </c>
      <c r="BI39" s="111" t="e">
        <f ca="1"/>
        <v>#REF!</v>
      </c>
      <c r="BJ39" s="111" t="e">
        <f ca="1"/>
        <v>#REF!</v>
      </c>
      <c r="BK39" s="111" t="e">
        <f ca="1"/>
        <v>#REF!</v>
      </c>
      <c r="BL39" s="111" t="e">
        <f ca="1"/>
        <v>#REF!</v>
      </c>
      <c r="BM39" s="111" t="e">
        <f ca="1"/>
        <v>#REF!</v>
      </c>
      <c r="BN39" s="111" t="e">
        <f ca="1"/>
        <v>#REF!</v>
      </c>
      <c r="BO39" s="111" t="e">
        <f ca="1"/>
        <v>#REF!</v>
      </c>
      <c r="BP39" s="111" t="e">
        <f ca="1"/>
        <v>#REF!</v>
      </c>
      <c r="BQ39" s="111" t="e">
        <f ca="1"/>
        <v>#REF!</v>
      </c>
      <c r="BR39" s="111" t="e">
        <f ca="1"/>
        <v>#REF!</v>
      </c>
      <c r="BS39" s="111" t="e">
        <f ca="1"/>
        <v>#REF!</v>
      </c>
      <c r="BT39" s="111" t="e">
        <f ca="1"/>
        <v>#REF!</v>
      </c>
      <c r="BU39" s="111" t="e">
        <f ca="1"/>
        <v>#REF!</v>
      </c>
      <c r="BV39" s="111" t="e">
        <f ca="1"/>
        <v>#REF!</v>
      </c>
      <c r="BW39" s="111" t="e">
        <f ca="1"/>
        <v>#REF!</v>
      </c>
      <c r="BX39" s="111" t="e">
        <f ca="1"/>
        <v>#REF!</v>
      </c>
      <c r="BY39" s="111" t="e">
        <f ca="1"/>
        <v>#REF!</v>
      </c>
      <c r="BZ39" s="111" t="e">
        <f ca="1"/>
        <v>#REF!</v>
      </c>
      <c r="CA39" s="111" t="e">
        <f ca="1"/>
        <v>#REF!</v>
      </c>
      <c r="CB39" s="111" t="e">
        <f ca="1"/>
        <v>#REF!</v>
      </c>
      <c r="CC39" s="111" t="e">
        <f ca="1"/>
        <v>#REF!</v>
      </c>
      <c r="CD39" s="111" t="e">
        <f ca="1"/>
        <v>#REF!</v>
      </c>
      <c r="CE39" s="111" t="e">
        <f ca="1"/>
        <v>#REF!</v>
      </c>
      <c r="CF39" s="111" t="e">
        <f ca="1"/>
        <v>#REF!</v>
      </c>
      <c r="CG39" s="111" t="e">
        <f ca="1"/>
        <v>#REF!</v>
      </c>
      <c r="CH39" s="111" t="e">
        <f ca="1"/>
        <v>#REF!</v>
      </c>
      <c r="CI39" s="111" t="e">
        <f ca="1"/>
        <v>#REF!</v>
      </c>
      <c r="CJ39" s="111" t="e">
        <f ca="1"/>
        <v>#REF!</v>
      </c>
      <c r="CK39" s="111" t="e">
        <f ca="1"/>
        <v>#REF!</v>
      </c>
      <c r="CL39" s="111" t="e">
        <f ca="1"/>
        <v>#REF!</v>
      </c>
      <c r="CM39" s="111" t="e">
        <f ca="1"/>
        <v>#REF!</v>
      </c>
      <c r="CN39" s="111" t="e">
        <f ca="1"/>
        <v>#REF!</v>
      </c>
      <c r="CO39" s="111" t="e">
        <f ca="1"/>
        <v>#REF!</v>
      </c>
      <c r="CP39" s="111" t="e">
        <f ca="1"/>
        <v>#REF!</v>
      </c>
      <c r="CQ39" s="111" t="e">
        <f ca="1"/>
        <v>#REF!</v>
      </c>
      <c r="CR39" s="111" t="e">
        <f ca="1"/>
        <v>#REF!</v>
      </c>
      <c r="CS39" s="111" t="e">
        <f ca="1"/>
        <v>#REF!</v>
      </c>
      <c r="CT39" s="111" t="e">
        <f ca="1"/>
        <v>#REF!</v>
      </c>
      <c r="CU39" s="111" t="e">
        <f ca="1"/>
        <v>#REF!</v>
      </c>
      <c r="CV39" s="111" t="e">
        <f ca="1"/>
        <v>#REF!</v>
      </c>
      <c r="CW39" s="111" t="e">
        <f ca="1"/>
        <v>#REF!</v>
      </c>
      <c r="CX39" s="111" t="e">
        <f ca="1"/>
        <v>#REF!</v>
      </c>
      <c r="CY39" s="111" t="e">
        <f ca="1"/>
        <v>#REF!</v>
      </c>
      <c r="CZ39" s="111" t="e">
        <f ca="1"/>
        <v>#REF!</v>
      </c>
      <c r="DA39" s="111" t="e">
        <f ca="1"/>
        <v>#REF!</v>
      </c>
      <c r="DB39" s="111" t="e">
        <f ca="1"/>
        <v>#REF!</v>
      </c>
      <c r="DC39" s="111" t="e">
        <f ca="1"/>
        <v>#REF!</v>
      </c>
      <c r="DD39" s="111" t="e">
        <f ca="1"/>
        <v>#REF!</v>
      </c>
      <c r="DE39" s="111" t="e">
        <f ca="1"/>
        <v>#REF!</v>
      </c>
      <c r="DF39" s="111" t="e">
        <f ca="1"/>
        <v>#REF!</v>
      </c>
      <c r="DG39" s="111" t="e">
        <f ca="1"/>
        <v>#REF!</v>
      </c>
      <c r="DH39" s="111" t="e">
        <f ca="1"/>
        <v>#REF!</v>
      </c>
      <c r="DI39" s="111" t="e">
        <f ca="1"/>
        <v>#REF!</v>
      </c>
      <c r="DJ39" s="111" t="e">
        <f ca="1"/>
        <v>#REF!</v>
      </c>
      <c r="DK39" s="111" t="e">
        <f ca="1"/>
        <v>#REF!</v>
      </c>
      <c r="DL39" s="111" t="e">
        <f ca="1"/>
        <v>#REF!</v>
      </c>
      <c r="DM39" s="111" t="e">
        <f ca="1"/>
        <v>#REF!</v>
      </c>
      <c r="DN39" s="111" t="e">
        <f ca="1"/>
        <v>#REF!</v>
      </c>
      <c r="DO39" s="111" t="e">
        <f ca="1"/>
        <v>#REF!</v>
      </c>
      <c r="DP39" s="111" t="e">
        <f ca="1"/>
        <v>#REF!</v>
      </c>
      <c r="DQ39" s="111" t="e">
        <f ca="1"/>
        <v>#REF!</v>
      </c>
      <c r="DR39" s="111" t="e">
        <f ca="1"/>
        <v>#REF!</v>
      </c>
      <c r="DS39" s="111" t="e">
        <f ca="1"/>
        <v>#REF!</v>
      </c>
      <c r="DT39" s="111" t="e">
        <f ca="1"/>
        <v>#REF!</v>
      </c>
      <c r="DU39" s="111" t="e">
        <f ca="1"/>
        <v>#REF!</v>
      </c>
      <c r="DV39" s="111" t="e">
        <f ca="1"/>
        <v>#REF!</v>
      </c>
      <c r="DW39" s="111" t="e">
        <f ca="1"/>
        <v>#REF!</v>
      </c>
      <c r="DX39" s="111" t="e">
        <f ca="1"/>
        <v>#REF!</v>
      </c>
      <c r="DY39" s="111" t="e">
        <f ca="1"/>
        <v>#REF!</v>
      </c>
      <c r="DZ39" s="111" t="e">
        <f ca="1"/>
        <v>#REF!</v>
      </c>
      <c r="EA39" s="111" t="e">
        <f ca="1"/>
        <v>#REF!</v>
      </c>
      <c r="EB39" s="111" t="e">
        <f ca="1"/>
        <v>#REF!</v>
      </c>
      <c r="EC39" s="111" t="e">
        <f ca="1"/>
        <v>#REF!</v>
      </c>
      <c r="ED39" s="111" t="e">
        <f ca="1"/>
        <v>#REF!</v>
      </c>
      <c r="EE39" s="111" t="e">
        <f ca="1"/>
        <v>#REF!</v>
      </c>
      <c r="EF39" s="111" t="e">
        <f ca="1"/>
        <v>#REF!</v>
      </c>
      <c r="EG39" s="111" t="e">
        <f ca="1"/>
        <v>#REF!</v>
      </c>
      <c r="EH39" s="111" t="e">
        <f ca="1"/>
        <v>#REF!</v>
      </c>
      <c r="EI39" s="111" t="e">
        <f ca="1"/>
        <v>#REF!</v>
      </c>
      <c r="EJ39" s="111" t="e">
        <f ca="1"/>
        <v>#REF!</v>
      </c>
      <c r="EK39" s="111" t="e">
        <f ca="1"/>
        <v>#REF!</v>
      </c>
      <c r="EL39" s="111" t="e">
        <f ca="1"/>
        <v>#REF!</v>
      </c>
      <c r="EM39" s="111" t="e">
        <f ca="1"/>
        <v>#REF!</v>
      </c>
      <c r="EN39" s="111" t="e">
        <f ca="1"/>
        <v>#REF!</v>
      </c>
      <c r="EO39" s="111" t="e">
        <f ca="1"/>
        <v>#REF!</v>
      </c>
      <c r="EP39" s="111" t="e">
        <f ca="1"/>
        <v>#REF!</v>
      </c>
      <c r="EQ39" s="111" t="e">
        <f ca="1"/>
        <v>#REF!</v>
      </c>
      <c r="ER39" s="111" t="e">
        <f ca="1"/>
        <v>#REF!</v>
      </c>
      <c r="ES39" s="111" t="e">
        <f ca="1"/>
        <v>#REF!</v>
      </c>
      <c r="ET39" s="111" t="e">
        <f ca="1"/>
        <v>#REF!</v>
      </c>
      <c r="EU39" s="111" t="e">
        <f ca="1"/>
        <v>#REF!</v>
      </c>
      <c r="EV39" s="111" t="e">
        <f ca="1"/>
        <v>#REF!</v>
      </c>
      <c r="EW39" s="111" t="e">
        <f ca="1"/>
        <v>#REF!</v>
      </c>
      <c r="EX39" s="111" t="e">
        <f ca="1"/>
        <v>#REF!</v>
      </c>
      <c r="EY39" s="111" t="e">
        <f ca="1"/>
        <v>#REF!</v>
      </c>
      <c r="EZ39" s="111" t="e">
        <f ca="1"/>
        <v>#REF!</v>
      </c>
      <c r="FA39" s="111" t="e">
        <f ca="1"/>
        <v>#REF!</v>
      </c>
      <c r="FB39" s="111" t="e">
        <f ca="1"/>
        <v>#REF!</v>
      </c>
      <c r="FC39" s="111" t="e">
        <f ca="1"/>
        <v>#REF!</v>
      </c>
      <c r="FD39" s="111" t="e">
        <f ca="1"/>
        <v>#REF!</v>
      </c>
      <c r="FE39" s="111" t="e">
        <f ca="1"/>
        <v>#REF!</v>
      </c>
      <c r="FF39" s="111" t="e">
        <f ca="1"/>
        <v>#REF!</v>
      </c>
      <c r="FG39" s="111" t="e">
        <f ca="1"/>
        <v>#REF!</v>
      </c>
      <c r="FH39" s="111" t="e">
        <f ca="1"/>
        <v>#REF!</v>
      </c>
      <c r="FI39" s="111" t="e">
        <f ca="1"/>
        <v>#REF!</v>
      </c>
    </row>
    <row r="40" spans="1:165" x14ac:dyDescent="0.2">
      <c r="A40" s="194"/>
      <c r="B40" s="180"/>
      <c r="C40" s="98" t="s">
        <v>97</v>
      </c>
      <c r="D40" s="111" t="str">
        <f ca="1"/>
        <v>－</v>
      </c>
      <c r="E40" s="111" t="str">
        <f ca="1"/>
        <v>－</v>
      </c>
      <c r="F40" s="111" t="str">
        <f ca="1"/>
        <v>－</v>
      </c>
      <c r="G40" s="111" t="str">
        <f ca="1"/>
        <v>－</v>
      </c>
      <c r="H40" s="111" t="str">
        <f ca="1"/>
        <v>－</v>
      </c>
      <c r="I40" s="111" t="str">
        <f ca="1"/>
        <v>－</v>
      </c>
      <c r="J40" s="111" t="str">
        <f ca="1"/>
        <v>0人</v>
      </c>
      <c r="K40" s="111" t="str">
        <f ca="1"/>
        <v>0人</v>
      </c>
      <c r="L40" s="111" t="str">
        <f ca="1"/>
        <v>0人</v>
      </c>
      <c r="M40" s="111" t="str">
        <f ca="1"/>
        <v>0人</v>
      </c>
      <c r="N40" s="111" t="str">
        <f ca="1"/>
        <v>0人</v>
      </c>
      <c r="O40" s="111" t="str">
        <f ca="1"/>
        <v>0人</v>
      </c>
      <c r="P40" s="111" t="str">
        <f ca="1"/>
        <v>0人</v>
      </c>
      <c r="Q40" s="111" t="str">
        <f ca="1"/>
        <v>0人</v>
      </c>
      <c r="R40" s="111" t="str">
        <f ca="1"/>
        <v>0人</v>
      </c>
      <c r="S40" s="111" t="str">
        <f ca="1"/>
        <v>0人</v>
      </c>
      <c r="T40" s="111" t="str">
        <f ca="1"/>
        <v>0人</v>
      </c>
      <c r="U40" s="111" t="str">
        <f ca="1"/>
        <v>0人</v>
      </c>
      <c r="V40" s="111" t="str">
        <f ca="1"/>
        <v>0人</v>
      </c>
      <c r="W40" s="111" t="str">
        <f ca="1"/>
        <v>0人</v>
      </c>
      <c r="X40" s="111" t="str">
        <f ca="1"/>
        <v>0人</v>
      </c>
      <c r="Y40" s="111" t="str">
        <f ca="1"/>
        <v>0人</v>
      </c>
      <c r="Z40" s="111" t="str">
        <f ca="1"/>
        <v>0人</v>
      </c>
      <c r="AA40" s="111" t="str">
        <f ca="1"/>
        <v>0人</v>
      </c>
      <c r="AB40" s="111" t="e">
        <f ca="1"/>
        <v>#REF!</v>
      </c>
      <c r="AC40" s="111" t="e">
        <f ca="1"/>
        <v>#REF!</v>
      </c>
      <c r="AD40" s="111" t="e">
        <f ca="1"/>
        <v>#REF!</v>
      </c>
      <c r="AE40" s="111" t="e">
        <f ca="1"/>
        <v>#REF!</v>
      </c>
      <c r="AF40" s="111" t="e">
        <f ca="1"/>
        <v>#REF!</v>
      </c>
      <c r="AG40" s="111" t="e">
        <f ca="1"/>
        <v>#REF!</v>
      </c>
      <c r="AH40" s="111" t="e">
        <f ca="1"/>
        <v>#REF!</v>
      </c>
      <c r="AI40" s="111" t="e">
        <f ca="1"/>
        <v>#REF!</v>
      </c>
      <c r="AJ40" s="111" t="e">
        <f ca="1"/>
        <v>#REF!</v>
      </c>
      <c r="AK40" s="111" t="e">
        <f ca="1"/>
        <v>#REF!</v>
      </c>
      <c r="AL40" s="111" t="e">
        <f ca="1"/>
        <v>#REF!</v>
      </c>
      <c r="AM40" s="111" t="e">
        <f ca="1"/>
        <v>#REF!</v>
      </c>
      <c r="AN40" s="111" t="e">
        <f ca="1"/>
        <v>#REF!</v>
      </c>
      <c r="AO40" s="111" t="e">
        <f ca="1"/>
        <v>#REF!</v>
      </c>
      <c r="AP40" s="111" t="e">
        <f ca="1"/>
        <v>#REF!</v>
      </c>
      <c r="AQ40" s="111" t="e">
        <f ca="1"/>
        <v>#REF!</v>
      </c>
      <c r="AR40" s="111" t="e">
        <f ca="1"/>
        <v>#REF!</v>
      </c>
      <c r="AS40" s="111" t="e">
        <f ca="1"/>
        <v>#REF!</v>
      </c>
      <c r="AT40" s="111" t="e">
        <f ca="1"/>
        <v>#REF!</v>
      </c>
      <c r="AU40" s="111" t="e">
        <f ca="1"/>
        <v>#REF!</v>
      </c>
      <c r="AV40" s="111" t="e">
        <f ca="1"/>
        <v>#REF!</v>
      </c>
      <c r="AW40" s="111" t="e">
        <f ca="1"/>
        <v>#REF!</v>
      </c>
      <c r="AX40" s="111" t="e">
        <f ca="1"/>
        <v>#REF!</v>
      </c>
      <c r="AY40" s="111" t="e">
        <f ca="1"/>
        <v>#REF!</v>
      </c>
      <c r="AZ40" s="111" t="e">
        <f ca="1"/>
        <v>#REF!</v>
      </c>
      <c r="BA40" s="111" t="e">
        <f ca="1"/>
        <v>#REF!</v>
      </c>
      <c r="BB40" s="111" t="e">
        <f ca="1"/>
        <v>#REF!</v>
      </c>
      <c r="BC40" s="111" t="e">
        <f ca="1"/>
        <v>#REF!</v>
      </c>
      <c r="BD40" s="111" t="e">
        <f ca="1"/>
        <v>#REF!</v>
      </c>
      <c r="BE40" s="111" t="e">
        <f ca="1"/>
        <v>#REF!</v>
      </c>
      <c r="BF40" s="111" t="e">
        <f ca="1"/>
        <v>#REF!</v>
      </c>
      <c r="BG40" s="111" t="e">
        <f ca="1"/>
        <v>#REF!</v>
      </c>
      <c r="BH40" s="111" t="e">
        <f ca="1"/>
        <v>#REF!</v>
      </c>
      <c r="BI40" s="111" t="e">
        <f ca="1"/>
        <v>#REF!</v>
      </c>
      <c r="BJ40" s="111" t="e">
        <f ca="1"/>
        <v>#REF!</v>
      </c>
      <c r="BK40" s="111" t="e">
        <f ca="1"/>
        <v>#REF!</v>
      </c>
      <c r="BL40" s="111" t="e">
        <f ca="1"/>
        <v>#REF!</v>
      </c>
      <c r="BM40" s="111" t="e">
        <f ca="1"/>
        <v>#REF!</v>
      </c>
      <c r="BN40" s="111" t="e">
        <f ca="1"/>
        <v>#REF!</v>
      </c>
      <c r="BO40" s="111" t="e">
        <f ca="1"/>
        <v>#REF!</v>
      </c>
      <c r="BP40" s="111" t="e">
        <f ca="1"/>
        <v>#REF!</v>
      </c>
      <c r="BQ40" s="111" t="e">
        <f ca="1"/>
        <v>#REF!</v>
      </c>
      <c r="BR40" s="111" t="e">
        <f ca="1"/>
        <v>#REF!</v>
      </c>
      <c r="BS40" s="111" t="e">
        <f ca="1"/>
        <v>#REF!</v>
      </c>
      <c r="BT40" s="111" t="e">
        <f ca="1"/>
        <v>#REF!</v>
      </c>
      <c r="BU40" s="111" t="e">
        <f ca="1"/>
        <v>#REF!</v>
      </c>
      <c r="BV40" s="111" t="e">
        <f ca="1"/>
        <v>#REF!</v>
      </c>
      <c r="BW40" s="111" t="e">
        <f ca="1"/>
        <v>#REF!</v>
      </c>
      <c r="BX40" s="111" t="e">
        <f ca="1"/>
        <v>#REF!</v>
      </c>
      <c r="BY40" s="111" t="e">
        <f ca="1"/>
        <v>#REF!</v>
      </c>
      <c r="BZ40" s="111" t="e">
        <f ca="1"/>
        <v>#REF!</v>
      </c>
      <c r="CA40" s="111" t="e">
        <f ca="1"/>
        <v>#REF!</v>
      </c>
      <c r="CB40" s="111" t="e">
        <f ca="1"/>
        <v>#REF!</v>
      </c>
      <c r="CC40" s="111" t="e">
        <f ca="1"/>
        <v>#REF!</v>
      </c>
      <c r="CD40" s="111" t="e">
        <f ca="1"/>
        <v>#REF!</v>
      </c>
      <c r="CE40" s="111" t="e">
        <f ca="1"/>
        <v>#REF!</v>
      </c>
      <c r="CF40" s="111" t="e">
        <f ca="1"/>
        <v>#REF!</v>
      </c>
      <c r="CG40" s="111" t="e">
        <f ca="1"/>
        <v>#REF!</v>
      </c>
      <c r="CH40" s="111" t="e">
        <f ca="1"/>
        <v>#REF!</v>
      </c>
      <c r="CI40" s="111" t="e">
        <f ca="1"/>
        <v>#REF!</v>
      </c>
      <c r="CJ40" s="111" t="e">
        <f ca="1"/>
        <v>#REF!</v>
      </c>
      <c r="CK40" s="111" t="e">
        <f ca="1"/>
        <v>#REF!</v>
      </c>
      <c r="CL40" s="111" t="e">
        <f ca="1"/>
        <v>#REF!</v>
      </c>
      <c r="CM40" s="111" t="e">
        <f ca="1"/>
        <v>#REF!</v>
      </c>
      <c r="CN40" s="111" t="e">
        <f ca="1"/>
        <v>#REF!</v>
      </c>
      <c r="CO40" s="111" t="e">
        <f ca="1"/>
        <v>#REF!</v>
      </c>
      <c r="CP40" s="111" t="e">
        <f ca="1"/>
        <v>#REF!</v>
      </c>
      <c r="CQ40" s="111" t="e">
        <f ca="1"/>
        <v>#REF!</v>
      </c>
      <c r="CR40" s="111" t="e">
        <f ca="1"/>
        <v>#REF!</v>
      </c>
      <c r="CS40" s="111" t="e">
        <f ca="1"/>
        <v>#REF!</v>
      </c>
      <c r="CT40" s="111" t="e">
        <f ca="1"/>
        <v>#REF!</v>
      </c>
      <c r="CU40" s="111" t="e">
        <f ca="1"/>
        <v>#REF!</v>
      </c>
      <c r="CV40" s="111" t="e">
        <f ca="1"/>
        <v>#REF!</v>
      </c>
      <c r="CW40" s="111" t="e">
        <f ca="1"/>
        <v>#REF!</v>
      </c>
      <c r="CX40" s="111" t="e">
        <f ca="1"/>
        <v>#REF!</v>
      </c>
      <c r="CY40" s="111" t="e">
        <f ca="1"/>
        <v>#REF!</v>
      </c>
      <c r="CZ40" s="111" t="e">
        <f ca="1"/>
        <v>#REF!</v>
      </c>
      <c r="DA40" s="111" t="e">
        <f ca="1"/>
        <v>#REF!</v>
      </c>
      <c r="DB40" s="111" t="e">
        <f ca="1"/>
        <v>#REF!</v>
      </c>
      <c r="DC40" s="111" t="e">
        <f ca="1"/>
        <v>#REF!</v>
      </c>
      <c r="DD40" s="111" t="e">
        <f ca="1"/>
        <v>#REF!</v>
      </c>
      <c r="DE40" s="111" t="e">
        <f ca="1"/>
        <v>#REF!</v>
      </c>
      <c r="DF40" s="111" t="e">
        <f ca="1"/>
        <v>#REF!</v>
      </c>
      <c r="DG40" s="111" t="e">
        <f ca="1"/>
        <v>#REF!</v>
      </c>
      <c r="DH40" s="111" t="e">
        <f ca="1"/>
        <v>#REF!</v>
      </c>
      <c r="DI40" s="111" t="e">
        <f ca="1"/>
        <v>#REF!</v>
      </c>
      <c r="DJ40" s="111" t="e">
        <f ca="1"/>
        <v>#REF!</v>
      </c>
      <c r="DK40" s="111" t="e">
        <f ca="1"/>
        <v>#REF!</v>
      </c>
      <c r="DL40" s="111" t="e">
        <f ca="1"/>
        <v>#REF!</v>
      </c>
      <c r="DM40" s="111" t="e">
        <f ca="1"/>
        <v>#REF!</v>
      </c>
      <c r="DN40" s="111" t="e">
        <f ca="1"/>
        <v>#REF!</v>
      </c>
      <c r="DO40" s="111" t="e">
        <f ca="1"/>
        <v>#REF!</v>
      </c>
      <c r="DP40" s="111" t="e">
        <f ca="1"/>
        <v>#REF!</v>
      </c>
      <c r="DQ40" s="111" t="e">
        <f ca="1"/>
        <v>#REF!</v>
      </c>
      <c r="DR40" s="111" t="e">
        <f ca="1"/>
        <v>#REF!</v>
      </c>
      <c r="DS40" s="111" t="e">
        <f ca="1"/>
        <v>#REF!</v>
      </c>
      <c r="DT40" s="111" t="e">
        <f ca="1"/>
        <v>#REF!</v>
      </c>
      <c r="DU40" s="111" t="e">
        <f ca="1"/>
        <v>#REF!</v>
      </c>
      <c r="DV40" s="111" t="e">
        <f ca="1"/>
        <v>#REF!</v>
      </c>
      <c r="DW40" s="111" t="e">
        <f ca="1"/>
        <v>#REF!</v>
      </c>
      <c r="DX40" s="111" t="e">
        <f ca="1"/>
        <v>#REF!</v>
      </c>
      <c r="DY40" s="111" t="e">
        <f ca="1"/>
        <v>#REF!</v>
      </c>
      <c r="DZ40" s="111" t="e">
        <f ca="1"/>
        <v>#REF!</v>
      </c>
      <c r="EA40" s="111" t="e">
        <f ca="1"/>
        <v>#REF!</v>
      </c>
      <c r="EB40" s="111" t="e">
        <f ca="1"/>
        <v>#REF!</v>
      </c>
      <c r="EC40" s="111" t="e">
        <f ca="1"/>
        <v>#REF!</v>
      </c>
      <c r="ED40" s="111" t="e">
        <f ca="1"/>
        <v>#REF!</v>
      </c>
      <c r="EE40" s="111" t="e">
        <f ca="1"/>
        <v>#REF!</v>
      </c>
      <c r="EF40" s="111" t="e">
        <f ca="1"/>
        <v>#REF!</v>
      </c>
      <c r="EG40" s="111" t="e">
        <f ca="1"/>
        <v>#REF!</v>
      </c>
      <c r="EH40" s="111" t="e">
        <f ca="1"/>
        <v>#REF!</v>
      </c>
      <c r="EI40" s="111" t="e">
        <f ca="1"/>
        <v>#REF!</v>
      </c>
      <c r="EJ40" s="111" t="e">
        <f ca="1"/>
        <v>#REF!</v>
      </c>
      <c r="EK40" s="111" t="e">
        <f ca="1"/>
        <v>#REF!</v>
      </c>
      <c r="EL40" s="111" t="e">
        <f ca="1"/>
        <v>#REF!</v>
      </c>
      <c r="EM40" s="111" t="e">
        <f ca="1"/>
        <v>#REF!</v>
      </c>
      <c r="EN40" s="111" t="e">
        <f ca="1"/>
        <v>#REF!</v>
      </c>
      <c r="EO40" s="111" t="e">
        <f ca="1"/>
        <v>#REF!</v>
      </c>
      <c r="EP40" s="111" t="e">
        <f ca="1"/>
        <v>#REF!</v>
      </c>
      <c r="EQ40" s="111" t="e">
        <f ca="1"/>
        <v>#REF!</v>
      </c>
      <c r="ER40" s="111" t="e">
        <f ca="1"/>
        <v>#REF!</v>
      </c>
      <c r="ES40" s="111" t="e">
        <f ca="1"/>
        <v>#REF!</v>
      </c>
      <c r="ET40" s="111" t="e">
        <f ca="1"/>
        <v>#REF!</v>
      </c>
      <c r="EU40" s="111" t="e">
        <f ca="1"/>
        <v>#REF!</v>
      </c>
      <c r="EV40" s="111" t="e">
        <f ca="1"/>
        <v>#REF!</v>
      </c>
      <c r="EW40" s="111" t="e">
        <f ca="1"/>
        <v>#REF!</v>
      </c>
      <c r="EX40" s="111" t="e">
        <f ca="1"/>
        <v>#REF!</v>
      </c>
      <c r="EY40" s="111" t="e">
        <f ca="1"/>
        <v>#REF!</v>
      </c>
      <c r="EZ40" s="111" t="e">
        <f ca="1"/>
        <v>#REF!</v>
      </c>
      <c r="FA40" s="111" t="e">
        <f ca="1"/>
        <v>#REF!</v>
      </c>
      <c r="FB40" s="111" t="e">
        <f ca="1"/>
        <v>#REF!</v>
      </c>
      <c r="FC40" s="111" t="e">
        <f ca="1"/>
        <v>#REF!</v>
      </c>
      <c r="FD40" s="111" t="e">
        <f ca="1"/>
        <v>#REF!</v>
      </c>
      <c r="FE40" s="111" t="e">
        <f ca="1"/>
        <v>#REF!</v>
      </c>
      <c r="FF40" s="111" t="e">
        <f ca="1"/>
        <v>#REF!</v>
      </c>
      <c r="FG40" s="111" t="e">
        <f ca="1"/>
        <v>#REF!</v>
      </c>
      <c r="FH40" s="111" t="e">
        <f ca="1"/>
        <v>#REF!</v>
      </c>
      <c r="FI40" s="111" t="e">
        <f ca="1"/>
        <v>#REF!</v>
      </c>
    </row>
    <row r="41" spans="1:165" x14ac:dyDescent="0.2">
      <c r="A41" s="194"/>
      <c r="B41" s="180"/>
      <c r="C41" s="99" t="s">
        <v>98</v>
      </c>
      <c r="D41" s="113" t="str">
        <v>－</v>
      </c>
      <c r="E41" s="113" t="str">
        <v>－</v>
      </c>
      <c r="F41" s="113" t="str">
        <v>－</v>
      </c>
      <c r="G41" s="113" t="str">
        <v>－</v>
      </c>
      <c r="H41" s="113" t="str">
        <v>－</v>
      </c>
      <c r="I41" s="113" t="str">
        <v>－</v>
      </c>
      <c r="J41" s="113" t="str">
        <v>－</v>
      </c>
      <c r="K41" s="113" t="str">
        <v>－</v>
      </c>
      <c r="L41" s="113" t="str">
        <v>－</v>
      </c>
      <c r="M41" s="113" t="str">
        <v>－</v>
      </c>
      <c r="N41" s="113" t="str">
        <v>－</v>
      </c>
      <c r="O41" s="113" t="str">
        <v>－</v>
      </c>
      <c r="P41" s="113" t="str">
        <v>－</v>
      </c>
      <c r="Q41" s="113" t="str">
        <v>－</v>
      </c>
      <c r="R41" s="113" t="str">
        <v>－</v>
      </c>
      <c r="S41" s="113" t="str">
        <v>－</v>
      </c>
      <c r="T41" s="113" t="str">
        <v>－</v>
      </c>
      <c r="U41" s="113" t="str">
        <v>－</v>
      </c>
      <c r="V41" s="113" t="str">
        <v>－</v>
      </c>
      <c r="W41" s="113" t="str">
        <v>－</v>
      </c>
      <c r="X41" s="113" t="str">
        <v>－</v>
      </c>
      <c r="Y41" s="113" t="str">
        <v>－</v>
      </c>
      <c r="Z41" s="113" t="str">
        <v>－</v>
      </c>
      <c r="AA41" s="113" t="str">
        <v>－</v>
      </c>
      <c r="AB41" s="113" t="str">
        <v>－</v>
      </c>
      <c r="AC41" s="113" t="str">
        <v>－</v>
      </c>
      <c r="AD41" s="113" t="str">
        <v>－</v>
      </c>
      <c r="AE41" s="113" t="str">
        <v>－</v>
      </c>
      <c r="AF41" s="113" t="str">
        <v>－</v>
      </c>
      <c r="AG41" s="113" t="str">
        <v>－</v>
      </c>
      <c r="AH41" s="113" t="str">
        <v>－</v>
      </c>
      <c r="AI41" s="113" t="str">
        <v>－</v>
      </c>
      <c r="AJ41" s="113" t="str">
        <v>－</v>
      </c>
      <c r="AK41" s="113" t="str">
        <v>－</v>
      </c>
      <c r="AL41" s="113" t="str">
        <v>－</v>
      </c>
      <c r="AM41" s="113" t="str">
        <v>－</v>
      </c>
      <c r="AN41" s="113" t="str">
        <v>－</v>
      </c>
      <c r="AO41" s="113" t="str">
        <v>－</v>
      </c>
      <c r="AP41" s="113" t="str">
        <v>－</v>
      </c>
      <c r="AQ41" s="113" t="str">
        <v>－</v>
      </c>
      <c r="AR41" s="113" t="str">
        <v>－</v>
      </c>
      <c r="AS41" s="113" t="str">
        <v>－</v>
      </c>
      <c r="AT41" s="113" t="str">
        <v>－</v>
      </c>
      <c r="AU41" s="113" t="str">
        <v>－</v>
      </c>
      <c r="AV41" s="113" t="str">
        <v>－</v>
      </c>
      <c r="AW41" s="113" t="str">
        <v>－</v>
      </c>
      <c r="AX41" s="113" t="str">
        <v>－</v>
      </c>
      <c r="AY41" s="113" t="str">
        <v>－</v>
      </c>
      <c r="AZ41" s="113" t="str">
        <v>－</v>
      </c>
      <c r="BA41" s="113" t="str">
        <v>－</v>
      </c>
      <c r="BB41" s="113" t="str">
        <v>－</v>
      </c>
      <c r="BC41" s="113" t="str">
        <v>－</v>
      </c>
      <c r="BD41" s="113" t="str">
        <v>－</v>
      </c>
      <c r="BE41" s="113" t="str">
        <v>－</v>
      </c>
      <c r="BF41" s="113" t="str">
        <v>－</v>
      </c>
      <c r="BG41" s="113" t="str">
        <v>－</v>
      </c>
      <c r="BH41" s="113" t="str">
        <v>－</v>
      </c>
      <c r="BI41" s="113" t="str">
        <v>－</v>
      </c>
      <c r="BJ41" s="113" t="str">
        <v>－</v>
      </c>
      <c r="BK41" s="113" t="str">
        <v>－</v>
      </c>
      <c r="BL41" s="113" t="str">
        <v>－</v>
      </c>
      <c r="BM41" s="113" t="str">
        <v>－</v>
      </c>
      <c r="BN41" s="113" t="str">
        <v>－</v>
      </c>
      <c r="BO41" s="113" t="str">
        <v>－</v>
      </c>
      <c r="BP41" s="113" t="str">
        <v>－</v>
      </c>
      <c r="BQ41" s="113" t="str">
        <v>－</v>
      </c>
      <c r="BR41" s="113" t="str">
        <v>－</v>
      </c>
      <c r="BS41" s="113" t="str">
        <v>－</v>
      </c>
      <c r="BT41" s="113" t="str">
        <v>－</v>
      </c>
      <c r="BU41" s="113" t="str">
        <v>－</v>
      </c>
      <c r="BV41" s="113" t="str">
        <v>－</v>
      </c>
      <c r="BW41" s="113" t="str">
        <v>－</v>
      </c>
      <c r="BX41" s="113" t="str">
        <v>－</v>
      </c>
      <c r="BY41" s="113" t="str">
        <v>－</v>
      </c>
      <c r="BZ41" s="113" t="str">
        <v>－</v>
      </c>
      <c r="CA41" s="113" t="str">
        <v>－</v>
      </c>
      <c r="CB41" s="113" t="str">
        <v>－</v>
      </c>
      <c r="CC41" s="113" t="str">
        <v>－</v>
      </c>
      <c r="CD41" s="113" t="str">
        <v>－</v>
      </c>
      <c r="CE41" s="113" t="str">
        <v>－</v>
      </c>
      <c r="CF41" s="113" t="str">
        <v>－</v>
      </c>
      <c r="CG41" s="113" t="str">
        <v>－</v>
      </c>
      <c r="CH41" s="113" t="str">
        <v>－</v>
      </c>
      <c r="CI41" s="113" t="str">
        <v>－</v>
      </c>
      <c r="CJ41" s="113" t="str">
        <v>－</v>
      </c>
      <c r="CK41" s="113" t="str">
        <v>－</v>
      </c>
      <c r="CL41" s="113" t="str">
        <v>－</v>
      </c>
      <c r="CM41" s="113" t="str">
        <v>－</v>
      </c>
      <c r="CN41" s="113" t="str">
        <v>－</v>
      </c>
      <c r="CO41" s="113" t="str">
        <v>－</v>
      </c>
      <c r="CP41" s="113" t="str">
        <v>－</v>
      </c>
      <c r="CQ41" s="113" t="str">
        <v>－</v>
      </c>
      <c r="CR41" s="113" t="str">
        <v>－</v>
      </c>
      <c r="CS41" s="113" t="str">
        <v>－</v>
      </c>
      <c r="CT41" s="113" t="str">
        <v>－</v>
      </c>
      <c r="CU41" s="113" t="str">
        <v>－</v>
      </c>
      <c r="CV41" s="113" t="str">
        <v>－</v>
      </c>
      <c r="CW41" s="113" t="str">
        <v>－</v>
      </c>
      <c r="CX41" s="113" t="str">
        <v>－</v>
      </c>
      <c r="CY41" s="113" t="str">
        <v>－</v>
      </c>
      <c r="CZ41" s="113" t="str">
        <v>－</v>
      </c>
      <c r="DA41" s="113" t="str">
        <v>－</v>
      </c>
      <c r="DB41" s="113" t="str">
        <v>－</v>
      </c>
      <c r="DC41" s="113" t="str">
        <v>－</v>
      </c>
      <c r="DD41" s="113" t="str">
        <v>－</v>
      </c>
      <c r="DE41" s="113" t="str">
        <v>－</v>
      </c>
      <c r="DF41" s="113" t="str">
        <v>－</v>
      </c>
      <c r="DG41" s="113" t="str">
        <v>－</v>
      </c>
      <c r="DH41" s="113" t="str">
        <v>－</v>
      </c>
      <c r="DI41" s="113" t="str">
        <v>－</v>
      </c>
      <c r="DJ41" s="113" t="str">
        <v>－</v>
      </c>
      <c r="DK41" s="113" t="str">
        <v>－</v>
      </c>
      <c r="DL41" s="113" t="str">
        <v>－</v>
      </c>
      <c r="DM41" s="113" t="str">
        <v>－</v>
      </c>
      <c r="DN41" s="113" t="str">
        <v>－</v>
      </c>
      <c r="DO41" s="113" t="str">
        <v>－</v>
      </c>
      <c r="DP41" s="113" t="str">
        <v>－</v>
      </c>
      <c r="DQ41" s="113" t="str">
        <v>－</v>
      </c>
      <c r="DR41" s="113" t="str">
        <v>－</v>
      </c>
      <c r="DS41" s="113" t="str">
        <v>－</v>
      </c>
      <c r="DT41" s="113" t="str">
        <v>－</v>
      </c>
      <c r="DU41" s="113" t="str">
        <v>－</v>
      </c>
      <c r="DV41" s="113" t="str">
        <v>－</v>
      </c>
      <c r="DW41" s="113" t="str">
        <v>－</v>
      </c>
      <c r="DX41" s="113" t="str">
        <v>－</v>
      </c>
      <c r="DY41" s="113" t="str">
        <v>－</v>
      </c>
      <c r="DZ41" s="113" t="str">
        <v>－</v>
      </c>
      <c r="EA41" s="113" t="str">
        <v>－</v>
      </c>
      <c r="EB41" s="113" t="str">
        <v>－</v>
      </c>
      <c r="EC41" s="113" t="str">
        <v>－</v>
      </c>
      <c r="ED41" s="113" t="str">
        <v>－</v>
      </c>
      <c r="EE41" s="113" t="str">
        <v>－</v>
      </c>
      <c r="EF41" s="113" t="str">
        <v>－</v>
      </c>
      <c r="EG41" s="113" t="str">
        <v>－</v>
      </c>
      <c r="EH41" s="113" t="str">
        <v>－</v>
      </c>
      <c r="EI41" s="113" t="str">
        <v>－</v>
      </c>
      <c r="EJ41" s="113" t="str">
        <v>－</v>
      </c>
      <c r="EK41" s="113" t="str">
        <v>－</v>
      </c>
      <c r="EL41" s="113" t="str">
        <v>－</v>
      </c>
      <c r="EM41" s="113" t="str">
        <v>－</v>
      </c>
      <c r="EN41" s="113" t="str">
        <v>－</v>
      </c>
      <c r="EO41" s="113" t="str">
        <v>－</v>
      </c>
      <c r="EP41" s="113" t="str">
        <v>－</v>
      </c>
      <c r="EQ41" s="113" t="str">
        <v>－</v>
      </c>
      <c r="ER41" s="113" t="str">
        <v>－</v>
      </c>
      <c r="ES41" s="113" t="str">
        <v>－</v>
      </c>
      <c r="ET41" s="113" t="str">
        <v>－</v>
      </c>
      <c r="EU41" s="113" t="str">
        <v>－</v>
      </c>
      <c r="EV41" s="113" t="str">
        <v>－</v>
      </c>
      <c r="EW41" s="113" t="str">
        <v>－</v>
      </c>
      <c r="EX41" s="113" t="str">
        <v>－</v>
      </c>
      <c r="EY41" s="113" t="str">
        <v>－</v>
      </c>
      <c r="EZ41" s="113" t="str">
        <v>－</v>
      </c>
      <c r="FA41" s="113" t="str">
        <v>－</v>
      </c>
      <c r="FB41" s="113" t="str">
        <v>－</v>
      </c>
      <c r="FC41" s="113" t="str">
        <v>－</v>
      </c>
      <c r="FD41" s="113" t="str">
        <v>－</v>
      </c>
      <c r="FE41" s="113" t="str">
        <v>－</v>
      </c>
      <c r="FF41" s="113" t="str">
        <v>－</v>
      </c>
      <c r="FG41" s="113" t="str">
        <v>－</v>
      </c>
      <c r="FH41" s="113" t="str">
        <v>－</v>
      </c>
      <c r="FI41" s="113" t="str">
        <v>－</v>
      </c>
    </row>
    <row r="42" spans="1:165" x14ac:dyDescent="0.2">
      <c r="A42" s="194"/>
      <c r="B42" s="181"/>
      <c r="C42" s="34" t="s">
        <v>99</v>
      </c>
      <c r="D42" s="113" t="str">
        <v>－</v>
      </c>
      <c r="E42" s="113" t="str">
        <v>－</v>
      </c>
      <c r="F42" s="113" t="str">
        <v>－</v>
      </c>
      <c r="G42" s="113" t="str">
        <v>－</v>
      </c>
      <c r="H42" s="113" t="str">
        <v>－</v>
      </c>
      <c r="I42" s="113" t="str">
        <v>－</v>
      </c>
      <c r="J42" s="113" t="str">
        <v>－</v>
      </c>
      <c r="K42" s="113" t="str">
        <v>－</v>
      </c>
      <c r="L42" s="113" t="str">
        <v>－</v>
      </c>
      <c r="M42" s="113" t="str">
        <v>－</v>
      </c>
      <c r="N42" s="113" t="str">
        <v>－</v>
      </c>
      <c r="O42" s="113" t="str">
        <v>－</v>
      </c>
      <c r="P42" s="113" t="str">
        <v>－</v>
      </c>
      <c r="Q42" s="113" t="str">
        <v>－</v>
      </c>
      <c r="R42" s="113" t="str">
        <v>－</v>
      </c>
      <c r="S42" s="113" t="str">
        <v>－</v>
      </c>
      <c r="T42" s="113" t="str">
        <v>－</v>
      </c>
      <c r="U42" s="113" t="str">
        <v>－</v>
      </c>
      <c r="V42" s="113" t="str">
        <v>－</v>
      </c>
      <c r="W42" s="113" t="str">
        <v>－</v>
      </c>
      <c r="X42" s="113" t="str">
        <v>－</v>
      </c>
      <c r="Y42" s="113" t="str">
        <v>－</v>
      </c>
      <c r="Z42" s="113" t="str">
        <v>－</v>
      </c>
      <c r="AA42" s="113" t="str">
        <v>－</v>
      </c>
      <c r="AB42" s="113" t="str">
        <v>－</v>
      </c>
      <c r="AC42" s="113" t="str">
        <v>－</v>
      </c>
      <c r="AD42" s="113" t="str">
        <v>－</v>
      </c>
      <c r="AE42" s="113" t="str">
        <v>－</v>
      </c>
      <c r="AF42" s="113" t="str">
        <v>－</v>
      </c>
      <c r="AG42" s="113" t="str">
        <v>－</v>
      </c>
      <c r="AH42" s="113" t="str">
        <v>－</v>
      </c>
      <c r="AI42" s="113" t="str">
        <v>－</v>
      </c>
      <c r="AJ42" s="113" t="str">
        <v>－</v>
      </c>
      <c r="AK42" s="113" t="str">
        <v>－</v>
      </c>
      <c r="AL42" s="113" t="str">
        <v>－</v>
      </c>
      <c r="AM42" s="113" t="str">
        <v>－</v>
      </c>
      <c r="AN42" s="113" t="str">
        <v>－</v>
      </c>
      <c r="AO42" s="113" t="str">
        <v>－</v>
      </c>
      <c r="AP42" s="113" t="str">
        <v>－</v>
      </c>
      <c r="AQ42" s="113" t="str">
        <v>－</v>
      </c>
      <c r="AR42" s="113" t="str">
        <v>－</v>
      </c>
      <c r="AS42" s="113" t="str">
        <v>－</v>
      </c>
      <c r="AT42" s="113" t="str">
        <v>－</v>
      </c>
      <c r="AU42" s="113" t="str">
        <v>－</v>
      </c>
      <c r="AV42" s="113" t="str">
        <v>－</v>
      </c>
      <c r="AW42" s="113" t="str">
        <v>－</v>
      </c>
      <c r="AX42" s="113" t="str">
        <v>－</v>
      </c>
      <c r="AY42" s="113" t="str">
        <v>－</v>
      </c>
      <c r="AZ42" s="113" t="str">
        <v>－</v>
      </c>
      <c r="BA42" s="113" t="str">
        <v>－</v>
      </c>
      <c r="BB42" s="113" t="str">
        <v>－</v>
      </c>
      <c r="BC42" s="113" t="str">
        <v>－</v>
      </c>
      <c r="BD42" s="113" t="str">
        <v>－</v>
      </c>
      <c r="BE42" s="113" t="str">
        <v>－</v>
      </c>
      <c r="BF42" s="113" t="str">
        <v>－</v>
      </c>
      <c r="BG42" s="113" t="str">
        <v>－</v>
      </c>
      <c r="BH42" s="113" t="str">
        <v>－</v>
      </c>
      <c r="BI42" s="113" t="str">
        <v>－</v>
      </c>
      <c r="BJ42" s="113" t="str">
        <v>－</v>
      </c>
      <c r="BK42" s="113" t="str">
        <v>－</v>
      </c>
      <c r="BL42" s="113" t="str">
        <v>－</v>
      </c>
      <c r="BM42" s="113" t="str">
        <v>－</v>
      </c>
      <c r="BN42" s="113" t="str">
        <v>－</v>
      </c>
      <c r="BO42" s="113" t="str">
        <v>－</v>
      </c>
      <c r="BP42" s="113" t="str">
        <v>－</v>
      </c>
      <c r="BQ42" s="113" t="str">
        <v>－</v>
      </c>
      <c r="BR42" s="113" t="str">
        <v>－</v>
      </c>
      <c r="BS42" s="113" t="str">
        <v>－</v>
      </c>
      <c r="BT42" s="113" t="str">
        <v>－</v>
      </c>
      <c r="BU42" s="113" t="str">
        <v>－</v>
      </c>
      <c r="BV42" s="113" t="str">
        <v>－</v>
      </c>
      <c r="BW42" s="113" t="str">
        <v>－</v>
      </c>
      <c r="BX42" s="113" t="str">
        <v>－</v>
      </c>
      <c r="BY42" s="113" t="str">
        <v>－</v>
      </c>
      <c r="BZ42" s="113" t="str">
        <v>－</v>
      </c>
      <c r="CA42" s="113" t="str">
        <v>－</v>
      </c>
      <c r="CB42" s="113" t="str">
        <v>－</v>
      </c>
      <c r="CC42" s="113" t="str">
        <v>－</v>
      </c>
      <c r="CD42" s="113" t="str">
        <v>－</v>
      </c>
      <c r="CE42" s="113" t="str">
        <v>－</v>
      </c>
      <c r="CF42" s="113" t="str">
        <v>－</v>
      </c>
      <c r="CG42" s="113" t="str">
        <v>－</v>
      </c>
      <c r="CH42" s="113" t="str">
        <v>－</v>
      </c>
      <c r="CI42" s="113" t="str">
        <v>－</v>
      </c>
      <c r="CJ42" s="113" t="str">
        <v>－</v>
      </c>
      <c r="CK42" s="113" t="str">
        <v>－</v>
      </c>
      <c r="CL42" s="113" t="str">
        <v>－</v>
      </c>
      <c r="CM42" s="113" t="str">
        <v>－</v>
      </c>
      <c r="CN42" s="113" t="str">
        <v>－</v>
      </c>
      <c r="CO42" s="113" t="str">
        <v>－</v>
      </c>
      <c r="CP42" s="113" t="str">
        <v>－</v>
      </c>
      <c r="CQ42" s="113" t="str">
        <v>－</v>
      </c>
      <c r="CR42" s="113" t="str">
        <v>－</v>
      </c>
      <c r="CS42" s="113" t="str">
        <v>－</v>
      </c>
      <c r="CT42" s="113" t="str">
        <v>－</v>
      </c>
      <c r="CU42" s="113" t="str">
        <v>－</v>
      </c>
      <c r="CV42" s="113" t="str">
        <v>－</v>
      </c>
      <c r="CW42" s="113" t="str">
        <v>－</v>
      </c>
      <c r="CX42" s="113" t="str">
        <v>－</v>
      </c>
      <c r="CY42" s="113" t="str">
        <v>－</v>
      </c>
      <c r="CZ42" s="113" t="str">
        <v>－</v>
      </c>
      <c r="DA42" s="113" t="str">
        <v>－</v>
      </c>
      <c r="DB42" s="113" t="str">
        <v>－</v>
      </c>
      <c r="DC42" s="113" t="str">
        <v>－</v>
      </c>
      <c r="DD42" s="113" t="str">
        <v>－</v>
      </c>
      <c r="DE42" s="113" t="str">
        <v>－</v>
      </c>
      <c r="DF42" s="113" t="str">
        <v>－</v>
      </c>
      <c r="DG42" s="113" t="str">
        <v>－</v>
      </c>
      <c r="DH42" s="113" t="str">
        <v>－</v>
      </c>
      <c r="DI42" s="113" t="str">
        <v>－</v>
      </c>
      <c r="DJ42" s="113" t="str">
        <v>－</v>
      </c>
      <c r="DK42" s="113" t="str">
        <v>－</v>
      </c>
      <c r="DL42" s="113" t="str">
        <v>－</v>
      </c>
      <c r="DM42" s="113" t="str">
        <v>－</v>
      </c>
      <c r="DN42" s="113" t="str">
        <v>－</v>
      </c>
      <c r="DO42" s="113" t="str">
        <v>－</v>
      </c>
      <c r="DP42" s="113" t="str">
        <v>－</v>
      </c>
      <c r="DQ42" s="113" t="str">
        <v>－</v>
      </c>
      <c r="DR42" s="113" t="str">
        <v>－</v>
      </c>
      <c r="DS42" s="113" t="str">
        <v>－</v>
      </c>
      <c r="DT42" s="113" t="str">
        <v>－</v>
      </c>
      <c r="DU42" s="113" t="str">
        <v>－</v>
      </c>
      <c r="DV42" s="113" t="str">
        <v>－</v>
      </c>
      <c r="DW42" s="113" t="str">
        <v>－</v>
      </c>
      <c r="DX42" s="113" t="str">
        <v>－</v>
      </c>
      <c r="DY42" s="113" t="str">
        <v>－</v>
      </c>
      <c r="DZ42" s="113" t="str">
        <v>－</v>
      </c>
      <c r="EA42" s="113" t="str">
        <v>－</v>
      </c>
      <c r="EB42" s="113" t="str">
        <v>－</v>
      </c>
      <c r="EC42" s="113" t="str">
        <v>－</v>
      </c>
      <c r="ED42" s="113" t="str">
        <v>－</v>
      </c>
      <c r="EE42" s="113" t="str">
        <v>－</v>
      </c>
      <c r="EF42" s="113" t="str">
        <v>－</v>
      </c>
      <c r="EG42" s="113" t="str">
        <v>－</v>
      </c>
      <c r="EH42" s="113" t="str">
        <v>－</v>
      </c>
      <c r="EI42" s="113" t="str">
        <v>－</v>
      </c>
      <c r="EJ42" s="113" t="str">
        <v>－</v>
      </c>
      <c r="EK42" s="113" t="str">
        <v>－</v>
      </c>
      <c r="EL42" s="113" t="str">
        <v>－</v>
      </c>
      <c r="EM42" s="113" t="str">
        <v>－</v>
      </c>
      <c r="EN42" s="113" t="str">
        <v>－</v>
      </c>
      <c r="EO42" s="113" t="str">
        <v>－</v>
      </c>
      <c r="EP42" s="113" t="str">
        <v>－</v>
      </c>
      <c r="EQ42" s="113" t="str">
        <v>－</v>
      </c>
      <c r="ER42" s="113" t="str">
        <v>－</v>
      </c>
      <c r="ES42" s="113" t="str">
        <v>－</v>
      </c>
      <c r="ET42" s="113" t="str">
        <v>－</v>
      </c>
      <c r="EU42" s="113" t="str">
        <v>－</v>
      </c>
      <c r="EV42" s="113" t="str">
        <v>－</v>
      </c>
      <c r="EW42" s="113" t="str">
        <v>－</v>
      </c>
      <c r="EX42" s="113" t="str">
        <v>－</v>
      </c>
      <c r="EY42" s="113" t="str">
        <v>－</v>
      </c>
      <c r="EZ42" s="113" t="str">
        <v>－</v>
      </c>
      <c r="FA42" s="113" t="str">
        <v>－</v>
      </c>
      <c r="FB42" s="113" t="str">
        <v>－</v>
      </c>
      <c r="FC42" s="113" t="str">
        <v>－</v>
      </c>
      <c r="FD42" s="113" t="str">
        <v>－</v>
      </c>
      <c r="FE42" s="113" t="str">
        <v>－</v>
      </c>
      <c r="FF42" s="113" t="str">
        <v>－</v>
      </c>
      <c r="FG42" s="113" t="str">
        <v>－</v>
      </c>
      <c r="FH42" s="113" t="str">
        <v>－</v>
      </c>
      <c r="FI42" s="113" t="str">
        <v>－</v>
      </c>
    </row>
    <row r="43" spans="1:165" x14ac:dyDescent="0.2">
      <c r="A43" s="194"/>
      <c r="B43" s="179" t="s">
        <v>46</v>
      </c>
      <c r="C43" s="99" t="s">
        <v>623</v>
      </c>
      <c r="D43" s="114" t="str">
        <f ca="1"/>
        <v>－</v>
      </c>
      <c r="E43" s="114" t="str">
        <f ca="1"/>
        <v>－</v>
      </c>
      <c r="F43" s="114" t="str">
        <f ca="1"/>
        <v>－</v>
      </c>
      <c r="G43" s="114" t="str">
        <f ca="1"/>
        <v>－</v>
      </c>
      <c r="H43" s="114" t="str">
        <f ca="1"/>
        <v>－</v>
      </c>
      <c r="I43" s="114" t="str">
        <f ca="1"/>
        <v>－</v>
      </c>
      <c r="J43" s="114" t="str">
        <f ca="1"/>
        <v>0.1km未満</v>
      </c>
      <c r="K43" s="114" t="str">
        <f ca="1"/>
        <v>0.1km未満</v>
      </c>
      <c r="L43" s="114" t="str">
        <f ca="1"/>
        <v>0.1km未満</v>
      </c>
      <c r="M43" s="114" t="str">
        <f ca="1"/>
        <v>0km</v>
      </c>
      <c r="N43" s="114" t="str">
        <f ca="1"/>
        <v>0km</v>
      </c>
      <c r="O43" s="114" t="str">
        <f ca="1"/>
        <v>0km</v>
      </c>
      <c r="P43" s="114" t="str">
        <f ca="1"/>
        <v>0km</v>
      </c>
      <c r="Q43" s="114" t="str">
        <f ca="1"/>
        <v>0km</v>
      </c>
      <c r="R43" s="114" t="str">
        <f ca="1"/>
        <v>0km</v>
      </c>
      <c r="S43" s="114" t="str">
        <f ca="1"/>
        <v>0.3km</v>
      </c>
      <c r="T43" s="114" t="str">
        <f ca="1"/>
        <v>0.3km</v>
      </c>
      <c r="U43" s="114" t="str">
        <f ca="1"/>
        <v>0.3km</v>
      </c>
      <c r="V43" s="114" t="str">
        <f ca="1"/>
        <v>0.3km</v>
      </c>
      <c r="W43" s="114" t="str">
        <f ca="1"/>
        <v>0.3km</v>
      </c>
      <c r="X43" s="114" t="str">
        <f ca="1"/>
        <v>0.3km</v>
      </c>
      <c r="Y43" s="114" t="str">
        <f ca="1"/>
        <v>0.3km</v>
      </c>
      <c r="Z43" s="114" t="str">
        <f ca="1"/>
        <v>0.3km</v>
      </c>
      <c r="AA43" s="114" t="str">
        <f ca="1"/>
        <v>0.3km</v>
      </c>
      <c r="AB43" s="114" t="e">
        <f ca="1"/>
        <v>#REF!</v>
      </c>
      <c r="AC43" s="114" t="e">
        <f ca="1"/>
        <v>#REF!</v>
      </c>
      <c r="AD43" s="114" t="e">
        <f ca="1"/>
        <v>#REF!</v>
      </c>
      <c r="AE43" s="114" t="e">
        <f ca="1"/>
        <v>#REF!</v>
      </c>
      <c r="AF43" s="114" t="e">
        <f ca="1"/>
        <v>#REF!</v>
      </c>
      <c r="AG43" s="114" t="e">
        <f ca="1"/>
        <v>#REF!</v>
      </c>
      <c r="AH43" s="114" t="e">
        <f ca="1"/>
        <v>#REF!</v>
      </c>
      <c r="AI43" s="114" t="e">
        <f ca="1"/>
        <v>#REF!</v>
      </c>
      <c r="AJ43" s="114" t="e">
        <f ca="1"/>
        <v>#REF!</v>
      </c>
      <c r="AK43" s="114" t="e">
        <f ca="1"/>
        <v>#REF!</v>
      </c>
      <c r="AL43" s="114" t="e">
        <f ca="1"/>
        <v>#REF!</v>
      </c>
      <c r="AM43" s="114" t="e">
        <f ca="1"/>
        <v>#REF!</v>
      </c>
      <c r="AN43" s="114" t="e">
        <f ca="1"/>
        <v>#REF!</v>
      </c>
      <c r="AO43" s="114" t="e">
        <f ca="1"/>
        <v>#REF!</v>
      </c>
      <c r="AP43" s="114" t="e">
        <f ca="1"/>
        <v>#REF!</v>
      </c>
      <c r="AQ43" s="114" t="e">
        <f ca="1"/>
        <v>#REF!</v>
      </c>
      <c r="AR43" s="114" t="e">
        <f ca="1"/>
        <v>#REF!</v>
      </c>
      <c r="AS43" s="114" t="e">
        <f ca="1"/>
        <v>#REF!</v>
      </c>
      <c r="AT43" s="114" t="e">
        <f ca="1"/>
        <v>#REF!</v>
      </c>
      <c r="AU43" s="114" t="e">
        <f ca="1"/>
        <v>#REF!</v>
      </c>
      <c r="AV43" s="114" t="e">
        <f ca="1"/>
        <v>#REF!</v>
      </c>
      <c r="AW43" s="114" t="e">
        <f ca="1"/>
        <v>#REF!</v>
      </c>
      <c r="AX43" s="114" t="e">
        <f ca="1"/>
        <v>#REF!</v>
      </c>
      <c r="AY43" s="114" t="e">
        <f ca="1"/>
        <v>#REF!</v>
      </c>
      <c r="AZ43" s="114" t="e">
        <f ca="1"/>
        <v>#REF!</v>
      </c>
      <c r="BA43" s="114" t="e">
        <f ca="1"/>
        <v>#REF!</v>
      </c>
      <c r="BB43" s="114" t="e">
        <f ca="1"/>
        <v>#REF!</v>
      </c>
      <c r="BC43" s="114" t="e">
        <f ca="1"/>
        <v>#REF!</v>
      </c>
      <c r="BD43" s="114" t="e">
        <f ca="1"/>
        <v>#REF!</v>
      </c>
      <c r="BE43" s="114" t="e">
        <f ca="1"/>
        <v>#REF!</v>
      </c>
      <c r="BF43" s="114" t="e">
        <f ca="1"/>
        <v>#REF!</v>
      </c>
      <c r="BG43" s="114" t="e">
        <f ca="1"/>
        <v>#REF!</v>
      </c>
      <c r="BH43" s="114" t="e">
        <f ca="1"/>
        <v>#REF!</v>
      </c>
      <c r="BI43" s="114" t="e">
        <f ca="1"/>
        <v>#REF!</v>
      </c>
      <c r="BJ43" s="114" t="e">
        <f ca="1"/>
        <v>#REF!</v>
      </c>
      <c r="BK43" s="114" t="e">
        <f ca="1"/>
        <v>#REF!</v>
      </c>
      <c r="BL43" s="114" t="e">
        <f ca="1"/>
        <v>#REF!</v>
      </c>
      <c r="BM43" s="114" t="e">
        <f ca="1"/>
        <v>#REF!</v>
      </c>
      <c r="BN43" s="114" t="e">
        <f ca="1"/>
        <v>#REF!</v>
      </c>
      <c r="BO43" s="114" t="e">
        <f ca="1"/>
        <v>#REF!</v>
      </c>
      <c r="BP43" s="114" t="e">
        <f ca="1"/>
        <v>#REF!</v>
      </c>
      <c r="BQ43" s="114" t="e">
        <f ca="1"/>
        <v>#REF!</v>
      </c>
      <c r="BR43" s="114" t="e">
        <f ca="1"/>
        <v>#REF!</v>
      </c>
      <c r="BS43" s="114" t="e">
        <f ca="1"/>
        <v>#REF!</v>
      </c>
      <c r="BT43" s="114" t="e">
        <f ca="1"/>
        <v>#REF!</v>
      </c>
      <c r="BU43" s="114" t="e">
        <f ca="1"/>
        <v>#REF!</v>
      </c>
      <c r="BV43" s="114" t="e">
        <f ca="1"/>
        <v>#REF!</v>
      </c>
      <c r="BW43" s="114" t="e">
        <f ca="1"/>
        <v>#REF!</v>
      </c>
      <c r="BX43" s="114" t="e">
        <f ca="1"/>
        <v>#REF!</v>
      </c>
      <c r="BY43" s="114" t="e">
        <f ca="1"/>
        <v>#REF!</v>
      </c>
      <c r="BZ43" s="114" t="e">
        <f ca="1"/>
        <v>#REF!</v>
      </c>
      <c r="CA43" s="114" t="e">
        <f ca="1"/>
        <v>#REF!</v>
      </c>
      <c r="CB43" s="114" t="e">
        <f ca="1"/>
        <v>#REF!</v>
      </c>
      <c r="CC43" s="114" t="e">
        <f ca="1"/>
        <v>#REF!</v>
      </c>
      <c r="CD43" s="114" t="e">
        <f ca="1"/>
        <v>#REF!</v>
      </c>
      <c r="CE43" s="114" t="e">
        <f ca="1"/>
        <v>#REF!</v>
      </c>
      <c r="CF43" s="114" t="e">
        <f ca="1"/>
        <v>#REF!</v>
      </c>
      <c r="CG43" s="114" t="e">
        <f ca="1"/>
        <v>#REF!</v>
      </c>
      <c r="CH43" s="114" t="e">
        <f ca="1"/>
        <v>#REF!</v>
      </c>
      <c r="CI43" s="114" t="e">
        <f ca="1"/>
        <v>#REF!</v>
      </c>
      <c r="CJ43" s="114" t="e">
        <f ca="1"/>
        <v>#REF!</v>
      </c>
      <c r="CK43" s="114" t="e">
        <f ca="1"/>
        <v>#REF!</v>
      </c>
      <c r="CL43" s="114" t="e">
        <f ca="1"/>
        <v>#REF!</v>
      </c>
      <c r="CM43" s="114" t="e">
        <f ca="1"/>
        <v>#REF!</v>
      </c>
      <c r="CN43" s="114" t="e">
        <f ca="1"/>
        <v>#REF!</v>
      </c>
      <c r="CO43" s="114" t="e">
        <f ca="1"/>
        <v>#REF!</v>
      </c>
      <c r="CP43" s="114" t="e">
        <f ca="1"/>
        <v>#REF!</v>
      </c>
      <c r="CQ43" s="114" t="e">
        <f ca="1"/>
        <v>#REF!</v>
      </c>
      <c r="CR43" s="114" t="e">
        <f ca="1"/>
        <v>#REF!</v>
      </c>
      <c r="CS43" s="114" t="e">
        <f ca="1"/>
        <v>#REF!</v>
      </c>
      <c r="CT43" s="114" t="e">
        <f ca="1"/>
        <v>#REF!</v>
      </c>
      <c r="CU43" s="114" t="e">
        <f ca="1"/>
        <v>#REF!</v>
      </c>
      <c r="CV43" s="114" t="e">
        <f ca="1"/>
        <v>#REF!</v>
      </c>
      <c r="CW43" s="114" t="e">
        <f ca="1"/>
        <v>#REF!</v>
      </c>
      <c r="CX43" s="114" t="e">
        <f ca="1"/>
        <v>#REF!</v>
      </c>
      <c r="CY43" s="114" t="e">
        <f ca="1"/>
        <v>#REF!</v>
      </c>
      <c r="CZ43" s="114" t="e">
        <f ca="1"/>
        <v>#REF!</v>
      </c>
      <c r="DA43" s="114" t="e">
        <f ca="1"/>
        <v>#REF!</v>
      </c>
      <c r="DB43" s="114" t="e">
        <f ca="1"/>
        <v>#REF!</v>
      </c>
      <c r="DC43" s="114" t="e">
        <f ca="1"/>
        <v>#REF!</v>
      </c>
      <c r="DD43" s="114" t="e">
        <f ca="1"/>
        <v>#REF!</v>
      </c>
      <c r="DE43" s="114" t="e">
        <f ca="1"/>
        <v>#REF!</v>
      </c>
      <c r="DF43" s="114" t="e">
        <f ca="1"/>
        <v>#REF!</v>
      </c>
      <c r="DG43" s="114" t="e">
        <f ca="1"/>
        <v>#REF!</v>
      </c>
      <c r="DH43" s="114" t="e">
        <f ca="1"/>
        <v>#REF!</v>
      </c>
      <c r="DI43" s="114" t="e">
        <f ca="1"/>
        <v>#REF!</v>
      </c>
      <c r="DJ43" s="114" t="e">
        <f ca="1"/>
        <v>#REF!</v>
      </c>
      <c r="DK43" s="114" t="e">
        <f ca="1"/>
        <v>#REF!</v>
      </c>
      <c r="DL43" s="114" t="e">
        <f ca="1"/>
        <v>#REF!</v>
      </c>
      <c r="DM43" s="114" t="e">
        <f ca="1"/>
        <v>#REF!</v>
      </c>
      <c r="DN43" s="114" t="e">
        <f ca="1"/>
        <v>#REF!</v>
      </c>
      <c r="DO43" s="114" t="e">
        <f ca="1"/>
        <v>#REF!</v>
      </c>
      <c r="DP43" s="114" t="e">
        <f ca="1"/>
        <v>#REF!</v>
      </c>
      <c r="DQ43" s="114" t="e">
        <f ca="1"/>
        <v>#REF!</v>
      </c>
      <c r="DR43" s="114" t="e">
        <f ca="1"/>
        <v>#REF!</v>
      </c>
      <c r="DS43" s="114" t="e">
        <f ca="1"/>
        <v>#REF!</v>
      </c>
      <c r="DT43" s="114" t="e">
        <f ca="1"/>
        <v>#REF!</v>
      </c>
      <c r="DU43" s="114" t="e">
        <f ca="1"/>
        <v>#REF!</v>
      </c>
      <c r="DV43" s="114" t="e">
        <f ca="1"/>
        <v>#REF!</v>
      </c>
      <c r="DW43" s="114" t="e">
        <f ca="1"/>
        <v>#REF!</v>
      </c>
      <c r="DX43" s="114" t="e">
        <f ca="1"/>
        <v>#REF!</v>
      </c>
      <c r="DY43" s="114" t="e">
        <f ca="1"/>
        <v>#REF!</v>
      </c>
      <c r="DZ43" s="114" t="e">
        <f ca="1"/>
        <v>#REF!</v>
      </c>
      <c r="EA43" s="114" t="e">
        <f ca="1"/>
        <v>#REF!</v>
      </c>
      <c r="EB43" s="114" t="e">
        <f ca="1"/>
        <v>#REF!</v>
      </c>
      <c r="EC43" s="114" t="e">
        <f ca="1"/>
        <v>#REF!</v>
      </c>
      <c r="ED43" s="114" t="e">
        <f ca="1"/>
        <v>#REF!</v>
      </c>
      <c r="EE43" s="114" t="e">
        <f ca="1"/>
        <v>#REF!</v>
      </c>
      <c r="EF43" s="114" t="e">
        <f ca="1"/>
        <v>#REF!</v>
      </c>
      <c r="EG43" s="114" t="e">
        <f ca="1"/>
        <v>#REF!</v>
      </c>
      <c r="EH43" s="114" t="e">
        <f ca="1"/>
        <v>#REF!</v>
      </c>
      <c r="EI43" s="114" t="e">
        <f ca="1"/>
        <v>#REF!</v>
      </c>
      <c r="EJ43" s="114" t="e">
        <f ca="1"/>
        <v>#REF!</v>
      </c>
      <c r="EK43" s="114" t="e">
        <f ca="1"/>
        <v>#REF!</v>
      </c>
      <c r="EL43" s="114" t="e">
        <f ca="1"/>
        <v>#REF!</v>
      </c>
      <c r="EM43" s="114" t="e">
        <f ca="1"/>
        <v>#REF!</v>
      </c>
      <c r="EN43" s="114" t="e">
        <f ca="1"/>
        <v>#REF!</v>
      </c>
      <c r="EO43" s="114" t="e">
        <f ca="1"/>
        <v>#REF!</v>
      </c>
      <c r="EP43" s="114" t="e">
        <f ca="1"/>
        <v>#REF!</v>
      </c>
      <c r="EQ43" s="114" t="e">
        <f ca="1"/>
        <v>#REF!</v>
      </c>
      <c r="ER43" s="114" t="e">
        <f ca="1"/>
        <v>#REF!</v>
      </c>
      <c r="ES43" s="114" t="e">
        <f ca="1"/>
        <v>#REF!</v>
      </c>
      <c r="ET43" s="114" t="e">
        <f ca="1"/>
        <v>#REF!</v>
      </c>
      <c r="EU43" s="114" t="e">
        <f ca="1"/>
        <v>#REF!</v>
      </c>
      <c r="EV43" s="114" t="e">
        <f ca="1"/>
        <v>#REF!</v>
      </c>
      <c r="EW43" s="114" t="e">
        <f ca="1"/>
        <v>#REF!</v>
      </c>
      <c r="EX43" s="114" t="e">
        <f ca="1"/>
        <v>#REF!</v>
      </c>
      <c r="EY43" s="114" t="e">
        <f ca="1"/>
        <v>#REF!</v>
      </c>
      <c r="EZ43" s="114" t="e">
        <f ca="1"/>
        <v>#REF!</v>
      </c>
      <c r="FA43" s="114" t="e">
        <f ca="1"/>
        <v>#REF!</v>
      </c>
      <c r="FB43" s="114" t="e">
        <f ca="1"/>
        <v>#REF!</v>
      </c>
      <c r="FC43" s="114" t="e">
        <f ca="1"/>
        <v>#REF!</v>
      </c>
      <c r="FD43" s="114" t="e">
        <f ca="1"/>
        <v>#REF!</v>
      </c>
      <c r="FE43" s="114" t="e">
        <f ca="1"/>
        <v>#REF!</v>
      </c>
      <c r="FF43" s="114" t="e">
        <f ca="1"/>
        <v>#REF!</v>
      </c>
      <c r="FG43" s="114" t="e">
        <f ca="1"/>
        <v>#REF!</v>
      </c>
      <c r="FH43" s="114" t="e">
        <f ca="1"/>
        <v>#REF!</v>
      </c>
      <c r="FI43" s="114" t="e">
        <f ca="1"/>
        <v>#REF!</v>
      </c>
    </row>
    <row r="44" spans="1:165" x14ac:dyDescent="0.2">
      <c r="A44" s="194"/>
      <c r="B44" s="180"/>
      <c r="C44" s="98" t="s">
        <v>101</v>
      </c>
      <c r="D44" s="111" t="str">
        <f ca="1"/>
        <v>－</v>
      </c>
      <c r="E44" s="111" t="str">
        <f ca="1"/>
        <v>－</v>
      </c>
      <c r="F44" s="111" t="str">
        <f ca="1"/>
        <v>－</v>
      </c>
      <c r="G44" s="111" t="str">
        <f ca="1"/>
        <v>－</v>
      </c>
      <c r="H44" s="111" t="str">
        <f ca="1"/>
        <v>－</v>
      </c>
      <c r="I44" s="111" t="str">
        <f ca="1"/>
        <v>－</v>
      </c>
      <c r="J44" s="111" t="str">
        <f ca="1"/>
        <v>1世帯未満</v>
      </c>
      <c r="K44" s="111" t="str">
        <f ca="1"/>
        <v>1世帯未満</v>
      </c>
      <c r="L44" s="111" t="str">
        <f ca="1"/>
        <v>1世帯未満</v>
      </c>
      <c r="M44" s="111" t="str">
        <f ca="1"/>
        <v>0世帯</v>
      </c>
      <c r="N44" s="111" t="str">
        <f ca="1"/>
        <v>0世帯</v>
      </c>
      <c r="O44" s="111" t="str">
        <f ca="1"/>
        <v>0世帯</v>
      </c>
      <c r="P44" s="111" t="str">
        <f ca="1"/>
        <v>0世帯</v>
      </c>
      <c r="Q44" s="111" t="str">
        <f ca="1"/>
        <v>0世帯</v>
      </c>
      <c r="R44" s="111" t="str">
        <f ca="1"/>
        <v>0世帯</v>
      </c>
      <c r="S44" s="111" t="str">
        <f ca="1"/>
        <v>14世帯</v>
      </c>
      <c r="T44" s="111" t="str">
        <f ca="1"/>
        <v>14世帯</v>
      </c>
      <c r="U44" s="111" t="str">
        <f ca="1"/>
        <v>14世帯</v>
      </c>
      <c r="V44" s="111" t="str">
        <f ca="1"/>
        <v>13世帯</v>
      </c>
      <c r="W44" s="111" t="str">
        <f ca="1"/>
        <v>13世帯</v>
      </c>
      <c r="X44" s="111" t="str">
        <f ca="1"/>
        <v>13世帯</v>
      </c>
      <c r="Y44" s="111" t="str">
        <f ca="1"/>
        <v>13世帯</v>
      </c>
      <c r="Z44" s="111" t="str">
        <f ca="1"/>
        <v>13世帯</v>
      </c>
      <c r="AA44" s="111" t="str">
        <f ca="1"/>
        <v>13世帯</v>
      </c>
      <c r="AB44" s="111" t="e">
        <f ca="1"/>
        <v>#REF!</v>
      </c>
      <c r="AC44" s="111" t="e">
        <f ca="1"/>
        <v>#REF!</v>
      </c>
      <c r="AD44" s="111" t="e">
        <f ca="1"/>
        <v>#REF!</v>
      </c>
      <c r="AE44" s="111" t="e">
        <f ca="1"/>
        <v>#REF!</v>
      </c>
      <c r="AF44" s="111" t="e">
        <f ca="1"/>
        <v>#REF!</v>
      </c>
      <c r="AG44" s="111" t="e">
        <f ca="1"/>
        <v>#REF!</v>
      </c>
      <c r="AH44" s="111" t="e">
        <f ca="1"/>
        <v>#REF!</v>
      </c>
      <c r="AI44" s="111" t="e">
        <f ca="1"/>
        <v>#REF!</v>
      </c>
      <c r="AJ44" s="111" t="e">
        <f ca="1"/>
        <v>#REF!</v>
      </c>
      <c r="AK44" s="111" t="e">
        <f ca="1"/>
        <v>#REF!</v>
      </c>
      <c r="AL44" s="111" t="e">
        <f ca="1"/>
        <v>#REF!</v>
      </c>
      <c r="AM44" s="111" t="e">
        <f ca="1"/>
        <v>#REF!</v>
      </c>
      <c r="AN44" s="111" t="e">
        <f ca="1"/>
        <v>#REF!</v>
      </c>
      <c r="AO44" s="111" t="e">
        <f ca="1"/>
        <v>#REF!</v>
      </c>
      <c r="AP44" s="111" t="e">
        <f ca="1"/>
        <v>#REF!</v>
      </c>
      <c r="AQ44" s="111" t="e">
        <f ca="1"/>
        <v>#REF!</v>
      </c>
      <c r="AR44" s="111" t="e">
        <f ca="1"/>
        <v>#REF!</v>
      </c>
      <c r="AS44" s="111" t="e">
        <f ca="1"/>
        <v>#REF!</v>
      </c>
      <c r="AT44" s="111" t="e">
        <f ca="1"/>
        <v>#REF!</v>
      </c>
      <c r="AU44" s="111" t="e">
        <f ca="1"/>
        <v>#REF!</v>
      </c>
      <c r="AV44" s="111" t="e">
        <f ca="1"/>
        <v>#REF!</v>
      </c>
      <c r="AW44" s="111" t="e">
        <f ca="1"/>
        <v>#REF!</v>
      </c>
      <c r="AX44" s="111" t="e">
        <f ca="1"/>
        <v>#REF!</v>
      </c>
      <c r="AY44" s="111" t="e">
        <f ca="1"/>
        <v>#REF!</v>
      </c>
      <c r="AZ44" s="111" t="e">
        <f ca="1"/>
        <v>#REF!</v>
      </c>
      <c r="BA44" s="111" t="e">
        <f ca="1"/>
        <v>#REF!</v>
      </c>
      <c r="BB44" s="111" t="e">
        <f ca="1"/>
        <v>#REF!</v>
      </c>
      <c r="BC44" s="111" t="e">
        <f ca="1"/>
        <v>#REF!</v>
      </c>
      <c r="BD44" s="111" t="e">
        <f ca="1"/>
        <v>#REF!</v>
      </c>
      <c r="BE44" s="111" t="e">
        <f ca="1"/>
        <v>#REF!</v>
      </c>
      <c r="BF44" s="111" t="e">
        <f ca="1"/>
        <v>#REF!</v>
      </c>
      <c r="BG44" s="111" t="e">
        <f ca="1"/>
        <v>#REF!</v>
      </c>
      <c r="BH44" s="111" t="e">
        <f ca="1"/>
        <v>#REF!</v>
      </c>
      <c r="BI44" s="111" t="e">
        <f ca="1"/>
        <v>#REF!</v>
      </c>
      <c r="BJ44" s="111" t="e">
        <f ca="1"/>
        <v>#REF!</v>
      </c>
      <c r="BK44" s="111" t="e">
        <f ca="1"/>
        <v>#REF!</v>
      </c>
      <c r="BL44" s="111" t="e">
        <f ca="1"/>
        <v>#REF!</v>
      </c>
      <c r="BM44" s="111" t="e">
        <f ca="1"/>
        <v>#REF!</v>
      </c>
      <c r="BN44" s="111" t="e">
        <f ca="1"/>
        <v>#REF!</v>
      </c>
      <c r="BO44" s="111" t="e">
        <f ca="1"/>
        <v>#REF!</v>
      </c>
      <c r="BP44" s="111" t="e">
        <f ca="1"/>
        <v>#REF!</v>
      </c>
      <c r="BQ44" s="111" t="e">
        <f ca="1"/>
        <v>#REF!</v>
      </c>
      <c r="BR44" s="111" t="e">
        <f ca="1"/>
        <v>#REF!</v>
      </c>
      <c r="BS44" s="111" t="e">
        <f ca="1"/>
        <v>#REF!</v>
      </c>
      <c r="BT44" s="111" t="e">
        <f ca="1"/>
        <v>#REF!</v>
      </c>
      <c r="BU44" s="111" t="e">
        <f ca="1"/>
        <v>#REF!</v>
      </c>
      <c r="BV44" s="111" t="e">
        <f ca="1"/>
        <v>#REF!</v>
      </c>
      <c r="BW44" s="111" t="e">
        <f ca="1"/>
        <v>#REF!</v>
      </c>
      <c r="BX44" s="111" t="e">
        <f ca="1"/>
        <v>#REF!</v>
      </c>
      <c r="BY44" s="111" t="e">
        <f ca="1"/>
        <v>#REF!</v>
      </c>
      <c r="BZ44" s="111" t="e">
        <f ca="1"/>
        <v>#REF!</v>
      </c>
      <c r="CA44" s="111" t="e">
        <f ca="1"/>
        <v>#REF!</v>
      </c>
      <c r="CB44" s="111" t="e">
        <f ca="1"/>
        <v>#REF!</v>
      </c>
      <c r="CC44" s="111" t="e">
        <f ca="1"/>
        <v>#REF!</v>
      </c>
      <c r="CD44" s="111" t="e">
        <f ca="1"/>
        <v>#REF!</v>
      </c>
      <c r="CE44" s="111" t="e">
        <f ca="1"/>
        <v>#REF!</v>
      </c>
      <c r="CF44" s="111" t="e">
        <f ca="1"/>
        <v>#REF!</v>
      </c>
      <c r="CG44" s="111" t="e">
        <f ca="1"/>
        <v>#REF!</v>
      </c>
      <c r="CH44" s="111" t="e">
        <f ca="1"/>
        <v>#REF!</v>
      </c>
      <c r="CI44" s="111" t="e">
        <f ca="1"/>
        <v>#REF!</v>
      </c>
      <c r="CJ44" s="111" t="e">
        <f ca="1"/>
        <v>#REF!</v>
      </c>
      <c r="CK44" s="111" t="e">
        <f ca="1"/>
        <v>#REF!</v>
      </c>
      <c r="CL44" s="111" t="e">
        <f ca="1"/>
        <v>#REF!</v>
      </c>
      <c r="CM44" s="111" t="e">
        <f ca="1"/>
        <v>#REF!</v>
      </c>
      <c r="CN44" s="111" t="e">
        <f ca="1"/>
        <v>#REF!</v>
      </c>
      <c r="CO44" s="111" t="e">
        <f ca="1"/>
        <v>#REF!</v>
      </c>
      <c r="CP44" s="111" t="e">
        <f ca="1"/>
        <v>#REF!</v>
      </c>
      <c r="CQ44" s="111" t="e">
        <f ca="1"/>
        <v>#REF!</v>
      </c>
      <c r="CR44" s="111" t="e">
        <f ca="1"/>
        <v>#REF!</v>
      </c>
      <c r="CS44" s="111" t="e">
        <f ca="1"/>
        <v>#REF!</v>
      </c>
      <c r="CT44" s="111" t="e">
        <f ca="1"/>
        <v>#REF!</v>
      </c>
      <c r="CU44" s="111" t="e">
        <f ca="1"/>
        <v>#REF!</v>
      </c>
      <c r="CV44" s="111" t="e">
        <f ca="1"/>
        <v>#REF!</v>
      </c>
      <c r="CW44" s="111" t="e">
        <f ca="1"/>
        <v>#REF!</v>
      </c>
      <c r="CX44" s="111" t="e">
        <f ca="1"/>
        <v>#REF!</v>
      </c>
      <c r="CY44" s="111" t="e">
        <f ca="1"/>
        <v>#REF!</v>
      </c>
      <c r="CZ44" s="111" t="e">
        <f ca="1"/>
        <v>#REF!</v>
      </c>
      <c r="DA44" s="111" t="e">
        <f ca="1"/>
        <v>#REF!</v>
      </c>
      <c r="DB44" s="111" t="e">
        <f ca="1"/>
        <v>#REF!</v>
      </c>
      <c r="DC44" s="111" t="e">
        <f ca="1"/>
        <v>#REF!</v>
      </c>
      <c r="DD44" s="111" t="e">
        <f ca="1"/>
        <v>#REF!</v>
      </c>
      <c r="DE44" s="111" t="e">
        <f ca="1"/>
        <v>#REF!</v>
      </c>
      <c r="DF44" s="111" t="e">
        <f ca="1"/>
        <v>#REF!</v>
      </c>
      <c r="DG44" s="111" t="e">
        <f ca="1"/>
        <v>#REF!</v>
      </c>
      <c r="DH44" s="111" t="e">
        <f ca="1"/>
        <v>#REF!</v>
      </c>
      <c r="DI44" s="111" t="e">
        <f ca="1"/>
        <v>#REF!</v>
      </c>
      <c r="DJ44" s="111" t="e">
        <f ca="1"/>
        <v>#REF!</v>
      </c>
      <c r="DK44" s="111" t="e">
        <f ca="1"/>
        <v>#REF!</v>
      </c>
      <c r="DL44" s="111" t="e">
        <f ca="1"/>
        <v>#REF!</v>
      </c>
      <c r="DM44" s="111" t="e">
        <f ca="1"/>
        <v>#REF!</v>
      </c>
      <c r="DN44" s="111" t="e">
        <f ca="1"/>
        <v>#REF!</v>
      </c>
      <c r="DO44" s="111" t="e">
        <f ca="1"/>
        <v>#REF!</v>
      </c>
      <c r="DP44" s="111" t="e">
        <f ca="1"/>
        <v>#REF!</v>
      </c>
      <c r="DQ44" s="111" t="e">
        <f ca="1"/>
        <v>#REF!</v>
      </c>
      <c r="DR44" s="111" t="e">
        <f ca="1"/>
        <v>#REF!</v>
      </c>
      <c r="DS44" s="111" t="e">
        <f ca="1"/>
        <v>#REF!</v>
      </c>
      <c r="DT44" s="111" t="e">
        <f ca="1"/>
        <v>#REF!</v>
      </c>
      <c r="DU44" s="111" t="e">
        <f ca="1"/>
        <v>#REF!</v>
      </c>
      <c r="DV44" s="111" t="e">
        <f ca="1"/>
        <v>#REF!</v>
      </c>
      <c r="DW44" s="111" t="e">
        <f ca="1"/>
        <v>#REF!</v>
      </c>
      <c r="DX44" s="111" t="e">
        <f ca="1"/>
        <v>#REF!</v>
      </c>
      <c r="DY44" s="111" t="e">
        <f ca="1"/>
        <v>#REF!</v>
      </c>
      <c r="DZ44" s="111" t="e">
        <f ca="1"/>
        <v>#REF!</v>
      </c>
      <c r="EA44" s="111" t="e">
        <f ca="1"/>
        <v>#REF!</v>
      </c>
      <c r="EB44" s="111" t="e">
        <f ca="1"/>
        <v>#REF!</v>
      </c>
      <c r="EC44" s="111" t="e">
        <f ca="1"/>
        <v>#REF!</v>
      </c>
      <c r="ED44" s="111" t="e">
        <f ca="1"/>
        <v>#REF!</v>
      </c>
      <c r="EE44" s="111" t="e">
        <f ca="1"/>
        <v>#REF!</v>
      </c>
      <c r="EF44" s="111" t="e">
        <f ca="1"/>
        <v>#REF!</v>
      </c>
      <c r="EG44" s="111" t="e">
        <f ca="1"/>
        <v>#REF!</v>
      </c>
      <c r="EH44" s="111" t="e">
        <f ca="1"/>
        <v>#REF!</v>
      </c>
      <c r="EI44" s="111" t="e">
        <f ca="1"/>
        <v>#REF!</v>
      </c>
      <c r="EJ44" s="111" t="e">
        <f ca="1"/>
        <v>#REF!</v>
      </c>
      <c r="EK44" s="111" t="e">
        <f ca="1"/>
        <v>#REF!</v>
      </c>
      <c r="EL44" s="111" t="e">
        <f ca="1"/>
        <v>#REF!</v>
      </c>
      <c r="EM44" s="111" t="e">
        <f ca="1"/>
        <v>#REF!</v>
      </c>
      <c r="EN44" s="111" t="e">
        <f ca="1"/>
        <v>#REF!</v>
      </c>
      <c r="EO44" s="111" t="e">
        <f ca="1"/>
        <v>#REF!</v>
      </c>
      <c r="EP44" s="111" t="e">
        <f ca="1"/>
        <v>#REF!</v>
      </c>
      <c r="EQ44" s="111" t="e">
        <f ca="1"/>
        <v>#REF!</v>
      </c>
      <c r="ER44" s="111" t="e">
        <f ca="1"/>
        <v>#REF!</v>
      </c>
      <c r="ES44" s="111" t="e">
        <f ca="1"/>
        <v>#REF!</v>
      </c>
      <c r="ET44" s="111" t="e">
        <f ca="1"/>
        <v>#REF!</v>
      </c>
      <c r="EU44" s="111" t="e">
        <f ca="1"/>
        <v>#REF!</v>
      </c>
      <c r="EV44" s="111" t="e">
        <f ca="1"/>
        <v>#REF!</v>
      </c>
      <c r="EW44" s="111" t="e">
        <f ca="1"/>
        <v>#REF!</v>
      </c>
      <c r="EX44" s="111" t="e">
        <f ca="1"/>
        <v>#REF!</v>
      </c>
      <c r="EY44" s="111" t="e">
        <f ca="1"/>
        <v>#REF!</v>
      </c>
      <c r="EZ44" s="111" t="e">
        <f ca="1"/>
        <v>#REF!</v>
      </c>
      <c r="FA44" s="111" t="e">
        <f ca="1"/>
        <v>#REF!</v>
      </c>
      <c r="FB44" s="111" t="e">
        <f ca="1"/>
        <v>#REF!</v>
      </c>
      <c r="FC44" s="111" t="e">
        <f ca="1"/>
        <v>#REF!</v>
      </c>
      <c r="FD44" s="111" t="e">
        <f ca="1"/>
        <v>#REF!</v>
      </c>
      <c r="FE44" s="111" t="e">
        <f ca="1"/>
        <v>#REF!</v>
      </c>
      <c r="FF44" s="111" t="e">
        <f ca="1"/>
        <v>#REF!</v>
      </c>
      <c r="FG44" s="111" t="e">
        <f ca="1"/>
        <v>#REF!</v>
      </c>
      <c r="FH44" s="111" t="e">
        <f ca="1"/>
        <v>#REF!</v>
      </c>
      <c r="FI44" s="111" t="e">
        <f ca="1"/>
        <v>#REF!</v>
      </c>
    </row>
    <row r="45" spans="1:165" x14ac:dyDescent="0.2">
      <c r="A45" s="194"/>
      <c r="B45" s="180"/>
      <c r="C45" s="98" t="s">
        <v>102</v>
      </c>
      <c r="D45" s="111" t="str">
        <f ca="1"/>
        <v>－</v>
      </c>
      <c r="E45" s="111" t="str">
        <f ca="1"/>
        <v>－</v>
      </c>
      <c r="F45" s="111" t="str">
        <f ca="1"/>
        <v>－</v>
      </c>
      <c r="G45" s="111" t="str">
        <f ca="1"/>
        <v>－</v>
      </c>
      <c r="H45" s="111" t="str">
        <f ca="1"/>
        <v>－</v>
      </c>
      <c r="I45" s="111" t="str">
        <f ca="1"/>
        <v>－</v>
      </c>
      <c r="J45" s="111" t="str">
        <f ca="1"/>
        <v>1人未満</v>
      </c>
      <c r="K45" s="111" t="str">
        <f ca="1"/>
        <v>1人未満</v>
      </c>
      <c r="L45" s="111" t="str">
        <f ca="1"/>
        <v>1人未満</v>
      </c>
      <c r="M45" s="111" t="str">
        <f ca="1"/>
        <v>0人</v>
      </c>
      <c r="N45" s="111" t="str">
        <f ca="1"/>
        <v>0人</v>
      </c>
      <c r="O45" s="111" t="str">
        <f ca="1"/>
        <v>0人</v>
      </c>
      <c r="P45" s="111" t="str">
        <f ca="1"/>
        <v>0人</v>
      </c>
      <c r="Q45" s="111" t="str">
        <f ca="1"/>
        <v>0人</v>
      </c>
      <c r="R45" s="111" t="str">
        <f ca="1"/>
        <v>0人</v>
      </c>
      <c r="S45" s="111" t="str">
        <f ca="1"/>
        <v>27人</v>
      </c>
      <c r="T45" s="111" t="str">
        <f ca="1"/>
        <v>27人</v>
      </c>
      <c r="U45" s="111" t="str">
        <f ca="1"/>
        <v>27人</v>
      </c>
      <c r="V45" s="111" t="str">
        <f ca="1"/>
        <v>24人</v>
      </c>
      <c r="W45" s="111" t="str">
        <f ca="1"/>
        <v>24人</v>
      </c>
      <c r="X45" s="111" t="str">
        <f ca="1"/>
        <v>24人</v>
      </c>
      <c r="Y45" s="111" t="str">
        <f ca="1"/>
        <v>24人</v>
      </c>
      <c r="Z45" s="111" t="str">
        <f ca="1"/>
        <v>24人</v>
      </c>
      <c r="AA45" s="111" t="str">
        <f ca="1"/>
        <v>24人</v>
      </c>
      <c r="AB45" s="111" t="e">
        <f ca="1"/>
        <v>#REF!</v>
      </c>
      <c r="AC45" s="111" t="e">
        <f ca="1"/>
        <v>#REF!</v>
      </c>
      <c r="AD45" s="111" t="e">
        <f ca="1"/>
        <v>#REF!</v>
      </c>
      <c r="AE45" s="111" t="e">
        <f ca="1"/>
        <v>#REF!</v>
      </c>
      <c r="AF45" s="111" t="e">
        <f ca="1"/>
        <v>#REF!</v>
      </c>
      <c r="AG45" s="111" t="e">
        <f ca="1"/>
        <v>#REF!</v>
      </c>
      <c r="AH45" s="111" t="e">
        <f ca="1"/>
        <v>#REF!</v>
      </c>
      <c r="AI45" s="111" t="e">
        <f ca="1"/>
        <v>#REF!</v>
      </c>
      <c r="AJ45" s="111" t="e">
        <f ca="1"/>
        <v>#REF!</v>
      </c>
      <c r="AK45" s="111" t="e">
        <f ca="1"/>
        <v>#REF!</v>
      </c>
      <c r="AL45" s="111" t="e">
        <f ca="1"/>
        <v>#REF!</v>
      </c>
      <c r="AM45" s="111" t="e">
        <f ca="1"/>
        <v>#REF!</v>
      </c>
      <c r="AN45" s="111" t="e">
        <f ca="1"/>
        <v>#REF!</v>
      </c>
      <c r="AO45" s="111" t="e">
        <f ca="1"/>
        <v>#REF!</v>
      </c>
      <c r="AP45" s="111" t="e">
        <f ca="1"/>
        <v>#REF!</v>
      </c>
      <c r="AQ45" s="111" t="e">
        <f ca="1"/>
        <v>#REF!</v>
      </c>
      <c r="AR45" s="111" t="e">
        <f ca="1"/>
        <v>#REF!</v>
      </c>
      <c r="AS45" s="111" t="e">
        <f ca="1"/>
        <v>#REF!</v>
      </c>
      <c r="AT45" s="111" t="e">
        <f ca="1"/>
        <v>#REF!</v>
      </c>
      <c r="AU45" s="111" t="e">
        <f ca="1"/>
        <v>#REF!</v>
      </c>
      <c r="AV45" s="111" t="e">
        <f ca="1"/>
        <v>#REF!</v>
      </c>
      <c r="AW45" s="111" t="e">
        <f ca="1"/>
        <v>#REF!</v>
      </c>
      <c r="AX45" s="111" t="e">
        <f ca="1"/>
        <v>#REF!</v>
      </c>
      <c r="AY45" s="111" t="e">
        <f ca="1"/>
        <v>#REF!</v>
      </c>
      <c r="AZ45" s="111" t="e">
        <f ca="1"/>
        <v>#REF!</v>
      </c>
      <c r="BA45" s="111" t="e">
        <f ca="1"/>
        <v>#REF!</v>
      </c>
      <c r="BB45" s="111" t="e">
        <f ca="1"/>
        <v>#REF!</v>
      </c>
      <c r="BC45" s="111" t="e">
        <f ca="1"/>
        <v>#REF!</v>
      </c>
      <c r="BD45" s="111" t="e">
        <f ca="1"/>
        <v>#REF!</v>
      </c>
      <c r="BE45" s="111" t="e">
        <f ca="1"/>
        <v>#REF!</v>
      </c>
      <c r="BF45" s="111" t="e">
        <f ca="1"/>
        <v>#REF!</v>
      </c>
      <c r="BG45" s="111" t="e">
        <f ca="1"/>
        <v>#REF!</v>
      </c>
      <c r="BH45" s="111" t="e">
        <f ca="1"/>
        <v>#REF!</v>
      </c>
      <c r="BI45" s="111" t="e">
        <f ca="1"/>
        <v>#REF!</v>
      </c>
      <c r="BJ45" s="111" t="e">
        <f ca="1"/>
        <v>#REF!</v>
      </c>
      <c r="BK45" s="111" t="e">
        <f ca="1"/>
        <v>#REF!</v>
      </c>
      <c r="BL45" s="111" t="e">
        <f ca="1"/>
        <v>#REF!</v>
      </c>
      <c r="BM45" s="111" t="e">
        <f ca="1"/>
        <v>#REF!</v>
      </c>
      <c r="BN45" s="111" t="e">
        <f ca="1"/>
        <v>#REF!</v>
      </c>
      <c r="BO45" s="111" t="e">
        <f ca="1"/>
        <v>#REF!</v>
      </c>
      <c r="BP45" s="111" t="e">
        <f ca="1"/>
        <v>#REF!</v>
      </c>
      <c r="BQ45" s="111" t="e">
        <f ca="1"/>
        <v>#REF!</v>
      </c>
      <c r="BR45" s="111" t="e">
        <f ca="1"/>
        <v>#REF!</v>
      </c>
      <c r="BS45" s="111" t="e">
        <f ca="1"/>
        <v>#REF!</v>
      </c>
      <c r="BT45" s="111" t="e">
        <f ca="1"/>
        <v>#REF!</v>
      </c>
      <c r="BU45" s="111" t="e">
        <f ca="1"/>
        <v>#REF!</v>
      </c>
      <c r="BV45" s="111" t="e">
        <f ca="1"/>
        <v>#REF!</v>
      </c>
      <c r="BW45" s="111" t="e">
        <f ca="1"/>
        <v>#REF!</v>
      </c>
      <c r="BX45" s="111" t="e">
        <f ca="1"/>
        <v>#REF!</v>
      </c>
      <c r="BY45" s="111" t="e">
        <f ca="1"/>
        <v>#REF!</v>
      </c>
      <c r="BZ45" s="111" t="e">
        <f ca="1"/>
        <v>#REF!</v>
      </c>
      <c r="CA45" s="111" t="e">
        <f ca="1"/>
        <v>#REF!</v>
      </c>
      <c r="CB45" s="111" t="e">
        <f ca="1"/>
        <v>#REF!</v>
      </c>
      <c r="CC45" s="111" t="e">
        <f ca="1"/>
        <v>#REF!</v>
      </c>
      <c r="CD45" s="111" t="e">
        <f ca="1"/>
        <v>#REF!</v>
      </c>
      <c r="CE45" s="111" t="e">
        <f ca="1"/>
        <v>#REF!</v>
      </c>
      <c r="CF45" s="111" t="e">
        <f ca="1"/>
        <v>#REF!</v>
      </c>
      <c r="CG45" s="111" t="e">
        <f ca="1"/>
        <v>#REF!</v>
      </c>
      <c r="CH45" s="111" t="e">
        <f ca="1"/>
        <v>#REF!</v>
      </c>
      <c r="CI45" s="111" t="e">
        <f ca="1"/>
        <v>#REF!</v>
      </c>
      <c r="CJ45" s="111" t="e">
        <f ca="1"/>
        <v>#REF!</v>
      </c>
      <c r="CK45" s="111" t="e">
        <f ca="1"/>
        <v>#REF!</v>
      </c>
      <c r="CL45" s="111" t="e">
        <f ca="1"/>
        <v>#REF!</v>
      </c>
      <c r="CM45" s="111" t="e">
        <f ca="1"/>
        <v>#REF!</v>
      </c>
      <c r="CN45" s="111" t="e">
        <f ca="1"/>
        <v>#REF!</v>
      </c>
      <c r="CO45" s="111" t="e">
        <f ca="1"/>
        <v>#REF!</v>
      </c>
      <c r="CP45" s="111" t="e">
        <f ca="1"/>
        <v>#REF!</v>
      </c>
      <c r="CQ45" s="111" t="e">
        <f ca="1"/>
        <v>#REF!</v>
      </c>
      <c r="CR45" s="111" t="e">
        <f ca="1"/>
        <v>#REF!</v>
      </c>
      <c r="CS45" s="111" t="e">
        <f ca="1"/>
        <v>#REF!</v>
      </c>
      <c r="CT45" s="111" t="e">
        <f ca="1"/>
        <v>#REF!</v>
      </c>
      <c r="CU45" s="111" t="e">
        <f ca="1"/>
        <v>#REF!</v>
      </c>
      <c r="CV45" s="111" t="e">
        <f ca="1"/>
        <v>#REF!</v>
      </c>
      <c r="CW45" s="111" t="e">
        <f ca="1"/>
        <v>#REF!</v>
      </c>
      <c r="CX45" s="111" t="e">
        <f ca="1"/>
        <v>#REF!</v>
      </c>
      <c r="CY45" s="111" t="e">
        <f ca="1"/>
        <v>#REF!</v>
      </c>
      <c r="CZ45" s="111" t="e">
        <f ca="1"/>
        <v>#REF!</v>
      </c>
      <c r="DA45" s="111" t="e">
        <f ca="1"/>
        <v>#REF!</v>
      </c>
      <c r="DB45" s="111" t="e">
        <f ca="1"/>
        <v>#REF!</v>
      </c>
      <c r="DC45" s="111" t="e">
        <f ca="1"/>
        <v>#REF!</v>
      </c>
      <c r="DD45" s="111" t="e">
        <f ca="1"/>
        <v>#REF!</v>
      </c>
      <c r="DE45" s="111" t="e">
        <f ca="1"/>
        <v>#REF!</v>
      </c>
      <c r="DF45" s="111" t="e">
        <f ca="1"/>
        <v>#REF!</v>
      </c>
      <c r="DG45" s="111" t="e">
        <f ca="1"/>
        <v>#REF!</v>
      </c>
      <c r="DH45" s="111" t="e">
        <f ca="1"/>
        <v>#REF!</v>
      </c>
      <c r="DI45" s="111" t="e">
        <f ca="1"/>
        <v>#REF!</v>
      </c>
      <c r="DJ45" s="111" t="e">
        <f ca="1"/>
        <v>#REF!</v>
      </c>
      <c r="DK45" s="111" t="e">
        <f ca="1"/>
        <v>#REF!</v>
      </c>
      <c r="DL45" s="111" t="e">
        <f ca="1"/>
        <v>#REF!</v>
      </c>
      <c r="DM45" s="111" t="e">
        <f ca="1"/>
        <v>#REF!</v>
      </c>
      <c r="DN45" s="111" t="e">
        <f ca="1"/>
        <v>#REF!</v>
      </c>
      <c r="DO45" s="111" t="e">
        <f ca="1"/>
        <v>#REF!</v>
      </c>
      <c r="DP45" s="111" t="e">
        <f ca="1"/>
        <v>#REF!</v>
      </c>
      <c r="DQ45" s="111" t="e">
        <f ca="1"/>
        <v>#REF!</v>
      </c>
      <c r="DR45" s="111" t="e">
        <f ca="1"/>
        <v>#REF!</v>
      </c>
      <c r="DS45" s="111" t="e">
        <f ca="1"/>
        <v>#REF!</v>
      </c>
      <c r="DT45" s="111" t="e">
        <f ca="1"/>
        <v>#REF!</v>
      </c>
      <c r="DU45" s="111" t="e">
        <f ca="1"/>
        <v>#REF!</v>
      </c>
      <c r="DV45" s="111" t="e">
        <f ca="1"/>
        <v>#REF!</v>
      </c>
      <c r="DW45" s="111" t="e">
        <f ca="1"/>
        <v>#REF!</v>
      </c>
      <c r="DX45" s="111" t="e">
        <f ca="1"/>
        <v>#REF!</v>
      </c>
      <c r="DY45" s="111" t="e">
        <f ca="1"/>
        <v>#REF!</v>
      </c>
      <c r="DZ45" s="111" t="e">
        <f ca="1"/>
        <v>#REF!</v>
      </c>
      <c r="EA45" s="111" t="e">
        <f ca="1"/>
        <v>#REF!</v>
      </c>
      <c r="EB45" s="111" t="e">
        <f ca="1"/>
        <v>#REF!</v>
      </c>
      <c r="EC45" s="111" t="e">
        <f ca="1"/>
        <v>#REF!</v>
      </c>
      <c r="ED45" s="111" t="e">
        <f ca="1"/>
        <v>#REF!</v>
      </c>
      <c r="EE45" s="111" t="e">
        <f ca="1"/>
        <v>#REF!</v>
      </c>
      <c r="EF45" s="111" t="e">
        <f ca="1"/>
        <v>#REF!</v>
      </c>
      <c r="EG45" s="111" t="e">
        <f ca="1"/>
        <v>#REF!</v>
      </c>
      <c r="EH45" s="111" t="e">
        <f ca="1"/>
        <v>#REF!</v>
      </c>
      <c r="EI45" s="111" t="e">
        <f ca="1"/>
        <v>#REF!</v>
      </c>
      <c r="EJ45" s="111" t="e">
        <f ca="1"/>
        <v>#REF!</v>
      </c>
      <c r="EK45" s="111" t="e">
        <f ca="1"/>
        <v>#REF!</v>
      </c>
      <c r="EL45" s="111" t="e">
        <f ca="1"/>
        <v>#REF!</v>
      </c>
      <c r="EM45" s="111" t="e">
        <f ca="1"/>
        <v>#REF!</v>
      </c>
      <c r="EN45" s="111" t="e">
        <f ca="1"/>
        <v>#REF!</v>
      </c>
      <c r="EO45" s="111" t="e">
        <f ca="1"/>
        <v>#REF!</v>
      </c>
      <c r="EP45" s="111" t="e">
        <f ca="1"/>
        <v>#REF!</v>
      </c>
      <c r="EQ45" s="111" t="e">
        <f ca="1"/>
        <v>#REF!</v>
      </c>
      <c r="ER45" s="111" t="e">
        <f ca="1"/>
        <v>#REF!</v>
      </c>
      <c r="ES45" s="111" t="e">
        <f ca="1"/>
        <v>#REF!</v>
      </c>
      <c r="ET45" s="111" t="e">
        <f ca="1"/>
        <v>#REF!</v>
      </c>
      <c r="EU45" s="111" t="e">
        <f ca="1"/>
        <v>#REF!</v>
      </c>
      <c r="EV45" s="111" t="e">
        <f ca="1"/>
        <v>#REF!</v>
      </c>
      <c r="EW45" s="111" t="e">
        <f ca="1"/>
        <v>#REF!</v>
      </c>
      <c r="EX45" s="111" t="e">
        <f ca="1"/>
        <v>#REF!</v>
      </c>
      <c r="EY45" s="111" t="e">
        <f ca="1"/>
        <v>#REF!</v>
      </c>
      <c r="EZ45" s="111" t="e">
        <f ca="1"/>
        <v>#REF!</v>
      </c>
      <c r="FA45" s="111" t="e">
        <f ca="1"/>
        <v>#REF!</v>
      </c>
      <c r="FB45" s="111" t="e">
        <f ca="1"/>
        <v>#REF!</v>
      </c>
      <c r="FC45" s="111" t="e">
        <f ca="1"/>
        <v>#REF!</v>
      </c>
      <c r="FD45" s="111" t="e">
        <f ca="1"/>
        <v>#REF!</v>
      </c>
      <c r="FE45" s="111" t="e">
        <f ca="1"/>
        <v>#REF!</v>
      </c>
      <c r="FF45" s="111" t="e">
        <f ca="1"/>
        <v>#REF!</v>
      </c>
      <c r="FG45" s="111" t="e">
        <f ca="1"/>
        <v>#REF!</v>
      </c>
      <c r="FH45" s="111" t="e">
        <f ca="1"/>
        <v>#REF!</v>
      </c>
      <c r="FI45" s="111" t="e">
        <f ca="1"/>
        <v>#REF!</v>
      </c>
    </row>
    <row r="46" spans="1:165" x14ac:dyDescent="0.2">
      <c r="A46" s="194"/>
      <c r="B46" s="180"/>
      <c r="C46" s="34" t="s">
        <v>98</v>
      </c>
      <c r="D46" s="110" t="str">
        <v>－</v>
      </c>
      <c r="E46" s="110" t="str">
        <v>－</v>
      </c>
      <c r="F46" s="110" t="str">
        <v>－</v>
      </c>
      <c r="G46" s="110" t="str">
        <v>－</v>
      </c>
      <c r="H46" s="110" t="str">
        <v>－</v>
      </c>
      <c r="I46" s="110" t="str">
        <v>－</v>
      </c>
      <c r="J46" s="110" t="str">
        <v>－</v>
      </c>
      <c r="K46" s="110" t="str">
        <v>－</v>
      </c>
      <c r="L46" s="110" t="str">
        <v>－</v>
      </c>
      <c r="M46" s="110" t="str">
        <v>－</v>
      </c>
      <c r="N46" s="110" t="str">
        <v>－</v>
      </c>
      <c r="O46" s="110" t="str">
        <v>－</v>
      </c>
      <c r="P46" s="110" t="str">
        <v>－</v>
      </c>
      <c r="Q46" s="110" t="str">
        <v>－</v>
      </c>
      <c r="R46" s="110" t="str">
        <v>－</v>
      </c>
      <c r="S46" s="110" t="str">
        <v>－</v>
      </c>
      <c r="T46" s="110" t="str">
        <v>－</v>
      </c>
      <c r="U46" s="110" t="str">
        <v>－</v>
      </c>
      <c r="V46" s="110" t="str">
        <v>－</v>
      </c>
      <c r="W46" s="110" t="str">
        <v>－</v>
      </c>
      <c r="X46" s="110" t="str">
        <v>－</v>
      </c>
      <c r="Y46" s="110" t="str">
        <v>－</v>
      </c>
      <c r="Z46" s="110" t="str">
        <v>－</v>
      </c>
      <c r="AA46" s="110" t="str">
        <v>－</v>
      </c>
      <c r="AB46" s="110" t="str">
        <v>－</v>
      </c>
      <c r="AC46" s="110" t="str">
        <v>－</v>
      </c>
      <c r="AD46" s="110" t="str">
        <v>－</v>
      </c>
      <c r="AE46" s="110" t="str">
        <v>－</v>
      </c>
      <c r="AF46" s="110" t="str">
        <v>－</v>
      </c>
      <c r="AG46" s="110" t="str">
        <v>－</v>
      </c>
      <c r="AH46" s="110" t="str">
        <v>－</v>
      </c>
      <c r="AI46" s="110" t="str">
        <v>－</v>
      </c>
      <c r="AJ46" s="110" t="str">
        <v>－</v>
      </c>
      <c r="AK46" s="110" t="str">
        <v>－</v>
      </c>
      <c r="AL46" s="110" t="str">
        <v>－</v>
      </c>
      <c r="AM46" s="110" t="str">
        <v>－</v>
      </c>
      <c r="AN46" s="110" t="str">
        <v>－</v>
      </c>
      <c r="AO46" s="110" t="str">
        <v>－</v>
      </c>
      <c r="AP46" s="110" t="str">
        <v>－</v>
      </c>
      <c r="AQ46" s="110" t="str">
        <v>－</v>
      </c>
      <c r="AR46" s="110" t="str">
        <v>－</v>
      </c>
      <c r="AS46" s="110" t="str">
        <v>－</v>
      </c>
      <c r="AT46" s="110" t="str">
        <v>－</v>
      </c>
      <c r="AU46" s="110" t="str">
        <v>－</v>
      </c>
      <c r="AV46" s="110" t="str">
        <v>－</v>
      </c>
      <c r="AW46" s="110" t="str">
        <v>－</v>
      </c>
      <c r="AX46" s="110" t="str">
        <v>－</v>
      </c>
      <c r="AY46" s="110" t="str">
        <v>－</v>
      </c>
      <c r="AZ46" s="110" t="str">
        <v>－</v>
      </c>
      <c r="BA46" s="110" t="str">
        <v>－</v>
      </c>
      <c r="BB46" s="110" t="str">
        <v>－</v>
      </c>
      <c r="BC46" s="110" t="str">
        <v>－</v>
      </c>
      <c r="BD46" s="110" t="str">
        <v>－</v>
      </c>
      <c r="BE46" s="110" t="str">
        <v>－</v>
      </c>
      <c r="BF46" s="110" t="str">
        <v>－</v>
      </c>
      <c r="BG46" s="110" t="str">
        <v>－</v>
      </c>
      <c r="BH46" s="110" t="str">
        <v>－</v>
      </c>
      <c r="BI46" s="110" t="str">
        <v>－</v>
      </c>
      <c r="BJ46" s="110" t="str">
        <v>－</v>
      </c>
      <c r="BK46" s="110" t="str">
        <v>－</v>
      </c>
      <c r="BL46" s="110" t="str">
        <v>－</v>
      </c>
      <c r="BM46" s="110" t="str">
        <v>－</v>
      </c>
      <c r="BN46" s="110" t="str">
        <v>－</v>
      </c>
      <c r="BO46" s="110" t="str">
        <v>－</v>
      </c>
      <c r="BP46" s="110" t="str">
        <v>－</v>
      </c>
      <c r="BQ46" s="110" t="str">
        <v>－</v>
      </c>
      <c r="BR46" s="110" t="str">
        <v>－</v>
      </c>
      <c r="BS46" s="110" t="str">
        <v>－</v>
      </c>
      <c r="BT46" s="110" t="str">
        <v>－</v>
      </c>
      <c r="BU46" s="110" t="str">
        <v>－</v>
      </c>
      <c r="BV46" s="110" t="str">
        <v>－</v>
      </c>
      <c r="BW46" s="110" t="str">
        <v>－</v>
      </c>
      <c r="BX46" s="110" t="str">
        <v>－</v>
      </c>
      <c r="BY46" s="110" t="str">
        <v>－</v>
      </c>
      <c r="BZ46" s="110" t="str">
        <v>－</v>
      </c>
      <c r="CA46" s="110" t="str">
        <v>－</v>
      </c>
      <c r="CB46" s="110" t="str">
        <v>－</v>
      </c>
      <c r="CC46" s="110" t="str">
        <v>－</v>
      </c>
      <c r="CD46" s="110" t="str">
        <v>－</v>
      </c>
      <c r="CE46" s="110" t="str">
        <v>－</v>
      </c>
      <c r="CF46" s="110" t="str">
        <v>－</v>
      </c>
      <c r="CG46" s="110" t="str">
        <v>－</v>
      </c>
      <c r="CH46" s="110" t="str">
        <v>－</v>
      </c>
      <c r="CI46" s="110" t="str">
        <v>－</v>
      </c>
      <c r="CJ46" s="110" t="str">
        <v>－</v>
      </c>
      <c r="CK46" s="110" t="str">
        <v>－</v>
      </c>
      <c r="CL46" s="110" t="str">
        <v>－</v>
      </c>
      <c r="CM46" s="110" t="str">
        <v>－</v>
      </c>
      <c r="CN46" s="110" t="str">
        <v>－</v>
      </c>
      <c r="CO46" s="110" t="str">
        <v>－</v>
      </c>
      <c r="CP46" s="110" t="str">
        <v>－</v>
      </c>
      <c r="CQ46" s="110" t="str">
        <v>－</v>
      </c>
      <c r="CR46" s="110" t="str">
        <v>－</v>
      </c>
      <c r="CS46" s="110" t="str">
        <v>－</v>
      </c>
      <c r="CT46" s="110" t="str">
        <v>－</v>
      </c>
      <c r="CU46" s="110" t="str">
        <v>－</v>
      </c>
      <c r="CV46" s="110" t="str">
        <v>－</v>
      </c>
      <c r="CW46" s="110" t="str">
        <v>－</v>
      </c>
      <c r="CX46" s="110" t="str">
        <v>－</v>
      </c>
      <c r="CY46" s="110" t="str">
        <v>－</v>
      </c>
      <c r="CZ46" s="110" t="str">
        <v>－</v>
      </c>
      <c r="DA46" s="110" t="str">
        <v>－</v>
      </c>
      <c r="DB46" s="110" t="str">
        <v>－</v>
      </c>
      <c r="DC46" s="110" t="str">
        <v>－</v>
      </c>
      <c r="DD46" s="110" t="str">
        <v>－</v>
      </c>
      <c r="DE46" s="110" t="str">
        <v>－</v>
      </c>
      <c r="DF46" s="110" t="str">
        <v>－</v>
      </c>
      <c r="DG46" s="110" t="str">
        <v>－</v>
      </c>
      <c r="DH46" s="110" t="str">
        <v>－</v>
      </c>
      <c r="DI46" s="110" t="str">
        <v>－</v>
      </c>
      <c r="DJ46" s="110" t="str">
        <v>－</v>
      </c>
      <c r="DK46" s="110" t="str">
        <v>－</v>
      </c>
      <c r="DL46" s="110" t="str">
        <v>－</v>
      </c>
      <c r="DM46" s="110" t="str">
        <v>－</v>
      </c>
      <c r="DN46" s="110" t="str">
        <v>－</v>
      </c>
      <c r="DO46" s="110" t="str">
        <v>－</v>
      </c>
      <c r="DP46" s="110" t="str">
        <v>－</v>
      </c>
      <c r="DQ46" s="110" t="str">
        <v>－</v>
      </c>
      <c r="DR46" s="110" t="str">
        <v>－</v>
      </c>
      <c r="DS46" s="110" t="str">
        <v>－</v>
      </c>
      <c r="DT46" s="110" t="str">
        <v>－</v>
      </c>
      <c r="DU46" s="110" t="str">
        <v>－</v>
      </c>
      <c r="DV46" s="110" t="str">
        <v>－</v>
      </c>
      <c r="DW46" s="110" t="str">
        <v>－</v>
      </c>
      <c r="DX46" s="110" t="str">
        <v>－</v>
      </c>
      <c r="DY46" s="110" t="str">
        <v>－</v>
      </c>
      <c r="DZ46" s="110" t="str">
        <v>－</v>
      </c>
      <c r="EA46" s="110" t="str">
        <v>－</v>
      </c>
      <c r="EB46" s="110" t="str">
        <v>－</v>
      </c>
      <c r="EC46" s="110" t="str">
        <v>－</v>
      </c>
      <c r="ED46" s="110" t="str">
        <v>－</v>
      </c>
      <c r="EE46" s="110" t="str">
        <v>－</v>
      </c>
      <c r="EF46" s="110" t="str">
        <v>－</v>
      </c>
      <c r="EG46" s="110" t="str">
        <v>－</v>
      </c>
      <c r="EH46" s="110" t="str">
        <v>－</v>
      </c>
      <c r="EI46" s="110" t="str">
        <v>－</v>
      </c>
      <c r="EJ46" s="110" t="str">
        <v>－</v>
      </c>
      <c r="EK46" s="110" t="str">
        <v>－</v>
      </c>
      <c r="EL46" s="110" t="str">
        <v>－</v>
      </c>
      <c r="EM46" s="110" t="str">
        <v>－</v>
      </c>
      <c r="EN46" s="110" t="str">
        <v>－</v>
      </c>
      <c r="EO46" s="110" t="str">
        <v>－</v>
      </c>
      <c r="EP46" s="110" t="str">
        <v>－</v>
      </c>
      <c r="EQ46" s="110" t="str">
        <v>－</v>
      </c>
      <c r="ER46" s="110" t="str">
        <v>－</v>
      </c>
      <c r="ES46" s="110" t="str">
        <v>－</v>
      </c>
      <c r="ET46" s="110" t="str">
        <v>－</v>
      </c>
      <c r="EU46" s="110" t="str">
        <v>－</v>
      </c>
      <c r="EV46" s="110" t="str">
        <v>－</v>
      </c>
      <c r="EW46" s="110" t="str">
        <v>－</v>
      </c>
      <c r="EX46" s="110" t="str">
        <v>－</v>
      </c>
      <c r="EY46" s="110" t="str">
        <v>－</v>
      </c>
      <c r="EZ46" s="110" t="str">
        <v>－</v>
      </c>
      <c r="FA46" s="110" t="str">
        <v>－</v>
      </c>
      <c r="FB46" s="110" t="str">
        <v>－</v>
      </c>
      <c r="FC46" s="110" t="str">
        <v>－</v>
      </c>
      <c r="FD46" s="110" t="str">
        <v>－</v>
      </c>
      <c r="FE46" s="110" t="str">
        <v>－</v>
      </c>
      <c r="FF46" s="110" t="str">
        <v>－</v>
      </c>
      <c r="FG46" s="110" t="str">
        <v>－</v>
      </c>
      <c r="FH46" s="110" t="str">
        <v>－</v>
      </c>
      <c r="FI46" s="110" t="str">
        <v>－</v>
      </c>
    </row>
    <row r="47" spans="1:165" x14ac:dyDescent="0.2">
      <c r="A47" s="195"/>
      <c r="B47" s="181"/>
      <c r="C47" s="34" t="s">
        <v>99</v>
      </c>
      <c r="D47" s="110" t="str">
        <v>－</v>
      </c>
      <c r="E47" s="110" t="str">
        <v>－</v>
      </c>
      <c r="F47" s="110" t="str">
        <v>－</v>
      </c>
      <c r="G47" s="110" t="str">
        <v>－</v>
      </c>
      <c r="H47" s="110" t="str">
        <v>－</v>
      </c>
      <c r="I47" s="110" t="str">
        <v>－</v>
      </c>
      <c r="J47" s="110" t="str">
        <v>－</v>
      </c>
      <c r="K47" s="110" t="str">
        <v>－</v>
      </c>
      <c r="L47" s="110" t="str">
        <v>－</v>
      </c>
      <c r="M47" s="110" t="str">
        <v>－</v>
      </c>
      <c r="N47" s="110" t="str">
        <v>－</v>
      </c>
      <c r="O47" s="110" t="str">
        <v>－</v>
      </c>
      <c r="P47" s="110" t="str">
        <v>－</v>
      </c>
      <c r="Q47" s="110" t="str">
        <v>－</v>
      </c>
      <c r="R47" s="110" t="str">
        <v>－</v>
      </c>
      <c r="S47" s="110" t="str">
        <v>－</v>
      </c>
      <c r="T47" s="110" t="str">
        <v>－</v>
      </c>
      <c r="U47" s="110" t="str">
        <v>－</v>
      </c>
      <c r="V47" s="110" t="str">
        <v>－</v>
      </c>
      <c r="W47" s="110" t="str">
        <v>－</v>
      </c>
      <c r="X47" s="110" t="str">
        <v>－</v>
      </c>
      <c r="Y47" s="110" t="str">
        <v>－</v>
      </c>
      <c r="Z47" s="110" t="str">
        <v>－</v>
      </c>
      <c r="AA47" s="110" t="str">
        <v>－</v>
      </c>
      <c r="AB47" s="110" t="str">
        <v>－</v>
      </c>
      <c r="AC47" s="110" t="str">
        <v>－</v>
      </c>
      <c r="AD47" s="110" t="str">
        <v>－</v>
      </c>
      <c r="AE47" s="110" t="str">
        <v>－</v>
      </c>
      <c r="AF47" s="110" t="str">
        <v>－</v>
      </c>
      <c r="AG47" s="110" t="str">
        <v>－</v>
      </c>
      <c r="AH47" s="110" t="str">
        <v>－</v>
      </c>
      <c r="AI47" s="110" t="str">
        <v>－</v>
      </c>
      <c r="AJ47" s="110" t="str">
        <v>－</v>
      </c>
      <c r="AK47" s="110" t="str">
        <v>－</v>
      </c>
      <c r="AL47" s="110" t="str">
        <v>－</v>
      </c>
      <c r="AM47" s="110" t="str">
        <v>－</v>
      </c>
      <c r="AN47" s="110" t="str">
        <v>－</v>
      </c>
      <c r="AO47" s="110" t="str">
        <v>－</v>
      </c>
      <c r="AP47" s="110" t="str">
        <v>－</v>
      </c>
      <c r="AQ47" s="110" t="str">
        <v>－</v>
      </c>
      <c r="AR47" s="110" t="str">
        <v>－</v>
      </c>
      <c r="AS47" s="110" t="str">
        <v>－</v>
      </c>
      <c r="AT47" s="110" t="str">
        <v>－</v>
      </c>
      <c r="AU47" s="110" t="str">
        <v>－</v>
      </c>
      <c r="AV47" s="110" t="str">
        <v>－</v>
      </c>
      <c r="AW47" s="110" t="str">
        <v>－</v>
      </c>
      <c r="AX47" s="110" t="str">
        <v>－</v>
      </c>
      <c r="AY47" s="110" t="str">
        <v>－</v>
      </c>
      <c r="AZ47" s="110" t="str">
        <v>－</v>
      </c>
      <c r="BA47" s="110" t="str">
        <v>－</v>
      </c>
      <c r="BB47" s="110" t="str">
        <v>－</v>
      </c>
      <c r="BC47" s="110" t="str">
        <v>－</v>
      </c>
      <c r="BD47" s="110" t="str">
        <v>－</v>
      </c>
      <c r="BE47" s="110" t="str">
        <v>－</v>
      </c>
      <c r="BF47" s="110" t="str">
        <v>－</v>
      </c>
      <c r="BG47" s="110" t="str">
        <v>－</v>
      </c>
      <c r="BH47" s="110" t="str">
        <v>－</v>
      </c>
      <c r="BI47" s="110" t="str">
        <v>－</v>
      </c>
      <c r="BJ47" s="110" t="str">
        <v>－</v>
      </c>
      <c r="BK47" s="110" t="str">
        <v>－</v>
      </c>
      <c r="BL47" s="110" t="str">
        <v>－</v>
      </c>
      <c r="BM47" s="110" t="str">
        <v>－</v>
      </c>
      <c r="BN47" s="110" t="str">
        <v>－</v>
      </c>
      <c r="BO47" s="110" t="str">
        <v>－</v>
      </c>
      <c r="BP47" s="110" t="str">
        <v>－</v>
      </c>
      <c r="BQ47" s="110" t="str">
        <v>－</v>
      </c>
      <c r="BR47" s="110" t="str">
        <v>－</v>
      </c>
      <c r="BS47" s="110" t="str">
        <v>－</v>
      </c>
      <c r="BT47" s="110" t="str">
        <v>－</v>
      </c>
      <c r="BU47" s="110" t="str">
        <v>－</v>
      </c>
      <c r="BV47" s="110" t="str">
        <v>－</v>
      </c>
      <c r="BW47" s="110" t="str">
        <v>－</v>
      </c>
      <c r="BX47" s="110" t="str">
        <v>－</v>
      </c>
      <c r="BY47" s="110" t="str">
        <v>－</v>
      </c>
      <c r="BZ47" s="110" t="str">
        <v>－</v>
      </c>
      <c r="CA47" s="110" t="str">
        <v>－</v>
      </c>
      <c r="CB47" s="110" t="str">
        <v>－</v>
      </c>
      <c r="CC47" s="110" t="str">
        <v>－</v>
      </c>
      <c r="CD47" s="110" t="str">
        <v>－</v>
      </c>
      <c r="CE47" s="110" t="str">
        <v>－</v>
      </c>
      <c r="CF47" s="110" t="str">
        <v>－</v>
      </c>
      <c r="CG47" s="110" t="str">
        <v>－</v>
      </c>
      <c r="CH47" s="110" t="str">
        <v>－</v>
      </c>
      <c r="CI47" s="110" t="str">
        <v>－</v>
      </c>
      <c r="CJ47" s="110" t="str">
        <v>－</v>
      </c>
      <c r="CK47" s="110" t="str">
        <v>－</v>
      </c>
      <c r="CL47" s="110" t="str">
        <v>－</v>
      </c>
      <c r="CM47" s="110" t="str">
        <v>－</v>
      </c>
      <c r="CN47" s="110" t="str">
        <v>－</v>
      </c>
      <c r="CO47" s="110" t="str">
        <v>－</v>
      </c>
      <c r="CP47" s="110" t="str">
        <v>－</v>
      </c>
      <c r="CQ47" s="110" t="str">
        <v>－</v>
      </c>
      <c r="CR47" s="110" t="str">
        <v>－</v>
      </c>
      <c r="CS47" s="110" t="str">
        <v>－</v>
      </c>
      <c r="CT47" s="110" t="str">
        <v>－</v>
      </c>
      <c r="CU47" s="110" t="str">
        <v>－</v>
      </c>
      <c r="CV47" s="110" t="str">
        <v>－</v>
      </c>
      <c r="CW47" s="110" t="str">
        <v>－</v>
      </c>
      <c r="CX47" s="110" t="str">
        <v>－</v>
      </c>
      <c r="CY47" s="110" t="str">
        <v>－</v>
      </c>
      <c r="CZ47" s="110" t="str">
        <v>－</v>
      </c>
      <c r="DA47" s="110" t="str">
        <v>－</v>
      </c>
      <c r="DB47" s="110" t="str">
        <v>－</v>
      </c>
      <c r="DC47" s="110" t="str">
        <v>－</v>
      </c>
      <c r="DD47" s="110" t="str">
        <v>－</v>
      </c>
      <c r="DE47" s="110" t="str">
        <v>－</v>
      </c>
      <c r="DF47" s="110" t="str">
        <v>－</v>
      </c>
      <c r="DG47" s="110" t="str">
        <v>－</v>
      </c>
      <c r="DH47" s="110" t="str">
        <v>－</v>
      </c>
      <c r="DI47" s="110" t="str">
        <v>－</v>
      </c>
      <c r="DJ47" s="110" t="str">
        <v>－</v>
      </c>
      <c r="DK47" s="110" t="str">
        <v>－</v>
      </c>
      <c r="DL47" s="110" t="str">
        <v>－</v>
      </c>
      <c r="DM47" s="110" t="str">
        <v>－</v>
      </c>
      <c r="DN47" s="110" t="str">
        <v>－</v>
      </c>
      <c r="DO47" s="110" t="str">
        <v>－</v>
      </c>
      <c r="DP47" s="110" t="str">
        <v>－</v>
      </c>
      <c r="DQ47" s="110" t="str">
        <v>－</v>
      </c>
      <c r="DR47" s="110" t="str">
        <v>－</v>
      </c>
      <c r="DS47" s="110" t="str">
        <v>－</v>
      </c>
      <c r="DT47" s="110" t="str">
        <v>－</v>
      </c>
      <c r="DU47" s="110" t="str">
        <v>－</v>
      </c>
      <c r="DV47" s="110" t="str">
        <v>－</v>
      </c>
      <c r="DW47" s="110" t="str">
        <v>－</v>
      </c>
      <c r="DX47" s="110" t="str">
        <v>－</v>
      </c>
      <c r="DY47" s="110" t="str">
        <v>－</v>
      </c>
      <c r="DZ47" s="110" t="str">
        <v>－</v>
      </c>
      <c r="EA47" s="110" t="str">
        <v>－</v>
      </c>
      <c r="EB47" s="110" t="str">
        <v>－</v>
      </c>
      <c r="EC47" s="110" t="str">
        <v>－</v>
      </c>
      <c r="ED47" s="110" t="str">
        <v>－</v>
      </c>
      <c r="EE47" s="110" t="str">
        <v>－</v>
      </c>
      <c r="EF47" s="110" t="str">
        <v>－</v>
      </c>
      <c r="EG47" s="110" t="str">
        <v>－</v>
      </c>
      <c r="EH47" s="110" t="str">
        <v>－</v>
      </c>
      <c r="EI47" s="110" t="str">
        <v>－</v>
      </c>
      <c r="EJ47" s="110" t="str">
        <v>－</v>
      </c>
      <c r="EK47" s="110" t="str">
        <v>－</v>
      </c>
      <c r="EL47" s="110" t="str">
        <v>－</v>
      </c>
      <c r="EM47" s="110" t="str">
        <v>－</v>
      </c>
      <c r="EN47" s="110" t="str">
        <v>－</v>
      </c>
      <c r="EO47" s="110" t="str">
        <v>－</v>
      </c>
      <c r="EP47" s="110" t="str">
        <v>－</v>
      </c>
      <c r="EQ47" s="110" t="str">
        <v>－</v>
      </c>
      <c r="ER47" s="110" t="str">
        <v>－</v>
      </c>
      <c r="ES47" s="110" t="str">
        <v>－</v>
      </c>
      <c r="ET47" s="110" t="str">
        <v>－</v>
      </c>
      <c r="EU47" s="110" t="str">
        <v>－</v>
      </c>
      <c r="EV47" s="110" t="str">
        <v>－</v>
      </c>
      <c r="EW47" s="110" t="str">
        <v>－</v>
      </c>
      <c r="EX47" s="110" t="str">
        <v>－</v>
      </c>
      <c r="EY47" s="110" t="str">
        <v>－</v>
      </c>
      <c r="EZ47" s="110" t="str">
        <v>－</v>
      </c>
      <c r="FA47" s="110" t="str">
        <v>－</v>
      </c>
      <c r="FB47" s="110" t="str">
        <v>－</v>
      </c>
      <c r="FC47" s="110" t="str">
        <v>－</v>
      </c>
      <c r="FD47" s="110" t="str">
        <v>－</v>
      </c>
      <c r="FE47" s="110" t="str">
        <v>－</v>
      </c>
      <c r="FF47" s="110" t="str">
        <v>－</v>
      </c>
      <c r="FG47" s="110" t="str">
        <v>－</v>
      </c>
      <c r="FH47" s="110" t="str">
        <v>－</v>
      </c>
      <c r="FI47" s="110" t="str">
        <v>－</v>
      </c>
    </row>
    <row r="48" spans="1:165" ht="22" x14ac:dyDescent="0.2">
      <c r="A48" s="193" t="s">
        <v>624</v>
      </c>
      <c r="B48" s="100" t="s">
        <v>47</v>
      </c>
      <c r="C48" s="34" t="s">
        <v>91</v>
      </c>
      <c r="D48" s="111" t="str">
        <f ca="1"/>
        <v>－</v>
      </c>
      <c r="E48" s="111" t="str">
        <f ca="1"/>
        <v>－</v>
      </c>
      <c r="F48" s="111" t="str">
        <f ca="1"/>
        <v>－</v>
      </c>
      <c r="G48" s="111" t="str">
        <f ca="1"/>
        <v>－</v>
      </c>
      <c r="H48" s="111" t="str">
        <f ca="1"/>
        <v>－</v>
      </c>
      <c r="I48" s="111" t="str">
        <f ca="1"/>
        <v>－</v>
      </c>
      <c r="J48" s="111" t="str">
        <f ca="1"/>
        <v>1箇所未満</v>
      </c>
      <c r="K48" s="111" t="str">
        <f ca="1"/>
        <v>1箇所未満</v>
      </c>
      <c r="L48" s="111" t="str">
        <f ca="1"/>
        <v>1箇所未満</v>
      </c>
      <c r="M48" s="111" t="str">
        <f ca="1"/>
        <v>0箇所</v>
      </c>
      <c r="N48" s="111" t="str">
        <f ca="1"/>
        <v>0箇所</v>
      </c>
      <c r="O48" s="111" t="str">
        <f ca="1"/>
        <v>0箇所</v>
      </c>
      <c r="P48" s="111" t="str">
        <f ca="1"/>
        <v>0箇所</v>
      </c>
      <c r="Q48" s="111" t="str">
        <f ca="1"/>
        <v>0箇所</v>
      </c>
      <c r="R48" s="111" t="str">
        <f ca="1"/>
        <v>0箇所</v>
      </c>
      <c r="S48" s="111" t="str">
        <f ca="1"/>
        <v>2箇所</v>
      </c>
      <c r="T48" s="111" t="str">
        <f ca="1"/>
        <v>2箇所</v>
      </c>
      <c r="U48" s="111" t="str">
        <f ca="1"/>
        <v>2箇所</v>
      </c>
      <c r="V48" s="111" t="str">
        <f ca="1"/>
        <v>2箇所</v>
      </c>
      <c r="W48" s="111" t="str">
        <f ca="1"/>
        <v>2箇所</v>
      </c>
      <c r="X48" s="111" t="str">
        <f ca="1"/>
        <v>2箇所</v>
      </c>
      <c r="Y48" s="111" t="str">
        <f ca="1"/>
        <v>2箇所</v>
      </c>
      <c r="Z48" s="111" t="str">
        <f ca="1"/>
        <v>2箇所</v>
      </c>
      <c r="AA48" s="111" t="str">
        <f ca="1"/>
        <v>2箇所</v>
      </c>
      <c r="AB48" s="111" t="e">
        <f ca="1"/>
        <v>#REF!</v>
      </c>
      <c r="AC48" s="111" t="e">
        <f ca="1"/>
        <v>#REF!</v>
      </c>
      <c r="AD48" s="111" t="e">
        <f ca="1"/>
        <v>#REF!</v>
      </c>
      <c r="AE48" s="111" t="e">
        <f ca="1"/>
        <v>#REF!</v>
      </c>
      <c r="AF48" s="111" t="e">
        <f ca="1"/>
        <v>#REF!</v>
      </c>
      <c r="AG48" s="111" t="e">
        <f ca="1"/>
        <v>#REF!</v>
      </c>
      <c r="AH48" s="111" t="e">
        <f ca="1"/>
        <v>#REF!</v>
      </c>
      <c r="AI48" s="111" t="e">
        <f ca="1"/>
        <v>#REF!</v>
      </c>
      <c r="AJ48" s="111" t="e">
        <f ca="1"/>
        <v>#REF!</v>
      </c>
      <c r="AK48" s="111" t="e">
        <f ca="1"/>
        <v>#REF!</v>
      </c>
      <c r="AL48" s="111" t="e">
        <f ca="1"/>
        <v>#REF!</v>
      </c>
      <c r="AM48" s="111" t="e">
        <f ca="1"/>
        <v>#REF!</v>
      </c>
      <c r="AN48" s="111" t="e">
        <f ca="1"/>
        <v>#REF!</v>
      </c>
      <c r="AO48" s="111" t="e">
        <f ca="1"/>
        <v>#REF!</v>
      </c>
      <c r="AP48" s="111" t="e">
        <f ca="1"/>
        <v>#REF!</v>
      </c>
      <c r="AQ48" s="111" t="e">
        <f ca="1"/>
        <v>#REF!</v>
      </c>
      <c r="AR48" s="111" t="e">
        <f ca="1"/>
        <v>#REF!</v>
      </c>
      <c r="AS48" s="111" t="e">
        <f ca="1"/>
        <v>#REF!</v>
      </c>
      <c r="AT48" s="111" t="e">
        <f ca="1"/>
        <v>#REF!</v>
      </c>
      <c r="AU48" s="111" t="e">
        <f ca="1"/>
        <v>#REF!</v>
      </c>
      <c r="AV48" s="111" t="e">
        <f ca="1"/>
        <v>#REF!</v>
      </c>
      <c r="AW48" s="111" t="e">
        <f ca="1"/>
        <v>#REF!</v>
      </c>
      <c r="AX48" s="111" t="e">
        <f ca="1"/>
        <v>#REF!</v>
      </c>
      <c r="AY48" s="111" t="e">
        <f ca="1"/>
        <v>#REF!</v>
      </c>
      <c r="AZ48" s="111" t="e">
        <f ca="1"/>
        <v>#REF!</v>
      </c>
      <c r="BA48" s="111" t="e">
        <f ca="1"/>
        <v>#REF!</v>
      </c>
      <c r="BB48" s="111" t="e">
        <f ca="1"/>
        <v>#REF!</v>
      </c>
      <c r="BC48" s="111" t="e">
        <f ca="1"/>
        <v>#REF!</v>
      </c>
      <c r="BD48" s="111" t="e">
        <f ca="1"/>
        <v>#REF!</v>
      </c>
      <c r="BE48" s="111" t="e">
        <f ca="1"/>
        <v>#REF!</v>
      </c>
      <c r="BF48" s="111" t="e">
        <f ca="1"/>
        <v>#REF!</v>
      </c>
      <c r="BG48" s="111" t="e">
        <f ca="1"/>
        <v>#REF!</v>
      </c>
      <c r="BH48" s="111" t="e">
        <f ca="1"/>
        <v>#REF!</v>
      </c>
      <c r="BI48" s="111" t="e">
        <f ca="1"/>
        <v>#REF!</v>
      </c>
      <c r="BJ48" s="111" t="e">
        <f ca="1"/>
        <v>#REF!</v>
      </c>
      <c r="BK48" s="111" t="e">
        <f ca="1"/>
        <v>#REF!</v>
      </c>
      <c r="BL48" s="111" t="e">
        <f ca="1"/>
        <v>#REF!</v>
      </c>
      <c r="BM48" s="111" t="e">
        <f ca="1"/>
        <v>#REF!</v>
      </c>
      <c r="BN48" s="111" t="e">
        <f ca="1"/>
        <v>#REF!</v>
      </c>
      <c r="BO48" s="111" t="e">
        <f ca="1"/>
        <v>#REF!</v>
      </c>
      <c r="BP48" s="111" t="e">
        <f ca="1"/>
        <v>#REF!</v>
      </c>
      <c r="BQ48" s="111" t="e">
        <f ca="1"/>
        <v>#REF!</v>
      </c>
      <c r="BR48" s="111" t="e">
        <f ca="1"/>
        <v>#REF!</v>
      </c>
      <c r="BS48" s="111" t="e">
        <f ca="1"/>
        <v>#REF!</v>
      </c>
      <c r="BT48" s="111" t="e">
        <f ca="1"/>
        <v>#REF!</v>
      </c>
      <c r="BU48" s="111" t="e">
        <f ca="1"/>
        <v>#REF!</v>
      </c>
      <c r="BV48" s="111" t="e">
        <f ca="1"/>
        <v>#REF!</v>
      </c>
      <c r="BW48" s="111" t="e">
        <f ca="1"/>
        <v>#REF!</v>
      </c>
      <c r="BX48" s="111" t="e">
        <f ca="1"/>
        <v>#REF!</v>
      </c>
      <c r="BY48" s="111" t="e">
        <f ca="1"/>
        <v>#REF!</v>
      </c>
      <c r="BZ48" s="111" t="e">
        <f ca="1"/>
        <v>#REF!</v>
      </c>
      <c r="CA48" s="111" t="e">
        <f ca="1"/>
        <v>#REF!</v>
      </c>
      <c r="CB48" s="111" t="e">
        <f ca="1"/>
        <v>#REF!</v>
      </c>
      <c r="CC48" s="111" t="e">
        <f ca="1"/>
        <v>#REF!</v>
      </c>
      <c r="CD48" s="111" t="e">
        <f ca="1"/>
        <v>#REF!</v>
      </c>
      <c r="CE48" s="111" t="e">
        <f ca="1"/>
        <v>#REF!</v>
      </c>
      <c r="CF48" s="111" t="e">
        <f ca="1"/>
        <v>#REF!</v>
      </c>
      <c r="CG48" s="111" t="e">
        <f ca="1"/>
        <v>#REF!</v>
      </c>
      <c r="CH48" s="111" t="e">
        <f ca="1"/>
        <v>#REF!</v>
      </c>
      <c r="CI48" s="111" t="e">
        <f ca="1"/>
        <v>#REF!</v>
      </c>
      <c r="CJ48" s="111" t="e">
        <f ca="1"/>
        <v>#REF!</v>
      </c>
      <c r="CK48" s="111" t="e">
        <f ca="1"/>
        <v>#REF!</v>
      </c>
      <c r="CL48" s="111" t="e">
        <f ca="1"/>
        <v>#REF!</v>
      </c>
      <c r="CM48" s="111" t="e">
        <f ca="1"/>
        <v>#REF!</v>
      </c>
      <c r="CN48" s="111" t="e">
        <f ca="1"/>
        <v>#REF!</v>
      </c>
      <c r="CO48" s="111" t="e">
        <f ca="1"/>
        <v>#REF!</v>
      </c>
      <c r="CP48" s="111" t="e">
        <f ca="1"/>
        <v>#REF!</v>
      </c>
      <c r="CQ48" s="111" t="e">
        <f ca="1"/>
        <v>#REF!</v>
      </c>
      <c r="CR48" s="111" t="e">
        <f ca="1"/>
        <v>#REF!</v>
      </c>
      <c r="CS48" s="111" t="e">
        <f ca="1"/>
        <v>#REF!</v>
      </c>
      <c r="CT48" s="111" t="e">
        <f ca="1"/>
        <v>#REF!</v>
      </c>
      <c r="CU48" s="111" t="e">
        <f ca="1"/>
        <v>#REF!</v>
      </c>
      <c r="CV48" s="111" t="e">
        <f ca="1"/>
        <v>#REF!</v>
      </c>
      <c r="CW48" s="111" t="e">
        <f ca="1"/>
        <v>#REF!</v>
      </c>
      <c r="CX48" s="111" t="e">
        <f ca="1"/>
        <v>#REF!</v>
      </c>
      <c r="CY48" s="111" t="e">
        <f ca="1"/>
        <v>#REF!</v>
      </c>
      <c r="CZ48" s="111" t="e">
        <f ca="1"/>
        <v>#REF!</v>
      </c>
      <c r="DA48" s="111" t="e">
        <f ca="1"/>
        <v>#REF!</v>
      </c>
      <c r="DB48" s="111" t="e">
        <f ca="1"/>
        <v>#REF!</v>
      </c>
      <c r="DC48" s="111" t="e">
        <f ca="1"/>
        <v>#REF!</v>
      </c>
      <c r="DD48" s="111" t="e">
        <f ca="1"/>
        <v>#REF!</v>
      </c>
      <c r="DE48" s="111" t="e">
        <f ca="1"/>
        <v>#REF!</v>
      </c>
      <c r="DF48" s="111" t="e">
        <f ca="1"/>
        <v>#REF!</v>
      </c>
      <c r="DG48" s="111" t="e">
        <f ca="1"/>
        <v>#REF!</v>
      </c>
      <c r="DH48" s="111" t="e">
        <f ca="1"/>
        <v>#REF!</v>
      </c>
      <c r="DI48" s="111" t="e">
        <f ca="1"/>
        <v>#REF!</v>
      </c>
      <c r="DJ48" s="111" t="e">
        <f ca="1"/>
        <v>#REF!</v>
      </c>
      <c r="DK48" s="111" t="e">
        <f ca="1"/>
        <v>#REF!</v>
      </c>
      <c r="DL48" s="111" t="e">
        <f ca="1"/>
        <v>#REF!</v>
      </c>
      <c r="DM48" s="111" t="e">
        <f ca="1"/>
        <v>#REF!</v>
      </c>
      <c r="DN48" s="111" t="e">
        <f ca="1"/>
        <v>#REF!</v>
      </c>
      <c r="DO48" s="111" t="e">
        <f ca="1"/>
        <v>#REF!</v>
      </c>
      <c r="DP48" s="111" t="e">
        <f ca="1"/>
        <v>#REF!</v>
      </c>
      <c r="DQ48" s="111" t="e">
        <f ca="1"/>
        <v>#REF!</v>
      </c>
      <c r="DR48" s="111" t="e">
        <f ca="1"/>
        <v>#REF!</v>
      </c>
      <c r="DS48" s="111" t="e">
        <f ca="1"/>
        <v>#REF!</v>
      </c>
      <c r="DT48" s="111" t="e">
        <f ca="1"/>
        <v>#REF!</v>
      </c>
      <c r="DU48" s="111" t="e">
        <f ca="1"/>
        <v>#REF!</v>
      </c>
      <c r="DV48" s="111" t="e">
        <f ca="1"/>
        <v>#REF!</v>
      </c>
      <c r="DW48" s="111" t="e">
        <f ca="1"/>
        <v>#REF!</v>
      </c>
      <c r="DX48" s="111" t="e">
        <f ca="1"/>
        <v>#REF!</v>
      </c>
      <c r="DY48" s="111" t="e">
        <f ca="1"/>
        <v>#REF!</v>
      </c>
      <c r="DZ48" s="111" t="e">
        <f ca="1"/>
        <v>#REF!</v>
      </c>
      <c r="EA48" s="111" t="e">
        <f ca="1"/>
        <v>#REF!</v>
      </c>
      <c r="EB48" s="111" t="e">
        <f ca="1"/>
        <v>#REF!</v>
      </c>
      <c r="EC48" s="111" t="e">
        <f ca="1"/>
        <v>#REF!</v>
      </c>
      <c r="ED48" s="111" t="e">
        <f ca="1"/>
        <v>#REF!</v>
      </c>
      <c r="EE48" s="111" t="e">
        <f ca="1"/>
        <v>#REF!</v>
      </c>
      <c r="EF48" s="111" t="e">
        <f ca="1"/>
        <v>#REF!</v>
      </c>
      <c r="EG48" s="111" t="e">
        <f ca="1"/>
        <v>#REF!</v>
      </c>
      <c r="EH48" s="111" t="e">
        <f ca="1"/>
        <v>#REF!</v>
      </c>
      <c r="EI48" s="111" t="e">
        <f ca="1"/>
        <v>#REF!</v>
      </c>
      <c r="EJ48" s="111" t="e">
        <f ca="1"/>
        <v>#REF!</v>
      </c>
      <c r="EK48" s="111" t="e">
        <f ca="1"/>
        <v>#REF!</v>
      </c>
      <c r="EL48" s="111" t="e">
        <f ca="1"/>
        <v>#REF!</v>
      </c>
      <c r="EM48" s="111" t="e">
        <f ca="1"/>
        <v>#REF!</v>
      </c>
      <c r="EN48" s="111" t="e">
        <f ca="1"/>
        <v>#REF!</v>
      </c>
      <c r="EO48" s="111" t="e">
        <f ca="1"/>
        <v>#REF!</v>
      </c>
      <c r="EP48" s="111" t="e">
        <f ca="1"/>
        <v>#REF!</v>
      </c>
      <c r="EQ48" s="111" t="e">
        <f ca="1"/>
        <v>#REF!</v>
      </c>
      <c r="ER48" s="111" t="e">
        <f ca="1"/>
        <v>#REF!</v>
      </c>
      <c r="ES48" s="111" t="e">
        <f ca="1"/>
        <v>#REF!</v>
      </c>
      <c r="ET48" s="111" t="e">
        <f ca="1"/>
        <v>#REF!</v>
      </c>
      <c r="EU48" s="111" t="e">
        <f ca="1"/>
        <v>#REF!</v>
      </c>
      <c r="EV48" s="111" t="e">
        <f ca="1"/>
        <v>#REF!</v>
      </c>
      <c r="EW48" s="111" t="e">
        <f ca="1"/>
        <v>#REF!</v>
      </c>
      <c r="EX48" s="111" t="e">
        <f ca="1"/>
        <v>#REF!</v>
      </c>
      <c r="EY48" s="111" t="e">
        <f ca="1"/>
        <v>#REF!</v>
      </c>
      <c r="EZ48" s="111" t="e">
        <f ca="1"/>
        <v>#REF!</v>
      </c>
      <c r="FA48" s="111" t="e">
        <f ca="1"/>
        <v>#REF!</v>
      </c>
      <c r="FB48" s="111" t="e">
        <f ca="1"/>
        <v>#REF!</v>
      </c>
      <c r="FC48" s="111" t="e">
        <f ca="1"/>
        <v>#REF!</v>
      </c>
      <c r="FD48" s="111" t="e">
        <f ca="1"/>
        <v>#REF!</v>
      </c>
      <c r="FE48" s="111" t="e">
        <f ca="1"/>
        <v>#REF!</v>
      </c>
      <c r="FF48" s="111" t="e">
        <f ca="1"/>
        <v>#REF!</v>
      </c>
      <c r="FG48" s="111" t="e">
        <f ca="1"/>
        <v>#REF!</v>
      </c>
      <c r="FH48" s="111" t="e">
        <f ca="1"/>
        <v>#REF!</v>
      </c>
      <c r="FI48" s="111" t="e">
        <f ca="1"/>
        <v>#REF!</v>
      </c>
    </row>
    <row r="49" spans="1:165" x14ac:dyDescent="0.2">
      <c r="A49" s="194"/>
      <c r="B49" s="101" t="s">
        <v>48</v>
      </c>
      <c r="C49" s="34" t="s">
        <v>91</v>
      </c>
      <c r="D49" s="111" t="str">
        <f ca="1"/>
        <v>－</v>
      </c>
      <c r="E49" s="111" t="str">
        <f ca="1"/>
        <v>－</v>
      </c>
      <c r="F49" s="111" t="str">
        <f ca="1"/>
        <v>－</v>
      </c>
      <c r="G49" s="111" t="str">
        <f ca="1"/>
        <v>－</v>
      </c>
      <c r="H49" s="111" t="str">
        <f ca="1"/>
        <v>－</v>
      </c>
      <c r="I49" s="111" t="str">
        <f ca="1"/>
        <v>－</v>
      </c>
      <c r="J49" s="111" t="str">
        <f ca="1"/>
        <v>1箇所未満</v>
      </c>
      <c r="K49" s="111" t="str">
        <f ca="1"/>
        <v>1箇所未満</v>
      </c>
      <c r="L49" s="111" t="str">
        <f ca="1"/>
        <v>1箇所未満</v>
      </c>
      <c r="M49" s="111" t="str">
        <f ca="1"/>
        <v>0箇所</v>
      </c>
      <c r="N49" s="111" t="str">
        <f ca="1"/>
        <v>0箇所</v>
      </c>
      <c r="O49" s="111" t="str">
        <f ca="1"/>
        <v>0箇所</v>
      </c>
      <c r="P49" s="111" t="str">
        <f ca="1"/>
        <v>0箇所</v>
      </c>
      <c r="Q49" s="111" t="str">
        <f ca="1"/>
        <v>0箇所</v>
      </c>
      <c r="R49" s="111" t="str">
        <f ca="1"/>
        <v>0箇所</v>
      </c>
      <c r="S49" s="111" t="str">
        <f ca="1"/>
        <v>7箇所</v>
      </c>
      <c r="T49" s="111" t="str">
        <f ca="1"/>
        <v>7箇所</v>
      </c>
      <c r="U49" s="111" t="str">
        <f ca="1"/>
        <v>7箇所</v>
      </c>
      <c r="V49" s="111" t="str">
        <f ca="1"/>
        <v>6箇所</v>
      </c>
      <c r="W49" s="111" t="str">
        <f ca="1"/>
        <v>6箇所</v>
      </c>
      <c r="X49" s="111" t="str">
        <f ca="1"/>
        <v>6箇所</v>
      </c>
      <c r="Y49" s="111" t="str">
        <f ca="1"/>
        <v>4箇所</v>
      </c>
      <c r="Z49" s="111" t="str">
        <f ca="1"/>
        <v>4箇所</v>
      </c>
      <c r="AA49" s="111" t="str">
        <f ca="1"/>
        <v>4箇所</v>
      </c>
      <c r="AB49" s="111" t="e">
        <f ca="1"/>
        <v>#REF!</v>
      </c>
      <c r="AC49" s="111" t="e">
        <f ca="1"/>
        <v>#REF!</v>
      </c>
      <c r="AD49" s="111" t="e">
        <f ca="1"/>
        <v>#REF!</v>
      </c>
      <c r="AE49" s="111" t="e">
        <f ca="1"/>
        <v>#REF!</v>
      </c>
      <c r="AF49" s="111" t="e">
        <f ca="1"/>
        <v>#REF!</v>
      </c>
      <c r="AG49" s="111" t="e">
        <f ca="1"/>
        <v>#REF!</v>
      </c>
      <c r="AH49" s="111" t="e">
        <f ca="1"/>
        <v>#REF!</v>
      </c>
      <c r="AI49" s="111" t="e">
        <f ca="1"/>
        <v>#REF!</v>
      </c>
      <c r="AJ49" s="111" t="e">
        <f ca="1"/>
        <v>#REF!</v>
      </c>
      <c r="AK49" s="111" t="e">
        <f ca="1"/>
        <v>#REF!</v>
      </c>
      <c r="AL49" s="111" t="e">
        <f ca="1"/>
        <v>#REF!</v>
      </c>
      <c r="AM49" s="111" t="e">
        <f ca="1"/>
        <v>#REF!</v>
      </c>
      <c r="AN49" s="111" t="e">
        <f ca="1"/>
        <v>#REF!</v>
      </c>
      <c r="AO49" s="111" t="e">
        <f ca="1"/>
        <v>#REF!</v>
      </c>
      <c r="AP49" s="111" t="e">
        <f ca="1"/>
        <v>#REF!</v>
      </c>
      <c r="AQ49" s="111" t="e">
        <f ca="1"/>
        <v>#REF!</v>
      </c>
      <c r="AR49" s="111" t="e">
        <f ca="1"/>
        <v>#REF!</v>
      </c>
      <c r="AS49" s="111" t="e">
        <f ca="1"/>
        <v>#REF!</v>
      </c>
      <c r="AT49" s="111" t="e">
        <f ca="1"/>
        <v>#REF!</v>
      </c>
      <c r="AU49" s="111" t="e">
        <f ca="1"/>
        <v>#REF!</v>
      </c>
      <c r="AV49" s="111" t="e">
        <f ca="1"/>
        <v>#REF!</v>
      </c>
      <c r="AW49" s="111" t="e">
        <f ca="1"/>
        <v>#REF!</v>
      </c>
      <c r="AX49" s="111" t="e">
        <f ca="1"/>
        <v>#REF!</v>
      </c>
      <c r="AY49" s="111" t="e">
        <f ca="1"/>
        <v>#REF!</v>
      </c>
      <c r="AZ49" s="111" t="e">
        <f ca="1"/>
        <v>#REF!</v>
      </c>
      <c r="BA49" s="111" t="e">
        <f ca="1"/>
        <v>#REF!</v>
      </c>
      <c r="BB49" s="111" t="e">
        <f ca="1"/>
        <v>#REF!</v>
      </c>
      <c r="BC49" s="111" t="e">
        <f ca="1"/>
        <v>#REF!</v>
      </c>
      <c r="BD49" s="111" t="e">
        <f ca="1"/>
        <v>#REF!</v>
      </c>
      <c r="BE49" s="111" t="e">
        <f ca="1"/>
        <v>#REF!</v>
      </c>
      <c r="BF49" s="111" t="e">
        <f ca="1"/>
        <v>#REF!</v>
      </c>
      <c r="BG49" s="111" t="e">
        <f ca="1"/>
        <v>#REF!</v>
      </c>
      <c r="BH49" s="111" t="e">
        <f ca="1"/>
        <v>#REF!</v>
      </c>
      <c r="BI49" s="111" t="e">
        <f ca="1"/>
        <v>#REF!</v>
      </c>
      <c r="BJ49" s="111" t="e">
        <f ca="1"/>
        <v>#REF!</v>
      </c>
      <c r="BK49" s="111" t="e">
        <f ca="1"/>
        <v>#REF!</v>
      </c>
      <c r="BL49" s="111" t="e">
        <f ca="1"/>
        <v>#REF!</v>
      </c>
      <c r="BM49" s="111" t="e">
        <f ca="1"/>
        <v>#REF!</v>
      </c>
      <c r="BN49" s="111" t="e">
        <f ca="1"/>
        <v>#REF!</v>
      </c>
      <c r="BO49" s="111" t="e">
        <f ca="1"/>
        <v>#REF!</v>
      </c>
      <c r="BP49" s="111" t="e">
        <f ca="1"/>
        <v>#REF!</v>
      </c>
      <c r="BQ49" s="111" t="e">
        <f ca="1"/>
        <v>#REF!</v>
      </c>
      <c r="BR49" s="111" t="e">
        <f ca="1"/>
        <v>#REF!</v>
      </c>
      <c r="BS49" s="111" t="e">
        <f ca="1"/>
        <v>#REF!</v>
      </c>
      <c r="BT49" s="111" t="e">
        <f ca="1"/>
        <v>#REF!</v>
      </c>
      <c r="BU49" s="111" t="e">
        <f ca="1"/>
        <v>#REF!</v>
      </c>
      <c r="BV49" s="111" t="e">
        <f ca="1"/>
        <v>#REF!</v>
      </c>
      <c r="BW49" s="111" t="e">
        <f ca="1"/>
        <v>#REF!</v>
      </c>
      <c r="BX49" s="111" t="e">
        <f ca="1"/>
        <v>#REF!</v>
      </c>
      <c r="BY49" s="111" t="e">
        <f ca="1"/>
        <v>#REF!</v>
      </c>
      <c r="BZ49" s="111" t="e">
        <f ca="1"/>
        <v>#REF!</v>
      </c>
      <c r="CA49" s="111" t="e">
        <f ca="1"/>
        <v>#REF!</v>
      </c>
      <c r="CB49" s="111" t="e">
        <f ca="1"/>
        <v>#REF!</v>
      </c>
      <c r="CC49" s="111" t="e">
        <f ca="1"/>
        <v>#REF!</v>
      </c>
      <c r="CD49" s="111" t="e">
        <f ca="1"/>
        <v>#REF!</v>
      </c>
      <c r="CE49" s="111" t="e">
        <f ca="1"/>
        <v>#REF!</v>
      </c>
      <c r="CF49" s="111" t="e">
        <f ca="1"/>
        <v>#REF!</v>
      </c>
      <c r="CG49" s="111" t="e">
        <f ca="1"/>
        <v>#REF!</v>
      </c>
      <c r="CH49" s="111" t="e">
        <f ca="1"/>
        <v>#REF!</v>
      </c>
      <c r="CI49" s="111" t="e">
        <f ca="1"/>
        <v>#REF!</v>
      </c>
      <c r="CJ49" s="111" t="e">
        <f ca="1"/>
        <v>#REF!</v>
      </c>
      <c r="CK49" s="111" t="e">
        <f ca="1"/>
        <v>#REF!</v>
      </c>
      <c r="CL49" s="111" t="e">
        <f ca="1"/>
        <v>#REF!</v>
      </c>
      <c r="CM49" s="111" t="e">
        <f ca="1"/>
        <v>#REF!</v>
      </c>
      <c r="CN49" s="111" t="e">
        <f ca="1"/>
        <v>#REF!</v>
      </c>
      <c r="CO49" s="111" t="e">
        <f ca="1"/>
        <v>#REF!</v>
      </c>
      <c r="CP49" s="111" t="e">
        <f ca="1"/>
        <v>#REF!</v>
      </c>
      <c r="CQ49" s="111" t="e">
        <f ca="1"/>
        <v>#REF!</v>
      </c>
      <c r="CR49" s="111" t="e">
        <f ca="1"/>
        <v>#REF!</v>
      </c>
      <c r="CS49" s="111" t="e">
        <f ca="1"/>
        <v>#REF!</v>
      </c>
      <c r="CT49" s="111" t="e">
        <f ca="1"/>
        <v>#REF!</v>
      </c>
      <c r="CU49" s="111" t="e">
        <f ca="1"/>
        <v>#REF!</v>
      </c>
      <c r="CV49" s="111" t="e">
        <f ca="1"/>
        <v>#REF!</v>
      </c>
      <c r="CW49" s="111" t="e">
        <f ca="1"/>
        <v>#REF!</v>
      </c>
      <c r="CX49" s="111" t="e">
        <f ca="1"/>
        <v>#REF!</v>
      </c>
      <c r="CY49" s="111" t="e">
        <f ca="1"/>
        <v>#REF!</v>
      </c>
      <c r="CZ49" s="111" t="e">
        <f ca="1"/>
        <v>#REF!</v>
      </c>
      <c r="DA49" s="111" t="e">
        <f ca="1"/>
        <v>#REF!</v>
      </c>
      <c r="DB49" s="111" t="e">
        <f ca="1"/>
        <v>#REF!</v>
      </c>
      <c r="DC49" s="111" t="e">
        <f ca="1"/>
        <v>#REF!</v>
      </c>
      <c r="DD49" s="111" t="e">
        <f ca="1"/>
        <v>#REF!</v>
      </c>
      <c r="DE49" s="111" t="e">
        <f ca="1"/>
        <v>#REF!</v>
      </c>
      <c r="DF49" s="111" t="e">
        <f ca="1"/>
        <v>#REF!</v>
      </c>
      <c r="DG49" s="111" t="e">
        <f ca="1"/>
        <v>#REF!</v>
      </c>
      <c r="DH49" s="111" t="e">
        <f ca="1"/>
        <v>#REF!</v>
      </c>
      <c r="DI49" s="111" t="e">
        <f ca="1"/>
        <v>#REF!</v>
      </c>
      <c r="DJ49" s="111" t="e">
        <f ca="1"/>
        <v>#REF!</v>
      </c>
      <c r="DK49" s="111" t="e">
        <f ca="1"/>
        <v>#REF!</v>
      </c>
      <c r="DL49" s="111" t="e">
        <f ca="1"/>
        <v>#REF!</v>
      </c>
      <c r="DM49" s="111" t="e">
        <f ca="1"/>
        <v>#REF!</v>
      </c>
      <c r="DN49" s="111" t="e">
        <f ca="1"/>
        <v>#REF!</v>
      </c>
      <c r="DO49" s="111" t="e">
        <f ca="1"/>
        <v>#REF!</v>
      </c>
      <c r="DP49" s="111" t="e">
        <f ca="1"/>
        <v>#REF!</v>
      </c>
      <c r="DQ49" s="111" t="e">
        <f ca="1"/>
        <v>#REF!</v>
      </c>
      <c r="DR49" s="111" t="e">
        <f ca="1"/>
        <v>#REF!</v>
      </c>
      <c r="DS49" s="111" t="e">
        <f ca="1"/>
        <v>#REF!</v>
      </c>
      <c r="DT49" s="111" t="e">
        <f ca="1"/>
        <v>#REF!</v>
      </c>
      <c r="DU49" s="111" t="e">
        <f ca="1"/>
        <v>#REF!</v>
      </c>
      <c r="DV49" s="111" t="e">
        <f ca="1"/>
        <v>#REF!</v>
      </c>
      <c r="DW49" s="111" t="e">
        <f ca="1"/>
        <v>#REF!</v>
      </c>
      <c r="DX49" s="111" t="e">
        <f ca="1"/>
        <v>#REF!</v>
      </c>
      <c r="DY49" s="111" t="e">
        <f ca="1"/>
        <v>#REF!</v>
      </c>
      <c r="DZ49" s="111" t="e">
        <f ca="1"/>
        <v>#REF!</v>
      </c>
      <c r="EA49" s="111" t="e">
        <f ca="1"/>
        <v>#REF!</v>
      </c>
      <c r="EB49" s="111" t="e">
        <f ca="1"/>
        <v>#REF!</v>
      </c>
      <c r="EC49" s="111" t="e">
        <f ca="1"/>
        <v>#REF!</v>
      </c>
      <c r="ED49" s="111" t="e">
        <f ca="1"/>
        <v>#REF!</v>
      </c>
      <c r="EE49" s="111" t="e">
        <f ca="1"/>
        <v>#REF!</v>
      </c>
      <c r="EF49" s="111" t="e">
        <f ca="1"/>
        <v>#REF!</v>
      </c>
      <c r="EG49" s="111" t="e">
        <f ca="1"/>
        <v>#REF!</v>
      </c>
      <c r="EH49" s="111" t="e">
        <f ca="1"/>
        <v>#REF!</v>
      </c>
      <c r="EI49" s="111" t="e">
        <f ca="1"/>
        <v>#REF!</v>
      </c>
      <c r="EJ49" s="111" t="e">
        <f ca="1"/>
        <v>#REF!</v>
      </c>
      <c r="EK49" s="111" t="e">
        <f ca="1"/>
        <v>#REF!</v>
      </c>
      <c r="EL49" s="111" t="e">
        <f ca="1"/>
        <v>#REF!</v>
      </c>
      <c r="EM49" s="111" t="e">
        <f ca="1"/>
        <v>#REF!</v>
      </c>
      <c r="EN49" s="111" t="e">
        <f ca="1"/>
        <v>#REF!</v>
      </c>
      <c r="EO49" s="111" t="e">
        <f ca="1"/>
        <v>#REF!</v>
      </c>
      <c r="EP49" s="111" t="e">
        <f ca="1"/>
        <v>#REF!</v>
      </c>
      <c r="EQ49" s="111" t="e">
        <f ca="1"/>
        <v>#REF!</v>
      </c>
      <c r="ER49" s="111" t="e">
        <f ca="1"/>
        <v>#REF!</v>
      </c>
      <c r="ES49" s="111" t="e">
        <f ca="1"/>
        <v>#REF!</v>
      </c>
      <c r="ET49" s="111" t="e">
        <f ca="1"/>
        <v>#REF!</v>
      </c>
      <c r="EU49" s="111" t="e">
        <f ca="1"/>
        <v>#REF!</v>
      </c>
      <c r="EV49" s="111" t="e">
        <f ca="1"/>
        <v>#REF!</v>
      </c>
      <c r="EW49" s="111" t="e">
        <f ca="1"/>
        <v>#REF!</v>
      </c>
      <c r="EX49" s="111" t="e">
        <f ca="1"/>
        <v>#REF!</v>
      </c>
      <c r="EY49" s="111" t="e">
        <f ca="1"/>
        <v>#REF!</v>
      </c>
      <c r="EZ49" s="111" t="e">
        <f ca="1"/>
        <v>#REF!</v>
      </c>
      <c r="FA49" s="111" t="e">
        <f ca="1"/>
        <v>#REF!</v>
      </c>
      <c r="FB49" s="111" t="e">
        <f ca="1"/>
        <v>#REF!</v>
      </c>
      <c r="FC49" s="111" t="e">
        <f ca="1"/>
        <v>#REF!</v>
      </c>
      <c r="FD49" s="111" t="e">
        <f ca="1"/>
        <v>#REF!</v>
      </c>
      <c r="FE49" s="111" t="e">
        <f ca="1"/>
        <v>#REF!</v>
      </c>
      <c r="FF49" s="111" t="e">
        <f ca="1"/>
        <v>#REF!</v>
      </c>
      <c r="FG49" s="111" t="e">
        <f ca="1"/>
        <v>#REF!</v>
      </c>
      <c r="FH49" s="111" t="e">
        <f ca="1"/>
        <v>#REF!</v>
      </c>
      <c r="FI49" s="111" t="e">
        <f ca="1"/>
        <v>#REF!</v>
      </c>
    </row>
    <row r="50" spans="1:165" ht="13.5" customHeight="1" x14ac:dyDescent="0.2">
      <c r="A50" s="194"/>
      <c r="B50" s="179" t="s">
        <v>49</v>
      </c>
      <c r="C50" s="34" t="s">
        <v>625</v>
      </c>
      <c r="D50" s="111" t="str">
        <f ca="1"/>
        <v>－</v>
      </c>
      <c r="E50" s="115" t="str">
        <f ca="1"/>
        <v>－</v>
      </c>
      <c r="F50" s="115" t="str">
        <f ca="1"/>
        <v>－</v>
      </c>
      <c r="G50" s="115" t="str">
        <f ca="1"/>
        <v>－</v>
      </c>
      <c r="H50" s="115" t="str">
        <f ca="1"/>
        <v>－</v>
      </c>
      <c r="I50" s="115" t="str">
        <f ca="1"/>
        <v>－</v>
      </c>
      <c r="J50" s="115" t="str">
        <f ca="1"/>
        <v>0箇所</v>
      </c>
      <c r="K50" s="115" t="str">
        <f ca="1"/>
        <v>0箇所</v>
      </c>
      <c r="L50" s="115" t="str">
        <f ca="1"/>
        <v>0箇所</v>
      </c>
      <c r="M50" s="111" t="str">
        <f ca="1"/>
        <v>0箇所</v>
      </c>
      <c r="N50" s="115" t="str">
        <f ca="1"/>
        <v>0箇所</v>
      </c>
      <c r="O50" s="115" t="str">
        <f ca="1"/>
        <v>0箇所</v>
      </c>
      <c r="P50" s="115" t="str">
        <f ca="1"/>
        <v>0箇所</v>
      </c>
      <c r="Q50" s="115" t="str">
        <f ca="1"/>
        <v>0箇所</v>
      </c>
      <c r="R50" s="115" t="str">
        <f ca="1"/>
        <v>0箇所</v>
      </c>
      <c r="S50" s="115" t="str">
        <f ca="1"/>
        <v>0箇所</v>
      </c>
      <c r="T50" s="115" t="str">
        <f ca="1"/>
        <v>0箇所</v>
      </c>
      <c r="U50" s="115" t="str">
        <f ca="1"/>
        <v>0箇所</v>
      </c>
      <c r="V50" s="111" t="str">
        <f ca="1"/>
        <v>0箇所</v>
      </c>
      <c r="W50" s="115" t="str">
        <f ca="1"/>
        <v>0箇所</v>
      </c>
      <c r="X50" s="115" t="str">
        <f ca="1"/>
        <v>0箇所</v>
      </c>
      <c r="Y50" s="115" t="str">
        <f ca="1"/>
        <v>0箇所</v>
      </c>
      <c r="Z50" s="115" t="str">
        <f ca="1"/>
        <v>0箇所</v>
      </c>
      <c r="AA50" s="115" t="str">
        <f ca="1"/>
        <v>0箇所</v>
      </c>
      <c r="AB50" s="115" t="e">
        <f ca="1"/>
        <v>#REF!</v>
      </c>
      <c r="AC50" s="115" t="e">
        <f ca="1"/>
        <v>#REF!</v>
      </c>
      <c r="AD50" s="115" t="e">
        <f ca="1"/>
        <v>#REF!</v>
      </c>
      <c r="AE50" s="111" t="e">
        <f ca="1"/>
        <v>#REF!</v>
      </c>
      <c r="AF50" s="115" t="e">
        <f ca="1"/>
        <v>#REF!</v>
      </c>
      <c r="AG50" s="115" t="e">
        <f ca="1"/>
        <v>#REF!</v>
      </c>
      <c r="AH50" s="115" t="e">
        <f ca="1"/>
        <v>#REF!</v>
      </c>
      <c r="AI50" s="115" t="e">
        <f ca="1"/>
        <v>#REF!</v>
      </c>
      <c r="AJ50" s="115" t="e">
        <f ca="1"/>
        <v>#REF!</v>
      </c>
      <c r="AK50" s="115" t="e">
        <f ca="1"/>
        <v>#REF!</v>
      </c>
      <c r="AL50" s="115" t="e">
        <f ca="1"/>
        <v>#REF!</v>
      </c>
      <c r="AM50" s="115" t="e">
        <f ca="1"/>
        <v>#REF!</v>
      </c>
      <c r="AN50" s="111" t="e">
        <f ca="1"/>
        <v>#REF!</v>
      </c>
      <c r="AO50" s="115" t="e">
        <f ca="1"/>
        <v>#REF!</v>
      </c>
      <c r="AP50" s="115" t="e">
        <f ca="1"/>
        <v>#REF!</v>
      </c>
      <c r="AQ50" s="115" t="e">
        <f ca="1"/>
        <v>#REF!</v>
      </c>
      <c r="AR50" s="115" t="e">
        <f ca="1"/>
        <v>#REF!</v>
      </c>
      <c r="AS50" s="115" t="e">
        <f ca="1"/>
        <v>#REF!</v>
      </c>
      <c r="AT50" s="115" t="e">
        <f ca="1"/>
        <v>#REF!</v>
      </c>
      <c r="AU50" s="115" t="e">
        <f ca="1"/>
        <v>#REF!</v>
      </c>
      <c r="AV50" s="115" t="e">
        <f ca="1"/>
        <v>#REF!</v>
      </c>
      <c r="AW50" s="111" t="e">
        <f ca="1"/>
        <v>#REF!</v>
      </c>
      <c r="AX50" s="115" t="e">
        <f ca="1"/>
        <v>#REF!</v>
      </c>
      <c r="AY50" s="115" t="e">
        <f ca="1"/>
        <v>#REF!</v>
      </c>
      <c r="AZ50" s="115" t="e">
        <f ca="1"/>
        <v>#REF!</v>
      </c>
      <c r="BA50" s="115" t="e">
        <f ca="1"/>
        <v>#REF!</v>
      </c>
      <c r="BB50" s="115" t="e">
        <f ca="1"/>
        <v>#REF!</v>
      </c>
      <c r="BC50" s="115" t="e">
        <f ca="1"/>
        <v>#REF!</v>
      </c>
      <c r="BD50" s="115" t="e">
        <f ca="1"/>
        <v>#REF!</v>
      </c>
      <c r="BE50" s="115" t="e">
        <f ca="1"/>
        <v>#REF!</v>
      </c>
      <c r="BF50" s="111" t="e">
        <f ca="1"/>
        <v>#REF!</v>
      </c>
      <c r="BG50" s="115" t="e">
        <f ca="1"/>
        <v>#REF!</v>
      </c>
      <c r="BH50" s="115" t="e">
        <f ca="1"/>
        <v>#REF!</v>
      </c>
      <c r="BI50" s="115" t="e">
        <f ca="1"/>
        <v>#REF!</v>
      </c>
      <c r="BJ50" s="115" t="e">
        <f ca="1"/>
        <v>#REF!</v>
      </c>
      <c r="BK50" s="115" t="e">
        <f ca="1"/>
        <v>#REF!</v>
      </c>
      <c r="BL50" s="115" t="e">
        <f ca="1"/>
        <v>#REF!</v>
      </c>
      <c r="BM50" s="115" t="e">
        <f ca="1"/>
        <v>#REF!</v>
      </c>
      <c r="BN50" s="115" t="e">
        <f ca="1"/>
        <v>#REF!</v>
      </c>
      <c r="BO50" s="111" t="e">
        <f ca="1"/>
        <v>#REF!</v>
      </c>
      <c r="BP50" s="115" t="e">
        <f ca="1"/>
        <v>#REF!</v>
      </c>
      <c r="BQ50" s="115" t="e">
        <f ca="1"/>
        <v>#REF!</v>
      </c>
      <c r="BR50" s="115" t="e">
        <f ca="1"/>
        <v>#REF!</v>
      </c>
      <c r="BS50" s="115" t="e">
        <f ca="1"/>
        <v>#REF!</v>
      </c>
      <c r="BT50" s="115" t="e">
        <f ca="1"/>
        <v>#REF!</v>
      </c>
      <c r="BU50" s="115" t="e">
        <f ca="1"/>
        <v>#REF!</v>
      </c>
      <c r="BV50" s="115" t="e">
        <f ca="1"/>
        <v>#REF!</v>
      </c>
      <c r="BW50" s="115" t="e">
        <f ca="1"/>
        <v>#REF!</v>
      </c>
      <c r="BX50" s="111" t="e">
        <f ca="1"/>
        <v>#REF!</v>
      </c>
      <c r="BY50" s="115" t="e">
        <f ca="1"/>
        <v>#REF!</v>
      </c>
      <c r="BZ50" s="115" t="e">
        <f ca="1"/>
        <v>#REF!</v>
      </c>
      <c r="CA50" s="115" t="e">
        <f ca="1"/>
        <v>#REF!</v>
      </c>
      <c r="CB50" s="115" t="e">
        <f ca="1"/>
        <v>#REF!</v>
      </c>
      <c r="CC50" s="115" t="e">
        <f ca="1"/>
        <v>#REF!</v>
      </c>
      <c r="CD50" s="115" t="e">
        <f ca="1"/>
        <v>#REF!</v>
      </c>
      <c r="CE50" s="115" t="e">
        <f ca="1"/>
        <v>#REF!</v>
      </c>
      <c r="CF50" s="115" t="e">
        <f ca="1"/>
        <v>#REF!</v>
      </c>
      <c r="CG50" s="111" t="e">
        <f ca="1"/>
        <v>#REF!</v>
      </c>
      <c r="CH50" s="115" t="e">
        <f ca="1"/>
        <v>#REF!</v>
      </c>
      <c r="CI50" s="115" t="e">
        <f ca="1"/>
        <v>#REF!</v>
      </c>
      <c r="CJ50" s="115" t="e">
        <f ca="1"/>
        <v>#REF!</v>
      </c>
      <c r="CK50" s="115" t="e">
        <f ca="1"/>
        <v>#REF!</v>
      </c>
      <c r="CL50" s="115" t="e">
        <f ca="1"/>
        <v>#REF!</v>
      </c>
      <c r="CM50" s="115" t="e">
        <f ca="1"/>
        <v>#REF!</v>
      </c>
      <c r="CN50" s="115" t="e">
        <f ca="1"/>
        <v>#REF!</v>
      </c>
      <c r="CO50" s="115" t="e">
        <f ca="1"/>
        <v>#REF!</v>
      </c>
      <c r="CP50" s="111" t="e">
        <f ca="1"/>
        <v>#REF!</v>
      </c>
      <c r="CQ50" s="115" t="e">
        <f ca="1"/>
        <v>#REF!</v>
      </c>
      <c r="CR50" s="115" t="e">
        <f ca="1"/>
        <v>#REF!</v>
      </c>
      <c r="CS50" s="115" t="e">
        <f ca="1"/>
        <v>#REF!</v>
      </c>
      <c r="CT50" s="115" t="e">
        <f ca="1"/>
        <v>#REF!</v>
      </c>
      <c r="CU50" s="115" t="e">
        <f ca="1"/>
        <v>#REF!</v>
      </c>
      <c r="CV50" s="115" t="e">
        <f ca="1"/>
        <v>#REF!</v>
      </c>
      <c r="CW50" s="115" t="e">
        <f ca="1"/>
        <v>#REF!</v>
      </c>
      <c r="CX50" s="115" t="e">
        <f ca="1"/>
        <v>#REF!</v>
      </c>
      <c r="CY50" s="111" t="e">
        <f ca="1"/>
        <v>#REF!</v>
      </c>
      <c r="CZ50" s="115" t="e">
        <f ca="1"/>
        <v>#REF!</v>
      </c>
      <c r="DA50" s="115" t="e">
        <f ca="1"/>
        <v>#REF!</v>
      </c>
      <c r="DB50" s="115" t="e">
        <f ca="1"/>
        <v>#REF!</v>
      </c>
      <c r="DC50" s="115" t="e">
        <f ca="1"/>
        <v>#REF!</v>
      </c>
      <c r="DD50" s="115" t="e">
        <f ca="1"/>
        <v>#REF!</v>
      </c>
      <c r="DE50" s="115" t="e">
        <f ca="1"/>
        <v>#REF!</v>
      </c>
      <c r="DF50" s="115" t="e">
        <f ca="1"/>
        <v>#REF!</v>
      </c>
      <c r="DG50" s="115" t="e">
        <f ca="1"/>
        <v>#REF!</v>
      </c>
      <c r="DH50" s="111" t="e">
        <f ca="1"/>
        <v>#REF!</v>
      </c>
      <c r="DI50" s="115" t="e">
        <f ca="1"/>
        <v>#REF!</v>
      </c>
      <c r="DJ50" s="115" t="e">
        <f ca="1"/>
        <v>#REF!</v>
      </c>
      <c r="DK50" s="115" t="e">
        <f ca="1"/>
        <v>#REF!</v>
      </c>
      <c r="DL50" s="115" t="e">
        <f ca="1"/>
        <v>#REF!</v>
      </c>
      <c r="DM50" s="115" t="e">
        <f ca="1"/>
        <v>#REF!</v>
      </c>
      <c r="DN50" s="115" t="e">
        <f ca="1"/>
        <v>#REF!</v>
      </c>
      <c r="DO50" s="115" t="e">
        <f ca="1"/>
        <v>#REF!</v>
      </c>
      <c r="DP50" s="115" t="e">
        <f ca="1"/>
        <v>#REF!</v>
      </c>
      <c r="DQ50" s="111" t="e">
        <f ca="1"/>
        <v>#REF!</v>
      </c>
      <c r="DR50" s="115" t="e">
        <f ca="1"/>
        <v>#REF!</v>
      </c>
      <c r="DS50" s="115" t="e">
        <f ca="1"/>
        <v>#REF!</v>
      </c>
      <c r="DT50" s="115" t="e">
        <f ca="1"/>
        <v>#REF!</v>
      </c>
      <c r="DU50" s="115" t="e">
        <f ca="1"/>
        <v>#REF!</v>
      </c>
      <c r="DV50" s="115" t="e">
        <f ca="1"/>
        <v>#REF!</v>
      </c>
      <c r="DW50" s="115" t="e">
        <f ca="1"/>
        <v>#REF!</v>
      </c>
      <c r="DX50" s="115" t="e">
        <f ca="1"/>
        <v>#REF!</v>
      </c>
      <c r="DY50" s="115" t="e">
        <f ca="1"/>
        <v>#REF!</v>
      </c>
      <c r="DZ50" s="111" t="e">
        <f ca="1"/>
        <v>#REF!</v>
      </c>
      <c r="EA50" s="115" t="e">
        <f ca="1"/>
        <v>#REF!</v>
      </c>
      <c r="EB50" s="115" t="e">
        <f ca="1"/>
        <v>#REF!</v>
      </c>
      <c r="EC50" s="115" t="e">
        <f ca="1"/>
        <v>#REF!</v>
      </c>
      <c r="ED50" s="115" t="e">
        <f ca="1"/>
        <v>#REF!</v>
      </c>
      <c r="EE50" s="115" t="e">
        <f ca="1"/>
        <v>#REF!</v>
      </c>
      <c r="EF50" s="115" t="e">
        <f ca="1"/>
        <v>#REF!</v>
      </c>
      <c r="EG50" s="115" t="e">
        <f ca="1"/>
        <v>#REF!</v>
      </c>
      <c r="EH50" s="115" t="e">
        <f ca="1"/>
        <v>#REF!</v>
      </c>
      <c r="EI50" s="111" t="e">
        <f ca="1"/>
        <v>#REF!</v>
      </c>
      <c r="EJ50" s="115" t="e">
        <f ca="1"/>
        <v>#REF!</v>
      </c>
      <c r="EK50" s="115" t="e">
        <f ca="1"/>
        <v>#REF!</v>
      </c>
      <c r="EL50" s="115" t="e">
        <f ca="1"/>
        <v>#REF!</v>
      </c>
      <c r="EM50" s="115" t="e">
        <f ca="1"/>
        <v>#REF!</v>
      </c>
      <c r="EN50" s="115" t="e">
        <f ca="1"/>
        <v>#REF!</v>
      </c>
      <c r="EO50" s="115" t="e">
        <f ca="1"/>
        <v>#REF!</v>
      </c>
      <c r="EP50" s="115" t="e">
        <f ca="1"/>
        <v>#REF!</v>
      </c>
      <c r="EQ50" s="115" t="e">
        <f ca="1"/>
        <v>#REF!</v>
      </c>
      <c r="ER50" s="115" t="e">
        <f ca="1"/>
        <v>#REF!</v>
      </c>
      <c r="ES50" s="115" t="e">
        <f ca="1"/>
        <v>#REF!</v>
      </c>
      <c r="ET50" s="115" t="e">
        <f ca="1"/>
        <v>#REF!</v>
      </c>
      <c r="EU50" s="115" t="e">
        <f ca="1"/>
        <v>#REF!</v>
      </c>
      <c r="EV50" s="115" t="e">
        <f ca="1"/>
        <v>#REF!</v>
      </c>
      <c r="EW50" s="115" t="e">
        <f ca="1"/>
        <v>#REF!</v>
      </c>
      <c r="EX50" s="115" t="e">
        <f ca="1"/>
        <v>#REF!</v>
      </c>
      <c r="EY50" s="115" t="e">
        <f ca="1"/>
        <v>#REF!</v>
      </c>
      <c r="EZ50" s="115" t="e">
        <f ca="1"/>
        <v>#REF!</v>
      </c>
      <c r="FA50" s="115" t="e">
        <f ca="1"/>
        <v>#REF!</v>
      </c>
      <c r="FB50" s="115" t="e">
        <f ca="1"/>
        <v>#REF!</v>
      </c>
      <c r="FC50" s="115" t="e">
        <f ca="1"/>
        <v>#REF!</v>
      </c>
      <c r="FD50" s="115" t="e">
        <f ca="1"/>
        <v>#REF!</v>
      </c>
      <c r="FE50" s="115" t="e">
        <f ca="1"/>
        <v>#REF!</v>
      </c>
      <c r="FF50" s="115" t="e">
        <f ca="1"/>
        <v>#REF!</v>
      </c>
      <c r="FG50" s="115" t="e">
        <f ca="1"/>
        <v>#REF!</v>
      </c>
      <c r="FH50" s="115" t="e">
        <f ca="1"/>
        <v>#REF!</v>
      </c>
      <c r="FI50" s="115" t="e">
        <f ca="1"/>
        <v>#REF!</v>
      </c>
    </row>
    <row r="51" spans="1:165" x14ac:dyDescent="0.2">
      <c r="A51" s="194"/>
      <c r="B51" s="181"/>
      <c r="C51" s="34" t="s">
        <v>626</v>
      </c>
      <c r="D51" s="111" t="str">
        <f ca="1"/>
        <v>－</v>
      </c>
      <c r="E51" s="111" t="str">
        <f ca="1"/>
        <v>－</v>
      </c>
      <c r="F51" s="111" t="str">
        <f ca="1"/>
        <v>－</v>
      </c>
      <c r="G51" s="111" t="str">
        <f ca="1"/>
        <v>－</v>
      </c>
      <c r="H51" s="111" t="str">
        <f ca="1"/>
        <v>－</v>
      </c>
      <c r="I51" s="111" t="str">
        <f ca="1"/>
        <v>－</v>
      </c>
      <c r="J51" s="111" t="str">
        <f ca="1"/>
        <v>0箇所</v>
      </c>
      <c r="K51" s="111" t="str">
        <f ca="1"/>
        <v>0箇所</v>
      </c>
      <c r="L51" s="111" t="str">
        <f ca="1"/>
        <v>0箇所</v>
      </c>
      <c r="M51" s="111" t="str">
        <f ca="1"/>
        <v>0箇所</v>
      </c>
      <c r="N51" s="111" t="str">
        <f ca="1"/>
        <v>0箇所</v>
      </c>
      <c r="O51" s="111" t="str">
        <f ca="1"/>
        <v>0箇所</v>
      </c>
      <c r="P51" s="111" t="str">
        <f ca="1"/>
        <v>0箇所</v>
      </c>
      <c r="Q51" s="111" t="str">
        <f ca="1"/>
        <v>0箇所</v>
      </c>
      <c r="R51" s="111" t="str">
        <f ca="1"/>
        <v>0箇所</v>
      </c>
      <c r="S51" s="111" t="str">
        <f ca="1"/>
        <v>0箇所</v>
      </c>
      <c r="T51" s="111" t="str">
        <f ca="1"/>
        <v>0箇所</v>
      </c>
      <c r="U51" s="111" t="str">
        <f ca="1"/>
        <v>0箇所</v>
      </c>
      <c r="V51" s="111" t="str">
        <f ca="1"/>
        <v>0箇所</v>
      </c>
      <c r="W51" s="111" t="str">
        <f ca="1"/>
        <v>0箇所</v>
      </c>
      <c r="X51" s="111" t="str">
        <f ca="1"/>
        <v>0箇所</v>
      </c>
      <c r="Y51" s="111" t="str">
        <f ca="1"/>
        <v>0箇所</v>
      </c>
      <c r="Z51" s="111" t="str">
        <f ca="1"/>
        <v>0箇所</v>
      </c>
      <c r="AA51" s="111" t="str">
        <f ca="1"/>
        <v>0箇所</v>
      </c>
      <c r="AB51" s="111" t="e">
        <f ca="1"/>
        <v>#REF!</v>
      </c>
      <c r="AC51" s="111" t="e">
        <f ca="1"/>
        <v>#REF!</v>
      </c>
      <c r="AD51" s="111" t="e">
        <f ca="1"/>
        <v>#REF!</v>
      </c>
      <c r="AE51" s="111" t="e">
        <f ca="1"/>
        <v>#REF!</v>
      </c>
      <c r="AF51" s="111" t="e">
        <f ca="1"/>
        <v>#REF!</v>
      </c>
      <c r="AG51" s="111" t="e">
        <f ca="1"/>
        <v>#REF!</v>
      </c>
      <c r="AH51" s="111" t="e">
        <f ca="1"/>
        <v>#REF!</v>
      </c>
      <c r="AI51" s="111" t="e">
        <f ca="1"/>
        <v>#REF!</v>
      </c>
      <c r="AJ51" s="111" t="e">
        <f ca="1"/>
        <v>#REF!</v>
      </c>
      <c r="AK51" s="111" t="e">
        <f ca="1"/>
        <v>#REF!</v>
      </c>
      <c r="AL51" s="111" t="e">
        <f ca="1"/>
        <v>#REF!</v>
      </c>
      <c r="AM51" s="111" t="e">
        <f ca="1"/>
        <v>#REF!</v>
      </c>
      <c r="AN51" s="111" t="e">
        <f ca="1"/>
        <v>#REF!</v>
      </c>
      <c r="AO51" s="111" t="e">
        <f ca="1"/>
        <v>#REF!</v>
      </c>
      <c r="AP51" s="111" t="e">
        <f ca="1"/>
        <v>#REF!</v>
      </c>
      <c r="AQ51" s="111" t="e">
        <f ca="1"/>
        <v>#REF!</v>
      </c>
      <c r="AR51" s="111" t="e">
        <f ca="1"/>
        <v>#REF!</v>
      </c>
      <c r="AS51" s="111" t="e">
        <f ca="1"/>
        <v>#REF!</v>
      </c>
      <c r="AT51" s="111" t="e">
        <f ca="1"/>
        <v>#REF!</v>
      </c>
      <c r="AU51" s="111" t="e">
        <f ca="1"/>
        <v>#REF!</v>
      </c>
      <c r="AV51" s="111" t="e">
        <f ca="1"/>
        <v>#REF!</v>
      </c>
      <c r="AW51" s="111" t="e">
        <f ca="1"/>
        <v>#REF!</v>
      </c>
      <c r="AX51" s="111" t="e">
        <f ca="1"/>
        <v>#REF!</v>
      </c>
      <c r="AY51" s="111" t="e">
        <f ca="1"/>
        <v>#REF!</v>
      </c>
      <c r="AZ51" s="111" t="e">
        <f ca="1"/>
        <v>#REF!</v>
      </c>
      <c r="BA51" s="111" t="e">
        <f ca="1"/>
        <v>#REF!</v>
      </c>
      <c r="BB51" s="111" t="e">
        <f ca="1"/>
        <v>#REF!</v>
      </c>
      <c r="BC51" s="111" t="e">
        <f ca="1"/>
        <v>#REF!</v>
      </c>
      <c r="BD51" s="111" t="e">
        <f ca="1"/>
        <v>#REF!</v>
      </c>
      <c r="BE51" s="111" t="e">
        <f ca="1"/>
        <v>#REF!</v>
      </c>
      <c r="BF51" s="111" t="e">
        <f ca="1"/>
        <v>#REF!</v>
      </c>
      <c r="BG51" s="111" t="e">
        <f ca="1"/>
        <v>#REF!</v>
      </c>
      <c r="BH51" s="111" t="e">
        <f ca="1"/>
        <v>#REF!</v>
      </c>
      <c r="BI51" s="111" t="e">
        <f ca="1"/>
        <v>#REF!</v>
      </c>
      <c r="BJ51" s="111" t="e">
        <f ca="1"/>
        <v>#REF!</v>
      </c>
      <c r="BK51" s="111" t="e">
        <f ca="1"/>
        <v>#REF!</v>
      </c>
      <c r="BL51" s="111" t="e">
        <f ca="1"/>
        <v>#REF!</v>
      </c>
      <c r="BM51" s="111" t="e">
        <f ca="1"/>
        <v>#REF!</v>
      </c>
      <c r="BN51" s="111" t="e">
        <f ca="1"/>
        <v>#REF!</v>
      </c>
      <c r="BO51" s="111" t="e">
        <f ca="1"/>
        <v>#REF!</v>
      </c>
      <c r="BP51" s="111" t="e">
        <f ca="1"/>
        <v>#REF!</v>
      </c>
      <c r="BQ51" s="111" t="e">
        <f ca="1"/>
        <v>#REF!</v>
      </c>
      <c r="BR51" s="111" t="e">
        <f ca="1"/>
        <v>#REF!</v>
      </c>
      <c r="BS51" s="111" t="e">
        <f ca="1"/>
        <v>#REF!</v>
      </c>
      <c r="BT51" s="111" t="e">
        <f ca="1"/>
        <v>#REF!</v>
      </c>
      <c r="BU51" s="111" t="e">
        <f ca="1"/>
        <v>#REF!</v>
      </c>
      <c r="BV51" s="111" t="e">
        <f ca="1"/>
        <v>#REF!</v>
      </c>
      <c r="BW51" s="111" t="e">
        <f ca="1"/>
        <v>#REF!</v>
      </c>
      <c r="BX51" s="111" t="e">
        <f ca="1"/>
        <v>#REF!</v>
      </c>
      <c r="BY51" s="111" t="e">
        <f ca="1"/>
        <v>#REF!</v>
      </c>
      <c r="BZ51" s="111" t="e">
        <f ca="1"/>
        <v>#REF!</v>
      </c>
      <c r="CA51" s="111" t="e">
        <f ca="1"/>
        <v>#REF!</v>
      </c>
      <c r="CB51" s="111" t="e">
        <f ca="1"/>
        <v>#REF!</v>
      </c>
      <c r="CC51" s="111" t="e">
        <f ca="1"/>
        <v>#REF!</v>
      </c>
      <c r="CD51" s="111" t="e">
        <f ca="1"/>
        <v>#REF!</v>
      </c>
      <c r="CE51" s="111" t="e">
        <f ca="1"/>
        <v>#REF!</v>
      </c>
      <c r="CF51" s="111" t="e">
        <f ca="1"/>
        <v>#REF!</v>
      </c>
      <c r="CG51" s="111" t="e">
        <f ca="1"/>
        <v>#REF!</v>
      </c>
      <c r="CH51" s="111" t="e">
        <f ca="1"/>
        <v>#REF!</v>
      </c>
      <c r="CI51" s="111" t="e">
        <f ca="1"/>
        <v>#REF!</v>
      </c>
      <c r="CJ51" s="111" t="e">
        <f ca="1"/>
        <v>#REF!</v>
      </c>
      <c r="CK51" s="111" t="e">
        <f ca="1"/>
        <v>#REF!</v>
      </c>
      <c r="CL51" s="111" t="e">
        <f ca="1"/>
        <v>#REF!</v>
      </c>
      <c r="CM51" s="111" t="e">
        <f ca="1"/>
        <v>#REF!</v>
      </c>
      <c r="CN51" s="111" t="e">
        <f ca="1"/>
        <v>#REF!</v>
      </c>
      <c r="CO51" s="111" t="e">
        <f ca="1"/>
        <v>#REF!</v>
      </c>
      <c r="CP51" s="111" t="e">
        <f ca="1"/>
        <v>#REF!</v>
      </c>
      <c r="CQ51" s="111" t="e">
        <f ca="1"/>
        <v>#REF!</v>
      </c>
      <c r="CR51" s="111" t="e">
        <f ca="1"/>
        <v>#REF!</v>
      </c>
      <c r="CS51" s="111" t="e">
        <f ca="1"/>
        <v>#REF!</v>
      </c>
      <c r="CT51" s="111" t="e">
        <f ca="1"/>
        <v>#REF!</v>
      </c>
      <c r="CU51" s="111" t="e">
        <f ca="1"/>
        <v>#REF!</v>
      </c>
      <c r="CV51" s="111" t="e">
        <f ca="1"/>
        <v>#REF!</v>
      </c>
      <c r="CW51" s="111" t="e">
        <f ca="1"/>
        <v>#REF!</v>
      </c>
      <c r="CX51" s="111" t="e">
        <f ca="1"/>
        <v>#REF!</v>
      </c>
      <c r="CY51" s="111" t="e">
        <f ca="1"/>
        <v>#REF!</v>
      </c>
      <c r="CZ51" s="111" t="e">
        <f ca="1"/>
        <v>#REF!</v>
      </c>
      <c r="DA51" s="111" t="e">
        <f ca="1"/>
        <v>#REF!</v>
      </c>
      <c r="DB51" s="111" t="e">
        <f ca="1"/>
        <v>#REF!</v>
      </c>
      <c r="DC51" s="111" t="e">
        <f ca="1"/>
        <v>#REF!</v>
      </c>
      <c r="DD51" s="111" t="e">
        <f ca="1"/>
        <v>#REF!</v>
      </c>
      <c r="DE51" s="111" t="e">
        <f ca="1"/>
        <v>#REF!</v>
      </c>
      <c r="DF51" s="111" t="e">
        <f ca="1"/>
        <v>#REF!</v>
      </c>
      <c r="DG51" s="111" t="e">
        <f ca="1"/>
        <v>#REF!</v>
      </c>
      <c r="DH51" s="111" t="e">
        <f ca="1"/>
        <v>#REF!</v>
      </c>
      <c r="DI51" s="111" t="e">
        <f ca="1"/>
        <v>#REF!</v>
      </c>
      <c r="DJ51" s="111" t="e">
        <f ca="1"/>
        <v>#REF!</v>
      </c>
      <c r="DK51" s="111" t="e">
        <f ca="1"/>
        <v>#REF!</v>
      </c>
      <c r="DL51" s="111" t="e">
        <f ca="1"/>
        <v>#REF!</v>
      </c>
      <c r="DM51" s="111" t="e">
        <f ca="1"/>
        <v>#REF!</v>
      </c>
      <c r="DN51" s="111" t="e">
        <f ca="1"/>
        <v>#REF!</v>
      </c>
      <c r="DO51" s="111" t="e">
        <f ca="1"/>
        <v>#REF!</v>
      </c>
      <c r="DP51" s="111" t="e">
        <f ca="1"/>
        <v>#REF!</v>
      </c>
      <c r="DQ51" s="111" t="e">
        <f ca="1"/>
        <v>#REF!</v>
      </c>
      <c r="DR51" s="111" t="e">
        <f ca="1"/>
        <v>#REF!</v>
      </c>
      <c r="DS51" s="111" t="e">
        <f ca="1"/>
        <v>#REF!</v>
      </c>
      <c r="DT51" s="111" t="e">
        <f ca="1"/>
        <v>#REF!</v>
      </c>
      <c r="DU51" s="111" t="e">
        <f ca="1"/>
        <v>#REF!</v>
      </c>
      <c r="DV51" s="111" t="e">
        <f ca="1"/>
        <v>#REF!</v>
      </c>
      <c r="DW51" s="111" t="e">
        <f ca="1"/>
        <v>#REF!</v>
      </c>
      <c r="DX51" s="111" t="e">
        <f ca="1"/>
        <v>#REF!</v>
      </c>
      <c r="DY51" s="111" t="e">
        <f ca="1"/>
        <v>#REF!</v>
      </c>
      <c r="DZ51" s="111" t="e">
        <f ca="1"/>
        <v>#REF!</v>
      </c>
      <c r="EA51" s="111" t="e">
        <f ca="1"/>
        <v>#REF!</v>
      </c>
      <c r="EB51" s="111" t="e">
        <f ca="1"/>
        <v>#REF!</v>
      </c>
      <c r="EC51" s="111" t="e">
        <f ca="1"/>
        <v>#REF!</v>
      </c>
      <c r="ED51" s="111" t="e">
        <f ca="1"/>
        <v>#REF!</v>
      </c>
      <c r="EE51" s="111" t="e">
        <f ca="1"/>
        <v>#REF!</v>
      </c>
      <c r="EF51" s="111" t="e">
        <f ca="1"/>
        <v>#REF!</v>
      </c>
      <c r="EG51" s="111" t="e">
        <f ca="1"/>
        <v>#REF!</v>
      </c>
      <c r="EH51" s="111" t="e">
        <f ca="1"/>
        <v>#REF!</v>
      </c>
      <c r="EI51" s="111" t="e">
        <f ca="1"/>
        <v>#REF!</v>
      </c>
      <c r="EJ51" s="111" t="e">
        <f ca="1"/>
        <v>#REF!</v>
      </c>
      <c r="EK51" s="111" t="e">
        <f ca="1"/>
        <v>#REF!</v>
      </c>
      <c r="EL51" s="111" t="e">
        <f ca="1"/>
        <v>#REF!</v>
      </c>
      <c r="EM51" s="111" t="e">
        <f ca="1"/>
        <v>#REF!</v>
      </c>
      <c r="EN51" s="111" t="e">
        <f ca="1"/>
        <v>#REF!</v>
      </c>
      <c r="EO51" s="111" t="e">
        <f ca="1"/>
        <v>#REF!</v>
      </c>
      <c r="EP51" s="111" t="e">
        <f ca="1"/>
        <v>#REF!</v>
      </c>
      <c r="EQ51" s="111" t="e">
        <f ca="1"/>
        <v>#REF!</v>
      </c>
      <c r="ER51" s="111" t="e">
        <f ca="1"/>
        <v>#REF!</v>
      </c>
      <c r="ES51" s="111" t="e">
        <f ca="1"/>
        <v>#REF!</v>
      </c>
      <c r="ET51" s="111" t="e">
        <f ca="1"/>
        <v>#REF!</v>
      </c>
      <c r="EU51" s="111" t="e">
        <f ca="1"/>
        <v>#REF!</v>
      </c>
      <c r="EV51" s="111" t="e">
        <f ca="1"/>
        <v>#REF!</v>
      </c>
      <c r="EW51" s="111" t="e">
        <f ca="1"/>
        <v>#REF!</v>
      </c>
      <c r="EX51" s="111" t="e">
        <f ca="1"/>
        <v>#REF!</v>
      </c>
      <c r="EY51" s="111" t="e">
        <f ca="1"/>
        <v>#REF!</v>
      </c>
      <c r="EZ51" s="111" t="e">
        <f ca="1"/>
        <v>#REF!</v>
      </c>
      <c r="FA51" s="111" t="e">
        <f ca="1"/>
        <v>#REF!</v>
      </c>
      <c r="FB51" s="111" t="e">
        <f ca="1"/>
        <v>#REF!</v>
      </c>
      <c r="FC51" s="111" t="e">
        <f ca="1"/>
        <v>#REF!</v>
      </c>
      <c r="FD51" s="111" t="e">
        <f ca="1"/>
        <v>#REF!</v>
      </c>
      <c r="FE51" s="111" t="e">
        <f ca="1"/>
        <v>#REF!</v>
      </c>
      <c r="FF51" s="111" t="e">
        <f ca="1"/>
        <v>#REF!</v>
      </c>
      <c r="FG51" s="111" t="e">
        <f ca="1"/>
        <v>#REF!</v>
      </c>
      <c r="FH51" s="111" t="e">
        <f ca="1"/>
        <v>#REF!</v>
      </c>
      <c r="FI51" s="111" t="e">
        <f ca="1"/>
        <v>#REF!</v>
      </c>
    </row>
    <row r="52" spans="1:165" ht="13.5" customHeight="1" x14ac:dyDescent="0.2">
      <c r="A52" s="194"/>
      <c r="B52" s="179" t="s">
        <v>50</v>
      </c>
      <c r="C52" s="34" t="s">
        <v>625</v>
      </c>
      <c r="D52" s="111" t="str">
        <f ca="1"/>
        <v>－</v>
      </c>
      <c r="E52" s="111" t="str">
        <f ca="1"/>
        <v>－</v>
      </c>
      <c r="F52" s="111" t="str">
        <f ca="1"/>
        <v>－</v>
      </c>
      <c r="G52" s="111" t="str">
        <f ca="1"/>
        <v>－</v>
      </c>
      <c r="H52" s="111" t="str">
        <f ca="1"/>
        <v>－</v>
      </c>
      <c r="I52" s="111" t="str">
        <f ca="1"/>
        <v>－</v>
      </c>
      <c r="J52" s="111" t="str">
        <f ca="1"/>
        <v>0箇所</v>
      </c>
      <c r="K52" s="111" t="str">
        <f ca="1"/>
        <v>0箇所</v>
      </c>
      <c r="L52" s="111" t="str">
        <f ca="1"/>
        <v>0箇所</v>
      </c>
      <c r="M52" s="111" t="str">
        <f ca="1"/>
        <v>0箇所</v>
      </c>
      <c r="N52" s="111" t="str">
        <f ca="1"/>
        <v>0箇所</v>
      </c>
      <c r="O52" s="111" t="str">
        <f ca="1"/>
        <v>0箇所</v>
      </c>
      <c r="P52" s="111" t="str">
        <f ca="1"/>
        <v>0箇所</v>
      </c>
      <c r="Q52" s="111" t="str">
        <f ca="1"/>
        <v>0箇所</v>
      </c>
      <c r="R52" s="111" t="str">
        <f ca="1"/>
        <v>0箇所</v>
      </c>
      <c r="S52" s="111" t="str">
        <f ca="1"/>
        <v>0箇所</v>
      </c>
      <c r="T52" s="111" t="str">
        <f ca="1"/>
        <v>0箇所</v>
      </c>
      <c r="U52" s="111" t="str">
        <f ca="1"/>
        <v>0箇所</v>
      </c>
      <c r="V52" s="111" t="str">
        <f ca="1"/>
        <v>0箇所</v>
      </c>
      <c r="W52" s="111" t="str">
        <f ca="1"/>
        <v>0箇所</v>
      </c>
      <c r="X52" s="111" t="str">
        <f ca="1"/>
        <v>0箇所</v>
      </c>
      <c r="Y52" s="111" t="str">
        <f ca="1"/>
        <v>0箇所</v>
      </c>
      <c r="Z52" s="111" t="str">
        <f ca="1"/>
        <v>0箇所</v>
      </c>
      <c r="AA52" s="111" t="str">
        <f ca="1"/>
        <v>0箇所</v>
      </c>
      <c r="AB52" s="111" t="e">
        <f ca="1"/>
        <v>#REF!</v>
      </c>
      <c r="AC52" s="111" t="e">
        <f ca="1"/>
        <v>#REF!</v>
      </c>
      <c r="AD52" s="111" t="e">
        <f ca="1"/>
        <v>#REF!</v>
      </c>
      <c r="AE52" s="111" t="e">
        <f ca="1"/>
        <v>#REF!</v>
      </c>
      <c r="AF52" s="111" t="e">
        <f ca="1"/>
        <v>#REF!</v>
      </c>
      <c r="AG52" s="111" t="e">
        <f ca="1"/>
        <v>#REF!</v>
      </c>
      <c r="AH52" s="111" t="e">
        <f ca="1"/>
        <v>#REF!</v>
      </c>
      <c r="AI52" s="111" t="e">
        <f ca="1"/>
        <v>#REF!</v>
      </c>
      <c r="AJ52" s="111" t="e">
        <f ca="1"/>
        <v>#REF!</v>
      </c>
      <c r="AK52" s="111" t="e">
        <f ca="1"/>
        <v>#REF!</v>
      </c>
      <c r="AL52" s="111" t="e">
        <f ca="1"/>
        <v>#REF!</v>
      </c>
      <c r="AM52" s="111" t="e">
        <f ca="1"/>
        <v>#REF!</v>
      </c>
      <c r="AN52" s="111" t="e">
        <f ca="1"/>
        <v>#REF!</v>
      </c>
      <c r="AO52" s="111" t="e">
        <f ca="1"/>
        <v>#REF!</v>
      </c>
      <c r="AP52" s="111" t="e">
        <f ca="1"/>
        <v>#REF!</v>
      </c>
      <c r="AQ52" s="111" t="e">
        <f ca="1"/>
        <v>#REF!</v>
      </c>
      <c r="AR52" s="111" t="e">
        <f ca="1"/>
        <v>#REF!</v>
      </c>
      <c r="AS52" s="111" t="e">
        <f ca="1"/>
        <v>#REF!</v>
      </c>
      <c r="AT52" s="111" t="e">
        <f ca="1"/>
        <v>#REF!</v>
      </c>
      <c r="AU52" s="111" t="e">
        <f ca="1"/>
        <v>#REF!</v>
      </c>
      <c r="AV52" s="111" t="e">
        <f ca="1"/>
        <v>#REF!</v>
      </c>
      <c r="AW52" s="111" t="e">
        <f ca="1"/>
        <v>#REF!</v>
      </c>
      <c r="AX52" s="111" t="e">
        <f ca="1"/>
        <v>#REF!</v>
      </c>
      <c r="AY52" s="111" t="e">
        <f ca="1"/>
        <v>#REF!</v>
      </c>
      <c r="AZ52" s="111" t="e">
        <f ca="1"/>
        <v>#REF!</v>
      </c>
      <c r="BA52" s="111" t="e">
        <f ca="1"/>
        <v>#REF!</v>
      </c>
      <c r="BB52" s="111" t="e">
        <f ca="1"/>
        <v>#REF!</v>
      </c>
      <c r="BC52" s="111" t="e">
        <f ca="1"/>
        <v>#REF!</v>
      </c>
      <c r="BD52" s="111" t="e">
        <f ca="1"/>
        <v>#REF!</v>
      </c>
      <c r="BE52" s="111" t="e">
        <f ca="1"/>
        <v>#REF!</v>
      </c>
      <c r="BF52" s="111" t="e">
        <f ca="1"/>
        <v>#REF!</v>
      </c>
      <c r="BG52" s="111" t="e">
        <f ca="1"/>
        <v>#REF!</v>
      </c>
      <c r="BH52" s="111" t="e">
        <f ca="1"/>
        <v>#REF!</v>
      </c>
      <c r="BI52" s="111" t="e">
        <f ca="1"/>
        <v>#REF!</v>
      </c>
      <c r="BJ52" s="111" t="e">
        <f ca="1"/>
        <v>#REF!</v>
      </c>
      <c r="BK52" s="111" t="e">
        <f ca="1"/>
        <v>#REF!</v>
      </c>
      <c r="BL52" s="111" t="e">
        <f ca="1"/>
        <v>#REF!</v>
      </c>
      <c r="BM52" s="111" t="e">
        <f ca="1"/>
        <v>#REF!</v>
      </c>
      <c r="BN52" s="111" t="e">
        <f ca="1"/>
        <v>#REF!</v>
      </c>
      <c r="BO52" s="111" t="e">
        <f ca="1"/>
        <v>#REF!</v>
      </c>
      <c r="BP52" s="111" t="e">
        <f ca="1"/>
        <v>#REF!</v>
      </c>
      <c r="BQ52" s="111" t="e">
        <f ca="1"/>
        <v>#REF!</v>
      </c>
      <c r="BR52" s="111" t="e">
        <f ca="1"/>
        <v>#REF!</v>
      </c>
      <c r="BS52" s="111" t="e">
        <f ca="1"/>
        <v>#REF!</v>
      </c>
      <c r="BT52" s="111" t="e">
        <f ca="1"/>
        <v>#REF!</v>
      </c>
      <c r="BU52" s="111" t="e">
        <f ca="1"/>
        <v>#REF!</v>
      </c>
      <c r="BV52" s="111" t="e">
        <f ca="1"/>
        <v>#REF!</v>
      </c>
      <c r="BW52" s="111" t="e">
        <f ca="1"/>
        <v>#REF!</v>
      </c>
      <c r="BX52" s="111" t="e">
        <f ca="1"/>
        <v>#REF!</v>
      </c>
      <c r="BY52" s="111" t="e">
        <f ca="1"/>
        <v>#REF!</v>
      </c>
      <c r="BZ52" s="111" t="e">
        <f ca="1"/>
        <v>#REF!</v>
      </c>
      <c r="CA52" s="111" t="e">
        <f ca="1"/>
        <v>#REF!</v>
      </c>
      <c r="CB52" s="111" t="e">
        <f ca="1"/>
        <v>#REF!</v>
      </c>
      <c r="CC52" s="111" t="e">
        <f ca="1"/>
        <v>#REF!</v>
      </c>
      <c r="CD52" s="111" t="e">
        <f ca="1"/>
        <v>#REF!</v>
      </c>
      <c r="CE52" s="111" t="e">
        <f ca="1"/>
        <v>#REF!</v>
      </c>
      <c r="CF52" s="111" t="e">
        <f ca="1"/>
        <v>#REF!</v>
      </c>
      <c r="CG52" s="111" t="e">
        <f ca="1"/>
        <v>#REF!</v>
      </c>
      <c r="CH52" s="111" t="e">
        <f ca="1"/>
        <v>#REF!</v>
      </c>
      <c r="CI52" s="111" t="e">
        <f ca="1"/>
        <v>#REF!</v>
      </c>
      <c r="CJ52" s="111" t="e">
        <f ca="1"/>
        <v>#REF!</v>
      </c>
      <c r="CK52" s="111" t="e">
        <f ca="1"/>
        <v>#REF!</v>
      </c>
      <c r="CL52" s="111" t="e">
        <f ca="1"/>
        <v>#REF!</v>
      </c>
      <c r="CM52" s="111" t="e">
        <f ca="1"/>
        <v>#REF!</v>
      </c>
      <c r="CN52" s="111" t="e">
        <f ca="1"/>
        <v>#REF!</v>
      </c>
      <c r="CO52" s="111" t="e">
        <f ca="1"/>
        <v>#REF!</v>
      </c>
      <c r="CP52" s="111" t="e">
        <f ca="1"/>
        <v>#REF!</v>
      </c>
      <c r="CQ52" s="111" t="e">
        <f ca="1"/>
        <v>#REF!</v>
      </c>
      <c r="CR52" s="111" t="e">
        <f ca="1"/>
        <v>#REF!</v>
      </c>
      <c r="CS52" s="111" t="e">
        <f ca="1"/>
        <v>#REF!</v>
      </c>
      <c r="CT52" s="111" t="e">
        <f ca="1"/>
        <v>#REF!</v>
      </c>
      <c r="CU52" s="111" t="e">
        <f ca="1"/>
        <v>#REF!</v>
      </c>
      <c r="CV52" s="111" t="e">
        <f ca="1"/>
        <v>#REF!</v>
      </c>
      <c r="CW52" s="111" t="e">
        <f ca="1"/>
        <v>#REF!</v>
      </c>
      <c r="CX52" s="111" t="e">
        <f ca="1"/>
        <v>#REF!</v>
      </c>
      <c r="CY52" s="111" t="e">
        <f ca="1"/>
        <v>#REF!</v>
      </c>
      <c r="CZ52" s="111" t="e">
        <f ca="1"/>
        <v>#REF!</v>
      </c>
      <c r="DA52" s="111" t="e">
        <f ca="1"/>
        <v>#REF!</v>
      </c>
      <c r="DB52" s="111" t="e">
        <f ca="1"/>
        <v>#REF!</v>
      </c>
      <c r="DC52" s="111" t="e">
        <f ca="1"/>
        <v>#REF!</v>
      </c>
      <c r="DD52" s="111" t="e">
        <f ca="1"/>
        <v>#REF!</v>
      </c>
      <c r="DE52" s="111" t="e">
        <f ca="1"/>
        <v>#REF!</v>
      </c>
      <c r="DF52" s="111" t="e">
        <f ca="1"/>
        <v>#REF!</v>
      </c>
      <c r="DG52" s="111" t="e">
        <f ca="1"/>
        <v>#REF!</v>
      </c>
      <c r="DH52" s="111" t="e">
        <f ca="1"/>
        <v>#REF!</v>
      </c>
      <c r="DI52" s="111" t="e">
        <f ca="1"/>
        <v>#REF!</v>
      </c>
      <c r="DJ52" s="111" t="e">
        <f ca="1"/>
        <v>#REF!</v>
      </c>
      <c r="DK52" s="111" t="e">
        <f ca="1"/>
        <v>#REF!</v>
      </c>
      <c r="DL52" s="111" t="e">
        <f ca="1"/>
        <v>#REF!</v>
      </c>
      <c r="DM52" s="111" t="e">
        <f ca="1"/>
        <v>#REF!</v>
      </c>
      <c r="DN52" s="111" t="e">
        <f ca="1"/>
        <v>#REF!</v>
      </c>
      <c r="DO52" s="111" t="e">
        <f ca="1"/>
        <v>#REF!</v>
      </c>
      <c r="DP52" s="111" t="e">
        <f ca="1"/>
        <v>#REF!</v>
      </c>
      <c r="DQ52" s="111" t="e">
        <f ca="1"/>
        <v>#REF!</v>
      </c>
      <c r="DR52" s="111" t="e">
        <f ca="1"/>
        <v>#REF!</v>
      </c>
      <c r="DS52" s="111" t="e">
        <f ca="1"/>
        <v>#REF!</v>
      </c>
      <c r="DT52" s="111" t="e">
        <f ca="1"/>
        <v>#REF!</v>
      </c>
      <c r="DU52" s="111" t="e">
        <f ca="1"/>
        <v>#REF!</v>
      </c>
      <c r="DV52" s="111" t="e">
        <f ca="1"/>
        <v>#REF!</v>
      </c>
      <c r="DW52" s="111" t="e">
        <f ca="1"/>
        <v>#REF!</v>
      </c>
      <c r="DX52" s="111" t="e">
        <f ca="1"/>
        <v>#REF!</v>
      </c>
      <c r="DY52" s="111" t="e">
        <f ca="1"/>
        <v>#REF!</v>
      </c>
      <c r="DZ52" s="111" t="e">
        <f ca="1"/>
        <v>#REF!</v>
      </c>
      <c r="EA52" s="111" t="e">
        <f ca="1"/>
        <v>#REF!</v>
      </c>
      <c r="EB52" s="111" t="e">
        <f ca="1"/>
        <v>#REF!</v>
      </c>
      <c r="EC52" s="111" t="e">
        <f ca="1"/>
        <v>#REF!</v>
      </c>
      <c r="ED52" s="111" t="e">
        <f ca="1"/>
        <v>#REF!</v>
      </c>
      <c r="EE52" s="111" t="e">
        <f ca="1"/>
        <v>#REF!</v>
      </c>
      <c r="EF52" s="111" t="e">
        <f ca="1"/>
        <v>#REF!</v>
      </c>
      <c r="EG52" s="111" t="e">
        <f ca="1"/>
        <v>#REF!</v>
      </c>
      <c r="EH52" s="111" t="e">
        <f ca="1"/>
        <v>#REF!</v>
      </c>
      <c r="EI52" s="111" t="e">
        <f ca="1"/>
        <v>#REF!</v>
      </c>
      <c r="EJ52" s="111" t="e">
        <f ca="1"/>
        <v>#REF!</v>
      </c>
      <c r="EK52" s="111" t="e">
        <f ca="1"/>
        <v>#REF!</v>
      </c>
      <c r="EL52" s="111" t="e">
        <f ca="1"/>
        <v>#REF!</v>
      </c>
      <c r="EM52" s="111" t="e">
        <f ca="1"/>
        <v>#REF!</v>
      </c>
      <c r="EN52" s="111" t="e">
        <f ca="1"/>
        <v>#REF!</v>
      </c>
      <c r="EO52" s="111" t="e">
        <f ca="1"/>
        <v>#REF!</v>
      </c>
      <c r="EP52" s="111" t="e">
        <f ca="1"/>
        <v>#REF!</v>
      </c>
      <c r="EQ52" s="111" t="e">
        <f ca="1"/>
        <v>#REF!</v>
      </c>
      <c r="ER52" s="111" t="e">
        <f ca="1"/>
        <v>#REF!</v>
      </c>
      <c r="ES52" s="111" t="e">
        <f ca="1"/>
        <v>#REF!</v>
      </c>
      <c r="ET52" s="111" t="e">
        <f ca="1"/>
        <v>#REF!</v>
      </c>
      <c r="EU52" s="111" t="e">
        <f ca="1"/>
        <v>#REF!</v>
      </c>
      <c r="EV52" s="111" t="e">
        <f ca="1"/>
        <v>#REF!</v>
      </c>
      <c r="EW52" s="111" t="e">
        <f ca="1"/>
        <v>#REF!</v>
      </c>
      <c r="EX52" s="111" t="e">
        <f ca="1"/>
        <v>#REF!</v>
      </c>
      <c r="EY52" s="111" t="e">
        <f ca="1"/>
        <v>#REF!</v>
      </c>
      <c r="EZ52" s="111" t="e">
        <f ca="1"/>
        <v>#REF!</v>
      </c>
      <c r="FA52" s="111" t="e">
        <f ca="1"/>
        <v>#REF!</v>
      </c>
      <c r="FB52" s="111" t="e">
        <f ca="1"/>
        <v>#REF!</v>
      </c>
      <c r="FC52" s="111" t="e">
        <f ca="1"/>
        <v>#REF!</v>
      </c>
      <c r="FD52" s="111" t="e">
        <f ca="1"/>
        <v>#REF!</v>
      </c>
      <c r="FE52" s="111" t="e">
        <f ca="1"/>
        <v>#REF!</v>
      </c>
      <c r="FF52" s="111" t="e">
        <f ca="1"/>
        <v>#REF!</v>
      </c>
      <c r="FG52" s="111" t="e">
        <f ca="1"/>
        <v>#REF!</v>
      </c>
      <c r="FH52" s="111" t="e">
        <f ca="1"/>
        <v>#REF!</v>
      </c>
      <c r="FI52" s="111" t="e">
        <f ca="1"/>
        <v>#REF!</v>
      </c>
    </row>
    <row r="53" spans="1:165" x14ac:dyDescent="0.2">
      <c r="A53" s="195"/>
      <c r="B53" s="181"/>
      <c r="C53" s="34" t="s">
        <v>626</v>
      </c>
      <c r="D53" s="111" t="str">
        <f ca="1"/>
        <v>－</v>
      </c>
      <c r="E53" s="115" t="str">
        <f ca="1"/>
        <v>－</v>
      </c>
      <c r="F53" s="115" t="str">
        <f ca="1"/>
        <v>－</v>
      </c>
      <c r="G53" s="115" t="str">
        <f ca="1"/>
        <v>－</v>
      </c>
      <c r="H53" s="115" t="str">
        <f ca="1"/>
        <v>－</v>
      </c>
      <c r="I53" s="115" t="str">
        <f ca="1"/>
        <v>－</v>
      </c>
      <c r="J53" s="115" t="str">
        <f ca="1"/>
        <v>0箇所</v>
      </c>
      <c r="K53" s="115" t="str">
        <f ca="1"/>
        <v>0箇所</v>
      </c>
      <c r="L53" s="115" t="str">
        <f ca="1"/>
        <v>0箇所</v>
      </c>
      <c r="M53" s="111" t="str">
        <f ca="1"/>
        <v>0箇所</v>
      </c>
      <c r="N53" s="115" t="str">
        <f ca="1"/>
        <v>0箇所</v>
      </c>
      <c r="O53" s="115" t="str">
        <f ca="1"/>
        <v>0箇所</v>
      </c>
      <c r="P53" s="115" t="str">
        <f ca="1"/>
        <v>0箇所</v>
      </c>
      <c r="Q53" s="115" t="str">
        <f ca="1"/>
        <v>0箇所</v>
      </c>
      <c r="R53" s="115" t="str">
        <f ca="1"/>
        <v>0箇所</v>
      </c>
      <c r="S53" s="115" t="str">
        <f ca="1"/>
        <v>0箇所</v>
      </c>
      <c r="T53" s="115" t="str">
        <f ca="1"/>
        <v>0箇所</v>
      </c>
      <c r="U53" s="115" t="str">
        <f ca="1"/>
        <v>0箇所</v>
      </c>
      <c r="V53" s="111" t="str">
        <f ca="1"/>
        <v>0箇所</v>
      </c>
      <c r="W53" s="115" t="str">
        <f ca="1"/>
        <v>0箇所</v>
      </c>
      <c r="X53" s="115" t="str">
        <f ca="1"/>
        <v>0箇所</v>
      </c>
      <c r="Y53" s="115" t="str">
        <f ca="1"/>
        <v>0箇所</v>
      </c>
      <c r="Z53" s="115" t="str">
        <f ca="1"/>
        <v>0箇所</v>
      </c>
      <c r="AA53" s="115" t="str">
        <f ca="1"/>
        <v>0箇所</v>
      </c>
      <c r="AB53" s="115" t="e">
        <f ca="1"/>
        <v>#REF!</v>
      </c>
      <c r="AC53" s="115" t="e">
        <f ca="1"/>
        <v>#REF!</v>
      </c>
      <c r="AD53" s="115" t="e">
        <f ca="1"/>
        <v>#REF!</v>
      </c>
      <c r="AE53" s="111" t="e">
        <f ca="1"/>
        <v>#REF!</v>
      </c>
      <c r="AF53" s="115" t="e">
        <f ca="1"/>
        <v>#REF!</v>
      </c>
      <c r="AG53" s="115" t="e">
        <f ca="1"/>
        <v>#REF!</v>
      </c>
      <c r="AH53" s="115" t="e">
        <f ca="1"/>
        <v>#REF!</v>
      </c>
      <c r="AI53" s="115" t="e">
        <f ca="1"/>
        <v>#REF!</v>
      </c>
      <c r="AJ53" s="115" t="e">
        <f ca="1"/>
        <v>#REF!</v>
      </c>
      <c r="AK53" s="115" t="e">
        <f ca="1"/>
        <v>#REF!</v>
      </c>
      <c r="AL53" s="115" t="e">
        <f ca="1"/>
        <v>#REF!</v>
      </c>
      <c r="AM53" s="115" t="e">
        <f ca="1"/>
        <v>#REF!</v>
      </c>
      <c r="AN53" s="111" t="e">
        <f ca="1"/>
        <v>#REF!</v>
      </c>
      <c r="AO53" s="115" t="e">
        <f ca="1"/>
        <v>#REF!</v>
      </c>
      <c r="AP53" s="115" t="e">
        <f ca="1"/>
        <v>#REF!</v>
      </c>
      <c r="AQ53" s="115" t="e">
        <f ca="1"/>
        <v>#REF!</v>
      </c>
      <c r="AR53" s="115" t="e">
        <f ca="1"/>
        <v>#REF!</v>
      </c>
      <c r="AS53" s="115" t="e">
        <f ca="1"/>
        <v>#REF!</v>
      </c>
      <c r="AT53" s="115" t="e">
        <f ca="1"/>
        <v>#REF!</v>
      </c>
      <c r="AU53" s="115" t="e">
        <f ca="1"/>
        <v>#REF!</v>
      </c>
      <c r="AV53" s="115" t="e">
        <f ca="1"/>
        <v>#REF!</v>
      </c>
      <c r="AW53" s="111" t="e">
        <f ca="1"/>
        <v>#REF!</v>
      </c>
      <c r="AX53" s="115" t="e">
        <f ca="1"/>
        <v>#REF!</v>
      </c>
      <c r="AY53" s="115" t="e">
        <f ca="1"/>
        <v>#REF!</v>
      </c>
      <c r="AZ53" s="115" t="e">
        <f ca="1"/>
        <v>#REF!</v>
      </c>
      <c r="BA53" s="115" t="e">
        <f ca="1"/>
        <v>#REF!</v>
      </c>
      <c r="BB53" s="115" t="e">
        <f ca="1"/>
        <v>#REF!</v>
      </c>
      <c r="BC53" s="115" t="e">
        <f ca="1"/>
        <v>#REF!</v>
      </c>
      <c r="BD53" s="115" t="e">
        <f ca="1"/>
        <v>#REF!</v>
      </c>
      <c r="BE53" s="115" t="e">
        <f ca="1"/>
        <v>#REF!</v>
      </c>
      <c r="BF53" s="111" t="e">
        <f ca="1"/>
        <v>#REF!</v>
      </c>
      <c r="BG53" s="115" t="e">
        <f ca="1"/>
        <v>#REF!</v>
      </c>
      <c r="BH53" s="115" t="e">
        <f ca="1"/>
        <v>#REF!</v>
      </c>
      <c r="BI53" s="115" t="e">
        <f ca="1"/>
        <v>#REF!</v>
      </c>
      <c r="BJ53" s="115" t="e">
        <f ca="1"/>
        <v>#REF!</v>
      </c>
      <c r="BK53" s="115" t="e">
        <f ca="1"/>
        <v>#REF!</v>
      </c>
      <c r="BL53" s="115" t="e">
        <f ca="1"/>
        <v>#REF!</v>
      </c>
      <c r="BM53" s="115" t="e">
        <f ca="1"/>
        <v>#REF!</v>
      </c>
      <c r="BN53" s="115" t="e">
        <f ca="1"/>
        <v>#REF!</v>
      </c>
      <c r="BO53" s="111" t="e">
        <f ca="1"/>
        <v>#REF!</v>
      </c>
      <c r="BP53" s="115" t="e">
        <f ca="1"/>
        <v>#REF!</v>
      </c>
      <c r="BQ53" s="115" t="e">
        <f ca="1"/>
        <v>#REF!</v>
      </c>
      <c r="BR53" s="115" t="e">
        <f ca="1"/>
        <v>#REF!</v>
      </c>
      <c r="BS53" s="115" t="e">
        <f ca="1"/>
        <v>#REF!</v>
      </c>
      <c r="BT53" s="115" t="e">
        <f ca="1"/>
        <v>#REF!</v>
      </c>
      <c r="BU53" s="115" t="e">
        <f ca="1"/>
        <v>#REF!</v>
      </c>
      <c r="BV53" s="115" t="e">
        <f ca="1"/>
        <v>#REF!</v>
      </c>
      <c r="BW53" s="115" t="e">
        <f ca="1"/>
        <v>#REF!</v>
      </c>
      <c r="BX53" s="111" t="e">
        <f ca="1"/>
        <v>#REF!</v>
      </c>
      <c r="BY53" s="115" t="e">
        <f ca="1"/>
        <v>#REF!</v>
      </c>
      <c r="BZ53" s="115" t="e">
        <f ca="1"/>
        <v>#REF!</v>
      </c>
      <c r="CA53" s="115" t="e">
        <f ca="1"/>
        <v>#REF!</v>
      </c>
      <c r="CB53" s="115" t="e">
        <f ca="1"/>
        <v>#REF!</v>
      </c>
      <c r="CC53" s="115" t="e">
        <f ca="1"/>
        <v>#REF!</v>
      </c>
      <c r="CD53" s="115" t="e">
        <f ca="1"/>
        <v>#REF!</v>
      </c>
      <c r="CE53" s="115" t="e">
        <f ca="1"/>
        <v>#REF!</v>
      </c>
      <c r="CF53" s="115" t="e">
        <f ca="1"/>
        <v>#REF!</v>
      </c>
      <c r="CG53" s="111" t="e">
        <f ca="1"/>
        <v>#REF!</v>
      </c>
      <c r="CH53" s="115" t="e">
        <f ca="1"/>
        <v>#REF!</v>
      </c>
      <c r="CI53" s="115" t="e">
        <f ca="1"/>
        <v>#REF!</v>
      </c>
      <c r="CJ53" s="115" t="e">
        <f ca="1"/>
        <v>#REF!</v>
      </c>
      <c r="CK53" s="115" t="e">
        <f ca="1"/>
        <v>#REF!</v>
      </c>
      <c r="CL53" s="115" t="e">
        <f ca="1"/>
        <v>#REF!</v>
      </c>
      <c r="CM53" s="115" t="e">
        <f ca="1"/>
        <v>#REF!</v>
      </c>
      <c r="CN53" s="115" t="e">
        <f ca="1"/>
        <v>#REF!</v>
      </c>
      <c r="CO53" s="115" t="e">
        <f ca="1"/>
        <v>#REF!</v>
      </c>
      <c r="CP53" s="111" t="e">
        <f ca="1"/>
        <v>#REF!</v>
      </c>
      <c r="CQ53" s="115" t="e">
        <f ca="1"/>
        <v>#REF!</v>
      </c>
      <c r="CR53" s="115" t="e">
        <f ca="1"/>
        <v>#REF!</v>
      </c>
      <c r="CS53" s="115" t="e">
        <f ca="1"/>
        <v>#REF!</v>
      </c>
      <c r="CT53" s="115" t="e">
        <f ca="1"/>
        <v>#REF!</v>
      </c>
      <c r="CU53" s="115" t="e">
        <f ca="1"/>
        <v>#REF!</v>
      </c>
      <c r="CV53" s="115" t="e">
        <f ca="1"/>
        <v>#REF!</v>
      </c>
      <c r="CW53" s="115" t="e">
        <f ca="1"/>
        <v>#REF!</v>
      </c>
      <c r="CX53" s="115" t="e">
        <f ca="1"/>
        <v>#REF!</v>
      </c>
      <c r="CY53" s="111" t="e">
        <f ca="1"/>
        <v>#REF!</v>
      </c>
      <c r="CZ53" s="115" t="e">
        <f ca="1"/>
        <v>#REF!</v>
      </c>
      <c r="DA53" s="115" t="e">
        <f ca="1"/>
        <v>#REF!</v>
      </c>
      <c r="DB53" s="115" t="e">
        <f ca="1"/>
        <v>#REF!</v>
      </c>
      <c r="DC53" s="115" t="e">
        <f ca="1"/>
        <v>#REF!</v>
      </c>
      <c r="DD53" s="115" t="e">
        <f ca="1"/>
        <v>#REF!</v>
      </c>
      <c r="DE53" s="115" t="e">
        <f ca="1"/>
        <v>#REF!</v>
      </c>
      <c r="DF53" s="115" t="e">
        <f ca="1"/>
        <v>#REF!</v>
      </c>
      <c r="DG53" s="115" t="e">
        <f ca="1"/>
        <v>#REF!</v>
      </c>
      <c r="DH53" s="111" t="e">
        <f ca="1"/>
        <v>#REF!</v>
      </c>
      <c r="DI53" s="115" t="e">
        <f ca="1"/>
        <v>#REF!</v>
      </c>
      <c r="DJ53" s="115" t="e">
        <f ca="1"/>
        <v>#REF!</v>
      </c>
      <c r="DK53" s="115" t="e">
        <f ca="1"/>
        <v>#REF!</v>
      </c>
      <c r="DL53" s="115" t="e">
        <f ca="1"/>
        <v>#REF!</v>
      </c>
      <c r="DM53" s="115" t="e">
        <f ca="1"/>
        <v>#REF!</v>
      </c>
      <c r="DN53" s="115" t="e">
        <f ca="1"/>
        <v>#REF!</v>
      </c>
      <c r="DO53" s="115" t="e">
        <f ca="1"/>
        <v>#REF!</v>
      </c>
      <c r="DP53" s="115" t="e">
        <f ca="1"/>
        <v>#REF!</v>
      </c>
      <c r="DQ53" s="111" t="e">
        <f ca="1"/>
        <v>#REF!</v>
      </c>
      <c r="DR53" s="115" t="e">
        <f ca="1"/>
        <v>#REF!</v>
      </c>
      <c r="DS53" s="115" t="e">
        <f ca="1"/>
        <v>#REF!</v>
      </c>
      <c r="DT53" s="115" t="e">
        <f ca="1"/>
        <v>#REF!</v>
      </c>
      <c r="DU53" s="115" t="e">
        <f ca="1"/>
        <v>#REF!</v>
      </c>
      <c r="DV53" s="115" t="e">
        <f ca="1"/>
        <v>#REF!</v>
      </c>
      <c r="DW53" s="115" t="e">
        <f ca="1"/>
        <v>#REF!</v>
      </c>
      <c r="DX53" s="115" t="e">
        <f ca="1"/>
        <v>#REF!</v>
      </c>
      <c r="DY53" s="115" t="e">
        <f ca="1"/>
        <v>#REF!</v>
      </c>
      <c r="DZ53" s="111" t="e">
        <f ca="1"/>
        <v>#REF!</v>
      </c>
      <c r="EA53" s="115" t="e">
        <f ca="1"/>
        <v>#REF!</v>
      </c>
      <c r="EB53" s="115" t="e">
        <f ca="1"/>
        <v>#REF!</v>
      </c>
      <c r="EC53" s="115" t="e">
        <f ca="1"/>
        <v>#REF!</v>
      </c>
      <c r="ED53" s="115" t="e">
        <f ca="1"/>
        <v>#REF!</v>
      </c>
      <c r="EE53" s="115" t="e">
        <f ca="1"/>
        <v>#REF!</v>
      </c>
      <c r="EF53" s="115" t="e">
        <f ca="1"/>
        <v>#REF!</v>
      </c>
      <c r="EG53" s="115" t="e">
        <f ca="1"/>
        <v>#REF!</v>
      </c>
      <c r="EH53" s="115" t="e">
        <f ca="1"/>
        <v>#REF!</v>
      </c>
      <c r="EI53" s="111" t="e">
        <f ca="1"/>
        <v>#REF!</v>
      </c>
      <c r="EJ53" s="115" t="e">
        <f ca="1"/>
        <v>#REF!</v>
      </c>
      <c r="EK53" s="115" t="e">
        <f ca="1"/>
        <v>#REF!</v>
      </c>
      <c r="EL53" s="115" t="e">
        <f ca="1"/>
        <v>#REF!</v>
      </c>
      <c r="EM53" s="115" t="e">
        <f ca="1"/>
        <v>#REF!</v>
      </c>
      <c r="EN53" s="115" t="e">
        <f ca="1"/>
        <v>#REF!</v>
      </c>
      <c r="EO53" s="115" t="e">
        <f ca="1"/>
        <v>#REF!</v>
      </c>
      <c r="EP53" s="115" t="e">
        <f ca="1"/>
        <v>#REF!</v>
      </c>
      <c r="EQ53" s="115" t="e">
        <f ca="1"/>
        <v>#REF!</v>
      </c>
      <c r="ER53" s="115" t="e">
        <f ca="1"/>
        <v>#REF!</v>
      </c>
      <c r="ES53" s="115" t="e">
        <f ca="1"/>
        <v>#REF!</v>
      </c>
      <c r="ET53" s="115" t="e">
        <f ca="1"/>
        <v>#REF!</v>
      </c>
      <c r="EU53" s="115" t="e">
        <f ca="1"/>
        <v>#REF!</v>
      </c>
      <c r="EV53" s="115" t="e">
        <f ca="1"/>
        <v>#REF!</v>
      </c>
      <c r="EW53" s="115" t="e">
        <f ca="1"/>
        <v>#REF!</v>
      </c>
      <c r="EX53" s="115" t="e">
        <f ca="1"/>
        <v>#REF!</v>
      </c>
      <c r="EY53" s="115" t="e">
        <f ca="1"/>
        <v>#REF!</v>
      </c>
      <c r="EZ53" s="115" t="e">
        <f ca="1"/>
        <v>#REF!</v>
      </c>
      <c r="FA53" s="115" t="e">
        <f ca="1"/>
        <v>#REF!</v>
      </c>
      <c r="FB53" s="115" t="e">
        <f ca="1"/>
        <v>#REF!</v>
      </c>
      <c r="FC53" s="115" t="e">
        <f ca="1"/>
        <v>#REF!</v>
      </c>
      <c r="FD53" s="115" t="e">
        <f ca="1"/>
        <v>#REF!</v>
      </c>
      <c r="FE53" s="115" t="e">
        <f ca="1"/>
        <v>#REF!</v>
      </c>
      <c r="FF53" s="115" t="e">
        <f ca="1"/>
        <v>#REF!</v>
      </c>
      <c r="FG53" s="115" t="e">
        <f ca="1"/>
        <v>#REF!</v>
      </c>
      <c r="FH53" s="115" t="e">
        <f ca="1"/>
        <v>#REF!</v>
      </c>
      <c r="FI53" s="115" t="e">
        <f ca="1"/>
        <v>#REF!</v>
      </c>
    </row>
    <row r="54" spans="1:165" ht="52.5" customHeight="1" x14ac:dyDescent="0.2">
      <c r="A54" s="196" t="s">
        <v>629</v>
      </c>
      <c r="B54" s="197"/>
      <c r="C54" s="198"/>
      <c r="D54" s="182" t="str">
        <f ca="1">IF(D5="※2","※2　急傾斜地なし",IF(D4="－","※1　被害計算対象外の地震",""))</f>
        <v>※1　被害計算対象外の地震</v>
      </c>
      <c r="E54" s="183"/>
      <c r="F54" s="184"/>
      <c r="G54" s="182" t="str">
        <f ca="1">IF(G5="※2","※2　急傾斜地なし",IF(G4="－","※1　被害計算対象外の地震",""))</f>
        <v>※1　被害計算対象外の地震</v>
      </c>
      <c r="H54" s="183"/>
      <c r="I54" s="184"/>
      <c r="J54" s="182" t="str">
        <f ca="1">IF(J5="※2","※2　急傾斜地なし",IF(J4="－","※1　被害計算対象外の地震",""))</f>
        <v/>
      </c>
      <c r="K54" s="183"/>
      <c r="L54" s="184"/>
      <c r="M54" s="182" t="str">
        <f ca="1">IF(M5="※2","※2　急傾斜地なし",IF(M4="－","※1　被害計算対象外の地震",""))</f>
        <v/>
      </c>
      <c r="N54" s="183"/>
      <c r="O54" s="184"/>
      <c r="P54" s="182" t="str">
        <f ca="1">IF(P5="※2","※2　急傾斜地なし",IF(P4="－","※1　被害計算対象外の地震",""))</f>
        <v/>
      </c>
      <c r="Q54" s="183"/>
      <c r="R54" s="184"/>
      <c r="S54" s="182" t="str">
        <f ca="1">IF(S5="※2","※2　急傾斜地なし",IF(S4="－","※1　被害計算対象外の地震",""))</f>
        <v/>
      </c>
      <c r="T54" s="183"/>
      <c r="U54" s="184"/>
      <c r="V54" s="182" t="str">
        <f ca="1">IF(V5="※2","※2　急傾斜地なし",IF(V4="－","※1　被害計算対象外の地震",""))</f>
        <v/>
      </c>
      <c r="W54" s="183"/>
      <c r="X54" s="184"/>
      <c r="Y54" s="182" t="str">
        <f ca="1">IF(Y5="※2","※2　急傾斜地なし",IF(Y4="－","※1　被害計算対象外の地震",""))</f>
        <v/>
      </c>
      <c r="Z54" s="183"/>
      <c r="AA54" s="184"/>
      <c r="AB54" s="182" t="e">
        <f ca="1">IF(AB5="※2","※2　急傾斜地なし",IF(AB4="－","※1　被害計算対象外の地震",""))</f>
        <v>#REF!</v>
      </c>
      <c r="AC54" s="183"/>
      <c r="AD54" s="184"/>
      <c r="AE54" s="182" t="e">
        <f ca="1">IF(AE5="※2","※2　急傾斜地なし",IF(AE4="－","※1　被害計算対象外の地震",""))</f>
        <v>#REF!</v>
      </c>
      <c r="AF54" s="183"/>
      <c r="AG54" s="184"/>
      <c r="AH54" s="182" t="e">
        <f ca="1">IF(AH5="※2","※2　急傾斜地なし",IF(AH4="－","※1　被害計算対象外の地震",""))</f>
        <v>#REF!</v>
      </c>
      <c r="AI54" s="183"/>
      <c r="AJ54" s="184"/>
      <c r="AK54" s="182" t="e">
        <f ca="1">IF(AK5="※2","※2　急傾斜地なし",IF(AK4="－","※1　被害計算対象外の地震",""))</f>
        <v>#REF!</v>
      </c>
      <c r="AL54" s="183"/>
      <c r="AM54" s="184"/>
      <c r="AN54" s="182" t="e">
        <f ca="1">IF(AN5="※2","※2　急傾斜地なし",IF(AN4="－","※1　被害計算対象外の地震",""))</f>
        <v>#REF!</v>
      </c>
      <c r="AO54" s="183"/>
      <c r="AP54" s="184"/>
      <c r="AQ54" s="182" t="e">
        <f ca="1">IF(AQ5="※2","※2　急傾斜地なし",IF(AQ4="－","※1　被害計算対象外の地震",""))</f>
        <v>#REF!</v>
      </c>
      <c r="AR54" s="183"/>
      <c r="AS54" s="184"/>
      <c r="AT54" s="182" t="e">
        <f ca="1">IF(AT5="※2","※2　急傾斜地なし",IF(AT4="－","※1　被害計算対象外の地震",""))</f>
        <v>#REF!</v>
      </c>
      <c r="AU54" s="183"/>
      <c r="AV54" s="184"/>
      <c r="AW54" s="182" t="e">
        <f ca="1">IF(AW5="※2","※2　急傾斜地なし",IF(AW4="－","※1　被害計算対象外の地震",""))</f>
        <v>#REF!</v>
      </c>
      <c r="AX54" s="183"/>
      <c r="AY54" s="184"/>
      <c r="AZ54" s="182" t="e">
        <f ca="1">IF(AZ5="※2","※2　急傾斜地なし",IF(AZ4="－","※1　被害計算対象外の地震",""))</f>
        <v>#REF!</v>
      </c>
      <c r="BA54" s="183"/>
      <c r="BB54" s="184"/>
      <c r="BC54" s="182" t="e">
        <f ca="1">IF(BC5="※2","※2　急傾斜地なし",IF(BC4="－","※1　被害計算対象外の地震",""))</f>
        <v>#REF!</v>
      </c>
      <c r="BD54" s="183"/>
      <c r="BE54" s="184"/>
      <c r="BF54" s="182" t="e">
        <f ca="1">IF(BF5="※2","※2　急傾斜地なし",IF(BF4="－","※1　被害計算対象外の地震",""))</f>
        <v>#REF!</v>
      </c>
      <c r="BG54" s="183"/>
      <c r="BH54" s="184"/>
      <c r="BI54" s="182" t="e">
        <f ca="1">IF(BI5="※2","※2　急傾斜地なし",IF(BI4="－","※1　被害計算対象外の地震",""))</f>
        <v>#REF!</v>
      </c>
      <c r="BJ54" s="183"/>
      <c r="BK54" s="184"/>
      <c r="BL54" s="182" t="e">
        <f ca="1">IF(BL5="※2","※2　急傾斜地なし",IF(BL4="－","※1　被害計算対象外の地震",""))</f>
        <v>#REF!</v>
      </c>
      <c r="BM54" s="183"/>
      <c r="BN54" s="184"/>
      <c r="BO54" s="182" t="e">
        <f ca="1">IF(BO5="※2","※2　急傾斜地なし",IF(BO4="－","※1　被害計算対象外の地震",""))</f>
        <v>#REF!</v>
      </c>
      <c r="BP54" s="183"/>
      <c r="BQ54" s="184"/>
      <c r="BR54" s="182" t="e">
        <f ca="1">IF(BR5="※2","※2　急傾斜地なし",IF(BR4="－","※1　被害計算対象外の地震",""))</f>
        <v>#REF!</v>
      </c>
      <c r="BS54" s="183"/>
      <c r="BT54" s="184"/>
      <c r="BU54" s="182" t="e">
        <f ca="1">IF(BU5="※2","※2　急傾斜地なし",IF(BU4="－","※1　被害計算対象外の地震",""))</f>
        <v>#REF!</v>
      </c>
      <c r="BV54" s="183"/>
      <c r="BW54" s="184"/>
      <c r="BX54" s="182" t="e">
        <f ca="1">IF(BX5="※2","※2　急傾斜地なし",IF(BX4="－","※1　被害計算対象外の地震",""))</f>
        <v>#REF!</v>
      </c>
      <c r="BY54" s="183"/>
      <c r="BZ54" s="184"/>
      <c r="CA54" s="182" t="e">
        <f ca="1">IF(CA5="※2","※2　急傾斜地なし",IF(CA4="－","※1　被害計算対象外の地震",""))</f>
        <v>#REF!</v>
      </c>
      <c r="CB54" s="183"/>
      <c r="CC54" s="184"/>
      <c r="CD54" s="182" t="e">
        <f ca="1">IF(CD5="※2","※2　急傾斜地なし",IF(CD4="－","※1　被害計算対象外の地震",""))</f>
        <v>#REF!</v>
      </c>
      <c r="CE54" s="183"/>
      <c r="CF54" s="184"/>
      <c r="CG54" s="182" t="e">
        <f ca="1">IF(CG5="※2","※2　急傾斜地なし",IF(CG4="－","※1　被害計算対象外の地震",""))</f>
        <v>#REF!</v>
      </c>
      <c r="CH54" s="183"/>
      <c r="CI54" s="184"/>
      <c r="CJ54" s="182" t="e">
        <f ca="1">IF(CJ5="※2","※2　急傾斜地なし",IF(CJ4="－","※1　被害計算対象外の地震",""))</f>
        <v>#REF!</v>
      </c>
      <c r="CK54" s="183"/>
      <c r="CL54" s="184"/>
      <c r="CM54" s="182" t="e">
        <f ca="1">IF(CM5="※2","※2　急傾斜地なし",IF(CM4="－","※1　被害計算対象外の地震",""))</f>
        <v>#REF!</v>
      </c>
      <c r="CN54" s="183"/>
      <c r="CO54" s="184"/>
      <c r="CP54" s="182" t="e">
        <f ca="1">IF(CP5="※2","※2　急傾斜地なし",IF(CP4="－","※1　被害計算対象外の地震",""))</f>
        <v>#REF!</v>
      </c>
      <c r="CQ54" s="183"/>
      <c r="CR54" s="184"/>
      <c r="CS54" s="182" t="e">
        <f ca="1">IF(CS5="※2","※2　急傾斜地なし",IF(CS4="－","※1　被害計算対象外の地震",""))</f>
        <v>#REF!</v>
      </c>
      <c r="CT54" s="183"/>
      <c r="CU54" s="184"/>
      <c r="CV54" s="182" t="e">
        <f ca="1">IF(CV5="※2","※2　急傾斜地なし",IF(CV4="－","※1　被害計算対象外の地震",""))</f>
        <v>#REF!</v>
      </c>
      <c r="CW54" s="183"/>
      <c r="CX54" s="184"/>
      <c r="CY54" s="182" t="e">
        <f ca="1">IF(CY5="※2","※2　急傾斜地なし",IF(CY4="－","※1　被害計算対象外の地震",""))</f>
        <v>#REF!</v>
      </c>
      <c r="CZ54" s="183"/>
      <c r="DA54" s="184"/>
      <c r="DB54" s="182" t="e">
        <f ca="1">IF(DB5="※2","※2　急傾斜地なし",IF(DB4="－","※1　被害計算対象外の地震",""))</f>
        <v>#REF!</v>
      </c>
      <c r="DC54" s="183"/>
      <c r="DD54" s="184"/>
      <c r="DE54" s="182" t="e">
        <f ca="1">IF(DE5="※2","※2　急傾斜地なし",IF(DE4="－","※1　被害計算対象外の地震",""))</f>
        <v>#REF!</v>
      </c>
      <c r="DF54" s="183"/>
      <c r="DG54" s="184"/>
      <c r="DH54" s="182" t="e">
        <f ca="1">IF(DH5="※2","※2　急傾斜地なし",IF(DH4="－","※1　被害計算対象外の地震",""))</f>
        <v>#REF!</v>
      </c>
      <c r="DI54" s="183"/>
      <c r="DJ54" s="184"/>
      <c r="DK54" s="182" t="e">
        <f ca="1">IF(DK5="※2","※2　急傾斜地なし",IF(DK4="－","※1　被害計算対象外の地震",""))</f>
        <v>#REF!</v>
      </c>
      <c r="DL54" s="183"/>
      <c r="DM54" s="184"/>
      <c r="DN54" s="182" t="e">
        <f ca="1">IF(DN5="※2","※2　急傾斜地なし",IF(DN4="－","※1　被害計算対象外の地震",""))</f>
        <v>#REF!</v>
      </c>
      <c r="DO54" s="183"/>
      <c r="DP54" s="184"/>
      <c r="DQ54" s="182" t="e">
        <f ca="1">IF(DQ5="※2","※2　急傾斜地なし",IF(DQ4="－","※1　被害計算対象外の地震",""))</f>
        <v>#REF!</v>
      </c>
      <c r="DR54" s="183"/>
      <c r="DS54" s="184"/>
      <c r="DT54" s="182" t="e">
        <f ca="1">IF(DT5="※2","※2　急傾斜地なし",IF(DT4="－","※1　被害計算対象外の地震",""))</f>
        <v>#REF!</v>
      </c>
      <c r="DU54" s="183"/>
      <c r="DV54" s="184"/>
      <c r="DW54" s="182" t="e">
        <f ca="1">IF(DW5="※2","※2　急傾斜地なし",IF(DW4="－","※1　被害計算対象外の地震",""))</f>
        <v>#REF!</v>
      </c>
      <c r="DX54" s="183"/>
      <c r="DY54" s="184"/>
      <c r="DZ54" s="182" t="e">
        <f ca="1">IF(DZ5="※2","※2　急傾斜地なし",IF(DZ4="－","※1　被害計算対象外の地震",""))</f>
        <v>#REF!</v>
      </c>
      <c r="EA54" s="183"/>
      <c r="EB54" s="184"/>
      <c r="EC54" s="182" t="e">
        <f ca="1">IF(EC5="※2","※2　急傾斜地なし",IF(EC4="－","※1　被害計算対象外の地震",""))</f>
        <v>#REF!</v>
      </c>
      <c r="ED54" s="183"/>
      <c r="EE54" s="184"/>
      <c r="EF54" s="182" t="e">
        <f ca="1">IF(EF5="※2","※2　急傾斜地なし",IF(EF4="－","※1　被害計算対象外の地震",""))</f>
        <v>#REF!</v>
      </c>
      <c r="EG54" s="183"/>
      <c r="EH54" s="184"/>
      <c r="EI54" s="182" t="e">
        <f ca="1">IF(EI5="※2","※2　急傾斜地なし",IF(EI4="－","※1　被害計算対象外の地震",""))</f>
        <v>#REF!</v>
      </c>
      <c r="EJ54" s="183"/>
      <c r="EK54" s="184"/>
      <c r="EL54" s="182" t="e">
        <f ca="1">IF(EL5="※2","※2　急傾斜地なし",IF(EL4="－","※1　被害計算対象外の地震",""))</f>
        <v>#REF!</v>
      </c>
      <c r="EM54" s="183"/>
      <c r="EN54" s="184"/>
      <c r="EO54" s="182" t="e">
        <f ca="1">IF(EO5="※2","※2　急傾斜地なし",IF(EO4="－","※1　被害計算対象外の地震",""))</f>
        <v>#REF!</v>
      </c>
      <c r="EP54" s="183"/>
      <c r="EQ54" s="184"/>
      <c r="ER54" s="182" t="e">
        <f ca="1">IF(ER5="※2","※2　急傾斜地なし",IF(ER4="－","※1　被害計算対象外の地震",""))</f>
        <v>#REF!</v>
      </c>
      <c r="ES54" s="183"/>
      <c r="ET54" s="184"/>
      <c r="EU54" s="182" t="e">
        <f ca="1">IF(EU5="※2","※2　急傾斜地なし",IF(EU4="－","※1　被害計算対象外の地震",""))</f>
        <v>#REF!</v>
      </c>
      <c r="EV54" s="183"/>
      <c r="EW54" s="184"/>
      <c r="EX54" s="182" t="e">
        <f ca="1">IF(EX5="※2","※2　急傾斜地なし",IF(EX4="－","※1　被害計算対象外の地震",""))</f>
        <v>#REF!</v>
      </c>
      <c r="EY54" s="183"/>
      <c r="EZ54" s="184"/>
      <c r="FA54" s="182" t="e">
        <f ca="1">IF(FA5="※2","※2　急傾斜地なし",IF(FA4="－","※1　被害計算対象外の地震",""))</f>
        <v>#REF!</v>
      </c>
      <c r="FB54" s="183"/>
      <c r="FC54" s="184"/>
      <c r="FD54" s="182" t="e">
        <f ca="1">IF(FD5="※2","※2　急傾斜地なし",IF(FD4="－","※1　被害計算対象外の地震",""))</f>
        <v>#REF!</v>
      </c>
      <c r="FE54" s="183"/>
      <c r="FF54" s="184"/>
      <c r="FG54" s="182" t="e">
        <f ca="1">IF(FG5="※2","※2　急傾斜地なし",IF(FG4="－","※1　被害計算対象外の地震",""))</f>
        <v>#REF!</v>
      </c>
      <c r="FH54" s="183"/>
      <c r="FI54" s="184"/>
    </row>
    <row r="55" spans="1:165" ht="13.5" customHeight="1" x14ac:dyDescent="0.2"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</row>
    <row r="56" spans="1:165" x14ac:dyDescent="0.2">
      <c r="A56" s="104" t="s">
        <v>707</v>
      </c>
      <c r="B56" s="105"/>
      <c r="C56" s="106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</row>
    <row r="57" spans="1:165" x14ac:dyDescent="0.2">
      <c r="A57" s="104" t="s">
        <v>635</v>
      </c>
      <c r="B57" s="107"/>
      <c r="C57" s="107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</row>
    <row r="58" spans="1:165" ht="13.5" customHeight="1" x14ac:dyDescent="0.2">
      <c r="A58" s="104" t="s">
        <v>706</v>
      </c>
      <c r="B58" s="108"/>
      <c r="C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</row>
    <row r="59" spans="1:165" x14ac:dyDescent="0.2">
      <c r="A59" s="104" t="s">
        <v>705</v>
      </c>
      <c r="B59" s="107"/>
      <c r="C59" s="107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</row>
    <row r="62" spans="1:165" ht="13.5" customHeight="1" x14ac:dyDescent="0.2"/>
    <row r="63" spans="1:165" x14ac:dyDescent="0.2">
      <c r="A63" s="109" t="str">
        <f>"[参考]"&amp;C1&amp;"の被害想定項目毎の最大被害となる地震"</f>
        <v>[参考]夕張市の被害想定項目毎の最大被害となる地震</v>
      </c>
    </row>
    <row r="64" spans="1:165" ht="22" x14ac:dyDescent="0.2">
      <c r="A64" s="128" t="s">
        <v>364</v>
      </c>
      <c r="B64" s="129"/>
      <c r="C64" s="34" t="s">
        <v>695</v>
      </c>
      <c r="D64" s="130" t="s">
        <v>696</v>
      </c>
      <c r="E64" s="131"/>
      <c r="F64" s="34" t="s">
        <v>701</v>
      </c>
      <c r="J64" s="103"/>
      <c r="L64" s="148"/>
    </row>
    <row r="65" spans="1:165" ht="22" x14ac:dyDescent="0.2">
      <c r="A65" s="126" t="s">
        <v>342</v>
      </c>
      <c r="B65" s="126" t="s">
        <v>687</v>
      </c>
      <c r="C65" s="34" t="e">
        <f ca="1">IF(市町村抽出表!D168=0,"－",市町村抽出表!D169)</f>
        <v>#REF!</v>
      </c>
      <c r="D65" s="150" t="e">
        <f ca="1">IF(市町村抽出表!D168=0,"－",市町村抽出表!D168)</f>
        <v>#REF!</v>
      </c>
      <c r="E65" s="131" t="e">
        <f ca="1">CONCATENATE("(",IF(D65&lt;4.5,"震度４以下",IF(D65&lt;5,"震度５弱",IF(D65&lt;5.5,"震度５強",IF(D65&lt;6,"震度６弱",IF(D65&lt;6.5,"震度６強",IF(D65&gt;=6.5,"震度７","error")))))),"）")</f>
        <v>#REF!</v>
      </c>
      <c r="F65" s="34"/>
      <c r="H65" s="147"/>
      <c r="I65" s="149"/>
    </row>
    <row r="66" spans="1:165" ht="22" x14ac:dyDescent="0.2">
      <c r="A66" s="135" t="s">
        <v>612</v>
      </c>
      <c r="B66" s="127" t="s">
        <v>70</v>
      </c>
      <c r="C66" s="34" t="e">
        <f ca="1">IF(市町村抽出表!W168=0,"－",市町村抽出表!W169)</f>
        <v>#REF!</v>
      </c>
      <c r="D66" s="151" t="e">
        <f ca="1">IF(市町村抽出表!W168=0,"－",市町村抽出表!W168)</f>
        <v>#REF!</v>
      </c>
      <c r="E66" s="131" t="s">
        <v>697</v>
      </c>
      <c r="F66" s="34" t="e">
        <f ca="1">IF(D66&lt;0.5,"※0.5棟未満","")</f>
        <v>#REF!</v>
      </c>
      <c r="H66" s="147"/>
      <c r="I66" s="149"/>
      <c r="M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</row>
    <row r="67" spans="1:165" x14ac:dyDescent="0.2">
      <c r="A67" s="137"/>
      <c r="B67" s="127" t="s">
        <v>72</v>
      </c>
      <c r="C67" s="34" t="e">
        <f ca="1">IF(市町村抽出表!X168=0,"－",市町村抽出表!X169)</f>
        <v>#REF!</v>
      </c>
      <c r="D67" s="151" t="e">
        <f ca="1">IF(市町村抽出表!X168=0,"－",市町村抽出表!X168)</f>
        <v>#REF!</v>
      </c>
      <c r="E67" s="131" t="s">
        <v>697</v>
      </c>
      <c r="F67" s="34" t="e">
        <f ca="1">IF(D67&lt;0.5,"※0.5棟未満","")</f>
        <v>#REF!</v>
      </c>
      <c r="H67" s="147"/>
      <c r="I67" s="149"/>
      <c r="L67" s="103"/>
      <c r="M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</row>
    <row r="68" spans="1:165" ht="22" x14ac:dyDescent="0.2">
      <c r="A68" s="127" t="s">
        <v>613</v>
      </c>
      <c r="B68" s="127" t="s">
        <v>75</v>
      </c>
      <c r="C68" s="34" t="e">
        <f ca="1">IF(市町村抽出表!AB168=0,"－",市町村抽出表!AB169)</f>
        <v>#REF!</v>
      </c>
      <c r="D68" s="151" t="e">
        <f ca="1">IF(市町村抽出表!AB168=0,"－",市町村抽出表!AB168)</f>
        <v>#REF!</v>
      </c>
      <c r="E68" s="131" t="s">
        <v>697</v>
      </c>
      <c r="F68" s="34" t="e">
        <f ca="1">IF(D68&lt;0.5,"※0.5棟未満","")</f>
        <v>#REF!</v>
      </c>
      <c r="H68" s="147"/>
      <c r="I68" s="149"/>
      <c r="L68" s="103"/>
      <c r="M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</row>
    <row r="69" spans="1:165" ht="22" x14ac:dyDescent="0.2">
      <c r="A69" s="135" t="s">
        <v>347</v>
      </c>
      <c r="B69" s="127" t="s">
        <v>356</v>
      </c>
      <c r="C69" s="34" t="e">
        <f ca="1">IF(市町村抽出表!AM168=0,"－",市町村抽出表!AM169)</f>
        <v>#REF!</v>
      </c>
      <c r="D69" s="151" t="e">
        <f ca="1">IF(市町村抽出表!AM168=0,"－",市町村抽出表!AM168)</f>
        <v>#REF!</v>
      </c>
      <c r="E69" s="131" t="s">
        <v>698</v>
      </c>
      <c r="F69" s="34" t="e">
        <f ca="1">IF(D69&lt;0.5,"※0.5人未満","")</f>
        <v>#REF!</v>
      </c>
      <c r="H69" s="147"/>
      <c r="I69" s="149"/>
      <c r="L69" s="103"/>
      <c r="M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</row>
    <row r="70" spans="1:165" x14ac:dyDescent="0.2">
      <c r="A70" s="136"/>
      <c r="B70" s="127" t="s">
        <v>357</v>
      </c>
      <c r="C70" s="34" t="e">
        <f ca="1">IF(市町村抽出表!AN168=0,"－",市町村抽出表!AN169)</f>
        <v>#REF!</v>
      </c>
      <c r="D70" s="151" t="e">
        <f ca="1">IF(市町村抽出表!AN168=0,"－",市町村抽出表!AN168)</f>
        <v>#REF!</v>
      </c>
      <c r="E70" s="131" t="s">
        <v>698</v>
      </c>
      <c r="F70" s="34" t="e">
        <f ca="1">IF(D70&lt;0.5,"※0.5人未満","")</f>
        <v>#REF!</v>
      </c>
      <c r="H70" s="147"/>
      <c r="I70" s="149"/>
      <c r="L70" s="103"/>
      <c r="M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</row>
    <row r="71" spans="1:165" x14ac:dyDescent="0.2">
      <c r="A71" s="136"/>
      <c r="B71" s="127" t="s">
        <v>358</v>
      </c>
      <c r="C71" s="34" t="e">
        <f ca="1">IF(市町村抽出表!AO168=0,"－",市町村抽出表!AO169)</f>
        <v>#REF!</v>
      </c>
      <c r="D71" s="151" t="e">
        <f ca="1">IF(市町村抽出表!AO168=0,"－",市町村抽出表!AO168)</f>
        <v>#REF!</v>
      </c>
      <c r="E71" s="131" t="s">
        <v>698</v>
      </c>
      <c r="F71" s="34" t="e">
        <f ca="1">IF(D71&lt;0.5,"※0.5人未満","")</f>
        <v>#REF!</v>
      </c>
      <c r="H71" s="147"/>
      <c r="I71" s="149"/>
      <c r="L71" s="103"/>
      <c r="M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</row>
    <row r="72" spans="1:165" x14ac:dyDescent="0.2">
      <c r="A72" s="137"/>
      <c r="B72" s="126" t="s">
        <v>44</v>
      </c>
      <c r="C72" s="34" t="e">
        <f ca="1">IF(市町村抽出表!AR168=0,"－",市町村抽出表!AR169)</f>
        <v>#REF!</v>
      </c>
      <c r="D72" s="151" t="e">
        <f ca="1">IF(市町村抽出表!AR168=0,"－",市町村抽出表!AR168)</f>
        <v>#REF!</v>
      </c>
      <c r="E72" s="131" t="s">
        <v>698</v>
      </c>
      <c r="F72" s="34" t="e">
        <f ca="1">IF(D72&lt;0.5,"※0.5人未満","")</f>
        <v>#REF!</v>
      </c>
      <c r="H72" s="147"/>
      <c r="I72" s="149"/>
      <c r="L72" s="103"/>
      <c r="M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</row>
    <row r="73" spans="1:165" ht="22" x14ac:dyDescent="0.2">
      <c r="A73" s="132" t="s">
        <v>36</v>
      </c>
      <c r="B73" s="126" t="s">
        <v>688</v>
      </c>
      <c r="C73" s="34" t="e">
        <f ca="1">IF(市町村抽出表!AS168=0,"－",市町村抽出表!AS169)</f>
        <v>#REF!</v>
      </c>
      <c r="D73" s="151" t="e">
        <f ca="1">IF(市町村抽出表!AS168=0,"－",市町村抽出表!AS168)</f>
        <v>#REF!</v>
      </c>
      <c r="E73" s="131" t="s">
        <v>700</v>
      </c>
      <c r="F73" s="34" t="e">
        <f ca="1">IF(D73&lt;0.5,"※0.5箇所未満","")</f>
        <v>#REF!</v>
      </c>
      <c r="H73" s="147"/>
      <c r="I73" s="149"/>
      <c r="L73" s="103"/>
      <c r="M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</row>
    <row r="74" spans="1:165" ht="22" x14ac:dyDescent="0.2">
      <c r="A74" s="133"/>
      <c r="B74" s="126" t="s">
        <v>689</v>
      </c>
      <c r="C74" s="34" t="e">
        <f ca="1">IF(市町村抽出表!AW168=0,"－",市町村抽出表!AW169)</f>
        <v>#REF!</v>
      </c>
      <c r="D74" s="151" t="e">
        <f ca="1">IF(市町村抽出表!AW168=0,"－",市町村抽出表!AW168)</f>
        <v>#REF!</v>
      </c>
      <c r="E74" s="131" t="s">
        <v>698</v>
      </c>
      <c r="F74" s="34" t="e">
        <f ca="1">IF(D74&lt;0.5,"※0.5人未満","")</f>
        <v>#REF!</v>
      </c>
      <c r="H74" s="147"/>
      <c r="I74" s="149"/>
      <c r="L74" s="103"/>
      <c r="M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</row>
    <row r="75" spans="1:165" ht="22" x14ac:dyDescent="0.2">
      <c r="A75" s="133"/>
      <c r="B75" s="126" t="s">
        <v>690</v>
      </c>
      <c r="C75" s="34" t="e">
        <f ca="1">IF(市町村抽出表!BB168=0,"－",市町村抽出表!BB169)</f>
        <v>#REF!</v>
      </c>
      <c r="D75" s="150" t="e">
        <f ca="1">IF(市町村抽出表!BB168=0,"－",市町村抽出表!BB168)</f>
        <v>#REF!</v>
      </c>
      <c r="E75" s="131" t="s">
        <v>699</v>
      </c>
      <c r="F75" s="34" t="e">
        <f ca="1">IF(D75&lt;0.5,"※0.5km未満","")</f>
        <v>#REF!</v>
      </c>
      <c r="H75" s="147"/>
      <c r="I75" s="149"/>
      <c r="L75" s="103"/>
      <c r="M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</row>
    <row r="76" spans="1:165" ht="22" x14ac:dyDescent="0.2">
      <c r="A76" s="134"/>
      <c r="B76" s="126" t="s">
        <v>691</v>
      </c>
      <c r="C76" s="34" t="e">
        <f ca="1">IF(市町村抽出表!BD168=0,"－",市町村抽出表!BD169)</f>
        <v>#REF!</v>
      </c>
      <c r="D76" s="151" t="e">
        <f ca="1">IF(市町村抽出表!BD168=0,"－",市町村抽出表!BD168)</f>
        <v>#REF!</v>
      </c>
      <c r="E76" s="131" t="s">
        <v>698</v>
      </c>
      <c r="F76" s="34" t="e">
        <f ca="1">IF(D76&lt;0.5,"※0.5人未満","")</f>
        <v>#REF!</v>
      </c>
      <c r="H76" s="147"/>
      <c r="I76" s="149"/>
      <c r="L76" s="103"/>
      <c r="M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</row>
    <row r="77" spans="1:165" ht="22" x14ac:dyDescent="0.2">
      <c r="A77" s="132" t="s">
        <v>37</v>
      </c>
      <c r="B77" s="126" t="s">
        <v>692</v>
      </c>
      <c r="C77" s="34" t="e">
        <f ca="1">IF(市町村抽出表!BG168=0,"－",市町村抽出表!BG169)</f>
        <v>#REF!</v>
      </c>
      <c r="D77" s="151" t="e">
        <f ca="1">IF(市町村抽出表!BG168=0,"－",市町村抽出表!BG168)</f>
        <v>#REF!</v>
      </c>
      <c r="E77" s="131" t="s">
        <v>700</v>
      </c>
      <c r="F77" s="34" t="e">
        <f ca="1">IF(D77&lt;0.5,"※0.5箇所未満","")</f>
        <v>#REF!</v>
      </c>
      <c r="H77" s="147"/>
      <c r="I77" s="149"/>
      <c r="L77" s="103"/>
      <c r="M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</row>
    <row r="78" spans="1:165" ht="22" x14ac:dyDescent="0.2">
      <c r="A78" s="133"/>
      <c r="B78" s="126" t="s">
        <v>693</v>
      </c>
      <c r="C78" s="34" t="e">
        <f ca="1">IF(市町村抽出表!BI168=0,"－",市町村抽出表!BI169)</f>
        <v>#REF!</v>
      </c>
      <c r="D78" s="151" t="e">
        <f ca="1">IF(市町村抽出表!BI168=0,"－",市町村抽出表!BI168)</f>
        <v>#REF!</v>
      </c>
      <c r="E78" s="131" t="s">
        <v>700</v>
      </c>
      <c r="F78" s="34" t="e">
        <f ca="1">IF(D78&lt;0.5,"※0.5箇所未満","")</f>
        <v>#REF!</v>
      </c>
      <c r="H78" s="147"/>
      <c r="I78" s="149"/>
      <c r="L78" s="103"/>
      <c r="M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</row>
    <row r="79" spans="1:165" ht="22" x14ac:dyDescent="0.2">
      <c r="A79" s="134"/>
      <c r="B79" s="126" t="s">
        <v>694</v>
      </c>
      <c r="C79" s="34" t="e">
        <f ca="1">IF(市町村抽出表!BJ168=0,"－",市町村抽出表!BJ169)</f>
        <v>#REF!</v>
      </c>
      <c r="D79" s="151" t="e">
        <f ca="1">IF(市町村抽出表!BJ168=0,"－",市町村抽出表!BJ168)</f>
        <v>#REF!</v>
      </c>
      <c r="E79" s="131" t="s">
        <v>700</v>
      </c>
      <c r="F79" s="34" t="e">
        <f ca="1">IF(D79&lt;0.5,"※0.5箇所未満","")</f>
        <v>#REF!</v>
      </c>
      <c r="H79" s="147"/>
      <c r="I79" s="149"/>
      <c r="L79" s="103"/>
      <c r="M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</row>
    <row r="80" spans="1:165" x14ac:dyDescent="0.2">
      <c r="A80" s="5" t="s">
        <v>702</v>
      </c>
      <c r="C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</row>
    <row r="81" spans="1:165" x14ac:dyDescent="0.2">
      <c r="A81" s="5" t="s">
        <v>703</v>
      </c>
      <c r="C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</row>
    <row r="82" spans="1:165" x14ac:dyDescent="0.2">
      <c r="A82" s="5" t="s">
        <v>704</v>
      </c>
      <c r="C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</row>
    <row r="83" spans="1:165" x14ac:dyDescent="0.2">
      <c r="A83" s="5"/>
      <c r="C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</row>
    <row r="84" spans="1:165" x14ac:dyDescent="0.2">
      <c r="A84" s="5"/>
      <c r="C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</row>
    <row r="85" spans="1:165" x14ac:dyDescent="0.2">
      <c r="A85" s="5"/>
      <c r="C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</row>
    <row r="86" spans="1:165" x14ac:dyDescent="0.2">
      <c r="A86" s="5"/>
      <c r="C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</row>
    <row r="87" spans="1:165" x14ac:dyDescent="0.2">
      <c r="A87" s="5"/>
      <c r="C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</row>
    <row r="88" spans="1:165" x14ac:dyDescent="0.2">
      <c r="A88" s="5"/>
      <c r="C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</row>
    <row r="89" spans="1:165" x14ac:dyDescent="0.2">
      <c r="A89" s="5"/>
      <c r="C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</row>
    <row r="90" spans="1:165" x14ac:dyDescent="0.2">
      <c r="A90" s="5"/>
      <c r="C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</row>
    <row r="91" spans="1:165" x14ac:dyDescent="0.2">
      <c r="A91" s="5"/>
      <c r="C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</row>
    <row r="92" spans="1:165" x14ac:dyDescent="0.2">
      <c r="A92" s="5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</row>
    <row r="93" spans="1:165" x14ac:dyDescent="0.2">
      <c r="A93" s="5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</row>
    <row r="94" spans="1:165" x14ac:dyDescent="0.2">
      <c r="A94" s="5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</row>
    <row r="95" spans="1:165" x14ac:dyDescent="0.2">
      <c r="A95" s="5"/>
      <c r="C95" s="103"/>
      <c r="D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</row>
    <row r="96" spans="1:165" x14ac:dyDescent="0.2">
      <c r="A96" s="5"/>
      <c r="C96" s="103"/>
      <c r="D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</row>
    <row r="97" spans="1:165" x14ac:dyDescent="0.2">
      <c r="A97" s="5"/>
      <c r="C97" s="103"/>
      <c r="D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</row>
  </sheetData>
  <mergeCells count="128">
    <mergeCell ref="FG2:FI2"/>
    <mergeCell ref="EU54:EW54"/>
    <mergeCell ref="EX54:EZ54"/>
    <mergeCell ref="FA54:FC54"/>
    <mergeCell ref="FD54:FF54"/>
    <mergeCell ref="FG54:FI54"/>
    <mergeCell ref="ER2:ET2"/>
    <mergeCell ref="ER54:ET54"/>
    <mergeCell ref="EU2:EW2"/>
    <mergeCell ref="EX2:EZ2"/>
    <mergeCell ref="FA2:FC2"/>
    <mergeCell ref="FD2:FF2"/>
    <mergeCell ref="DZ54:EB54"/>
    <mergeCell ref="EC54:EE54"/>
    <mergeCell ref="EF54:EH54"/>
    <mergeCell ref="EI54:EK54"/>
    <mergeCell ref="EL54:EN54"/>
    <mergeCell ref="EO54:EQ54"/>
    <mergeCell ref="DH54:DJ54"/>
    <mergeCell ref="DK54:DM54"/>
    <mergeCell ref="DN54:DP54"/>
    <mergeCell ref="DQ54:DS54"/>
    <mergeCell ref="DT54:DV54"/>
    <mergeCell ref="DW54:DY54"/>
    <mergeCell ref="DZ2:EB2"/>
    <mergeCell ref="EC2:EE2"/>
    <mergeCell ref="EF2:EH2"/>
    <mergeCell ref="EI2:EK2"/>
    <mergeCell ref="EL2:EN2"/>
    <mergeCell ref="EO2:EQ2"/>
    <mergeCell ref="DH2:DJ2"/>
    <mergeCell ref="DK2:DM2"/>
    <mergeCell ref="DN2:DP2"/>
    <mergeCell ref="DQ2:DS2"/>
    <mergeCell ref="DT2:DV2"/>
    <mergeCell ref="DW2:DY2"/>
    <mergeCell ref="CP54:CR54"/>
    <mergeCell ref="CS54:CU54"/>
    <mergeCell ref="CV54:CX54"/>
    <mergeCell ref="CY54:DA54"/>
    <mergeCell ref="DB54:DD54"/>
    <mergeCell ref="DE54:DG54"/>
    <mergeCell ref="BX54:BZ54"/>
    <mergeCell ref="CA54:CC54"/>
    <mergeCell ref="CD54:CF54"/>
    <mergeCell ref="CG54:CI54"/>
    <mergeCell ref="CJ54:CL54"/>
    <mergeCell ref="CM54:CO54"/>
    <mergeCell ref="CP2:CR2"/>
    <mergeCell ref="CS2:CU2"/>
    <mergeCell ref="CV2:CX2"/>
    <mergeCell ref="CY2:DA2"/>
    <mergeCell ref="DB2:DD2"/>
    <mergeCell ref="DE2:DG2"/>
    <mergeCell ref="BX2:BZ2"/>
    <mergeCell ref="CA2:CC2"/>
    <mergeCell ref="CD2:CF2"/>
    <mergeCell ref="CG2:CI2"/>
    <mergeCell ref="CJ2:CL2"/>
    <mergeCell ref="CM2:CO2"/>
    <mergeCell ref="BF54:BH54"/>
    <mergeCell ref="BI54:BK54"/>
    <mergeCell ref="BL54:BN54"/>
    <mergeCell ref="BO54:BQ54"/>
    <mergeCell ref="BR54:BT54"/>
    <mergeCell ref="BU54:BW54"/>
    <mergeCell ref="AN54:AP54"/>
    <mergeCell ref="AQ54:AS54"/>
    <mergeCell ref="AT54:AV54"/>
    <mergeCell ref="AW54:AY54"/>
    <mergeCell ref="AZ54:BB54"/>
    <mergeCell ref="BC54:BE54"/>
    <mergeCell ref="BF2:BH2"/>
    <mergeCell ref="BI2:BK2"/>
    <mergeCell ref="BL2:BN2"/>
    <mergeCell ref="BO2:BQ2"/>
    <mergeCell ref="BR2:BT2"/>
    <mergeCell ref="BU2:BW2"/>
    <mergeCell ref="AN2:AP2"/>
    <mergeCell ref="AQ2:AS2"/>
    <mergeCell ref="AT2:AV2"/>
    <mergeCell ref="AW2:AY2"/>
    <mergeCell ref="AZ2:BB2"/>
    <mergeCell ref="BC2:BE2"/>
    <mergeCell ref="Y54:AA54"/>
    <mergeCell ref="AB54:AD54"/>
    <mergeCell ref="AE54:AG54"/>
    <mergeCell ref="AH54:AJ54"/>
    <mergeCell ref="AK54:AM54"/>
    <mergeCell ref="V2:X2"/>
    <mergeCell ref="Y2:AA2"/>
    <mergeCell ref="AB2:AD2"/>
    <mergeCell ref="AE2:AG2"/>
    <mergeCell ref="AH2:AJ2"/>
    <mergeCell ref="AK2:AM2"/>
    <mergeCell ref="B52:B53"/>
    <mergeCell ref="A54:C54"/>
    <mergeCell ref="G54:I54"/>
    <mergeCell ref="J54:L54"/>
    <mergeCell ref="A34:A47"/>
    <mergeCell ref="B34:B42"/>
    <mergeCell ref="B43:B47"/>
    <mergeCell ref="D54:F54"/>
    <mergeCell ref="V54:X54"/>
    <mergeCell ref="M2:O2"/>
    <mergeCell ref="P2:R2"/>
    <mergeCell ref="S2:U2"/>
    <mergeCell ref="B22:B24"/>
    <mergeCell ref="B25:B27"/>
    <mergeCell ref="B28:B30"/>
    <mergeCell ref="B31:B33"/>
    <mergeCell ref="M54:O54"/>
    <mergeCell ref="P54:R54"/>
    <mergeCell ref="S54:U54"/>
    <mergeCell ref="D2:F2"/>
    <mergeCell ref="G2:I2"/>
    <mergeCell ref="J2:L2"/>
    <mergeCell ref="A5:B7"/>
    <mergeCell ref="A8:A15"/>
    <mergeCell ref="B8:B9"/>
    <mergeCell ref="B10:B11"/>
    <mergeCell ref="B12:B13"/>
    <mergeCell ref="B14:B15"/>
    <mergeCell ref="A19:A33"/>
    <mergeCell ref="A16:B18"/>
    <mergeCell ref="B19:B21"/>
    <mergeCell ref="A48:A53"/>
    <mergeCell ref="B50:B51"/>
  </mergeCells>
  <phoneticPr fontId="4"/>
  <dataValidations count="1">
    <dataValidation type="list" allowBlank="1" showInputMessage="1" showErrorMessage="1" sqref="C1">
      <formula1>市町村名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4" max="16383" man="1"/>
  </rowBreaks>
  <ignoredErrors>
    <ignoredError sqref="F73:F7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"/>
  <sheetViews>
    <sheetView workbookViewId="0">
      <selection activeCell="B44" sqref="B44"/>
    </sheetView>
  </sheetViews>
  <sheetFormatPr defaultRowHeight="13" x14ac:dyDescent="0.2"/>
  <sheetData/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L442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 activeCell="A4" sqref="A4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339</v>
      </c>
      <c r="E4" s="36" t="s">
        <v>339</v>
      </c>
      <c r="F4" s="36" t="s">
        <v>339</v>
      </c>
      <c r="G4" s="36" t="s">
        <v>339</v>
      </c>
      <c r="H4" s="36" t="s">
        <v>339</v>
      </c>
      <c r="I4" s="36" t="s">
        <v>339</v>
      </c>
      <c r="J4" s="36" t="s">
        <v>339</v>
      </c>
      <c r="K4" s="36" t="s">
        <v>339</v>
      </c>
      <c r="L4" s="36" t="s">
        <v>339</v>
      </c>
      <c r="M4" s="36" t="s">
        <v>339</v>
      </c>
      <c r="N4" s="36" t="s">
        <v>339</v>
      </c>
      <c r="O4" s="36" t="s">
        <v>339</v>
      </c>
      <c r="P4" s="36" t="s">
        <v>339</v>
      </c>
      <c r="Q4" s="36" t="s">
        <v>339</v>
      </c>
      <c r="R4" s="36" t="s">
        <v>339</v>
      </c>
      <c r="S4" s="36" t="s">
        <v>339</v>
      </c>
      <c r="T4" s="36" t="s">
        <v>339</v>
      </c>
      <c r="U4" s="138" t="s">
        <v>339</v>
      </c>
      <c r="V4" s="138" t="s">
        <v>339</v>
      </c>
      <c r="W4" s="36" t="str">
        <f t="shared" ref="W4:X35" si="0">IF($D4="－","－",SUM(I4,O4,U4))</f>
        <v>－</v>
      </c>
      <c r="X4" s="36" t="str">
        <f t="shared" si="0"/>
        <v>－</v>
      </c>
      <c r="Y4" s="36" t="str">
        <f t="shared" ref="Y4:Y67" si="1">IF($D4="－","－",SUM(W4:X4))</f>
        <v>－</v>
      </c>
      <c r="Z4" s="36" t="s">
        <v>339</v>
      </c>
      <c r="AA4" s="36" t="s">
        <v>339</v>
      </c>
      <c r="AB4" s="36" t="s">
        <v>339</v>
      </c>
      <c r="AC4" s="36" t="s">
        <v>339</v>
      </c>
      <c r="AD4" s="36" t="s">
        <v>339</v>
      </c>
      <c r="AE4" s="36" t="s">
        <v>339</v>
      </c>
      <c r="AF4" s="36" t="s">
        <v>339</v>
      </c>
      <c r="AG4" s="143" t="s">
        <v>339</v>
      </c>
      <c r="AH4" s="143" t="s">
        <v>339</v>
      </c>
      <c r="AI4" s="143" t="s">
        <v>339</v>
      </c>
      <c r="AJ4" s="36" t="s">
        <v>339</v>
      </c>
      <c r="AK4" s="36" t="s">
        <v>339</v>
      </c>
      <c r="AL4" s="36" t="s">
        <v>339</v>
      </c>
      <c r="AM4" s="36" t="str">
        <f t="shared" ref="AM4:AO35" si="2">IF($D4="－","－",SUM(AC4,AG4,AJ4))</f>
        <v>－</v>
      </c>
      <c r="AN4" s="36" t="str">
        <f t="shared" si="2"/>
        <v>－</v>
      </c>
      <c r="AO4" s="36" t="str">
        <f t="shared" si="2"/>
        <v>－</v>
      </c>
      <c r="AP4" s="146" t="s">
        <v>339</v>
      </c>
      <c r="AQ4" s="146" t="s">
        <v>339</v>
      </c>
      <c r="AR4" s="36" t="str">
        <f t="shared" ref="AR4:AR67" si="3">IF($D4="－","－",SUM(AP4,AQ4))</f>
        <v>－</v>
      </c>
      <c r="AS4" s="36" t="s">
        <v>339</v>
      </c>
      <c r="AT4" s="36" t="s">
        <v>339</v>
      </c>
      <c r="AU4" s="36" t="s">
        <v>339</v>
      </c>
      <c r="AV4" s="36" t="s">
        <v>339</v>
      </c>
      <c r="AW4" s="36" t="s">
        <v>339</v>
      </c>
      <c r="AX4" s="36" t="s">
        <v>339</v>
      </c>
      <c r="AY4" s="36" t="s">
        <v>339</v>
      </c>
      <c r="AZ4" s="36" t="s">
        <v>339</v>
      </c>
      <c r="BA4" s="36" t="s">
        <v>339</v>
      </c>
      <c r="BB4" s="36" t="s">
        <v>339</v>
      </c>
      <c r="BC4" s="36" t="s">
        <v>339</v>
      </c>
      <c r="BD4" s="36" t="s">
        <v>339</v>
      </c>
      <c r="BE4" s="36" t="s">
        <v>339</v>
      </c>
      <c r="BF4" s="36" t="s">
        <v>339</v>
      </c>
      <c r="BG4" s="36" t="s">
        <v>339</v>
      </c>
      <c r="BH4" s="36" t="s">
        <v>339</v>
      </c>
      <c r="BI4" s="36" t="s">
        <v>339</v>
      </c>
      <c r="BJ4" s="36" t="s">
        <v>339</v>
      </c>
      <c r="BK4" s="36" t="s">
        <v>339</v>
      </c>
      <c r="BL4" s="36" t="s">
        <v>339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339</v>
      </c>
      <c r="E5" s="36" t="s">
        <v>339</v>
      </c>
      <c r="F5" s="36" t="s">
        <v>339</v>
      </c>
      <c r="G5" s="36" t="s">
        <v>339</v>
      </c>
      <c r="H5" s="36" t="s">
        <v>339</v>
      </c>
      <c r="I5" s="36" t="s">
        <v>339</v>
      </c>
      <c r="J5" s="36" t="s">
        <v>339</v>
      </c>
      <c r="K5" s="36" t="s">
        <v>339</v>
      </c>
      <c r="L5" s="36" t="s">
        <v>339</v>
      </c>
      <c r="M5" s="36" t="s">
        <v>339</v>
      </c>
      <c r="N5" s="36" t="s">
        <v>339</v>
      </c>
      <c r="O5" s="36" t="s">
        <v>339</v>
      </c>
      <c r="P5" s="36" t="s">
        <v>339</v>
      </c>
      <c r="Q5" s="36" t="s">
        <v>339</v>
      </c>
      <c r="R5" s="36" t="s">
        <v>339</v>
      </c>
      <c r="S5" s="36" t="s">
        <v>339</v>
      </c>
      <c r="T5" s="36" t="s">
        <v>339</v>
      </c>
      <c r="U5" s="138" t="s">
        <v>339</v>
      </c>
      <c r="V5" s="138" t="s">
        <v>339</v>
      </c>
      <c r="W5" s="36" t="str">
        <f t="shared" si="0"/>
        <v>－</v>
      </c>
      <c r="X5" s="36" t="str">
        <f t="shared" si="0"/>
        <v>－</v>
      </c>
      <c r="Y5" s="36" t="str">
        <f t="shared" si="1"/>
        <v>－</v>
      </c>
      <c r="Z5" s="36" t="s">
        <v>339</v>
      </c>
      <c r="AA5" s="36" t="s">
        <v>339</v>
      </c>
      <c r="AB5" s="36" t="s">
        <v>339</v>
      </c>
      <c r="AC5" s="36" t="s">
        <v>339</v>
      </c>
      <c r="AD5" s="36" t="s">
        <v>339</v>
      </c>
      <c r="AE5" s="36" t="s">
        <v>339</v>
      </c>
      <c r="AF5" s="36" t="s">
        <v>339</v>
      </c>
      <c r="AG5" s="143" t="s">
        <v>339</v>
      </c>
      <c r="AH5" s="143" t="s">
        <v>339</v>
      </c>
      <c r="AI5" s="143" t="s">
        <v>339</v>
      </c>
      <c r="AJ5" s="36" t="s">
        <v>339</v>
      </c>
      <c r="AK5" s="36" t="s">
        <v>339</v>
      </c>
      <c r="AL5" s="36" t="s">
        <v>339</v>
      </c>
      <c r="AM5" s="36" t="str">
        <f t="shared" si="2"/>
        <v>－</v>
      </c>
      <c r="AN5" s="36" t="str">
        <f t="shared" si="2"/>
        <v>－</v>
      </c>
      <c r="AO5" s="36" t="str">
        <f t="shared" si="2"/>
        <v>－</v>
      </c>
      <c r="AP5" s="146" t="s">
        <v>339</v>
      </c>
      <c r="AQ5" s="146" t="s">
        <v>339</v>
      </c>
      <c r="AR5" s="36" t="str">
        <f t="shared" si="3"/>
        <v>－</v>
      </c>
      <c r="AS5" s="36" t="s">
        <v>339</v>
      </c>
      <c r="AT5" s="36" t="s">
        <v>339</v>
      </c>
      <c r="AU5" s="36" t="s">
        <v>339</v>
      </c>
      <c r="AV5" s="36" t="s">
        <v>339</v>
      </c>
      <c r="AW5" s="36" t="s">
        <v>339</v>
      </c>
      <c r="AX5" s="36" t="s">
        <v>339</v>
      </c>
      <c r="AY5" s="36" t="s">
        <v>339</v>
      </c>
      <c r="AZ5" s="36" t="s">
        <v>339</v>
      </c>
      <c r="BA5" s="36" t="s">
        <v>339</v>
      </c>
      <c r="BB5" s="36" t="s">
        <v>339</v>
      </c>
      <c r="BC5" s="36" t="s">
        <v>339</v>
      </c>
      <c r="BD5" s="36" t="s">
        <v>339</v>
      </c>
      <c r="BE5" s="36" t="s">
        <v>339</v>
      </c>
      <c r="BF5" s="36" t="s">
        <v>339</v>
      </c>
      <c r="BG5" s="36" t="s">
        <v>339</v>
      </c>
      <c r="BH5" s="36" t="s">
        <v>339</v>
      </c>
      <c r="BI5" s="36" t="s">
        <v>339</v>
      </c>
      <c r="BJ5" s="36" t="s">
        <v>339</v>
      </c>
      <c r="BK5" s="36" t="s">
        <v>339</v>
      </c>
      <c r="BL5" s="36" t="s">
        <v>339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339</v>
      </c>
      <c r="E6" s="36" t="s">
        <v>339</v>
      </c>
      <c r="F6" s="36" t="s">
        <v>339</v>
      </c>
      <c r="G6" s="36" t="s">
        <v>339</v>
      </c>
      <c r="H6" s="36" t="s">
        <v>339</v>
      </c>
      <c r="I6" s="36" t="s">
        <v>339</v>
      </c>
      <c r="J6" s="36" t="s">
        <v>339</v>
      </c>
      <c r="K6" s="36" t="s">
        <v>339</v>
      </c>
      <c r="L6" s="36" t="s">
        <v>339</v>
      </c>
      <c r="M6" s="36" t="s">
        <v>339</v>
      </c>
      <c r="N6" s="36" t="s">
        <v>339</v>
      </c>
      <c r="O6" s="36" t="s">
        <v>339</v>
      </c>
      <c r="P6" s="36" t="s">
        <v>339</v>
      </c>
      <c r="Q6" s="36" t="s">
        <v>339</v>
      </c>
      <c r="R6" s="36" t="s">
        <v>339</v>
      </c>
      <c r="S6" s="36" t="s">
        <v>339</v>
      </c>
      <c r="T6" s="36" t="s">
        <v>339</v>
      </c>
      <c r="U6" s="138" t="s">
        <v>339</v>
      </c>
      <c r="V6" s="138" t="s">
        <v>339</v>
      </c>
      <c r="W6" s="36" t="str">
        <f t="shared" si="0"/>
        <v>－</v>
      </c>
      <c r="X6" s="36" t="str">
        <f t="shared" si="0"/>
        <v>－</v>
      </c>
      <c r="Y6" s="36" t="str">
        <f t="shared" si="1"/>
        <v>－</v>
      </c>
      <c r="Z6" s="36" t="s">
        <v>339</v>
      </c>
      <c r="AA6" s="36" t="s">
        <v>339</v>
      </c>
      <c r="AB6" s="36" t="s">
        <v>339</v>
      </c>
      <c r="AC6" s="36" t="s">
        <v>339</v>
      </c>
      <c r="AD6" s="36" t="s">
        <v>339</v>
      </c>
      <c r="AE6" s="36" t="s">
        <v>339</v>
      </c>
      <c r="AF6" s="36" t="s">
        <v>339</v>
      </c>
      <c r="AG6" s="143" t="s">
        <v>339</v>
      </c>
      <c r="AH6" s="143" t="s">
        <v>339</v>
      </c>
      <c r="AI6" s="143" t="s">
        <v>339</v>
      </c>
      <c r="AJ6" s="36" t="s">
        <v>339</v>
      </c>
      <c r="AK6" s="36" t="s">
        <v>339</v>
      </c>
      <c r="AL6" s="36" t="s">
        <v>339</v>
      </c>
      <c r="AM6" s="36" t="str">
        <f t="shared" si="2"/>
        <v>－</v>
      </c>
      <c r="AN6" s="36" t="str">
        <f t="shared" si="2"/>
        <v>－</v>
      </c>
      <c r="AO6" s="36" t="str">
        <f t="shared" si="2"/>
        <v>－</v>
      </c>
      <c r="AP6" s="146" t="s">
        <v>339</v>
      </c>
      <c r="AQ6" s="146" t="s">
        <v>339</v>
      </c>
      <c r="AR6" s="36" t="str">
        <f t="shared" si="3"/>
        <v>－</v>
      </c>
      <c r="AS6" s="36" t="s">
        <v>339</v>
      </c>
      <c r="AT6" s="36" t="s">
        <v>339</v>
      </c>
      <c r="AU6" s="36" t="s">
        <v>339</v>
      </c>
      <c r="AV6" s="36" t="s">
        <v>339</v>
      </c>
      <c r="AW6" s="36" t="s">
        <v>339</v>
      </c>
      <c r="AX6" s="36" t="s">
        <v>339</v>
      </c>
      <c r="AY6" s="36" t="s">
        <v>339</v>
      </c>
      <c r="AZ6" s="36" t="s">
        <v>339</v>
      </c>
      <c r="BA6" s="36" t="s">
        <v>339</v>
      </c>
      <c r="BB6" s="36" t="s">
        <v>339</v>
      </c>
      <c r="BC6" s="36" t="s">
        <v>339</v>
      </c>
      <c r="BD6" s="36" t="s">
        <v>339</v>
      </c>
      <c r="BE6" s="36" t="s">
        <v>339</v>
      </c>
      <c r="BF6" s="36" t="s">
        <v>339</v>
      </c>
      <c r="BG6" s="36" t="s">
        <v>339</v>
      </c>
      <c r="BH6" s="36" t="s">
        <v>339</v>
      </c>
      <c r="BI6" s="36" t="s">
        <v>339</v>
      </c>
      <c r="BJ6" s="36" t="s">
        <v>339</v>
      </c>
      <c r="BK6" s="36" t="s">
        <v>339</v>
      </c>
      <c r="BL6" s="36" t="s">
        <v>339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339</v>
      </c>
      <c r="E7" s="36" t="s">
        <v>339</v>
      </c>
      <c r="F7" s="36" t="s">
        <v>339</v>
      </c>
      <c r="G7" s="36" t="s">
        <v>339</v>
      </c>
      <c r="H7" s="36" t="s">
        <v>339</v>
      </c>
      <c r="I7" s="36" t="s">
        <v>339</v>
      </c>
      <c r="J7" s="36" t="s">
        <v>339</v>
      </c>
      <c r="K7" s="36" t="s">
        <v>339</v>
      </c>
      <c r="L7" s="36" t="s">
        <v>339</v>
      </c>
      <c r="M7" s="36" t="s">
        <v>339</v>
      </c>
      <c r="N7" s="36" t="s">
        <v>339</v>
      </c>
      <c r="O7" s="36" t="s">
        <v>339</v>
      </c>
      <c r="P7" s="36" t="s">
        <v>339</v>
      </c>
      <c r="Q7" s="36" t="s">
        <v>339</v>
      </c>
      <c r="R7" s="36" t="s">
        <v>339</v>
      </c>
      <c r="S7" s="36" t="s">
        <v>339</v>
      </c>
      <c r="T7" s="36" t="s">
        <v>339</v>
      </c>
      <c r="U7" s="138" t="s">
        <v>339</v>
      </c>
      <c r="V7" s="138" t="s">
        <v>339</v>
      </c>
      <c r="W7" s="36" t="str">
        <f t="shared" si="0"/>
        <v>－</v>
      </c>
      <c r="X7" s="36" t="str">
        <f t="shared" si="0"/>
        <v>－</v>
      </c>
      <c r="Y7" s="36" t="str">
        <f t="shared" si="1"/>
        <v>－</v>
      </c>
      <c r="Z7" s="36" t="s">
        <v>339</v>
      </c>
      <c r="AA7" s="36" t="s">
        <v>339</v>
      </c>
      <c r="AB7" s="36" t="s">
        <v>339</v>
      </c>
      <c r="AC7" s="36" t="s">
        <v>339</v>
      </c>
      <c r="AD7" s="36" t="s">
        <v>339</v>
      </c>
      <c r="AE7" s="36" t="s">
        <v>339</v>
      </c>
      <c r="AF7" s="36" t="s">
        <v>339</v>
      </c>
      <c r="AG7" s="143" t="s">
        <v>339</v>
      </c>
      <c r="AH7" s="143" t="s">
        <v>339</v>
      </c>
      <c r="AI7" s="143" t="s">
        <v>339</v>
      </c>
      <c r="AJ7" s="36" t="s">
        <v>339</v>
      </c>
      <c r="AK7" s="36" t="s">
        <v>339</v>
      </c>
      <c r="AL7" s="36" t="s">
        <v>339</v>
      </c>
      <c r="AM7" s="36" t="str">
        <f t="shared" si="2"/>
        <v>－</v>
      </c>
      <c r="AN7" s="36" t="str">
        <f t="shared" si="2"/>
        <v>－</v>
      </c>
      <c r="AO7" s="36" t="str">
        <f t="shared" si="2"/>
        <v>－</v>
      </c>
      <c r="AP7" s="146" t="s">
        <v>339</v>
      </c>
      <c r="AQ7" s="146" t="s">
        <v>339</v>
      </c>
      <c r="AR7" s="36" t="str">
        <f t="shared" si="3"/>
        <v>－</v>
      </c>
      <c r="AS7" s="36" t="s">
        <v>339</v>
      </c>
      <c r="AT7" s="36" t="s">
        <v>339</v>
      </c>
      <c r="AU7" s="36" t="s">
        <v>339</v>
      </c>
      <c r="AV7" s="36" t="s">
        <v>339</v>
      </c>
      <c r="AW7" s="36" t="s">
        <v>339</v>
      </c>
      <c r="AX7" s="36" t="s">
        <v>339</v>
      </c>
      <c r="AY7" s="36" t="s">
        <v>339</v>
      </c>
      <c r="AZ7" s="36" t="s">
        <v>339</v>
      </c>
      <c r="BA7" s="36" t="s">
        <v>339</v>
      </c>
      <c r="BB7" s="36" t="s">
        <v>339</v>
      </c>
      <c r="BC7" s="36" t="s">
        <v>339</v>
      </c>
      <c r="BD7" s="36" t="s">
        <v>339</v>
      </c>
      <c r="BE7" s="36" t="s">
        <v>339</v>
      </c>
      <c r="BF7" s="36" t="s">
        <v>339</v>
      </c>
      <c r="BG7" s="36" t="s">
        <v>339</v>
      </c>
      <c r="BH7" s="36" t="s">
        <v>339</v>
      </c>
      <c r="BI7" s="36" t="s">
        <v>339</v>
      </c>
      <c r="BJ7" s="36" t="s">
        <v>339</v>
      </c>
      <c r="BK7" s="36" t="s">
        <v>339</v>
      </c>
      <c r="BL7" s="36" t="s">
        <v>339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339</v>
      </c>
      <c r="E8" s="36" t="s">
        <v>339</v>
      </c>
      <c r="F8" s="36" t="s">
        <v>339</v>
      </c>
      <c r="G8" s="36" t="s">
        <v>339</v>
      </c>
      <c r="H8" s="36" t="s">
        <v>339</v>
      </c>
      <c r="I8" s="36" t="s">
        <v>339</v>
      </c>
      <c r="J8" s="36" t="s">
        <v>339</v>
      </c>
      <c r="K8" s="36" t="s">
        <v>339</v>
      </c>
      <c r="L8" s="36" t="s">
        <v>339</v>
      </c>
      <c r="M8" s="36" t="s">
        <v>339</v>
      </c>
      <c r="N8" s="36" t="s">
        <v>339</v>
      </c>
      <c r="O8" s="36" t="s">
        <v>339</v>
      </c>
      <c r="P8" s="36" t="s">
        <v>339</v>
      </c>
      <c r="Q8" s="36" t="s">
        <v>339</v>
      </c>
      <c r="R8" s="36" t="s">
        <v>339</v>
      </c>
      <c r="S8" s="36" t="s">
        <v>339</v>
      </c>
      <c r="T8" s="36" t="s">
        <v>339</v>
      </c>
      <c r="U8" s="138" t="s">
        <v>339</v>
      </c>
      <c r="V8" s="138" t="s">
        <v>339</v>
      </c>
      <c r="W8" s="36" t="str">
        <f t="shared" si="0"/>
        <v>－</v>
      </c>
      <c r="X8" s="36" t="str">
        <f t="shared" si="0"/>
        <v>－</v>
      </c>
      <c r="Y8" s="36" t="str">
        <f t="shared" si="1"/>
        <v>－</v>
      </c>
      <c r="Z8" s="36" t="s">
        <v>339</v>
      </c>
      <c r="AA8" s="36" t="s">
        <v>339</v>
      </c>
      <c r="AB8" s="36" t="s">
        <v>339</v>
      </c>
      <c r="AC8" s="36" t="s">
        <v>339</v>
      </c>
      <c r="AD8" s="36" t="s">
        <v>339</v>
      </c>
      <c r="AE8" s="36" t="s">
        <v>339</v>
      </c>
      <c r="AF8" s="36" t="s">
        <v>339</v>
      </c>
      <c r="AG8" s="143" t="s">
        <v>339</v>
      </c>
      <c r="AH8" s="143" t="s">
        <v>339</v>
      </c>
      <c r="AI8" s="143" t="s">
        <v>339</v>
      </c>
      <c r="AJ8" s="36" t="s">
        <v>339</v>
      </c>
      <c r="AK8" s="36" t="s">
        <v>339</v>
      </c>
      <c r="AL8" s="36" t="s">
        <v>339</v>
      </c>
      <c r="AM8" s="36" t="str">
        <f t="shared" si="2"/>
        <v>－</v>
      </c>
      <c r="AN8" s="36" t="str">
        <f t="shared" si="2"/>
        <v>－</v>
      </c>
      <c r="AO8" s="36" t="str">
        <f t="shared" si="2"/>
        <v>－</v>
      </c>
      <c r="AP8" s="146" t="s">
        <v>339</v>
      </c>
      <c r="AQ8" s="146" t="s">
        <v>339</v>
      </c>
      <c r="AR8" s="36" t="str">
        <f t="shared" si="3"/>
        <v>－</v>
      </c>
      <c r="AS8" s="36" t="s">
        <v>339</v>
      </c>
      <c r="AT8" s="36" t="s">
        <v>339</v>
      </c>
      <c r="AU8" s="36" t="s">
        <v>339</v>
      </c>
      <c r="AV8" s="36" t="s">
        <v>339</v>
      </c>
      <c r="AW8" s="36" t="s">
        <v>339</v>
      </c>
      <c r="AX8" s="36" t="s">
        <v>339</v>
      </c>
      <c r="AY8" s="36" t="s">
        <v>339</v>
      </c>
      <c r="AZ8" s="36" t="s">
        <v>339</v>
      </c>
      <c r="BA8" s="36" t="s">
        <v>339</v>
      </c>
      <c r="BB8" s="36" t="s">
        <v>339</v>
      </c>
      <c r="BC8" s="36" t="s">
        <v>339</v>
      </c>
      <c r="BD8" s="36" t="s">
        <v>339</v>
      </c>
      <c r="BE8" s="36" t="s">
        <v>339</v>
      </c>
      <c r="BF8" s="36" t="s">
        <v>339</v>
      </c>
      <c r="BG8" s="36" t="s">
        <v>339</v>
      </c>
      <c r="BH8" s="36" t="s">
        <v>339</v>
      </c>
      <c r="BI8" s="36" t="s">
        <v>339</v>
      </c>
      <c r="BJ8" s="36" t="s">
        <v>339</v>
      </c>
      <c r="BK8" s="36" t="s">
        <v>339</v>
      </c>
      <c r="BL8" s="36" t="s">
        <v>339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339</v>
      </c>
      <c r="E9" s="36" t="s">
        <v>339</v>
      </c>
      <c r="F9" s="36" t="s">
        <v>339</v>
      </c>
      <c r="G9" s="36" t="s">
        <v>339</v>
      </c>
      <c r="H9" s="36" t="s">
        <v>339</v>
      </c>
      <c r="I9" s="36" t="s">
        <v>339</v>
      </c>
      <c r="J9" s="36" t="s">
        <v>339</v>
      </c>
      <c r="K9" s="36" t="s">
        <v>339</v>
      </c>
      <c r="L9" s="36" t="s">
        <v>339</v>
      </c>
      <c r="M9" s="36" t="s">
        <v>339</v>
      </c>
      <c r="N9" s="36" t="s">
        <v>339</v>
      </c>
      <c r="O9" s="36" t="s">
        <v>339</v>
      </c>
      <c r="P9" s="36" t="s">
        <v>339</v>
      </c>
      <c r="Q9" s="36" t="s">
        <v>339</v>
      </c>
      <c r="R9" s="36" t="s">
        <v>339</v>
      </c>
      <c r="S9" s="36" t="s">
        <v>339</v>
      </c>
      <c r="T9" s="36" t="s">
        <v>339</v>
      </c>
      <c r="U9" s="138" t="s">
        <v>339</v>
      </c>
      <c r="V9" s="138" t="s">
        <v>339</v>
      </c>
      <c r="W9" s="36" t="str">
        <f t="shared" si="0"/>
        <v>－</v>
      </c>
      <c r="X9" s="36" t="str">
        <f t="shared" si="0"/>
        <v>－</v>
      </c>
      <c r="Y9" s="36" t="str">
        <f t="shared" si="1"/>
        <v>－</v>
      </c>
      <c r="Z9" s="36" t="s">
        <v>339</v>
      </c>
      <c r="AA9" s="36" t="s">
        <v>339</v>
      </c>
      <c r="AB9" s="36" t="s">
        <v>339</v>
      </c>
      <c r="AC9" s="36" t="s">
        <v>339</v>
      </c>
      <c r="AD9" s="36" t="s">
        <v>339</v>
      </c>
      <c r="AE9" s="36" t="s">
        <v>339</v>
      </c>
      <c r="AF9" s="36" t="s">
        <v>339</v>
      </c>
      <c r="AG9" s="143" t="s">
        <v>339</v>
      </c>
      <c r="AH9" s="143" t="s">
        <v>339</v>
      </c>
      <c r="AI9" s="143" t="s">
        <v>339</v>
      </c>
      <c r="AJ9" s="36" t="s">
        <v>339</v>
      </c>
      <c r="AK9" s="36" t="s">
        <v>339</v>
      </c>
      <c r="AL9" s="36" t="s">
        <v>339</v>
      </c>
      <c r="AM9" s="36" t="str">
        <f t="shared" si="2"/>
        <v>－</v>
      </c>
      <c r="AN9" s="36" t="str">
        <f t="shared" si="2"/>
        <v>－</v>
      </c>
      <c r="AO9" s="36" t="str">
        <f t="shared" si="2"/>
        <v>－</v>
      </c>
      <c r="AP9" s="146" t="s">
        <v>339</v>
      </c>
      <c r="AQ9" s="146" t="s">
        <v>339</v>
      </c>
      <c r="AR9" s="36" t="str">
        <f t="shared" si="3"/>
        <v>－</v>
      </c>
      <c r="AS9" s="36" t="s">
        <v>339</v>
      </c>
      <c r="AT9" s="36" t="s">
        <v>339</v>
      </c>
      <c r="AU9" s="36" t="s">
        <v>339</v>
      </c>
      <c r="AV9" s="36" t="s">
        <v>339</v>
      </c>
      <c r="AW9" s="36" t="s">
        <v>339</v>
      </c>
      <c r="AX9" s="36" t="s">
        <v>339</v>
      </c>
      <c r="AY9" s="36" t="s">
        <v>339</v>
      </c>
      <c r="AZ9" s="36" t="s">
        <v>339</v>
      </c>
      <c r="BA9" s="36" t="s">
        <v>339</v>
      </c>
      <c r="BB9" s="36" t="s">
        <v>339</v>
      </c>
      <c r="BC9" s="36" t="s">
        <v>339</v>
      </c>
      <c r="BD9" s="36" t="s">
        <v>339</v>
      </c>
      <c r="BE9" s="36" t="s">
        <v>339</v>
      </c>
      <c r="BF9" s="36" t="s">
        <v>339</v>
      </c>
      <c r="BG9" s="36" t="s">
        <v>339</v>
      </c>
      <c r="BH9" s="36" t="s">
        <v>339</v>
      </c>
      <c r="BI9" s="36" t="s">
        <v>339</v>
      </c>
      <c r="BJ9" s="36" t="s">
        <v>339</v>
      </c>
      <c r="BK9" s="36" t="s">
        <v>339</v>
      </c>
      <c r="BL9" s="36" t="s">
        <v>339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339</v>
      </c>
      <c r="E10" s="36" t="s">
        <v>339</v>
      </c>
      <c r="F10" s="36" t="s">
        <v>339</v>
      </c>
      <c r="G10" s="36" t="s">
        <v>339</v>
      </c>
      <c r="H10" s="36" t="s">
        <v>339</v>
      </c>
      <c r="I10" s="36" t="s">
        <v>339</v>
      </c>
      <c r="J10" s="36" t="s">
        <v>339</v>
      </c>
      <c r="K10" s="36" t="s">
        <v>339</v>
      </c>
      <c r="L10" s="36" t="s">
        <v>339</v>
      </c>
      <c r="M10" s="36" t="s">
        <v>339</v>
      </c>
      <c r="N10" s="36" t="s">
        <v>339</v>
      </c>
      <c r="O10" s="36" t="s">
        <v>339</v>
      </c>
      <c r="P10" s="36" t="s">
        <v>339</v>
      </c>
      <c r="Q10" s="36" t="s">
        <v>339</v>
      </c>
      <c r="R10" s="36" t="s">
        <v>339</v>
      </c>
      <c r="S10" s="36" t="s">
        <v>339</v>
      </c>
      <c r="T10" s="36" t="s">
        <v>339</v>
      </c>
      <c r="U10" s="138" t="s">
        <v>339</v>
      </c>
      <c r="V10" s="138" t="s">
        <v>339</v>
      </c>
      <c r="W10" s="36" t="str">
        <f t="shared" si="0"/>
        <v>－</v>
      </c>
      <c r="X10" s="36" t="str">
        <f t="shared" si="0"/>
        <v>－</v>
      </c>
      <c r="Y10" s="36" t="str">
        <f t="shared" si="1"/>
        <v>－</v>
      </c>
      <c r="Z10" s="36" t="s">
        <v>339</v>
      </c>
      <c r="AA10" s="36" t="s">
        <v>339</v>
      </c>
      <c r="AB10" s="36" t="s">
        <v>339</v>
      </c>
      <c r="AC10" s="36" t="s">
        <v>339</v>
      </c>
      <c r="AD10" s="36" t="s">
        <v>339</v>
      </c>
      <c r="AE10" s="36" t="s">
        <v>339</v>
      </c>
      <c r="AF10" s="36" t="s">
        <v>339</v>
      </c>
      <c r="AG10" s="143" t="s">
        <v>339</v>
      </c>
      <c r="AH10" s="143" t="s">
        <v>339</v>
      </c>
      <c r="AI10" s="143" t="s">
        <v>339</v>
      </c>
      <c r="AJ10" s="36" t="s">
        <v>339</v>
      </c>
      <c r="AK10" s="36" t="s">
        <v>339</v>
      </c>
      <c r="AL10" s="36" t="s">
        <v>339</v>
      </c>
      <c r="AM10" s="36" t="str">
        <f t="shared" si="2"/>
        <v>－</v>
      </c>
      <c r="AN10" s="36" t="str">
        <f t="shared" si="2"/>
        <v>－</v>
      </c>
      <c r="AO10" s="36" t="str">
        <f t="shared" si="2"/>
        <v>－</v>
      </c>
      <c r="AP10" s="146" t="s">
        <v>339</v>
      </c>
      <c r="AQ10" s="146" t="s">
        <v>339</v>
      </c>
      <c r="AR10" s="36" t="str">
        <f t="shared" si="3"/>
        <v>－</v>
      </c>
      <c r="AS10" s="36" t="s">
        <v>339</v>
      </c>
      <c r="AT10" s="36" t="s">
        <v>339</v>
      </c>
      <c r="AU10" s="36" t="s">
        <v>339</v>
      </c>
      <c r="AV10" s="36" t="s">
        <v>339</v>
      </c>
      <c r="AW10" s="36" t="s">
        <v>339</v>
      </c>
      <c r="AX10" s="36" t="s">
        <v>339</v>
      </c>
      <c r="AY10" s="36" t="s">
        <v>339</v>
      </c>
      <c r="AZ10" s="36" t="s">
        <v>339</v>
      </c>
      <c r="BA10" s="36" t="s">
        <v>339</v>
      </c>
      <c r="BB10" s="36" t="s">
        <v>339</v>
      </c>
      <c r="BC10" s="36" t="s">
        <v>339</v>
      </c>
      <c r="BD10" s="36" t="s">
        <v>339</v>
      </c>
      <c r="BE10" s="36" t="s">
        <v>339</v>
      </c>
      <c r="BF10" s="36" t="s">
        <v>339</v>
      </c>
      <c r="BG10" s="36" t="s">
        <v>339</v>
      </c>
      <c r="BH10" s="36" t="s">
        <v>339</v>
      </c>
      <c r="BI10" s="36" t="s">
        <v>339</v>
      </c>
      <c r="BJ10" s="36" t="s">
        <v>339</v>
      </c>
      <c r="BK10" s="36" t="s">
        <v>339</v>
      </c>
      <c r="BL10" s="36" t="s">
        <v>339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339</v>
      </c>
      <c r="E11" s="36" t="s">
        <v>339</v>
      </c>
      <c r="F11" s="36" t="s">
        <v>339</v>
      </c>
      <c r="G11" s="36" t="s">
        <v>339</v>
      </c>
      <c r="H11" s="36" t="s">
        <v>339</v>
      </c>
      <c r="I11" s="36" t="s">
        <v>339</v>
      </c>
      <c r="J11" s="36" t="s">
        <v>339</v>
      </c>
      <c r="K11" s="36" t="s">
        <v>339</v>
      </c>
      <c r="L11" s="36" t="s">
        <v>339</v>
      </c>
      <c r="M11" s="36" t="s">
        <v>339</v>
      </c>
      <c r="N11" s="36" t="s">
        <v>339</v>
      </c>
      <c r="O11" s="36" t="s">
        <v>339</v>
      </c>
      <c r="P11" s="36" t="s">
        <v>339</v>
      </c>
      <c r="Q11" s="36" t="s">
        <v>339</v>
      </c>
      <c r="R11" s="36" t="s">
        <v>339</v>
      </c>
      <c r="S11" s="36" t="s">
        <v>339</v>
      </c>
      <c r="T11" s="36" t="s">
        <v>339</v>
      </c>
      <c r="U11" s="138" t="s">
        <v>339</v>
      </c>
      <c r="V11" s="138" t="s">
        <v>339</v>
      </c>
      <c r="W11" s="36" t="str">
        <f t="shared" si="0"/>
        <v>－</v>
      </c>
      <c r="X11" s="36" t="str">
        <f t="shared" si="0"/>
        <v>－</v>
      </c>
      <c r="Y11" s="36" t="str">
        <f t="shared" si="1"/>
        <v>－</v>
      </c>
      <c r="Z11" s="36" t="s">
        <v>339</v>
      </c>
      <c r="AA11" s="36" t="s">
        <v>339</v>
      </c>
      <c r="AB11" s="36" t="s">
        <v>339</v>
      </c>
      <c r="AC11" s="36" t="s">
        <v>339</v>
      </c>
      <c r="AD11" s="36" t="s">
        <v>339</v>
      </c>
      <c r="AE11" s="36" t="s">
        <v>339</v>
      </c>
      <c r="AF11" s="36" t="s">
        <v>339</v>
      </c>
      <c r="AG11" s="143" t="s">
        <v>339</v>
      </c>
      <c r="AH11" s="143" t="s">
        <v>339</v>
      </c>
      <c r="AI11" s="143" t="s">
        <v>339</v>
      </c>
      <c r="AJ11" s="36" t="s">
        <v>339</v>
      </c>
      <c r="AK11" s="36" t="s">
        <v>339</v>
      </c>
      <c r="AL11" s="36" t="s">
        <v>339</v>
      </c>
      <c r="AM11" s="36" t="str">
        <f t="shared" si="2"/>
        <v>－</v>
      </c>
      <c r="AN11" s="36" t="str">
        <f t="shared" si="2"/>
        <v>－</v>
      </c>
      <c r="AO11" s="36" t="str">
        <f t="shared" si="2"/>
        <v>－</v>
      </c>
      <c r="AP11" s="146" t="s">
        <v>339</v>
      </c>
      <c r="AQ11" s="146" t="s">
        <v>339</v>
      </c>
      <c r="AR11" s="36" t="str">
        <f t="shared" si="3"/>
        <v>－</v>
      </c>
      <c r="AS11" s="36" t="s">
        <v>339</v>
      </c>
      <c r="AT11" s="36" t="s">
        <v>339</v>
      </c>
      <c r="AU11" s="36" t="s">
        <v>339</v>
      </c>
      <c r="AV11" s="36" t="s">
        <v>339</v>
      </c>
      <c r="AW11" s="36" t="s">
        <v>339</v>
      </c>
      <c r="AX11" s="36" t="s">
        <v>339</v>
      </c>
      <c r="AY11" s="36" t="s">
        <v>339</v>
      </c>
      <c r="AZ11" s="36" t="s">
        <v>339</v>
      </c>
      <c r="BA11" s="36" t="s">
        <v>339</v>
      </c>
      <c r="BB11" s="36" t="s">
        <v>339</v>
      </c>
      <c r="BC11" s="36" t="s">
        <v>339</v>
      </c>
      <c r="BD11" s="36" t="s">
        <v>339</v>
      </c>
      <c r="BE11" s="36" t="s">
        <v>339</v>
      </c>
      <c r="BF11" s="36" t="s">
        <v>339</v>
      </c>
      <c r="BG11" s="36" t="s">
        <v>339</v>
      </c>
      <c r="BH11" s="36" t="s">
        <v>339</v>
      </c>
      <c r="BI11" s="36" t="s">
        <v>339</v>
      </c>
      <c r="BJ11" s="36" t="s">
        <v>339</v>
      </c>
      <c r="BK11" s="36" t="s">
        <v>339</v>
      </c>
      <c r="BL11" s="36" t="s">
        <v>339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339</v>
      </c>
      <c r="E12" s="36" t="s">
        <v>339</v>
      </c>
      <c r="F12" s="36" t="s">
        <v>339</v>
      </c>
      <c r="G12" s="36" t="s">
        <v>339</v>
      </c>
      <c r="H12" s="36" t="s">
        <v>339</v>
      </c>
      <c r="I12" s="36" t="s">
        <v>339</v>
      </c>
      <c r="J12" s="36" t="s">
        <v>339</v>
      </c>
      <c r="K12" s="36" t="s">
        <v>339</v>
      </c>
      <c r="L12" s="36" t="s">
        <v>339</v>
      </c>
      <c r="M12" s="36" t="s">
        <v>339</v>
      </c>
      <c r="N12" s="36" t="s">
        <v>339</v>
      </c>
      <c r="O12" s="36" t="s">
        <v>339</v>
      </c>
      <c r="P12" s="36" t="s">
        <v>339</v>
      </c>
      <c r="Q12" s="36" t="s">
        <v>339</v>
      </c>
      <c r="R12" s="36" t="s">
        <v>339</v>
      </c>
      <c r="S12" s="36" t="s">
        <v>339</v>
      </c>
      <c r="T12" s="36" t="s">
        <v>339</v>
      </c>
      <c r="U12" s="138" t="s">
        <v>339</v>
      </c>
      <c r="V12" s="138" t="s">
        <v>339</v>
      </c>
      <c r="W12" s="36" t="str">
        <f t="shared" si="0"/>
        <v>－</v>
      </c>
      <c r="X12" s="36" t="str">
        <f t="shared" si="0"/>
        <v>－</v>
      </c>
      <c r="Y12" s="36" t="str">
        <f t="shared" si="1"/>
        <v>－</v>
      </c>
      <c r="Z12" s="36" t="s">
        <v>339</v>
      </c>
      <c r="AA12" s="36" t="s">
        <v>339</v>
      </c>
      <c r="AB12" s="36" t="s">
        <v>339</v>
      </c>
      <c r="AC12" s="36" t="s">
        <v>339</v>
      </c>
      <c r="AD12" s="36" t="s">
        <v>339</v>
      </c>
      <c r="AE12" s="36" t="s">
        <v>339</v>
      </c>
      <c r="AF12" s="36" t="s">
        <v>339</v>
      </c>
      <c r="AG12" s="143" t="s">
        <v>339</v>
      </c>
      <c r="AH12" s="143" t="s">
        <v>339</v>
      </c>
      <c r="AI12" s="143" t="s">
        <v>339</v>
      </c>
      <c r="AJ12" s="36" t="s">
        <v>339</v>
      </c>
      <c r="AK12" s="36" t="s">
        <v>339</v>
      </c>
      <c r="AL12" s="36" t="s">
        <v>339</v>
      </c>
      <c r="AM12" s="36" t="str">
        <f t="shared" si="2"/>
        <v>－</v>
      </c>
      <c r="AN12" s="36" t="str">
        <f t="shared" si="2"/>
        <v>－</v>
      </c>
      <c r="AO12" s="36" t="str">
        <f t="shared" si="2"/>
        <v>－</v>
      </c>
      <c r="AP12" s="146" t="s">
        <v>339</v>
      </c>
      <c r="AQ12" s="146" t="s">
        <v>339</v>
      </c>
      <c r="AR12" s="36" t="str">
        <f t="shared" si="3"/>
        <v>－</v>
      </c>
      <c r="AS12" s="36" t="s">
        <v>339</v>
      </c>
      <c r="AT12" s="36" t="s">
        <v>339</v>
      </c>
      <c r="AU12" s="36" t="s">
        <v>339</v>
      </c>
      <c r="AV12" s="36" t="s">
        <v>339</v>
      </c>
      <c r="AW12" s="36" t="s">
        <v>339</v>
      </c>
      <c r="AX12" s="36" t="s">
        <v>339</v>
      </c>
      <c r="AY12" s="36" t="s">
        <v>339</v>
      </c>
      <c r="AZ12" s="36" t="s">
        <v>339</v>
      </c>
      <c r="BA12" s="36" t="s">
        <v>339</v>
      </c>
      <c r="BB12" s="36" t="s">
        <v>339</v>
      </c>
      <c r="BC12" s="36" t="s">
        <v>339</v>
      </c>
      <c r="BD12" s="36" t="s">
        <v>339</v>
      </c>
      <c r="BE12" s="36" t="s">
        <v>339</v>
      </c>
      <c r="BF12" s="36" t="s">
        <v>339</v>
      </c>
      <c r="BG12" s="36" t="s">
        <v>339</v>
      </c>
      <c r="BH12" s="36" t="s">
        <v>339</v>
      </c>
      <c r="BI12" s="36" t="s">
        <v>339</v>
      </c>
      <c r="BJ12" s="36" t="s">
        <v>339</v>
      </c>
      <c r="BK12" s="36" t="s">
        <v>339</v>
      </c>
      <c r="BL12" s="36" t="s">
        <v>339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339</v>
      </c>
      <c r="E13" s="36" t="s">
        <v>339</v>
      </c>
      <c r="F13" s="36" t="s">
        <v>339</v>
      </c>
      <c r="G13" s="36" t="s">
        <v>339</v>
      </c>
      <c r="H13" s="36" t="s">
        <v>339</v>
      </c>
      <c r="I13" s="36" t="s">
        <v>339</v>
      </c>
      <c r="J13" s="36" t="s">
        <v>339</v>
      </c>
      <c r="K13" s="36" t="s">
        <v>339</v>
      </c>
      <c r="L13" s="36" t="s">
        <v>339</v>
      </c>
      <c r="M13" s="36" t="s">
        <v>339</v>
      </c>
      <c r="N13" s="36" t="s">
        <v>339</v>
      </c>
      <c r="O13" s="36" t="s">
        <v>339</v>
      </c>
      <c r="P13" s="36" t="s">
        <v>339</v>
      </c>
      <c r="Q13" s="36" t="s">
        <v>339</v>
      </c>
      <c r="R13" s="36" t="s">
        <v>339</v>
      </c>
      <c r="S13" s="36" t="s">
        <v>339</v>
      </c>
      <c r="T13" s="36" t="s">
        <v>339</v>
      </c>
      <c r="U13" s="138" t="s">
        <v>339</v>
      </c>
      <c r="V13" s="138" t="s">
        <v>339</v>
      </c>
      <c r="W13" s="36" t="str">
        <f t="shared" si="0"/>
        <v>－</v>
      </c>
      <c r="X13" s="36" t="str">
        <f t="shared" si="0"/>
        <v>－</v>
      </c>
      <c r="Y13" s="36" t="str">
        <f t="shared" si="1"/>
        <v>－</v>
      </c>
      <c r="Z13" s="36" t="s">
        <v>339</v>
      </c>
      <c r="AA13" s="36" t="s">
        <v>339</v>
      </c>
      <c r="AB13" s="36" t="s">
        <v>339</v>
      </c>
      <c r="AC13" s="36" t="s">
        <v>339</v>
      </c>
      <c r="AD13" s="36" t="s">
        <v>339</v>
      </c>
      <c r="AE13" s="36" t="s">
        <v>339</v>
      </c>
      <c r="AF13" s="36" t="s">
        <v>339</v>
      </c>
      <c r="AG13" s="143" t="s">
        <v>339</v>
      </c>
      <c r="AH13" s="143" t="s">
        <v>339</v>
      </c>
      <c r="AI13" s="143" t="s">
        <v>339</v>
      </c>
      <c r="AJ13" s="36" t="s">
        <v>339</v>
      </c>
      <c r="AK13" s="36" t="s">
        <v>339</v>
      </c>
      <c r="AL13" s="36" t="s">
        <v>339</v>
      </c>
      <c r="AM13" s="36" t="str">
        <f t="shared" si="2"/>
        <v>－</v>
      </c>
      <c r="AN13" s="36" t="str">
        <f t="shared" si="2"/>
        <v>－</v>
      </c>
      <c r="AO13" s="36" t="str">
        <f t="shared" si="2"/>
        <v>－</v>
      </c>
      <c r="AP13" s="146" t="s">
        <v>339</v>
      </c>
      <c r="AQ13" s="146" t="s">
        <v>339</v>
      </c>
      <c r="AR13" s="36" t="str">
        <f t="shared" si="3"/>
        <v>－</v>
      </c>
      <c r="AS13" s="36" t="s">
        <v>339</v>
      </c>
      <c r="AT13" s="36" t="s">
        <v>339</v>
      </c>
      <c r="AU13" s="36" t="s">
        <v>339</v>
      </c>
      <c r="AV13" s="36" t="s">
        <v>339</v>
      </c>
      <c r="AW13" s="36" t="s">
        <v>339</v>
      </c>
      <c r="AX13" s="36" t="s">
        <v>339</v>
      </c>
      <c r="AY13" s="36" t="s">
        <v>339</v>
      </c>
      <c r="AZ13" s="36" t="s">
        <v>339</v>
      </c>
      <c r="BA13" s="36" t="s">
        <v>339</v>
      </c>
      <c r="BB13" s="36" t="s">
        <v>339</v>
      </c>
      <c r="BC13" s="36" t="s">
        <v>339</v>
      </c>
      <c r="BD13" s="36" t="s">
        <v>339</v>
      </c>
      <c r="BE13" s="36" t="s">
        <v>339</v>
      </c>
      <c r="BF13" s="36" t="s">
        <v>339</v>
      </c>
      <c r="BG13" s="36" t="s">
        <v>339</v>
      </c>
      <c r="BH13" s="36" t="s">
        <v>339</v>
      </c>
      <c r="BI13" s="36" t="s">
        <v>339</v>
      </c>
      <c r="BJ13" s="36" t="s">
        <v>339</v>
      </c>
      <c r="BK13" s="36" t="s">
        <v>339</v>
      </c>
      <c r="BL13" s="36" t="s">
        <v>339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339</v>
      </c>
      <c r="E14" s="36" t="s">
        <v>339</v>
      </c>
      <c r="F14" s="36" t="s">
        <v>339</v>
      </c>
      <c r="G14" s="36" t="s">
        <v>339</v>
      </c>
      <c r="H14" s="36" t="s">
        <v>339</v>
      </c>
      <c r="I14" s="36" t="s">
        <v>339</v>
      </c>
      <c r="J14" s="36" t="s">
        <v>339</v>
      </c>
      <c r="K14" s="36" t="s">
        <v>339</v>
      </c>
      <c r="L14" s="36" t="s">
        <v>339</v>
      </c>
      <c r="M14" s="36" t="s">
        <v>339</v>
      </c>
      <c r="N14" s="36" t="s">
        <v>339</v>
      </c>
      <c r="O14" s="36" t="s">
        <v>339</v>
      </c>
      <c r="P14" s="36" t="s">
        <v>339</v>
      </c>
      <c r="Q14" s="36" t="s">
        <v>339</v>
      </c>
      <c r="R14" s="36" t="s">
        <v>339</v>
      </c>
      <c r="S14" s="36" t="s">
        <v>339</v>
      </c>
      <c r="T14" s="36" t="s">
        <v>339</v>
      </c>
      <c r="U14" s="138" t="s">
        <v>339</v>
      </c>
      <c r="V14" s="138" t="s">
        <v>339</v>
      </c>
      <c r="W14" s="36" t="str">
        <f t="shared" si="0"/>
        <v>－</v>
      </c>
      <c r="X14" s="36" t="str">
        <f t="shared" si="0"/>
        <v>－</v>
      </c>
      <c r="Y14" s="36" t="str">
        <f t="shared" si="1"/>
        <v>－</v>
      </c>
      <c r="Z14" s="36" t="s">
        <v>339</v>
      </c>
      <c r="AA14" s="36" t="s">
        <v>339</v>
      </c>
      <c r="AB14" s="36" t="s">
        <v>339</v>
      </c>
      <c r="AC14" s="36" t="s">
        <v>339</v>
      </c>
      <c r="AD14" s="36" t="s">
        <v>339</v>
      </c>
      <c r="AE14" s="36" t="s">
        <v>339</v>
      </c>
      <c r="AF14" s="36" t="s">
        <v>339</v>
      </c>
      <c r="AG14" s="143" t="s">
        <v>339</v>
      </c>
      <c r="AH14" s="143" t="s">
        <v>339</v>
      </c>
      <c r="AI14" s="143" t="s">
        <v>339</v>
      </c>
      <c r="AJ14" s="36" t="s">
        <v>339</v>
      </c>
      <c r="AK14" s="36" t="s">
        <v>339</v>
      </c>
      <c r="AL14" s="36" t="s">
        <v>339</v>
      </c>
      <c r="AM14" s="36" t="str">
        <f t="shared" si="2"/>
        <v>－</v>
      </c>
      <c r="AN14" s="36" t="str">
        <f t="shared" si="2"/>
        <v>－</v>
      </c>
      <c r="AO14" s="36" t="str">
        <f t="shared" si="2"/>
        <v>－</v>
      </c>
      <c r="AP14" s="146" t="s">
        <v>339</v>
      </c>
      <c r="AQ14" s="146" t="s">
        <v>339</v>
      </c>
      <c r="AR14" s="36" t="str">
        <f t="shared" si="3"/>
        <v>－</v>
      </c>
      <c r="AS14" s="36" t="s">
        <v>339</v>
      </c>
      <c r="AT14" s="36" t="s">
        <v>339</v>
      </c>
      <c r="AU14" s="36" t="s">
        <v>339</v>
      </c>
      <c r="AV14" s="36" t="s">
        <v>339</v>
      </c>
      <c r="AW14" s="36" t="s">
        <v>339</v>
      </c>
      <c r="AX14" s="36" t="s">
        <v>339</v>
      </c>
      <c r="AY14" s="36" t="s">
        <v>339</v>
      </c>
      <c r="AZ14" s="36" t="s">
        <v>339</v>
      </c>
      <c r="BA14" s="36" t="s">
        <v>339</v>
      </c>
      <c r="BB14" s="36" t="s">
        <v>339</v>
      </c>
      <c r="BC14" s="36" t="s">
        <v>339</v>
      </c>
      <c r="BD14" s="36" t="s">
        <v>339</v>
      </c>
      <c r="BE14" s="36" t="s">
        <v>339</v>
      </c>
      <c r="BF14" s="36" t="s">
        <v>339</v>
      </c>
      <c r="BG14" s="36" t="s">
        <v>339</v>
      </c>
      <c r="BH14" s="36" t="s">
        <v>339</v>
      </c>
      <c r="BI14" s="36" t="s">
        <v>339</v>
      </c>
      <c r="BJ14" s="36" t="s">
        <v>339</v>
      </c>
      <c r="BK14" s="36" t="s">
        <v>339</v>
      </c>
      <c r="BL14" s="36" t="s">
        <v>339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339</v>
      </c>
      <c r="E15" s="36" t="s">
        <v>339</v>
      </c>
      <c r="F15" s="36" t="s">
        <v>339</v>
      </c>
      <c r="G15" s="36" t="s">
        <v>339</v>
      </c>
      <c r="H15" s="36" t="s">
        <v>339</v>
      </c>
      <c r="I15" s="36" t="s">
        <v>339</v>
      </c>
      <c r="J15" s="36" t="s">
        <v>339</v>
      </c>
      <c r="K15" s="36" t="s">
        <v>339</v>
      </c>
      <c r="L15" s="36" t="s">
        <v>339</v>
      </c>
      <c r="M15" s="36" t="s">
        <v>339</v>
      </c>
      <c r="N15" s="36" t="s">
        <v>339</v>
      </c>
      <c r="O15" s="36" t="s">
        <v>339</v>
      </c>
      <c r="P15" s="36" t="s">
        <v>339</v>
      </c>
      <c r="Q15" s="36" t="s">
        <v>339</v>
      </c>
      <c r="R15" s="36" t="s">
        <v>339</v>
      </c>
      <c r="S15" s="36" t="s">
        <v>339</v>
      </c>
      <c r="T15" s="36" t="s">
        <v>339</v>
      </c>
      <c r="U15" s="138" t="s">
        <v>339</v>
      </c>
      <c r="V15" s="138" t="s">
        <v>339</v>
      </c>
      <c r="W15" s="36" t="str">
        <f t="shared" si="0"/>
        <v>－</v>
      </c>
      <c r="X15" s="36" t="str">
        <f t="shared" si="0"/>
        <v>－</v>
      </c>
      <c r="Y15" s="36" t="str">
        <f t="shared" si="1"/>
        <v>－</v>
      </c>
      <c r="Z15" s="36" t="s">
        <v>339</v>
      </c>
      <c r="AA15" s="36" t="s">
        <v>339</v>
      </c>
      <c r="AB15" s="36" t="s">
        <v>339</v>
      </c>
      <c r="AC15" s="36" t="s">
        <v>339</v>
      </c>
      <c r="AD15" s="36" t="s">
        <v>339</v>
      </c>
      <c r="AE15" s="36" t="s">
        <v>339</v>
      </c>
      <c r="AF15" s="36" t="s">
        <v>339</v>
      </c>
      <c r="AG15" s="143" t="s">
        <v>339</v>
      </c>
      <c r="AH15" s="143" t="s">
        <v>339</v>
      </c>
      <c r="AI15" s="143" t="s">
        <v>339</v>
      </c>
      <c r="AJ15" s="36" t="s">
        <v>339</v>
      </c>
      <c r="AK15" s="36" t="s">
        <v>339</v>
      </c>
      <c r="AL15" s="36" t="s">
        <v>339</v>
      </c>
      <c r="AM15" s="36" t="str">
        <f t="shared" si="2"/>
        <v>－</v>
      </c>
      <c r="AN15" s="36" t="str">
        <f t="shared" si="2"/>
        <v>－</v>
      </c>
      <c r="AO15" s="36" t="str">
        <f t="shared" si="2"/>
        <v>－</v>
      </c>
      <c r="AP15" s="146" t="s">
        <v>339</v>
      </c>
      <c r="AQ15" s="146" t="s">
        <v>339</v>
      </c>
      <c r="AR15" s="36" t="str">
        <f t="shared" si="3"/>
        <v>－</v>
      </c>
      <c r="AS15" s="36" t="s">
        <v>339</v>
      </c>
      <c r="AT15" s="36" t="s">
        <v>339</v>
      </c>
      <c r="AU15" s="36" t="s">
        <v>339</v>
      </c>
      <c r="AV15" s="36" t="s">
        <v>339</v>
      </c>
      <c r="AW15" s="36" t="s">
        <v>339</v>
      </c>
      <c r="AX15" s="36" t="s">
        <v>339</v>
      </c>
      <c r="AY15" s="36" t="s">
        <v>339</v>
      </c>
      <c r="AZ15" s="36" t="s">
        <v>339</v>
      </c>
      <c r="BA15" s="36" t="s">
        <v>339</v>
      </c>
      <c r="BB15" s="36" t="s">
        <v>339</v>
      </c>
      <c r="BC15" s="36" t="s">
        <v>339</v>
      </c>
      <c r="BD15" s="36" t="s">
        <v>339</v>
      </c>
      <c r="BE15" s="36" t="s">
        <v>339</v>
      </c>
      <c r="BF15" s="36" t="s">
        <v>339</v>
      </c>
      <c r="BG15" s="36" t="s">
        <v>339</v>
      </c>
      <c r="BH15" s="36" t="s">
        <v>339</v>
      </c>
      <c r="BI15" s="36" t="s">
        <v>339</v>
      </c>
      <c r="BJ15" s="36" t="s">
        <v>339</v>
      </c>
      <c r="BK15" s="36" t="s">
        <v>339</v>
      </c>
      <c r="BL15" s="36" t="s">
        <v>339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339</v>
      </c>
      <c r="E16" s="36" t="s">
        <v>339</v>
      </c>
      <c r="F16" s="36" t="s">
        <v>339</v>
      </c>
      <c r="G16" s="36" t="s">
        <v>339</v>
      </c>
      <c r="H16" s="36" t="s">
        <v>339</v>
      </c>
      <c r="I16" s="36" t="s">
        <v>339</v>
      </c>
      <c r="J16" s="36" t="s">
        <v>339</v>
      </c>
      <c r="K16" s="36" t="s">
        <v>339</v>
      </c>
      <c r="L16" s="36" t="s">
        <v>339</v>
      </c>
      <c r="M16" s="36" t="s">
        <v>339</v>
      </c>
      <c r="N16" s="36" t="s">
        <v>339</v>
      </c>
      <c r="O16" s="36" t="s">
        <v>339</v>
      </c>
      <c r="P16" s="36" t="s">
        <v>339</v>
      </c>
      <c r="Q16" s="36" t="s">
        <v>339</v>
      </c>
      <c r="R16" s="36" t="s">
        <v>339</v>
      </c>
      <c r="S16" s="36" t="s">
        <v>339</v>
      </c>
      <c r="T16" s="36" t="s">
        <v>339</v>
      </c>
      <c r="U16" s="138" t="s">
        <v>339</v>
      </c>
      <c r="V16" s="138" t="s">
        <v>339</v>
      </c>
      <c r="W16" s="36" t="str">
        <f t="shared" si="0"/>
        <v>－</v>
      </c>
      <c r="X16" s="36" t="str">
        <f t="shared" si="0"/>
        <v>－</v>
      </c>
      <c r="Y16" s="36" t="str">
        <f t="shared" si="1"/>
        <v>－</v>
      </c>
      <c r="Z16" s="36" t="s">
        <v>339</v>
      </c>
      <c r="AA16" s="36" t="s">
        <v>339</v>
      </c>
      <c r="AB16" s="36" t="s">
        <v>339</v>
      </c>
      <c r="AC16" s="36" t="s">
        <v>339</v>
      </c>
      <c r="AD16" s="36" t="s">
        <v>339</v>
      </c>
      <c r="AE16" s="36" t="s">
        <v>339</v>
      </c>
      <c r="AF16" s="36" t="s">
        <v>339</v>
      </c>
      <c r="AG16" s="143" t="s">
        <v>339</v>
      </c>
      <c r="AH16" s="143" t="s">
        <v>339</v>
      </c>
      <c r="AI16" s="143" t="s">
        <v>339</v>
      </c>
      <c r="AJ16" s="36" t="s">
        <v>339</v>
      </c>
      <c r="AK16" s="36" t="s">
        <v>339</v>
      </c>
      <c r="AL16" s="36" t="s">
        <v>339</v>
      </c>
      <c r="AM16" s="36" t="str">
        <f t="shared" si="2"/>
        <v>－</v>
      </c>
      <c r="AN16" s="36" t="str">
        <f t="shared" si="2"/>
        <v>－</v>
      </c>
      <c r="AO16" s="36" t="str">
        <f t="shared" si="2"/>
        <v>－</v>
      </c>
      <c r="AP16" s="146" t="s">
        <v>339</v>
      </c>
      <c r="AQ16" s="146" t="s">
        <v>339</v>
      </c>
      <c r="AR16" s="36" t="str">
        <f t="shared" si="3"/>
        <v>－</v>
      </c>
      <c r="AS16" s="36" t="s">
        <v>339</v>
      </c>
      <c r="AT16" s="36" t="s">
        <v>339</v>
      </c>
      <c r="AU16" s="36" t="s">
        <v>339</v>
      </c>
      <c r="AV16" s="36" t="s">
        <v>339</v>
      </c>
      <c r="AW16" s="36" t="s">
        <v>339</v>
      </c>
      <c r="AX16" s="36" t="s">
        <v>339</v>
      </c>
      <c r="AY16" s="36" t="s">
        <v>339</v>
      </c>
      <c r="AZ16" s="36" t="s">
        <v>339</v>
      </c>
      <c r="BA16" s="36" t="s">
        <v>339</v>
      </c>
      <c r="BB16" s="36" t="s">
        <v>339</v>
      </c>
      <c r="BC16" s="36" t="s">
        <v>339</v>
      </c>
      <c r="BD16" s="36" t="s">
        <v>339</v>
      </c>
      <c r="BE16" s="36" t="s">
        <v>339</v>
      </c>
      <c r="BF16" s="36" t="s">
        <v>339</v>
      </c>
      <c r="BG16" s="36" t="s">
        <v>339</v>
      </c>
      <c r="BH16" s="36" t="s">
        <v>339</v>
      </c>
      <c r="BI16" s="36" t="s">
        <v>339</v>
      </c>
      <c r="BJ16" s="36" t="s">
        <v>339</v>
      </c>
      <c r="BK16" s="36" t="s">
        <v>339</v>
      </c>
      <c r="BL16" s="36" t="s">
        <v>339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339</v>
      </c>
      <c r="E17" s="36" t="s">
        <v>339</v>
      </c>
      <c r="F17" s="36" t="s">
        <v>339</v>
      </c>
      <c r="G17" s="36" t="s">
        <v>339</v>
      </c>
      <c r="H17" s="36" t="s">
        <v>339</v>
      </c>
      <c r="I17" s="36" t="s">
        <v>339</v>
      </c>
      <c r="J17" s="36" t="s">
        <v>339</v>
      </c>
      <c r="K17" s="36" t="s">
        <v>339</v>
      </c>
      <c r="L17" s="36" t="s">
        <v>339</v>
      </c>
      <c r="M17" s="36" t="s">
        <v>339</v>
      </c>
      <c r="N17" s="36" t="s">
        <v>339</v>
      </c>
      <c r="O17" s="36" t="s">
        <v>339</v>
      </c>
      <c r="P17" s="36" t="s">
        <v>339</v>
      </c>
      <c r="Q17" s="36" t="s">
        <v>339</v>
      </c>
      <c r="R17" s="36" t="s">
        <v>339</v>
      </c>
      <c r="S17" s="36" t="s">
        <v>339</v>
      </c>
      <c r="T17" s="36" t="s">
        <v>339</v>
      </c>
      <c r="U17" s="138" t="s">
        <v>339</v>
      </c>
      <c r="V17" s="138" t="s">
        <v>339</v>
      </c>
      <c r="W17" s="36" t="str">
        <f t="shared" si="0"/>
        <v>－</v>
      </c>
      <c r="X17" s="36" t="str">
        <f t="shared" si="0"/>
        <v>－</v>
      </c>
      <c r="Y17" s="36" t="str">
        <f t="shared" si="1"/>
        <v>－</v>
      </c>
      <c r="Z17" s="36" t="s">
        <v>339</v>
      </c>
      <c r="AA17" s="36" t="s">
        <v>339</v>
      </c>
      <c r="AB17" s="36" t="s">
        <v>339</v>
      </c>
      <c r="AC17" s="36" t="s">
        <v>339</v>
      </c>
      <c r="AD17" s="36" t="s">
        <v>339</v>
      </c>
      <c r="AE17" s="36" t="s">
        <v>339</v>
      </c>
      <c r="AF17" s="36" t="s">
        <v>339</v>
      </c>
      <c r="AG17" s="143" t="s">
        <v>339</v>
      </c>
      <c r="AH17" s="143" t="s">
        <v>339</v>
      </c>
      <c r="AI17" s="143" t="s">
        <v>339</v>
      </c>
      <c r="AJ17" s="36" t="s">
        <v>339</v>
      </c>
      <c r="AK17" s="36" t="s">
        <v>339</v>
      </c>
      <c r="AL17" s="36" t="s">
        <v>339</v>
      </c>
      <c r="AM17" s="36" t="str">
        <f t="shared" si="2"/>
        <v>－</v>
      </c>
      <c r="AN17" s="36" t="str">
        <f t="shared" si="2"/>
        <v>－</v>
      </c>
      <c r="AO17" s="36" t="str">
        <f t="shared" si="2"/>
        <v>－</v>
      </c>
      <c r="AP17" s="146" t="s">
        <v>339</v>
      </c>
      <c r="AQ17" s="146" t="s">
        <v>339</v>
      </c>
      <c r="AR17" s="36" t="str">
        <f t="shared" si="3"/>
        <v>－</v>
      </c>
      <c r="AS17" s="36" t="s">
        <v>339</v>
      </c>
      <c r="AT17" s="36" t="s">
        <v>339</v>
      </c>
      <c r="AU17" s="36" t="s">
        <v>339</v>
      </c>
      <c r="AV17" s="36" t="s">
        <v>339</v>
      </c>
      <c r="AW17" s="36" t="s">
        <v>339</v>
      </c>
      <c r="AX17" s="36" t="s">
        <v>339</v>
      </c>
      <c r="AY17" s="36" t="s">
        <v>339</v>
      </c>
      <c r="AZ17" s="36" t="s">
        <v>339</v>
      </c>
      <c r="BA17" s="36" t="s">
        <v>339</v>
      </c>
      <c r="BB17" s="36" t="s">
        <v>339</v>
      </c>
      <c r="BC17" s="36" t="s">
        <v>339</v>
      </c>
      <c r="BD17" s="36" t="s">
        <v>339</v>
      </c>
      <c r="BE17" s="36" t="s">
        <v>339</v>
      </c>
      <c r="BF17" s="36" t="s">
        <v>339</v>
      </c>
      <c r="BG17" s="36" t="s">
        <v>339</v>
      </c>
      <c r="BH17" s="36" t="s">
        <v>339</v>
      </c>
      <c r="BI17" s="36" t="s">
        <v>339</v>
      </c>
      <c r="BJ17" s="36" t="s">
        <v>339</v>
      </c>
      <c r="BK17" s="36" t="s">
        <v>339</v>
      </c>
      <c r="BL17" s="36" t="s">
        <v>339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339</v>
      </c>
      <c r="E18" s="36" t="s">
        <v>339</v>
      </c>
      <c r="F18" s="36" t="s">
        <v>339</v>
      </c>
      <c r="G18" s="36" t="s">
        <v>339</v>
      </c>
      <c r="H18" s="36" t="s">
        <v>339</v>
      </c>
      <c r="I18" s="36" t="s">
        <v>339</v>
      </c>
      <c r="J18" s="36" t="s">
        <v>339</v>
      </c>
      <c r="K18" s="36" t="s">
        <v>339</v>
      </c>
      <c r="L18" s="36" t="s">
        <v>339</v>
      </c>
      <c r="M18" s="36" t="s">
        <v>339</v>
      </c>
      <c r="N18" s="36" t="s">
        <v>339</v>
      </c>
      <c r="O18" s="36" t="s">
        <v>339</v>
      </c>
      <c r="P18" s="36" t="s">
        <v>339</v>
      </c>
      <c r="Q18" s="36" t="s">
        <v>339</v>
      </c>
      <c r="R18" s="36" t="s">
        <v>339</v>
      </c>
      <c r="S18" s="36" t="s">
        <v>339</v>
      </c>
      <c r="T18" s="36" t="s">
        <v>339</v>
      </c>
      <c r="U18" s="138" t="s">
        <v>339</v>
      </c>
      <c r="V18" s="138" t="s">
        <v>339</v>
      </c>
      <c r="W18" s="36" t="str">
        <f t="shared" si="0"/>
        <v>－</v>
      </c>
      <c r="X18" s="36" t="str">
        <f t="shared" si="0"/>
        <v>－</v>
      </c>
      <c r="Y18" s="36" t="str">
        <f t="shared" si="1"/>
        <v>－</v>
      </c>
      <c r="Z18" s="36" t="s">
        <v>339</v>
      </c>
      <c r="AA18" s="36" t="s">
        <v>339</v>
      </c>
      <c r="AB18" s="36" t="s">
        <v>339</v>
      </c>
      <c r="AC18" s="36" t="s">
        <v>339</v>
      </c>
      <c r="AD18" s="36" t="s">
        <v>339</v>
      </c>
      <c r="AE18" s="36" t="s">
        <v>339</v>
      </c>
      <c r="AF18" s="36" t="s">
        <v>339</v>
      </c>
      <c r="AG18" s="143" t="s">
        <v>339</v>
      </c>
      <c r="AH18" s="143" t="s">
        <v>339</v>
      </c>
      <c r="AI18" s="143" t="s">
        <v>339</v>
      </c>
      <c r="AJ18" s="36" t="s">
        <v>339</v>
      </c>
      <c r="AK18" s="36" t="s">
        <v>339</v>
      </c>
      <c r="AL18" s="36" t="s">
        <v>339</v>
      </c>
      <c r="AM18" s="36" t="str">
        <f t="shared" si="2"/>
        <v>－</v>
      </c>
      <c r="AN18" s="36" t="str">
        <f t="shared" si="2"/>
        <v>－</v>
      </c>
      <c r="AO18" s="36" t="str">
        <f t="shared" si="2"/>
        <v>－</v>
      </c>
      <c r="AP18" s="146" t="s">
        <v>339</v>
      </c>
      <c r="AQ18" s="146" t="s">
        <v>339</v>
      </c>
      <c r="AR18" s="36" t="str">
        <f t="shared" si="3"/>
        <v>－</v>
      </c>
      <c r="AS18" s="36" t="s">
        <v>339</v>
      </c>
      <c r="AT18" s="36" t="s">
        <v>339</v>
      </c>
      <c r="AU18" s="36" t="s">
        <v>339</v>
      </c>
      <c r="AV18" s="36" t="s">
        <v>339</v>
      </c>
      <c r="AW18" s="36" t="s">
        <v>339</v>
      </c>
      <c r="AX18" s="36" t="s">
        <v>339</v>
      </c>
      <c r="AY18" s="36" t="s">
        <v>339</v>
      </c>
      <c r="AZ18" s="36" t="s">
        <v>339</v>
      </c>
      <c r="BA18" s="36" t="s">
        <v>339</v>
      </c>
      <c r="BB18" s="36" t="s">
        <v>339</v>
      </c>
      <c r="BC18" s="36" t="s">
        <v>339</v>
      </c>
      <c r="BD18" s="36" t="s">
        <v>339</v>
      </c>
      <c r="BE18" s="36" t="s">
        <v>339</v>
      </c>
      <c r="BF18" s="36" t="s">
        <v>339</v>
      </c>
      <c r="BG18" s="36" t="s">
        <v>339</v>
      </c>
      <c r="BH18" s="36" t="s">
        <v>339</v>
      </c>
      <c r="BI18" s="36" t="s">
        <v>339</v>
      </c>
      <c r="BJ18" s="36" t="s">
        <v>339</v>
      </c>
      <c r="BK18" s="36" t="s">
        <v>339</v>
      </c>
      <c r="BL18" s="36" t="s">
        <v>339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339</v>
      </c>
      <c r="E19" s="36" t="s">
        <v>339</v>
      </c>
      <c r="F19" s="36" t="s">
        <v>339</v>
      </c>
      <c r="G19" s="36" t="s">
        <v>339</v>
      </c>
      <c r="H19" s="36" t="s">
        <v>339</v>
      </c>
      <c r="I19" s="36" t="s">
        <v>339</v>
      </c>
      <c r="J19" s="36" t="s">
        <v>339</v>
      </c>
      <c r="K19" s="36" t="s">
        <v>339</v>
      </c>
      <c r="L19" s="36" t="s">
        <v>339</v>
      </c>
      <c r="M19" s="36" t="s">
        <v>339</v>
      </c>
      <c r="N19" s="36" t="s">
        <v>339</v>
      </c>
      <c r="O19" s="36" t="s">
        <v>339</v>
      </c>
      <c r="P19" s="36" t="s">
        <v>339</v>
      </c>
      <c r="Q19" s="36" t="s">
        <v>339</v>
      </c>
      <c r="R19" s="36" t="s">
        <v>339</v>
      </c>
      <c r="S19" s="36" t="s">
        <v>339</v>
      </c>
      <c r="T19" s="36" t="s">
        <v>339</v>
      </c>
      <c r="U19" s="138" t="s">
        <v>339</v>
      </c>
      <c r="V19" s="138" t="s">
        <v>339</v>
      </c>
      <c r="W19" s="36" t="str">
        <f t="shared" si="0"/>
        <v>－</v>
      </c>
      <c r="X19" s="36" t="str">
        <f t="shared" si="0"/>
        <v>－</v>
      </c>
      <c r="Y19" s="36" t="str">
        <f t="shared" si="1"/>
        <v>－</v>
      </c>
      <c r="Z19" s="36" t="s">
        <v>339</v>
      </c>
      <c r="AA19" s="36" t="s">
        <v>339</v>
      </c>
      <c r="AB19" s="36" t="s">
        <v>339</v>
      </c>
      <c r="AC19" s="36" t="s">
        <v>339</v>
      </c>
      <c r="AD19" s="36" t="s">
        <v>339</v>
      </c>
      <c r="AE19" s="36" t="s">
        <v>339</v>
      </c>
      <c r="AF19" s="36" t="s">
        <v>339</v>
      </c>
      <c r="AG19" s="143" t="s">
        <v>339</v>
      </c>
      <c r="AH19" s="143" t="s">
        <v>339</v>
      </c>
      <c r="AI19" s="143" t="s">
        <v>339</v>
      </c>
      <c r="AJ19" s="36" t="s">
        <v>339</v>
      </c>
      <c r="AK19" s="36" t="s">
        <v>339</v>
      </c>
      <c r="AL19" s="36" t="s">
        <v>339</v>
      </c>
      <c r="AM19" s="36" t="str">
        <f t="shared" si="2"/>
        <v>－</v>
      </c>
      <c r="AN19" s="36" t="str">
        <f t="shared" si="2"/>
        <v>－</v>
      </c>
      <c r="AO19" s="36" t="str">
        <f t="shared" si="2"/>
        <v>－</v>
      </c>
      <c r="AP19" s="146" t="s">
        <v>339</v>
      </c>
      <c r="AQ19" s="146" t="s">
        <v>339</v>
      </c>
      <c r="AR19" s="36" t="str">
        <f t="shared" si="3"/>
        <v>－</v>
      </c>
      <c r="AS19" s="36" t="s">
        <v>339</v>
      </c>
      <c r="AT19" s="36" t="s">
        <v>339</v>
      </c>
      <c r="AU19" s="36" t="s">
        <v>339</v>
      </c>
      <c r="AV19" s="36" t="s">
        <v>339</v>
      </c>
      <c r="AW19" s="36" t="s">
        <v>339</v>
      </c>
      <c r="AX19" s="36" t="s">
        <v>339</v>
      </c>
      <c r="AY19" s="36" t="s">
        <v>339</v>
      </c>
      <c r="AZ19" s="36" t="s">
        <v>339</v>
      </c>
      <c r="BA19" s="36" t="s">
        <v>339</v>
      </c>
      <c r="BB19" s="36" t="s">
        <v>339</v>
      </c>
      <c r="BC19" s="36" t="s">
        <v>339</v>
      </c>
      <c r="BD19" s="36" t="s">
        <v>339</v>
      </c>
      <c r="BE19" s="36" t="s">
        <v>339</v>
      </c>
      <c r="BF19" s="36" t="s">
        <v>339</v>
      </c>
      <c r="BG19" s="36" t="s">
        <v>339</v>
      </c>
      <c r="BH19" s="36" t="s">
        <v>339</v>
      </c>
      <c r="BI19" s="36" t="s">
        <v>339</v>
      </c>
      <c r="BJ19" s="36" t="s">
        <v>339</v>
      </c>
      <c r="BK19" s="36" t="s">
        <v>339</v>
      </c>
      <c r="BL19" s="36" t="s">
        <v>339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339</v>
      </c>
      <c r="E20" s="36" t="s">
        <v>339</v>
      </c>
      <c r="F20" s="36" t="s">
        <v>339</v>
      </c>
      <c r="G20" s="36" t="s">
        <v>339</v>
      </c>
      <c r="H20" s="36" t="s">
        <v>339</v>
      </c>
      <c r="I20" s="36" t="s">
        <v>339</v>
      </c>
      <c r="J20" s="36" t="s">
        <v>339</v>
      </c>
      <c r="K20" s="36" t="s">
        <v>339</v>
      </c>
      <c r="L20" s="36" t="s">
        <v>339</v>
      </c>
      <c r="M20" s="36" t="s">
        <v>339</v>
      </c>
      <c r="N20" s="36" t="s">
        <v>339</v>
      </c>
      <c r="O20" s="36" t="s">
        <v>339</v>
      </c>
      <c r="P20" s="36" t="s">
        <v>339</v>
      </c>
      <c r="Q20" s="36" t="s">
        <v>339</v>
      </c>
      <c r="R20" s="36" t="s">
        <v>339</v>
      </c>
      <c r="S20" s="36" t="s">
        <v>339</v>
      </c>
      <c r="T20" s="36" t="s">
        <v>339</v>
      </c>
      <c r="U20" s="138" t="s">
        <v>339</v>
      </c>
      <c r="V20" s="138" t="s">
        <v>339</v>
      </c>
      <c r="W20" s="36" t="str">
        <f t="shared" si="0"/>
        <v>－</v>
      </c>
      <c r="X20" s="36" t="str">
        <f t="shared" si="0"/>
        <v>－</v>
      </c>
      <c r="Y20" s="36" t="str">
        <f t="shared" si="1"/>
        <v>－</v>
      </c>
      <c r="Z20" s="36" t="s">
        <v>339</v>
      </c>
      <c r="AA20" s="36" t="s">
        <v>339</v>
      </c>
      <c r="AB20" s="36" t="s">
        <v>339</v>
      </c>
      <c r="AC20" s="36" t="s">
        <v>339</v>
      </c>
      <c r="AD20" s="36" t="s">
        <v>339</v>
      </c>
      <c r="AE20" s="36" t="s">
        <v>339</v>
      </c>
      <c r="AF20" s="36" t="s">
        <v>339</v>
      </c>
      <c r="AG20" s="143" t="s">
        <v>339</v>
      </c>
      <c r="AH20" s="143" t="s">
        <v>339</v>
      </c>
      <c r="AI20" s="143" t="s">
        <v>339</v>
      </c>
      <c r="AJ20" s="36" t="s">
        <v>339</v>
      </c>
      <c r="AK20" s="36" t="s">
        <v>339</v>
      </c>
      <c r="AL20" s="36" t="s">
        <v>339</v>
      </c>
      <c r="AM20" s="36" t="str">
        <f t="shared" si="2"/>
        <v>－</v>
      </c>
      <c r="AN20" s="36" t="str">
        <f t="shared" si="2"/>
        <v>－</v>
      </c>
      <c r="AO20" s="36" t="str">
        <f t="shared" si="2"/>
        <v>－</v>
      </c>
      <c r="AP20" s="146" t="s">
        <v>339</v>
      </c>
      <c r="AQ20" s="146" t="s">
        <v>339</v>
      </c>
      <c r="AR20" s="36" t="str">
        <f t="shared" si="3"/>
        <v>－</v>
      </c>
      <c r="AS20" s="36" t="s">
        <v>339</v>
      </c>
      <c r="AT20" s="36" t="s">
        <v>339</v>
      </c>
      <c r="AU20" s="36" t="s">
        <v>339</v>
      </c>
      <c r="AV20" s="36" t="s">
        <v>339</v>
      </c>
      <c r="AW20" s="36" t="s">
        <v>339</v>
      </c>
      <c r="AX20" s="36" t="s">
        <v>339</v>
      </c>
      <c r="AY20" s="36" t="s">
        <v>339</v>
      </c>
      <c r="AZ20" s="36" t="s">
        <v>339</v>
      </c>
      <c r="BA20" s="36" t="s">
        <v>339</v>
      </c>
      <c r="BB20" s="36" t="s">
        <v>339</v>
      </c>
      <c r="BC20" s="36" t="s">
        <v>339</v>
      </c>
      <c r="BD20" s="36" t="s">
        <v>339</v>
      </c>
      <c r="BE20" s="36" t="s">
        <v>339</v>
      </c>
      <c r="BF20" s="36" t="s">
        <v>339</v>
      </c>
      <c r="BG20" s="36" t="s">
        <v>339</v>
      </c>
      <c r="BH20" s="36" t="s">
        <v>339</v>
      </c>
      <c r="BI20" s="36" t="s">
        <v>339</v>
      </c>
      <c r="BJ20" s="36" t="s">
        <v>339</v>
      </c>
      <c r="BK20" s="36" t="s">
        <v>339</v>
      </c>
      <c r="BL20" s="36" t="s">
        <v>339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339</v>
      </c>
      <c r="E21" s="36" t="s">
        <v>339</v>
      </c>
      <c r="F21" s="36" t="s">
        <v>339</v>
      </c>
      <c r="G21" s="36" t="s">
        <v>339</v>
      </c>
      <c r="H21" s="36" t="s">
        <v>339</v>
      </c>
      <c r="I21" s="36" t="s">
        <v>339</v>
      </c>
      <c r="J21" s="36" t="s">
        <v>339</v>
      </c>
      <c r="K21" s="36" t="s">
        <v>339</v>
      </c>
      <c r="L21" s="36" t="s">
        <v>339</v>
      </c>
      <c r="M21" s="36" t="s">
        <v>339</v>
      </c>
      <c r="N21" s="36" t="s">
        <v>339</v>
      </c>
      <c r="O21" s="36" t="s">
        <v>339</v>
      </c>
      <c r="P21" s="36" t="s">
        <v>339</v>
      </c>
      <c r="Q21" s="36" t="s">
        <v>339</v>
      </c>
      <c r="R21" s="36" t="s">
        <v>339</v>
      </c>
      <c r="S21" s="36" t="s">
        <v>339</v>
      </c>
      <c r="T21" s="36" t="s">
        <v>339</v>
      </c>
      <c r="U21" s="138" t="s">
        <v>339</v>
      </c>
      <c r="V21" s="138" t="s">
        <v>339</v>
      </c>
      <c r="W21" s="36" t="str">
        <f t="shared" si="0"/>
        <v>－</v>
      </c>
      <c r="X21" s="36" t="str">
        <f t="shared" si="0"/>
        <v>－</v>
      </c>
      <c r="Y21" s="36" t="str">
        <f t="shared" si="1"/>
        <v>－</v>
      </c>
      <c r="Z21" s="36" t="s">
        <v>339</v>
      </c>
      <c r="AA21" s="36" t="s">
        <v>339</v>
      </c>
      <c r="AB21" s="36" t="s">
        <v>339</v>
      </c>
      <c r="AC21" s="36" t="s">
        <v>339</v>
      </c>
      <c r="AD21" s="36" t="s">
        <v>339</v>
      </c>
      <c r="AE21" s="36" t="s">
        <v>339</v>
      </c>
      <c r="AF21" s="36" t="s">
        <v>339</v>
      </c>
      <c r="AG21" s="143" t="s">
        <v>339</v>
      </c>
      <c r="AH21" s="143" t="s">
        <v>339</v>
      </c>
      <c r="AI21" s="143" t="s">
        <v>339</v>
      </c>
      <c r="AJ21" s="36" t="s">
        <v>339</v>
      </c>
      <c r="AK21" s="36" t="s">
        <v>339</v>
      </c>
      <c r="AL21" s="36" t="s">
        <v>339</v>
      </c>
      <c r="AM21" s="36" t="str">
        <f t="shared" si="2"/>
        <v>－</v>
      </c>
      <c r="AN21" s="36" t="str">
        <f t="shared" si="2"/>
        <v>－</v>
      </c>
      <c r="AO21" s="36" t="str">
        <f t="shared" si="2"/>
        <v>－</v>
      </c>
      <c r="AP21" s="146" t="s">
        <v>339</v>
      </c>
      <c r="AQ21" s="146" t="s">
        <v>339</v>
      </c>
      <c r="AR21" s="36" t="str">
        <f t="shared" si="3"/>
        <v>－</v>
      </c>
      <c r="AS21" s="36" t="s">
        <v>339</v>
      </c>
      <c r="AT21" s="36" t="s">
        <v>339</v>
      </c>
      <c r="AU21" s="36" t="s">
        <v>339</v>
      </c>
      <c r="AV21" s="36" t="s">
        <v>339</v>
      </c>
      <c r="AW21" s="36" t="s">
        <v>339</v>
      </c>
      <c r="AX21" s="36" t="s">
        <v>339</v>
      </c>
      <c r="AY21" s="36" t="s">
        <v>339</v>
      </c>
      <c r="AZ21" s="36" t="s">
        <v>339</v>
      </c>
      <c r="BA21" s="36" t="s">
        <v>339</v>
      </c>
      <c r="BB21" s="36" t="s">
        <v>339</v>
      </c>
      <c r="BC21" s="36" t="s">
        <v>339</v>
      </c>
      <c r="BD21" s="36" t="s">
        <v>339</v>
      </c>
      <c r="BE21" s="36" t="s">
        <v>339</v>
      </c>
      <c r="BF21" s="36" t="s">
        <v>339</v>
      </c>
      <c r="BG21" s="36" t="s">
        <v>339</v>
      </c>
      <c r="BH21" s="36" t="s">
        <v>339</v>
      </c>
      <c r="BI21" s="36" t="s">
        <v>339</v>
      </c>
      <c r="BJ21" s="36" t="s">
        <v>339</v>
      </c>
      <c r="BK21" s="36" t="s">
        <v>339</v>
      </c>
      <c r="BL21" s="36" t="s">
        <v>339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339</v>
      </c>
      <c r="E22" s="36" t="s">
        <v>339</v>
      </c>
      <c r="F22" s="36" t="s">
        <v>339</v>
      </c>
      <c r="G22" s="36" t="s">
        <v>339</v>
      </c>
      <c r="H22" s="36" t="s">
        <v>339</v>
      </c>
      <c r="I22" s="36" t="s">
        <v>339</v>
      </c>
      <c r="J22" s="36" t="s">
        <v>339</v>
      </c>
      <c r="K22" s="36" t="s">
        <v>339</v>
      </c>
      <c r="L22" s="36" t="s">
        <v>339</v>
      </c>
      <c r="M22" s="36" t="s">
        <v>339</v>
      </c>
      <c r="N22" s="36" t="s">
        <v>339</v>
      </c>
      <c r="O22" s="36" t="s">
        <v>339</v>
      </c>
      <c r="P22" s="36" t="s">
        <v>339</v>
      </c>
      <c r="Q22" s="36" t="s">
        <v>339</v>
      </c>
      <c r="R22" s="36" t="s">
        <v>339</v>
      </c>
      <c r="S22" s="36" t="s">
        <v>339</v>
      </c>
      <c r="T22" s="36" t="s">
        <v>339</v>
      </c>
      <c r="U22" s="138" t="s">
        <v>339</v>
      </c>
      <c r="V22" s="138" t="s">
        <v>339</v>
      </c>
      <c r="W22" s="36" t="str">
        <f t="shared" si="0"/>
        <v>－</v>
      </c>
      <c r="X22" s="36" t="str">
        <f t="shared" si="0"/>
        <v>－</v>
      </c>
      <c r="Y22" s="36" t="str">
        <f t="shared" si="1"/>
        <v>－</v>
      </c>
      <c r="Z22" s="36" t="s">
        <v>339</v>
      </c>
      <c r="AA22" s="36" t="s">
        <v>339</v>
      </c>
      <c r="AB22" s="36" t="s">
        <v>339</v>
      </c>
      <c r="AC22" s="36" t="s">
        <v>339</v>
      </c>
      <c r="AD22" s="36" t="s">
        <v>339</v>
      </c>
      <c r="AE22" s="36" t="s">
        <v>339</v>
      </c>
      <c r="AF22" s="36" t="s">
        <v>339</v>
      </c>
      <c r="AG22" s="143" t="s">
        <v>339</v>
      </c>
      <c r="AH22" s="143" t="s">
        <v>339</v>
      </c>
      <c r="AI22" s="143" t="s">
        <v>339</v>
      </c>
      <c r="AJ22" s="36" t="s">
        <v>339</v>
      </c>
      <c r="AK22" s="36" t="s">
        <v>339</v>
      </c>
      <c r="AL22" s="36" t="s">
        <v>339</v>
      </c>
      <c r="AM22" s="36" t="str">
        <f t="shared" si="2"/>
        <v>－</v>
      </c>
      <c r="AN22" s="36" t="str">
        <f t="shared" si="2"/>
        <v>－</v>
      </c>
      <c r="AO22" s="36" t="str">
        <f t="shared" si="2"/>
        <v>－</v>
      </c>
      <c r="AP22" s="146" t="s">
        <v>339</v>
      </c>
      <c r="AQ22" s="146" t="s">
        <v>339</v>
      </c>
      <c r="AR22" s="36" t="str">
        <f t="shared" si="3"/>
        <v>－</v>
      </c>
      <c r="AS22" s="36" t="s">
        <v>339</v>
      </c>
      <c r="AT22" s="36" t="s">
        <v>339</v>
      </c>
      <c r="AU22" s="36" t="s">
        <v>339</v>
      </c>
      <c r="AV22" s="36" t="s">
        <v>339</v>
      </c>
      <c r="AW22" s="36" t="s">
        <v>339</v>
      </c>
      <c r="AX22" s="36" t="s">
        <v>339</v>
      </c>
      <c r="AY22" s="36" t="s">
        <v>339</v>
      </c>
      <c r="AZ22" s="36" t="s">
        <v>339</v>
      </c>
      <c r="BA22" s="36" t="s">
        <v>339</v>
      </c>
      <c r="BB22" s="36" t="s">
        <v>339</v>
      </c>
      <c r="BC22" s="36" t="s">
        <v>339</v>
      </c>
      <c r="BD22" s="36" t="s">
        <v>339</v>
      </c>
      <c r="BE22" s="36" t="s">
        <v>339</v>
      </c>
      <c r="BF22" s="36" t="s">
        <v>339</v>
      </c>
      <c r="BG22" s="36" t="s">
        <v>339</v>
      </c>
      <c r="BH22" s="36" t="s">
        <v>339</v>
      </c>
      <c r="BI22" s="36" t="s">
        <v>339</v>
      </c>
      <c r="BJ22" s="36" t="s">
        <v>339</v>
      </c>
      <c r="BK22" s="36" t="s">
        <v>339</v>
      </c>
      <c r="BL22" s="36" t="s">
        <v>339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339</v>
      </c>
      <c r="E23" s="36" t="s">
        <v>339</v>
      </c>
      <c r="F23" s="36" t="s">
        <v>339</v>
      </c>
      <c r="G23" s="36" t="s">
        <v>339</v>
      </c>
      <c r="H23" s="36" t="s">
        <v>339</v>
      </c>
      <c r="I23" s="36" t="s">
        <v>339</v>
      </c>
      <c r="J23" s="36" t="s">
        <v>339</v>
      </c>
      <c r="K23" s="36" t="s">
        <v>339</v>
      </c>
      <c r="L23" s="36" t="s">
        <v>339</v>
      </c>
      <c r="M23" s="36" t="s">
        <v>339</v>
      </c>
      <c r="N23" s="36" t="s">
        <v>339</v>
      </c>
      <c r="O23" s="36" t="s">
        <v>339</v>
      </c>
      <c r="P23" s="36" t="s">
        <v>339</v>
      </c>
      <c r="Q23" s="36" t="s">
        <v>339</v>
      </c>
      <c r="R23" s="36" t="s">
        <v>339</v>
      </c>
      <c r="S23" s="36" t="s">
        <v>339</v>
      </c>
      <c r="T23" s="36" t="s">
        <v>339</v>
      </c>
      <c r="U23" s="138" t="s">
        <v>339</v>
      </c>
      <c r="V23" s="138" t="s">
        <v>339</v>
      </c>
      <c r="W23" s="36" t="str">
        <f t="shared" si="0"/>
        <v>－</v>
      </c>
      <c r="X23" s="36" t="str">
        <f t="shared" si="0"/>
        <v>－</v>
      </c>
      <c r="Y23" s="36" t="str">
        <f t="shared" si="1"/>
        <v>－</v>
      </c>
      <c r="Z23" s="36" t="s">
        <v>339</v>
      </c>
      <c r="AA23" s="36" t="s">
        <v>339</v>
      </c>
      <c r="AB23" s="36" t="s">
        <v>339</v>
      </c>
      <c r="AC23" s="36" t="s">
        <v>339</v>
      </c>
      <c r="AD23" s="36" t="s">
        <v>339</v>
      </c>
      <c r="AE23" s="36" t="s">
        <v>339</v>
      </c>
      <c r="AF23" s="36" t="s">
        <v>339</v>
      </c>
      <c r="AG23" s="143" t="s">
        <v>339</v>
      </c>
      <c r="AH23" s="143" t="s">
        <v>339</v>
      </c>
      <c r="AI23" s="143" t="s">
        <v>339</v>
      </c>
      <c r="AJ23" s="36" t="s">
        <v>339</v>
      </c>
      <c r="AK23" s="36" t="s">
        <v>339</v>
      </c>
      <c r="AL23" s="36" t="s">
        <v>339</v>
      </c>
      <c r="AM23" s="36" t="str">
        <f t="shared" si="2"/>
        <v>－</v>
      </c>
      <c r="AN23" s="36" t="str">
        <f t="shared" si="2"/>
        <v>－</v>
      </c>
      <c r="AO23" s="36" t="str">
        <f t="shared" si="2"/>
        <v>－</v>
      </c>
      <c r="AP23" s="146" t="s">
        <v>339</v>
      </c>
      <c r="AQ23" s="146" t="s">
        <v>339</v>
      </c>
      <c r="AR23" s="36" t="str">
        <f t="shared" si="3"/>
        <v>－</v>
      </c>
      <c r="AS23" s="36" t="s">
        <v>339</v>
      </c>
      <c r="AT23" s="36" t="s">
        <v>339</v>
      </c>
      <c r="AU23" s="36" t="s">
        <v>339</v>
      </c>
      <c r="AV23" s="36" t="s">
        <v>339</v>
      </c>
      <c r="AW23" s="36" t="s">
        <v>339</v>
      </c>
      <c r="AX23" s="36" t="s">
        <v>339</v>
      </c>
      <c r="AY23" s="36" t="s">
        <v>339</v>
      </c>
      <c r="AZ23" s="36" t="s">
        <v>339</v>
      </c>
      <c r="BA23" s="36" t="s">
        <v>339</v>
      </c>
      <c r="BB23" s="36" t="s">
        <v>339</v>
      </c>
      <c r="BC23" s="36" t="s">
        <v>339</v>
      </c>
      <c r="BD23" s="36" t="s">
        <v>339</v>
      </c>
      <c r="BE23" s="36" t="s">
        <v>339</v>
      </c>
      <c r="BF23" s="36" t="s">
        <v>339</v>
      </c>
      <c r="BG23" s="36" t="s">
        <v>339</v>
      </c>
      <c r="BH23" s="36" t="s">
        <v>339</v>
      </c>
      <c r="BI23" s="36" t="s">
        <v>339</v>
      </c>
      <c r="BJ23" s="36" t="s">
        <v>339</v>
      </c>
      <c r="BK23" s="36" t="s">
        <v>339</v>
      </c>
      <c r="BL23" s="36" t="s">
        <v>339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339</v>
      </c>
      <c r="E24" s="36" t="s">
        <v>339</v>
      </c>
      <c r="F24" s="36" t="s">
        <v>339</v>
      </c>
      <c r="G24" s="36" t="s">
        <v>339</v>
      </c>
      <c r="H24" s="36" t="s">
        <v>339</v>
      </c>
      <c r="I24" s="36" t="s">
        <v>339</v>
      </c>
      <c r="J24" s="36" t="s">
        <v>339</v>
      </c>
      <c r="K24" s="36" t="s">
        <v>339</v>
      </c>
      <c r="L24" s="36" t="s">
        <v>339</v>
      </c>
      <c r="M24" s="36" t="s">
        <v>339</v>
      </c>
      <c r="N24" s="36" t="s">
        <v>339</v>
      </c>
      <c r="O24" s="36" t="s">
        <v>339</v>
      </c>
      <c r="P24" s="36" t="s">
        <v>339</v>
      </c>
      <c r="Q24" s="36" t="s">
        <v>339</v>
      </c>
      <c r="R24" s="36" t="s">
        <v>339</v>
      </c>
      <c r="S24" s="36" t="s">
        <v>339</v>
      </c>
      <c r="T24" s="36" t="s">
        <v>339</v>
      </c>
      <c r="U24" s="138" t="s">
        <v>339</v>
      </c>
      <c r="V24" s="138" t="s">
        <v>339</v>
      </c>
      <c r="W24" s="36" t="str">
        <f t="shared" si="0"/>
        <v>－</v>
      </c>
      <c r="X24" s="36" t="str">
        <f t="shared" si="0"/>
        <v>－</v>
      </c>
      <c r="Y24" s="36" t="str">
        <f t="shared" si="1"/>
        <v>－</v>
      </c>
      <c r="Z24" s="36" t="s">
        <v>339</v>
      </c>
      <c r="AA24" s="36" t="s">
        <v>339</v>
      </c>
      <c r="AB24" s="36" t="s">
        <v>339</v>
      </c>
      <c r="AC24" s="36" t="s">
        <v>339</v>
      </c>
      <c r="AD24" s="36" t="s">
        <v>339</v>
      </c>
      <c r="AE24" s="36" t="s">
        <v>339</v>
      </c>
      <c r="AF24" s="36" t="s">
        <v>339</v>
      </c>
      <c r="AG24" s="143" t="s">
        <v>339</v>
      </c>
      <c r="AH24" s="143" t="s">
        <v>339</v>
      </c>
      <c r="AI24" s="143" t="s">
        <v>339</v>
      </c>
      <c r="AJ24" s="36" t="s">
        <v>339</v>
      </c>
      <c r="AK24" s="36" t="s">
        <v>339</v>
      </c>
      <c r="AL24" s="36" t="s">
        <v>339</v>
      </c>
      <c r="AM24" s="36" t="str">
        <f t="shared" si="2"/>
        <v>－</v>
      </c>
      <c r="AN24" s="36" t="str">
        <f t="shared" si="2"/>
        <v>－</v>
      </c>
      <c r="AO24" s="36" t="str">
        <f t="shared" si="2"/>
        <v>－</v>
      </c>
      <c r="AP24" s="146" t="s">
        <v>339</v>
      </c>
      <c r="AQ24" s="146" t="s">
        <v>339</v>
      </c>
      <c r="AR24" s="36" t="str">
        <f t="shared" si="3"/>
        <v>－</v>
      </c>
      <c r="AS24" s="36" t="s">
        <v>339</v>
      </c>
      <c r="AT24" s="36" t="s">
        <v>339</v>
      </c>
      <c r="AU24" s="36" t="s">
        <v>339</v>
      </c>
      <c r="AV24" s="36" t="s">
        <v>339</v>
      </c>
      <c r="AW24" s="36" t="s">
        <v>339</v>
      </c>
      <c r="AX24" s="36" t="s">
        <v>339</v>
      </c>
      <c r="AY24" s="36" t="s">
        <v>339</v>
      </c>
      <c r="AZ24" s="36" t="s">
        <v>339</v>
      </c>
      <c r="BA24" s="36" t="s">
        <v>339</v>
      </c>
      <c r="BB24" s="36" t="s">
        <v>339</v>
      </c>
      <c r="BC24" s="36" t="s">
        <v>339</v>
      </c>
      <c r="BD24" s="36" t="s">
        <v>339</v>
      </c>
      <c r="BE24" s="36" t="s">
        <v>339</v>
      </c>
      <c r="BF24" s="36" t="s">
        <v>339</v>
      </c>
      <c r="BG24" s="36" t="s">
        <v>339</v>
      </c>
      <c r="BH24" s="36" t="s">
        <v>339</v>
      </c>
      <c r="BI24" s="36" t="s">
        <v>339</v>
      </c>
      <c r="BJ24" s="36" t="s">
        <v>339</v>
      </c>
      <c r="BK24" s="36" t="s">
        <v>339</v>
      </c>
      <c r="BL24" s="36" t="s">
        <v>339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339</v>
      </c>
      <c r="E25" s="36" t="s">
        <v>339</v>
      </c>
      <c r="F25" s="36" t="s">
        <v>339</v>
      </c>
      <c r="G25" s="36" t="s">
        <v>339</v>
      </c>
      <c r="H25" s="36" t="s">
        <v>339</v>
      </c>
      <c r="I25" s="36" t="s">
        <v>339</v>
      </c>
      <c r="J25" s="36" t="s">
        <v>339</v>
      </c>
      <c r="K25" s="36" t="s">
        <v>339</v>
      </c>
      <c r="L25" s="36" t="s">
        <v>339</v>
      </c>
      <c r="M25" s="36" t="s">
        <v>339</v>
      </c>
      <c r="N25" s="36" t="s">
        <v>339</v>
      </c>
      <c r="O25" s="36" t="s">
        <v>339</v>
      </c>
      <c r="P25" s="36" t="s">
        <v>339</v>
      </c>
      <c r="Q25" s="36" t="s">
        <v>339</v>
      </c>
      <c r="R25" s="36" t="s">
        <v>339</v>
      </c>
      <c r="S25" s="36" t="s">
        <v>339</v>
      </c>
      <c r="T25" s="36" t="s">
        <v>339</v>
      </c>
      <c r="U25" s="138" t="s">
        <v>339</v>
      </c>
      <c r="V25" s="138" t="s">
        <v>339</v>
      </c>
      <c r="W25" s="36" t="str">
        <f t="shared" si="0"/>
        <v>－</v>
      </c>
      <c r="X25" s="36" t="str">
        <f t="shared" si="0"/>
        <v>－</v>
      </c>
      <c r="Y25" s="36" t="str">
        <f t="shared" si="1"/>
        <v>－</v>
      </c>
      <c r="Z25" s="36" t="s">
        <v>339</v>
      </c>
      <c r="AA25" s="36" t="s">
        <v>339</v>
      </c>
      <c r="AB25" s="36" t="s">
        <v>339</v>
      </c>
      <c r="AC25" s="36" t="s">
        <v>339</v>
      </c>
      <c r="AD25" s="36" t="s">
        <v>339</v>
      </c>
      <c r="AE25" s="36" t="s">
        <v>339</v>
      </c>
      <c r="AF25" s="36" t="s">
        <v>339</v>
      </c>
      <c r="AG25" s="143" t="s">
        <v>339</v>
      </c>
      <c r="AH25" s="143" t="s">
        <v>339</v>
      </c>
      <c r="AI25" s="143" t="s">
        <v>339</v>
      </c>
      <c r="AJ25" s="36" t="s">
        <v>339</v>
      </c>
      <c r="AK25" s="36" t="s">
        <v>339</v>
      </c>
      <c r="AL25" s="36" t="s">
        <v>339</v>
      </c>
      <c r="AM25" s="36" t="str">
        <f t="shared" si="2"/>
        <v>－</v>
      </c>
      <c r="AN25" s="36" t="str">
        <f t="shared" si="2"/>
        <v>－</v>
      </c>
      <c r="AO25" s="36" t="str">
        <f t="shared" si="2"/>
        <v>－</v>
      </c>
      <c r="AP25" s="146" t="s">
        <v>339</v>
      </c>
      <c r="AQ25" s="146" t="s">
        <v>339</v>
      </c>
      <c r="AR25" s="36" t="str">
        <f t="shared" si="3"/>
        <v>－</v>
      </c>
      <c r="AS25" s="36" t="s">
        <v>339</v>
      </c>
      <c r="AT25" s="36" t="s">
        <v>339</v>
      </c>
      <c r="AU25" s="36" t="s">
        <v>339</v>
      </c>
      <c r="AV25" s="36" t="s">
        <v>339</v>
      </c>
      <c r="AW25" s="36" t="s">
        <v>339</v>
      </c>
      <c r="AX25" s="36" t="s">
        <v>339</v>
      </c>
      <c r="AY25" s="36" t="s">
        <v>339</v>
      </c>
      <c r="AZ25" s="36" t="s">
        <v>339</v>
      </c>
      <c r="BA25" s="36" t="s">
        <v>339</v>
      </c>
      <c r="BB25" s="36" t="s">
        <v>339</v>
      </c>
      <c r="BC25" s="36" t="s">
        <v>339</v>
      </c>
      <c r="BD25" s="36" t="s">
        <v>339</v>
      </c>
      <c r="BE25" s="36" t="s">
        <v>339</v>
      </c>
      <c r="BF25" s="36" t="s">
        <v>339</v>
      </c>
      <c r="BG25" s="36" t="s">
        <v>339</v>
      </c>
      <c r="BH25" s="36" t="s">
        <v>339</v>
      </c>
      <c r="BI25" s="36" t="s">
        <v>339</v>
      </c>
      <c r="BJ25" s="36" t="s">
        <v>339</v>
      </c>
      <c r="BK25" s="36" t="s">
        <v>339</v>
      </c>
      <c r="BL25" s="36" t="s">
        <v>339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 t="s">
        <v>339</v>
      </c>
      <c r="E26" s="36" t="s">
        <v>339</v>
      </c>
      <c r="F26" s="36" t="s">
        <v>339</v>
      </c>
      <c r="G26" s="36" t="s">
        <v>339</v>
      </c>
      <c r="H26" s="36" t="s">
        <v>339</v>
      </c>
      <c r="I26" s="36" t="s">
        <v>339</v>
      </c>
      <c r="J26" s="36" t="s">
        <v>339</v>
      </c>
      <c r="K26" s="36" t="s">
        <v>339</v>
      </c>
      <c r="L26" s="36" t="s">
        <v>339</v>
      </c>
      <c r="M26" s="36" t="s">
        <v>339</v>
      </c>
      <c r="N26" s="36" t="s">
        <v>339</v>
      </c>
      <c r="O26" s="36" t="s">
        <v>339</v>
      </c>
      <c r="P26" s="36" t="s">
        <v>339</v>
      </c>
      <c r="Q26" s="36" t="s">
        <v>339</v>
      </c>
      <c r="R26" s="36" t="s">
        <v>339</v>
      </c>
      <c r="S26" s="36" t="s">
        <v>339</v>
      </c>
      <c r="T26" s="36" t="s">
        <v>339</v>
      </c>
      <c r="U26" s="138" t="s">
        <v>339</v>
      </c>
      <c r="V26" s="138" t="s">
        <v>339</v>
      </c>
      <c r="W26" s="36" t="str">
        <f t="shared" si="0"/>
        <v>－</v>
      </c>
      <c r="X26" s="36" t="str">
        <f t="shared" si="0"/>
        <v>－</v>
      </c>
      <c r="Y26" s="36" t="str">
        <f t="shared" si="1"/>
        <v>－</v>
      </c>
      <c r="Z26" s="36" t="s">
        <v>339</v>
      </c>
      <c r="AA26" s="36" t="s">
        <v>339</v>
      </c>
      <c r="AB26" s="36" t="s">
        <v>339</v>
      </c>
      <c r="AC26" s="36" t="s">
        <v>339</v>
      </c>
      <c r="AD26" s="36" t="s">
        <v>339</v>
      </c>
      <c r="AE26" s="36" t="s">
        <v>339</v>
      </c>
      <c r="AF26" s="36" t="s">
        <v>339</v>
      </c>
      <c r="AG26" s="143" t="s">
        <v>339</v>
      </c>
      <c r="AH26" s="143" t="s">
        <v>339</v>
      </c>
      <c r="AI26" s="143" t="s">
        <v>339</v>
      </c>
      <c r="AJ26" s="36" t="s">
        <v>339</v>
      </c>
      <c r="AK26" s="36" t="s">
        <v>339</v>
      </c>
      <c r="AL26" s="36" t="s">
        <v>339</v>
      </c>
      <c r="AM26" s="36" t="str">
        <f t="shared" si="2"/>
        <v>－</v>
      </c>
      <c r="AN26" s="36" t="str">
        <f t="shared" si="2"/>
        <v>－</v>
      </c>
      <c r="AO26" s="36" t="str">
        <f t="shared" si="2"/>
        <v>－</v>
      </c>
      <c r="AP26" s="146" t="s">
        <v>339</v>
      </c>
      <c r="AQ26" s="146" t="s">
        <v>339</v>
      </c>
      <c r="AR26" s="36" t="str">
        <f t="shared" si="3"/>
        <v>－</v>
      </c>
      <c r="AS26" s="36" t="s">
        <v>339</v>
      </c>
      <c r="AT26" s="36" t="s">
        <v>339</v>
      </c>
      <c r="AU26" s="36" t="s">
        <v>339</v>
      </c>
      <c r="AV26" s="36" t="s">
        <v>339</v>
      </c>
      <c r="AW26" s="36" t="s">
        <v>339</v>
      </c>
      <c r="AX26" s="36" t="s">
        <v>339</v>
      </c>
      <c r="AY26" s="36" t="s">
        <v>339</v>
      </c>
      <c r="AZ26" s="36" t="s">
        <v>339</v>
      </c>
      <c r="BA26" s="36" t="s">
        <v>339</v>
      </c>
      <c r="BB26" s="36" t="s">
        <v>339</v>
      </c>
      <c r="BC26" s="36" t="s">
        <v>339</v>
      </c>
      <c r="BD26" s="36" t="s">
        <v>339</v>
      </c>
      <c r="BE26" s="36" t="s">
        <v>339</v>
      </c>
      <c r="BF26" s="36" t="s">
        <v>339</v>
      </c>
      <c r="BG26" s="36" t="s">
        <v>339</v>
      </c>
      <c r="BH26" s="36" t="s">
        <v>339</v>
      </c>
      <c r="BI26" s="36" t="s">
        <v>339</v>
      </c>
      <c r="BJ26" s="36" t="s">
        <v>339</v>
      </c>
      <c r="BK26" s="36" t="s">
        <v>339</v>
      </c>
      <c r="BL26" s="36" t="s">
        <v>339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172" t="s">
        <v>339</v>
      </c>
      <c r="E27" s="82" t="s">
        <v>339</v>
      </c>
      <c r="F27" s="82" t="s">
        <v>339</v>
      </c>
      <c r="G27" s="36" t="s">
        <v>339</v>
      </c>
      <c r="H27" s="36" t="s">
        <v>339</v>
      </c>
      <c r="I27" s="36" t="s">
        <v>339</v>
      </c>
      <c r="J27" s="36" t="s">
        <v>339</v>
      </c>
      <c r="K27" s="36" t="s">
        <v>339</v>
      </c>
      <c r="L27" s="36" t="s">
        <v>339</v>
      </c>
      <c r="M27" s="36" t="s">
        <v>339</v>
      </c>
      <c r="N27" s="36" t="s">
        <v>339</v>
      </c>
      <c r="O27" s="36" t="s">
        <v>339</v>
      </c>
      <c r="P27" s="36" t="s">
        <v>339</v>
      </c>
      <c r="Q27" s="36" t="s">
        <v>339</v>
      </c>
      <c r="R27" s="36" t="s">
        <v>339</v>
      </c>
      <c r="S27" s="36" t="s">
        <v>339</v>
      </c>
      <c r="T27" s="36" t="s">
        <v>339</v>
      </c>
      <c r="U27" s="138" t="s">
        <v>339</v>
      </c>
      <c r="V27" s="138" t="s">
        <v>339</v>
      </c>
      <c r="W27" s="36" t="str">
        <f t="shared" si="0"/>
        <v>－</v>
      </c>
      <c r="X27" s="36" t="str">
        <f t="shared" si="0"/>
        <v>－</v>
      </c>
      <c r="Y27" s="36" t="str">
        <f t="shared" si="1"/>
        <v>－</v>
      </c>
      <c r="Z27" s="36" t="s">
        <v>339</v>
      </c>
      <c r="AA27" s="36" t="s">
        <v>339</v>
      </c>
      <c r="AB27" s="36" t="s">
        <v>339</v>
      </c>
      <c r="AC27" s="36" t="s">
        <v>339</v>
      </c>
      <c r="AD27" s="36" t="s">
        <v>339</v>
      </c>
      <c r="AE27" s="36" t="s">
        <v>339</v>
      </c>
      <c r="AF27" s="36" t="s">
        <v>339</v>
      </c>
      <c r="AG27" s="143" t="s">
        <v>339</v>
      </c>
      <c r="AH27" s="143" t="s">
        <v>339</v>
      </c>
      <c r="AI27" s="143" t="s">
        <v>339</v>
      </c>
      <c r="AJ27" s="36" t="s">
        <v>339</v>
      </c>
      <c r="AK27" s="36" t="s">
        <v>339</v>
      </c>
      <c r="AL27" s="36" t="s">
        <v>339</v>
      </c>
      <c r="AM27" s="36" t="str">
        <f t="shared" si="2"/>
        <v>－</v>
      </c>
      <c r="AN27" s="36" t="str">
        <f t="shared" si="2"/>
        <v>－</v>
      </c>
      <c r="AO27" s="36" t="str">
        <f t="shared" si="2"/>
        <v>－</v>
      </c>
      <c r="AP27" s="146" t="s">
        <v>339</v>
      </c>
      <c r="AQ27" s="146" t="s">
        <v>339</v>
      </c>
      <c r="AR27" s="36" t="str">
        <f t="shared" si="3"/>
        <v>－</v>
      </c>
      <c r="AS27" s="36" t="s">
        <v>339</v>
      </c>
      <c r="AT27" s="36" t="s">
        <v>339</v>
      </c>
      <c r="AU27" s="36" t="s">
        <v>339</v>
      </c>
      <c r="AV27" s="36" t="s">
        <v>339</v>
      </c>
      <c r="AW27" s="36" t="s">
        <v>339</v>
      </c>
      <c r="AX27" s="36" t="s">
        <v>339</v>
      </c>
      <c r="AY27" s="36" t="s">
        <v>339</v>
      </c>
      <c r="AZ27" s="36" t="s">
        <v>339</v>
      </c>
      <c r="BA27" s="36" t="s">
        <v>339</v>
      </c>
      <c r="BB27" s="36" t="s">
        <v>339</v>
      </c>
      <c r="BC27" s="36" t="s">
        <v>339</v>
      </c>
      <c r="BD27" s="36" t="s">
        <v>339</v>
      </c>
      <c r="BE27" s="36" t="s">
        <v>339</v>
      </c>
      <c r="BF27" s="36" t="s">
        <v>339</v>
      </c>
      <c r="BG27" s="36" t="s">
        <v>339</v>
      </c>
      <c r="BH27" s="36" t="s">
        <v>339</v>
      </c>
      <c r="BI27" s="36" t="s">
        <v>339</v>
      </c>
      <c r="BJ27" s="36" t="s">
        <v>339</v>
      </c>
      <c r="BK27" s="36" t="s">
        <v>339</v>
      </c>
      <c r="BL27" s="36" t="s">
        <v>339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2" t="s">
        <v>339</v>
      </c>
      <c r="E28" s="82" t="s">
        <v>339</v>
      </c>
      <c r="F28" s="82" t="s">
        <v>339</v>
      </c>
      <c r="G28" s="36" t="s">
        <v>339</v>
      </c>
      <c r="H28" s="36" t="s">
        <v>339</v>
      </c>
      <c r="I28" s="36" t="s">
        <v>339</v>
      </c>
      <c r="J28" s="36" t="s">
        <v>339</v>
      </c>
      <c r="K28" s="36" t="s">
        <v>339</v>
      </c>
      <c r="L28" s="36" t="s">
        <v>339</v>
      </c>
      <c r="M28" s="36" t="s">
        <v>339</v>
      </c>
      <c r="N28" s="36" t="s">
        <v>339</v>
      </c>
      <c r="O28" s="36" t="s">
        <v>339</v>
      </c>
      <c r="P28" s="36" t="s">
        <v>339</v>
      </c>
      <c r="Q28" s="36" t="s">
        <v>339</v>
      </c>
      <c r="R28" s="36" t="s">
        <v>339</v>
      </c>
      <c r="S28" s="36" t="s">
        <v>339</v>
      </c>
      <c r="T28" s="36" t="s">
        <v>339</v>
      </c>
      <c r="U28" s="138" t="s">
        <v>339</v>
      </c>
      <c r="V28" s="138" t="s">
        <v>339</v>
      </c>
      <c r="W28" s="36" t="str">
        <f t="shared" si="0"/>
        <v>－</v>
      </c>
      <c r="X28" s="36" t="str">
        <f t="shared" si="0"/>
        <v>－</v>
      </c>
      <c r="Y28" s="36" t="str">
        <f t="shared" si="1"/>
        <v>－</v>
      </c>
      <c r="Z28" s="36" t="s">
        <v>339</v>
      </c>
      <c r="AA28" s="36" t="s">
        <v>339</v>
      </c>
      <c r="AB28" s="36" t="s">
        <v>339</v>
      </c>
      <c r="AC28" s="36" t="s">
        <v>339</v>
      </c>
      <c r="AD28" s="36" t="s">
        <v>339</v>
      </c>
      <c r="AE28" s="36" t="s">
        <v>339</v>
      </c>
      <c r="AF28" s="36" t="s">
        <v>339</v>
      </c>
      <c r="AG28" s="143" t="s">
        <v>339</v>
      </c>
      <c r="AH28" s="143" t="s">
        <v>339</v>
      </c>
      <c r="AI28" s="143" t="s">
        <v>339</v>
      </c>
      <c r="AJ28" s="36" t="s">
        <v>339</v>
      </c>
      <c r="AK28" s="36" t="s">
        <v>339</v>
      </c>
      <c r="AL28" s="36" t="s">
        <v>339</v>
      </c>
      <c r="AM28" s="36" t="str">
        <f t="shared" si="2"/>
        <v>－</v>
      </c>
      <c r="AN28" s="36" t="str">
        <f t="shared" si="2"/>
        <v>－</v>
      </c>
      <c r="AO28" s="36" t="str">
        <f t="shared" si="2"/>
        <v>－</v>
      </c>
      <c r="AP28" s="146" t="s">
        <v>339</v>
      </c>
      <c r="AQ28" s="146" t="s">
        <v>339</v>
      </c>
      <c r="AR28" s="36" t="str">
        <f t="shared" si="3"/>
        <v>－</v>
      </c>
      <c r="AS28" s="36" t="s">
        <v>339</v>
      </c>
      <c r="AT28" s="36" t="s">
        <v>339</v>
      </c>
      <c r="AU28" s="36" t="s">
        <v>339</v>
      </c>
      <c r="AV28" s="36" t="s">
        <v>339</v>
      </c>
      <c r="AW28" s="36" t="s">
        <v>339</v>
      </c>
      <c r="AX28" s="36" t="s">
        <v>339</v>
      </c>
      <c r="AY28" s="36" t="s">
        <v>339</v>
      </c>
      <c r="AZ28" s="36" t="s">
        <v>339</v>
      </c>
      <c r="BA28" s="36" t="s">
        <v>339</v>
      </c>
      <c r="BB28" s="36" t="s">
        <v>339</v>
      </c>
      <c r="BC28" s="36" t="s">
        <v>339</v>
      </c>
      <c r="BD28" s="36" t="s">
        <v>339</v>
      </c>
      <c r="BE28" s="36" t="s">
        <v>339</v>
      </c>
      <c r="BF28" s="36" t="s">
        <v>339</v>
      </c>
      <c r="BG28" s="36" t="s">
        <v>339</v>
      </c>
      <c r="BH28" s="36" t="s">
        <v>339</v>
      </c>
      <c r="BI28" s="36" t="s">
        <v>339</v>
      </c>
      <c r="BJ28" s="36" t="s">
        <v>339</v>
      </c>
      <c r="BK28" s="36" t="s">
        <v>339</v>
      </c>
      <c r="BL28" s="36" t="s">
        <v>339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2" t="s">
        <v>339</v>
      </c>
      <c r="E29" s="82" t="s">
        <v>339</v>
      </c>
      <c r="F29" s="82" t="s">
        <v>339</v>
      </c>
      <c r="G29" s="36" t="s">
        <v>339</v>
      </c>
      <c r="H29" s="36" t="s">
        <v>339</v>
      </c>
      <c r="I29" s="36" t="s">
        <v>339</v>
      </c>
      <c r="J29" s="36" t="s">
        <v>339</v>
      </c>
      <c r="K29" s="36" t="s">
        <v>339</v>
      </c>
      <c r="L29" s="36" t="s">
        <v>339</v>
      </c>
      <c r="M29" s="36" t="s">
        <v>339</v>
      </c>
      <c r="N29" s="36" t="s">
        <v>339</v>
      </c>
      <c r="O29" s="36" t="s">
        <v>339</v>
      </c>
      <c r="P29" s="36" t="s">
        <v>339</v>
      </c>
      <c r="Q29" s="36" t="s">
        <v>339</v>
      </c>
      <c r="R29" s="36" t="s">
        <v>339</v>
      </c>
      <c r="S29" s="36" t="s">
        <v>339</v>
      </c>
      <c r="T29" s="36" t="s">
        <v>339</v>
      </c>
      <c r="U29" s="138" t="s">
        <v>339</v>
      </c>
      <c r="V29" s="138" t="s">
        <v>339</v>
      </c>
      <c r="W29" s="36" t="str">
        <f t="shared" si="0"/>
        <v>－</v>
      </c>
      <c r="X29" s="36" t="str">
        <f t="shared" si="0"/>
        <v>－</v>
      </c>
      <c r="Y29" s="36" t="str">
        <f t="shared" si="1"/>
        <v>－</v>
      </c>
      <c r="Z29" s="36" t="s">
        <v>339</v>
      </c>
      <c r="AA29" s="36" t="s">
        <v>339</v>
      </c>
      <c r="AB29" s="36" t="s">
        <v>339</v>
      </c>
      <c r="AC29" s="36" t="s">
        <v>339</v>
      </c>
      <c r="AD29" s="36" t="s">
        <v>339</v>
      </c>
      <c r="AE29" s="36" t="s">
        <v>339</v>
      </c>
      <c r="AF29" s="36" t="s">
        <v>339</v>
      </c>
      <c r="AG29" s="143" t="s">
        <v>339</v>
      </c>
      <c r="AH29" s="143" t="s">
        <v>339</v>
      </c>
      <c r="AI29" s="143" t="s">
        <v>339</v>
      </c>
      <c r="AJ29" s="36" t="s">
        <v>339</v>
      </c>
      <c r="AK29" s="36" t="s">
        <v>339</v>
      </c>
      <c r="AL29" s="36" t="s">
        <v>339</v>
      </c>
      <c r="AM29" s="36" t="str">
        <f t="shared" si="2"/>
        <v>－</v>
      </c>
      <c r="AN29" s="36" t="str">
        <f t="shared" si="2"/>
        <v>－</v>
      </c>
      <c r="AO29" s="36" t="str">
        <f t="shared" si="2"/>
        <v>－</v>
      </c>
      <c r="AP29" s="146" t="s">
        <v>339</v>
      </c>
      <c r="AQ29" s="146" t="s">
        <v>339</v>
      </c>
      <c r="AR29" s="36" t="str">
        <f t="shared" si="3"/>
        <v>－</v>
      </c>
      <c r="AS29" s="36" t="s">
        <v>339</v>
      </c>
      <c r="AT29" s="36" t="s">
        <v>339</v>
      </c>
      <c r="AU29" s="36" t="s">
        <v>339</v>
      </c>
      <c r="AV29" s="36" t="s">
        <v>339</v>
      </c>
      <c r="AW29" s="36" t="s">
        <v>339</v>
      </c>
      <c r="AX29" s="36" t="s">
        <v>339</v>
      </c>
      <c r="AY29" s="36" t="s">
        <v>339</v>
      </c>
      <c r="AZ29" s="36" t="s">
        <v>339</v>
      </c>
      <c r="BA29" s="36" t="s">
        <v>339</v>
      </c>
      <c r="BB29" s="36" t="s">
        <v>339</v>
      </c>
      <c r="BC29" s="36" t="s">
        <v>339</v>
      </c>
      <c r="BD29" s="36" t="s">
        <v>339</v>
      </c>
      <c r="BE29" s="36" t="s">
        <v>339</v>
      </c>
      <c r="BF29" s="36" t="s">
        <v>339</v>
      </c>
      <c r="BG29" s="36" t="s">
        <v>339</v>
      </c>
      <c r="BH29" s="36" t="s">
        <v>339</v>
      </c>
      <c r="BI29" s="36" t="s">
        <v>339</v>
      </c>
      <c r="BJ29" s="36" t="s">
        <v>339</v>
      </c>
      <c r="BK29" s="36" t="s">
        <v>339</v>
      </c>
      <c r="BL29" s="36" t="s">
        <v>339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2" t="s">
        <v>339</v>
      </c>
      <c r="E30" s="82" t="s">
        <v>339</v>
      </c>
      <c r="F30" s="82" t="s">
        <v>339</v>
      </c>
      <c r="G30" s="36" t="s">
        <v>339</v>
      </c>
      <c r="H30" s="36" t="s">
        <v>339</v>
      </c>
      <c r="I30" s="36" t="s">
        <v>339</v>
      </c>
      <c r="J30" s="36" t="s">
        <v>339</v>
      </c>
      <c r="K30" s="36" t="s">
        <v>339</v>
      </c>
      <c r="L30" s="36" t="s">
        <v>339</v>
      </c>
      <c r="M30" s="36" t="s">
        <v>339</v>
      </c>
      <c r="N30" s="36" t="s">
        <v>339</v>
      </c>
      <c r="O30" s="36" t="s">
        <v>339</v>
      </c>
      <c r="P30" s="36" t="s">
        <v>339</v>
      </c>
      <c r="Q30" s="36" t="s">
        <v>339</v>
      </c>
      <c r="R30" s="36" t="s">
        <v>339</v>
      </c>
      <c r="S30" s="36" t="s">
        <v>339</v>
      </c>
      <c r="T30" s="36" t="s">
        <v>339</v>
      </c>
      <c r="U30" s="138" t="s">
        <v>339</v>
      </c>
      <c r="V30" s="138" t="s">
        <v>339</v>
      </c>
      <c r="W30" s="36" t="str">
        <f t="shared" si="0"/>
        <v>－</v>
      </c>
      <c r="X30" s="36" t="str">
        <f t="shared" si="0"/>
        <v>－</v>
      </c>
      <c r="Y30" s="36" t="str">
        <f t="shared" si="1"/>
        <v>－</v>
      </c>
      <c r="Z30" s="36" t="s">
        <v>339</v>
      </c>
      <c r="AA30" s="36" t="s">
        <v>339</v>
      </c>
      <c r="AB30" s="36" t="s">
        <v>339</v>
      </c>
      <c r="AC30" s="36" t="s">
        <v>339</v>
      </c>
      <c r="AD30" s="36" t="s">
        <v>339</v>
      </c>
      <c r="AE30" s="36" t="s">
        <v>339</v>
      </c>
      <c r="AF30" s="36" t="s">
        <v>339</v>
      </c>
      <c r="AG30" s="143" t="s">
        <v>339</v>
      </c>
      <c r="AH30" s="143" t="s">
        <v>339</v>
      </c>
      <c r="AI30" s="143" t="s">
        <v>339</v>
      </c>
      <c r="AJ30" s="36" t="s">
        <v>339</v>
      </c>
      <c r="AK30" s="36" t="s">
        <v>339</v>
      </c>
      <c r="AL30" s="36" t="s">
        <v>339</v>
      </c>
      <c r="AM30" s="36" t="str">
        <f t="shared" si="2"/>
        <v>－</v>
      </c>
      <c r="AN30" s="36" t="str">
        <f t="shared" si="2"/>
        <v>－</v>
      </c>
      <c r="AO30" s="36" t="str">
        <f t="shared" si="2"/>
        <v>－</v>
      </c>
      <c r="AP30" s="146" t="s">
        <v>339</v>
      </c>
      <c r="AQ30" s="146" t="s">
        <v>339</v>
      </c>
      <c r="AR30" s="36" t="str">
        <f t="shared" si="3"/>
        <v>－</v>
      </c>
      <c r="AS30" s="36" t="s">
        <v>339</v>
      </c>
      <c r="AT30" s="36" t="s">
        <v>339</v>
      </c>
      <c r="AU30" s="36" t="s">
        <v>339</v>
      </c>
      <c r="AV30" s="36" t="s">
        <v>339</v>
      </c>
      <c r="AW30" s="36" t="s">
        <v>339</v>
      </c>
      <c r="AX30" s="36" t="s">
        <v>339</v>
      </c>
      <c r="AY30" s="36" t="s">
        <v>339</v>
      </c>
      <c r="AZ30" s="36" t="s">
        <v>339</v>
      </c>
      <c r="BA30" s="36" t="s">
        <v>339</v>
      </c>
      <c r="BB30" s="36" t="s">
        <v>339</v>
      </c>
      <c r="BC30" s="36" t="s">
        <v>339</v>
      </c>
      <c r="BD30" s="36" t="s">
        <v>339</v>
      </c>
      <c r="BE30" s="36" t="s">
        <v>339</v>
      </c>
      <c r="BF30" s="36" t="s">
        <v>339</v>
      </c>
      <c r="BG30" s="36" t="s">
        <v>339</v>
      </c>
      <c r="BH30" s="36" t="s">
        <v>339</v>
      </c>
      <c r="BI30" s="36" t="s">
        <v>339</v>
      </c>
      <c r="BJ30" s="36" t="s">
        <v>339</v>
      </c>
      <c r="BK30" s="36" t="s">
        <v>339</v>
      </c>
      <c r="BL30" s="36" t="s">
        <v>339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2" t="s">
        <v>339</v>
      </c>
      <c r="E31" s="82" t="s">
        <v>339</v>
      </c>
      <c r="F31" s="82" t="s">
        <v>339</v>
      </c>
      <c r="G31" s="36" t="s">
        <v>339</v>
      </c>
      <c r="H31" s="36" t="s">
        <v>339</v>
      </c>
      <c r="I31" s="36" t="s">
        <v>339</v>
      </c>
      <c r="J31" s="36" t="s">
        <v>339</v>
      </c>
      <c r="K31" s="36" t="s">
        <v>339</v>
      </c>
      <c r="L31" s="36" t="s">
        <v>339</v>
      </c>
      <c r="M31" s="36" t="s">
        <v>339</v>
      </c>
      <c r="N31" s="36" t="s">
        <v>339</v>
      </c>
      <c r="O31" s="36" t="s">
        <v>339</v>
      </c>
      <c r="P31" s="36" t="s">
        <v>339</v>
      </c>
      <c r="Q31" s="36" t="s">
        <v>339</v>
      </c>
      <c r="R31" s="36" t="s">
        <v>339</v>
      </c>
      <c r="S31" s="36" t="s">
        <v>339</v>
      </c>
      <c r="T31" s="36" t="s">
        <v>339</v>
      </c>
      <c r="U31" s="138" t="s">
        <v>339</v>
      </c>
      <c r="V31" s="138" t="s">
        <v>339</v>
      </c>
      <c r="W31" s="36" t="str">
        <f t="shared" si="0"/>
        <v>－</v>
      </c>
      <c r="X31" s="36" t="str">
        <f t="shared" si="0"/>
        <v>－</v>
      </c>
      <c r="Y31" s="36" t="str">
        <f t="shared" si="1"/>
        <v>－</v>
      </c>
      <c r="Z31" s="36" t="s">
        <v>339</v>
      </c>
      <c r="AA31" s="36" t="s">
        <v>339</v>
      </c>
      <c r="AB31" s="36" t="s">
        <v>339</v>
      </c>
      <c r="AC31" s="36" t="s">
        <v>339</v>
      </c>
      <c r="AD31" s="36" t="s">
        <v>339</v>
      </c>
      <c r="AE31" s="36" t="s">
        <v>339</v>
      </c>
      <c r="AF31" s="36" t="s">
        <v>339</v>
      </c>
      <c r="AG31" s="143" t="s">
        <v>339</v>
      </c>
      <c r="AH31" s="143" t="s">
        <v>339</v>
      </c>
      <c r="AI31" s="143" t="s">
        <v>339</v>
      </c>
      <c r="AJ31" s="36" t="s">
        <v>339</v>
      </c>
      <c r="AK31" s="36" t="s">
        <v>339</v>
      </c>
      <c r="AL31" s="36" t="s">
        <v>339</v>
      </c>
      <c r="AM31" s="36" t="str">
        <f t="shared" si="2"/>
        <v>－</v>
      </c>
      <c r="AN31" s="36" t="str">
        <f t="shared" si="2"/>
        <v>－</v>
      </c>
      <c r="AO31" s="36" t="str">
        <f t="shared" si="2"/>
        <v>－</v>
      </c>
      <c r="AP31" s="146" t="s">
        <v>339</v>
      </c>
      <c r="AQ31" s="146" t="s">
        <v>339</v>
      </c>
      <c r="AR31" s="36" t="str">
        <f t="shared" si="3"/>
        <v>－</v>
      </c>
      <c r="AS31" s="36" t="s">
        <v>339</v>
      </c>
      <c r="AT31" s="36" t="s">
        <v>339</v>
      </c>
      <c r="AU31" s="36" t="s">
        <v>339</v>
      </c>
      <c r="AV31" s="36" t="s">
        <v>339</v>
      </c>
      <c r="AW31" s="36" t="s">
        <v>339</v>
      </c>
      <c r="AX31" s="36" t="s">
        <v>339</v>
      </c>
      <c r="AY31" s="36" t="s">
        <v>339</v>
      </c>
      <c r="AZ31" s="36" t="s">
        <v>339</v>
      </c>
      <c r="BA31" s="36" t="s">
        <v>339</v>
      </c>
      <c r="BB31" s="36" t="s">
        <v>339</v>
      </c>
      <c r="BC31" s="36" t="s">
        <v>339</v>
      </c>
      <c r="BD31" s="36" t="s">
        <v>339</v>
      </c>
      <c r="BE31" s="36" t="s">
        <v>339</v>
      </c>
      <c r="BF31" s="36" t="s">
        <v>339</v>
      </c>
      <c r="BG31" s="36" t="s">
        <v>339</v>
      </c>
      <c r="BH31" s="36" t="s">
        <v>339</v>
      </c>
      <c r="BI31" s="36" t="s">
        <v>339</v>
      </c>
      <c r="BJ31" s="36" t="s">
        <v>339</v>
      </c>
      <c r="BK31" s="36" t="s">
        <v>339</v>
      </c>
      <c r="BL31" s="36" t="s">
        <v>339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2" t="s">
        <v>339</v>
      </c>
      <c r="E32" s="82" t="s">
        <v>339</v>
      </c>
      <c r="F32" s="82" t="s">
        <v>339</v>
      </c>
      <c r="G32" s="36" t="s">
        <v>339</v>
      </c>
      <c r="H32" s="36" t="s">
        <v>339</v>
      </c>
      <c r="I32" s="36" t="s">
        <v>339</v>
      </c>
      <c r="J32" s="36" t="s">
        <v>339</v>
      </c>
      <c r="K32" s="36" t="s">
        <v>339</v>
      </c>
      <c r="L32" s="36" t="s">
        <v>339</v>
      </c>
      <c r="M32" s="36" t="s">
        <v>339</v>
      </c>
      <c r="N32" s="36" t="s">
        <v>339</v>
      </c>
      <c r="O32" s="36" t="s">
        <v>339</v>
      </c>
      <c r="P32" s="36" t="s">
        <v>339</v>
      </c>
      <c r="Q32" s="36" t="s">
        <v>339</v>
      </c>
      <c r="R32" s="36" t="s">
        <v>339</v>
      </c>
      <c r="S32" s="36" t="s">
        <v>339</v>
      </c>
      <c r="T32" s="36" t="s">
        <v>339</v>
      </c>
      <c r="U32" s="138" t="s">
        <v>339</v>
      </c>
      <c r="V32" s="138" t="s">
        <v>339</v>
      </c>
      <c r="W32" s="36" t="str">
        <f t="shared" si="0"/>
        <v>－</v>
      </c>
      <c r="X32" s="36" t="str">
        <f t="shared" si="0"/>
        <v>－</v>
      </c>
      <c r="Y32" s="36" t="str">
        <f t="shared" si="1"/>
        <v>－</v>
      </c>
      <c r="Z32" s="36" t="s">
        <v>339</v>
      </c>
      <c r="AA32" s="36" t="s">
        <v>339</v>
      </c>
      <c r="AB32" s="36" t="s">
        <v>339</v>
      </c>
      <c r="AC32" s="36" t="s">
        <v>339</v>
      </c>
      <c r="AD32" s="36" t="s">
        <v>339</v>
      </c>
      <c r="AE32" s="36" t="s">
        <v>339</v>
      </c>
      <c r="AF32" s="36" t="s">
        <v>339</v>
      </c>
      <c r="AG32" s="143" t="s">
        <v>339</v>
      </c>
      <c r="AH32" s="143" t="s">
        <v>339</v>
      </c>
      <c r="AI32" s="143" t="s">
        <v>339</v>
      </c>
      <c r="AJ32" s="36" t="s">
        <v>339</v>
      </c>
      <c r="AK32" s="36" t="s">
        <v>339</v>
      </c>
      <c r="AL32" s="36" t="s">
        <v>339</v>
      </c>
      <c r="AM32" s="36" t="str">
        <f t="shared" si="2"/>
        <v>－</v>
      </c>
      <c r="AN32" s="36" t="str">
        <f t="shared" si="2"/>
        <v>－</v>
      </c>
      <c r="AO32" s="36" t="str">
        <f t="shared" si="2"/>
        <v>－</v>
      </c>
      <c r="AP32" s="146" t="s">
        <v>339</v>
      </c>
      <c r="AQ32" s="146" t="s">
        <v>339</v>
      </c>
      <c r="AR32" s="36" t="str">
        <f t="shared" si="3"/>
        <v>－</v>
      </c>
      <c r="AS32" s="36" t="s">
        <v>339</v>
      </c>
      <c r="AT32" s="36" t="s">
        <v>339</v>
      </c>
      <c r="AU32" s="36" t="s">
        <v>339</v>
      </c>
      <c r="AV32" s="36" t="s">
        <v>339</v>
      </c>
      <c r="AW32" s="36" t="s">
        <v>339</v>
      </c>
      <c r="AX32" s="36" t="s">
        <v>339</v>
      </c>
      <c r="AY32" s="36" t="s">
        <v>339</v>
      </c>
      <c r="AZ32" s="36" t="s">
        <v>339</v>
      </c>
      <c r="BA32" s="36" t="s">
        <v>339</v>
      </c>
      <c r="BB32" s="36" t="s">
        <v>339</v>
      </c>
      <c r="BC32" s="36" t="s">
        <v>339</v>
      </c>
      <c r="BD32" s="36" t="s">
        <v>339</v>
      </c>
      <c r="BE32" s="36" t="s">
        <v>339</v>
      </c>
      <c r="BF32" s="36" t="s">
        <v>339</v>
      </c>
      <c r="BG32" s="36" t="s">
        <v>339</v>
      </c>
      <c r="BH32" s="36" t="s">
        <v>339</v>
      </c>
      <c r="BI32" s="36" t="s">
        <v>339</v>
      </c>
      <c r="BJ32" s="36" t="s">
        <v>339</v>
      </c>
      <c r="BK32" s="36" t="s">
        <v>339</v>
      </c>
      <c r="BL32" s="36" t="s">
        <v>339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2" t="s">
        <v>339</v>
      </c>
      <c r="E33" s="82" t="s">
        <v>339</v>
      </c>
      <c r="F33" s="82" t="s">
        <v>339</v>
      </c>
      <c r="G33" s="36" t="s">
        <v>339</v>
      </c>
      <c r="H33" s="36" t="s">
        <v>339</v>
      </c>
      <c r="I33" s="36" t="s">
        <v>339</v>
      </c>
      <c r="J33" s="36" t="s">
        <v>339</v>
      </c>
      <c r="K33" s="36" t="s">
        <v>339</v>
      </c>
      <c r="L33" s="36" t="s">
        <v>339</v>
      </c>
      <c r="M33" s="36" t="s">
        <v>339</v>
      </c>
      <c r="N33" s="36" t="s">
        <v>339</v>
      </c>
      <c r="O33" s="36" t="s">
        <v>339</v>
      </c>
      <c r="P33" s="36" t="s">
        <v>339</v>
      </c>
      <c r="Q33" s="36" t="s">
        <v>339</v>
      </c>
      <c r="R33" s="36" t="s">
        <v>339</v>
      </c>
      <c r="S33" s="36" t="s">
        <v>339</v>
      </c>
      <c r="T33" s="36" t="s">
        <v>339</v>
      </c>
      <c r="U33" s="138" t="s">
        <v>339</v>
      </c>
      <c r="V33" s="138" t="s">
        <v>339</v>
      </c>
      <c r="W33" s="36" t="str">
        <f t="shared" si="0"/>
        <v>－</v>
      </c>
      <c r="X33" s="36" t="str">
        <f t="shared" si="0"/>
        <v>－</v>
      </c>
      <c r="Y33" s="36" t="str">
        <f t="shared" si="1"/>
        <v>－</v>
      </c>
      <c r="Z33" s="36" t="s">
        <v>339</v>
      </c>
      <c r="AA33" s="36" t="s">
        <v>339</v>
      </c>
      <c r="AB33" s="36" t="s">
        <v>339</v>
      </c>
      <c r="AC33" s="36" t="s">
        <v>339</v>
      </c>
      <c r="AD33" s="36" t="s">
        <v>339</v>
      </c>
      <c r="AE33" s="36" t="s">
        <v>339</v>
      </c>
      <c r="AF33" s="36" t="s">
        <v>339</v>
      </c>
      <c r="AG33" s="143" t="s">
        <v>339</v>
      </c>
      <c r="AH33" s="143" t="s">
        <v>339</v>
      </c>
      <c r="AI33" s="143" t="s">
        <v>339</v>
      </c>
      <c r="AJ33" s="36" t="s">
        <v>339</v>
      </c>
      <c r="AK33" s="36" t="s">
        <v>339</v>
      </c>
      <c r="AL33" s="36" t="s">
        <v>339</v>
      </c>
      <c r="AM33" s="36" t="str">
        <f t="shared" si="2"/>
        <v>－</v>
      </c>
      <c r="AN33" s="36" t="str">
        <f t="shared" si="2"/>
        <v>－</v>
      </c>
      <c r="AO33" s="36" t="str">
        <f t="shared" si="2"/>
        <v>－</v>
      </c>
      <c r="AP33" s="146" t="s">
        <v>339</v>
      </c>
      <c r="AQ33" s="146" t="s">
        <v>339</v>
      </c>
      <c r="AR33" s="36" t="str">
        <f t="shared" si="3"/>
        <v>－</v>
      </c>
      <c r="AS33" s="36" t="s">
        <v>339</v>
      </c>
      <c r="AT33" s="36" t="s">
        <v>339</v>
      </c>
      <c r="AU33" s="36" t="s">
        <v>339</v>
      </c>
      <c r="AV33" s="36" t="s">
        <v>339</v>
      </c>
      <c r="AW33" s="36" t="s">
        <v>339</v>
      </c>
      <c r="AX33" s="36" t="s">
        <v>339</v>
      </c>
      <c r="AY33" s="36" t="s">
        <v>339</v>
      </c>
      <c r="AZ33" s="36" t="s">
        <v>339</v>
      </c>
      <c r="BA33" s="36" t="s">
        <v>339</v>
      </c>
      <c r="BB33" s="36" t="s">
        <v>339</v>
      </c>
      <c r="BC33" s="36" t="s">
        <v>339</v>
      </c>
      <c r="BD33" s="36" t="s">
        <v>339</v>
      </c>
      <c r="BE33" s="36" t="s">
        <v>339</v>
      </c>
      <c r="BF33" s="36" t="s">
        <v>339</v>
      </c>
      <c r="BG33" s="36" t="s">
        <v>339</v>
      </c>
      <c r="BH33" s="36" t="s">
        <v>339</v>
      </c>
      <c r="BI33" s="36" t="s">
        <v>339</v>
      </c>
      <c r="BJ33" s="36" t="s">
        <v>339</v>
      </c>
      <c r="BK33" s="36" t="s">
        <v>339</v>
      </c>
      <c r="BL33" s="36" t="s">
        <v>339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2" t="s">
        <v>339</v>
      </c>
      <c r="E34" s="82" t="s">
        <v>339</v>
      </c>
      <c r="F34" s="82" t="s">
        <v>339</v>
      </c>
      <c r="G34" s="36" t="s">
        <v>339</v>
      </c>
      <c r="H34" s="36" t="s">
        <v>339</v>
      </c>
      <c r="I34" s="36" t="s">
        <v>339</v>
      </c>
      <c r="J34" s="36" t="s">
        <v>339</v>
      </c>
      <c r="K34" s="36" t="s">
        <v>339</v>
      </c>
      <c r="L34" s="36" t="s">
        <v>339</v>
      </c>
      <c r="M34" s="36" t="s">
        <v>339</v>
      </c>
      <c r="N34" s="36" t="s">
        <v>339</v>
      </c>
      <c r="O34" s="36" t="s">
        <v>339</v>
      </c>
      <c r="P34" s="36" t="s">
        <v>339</v>
      </c>
      <c r="Q34" s="36" t="s">
        <v>339</v>
      </c>
      <c r="R34" s="36" t="s">
        <v>339</v>
      </c>
      <c r="S34" s="36" t="s">
        <v>339</v>
      </c>
      <c r="T34" s="36" t="s">
        <v>339</v>
      </c>
      <c r="U34" s="138" t="s">
        <v>339</v>
      </c>
      <c r="V34" s="138" t="s">
        <v>339</v>
      </c>
      <c r="W34" s="36" t="str">
        <f t="shared" si="0"/>
        <v>－</v>
      </c>
      <c r="X34" s="36" t="str">
        <f t="shared" si="0"/>
        <v>－</v>
      </c>
      <c r="Y34" s="36" t="str">
        <f t="shared" si="1"/>
        <v>－</v>
      </c>
      <c r="Z34" s="36" t="s">
        <v>339</v>
      </c>
      <c r="AA34" s="36" t="s">
        <v>339</v>
      </c>
      <c r="AB34" s="36" t="s">
        <v>339</v>
      </c>
      <c r="AC34" s="36" t="s">
        <v>339</v>
      </c>
      <c r="AD34" s="36" t="s">
        <v>339</v>
      </c>
      <c r="AE34" s="36" t="s">
        <v>339</v>
      </c>
      <c r="AF34" s="36" t="s">
        <v>339</v>
      </c>
      <c r="AG34" s="143" t="s">
        <v>339</v>
      </c>
      <c r="AH34" s="143" t="s">
        <v>339</v>
      </c>
      <c r="AI34" s="143" t="s">
        <v>339</v>
      </c>
      <c r="AJ34" s="36" t="s">
        <v>339</v>
      </c>
      <c r="AK34" s="36" t="s">
        <v>339</v>
      </c>
      <c r="AL34" s="36" t="s">
        <v>339</v>
      </c>
      <c r="AM34" s="36" t="str">
        <f t="shared" si="2"/>
        <v>－</v>
      </c>
      <c r="AN34" s="36" t="str">
        <f t="shared" si="2"/>
        <v>－</v>
      </c>
      <c r="AO34" s="36" t="str">
        <f t="shared" si="2"/>
        <v>－</v>
      </c>
      <c r="AP34" s="146" t="s">
        <v>339</v>
      </c>
      <c r="AQ34" s="146" t="s">
        <v>339</v>
      </c>
      <c r="AR34" s="36" t="str">
        <f t="shared" si="3"/>
        <v>－</v>
      </c>
      <c r="AS34" s="36" t="s">
        <v>339</v>
      </c>
      <c r="AT34" s="36" t="s">
        <v>339</v>
      </c>
      <c r="AU34" s="36" t="s">
        <v>339</v>
      </c>
      <c r="AV34" s="36" t="s">
        <v>339</v>
      </c>
      <c r="AW34" s="36" t="s">
        <v>339</v>
      </c>
      <c r="AX34" s="36" t="s">
        <v>339</v>
      </c>
      <c r="AY34" s="36" t="s">
        <v>339</v>
      </c>
      <c r="AZ34" s="36" t="s">
        <v>339</v>
      </c>
      <c r="BA34" s="36" t="s">
        <v>339</v>
      </c>
      <c r="BB34" s="36" t="s">
        <v>339</v>
      </c>
      <c r="BC34" s="36" t="s">
        <v>339</v>
      </c>
      <c r="BD34" s="36" t="s">
        <v>339</v>
      </c>
      <c r="BE34" s="36" t="s">
        <v>339</v>
      </c>
      <c r="BF34" s="36" t="s">
        <v>339</v>
      </c>
      <c r="BG34" s="36" t="s">
        <v>339</v>
      </c>
      <c r="BH34" s="36" t="s">
        <v>339</v>
      </c>
      <c r="BI34" s="36" t="s">
        <v>339</v>
      </c>
      <c r="BJ34" s="36" t="s">
        <v>339</v>
      </c>
      <c r="BK34" s="36" t="s">
        <v>339</v>
      </c>
      <c r="BL34" s="36" t="s">
        <v>339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2" t="s">
        <v>339</v>
      </c>
      <c r="E35" s="82" t="s">
        <v>339</v>
      </c>
      <c r="F35" s="82" t="s">
        <v>339</v>
      </c>
      <c r="G35" s="36" t="s">
        <v>339</v>
      </c>
      <c r="H35" s="36" t="s">
        <v>339</v>
      </c>
      <c r="I35" s="36" t="s">
        <v>339</v>
      </c>
      <c r="J35" s="36" t="s">
        <v>339</v>
      </c>
      <c r="K35" s="36" t="s">
        <v>339</v>
      </c>
      <c r="L35" s="36" t="s">
        <v>339</v>
      </c>
      <c r="M35" s="36" t="s">
        <v>339</v>
      </c>
      <c r="N35" s="36" t="s">
        <v>339</v>
      </c>
      <c r="O35" s="36" t="s">
        <v>339</v>
      </c>
      <c r="P35" s="36" t="s">
        <v>339</v>
      </c>
      <c r="Q35" s="36" t="s">
        <v>339</v>
      </c>
      <c r="R35" s="36" t="s">
        <v>339</v>
      </c>
      <c r="S35" s="36" t="s">
        <v>339</v>
      </c>
      <c r="T35" s="36" t="s">
        <v>339</v>
      </c>
      <c r="U35" s="138" t="s">
        <v>339</v>
      </c>
      <c r="V35" s="138" t="s">
        <v>339</v>
      </c>
      <c r="W35" s="36" t="str">
        <f t="shared" si="0"/>
        <v>－</v>
      </c>
      <c r="X35" s="36" t="str">
        <f t="shared" si="0"/>
        <v>－</v>
      </c>
      <c r="Y35" s="36" t="str">
        <f t="shared" si="1"/>
        <v>－</v>
      </c>
      <c r="Z35" s="36" t="s">
        <v>339</v>
      </c>
      <c r="AA35" s="36" t="s">
        <v>339</v>
      </c>
      <c r="AB35" s="36" t="s">
        <v>339</v>
      </c>
      <c r="AC35" s="36" t="s">
        <v>339</v>
      </c>
      <c r="AD35" s="36" t="s">
        <v>339</v>
      </c>
      <c r="AE35" s="36" t="s">
        <v>339</v>
      </c>
      <c r="AF35" s="36" t="s">
        <v>339</v>
      </c>
      <c r="AG35" s="143" t="s">
        <v>339</v>
      </c>
      <c r="AH35" s="143" t="s">
        <v>339</v>
      </c>
      <c r="AI35" s="143" t="s">
        <v>339</v>
      </c>
      <c r="AJ35" s="36" t="s">
        <v>339</v>
      </c>
      <c r="AK35" s="36" t="s">
        <v>339</v>
      </c>
      <c r="AL35" s="36" t="s">
        <v>339</v>
      </c>
      <c r="AM35" s="36" t="str">
        <f t="shared" si="2"/>
        <v>－</v>
      </c>
      <c r="AN35" s="36" t="str">
        <f t="shared" si="2"/>
        <v>－</v>
      </c>
      <c r="AO35" s="36" t="str">
        <f t="shared" si="2"/>
        <v>－</v>
      </c>
      <c r="AP35" s="146" t="s">
        <v>339</v>
      </c>
      <c r="AQ35" s="146" t="s">
        <v>339</v>
      </c>
      <c r="AR35" s="36" t="str">
        <f t="shared" si="3"/>
        <v>－</v>
      </c>
      <c r="AS35" s="36" t="s">
        <v>339</v>
      </c>
      <c r="AT35" s="36" t="s">
        <v>339</v>
      </c>
      <c r="AU35" s="36" t="s">
        <v>339</v>
      </c>
      <c r="AV35" s="36" t="s">
        <v>339</v>
      </c>
      <c r="AW35" s="36" t="s">
        <v>339</v>
      </c>
      <c r="AX35" s="36" t="s">
        <v>339</v>
      </c>
      <c r="AY35" s="36" t="s">
        <v>339</v>
      </c>
      <c r="AZ35" s="36" t="s">
        <v>339</v>
      </c>
      <c r="BA35" s="36" t="s">
        <v>339</v>
      </c>
      <c r="BB35" s="36" t="s">
        <v>339</v>
      </c>
      <c r="BC35" s="36" t="s">
        <v>339</v>
      </c>
      <c r="BD35" s="36" t="s">
        <v>339</v>
      </c>
      <c r="BE35" s="36" t="s">
        <v>339</v>
      </c>
      <c r="BF35" s="36" t="s">
        <v>339</v>
      </c>
      <c r="BG35" s="36" t="s">
        <v>339</v>
      </c>
      <c r="BH35" s="36" t="s">
        <v>339</v>
      </c>
      <c r="BI35" s="36" t="s">
        <v>339</v>
      </c>
      <c r="BJ35" s="36" t="s">
        <v>339</v>
      </c>
      <c r="BK35" s="36" t="s">
        <v>339</v>
      </c>
      <c r="BL35" s="36" t="s">
        <v>339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172" t="s">
        <v>339</v>
      </c>
      <c r="E36" s="82" t="s">
        <v>339</v>
      </c>
      <c r="F36" s="82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138" t="s">
        <v>339</v>
      </c>
      <c r="V36" s="138" t="s">
        <v>339</v>
      </c>
      <c r="W36" s="36" t="str">
        <f t="shared" ref="W36:X67" si="4">IF($D36="－","－",SUM(I36,O36,U36))</f>
        <v>－</v>
      </c>
      <c r="X36" s="36" t="str">
        <f t="shared" si="4"/>
        <v>－</v>
      </c>
      <c r="Y36" s="36" t="str">
        <f t="shared" si="1"/>
        <v>－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143" t="s">
        <v>339</v>
      </c>
      <c r="AH36" s="143" t="s">
        <v>339</v>
      </c>
      <c r="AI36" s="143" t="s">
        <v>339</v>
      </c>
      <c r="AJ36" s="36" t="s">
        <v>339</v>
      </c>
      <c r="AK36" s="36" t="s">
        <v>339</v>
      </c>
      <c r="AL36" s="36" t="s">
        <v>339</v>
      </c>
      <c r="AM36" s="36" t="str">
        <f t="shared" ref="AM36:AO67" si="5">IF($D36="－","－",SUM(AC36,AG36,AJ36))</f>
        <v>－</v>
      </c>
      <c r="AN36" s="36" t="str">
        <f t="shared" si="5"/>
        <v>－</v>
      </c>
      <c r="AO36" s="36" t="str">
        <f t="shared" si="5"/>
        <v>－</v>
      </c>
      <c r="AP36" s="146" t="s">
        <v>339</v>
      </c>
      <c r="AQ36" s="146" t="s">
        <v>339</v>
      </c>
      <c r="AR36" s="36" t="str">
        <f t="shared" si="3"/>
        <v>－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172" t="s">
        <v>339</v>
      </c>
      <c r="E37" s="82" t="s">
        <v>339</v>
      </c>
      <c r="F37" s="82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138" t="s">
        <v>339</v>
      </c>
      <c r="V37" s="138" t="s">
        <v>339</v>
      </c>
      <c r="W37" s="36" t="str">
        <f t="shared" si="4"/>
        <v>－</v>
      </c>
      <c r="X37" s="36" t="str">
        <f t="shared" si="4"/>
        <v>－</v>
      </c>
      <c r="Y37" s="36" t="str">
        <f t="shared" si="1"/>
        <v>－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143" t="s">
        <v>339</v>
      </c>
      <c r="AH37" s="143" t="s">
        <v>339</v>
      </c>
      <c r="AI37" s="143" t="s">
        <v>339</v>
      </c>
      <c r="AJ37" s="36" t="s">
        <v>339</v>
      </c>
      <c r="AK37" s="36" t="s">
        <v>339</v>
      </c>
      <c r="AL37" s="36" t="s">
        <v>339</v>
      </c>
      <c r="AM37" s="36" t="str">
        <f t="shared" si="5"/>
        <v>－</v>
      </c>
      <c r="AN37" s="36" t="str">
        <f t="shared" si="5"/>
        <v>－</v>
      </c>
      <c r="AO37" s="36" t="str">
        <f t="shared" si="5"/>
        <v>－</v>
      </c>
      <c r="AP37" s="146" t="s">
        <v>339</v>
      </c>
      <c r="AQ37" s="146" t="s">
        <v>339</v>
      </c>
      <c r="AR37" s="36" t="str">
        <f t="shared" si="3"/>
        <v>－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172" t="s">
        <v>339</v>
      </c>
      <c r="E38" s="82" t="s">
        <v>339</v>
      </c>
      <c r="F38" s="82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138" t="s">
        <v>339</v>
      </c>
      <c r="V38" s="138" t="s">
        <v>339</v>
      </c>
      <c r="W38" s="36" t="str">
        <f t="shared" si="4"/>
        <v>－</v>
      </c>
      <c r="X38" s="36" t="str">
        <f t="shared" si="4"/>
        <v>－</v>
      </c>
      <c r="Y38" s="36" t="str">
        <f t="shared" si="1"/>
        <v>－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143" t="s">
        <v>339</v>
      </c>
      <c r="AH38" s="143" t="s">
        <v>339</v>
      </c>
      <c r="AI38" s="143" t="s">
        <v>339</v>
      </c>
      <c r="AJ38" s="36" t="s">
        <v>339</v>
      </c>
      <c r="AK38" s="36" t="s">
        <v>339</v>
      </c>
      <c r="AL38" s="36" t="s">
        <v>339</v>
      </c>
      <c r="AM38" s="36" t="str">
        <f t="shared" si="5"/>
        <v>－</v>
      </c>
      <c r="AN38" s="36" t="str">
        <f t="shared" si="5"/>
        <v>－</v>
      </c>
      <c r="AO38" s="36" t="str">
        <f t="shared" si="5"/>
        <v>－</v>
      </c>
      <c r="AP38" s="146" t="s">
        <v>339</v>
      </c>
      <c r="AQ38" s="146" t="s">
        <v>339</v>
      </c>
      <c r="AR38" s="36" t="str">
        <f t="shared" si="3"/>
        <v>－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339</v>
      </c>
      <c r="E39" s="36" t="s">
        <v>339</v>
      </c>
      <c r="F39" s="36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138" t="s">
        <v>339</v>
      </c>
      <c r="V39" s="138" t="s">
        <v>339</v>
      </c>
      <c r="W39" s="36" t="str">
        <f t="shared" si="4"/>
        <v>－</v>
      </c>
      <c r="X39" s="36" t="str">
        <f t="shared" si="4"/>
        <v>－</v>
      </c>
      <c r="Y39" s="36" t="str">
        <f t="shared" si="1"/>
        <v>－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143" t="s">
        <v>339</v>
      </c>
      <c r="AH39" s="143" t="s">
        <v>339</v>
      </c>
      <c r="AI39" s="143" t="s">
        <v>339</v>
      </c>
      <c r="AJ39" s="36" t="s">
        <v>339</v>
      </c>
      <c r="AK39" s="36" t="s">
        <v>339</v>
      </c>
      <c r="AL39" s="36" t="s">
        <v>339</v>
      </c>
      <c r="AM39" s="36" t="str">
        <f t="shared" si="5"/>
        <v>－</v>
      </c>
      <c r="AN39" s="36" t="str">
        <f t="shared" si="5"/>
        <v>－</v>
      </c>
      <c r="AO39" s="36" t="str">
        <f t="shared" si="5"/>
        <v>－</v>
      </c>
      <c r="AP39" s="146" t="s">
        <v>339</v>
      </c>
      <c r="AQ39" s="146" t="s">
        <v>339</v>
      </c>
      <c r="AR39" s="36" t="str">
        <f t="shared" si="3"/>
        <v>－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138" t="s">
        <v>339</v>
      </c>
      <c r="V40" s="138" t="s">
        <v>339</v>
      </c>
      <c r="W40" s="36" t="str">
        <f t="shared" si="4"/>
        <v>－</v>
      </c>
      <c r="X40" s="36" t="str">
        <f t="shared" si="4"/>
        <v>－</v>
      </c>
      <c r="Y40" s="36" t="str">
        <f t="shared" si="1"/>
        <v>－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143" t="s">
        <v>339</v>
      </c>
      <c r="AH40" s="143" t="s">
        <v>339</v>
      </c>
      <c r="AI40" s="143" t="s">
        <v>339</v>
      </c>
      <c r="AJ40" s="36" t="s">
        <v>339</v>
      </c>
      <c r="AK40" s="36" t="s">
        <v>339</v>
      </c>
      <c r="AL40" s="36" t="s">
        <v>339</v>
      </c>
      <c r="AM40" s="36" t="str">
        <f t="shared" si="5"/>
        <v>－</v>
      </c>
      <c r="AN40" s="36" t="str">
        <f t="shared" si="5"/>
        <v>－</v>
      </c>
      <c r="AO40" s="36" t="str">
        <f t="shared" si="5"/>
        <v>－</v>
      </c>
      <c r="AP40" s="146" t="s">
        <v>339</v>
      </c>
      <c r="AQ40" s="146" t="s">
        <v>339</v>
      </c>
      <c r="AR40" s="36" t="str">
        <f t="shared" si="3"/>
        <v>－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138" t="s">
        <v>339</v>
      </c>
      <c r="V41" s="138" t="s">
        <v>339</v>
      </c>
      <c r="W41" s="36" t="str">
        <f t="shared" si="4"/>
        <v>－</v>
      </c>
      <c r="X41" s="36" t="str">
        <f t="shared" si="4"/>
        <v>－</v>
      </c>
      <c r="Y41" s="36" t="str">
        <f t="shared" si="1"/>
        <v>－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143" t="s">
        <v>339</v>
      </c>
      <c r="AH41" s="143" t="s">
        <v>339</v>
      </c>
      <c r="AI41" s="143" t="s">
        <v>339</v>
      </c>
      <c r="AJ41" s="36" t="s">
        <v>339</v>
      </c>
      <c r="AK41" s="36" t="s">
        <v>339</v>
      </c>
      <c r="AL41" s="36" t="s">
        <v>339</v>
      </c>
      <c r="AM41" s="36" t="str">
        <f t="shared" si="5"/>
        <v>－</v>
      </c>
      <c r="AN41" s="36" t="str">
        <f t="shared" si="5"/>
        <v>－</v>
      </c>
      <c r="AO41" s="36" t="str">
        <f t="shared" si="5"/>
        <v>－</v>
      </c>
      <c r="AP41" s="146" t="s">
        <v>339</v>
      </c>
      <c r="AQ41" s="146" t="s">
        <v>339</v>
      </c>
      <c r="AR41" s="36" t="str">
        <f t="shared" si="3"/>
        <v>－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138" t="s">
        <v>339</v>
      </c>
      <c r="V42" s="138" t="s">
        <v>339</v>
      </c>
      <c r="W42" s="36" t="str">
        <f t="shared" si="4"/>
        <v>－</v>
      </c>
      <c r="X42" s="36" t="str">
        <f t="shared" si="4"/>
        <v>－</v>
      </c>
      <c r="Y42" s="36" t="str">
        <f t="shared" si="1"/>
        <v>－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143" t="s">
        <v>339</v>
      </c>
      <c r="AH42" s="143" t="s">
        <v>339</v>
      </c>
      <c r="AI42" s="143" t="s">
        <v>339</v>
      </c>
      <c r="AJ42" s="36" t="s">
        <v>339</v>
      </c>
      <c r="AK42" s="36" t="s">
        <v>339</v>
      </c>
      <c r="AL42" s="36" t="s">
        <v>339</v>
      </c>
      <c r="AM42" s="36" t="str">
        <f t="shared" si="5"/>
        <v>－</v>
      </c>
      <c r="AN42" s="36" t="str">
        <f t="shared" si="5"/>
        <v>－</v>
      </c>
      <c r="AO42" s="36" t="str">
        <f t="shared" si="5"/>
        <v>－</v>
      </c>
      <c r="AP42" s="146" t="s">
        <v>339</v>
      </c>
      <c r="AQ42" s="146" t="s">
        <v>339</v>
      </c>
      <c r="AR42" s="36" t="str">
        <f t="shared" si="3"/>
        <v>－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138" t="s">
        <v>339</v>
      </c>
      <c r="V43" s="138" t="s">
        <v>339</v>
      </c>
      <c r="W43" s="36" t="str">
        <f t="shared" si="4"/>
        <v>－</v>
      </c>
      <c r="X43" s="36" t="str">
        <f t="shared" si="4"/>
        <v>－</v>
      </c>
      <c r="Y43" s="36" t="str">
        <f t="shared" si="1"/>
        <v>－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143" t="s">
        <v>339</v>
      </c>
      <c r="AH43" s="143" t="s">
        <v>339</v>
      </c>
      <c r="AI43" s="143" t="s">
        <v>339</v>
      </c>
      <c r="AJ43" s="36" t="s">
        <v>339</v>
      </c>
      <c r="AK43" s="36" t="s">
        <v>339</v>
      </c>
      <c r="AL43" s="36" t="s">
        <v>339</v>
      </c>
      <c r="AM43" s="36" t="str">
        <f t="shared" si="5"/>
        <v>－</v>
      </c>
      <c r="AN43" s="36" t="str">
        <f t="shared" si="5"/>
        <v>－</v>
      </c>
      <c r="AO43" s="36" t="str">
        <f t="shared" si="5"/>
        <v>－</v>
      </c>
      <c r="AP43" s="146" t="s">
        <v>339</v>
      </c>
      <c r="AQ43" s="146" t="s">
        <v>339</v>
      </c>
      <c r="AR43" s="36" t="str">
        <f t="shared" si="3"/>
        <v>－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138" t="s">
        <v>339</v>
      </c>
      <c r="V44" s="138" t="s">
        <v>339</v>
      </c>
      <c r="W44" s="36" t="str">
        <f t="shared" si="4"/>
        <v>－</v>
      </c>
      <c r="X44" s="36" t="str">
        <f t="shared" si="4"/>
        <v>－</v>
      </c>
      <c r="Y44" s="36" t="str">
        <f t="shared" si="1"/>
        <v>－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143" t="s">
        <v>339</v>
      </c>
      <c r="AH44" s="143" t="s">
        <v>339</v>
      </c>
      <c r="AI44" s="143" t="s">
        <v>339</v>
      </c>
      <c r="AJ44" s="36" t="s">
        <v>339</v>
      </c>
      <c r="AK44" s="36" t="s">
        <v>339</v>
      </c>
      <c r="AL44" s="36" t="s">
        <v>339</v>
      </c>
      <c r="AM44" s="36" t="str">
        <f t="shared" si="5"/>
        <v>－</v>
      </c>
      <c r="AN44" s="36" t="str">
        <f t="shared" si="5"/>
        <v>－</v>
      </c>
      <c r="AO44" s="36" t="str">
        <f t="shared" si="5"/>
        <v>－</v>
      </c>
      <c r="AP44" s="146" t="s">
        <v>339</v>
      </c>
      <c r="AQ44" s="146" t="s">
        <v>339</v>
      </c>
      <c r="AR44" s="36" t="str">
        <f t="shared" si="3"/>
        <v>－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138" t="s">
        <v>339</v>
      </c>
      <c r="V45" s="138" t="s">
        <v>339</v>
      </c>
      <c r="W45" s="36" t="str">
        <f t="shared" si="4"/>
        <v>－</v>
      </c>
      <c r="X45" s="36" t="str">
        <f t="shared" si="4"/>
        <v>－</v>
      </c>
      <c r="Y45" s="36" t="str">
        <f t="shared" si="1"/>
        <v>－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143" t="s">
        <v>339</v>
      </c>
      <c r="AH45" s="143" t="s">
        <v>339</v>
      </c>
      <c r="AI45" s="143" t="s">
        <v>339</v>
      </c>
      <c r="AJ45" s="36" t="s">
        <v>339</v>
      </c>
      <c r="AK45" s="36" t="s">
        <v>339</v>
      </c>
      <c r="AL45" s="36" t="s">
        <v>339</v>
      </c>
      <c r="AM45" s="36" t="str">
        <f t="shared" si="5"/>
        <v>－</v>
      </c>
      <c r="AN45" s="36" t="str">
        <f t="shared" si="5"/>
        <v>－</v>
      </c>
      <c r="AO45" s="36" t="str">
        <f t="shared" si="5"/>
        <v>－</v>
      </c>
      <c r="AP45" s="146" t="s">
        <v>339</v>
      </c>
      <c r="AQ45" s="146" t="s">
        <v>339</v>
      </c>
      <c r="AR45" s="36" t="str">
        <f t="shared" si="3"/>
        <v>－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138" t="s">
        <v>339</v>
      </c>
      <c r="V46" s="138" t="s">
        <v>339</v>
      </c>
      <c r="W46" s="36" t="str">
        <f t="shared" si="4"/>
        <v>－</v>
      </c>
      <c r="X46" s="36" t="str">
        <f t="shared" si="4"/>
        <v>－</v>
      </c>
      <c r="Y46" s="36" t="str">
        <f t="shared" si="1"/>
        <v>－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143" t="s">
        <v>339</v>
      </c>
      <c r="AH46" s="143" t="s">
        <v>339</v>
      </c>
      <c r="AI46" s="143" t="s">
        <v>339</v>
      </c>
      <c r="AJ46" s="36" t="s">
        <v>339</v>
      </c>
      <c r="AK46" s="36" t="s">
        <v>339</v>
      </c>
      <c r="AL46" s="36" t="s">
        <v>339</v>
      </c>
      <c r="AM46" s="36" t="str">
        <f t="shared" si="5"/>
        <v>－</v>
      </c>
      <c r="AN46" s="36" t="str">
        <f t="shared" si="5"/>
        <v>－</v>
      </c>
      <c r="AO46" s="36" t="str">
        <f t="shared" si="5"/>
        <v>－</v>
      </c>
      <c r="AP46" s="146" t="s">
        <v>339</v>
      </c>
      <c r="AQ46" s="146" t="s">
        <v>339</v>
      </c>
      <c r="AR46" s="36" t="str">
        <f t="shared" si="3"/>
        <v>－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138" t="s">
        <v>339</v>
      </c>
      <c r="V47" s="138" t="s">
        <v>339</v>
      </c>
      <c r="W47" s="36" t="str">
        <f t="shared" si="4"/>
        <v>－</v>
      </c>
      <c r="X47" s="36" t="str">
        <f t="shared" si="4"/>
        <v>－</v>
      </c>
      <c r="Y47" s="36" t="str">
        <f t="shared" si="1"/>
        <v>－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143" t="s">
        <v>339</v>
      </c>
      <c r="AH47" s="143" t="s">
        <v>339</v>
      </c>
      <c r="AI47" s="143" t="s">
        <v>339</v>
      </c>
      <c r="AJ47" s="36" t="s">
        <v>339</v>
      </c>
      <c r="AK47" s="36" t="s">
        <v>339</v>
      </c>
      <c r="AL47" s="36" t="s">
        <v>339</v>
      </c>
      <c r="AM47" s="36" t="str">
        <f t="shared" si="5"/>
        <v>－</v>
      </c>
      <c r="AN47" s="36" t="str">
        <f t="shared" si="5"/>
        <v>－</v>
      </c>
      <c r="AO47" s="36" t="str">
        <f t="shared" si="5"/>
        <v>－</v>
      </c>
      <c r="AP47" s="146" t="s">
        <v>339</v>
      </c>
      <c r="AQ47" s="146" t="s">
        <v>339</v>
      </c>
      <c r="AR47" s="36" t="str">
        <f t="shared" si="3"/>
        <v>－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138" t="s">
        <v>339</v>
      </c>
      <c r="V48" s="138" t="s">
        <v>339</v>
      </c>
      <c r="W48" s="36" t="str">
        <f t="shared" si="4"/>
        <v>－</v>
      </c>
      <c r="X48" s="36" t="str">
        <f t="shared" si="4"/>
        <v>－</v>
      </c>
      <c r="Y48" s="36" t="str">
        <f t="shared" si="1"/>
        <v>－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143" t="s">
        <v>339</v>
      </c>
      <c r="AH48" s="143" t="s">
        <v>339</v>
      </c>
      <c r="AI48" s="143" t="s">
        <v>339</v>
      </c>
      <c r="AJ48" s="36" t="s">
        <v>339</v>
      </c>
      <c r="AK48" s="36" t="s">
        <v>339</v>
      </c>
      <c r="AL48" s="36" t="s">
        <v>339</v>
      </c>
      <c r="AM48" s="36" t="str">
        <f t="shared" si="5"/>
        <v>－</v>
      </c>
      <c r="AN48" s="36" t="str">
        <f t="shared" si="5"/>
        <v>－</v>
      </c>
      <c r="AO48" s="36" t="str">
        <f t="shared" si="5"/>
        <v>－</v>
      </c>
      <c r="AP48" s="146" t="s">
        <v>339</v>
      </c>
      <c r="AQ48" s="146" t="s">
        <v>339</v>
      </c>
      <c r="AR48" s="36" t="str">
        <f t="shared" si="3"/>
        <v>－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138" t="s">
        <v>339</v>
      </c>
      <c r="V49" s="138" t="s">
        <v>339</v>
      </c>
      <c r="W49" s="36" t="str">
        <f t="shared" si="4"/>
        <v>－</v>
      </c>
      <c r="X49" s="36" t="str">
        <f t="shared" si="4"/>
        <v>－</v>
      </c>
      <c r="Y49" s="36" t="str">
        <f t="shared" si="1"/>
        <v>－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143" t="s">
        <v>339</v>
      </c>
      <c r="AH49" s="143" t="s">
        <v>339</v>
      </c>
      <c r="AI49" s="143" t="s">
        <v>339</v>
      </c>
      <c r="AJ49" s="36" t="s">
        <v>339</v>
      </c>
      <c r="AK49" s="36" t="s">
        <v>339</v>
      </c>
      <c r="AL49" s="36" t="s">
        <v>339</v>
      </c>
      <c r="AM49" s="36" t="str">
        <f t="shared" si="5"/>
        <v>－</v>
      </c>
      <c r="AN49" s="36" t="str">
        <f t="shared" si="5"/>
        <v>－</v>
      </c>
      <c r="AO49" s="36" t="str">
        <f t="shared" si="5"/>
        <v>－</v>
      </c>
      <c r="AP49" s="146" t="s">
        <v>339</v>
      </c>
      <c r="AQ49" s="146" t="s">
        <v>339</v>
      </c>
      <c r="AR49" s="36" t="str">
        <f t="shared" si="3"/>
        <v>－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138" t="s">
        <v>339</v>
      </c>
      <c r="V50" s="138" t="s">
        <v>339</v>
      </c>
      <c r="W50" s="36" t="str">
        <f t="shared" si="4"/>
        <v>－</v>
      </c>
      <c r="X50" s="36" t="str">
        <f t="shared" si="4"/>
        <v>－</v>
      </c>
      <c r="Y50" s="36" t="str">
        <f t="shared" si="1"/>
        <v>－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143" t="s">
        <v>339</v>
      </c>
      <c r="AH50" s="143" t="s">
        <v>339</v>
      </c>
      <c r="AI50" s="143" t="s">
        <v>339</v>
      </c>
      <c r="AJ50" s="36" t="s">
        <v>339</v>
      </c>
      <c r="AK50" s="36" t="s">
        <v>339</v>
      </c>
      <c r="AL50" s="36" t="s">
        <v>339</v>
      </c>
      <c r="AM50" s="36" t="str">
        <f t="shared" si="5"/>
        <v>－</v>
      </c>
      <c r="AN50" s="36" t="str">
        <f t="shared" si="5"/>
        <v>－</v>
      </c>
      <c r="AO50" s="36" t="str">
        <f t="shared" si="5"/>
        <v>－</v>
      </c>
      <c r="AP50" s="146" t="s">
        <v>339</v>
      </c>
      <c r="AQ50" s="146" t="s">
        <v>339</v>
      </c>
      <c r="AR50" s="36" t="str">
        <f t="shared" si="3"/>
        <v>－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138" t="s">
        <v>339</v>
      </c>
      <c r="V51" s="138" t="s">
        <v>339</v>
      </c>
      <c r="W51" s="36" t="str">
        <f t="shared" si="4"/>
        <v>－</v>
      </c>
      <c r="X51" s="36" t="str">
        <f t="shared" si="4"/>
        <v>－</v>
      </c>
      <c r="Y51" s="36" t="str">
        <f t="shared" si="1"/>
        <v>－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143" t="s">
        <v>339</v>
      </c>
      <c r="AH51" s="143" t="s">
        <v>339</v>
      </c>
      <c r="AI51" s="143" t="s">
        <v>339</v>
      </c>
      <c r="AJ51" s="36" t="s">
        <v>339</v>
      </c>
      <c r="AK51" s="36" t="s">
        <v>339</v>
      </c>
      <c r="AL51" s="36" t="s">
        <v>339</v>
      </c>
      <c r="AM51" s="36" t="str">
        <f t="shared" si="5"/>
        <v>－</v>
      </c>
      <c r="AN51" s="36" t="str">
        <f t="shared" si="5"/>
        <v>－</v>
      </c>
      <c r="AO51" s="36" t="str">
        <f t="shared" si="5"/>
        <v>－</v>
      </c>
      <c r="AP51" s="146" t="s">
        <v>339</v>
      </c>
      <c r="AQ51" s="146" t="s">
        <v>339</v>
      </c>
      <c r="AR51" s="36" t="str">
        <f t="shared" si="3"/>
        <v>－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138" t="s">
        <v>339</v>
      </c>
      <c r="V52" s="138" t="s">
        <v>339</v>
      </c>
      <c r="W52" s="36" t="str">
        <f t="shared" si="4"/>
        <v>－</v>
      </c>
      <c r="X52" s="36" t="str">
        <f t="shared" si="4"/>
        <v>－</v>
      </c>
      <c r="Y52" s="36" t="str">
        <f t="shared" si="1"/>
        <v>－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143" t="s">
        <v>339</v>
      </c>
      <c r="AH52" s="143" t="s">
        <v>339</v>
      </c>
      <c r="AI52" s="143" t="s">
        <v>339</v>
      </c>
      <c r="AJ52" s="36" t="s">
        <v>339</v>
      </c>
      <c r="AK52" s="36" t="s">
        <v>339</v>
      </c>
      <c r="AL52" s="36" t="s">
        <v>339</v>
      </c>
      <c r="AM52" s="36" t="str">
        <f t="shared" si="5"/>
        <v>－</v>
      </c>
      <c r="AN52" s="36" t="str">
        <f t="shared" si="5"/>
        <v>－</v>
      </c>
      <c r="AO52" s="36" t="str">
        <f t="shared" si="5"/>
        <v>－</v>
      </c>
      <c r="AP52" s="146" t="s">
        <v>339</v>
      </c>
      <c r="AQ52" s="146" t="s">
        <v>339</v>
      </c>
      <c r="AR52" s="36" t="str">
        <f t="shared" si="3"/>
        <v>－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138" t="s">
        <v>339</v>
      </c>
      <c r="V53" s="138" t="s">
        <v>339</v>
      </c>
      <c r="W53" s="36" t="str">
        <f t="shared" si="4"/>
        <v>－</v>
      </c>
      <c r="X53" s="36" t="str">
        <f t="shared" si="4"/>
        <v>－</v>
      </c>
      <c r="Y53" s="36" t="str">
        <f t="shared" si="1"/>
        <v>－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143" t="s">
        <v>339</v>
      </c>
      <c r="AH53" s="143" t="s">
        <v>339</v>
      </c>
      <c r="AI53" s="143" t="s">
        <v>339</v>
      </c>
      <c r="AJ53" s="36" t="s">
        <v>339</v>
      </c>
      <c r="AK53" s="36" t="s">
        <v>339</v>
      </c>
      <c r="AL53" s="36" t="s">
        <v>339</v>
      </c>
      <c r="AM53" s="36" t="str">
        <f t="shared" si="5"/>
        <v>－</v>
      </c>
      <c r="AN53" s="36" t="str">
        <f t="shared" si="5"/>
        <v>－</v>
      </c>
      <c r="AO53" s="36" t="str">
        <f t="shared" si="5"/>
        <v>－</v>
      </c>
      <c r="AP53" s="146" t="s">
        <v>339</v>
      </c>
      <c r="AQ53" s="146" t="s">
        <v>339</v>
      </c>
      <c r="AR53" s="36" t="str">
        <f t="shared" si="3"/>
        <v>－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138" t="s">
        <v>339</v>
      </c>
      <c r="V54" s="138" t="s">
        <v>339</v>
      </c>
      <c r="W54" s="36" t="str">
        <f t="shared" si="4"/>
        <v>－</v>
      </c>
      <c r="X54" s="36" t="str">
        <f t="shared" si="4"/>
        <v>－</v>
      </c>
      <c r="Y54" s="36" t="str">
        <f t="shared" si="1"/>
        <v>－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143" t="s">
        <v>339</v>
      </c>
      <c r="AH54" s="143" t="s">
        <v>339</v>
      </c>
      <c r="AI54" s="143" t="s">
        <v>339</v>
      </c>
      <c r="AJ54" s="36" t="s">
        <v>339</v>
      </c>
      <c r="AK54" s="36" t="s">
        <v>339</v>
      </c>
      <c r="AL54" s="36" t="s">
        <v>339</v>
      </c>
      <c r="AM54" s="36" t="str">
        <f t="shared" si="5"/>
        <v>－</v>
      </c>
      <c r="AN54" s="36" t="str">
        <f t="shared" si="5"/>
        <v>－</v>
      </c>
      <c r="AO54" s="36" t="str">
        <f t="shared" si="5"/>
        <v>－</v>
      </c>
      <c r="AP54" s="146" t="s">
        <v>339</v>
      </c>
      <c r="AQ54" s="146" t="s">
        <v>339</v>
      </c>
      <c r="AR54" s="36" t="str">
        <f t="shared" si="3"/>
        <v>－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138" t="s">
        <v>339</v>
      </c>
      <c r="V55" s="138" t="s">
        <v>339</v>
      </c>
      <c r="W55" s="36" t="str">
        <f t="shared" si="4"/>
        <v>－</v>
      </c>
      <c r="X55" s="36" t="str">
        <f t="shared" si="4"/>
        <v>－</v>
      </c>
      <c r="Y55" s="36" t="str">
        <f t="shared" si="1"/>
        <v>－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143" t="s">
        <v>339</v>
      </c>
      <c r="AH55" s="143" t="s">
        <v>339</v>
      </c>
      <c r="AI55" s="143" t="s">
        <v>339</v>
      </c>
      <c r="AJ55" s="36" t="s">
        <v>339</v>
      </c>
      <c r="AK55" s="36" t="s">
        <v>339</v>
      </c>
      <c r="AL55" s="36" t="s">
        <v>339</v>
      </c>
      <c r="AM55" s="36" t="str">
        <f t="shared" si="5"/>
        <v>－</v>
      </c>
      <c r="AN55" s="36" t="str">
        <f t="shared" si="5"/>
        <v>－</v>
      </c>
      <c r="AO55" s="36" t="str">
        <f t="shared" si="5"/>
        <v>－</v>
      </c>
      <c r="AP55" s="146" t="s">
        <v>339</v>
      </c>
      <c r="AQ55" s="146" t="s">
        <v>339</v>
      </c>
      <c r="AR55" s="36" t="str">
        <f t="shared" si="3"/>
        <v>－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339</v>
      </c>
      <c r="E56" s="36" t="s">
        <v>339</v>
      </c>
      <c r="F56" s="36" t="s">
        <v>339</v>
      </c>
      <c r="G56" s="36" t="s">
        <v>339</v>
      </c>
      <c r="H56" s="36" t="s">
        <v>339</v>
      </c>
      <c r="I56" s="36" t="s">
        <v>339</v>
      </c>
      <c r="J56" s="36" t="s">
        <v>339</v>
      </c>
      <c r="K56" s="36" t="s">
        <v>339</v>
      </c>
      <c r="L56" s="36" t="s">
        <v>339</v>
      </c>
      <c r="M56" s="36" t="s">
        <v>339</v>
      </c>
      <c r="N56" s="36" t="s">
        <v>339</v>
      </c>
      <c r="O56" s="36" t="s">
        <v>339</v>
      </c>
      <c r="P56" s="36" t="s">
        <v>339</v>
      </c>
      <c r="Q56" s="36" t="s">
        <v>339</v>
      </c>
      <c r="R56" s="36" t="s">
        <v>339</v>
      </c>
      <c r="S56" s="36" t="s">
        <v>339</v>
      </c>
      <c r="T56" s="36" t="s">
        <v>339</v>
      </c>
      <c r="U56" s="138" t="s">
        <v>339</v>
      </c>
      <c r="V56" s="138" t="s">
        <v>339</v>
      </c>
      <c r="W56" s="36" t="str">
        <f t="shared" si="4"/>
        <v>－</v>
      </c>
      <c r="X56" s="36" t="str">
        <f t="shared" si="4"/>
        <v>－</v>
      </c>
      <c r="Y56" s="36" t="str">
        <f t="shared" si="1"/>
        <v>－</v>
      </c>
      <c r="Z56" s="36" t="s">
        <v>339</v>
      </c>
      <c r="AA56" s="36" t="s">
        <v>339</v>
      </c>
      <c r="AB56" s="36" t="s">
        <v>339</v>
      </c>
      <c r="AC56" s="36" t="s">
        <v>339</v>
      </c>
      <c r="AD56" s="36" t="s">
        <v>339</v>
      </c>
      <c r="AE56" s="36" t="s">
        <v>339</v>
      </c>
      <c r="AF56" s="36" t="s">
        <v>339</v>
      </c>
      <c r="AG56" s="143" t="s">
        <v>339</v>
      </c>
      <c r="AH56" s="143" t="s">
        <v>339</v>
      </c>
      <c r="AI56" s="143" t="s">
        <v>339</v>
      </c>
      <c r="AJ56" s="36" t="s">
        <v>339</v>
      </c>
      <c r="AK56" s="36" t="s">
        <v>339</v>
      </c>
      <c r="AL56" s="36" t="s">
        <v>339</v>
      </c>
      <c r="AM56" s="36" t="str">
        <f t="shared" si="5"/>
        <v>－</v>
      </c>
      <c r="AN56" s="36" t="str">
        <f t="shared" si="5"/>
        <v>－</v>
      </c>
      <c r="AO56" s="36" t="str">
        <f t="shared" si="5"/>
        <v>－</v>
      </c>
      <c r="AP56" s="146" t="s">
        <v>339</v>
      </c>
      <c r="AQ56" s="146" t="s">
        <v>339</v>
      </c>
      <c r="AR56" s="36" t="str">
        <f t="shared" si="3"/>
        <v>－</v>
      </c>
      <c r="AS56" s="36" t="s">
        <v>339</v>
      </c>
      <c r="AT56" s="36" t="s">
        <v>339</v>
      </c>
      <c r="AU56" s="36" t="s">
        <v>339</v>
      </c>
      <c r="AV56" s="36" t="s">
        <v>339</v>
      </c>
      <c r="AW56" s="36" t="s">
        <v>339</v>
      </c>
      <c r="AX56" s="36" t="s">
        <v>339</v>
      </c>
      <c r="AY56" s="36" t="s">
        <v>339</v>
      </c>
      <c r="AZ56" s="36" t="s">
        <v>339</v>
      </c>
      <c r="BA56" s="36" t="s">
        <v>339</v>
      </c>
      <c r="BB56" s="36" t="s">
        <v>339</v>
      </c>
      <c r="BC56" s="36" t="s">
        <v>339</v>
      </c>
      <c r="BD56" s="36" t="s">
        <v>339</v>
      </c>
      <c r="BE56" s="36" t="s">
        <v>339</v>
      </c>
      <c r="BF56" s="36" t="s">
        <v>339</v>
      </c>
      <c r="BG56" s="36" t="s">
        <v>339</v>
      </c>
      <c r="BH56" s="36" t="s">
        <v>339</v>
      </c>
      <c r="BI56" s="36" t="s">
        <v>339</v>
      </c>
      <c r="BJ56" s="36" t="s">
        <v>339</v>
      </c>
      <c r="BK56" s="36" t="s">
        <v>339</v>
      </c>
      <c r="BL56" s="36" t="s">
        <v>339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339</v>
      </c>
      <c r="E57" s="36" t="s">
        <v>339</v>
      </c>
      <c r="F57" s="36" t="s">
        <v>339</v>
      </c>
      <c r="G57" s="36" t="s">
        <v>339</v>
      </c>
      <c r="H57" s="36" t="s">
        <v>339</v>
      </c>
      <c r="I57" s="36" t="s">
        <v>339</v>
      </c>
      <c r="J57" s="36" t="s">
        <v>339</v>
      </c>
      <c r="K57" s="36" t="s">
        <v>339</v>
      </c>
      <c r="L57" s="36" t="s">
        <v>339</v>
      </c>
      <c r="M57" s="36" t="s">
        <v>339</v>
      </c>
      <c r="N57" s="36" t="s">
        <v>339</v>
      </c>
      <c r="O57" s="36" t="s">
        <v>339</v>
      </c>
      <c r="P57" s="36" t="s">
        <v>339</v>
      </c>
      <c r="Q57" s="36" t="s">
        <v>339</v>
      </c>
      <c r="R57" s="36" t="s">
        <v>339</v>
      </c>
      <c r="S57" s="36" t="s">
        <v>339</v>
      </c>
      <c r="T57" s="36" t="s">
        <v>339</v>
      </c>
      <c r="U57" s="138" t="s">
        <v>339</v>
      </c>
      <c r="V57" s="138" t="s">
        <v>339</v>
      </c>
      <c r="W57" s="36" t="str">
        <f t="shared" si="4"/>
        <v>－</v>
      </c>
      <c r="X57" s="36" t="str">
        <f t="shared" si="4"/>
        <v>－</v>
      </c>
      <c r="Y57" s="36" t="str">
        <f t="shared" si="1"/>
        <v>－</v>
      </c>
      <c r="Z57" s="36" t="s">
        <v>339</v>
      </c>
      <c r="AA57" s="36" t="s">
        <v>339</v>
      </c>
      <c r="AB57" s="36" t="s">
        <v>339</v>
      </c>
      <c r="AC57" s="36" t="s">
        <v>339</v>
      </c>
      <c r="AD57" s="36" t="s">
        <v>339</v>
      </c>
      <c r="AE57" s="36" t="s">
        <v>339</v>
      </c>
      <c r="AF57" s="36" t="s">
        <v>339</v>
      </c>
      <c r="AG57" s="143" t="s">
        <v>339</v>
      </c>
      <c r="AH57" s="143" t="s">
        <v>339</v>
      </c>
      <c r="AI57" s="143" t="s">
        <v>339</v>
      </c>
      <c r="AJ57" s="36" t="s">
        <v>339</v>
      </c>
      <c r="AK57" s="36" t="s">
        <v>339</v>
      </c>
      <c r="AL57" s="36" t="s">
        <v>339</v>
      </c>
      <c r="AM57" s="36" t="str">
        <f t="shared" si="5"/>
        <v>－</v>
      </c>
      <c r="AN57" s="36" t="str">
        <f t="shared" si="5"/>
        <v>－</v>
      </c>
      <c r="AO57" s="36" t="str">
        <f t="shared" si="5"/>
        <v>－</v>
      </c>
      <c r="AP57" s="146" t="s">
        <v>339</v>
      </c>
      <c r="AQ57" s="146" t="s">
        <v>339</v>
      </c>
      <c r="AR57" s="36" t="str">
        <f t="shared" si="3"/>
        <v>－</v>
      </c>
      <c r="AS57" s="36" t="s">
        <v>339</v>
      </c>
      <c r="AT57" s="36" t="s">
        <v>339</v>
      </c>
      <c r="AU57" s="36" t="s">
        <v>339</v>
      </c>
      <c r="AV57" s="36" t="s">
        <v>339</v>
      </c>
      <c r="AW57" s="36" t="s">
        <v>339</v>
      </c>
      <c r="AX57" s="36" t="s">
        <v>339</v>
      </c>
      <c r="AY57" s="36" t="s">
        <v>339</v>
      </c>
      <c r="AZ57" s="36" t="s">
        <v>339</v>
      </c>
      <c r="BA57" s="36" t="s">
        <v>339</v>
      </c>
      <c r="BB57" s="36" t="s">
        <v>339</v>
      </c>
      <c r="BC57" s="36" t="s">
        <v>339</v>
      </c>
      <c r="BD57" s="36" t="s">
        <v>339</v>
      </c>
      <c r="BE57" s="36" t="s">
        <v>339</v>
      </c>
      <c r="BF57" s="36" t="s">
        <v>339</v>
      </c>
      <c r="BG57" s="36" t="s">
        <v>339</v>
      </c>
      <c r="BH57" s="36" t="s">
        <v>339</v>
      </c>
      <c r="BI57" s="36" t="s">
        <v>339</v>
      </c>
      <c r="BJ57" s="36" t="s">
        <v>339</v>
      </c>
      <c r="BK57" s="36" t="s">
        <v>339</v>
      </c>
      <c r="BL57" s="36" t="s">
        <v>339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339</v>
      </c>
      <c r="E58" s="36" t="s">
        <v>339</v>
      </c>
      <c r="F58" s="36" t="s">
        <v>339</v>
      </c>
      <c r="G58" s="36" t="s">
        <v>339</v>
      </c>
      <c r="H58" s="36" t="s">
        <v>339</v>
      </c>
      <c r="I58" s="36" t="s">
        <v>339</v>
      </c>
      <c r="J58" s="36" t="s">
        <v>339</v>
      </c>
      <c r="K58" s="36" t="s">
        <v>339</v>
      </c>
      <c r="L58" s="36" t="s">
        <v>339</v>
      </c>
      <c r="M58" s="36" t="s">
        <v>339</v>
      </c>
      <c r="N58" s="36" t="s">
        <v>339</v>
      </c>
      <c r="O58" s="36" t="s">
        <v>339</v>
      </c>
      <c r="P58" s="36" t="s">
        <v>339</v>
      </c>
      <c r="Q58" s="36" t="s">
        <v>339</v>
      </c>
      <c r="R58" s="36" t="s">
        <v>339</v>
      </c>
      <c r="S58" s="36" t="s">
        <v>339</v>
      </c>
      <c r="T58" s="36" t="s">
        <v>339</v>
      </c>
      <c r="U58" s="138" t="s">
        <v>339</v>
      </c>
      <c r="V58" s="138" t="s">
        <v>339</v>
      </c>
      <c r="W58" s="36" t="str">
        <f t="shared" si="4"/>
        <v>－</v>
      </c>
      <c r="X58" s="36" t="str">
        <f t="shared" si="4"/>
        <v>－</v>
      </c>
      <c r="Y58" s="36" t="str">
        <f t="shared" si="1"/>
        <v>－</v>
      </c>
      <c r="Z58" s="36" t="s">
        <v>339</v>
      </c>
      <c r="AA58" s="36" t="s">
        <v>339</v>
      </c>
      <c r="AB58" s="36" t="s">
        <v>339</v>
      </c>
      <c r="AC58" s="36" t="s">
        <v>339</v>
      </c>
      <c r="AD58" s="36" t="s">
        <v>339</v>
      </c>
      <c r="AE58" s="36" t="s">
        <v>339</v>
      </c>
      <c r="AF58" s="36" t="s">
        <v>339</v>
      </c>
      <c r="AG58" s="143" t="s">
        <v>339</v>
      </c>
      <c r="AH58" s="143" t="s">
        <v>339</v>
      </c>
      <c r="AI58" s="143" t="s">
        <v>339</v>
      </c>
      <c r="AJ58" s="36" t="s">
        <v>339</v>
      </c>
      <c r="AK58" s="36" t="s">
        <v>339</v>
      </c>
      <c r="AL58" s="36" t="s">
        <v>339</v>
      </c>
      <c r="AM58" s="36" t="str">
        <f t="shared" si="5"/>
        <v>－</v>
      </c>
      <c r="AN58" s="36" t="str">
        <f t="shared" si="5"/>
        <v>－</v>
      </c>
      <c r="AO58" s="36" t="str">
        <f t="shared" si="5"/>
        <v>－</v>
      </c>
      <c r="AP58" s="146" t="s">
        <v>339</v>
      </c>
      <c r="AQ58" s="146" t="s">
        <v>339</v>
      </c>
      <c r="AR58" s="36" t="str">
        <f t="shared" si="3"/>
        <v>－</v>
      </c>
      <c r="AS58" s="36" t="s">
        <v>339</v>
      </c>
      <c r="AT58" s="36" t="s">
        <v>339</v>
      </c>
      <c r="AU58" s="36" t="s">
        <v>339</v>
      </c>
      <c r="AV58" s="36" t="s">
        <v>339</v>
      </c>
      <c r="AW58" s="36" t="s">
        <v>339</v>
      </c>
      <c r="AX58" s="36" t="s">
        <v>339</v>
      </c>
      <c r="AY58" s="36" t="s">
        <v>339</v>
      </c>
      <c r="AZ58" s="36" t="s">
        <v>339</v>
      </c>
      <c r="BA58" s="36" t="s">
        <v>339</v>
      </c>
      <c r="BB58" s="36" t="s">
        <v>339</v>
      </c>
      <c r="BC58" s="36" t="s">
        <v>339</v>
      </c>
      <c r="BD58" s="36" t="s">
        <v>339</v>
      </c>
      <c r="BE58" s="36" t="s">
        <v>339</v>
      </c>
      <c r="BF58" s="36" t="s">
        <v>339</v>
      </c>
      <c r="BG58" s="36" t="s">
        <v>339</v>
      </c>
      <c r="BH58" s="36" t="s">
        <v>339</v>
      </c>
      <c r="BI58" s="36" t="s">
        <v>339</v>
      </c>
      <c r="BJ58" s="36" t="s">
        <v>339</v>
      </c>
      <c r="BK58" s="36" t="s">
        <v>339</v>
      </c>
      <c r="BL58" s="36" t="s">
        <v>339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339</v>
      </c>
      <c r="E59" s="36" t="s">
        <v>339</v>
      </c>
      <c r="F59" s="36" t="s">
        <v>339</v>
      </c>
      <c r="G59" s="36" t="s">
        <v>339</v>
      </c>
      <c r="H59" s="36" t="s">
        <v>339</v>
      </c>
      <c r="I59" s="36" t="s">
        <v>339</v>
      </c>
      <c r="J59" s="36" t="s">
        <v>339</v>
      </c>
      <c r="K59" s="36" t="s">
        <v>339</v>
      </c>
      <c r="L59" s="36" t="s">
        <v>339</v>
      </c>
      <c r="M59" s="36" t="s">
        <v>339</v>
      </c>
      <c r="N59" s="36" t="s">
        <v>339</v>
      </c>
      <c r="O59" s="36" t="s">
        <v>339</v>
      </c>
      <c r="P59" s="36" t="s">
        <v>339</v>
      </c>
      <c r="Q59" s="36" t="s">
        <v>339</v>
      </c>
      <c r="R59" s="36" t="s">
        <v>339</v>
      </c>
      <c r="S59" s="36" t="s">
        <v>339</v>
      </c>
      <c r="T59" s="36" t="s">
        <v>339</v>
      </c>
      <c r="U59" s="138" t="s">
        <v>339</v>
      </c>
      <c r="V59" s="138" t="s">
        <v>339</v>
      </c>
      <c r="W59" s="36" t="str">
        <f t="shared" si="4"/>
        <v>－</v>
      </c>
      <c r="X59" s="36" t="str">
        <f t="shared" si="4"/>
        <v>－</v>
      </c>
      <c r="Y59" s="36" t="str">
        <f t="shared" si="1"/>
        <v>－</v>
      </c>
      <c r="Z59" s="36" t="s">
        <v>339</v>
      </c>
      <c r="AA59" s="36" t="s">
        <v>339</v>
      </c>
      <c r="AB59" s="36" t="s">
        <v>339</v>
      </c>
      <c r="AC59" s="36" t="s">
        <v>339</v>
      </c>
      <c r="AD59" s="36" t="s">
        <v>339</v>
      </c>
      <c r="AE59" s="36" t="s">
        <v>339</v>
      </c>
      <c r="AF59" s="36" t="s">
        <v>339</v>
      </c>
      <c r="AG59" s="143" t="s">
        <v>339</v>
      </c>
      <c r="AH59" s="143" t="s">
        <v>339</v>
      </c>
      <c r="AI59" s="143" t="s">
        <v>339</v>
      </c>
      <c r="AJ59" s="36" t="s">
        <v>339</v>
      </c>
      <c r="AK59" s="36" t="s">
        <v>339</v>
      </c>
      <c r="AL59" s="36" t="s">
        <v>339</v>
      </c>
      <c r="AM59" s="36" t="str">
        <f t="shared" si="5"/>
        <v>－</v>
      </c>
      <c r="AN59" s="36" t="str">
        <f t="shared" si="5"/>
        <v>－</v>
      </c>
      <c r="AO59" s="36" t="str">
        <f t="shared" si="5"/>
        <v>－</v>
      </c>
      <c r="AP59" s="146" t="s">
        <v>339</v>
      </c>
      <c r="AQ59" s="146" t="s">
        <v>339</v>
      </c>
      <c r="AR59" s="36" t="str">
        <f t="shared" si="3"/>
        <v>－</v>
      </c>
      <c r="AS59" s="36" t="s">
        <v>339</v>
      </c>
      <c r="AT59" s="36" t="s">
        <v>339</v>
      </c>
      <c r="AU59" s="36" t="s">
        <v>339</v>
      </c>
      <c r="AV59" s="36" t="s">
        <v>339</v>
      </c>
      <c r="AW59" s="36" t="s">
        <v>339</v>
      </c>
      <c r="AX59" s="36" t="s">
        <v>339</v>
      </c>
      <c r="AY59" s="36" t="s">
        <v>339</v>
      </c>
      <c r="AZ59" s="36" t="s">
        <v>339</v>
      </c>
      <c r="BA59" s="36" t="s">
        <v>339</v>
      </c>
      <c r="BB59" s="36" t="s">
        <v>339</v>
      </c>
      <c r="BC59" s="36" t="s">
        <v>339</v>
      </c>
      <c r="BD59" s="36" t="s">
        <v>339</v>
      </c>
      <c r="BE59" s="36" t="s">
        <v>339</v>
      </c>
      <c r="BF59" s="36" t="s">
        <v>339</v>
      </c>
      <c r="BG59" s="36" t="s">
        <v>339</v>
      </c>
      <c r="BH59" s="36" t="s">
        <v>339</v>
      </c>
      <c r="BI59" s="36" t="s">
        <v>339</v>
      </c>
      <c r="BJ59" s="36" t="s">
        <v>339</v>
      </c>
      <c r="BK59" s="36" t="s">
        <v>339</v>
      </c>
      <c r="BL59" s="36" t="s">
        <v>339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339</v>
      </c>
      <c r="E60" s="36" t="s">
        <v>339</v>
      </c>
      <c r="F60" s="36" t="s">
        <v>339</v>
      </c>
      <c r="G60" s="36" t="s">
        <v>339</v>
      </c>
      <c r="H60" s="36" t="s">
        <v>339</v>
      </c>
      <c r="I60" s="36" t="s">
        <v>339</v>
      </c>
      <c r="J60" s="36" t="s">
        <v>339</v>
      </c>
      <c r="K60" s="36" t="s">
        <v>339</v>
      </c>
      <c r="L60" s="36" t="s">
        <v>339</v>
      </c>
      <c r="M60" s="36" t="s">
        <v>339</v>
      </c>
      <c r="N60" s="36" t="s">
        <v>339</v>
      </c>
      <c r="O60" s="36" t="s">
        <v>339</v>
      </c>
      <c r="P60" s="36" t="s">
        <v>339</v>
      </c>
      <c r="Q60" s="36" t="s">
        <v>339</v>
      </c>
      <c r="R60" s="36" t="s">
        <v>339</v>
      </c>
      <c r="S60" s="36" t="s">
        <v>339</v>
      </c>
      <c r="T60" s="36" t="s">
        <v>339</v>
      </c>
      <c r="U60" s="138" t="s">
        <v>339</v>
      </c>
      <c r="V60" s="138" t="s">
        <v>339</v>
      </c>
      <c r="W60" s="36" t="str">
        <f t="shared" si="4"/>
        <v>－</v>
      </c>
      <c r="X60" s="36" t="str">
        <f t="shared" si="4"/>
        <v>－</v>
      </c>
      <c r="Y60" s="36" t="str">
        <f t="shared" si="1"/>
        <v>－</v>
      </c>
      <c r="Z60" s="36" t="s">
        <v>339</v>
      </c>
      <c r="AA60" s="36" t="s">
        <v>339</v>
      </c>
      <c r="AB60" s="36" t="s">
        <v>339</v>
      </c>
      <c r="AC60" s="36" t="s">
        <v>339</v>
      </c>
      <c r="AD60" s="36" t="s">
        <v>339</v>
      </c>
      <c r="AE60" s="36" t="s">
        <v>339</v>
      </c>
      <c r="AF60" s="36" t="s">
        <v>339</v>
      </c>
      <c r="AG60" s="143" t="s">
        <v>339</v>
      </c>
      <c r="AH60" s="143" t="s">
        <v>339</v>
      </c>
      <c r="AI60" s="143" t="s">
        <v>339</v>
      </c>
      <c r="AJ60" s="36" t="s">
        <v>339</v>
      </c>
      <c r="AK60" s="36" t="s">
        <v>339</v>
      </c>
      <c r="AL60" s="36" t="s">
        <v>339</v>
      </c>
      <c r="AM60" s="36" t="str">
        <f t="shared" si="5"/>
        <v>－</v>
      </c>
      <c r="AN60" s="36" t="str">
        <f t="shared" si="5"/>
        <v>－</v>
      </c>
      <c r="AO60" s="36" t="str">
        <f t="shared" si="5"/>
        <v>－</v>
      </c>
      <c r="AP60" s="146" t="s">
        <v>339</v>
      </c>
      <c r="AQ60" s="146" t="s">
        <v>339</v>
      </c>
      <c r="AR60" s="36" t="str">
        <f t="shared" si="3"/>
        <v>－</v>
      </c>
      <c r="AS60" s="36" t="s">
        <v>339</v>
      </c>
      <c r="AT60" s="36" t="s">
        <v>339</v>
      </c>
      <c r="AU60" s="36" t="s">
        <v>339</v>
      </c>
      <c r="AV60" s="36" t="s">
        <v>339</v>
      </c>
      <c r="AW60" s="36" t="s">
        <v>339</v>
      </c>
      <c r="AX60" s="36" t="s">
        <v>339</v>
      </c>
      <c r="AY60" s="36" t="s">
        <v>339</v>
      </c>
      <c r="AZ60" s="36" t="s">
        <v>339</v>
      </c>
      <c r="BA60" s="36" t="s">
        <v>339</v>
      </c>
      <c r="BB60" s="36" t="s">
        <v>339</v>
      </c>
      <c r="BC60" s="36" t="s">
        <v>339</v>
      </c>
      <c r="BD60" s="36" t="s">
        <v>339</v>
      </c>
      <c r="BE60" s="36" t="s">
        <v>339</v>
      </c>
      <c r="BF60" s="36" t="s">
        <v>339</v>
      </c>
      <c r="BG60" s="36" t="s">
        <v>339</v>
      </c>
      <c r="BH60" s="36" t="s">
        <v>339</v>
      </c>
      <c r="BI60" s="36" t="s">
        <v>339</v>
      </c>
      <c r="BJ60" s="36" t="s">
        <v>339</v>
      </c>
      <c r="BK60" s="36" t="s">
        <v>339</v>
      </c>
      <c r="BL60" s="36" t="s">
        <v>339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339</v>
      </c>
      <c r="E61" s="36" t="s">
        <v>339</v>
      </c>
      <c r="F61" s="36" t="s">
        <v>339</v>
      </c>
      <c r="G61" s="36" t="s">
        <v>339</v>
      </c>
      <c r="H61" s="36" t="s">
        <v>339</v>
      </c>
      <c r="I61" s="36" t="s">
        <v>339</v>
      </c>
      <c r="J61" s="36" t="s">
        <v>339</v>
      </c>
      <c r="K61" s="36" t="s">
        <v>339</v>
      </c>
      <c r="L61" s="36" t="s">
        <v>339</v>
      </c>
      <c r="M61" s="36" t="s">
        <v>339</v>
      </c>
      <c r="N61" s="36" t="s">
        <v>339</v>
      </c>
      <c r="O61" s="36" t="s">
        <v>339</v>
      </c>
      <c r="P61" s="36" t="s">
        <v>339</v>
      </c>
      <c r="Q61" s="36" t="s">
        <v>339</v>
      </c>
      <c r="R61" s="36" t="s">
        <v>339</v>
      </c>
      <c r="S61" s="36" t="s">
        <v>339</v>
      </c>
      <c r="T61" s="36" t="s">
        <v>339</v>
      </c>
      <c r="U61" s="138" t="s">
        <v>339</v>
      </c>
      <c r="V61" s="138" t="s">
        <v>339</v>
      </c>
      <c r="W61" s="36" t="str">
        <f t="shared" si="4"/>
        <v>－</v>
      </c>
      <c r="X61" s="36" t="str">
        <f t="shared" si="4"/>
        <v>－</v>
      </c>
      <c r="Y61" s="36" t="str">
        <f t="shared" si="1"/>
        <v>－</v>
      </c>
      <c r="Z61" s="36" t="s">
        <v>339</v>
      </c>
      <c r="AA61" s="36" t="s">
        <v>339</v>
      </c>
      <c r="AB61" s="36" t="s">
        <v>339</v>
      </c>
      <c r="AC61" s="36" t="s">
        <v>339</v>
      </c>
      <c r="AD61" s="36" t="s">
        <v>339</v>
      </c>
      <c r="AE61" s="36" t="s">
        <v>339</v>
      </c>
      <c r="AF61" s="36" t="s">
        <v>339</v>
      </c>
      <c r="AG61" s="143" t="s">
        <v>339</v>
      </c>
      <c r="AH61" s="143" t="s">
        <v>339</v>
      </c>
      <c r="AI61" s="143" t="s">
        <v>339</v>
      </c>
      <c r="AJ61" s="36" t="s">
        <v>339</v>
      </c>
      <c r="AK61" s="36" t="s">
        <v>339</v>
      </c>
      <c r="AL61" s="36" t="s">
        <v>339</v>
      </c>
      <c r="AM61" s="36" t="str">
        <f t="shared" si="5"/>
        <v>－</v>
      </c>
      <c r="AN61" s="36" t="str">
        <f t="shared" si="5"/>
        <v>－</v>
      </c>
      <c r="AO61" s="36" t="str">
        <f t="shared" si="5"/>
        <v>－</v>
      </c>
      <c r="AP61" s="146" t="s">
        <v>339</v>
      </c>
      <c r="AQ61" s="146" t="s">
        <v>339</v>
      </c>
      <c r="AR61" s="36" t="str">
        <f t="shared" si="3"/>
        <v>－</v>
      </c>
      <c r="AS61" s="36" t="s">
        <v>339</v>
      </c>
      <c r="AT61" s="36" t="s">
        <v>339</v>
      </c>
      <c r="AU61" s="36" t="s">
        <v>339</v>
      </c>
      <c r="AV61" s="36" t="s">
        <v>339</v>
      </c>
      <c r="AW61" s="36" t="s">
        <v>339</v>
      </c>
      <c r="AX61" s="36" t="s">
        <v>339</v>
      </c>
      <c r="AY61" s="36" t="s">
        <v>339</v>
      </c>
      <c r="AZ61" s="36" t="s">
        <v>339</v>
      </c>
      <c r="BA61" s="36" t="s">
        <v>339</v>
      </c>
      <c r="BB61" s="36" t="s">
        <v>339</v>
      </c>
      <c r="BC61" s="36" t="s">
        <v>339</v>
      </c>
      <c r="BD61" s="36" t="s">
        <v>339</v>
      </c>
      <c r="BE61" s="36" t="s">
        <v>339</v>
      </c>
      <c r="BF61" s="36" t="s">
        <v>339</v>
      </c>
      <c r="BG61" s="36" t="s">
        <v>339</v>
      </c>
      <c r="BH61" s="36" t="s">
        <v>339</v>
      </c>
      <c r="BI61" s="36" t="s">
        <v>339</v>
      </c>
      <c r="BJ61" s="36" t="s">
        <v>339</v>
      </c>
      <c r="BK61" s="36" t="s">
        <v>339</v>
      </c>
      <c r="BL61" s="36" t="s">
        <v>339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339</v>
      </c>
      <c r="E62" s="36" t="s">
        <v>339</v>
      </c>
      <c r="F62" s="36" t="s">
        <v>339</v>
      </c>
      <c r="G62" s="36" t="s">
        <v>339</v>
      </c>
      <c r="H62" s="36" t="s">
        <v>339</v>
      </c>
      <c r="I62" s="36" t="s">
        <v>339</v>
      </c>
      <c r="J62" s="36" t="s">
        <v>339</v>
      </c>
      <c r="K62" s="36" t="s">
        <v>339</v>
      </c>
      <c r="L62" s="36" t="s">
        <v>339</v>
      </c>
      <c r="M62" s="36" t="s">
        <v>339</v>
      </c>
      <c r="N62" s="36" t="s">
        <v>339</v>
      </c>
      <c r="O62" s="36" t="s">
        <v>339</v>
      </c>
      <c r="P62" s="36" t="s">
        <v>339</v>
      </c>
      <c r="Q62" s="36" t="s">
        <v>339</v>
      </c>
      <c r="R62" s="36" t="s">
        <v>339</v>
      </c>
      <c r="S62" s="36" t="s">
        <v>339</v>
      </c>
      <c r="T62" s="36" t="s">
        <v>339</v>
      </c>
      <c r="U62" s="138" t="s">
        <v>339</v>
      </c>
      <c r="V62" s="138" t="s">
        <v>339</v>
      </c>
      <c r="W62" s="36" t="str">
        <f t="shared" si="4"/>
        <v>－</v>
      </c>
      <c r="X62" s="36" t="str">
        <f t="shared" si="4"/>
        <v>－</v>
      </c>
      <c r="Y62" s="36" t="str">
        <f t="shared" si="1"/>
        <v>－</v>
      </c>
      <c r="Z62" s="36" t="s">
        <v>339</v>
      </c>
      <c r="AA62" s="36" t="s">
        <v>339</v>
      </c>
      <c r="AB62" s="36" t="s">
        <v>339</v>
      </c>
      <c r="AC62" s="36" t="s">
        <v>339</v>
      </c>
      <c r="AD62" s="36" t="s">
        <v>339</v>
      </c>
      <c r="AE62" s="36" t="s">
        <v>339</v>
      </c>
      <c r="AF62" s="36" t="s">
        <v>339</v>
      </c>
      <c r="AG62" s="143" t="s">
        <v>339</v>
      </c>
      <c r="AH62" s="143" t="s">
        <v>339</v>
      </c>
      <c r="AI62" s="143" t="s">
        <v>339</v>
      </c>
      <c r="AJ62" s="36" t="s">
        <v>339</v>
      </c>
      <c r="AK62" s="36" t="s">
        <v>339</v>
      </c>
      <c r="AL62" s="36" t="s">
        <v>339</v>
      </c>
      <c r="AM62" s="36" t="str">
        <f t="shared" si="5"/>
        <v>－</v>
      </c>
      <c r="AN62" s="36" t="str">
        <f t="shared" si="5"/>
        <v>－</v>
      </c>
      <c r="AO62" s="36" t="str">
        <f t="shared" si="5"/>
        <v>－</v>
      </c>
      <c r="AP62" s="146" t="s">
        <v>339</v>
      </c>
      <c r="AQ62" s="146" t="s">
        <v>339</v>
      </c>
      <c r="AR62" s="36" t="str">
        <f t="shared" si="3"/>
        <v>－</v>
      </c>
      <c r="AS62" s="36" t="s">
        <v>339</v>
      </c>
      <c r="AT62" s="36" t="s">
        <v>339</v>
      </c>
      <c r="AU62" s="36" t="s">
        <v>339</v>
      </c>
      <c r="AV62" s="36" t="s">
        <v>339</v>
      </c>
      <c r="AW62" s="36" t="s">
        <v>339</v>
      </c>
      <c r="AX62" s="36" t="s">
        <v>339</v>
      </c>
      <c r="AY62" s="36" t="s">
        <v>339</v>
      </c>
      <c r="AZ62" s="36" t="s">
        <v>339</v>
      </c>
      <c r="BA62" s="36" t="s">
        <v>339</v>
      </c>
      <c r="BB62" s="36" t="s">
        <v>339</v>
      </c>
      <c r="BC62" s="36" t="s">
        <v>339</v>
      </c>
      <c r="BD62" s="36" t="s">
        <v>339</v>
      </c>
      <c r="BE62" s="36" t="s">
        <v>339</v>
      </c>
      <c r="BF62" s="36" t="s">
        <v>339</v>
      </c>
      <c r="BG62" s="36" t="s">
        <v>339</v>
      </c>
      <c r="BH62" s="36" t="s">
        <v>339</v>
      </c>
      <c r="BI62" s="36" t="s">
        <v>339</v>
      </c>
      <c r="BJ62" s="36" t="s">
        <v>339</v>
      </c>
      <c r="BK62" s="36" t="s">
        <v>339</v>
      </c>
      <c r="BL62" s="36" t="s">
        <v>339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339</v>
      </c>
      <c r="E63" s="36" t="s">
        <v>339</v>
      </c>
      <c r="F63" s="36" t="s">
        <v>339</v>
      </c>
      <c r="G63" s="36" t="s">
        <v>339</v>
      </c>
      <c r="H63" s="36" t="s">
        <v>339</v>
      </c>
      <c r="I63" s="36" t="s">
        <v>339</v>
      </c>
      <c r="J63" s="36" t="s">
        <v>339</v>
      </c>
      <c r="K63" s="36" t="s">
        <v>339</v>
      </c>
      <c r="L63" s="36" t="s">
        <v>339</v>
      </c>
      <c r="M63" s="36" t="s">
        <v>339</v>
      </c>
      <c r="N63" s="36" t="s">
        <v>339</v>
      </c>
      <c r="O63" s="36" t="s">
        <v>339</v>
      </c>
      <c r="P63" s="36" t="s">
        <v>339</v>
      </c>
      <c r="Q63" s="36" t="s">
        <v>339</v>
      </c>
      <c r="R63" s="36" t="s">
        <v>339</v>
      </c>
      <c r="S63" s="36" t="s">
        <v>339</v>
      </c>
      <c r="T63" s="36" t="s">
        <v>339</v>
      </c>
      <c r="U63" s="138" t="s">
        <v>339</v>
      </c>
      <c r="V63" s="138" t="s">
        <v>339</v>
      </c>
      <c r="W63" s="36" t="str">
        <f t="shared" si="4"/>
        <v>－</v>
      </c>
      <c r="X63" s="36" t="str">
        <f t="shared" si="4"/>
        <v>－</v>
      </c>
      <c r="Y63" s="36" t="str">
        <f t="shared" si="1"/>
        <v>－</v>
      </c>
      <c r="Z63" s="36" t="s">
        <v>339</v>
      </c>
      <c r="AA63" s="36" t="s">
        <v>339</v>
      </c>
      <c r="AB63" s="36" t="s">
        <v>339</v>
      </c>
      <c r="AC63" s="36" t="s">
        <v>339</v>
      </c>
      <c r="AD63" s="36" t="s">
        <v>339</v>
      </c>
      <c r="AE63" s="36" t="s">
        <v>339</v>
      </c>
      <c r="AF63" s="36" t="s">
        <v>339</v>
      </c>
      <c r="AG63" s="143" t="s">
        <v>339</v>
      </c>
      <c r="AH63" s="143" t="s">
        <v>339</v>
      </c>
      <c r="AI63" s="143" t="s">
        <v>339</v>
      </c>
      <c r="AJ63" s="36" t="s">
        <v>339</v>
      </c>
      <c r="AK63" s="36" t="s">
        <v>339</v>
      </c>
      <c r="AL63" s="36" t="s">
        <v>339</v>
      </c>
      <c r="AM63" s="36" t="str">
        <f t="shared" si="5"/>
        <v>－</v>
      </c>
      <c r="AN63" s="36" t="str">
        <f t="shared" si="5"/>
        <v>－</v>
      </c>
      <c r="AO63" s="36" t="str">
        <f t="shared" si="5"/>
        <v>－</v>
      </c>
      <c r="AP63" s="146" t="s">
        <v>339</v>
      </c>
      <c r="AQ63" s="146" t="s">
        <v>339</v>
      </c>
      <c r="AR63" s="36" t="str">
        <f t="shared" si="3"/>
        <v>－</v>
      </c>
      <c r="AS63" s="36" t="s">
        <v>339</v>
      </c>
      <c r="AT63" s="36" t="s">
        <v>339</v>
      </c>
      <c r="AU63" s="36" t="s">
        <v>339</v>
      </c>
      <c r="AV63" s="36" t="s">
        <v>339</v>
      </c>
      <c r="AW63" s="36" t="s">
        <v>339</v>
      </c>
      <c r="AX63" s="36" t="s">
        <v>339</v>
      </c>
      <c r="AY63" s="36" t="s">
        <v>339</v>
      </c>
      <c r="AZ63" s="36" t="s">
        <v>339</v>
      </c>
      <c r="BA63" s="36" t="s">
        <v>339</v>
      </c>
      <c r="BB63" s="36" t="s">
        <v>339</v>
      </c>
      <c r="BC63" s="36" t="s">
        <v>339</v>
      </c>
      <c r="BD63" s="36" t="s">
        <v>339</v>
      </c>
      <c r="BE63" s="36" t="s">
        <v>339</v>
      </c>
      <c r="BF63" s="36" t="s">
        <v>339</v>
      </c>
      <c r="BG63" s="36" t="s">
        <v>339</v>
      </c>
      <c r="BH63" s="36" t="s">
        <v>339</v>
      </c>
      <c r="BI63" s="36" t="s">
        <v>339</v>
      </c>
      <c r="BJ63" s="36" t="s">
        <v>339</v>
      </c>
      <c r="BK63" s="36" t="s">
        <v>339</v>
      </c>
      <c r="BL63" s="36" t="s">
        <v>339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339</v>
      </c>
      <c r="E64" s="36" t="s">
        <v>339</v>
      </c>
      <c r="F64" s="36" t="s">
        <v>339</v>
      </c>
      <c r="G64" s="36" t="s">
        <v>339</v>
      </c>
      <c r="H64" s="36" t="s">
        <v>339</v>
      </c>
      <c r="I64" s="36" t="s">
        <v>339</v>
      </c>
      <c r="J64" s="36" t="s">
        <v>339</v>
      </c>
      <c r="K64" s="36" t="s">
        <v>339</v>
      </c>
      <c r="L64" s="36" t="s">
        <v>339</v>
      </c>
      <c r="M64" s="36" t="s">
        <v>339</v>
      </c>
      <c r="N64" s="36" t="s">
        <v>339</v>
      </c>
      <c r="O64" s="36" t="s">
        <v>339</v>
      </c>
      <c r="P64" s="36" t="s">
        <v>339</v>
      </c>
      <c r="Q64" s="36" t="s">
        <v>339</v>
      </c>
      <c r="R64" s="36" t="s">
        <v>339</v>
      </c>
      <c r="S64" s="36" t="s">
        <v>339</v>
      </c>
      <c r="T64" s="36" t="s">
        <v>339</v>
      </c>
      <c r="U64" s="138" t="s">
        <v>339</v>
      </c>
      <c r="V64" s="138" t="s">
        <v>339</v>
      </c>
      <c r="W64" s="36" t="str">
        <f t="shared" si="4"/>
        <v>－</v>
      </c>
      <c r="X64" s="36" t="str">
        <f t="shared" si="4"/>
        <v>－</v>
      </c>
      <c r="Y64" s="36" t="str">
        <f t="shared" si="1"/>
        <v>－</v>
      </c>
      <c r="Z64" s="36" t="s">
        <v>339</v>
      </c>
      <c r="AA64" s="36" t="s">
        <v>339</v>
      </c>
      <c r="AB64" s="36" t="s">
        <v>339</v>
      </c>
      <c r="AC64" s="36" t="s">
        <v>339</v>
      </c>
      <c r="AD64" s="36" t="s">
        <v>339</v>
      </c>
      <c r="AE64" s="36" t="s">
        <v>339</v>
      </c>
      <c r="AF64" s="36" t="s">
        <v>339</v>
      </c>
      <c r="AG64" s="143" t="s">
        <v>339</v>
      </c>
      <c r="AH64" s="143" t="s">
        <v>339</v>
      </c>
      <c r="AI64" s="143" t="s">
        <v>339</v>
      </c>
      <c r="AJ64" s="36" t="s">
        <v>339</v>
      </c>
      <c r="AK64" s="36" t="s">
        <v>339</v>
      </c>
      <c r="AL64" s="36" t="s">
        <v>339</v>
      </c>
      <c r="AM64" s="36" t="str">
        <f t="shared" si="5"/>
        <v>－</v>
      </c>
      <c r="AN64" s="36" t="str">
        <f t="shared" si="5"/>
        <v>－</v>
      </c>
      <c r="AO64" s="36" t="str">
        <f t="shared" si="5"/>
        <v>－</v>
      </c>
      <c r="AP64" s="146" t="s">
        <v>339</v>
      </c>
      <c r="AQ64" s="146" t="s">
        <v>339</v>
      </c>
      <c r="AR64" s="36" t="str">
        <f t="shared" si="3"/>
        <v>－</v>
      </c>
      <c r="AS64" s="36" t="s">
        <v>339</v>
      </c>
      <c r="AT64" s="36" t="s">
        <v>339</v>
      </c>
      <c r="AU64" s="36" t="s">
        <v>339</v>
      </c>
      <c r="AV64" s="36" t="s">
        <v>339</v>
      </c>
      <c r="AW64" s="36" t="s">
        <v>339</v>
      </c>
      <c r="AX64" s="36" t="s">
        <v>339</v>
      </c>
      <c r="AY64" s="36" t="s">
        <v>339</v>
      </c>
      <c r="AZ64" s="36" t="s">
        <v>339</v>
      </c>
      <c r="BA64" s="36" t="s">
        <v>339</v>
      </c>
      <c r="BB64" s="36" t="s">
        <v>339</v>
      </c>
      <c r="BC64" s="36" t="s">
        <v>339</v>
      </c>
      <c r="BD64" s="36" t="s">
        <v>339</v>
      </c>
      <c r="BE64" s="36" t="s">
        <v>339</v>
      </c>
      <c r="BF64" s="36" t="s">
        <v>339</v>
      </c>
      <c r="BG64" s="36" t="s">
        <v>339</v>
      </c>
      <c r="BH64" s="36" t="s">
        <v>339</v>
      </c>
      <c r="BI64" s="36" t="s">
        <v>339</v>
      </c>
      <c r="BJ64" s="36" t="s">
        <v>339</v>
      </c>
      <c r="BK64" s="36" t="s">
        <v>339</v>
      </c>
      <c r="BL64" s="36" t="s">
        <v>339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339</v>
      </c>
      <c r="E65" s="36" t="s">
        <v>339</v>
      </c>
      <c r="F65" s="36" t="s">
        <v>339</v>
      </c>
      <c r="G65" s="36" t="s">
        <v>339</v>
      </c>
      <c r="H65" s="36" t="s">
        <v>339</v>
      </c>
      <c r="I65" s="36" t="s">
        <v>339</v>
      </c>
      <c r="J65" s="36" t="s">
        <v>339</v>
      </c>
      <c r="K65" s="36" t="s">
        <v>339</v>
      </c>
      <c r="L65" s="36" t="s">
        <v>339</v>
      </c>
      <c r="M65" s="36" t="s">
        <v>339</v>
      </c>
      <c r="N65" s="36" t="s">
        <v>339</v>
      </c>
      <c r="O65" s="36" t="s">
        <v>339</v>
      </c>
      <c r="P65" s="36" t="s">
        <v>339</v>
      </c>
      <c r="Q65" s="36" t="s">
        <v>339</v>
      </c>
      <c r="R65" s="36" t="s">
        <v>339</v>
      </c>
      <c r="S65" s="36" t="s">
        <v>339</v>
      </c>
      <c r="T65" s="36" t="s">
        <v>339</v>
      </c>
      <c r="U65" s="138" t="s">
        <v>339</v>
      </c>
      <c r="V65" s="138" t="s">
        <v>339</v>
      </c>
      <c r="W65" s="36" t="str">
        <f t="shared" si="4"/>
        <v>－</v>
      </c>
      <c r="X65" s="36" t="str">
        <f t="shared" si="4"/>
        <v>－</v>
      </c>
      <c r="Y65" s="36" t="str">
        <f t="shared" si="1"/>
        <v>－</v>
      </c>
      <c r="Z65" s="36" t="s">
        <v>339</v>
      </c>
      <c r="AA65" s="36" t="s">
        <v>339</v>
      </c>
      <c r="AB65" s="36" t="s">
        <v>339</v>
      </c>
      <c r="AC65" s="36" t="s">
        <v>339</v>
      </c>
      <c r="AD65" s="36" t="s">
        <v>339</v>
      </c>
      <c r="AE65" s="36" t="s">
        <v>339</v>
      </c>
      <c r="AF65" s="36" t="s">
        <v>339</v>
      </c>
      <c r="AG65" s="143" t="s">
        <v>339</v>
      </c>
      <c r="AH65" s="143" t="s">
        <v>339</v>
      </c>
      <c r="AI65" s="143" t="s">
        <v>339</v>
      </c>
      <c r="AJ65" s="36" t="s">
        <v>339</v>
      </c>
      <c r="AK65" s="36" t="s">
        <v>339</v>
      </c>
      <c r="AL65" s="36" t="s">
        <v>339</v>
      </c>
      <c r="AM65" s="36" t="str">
        <f t="shared" si="5"/>
        <v>－</v>
      </c>
      <c r="AN65" s="36" t="str">
        <f t="shared" si="5"/>
        <v>－</v>
      </c>
      <c r="AO65" s="36" t="str">
        <f t="shared" si="5"/>
        <v>－</v>
      </c>
      <c r="AP65" s="146" t="s">
        <v>339</v>
      </c>
      <c r="AQ65" s="146" t="s">
        <v>339</v>
      </c>
      <c r="AR65" s="36" t="str">
        <f t="shared" si="3"/>
        <v>－</v>
      </c>
      <c r="AS65" s="36" t="s">
        <v>339</v>
      </c>
      <c r="AT65" s="36" t="s">
        <v>339</v>
      </c>
      <c r="AU65" s="36" t="s">
        <v>339</v>
      </c>
      <c r="AV65" s="36" t="s">
        <v>339</v>
      </c>
      <c r="AW65" s="36" t="s">
        <v>339</v>
      </c>
      <c r="AX65" s="36" t="s">
        <v>339</v>
      </c>
      <c r="AY65" s="36" t="s">
        <v>339</v>
      </c>
      <c r="AZ65" s="36" t="s">
        <v>339</v>
      </c>
      <c r="BA65" s="36" t="s">
        <v>339</v>
      </c>
      <c r="BB65" s="36" t="s">
        <v>339</v>
      </c>
      <c r="BC65" s="36" t="s">
        <v>339</v>
      </c>
      <c r="BD65" s="36" t="s">
        <v>339</v>
      </c>
      <c r="BE65" s="36" t="s">
        <v>339</v>
      </c>
      <c r="BF65" s="36" t="s">
        <v>339</v>
      </c>
      <c r="BG65" s="36" t="s">
        <v>339</v>
      </c>
      <c r="BH65" s="36" t="s">
        <v>339</v>
      </c>
      <c r="BI65" s="36" t="s">
        <v>339</v>
      </c>
      <c r="BJ65" s="36" t="s">
        <v>339</v>
      </c>
      <c r="BK65" s="36" t="s">
        <v>339</v>
      </c>
      <c r="BL65" s="36" t="s">
        <v>339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339</v>
      </c>
      <c r="E66" s="36" t="s">
        <v>339</v>
      </c>
      <c r="F66" s="36" t="s">
        <v>339</v>
      </c>
      <c r="G66" s="36" t="s">
        <v>339</v>
      </c>
      <c r="H66" s="36" t="s">
        <v>339</v>
      </c>
      <c r="I66" s="36" t="s">
        <v>339</v>
      </c>
      <c r="J66" s="36" t="s">
        <v>339</v>
      </c>
      <c r="K66" s="36" t="s">
        <v>339</v>
      </c>
      <c r="L66" s="36" t="s">
        <v>339</v>
      </c>
      <c r="M66" s="36" t="s">
        <v>339</v>
      </c>
      <c r="N66" s="36" t="s">
        <v>339</v>
      </c>
      <c r="O66" s="36" t="s">
        <v>339</v>
      </c>
      <c r="P66" s="36" t="s">
        <v>339</v>
      </c>
      <c r="Q66" s="36" t="s">
        <v>339</v>
      </c>
      <c r="R66" s="36" t="s">
        <v>339</v>
      </c>
      <c r="S66" s="36" t="s">
        <v>339</v>
      </c>
      <c r="T66" s="36" t="s">
        <v>339</v>
      </c>
      <c r="U66" s="138" t="s">
        <v>339</v>
      </c>
      <c r="V66" s="138" t="s">
        <v>339</v>
      </c>
      <c r="W66" s="36" t="str">
        <f t="shared" si="4"/>
        <v>－</v>
      </c>
      <c r="X66" s="36" t="str">
        <f t="shared" si="4"/>
        <v>－</v>
      </c>
      <c r="Y66" s="36" t="str">
        <f t="shared" si="1"/>
        <v>－</v>
      </c>
      <c r="Z66" s="36" t="s">
        <v>339</v>
      </c>
      <c r="AA66" s="36" t="s">
        <v>339</v>
      </c>
      <c r="AB66" s="36" t="s">
        <v>339</v>
      </c>
      <c r="AC66" s="36" t="s">
        <v>339</v>
      </c>
      <c r="AD66" s="36" t="s">
        <v>339</v>
      </c>
      <c r="AE66" s="36" t="s">
        <v>339</v>
      </c>
      <c r="AF66" s="36" t="s">
        <v>339</v>
      </c>
      <c r="AG66" s="143" t="s">
        <v>339</v>
      </c>
      <c r="AH66" s="143" t="s">
        <v>339</v>
      </c>
      <c r="AI66" s="143" t="s">
        <v>339</v>
      </c>
      <c r="AJ66" s="36" t="s">
        <v>339</v>
      </c>
      <c r="AK66" s="36" t="s">
        <v>339</v>
      </c>
      <c r="AL66" s="36" t="s">
        <v>339</v>
      </c>
      <c r="AM66" s="36" t="str">
        <f t="shared" si="5"/>
        <v>－</v>
      </c>
      <c r="AN66" s="36" t="str">
        <f t="shared" si="5"/>
        <v>－</v>
      </c>
      <c r="AO66" s="36" t="str">
        <f t="shared" si="5"/>
        <v>－</v>
      </c>
      <c r="AP66" s="146" t="s">
        <v>339</v>
      </c>
      <c r="AQ66" s="146" t="s">
        <v>339</v>
      </c>
      <c r="AR66" s="36" t="str">
        <f t="shared" si="3"/>
        <v>－</v>
      </c>
      <c r="AS66" s="36" t="s">
        <v>339</v>
      </c>
      <c r="AT66" s="36" t="s">
        <v>339</v>
      </c>
      <c r="AU66" s="36" t="s">
        <v>339</v>
      </c>
      <c r="AV66" s="36" t="s">
        <v>339</v>
      </c>
      <c r="AW66" s="36" t="s">
        <v>339</v>
      </c>
      <c r="AX66" s="36" t="s">
        <v>339</v>
      </c>
      <c r="AY66" s="36" t="s">
        <v>339</v>
      </c>
      <c r="AZ66" s="36" t="s">
        <v>339</v>
      </c>
      <c r="BA66" s="36" t="s">
        <v>339</v>
      </c>
      <c r="BB66" s="36" t="s">
        <v>339</v>
      </c>
      <c r="BC66" s="36" t="s">
        <v>339</v>
      </c>
      <c r="BD66" s="36" t="s">
        <v>339</v>
      </c>
      <c r="BE66" s="36" t="s">
        <v>339</v>
      </c>
      <c r="BF66" s="36" t="s">
        <v>339</v>
      </c>
      <c r="BG66" s="36" t="s">
        <v>339</v>
      </c>
      <c r="BH66" s="36" t="s">
        <v>339</v>
      </c>
      <c r="BI66" s="36" t="s">
        <v>339</v>
      </c>
      <c r="BJ66" s="36" t="s">
        <v>339</v>
      </c>
      <c r="BK66" s="36" t="s">
        <v>339</v>
      </c>
      <c r="BL66" s="36" t="s">
        <v>339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339</v>
      </c>
      <c r="E67" s="36" t="s">
        <v>339</v>
      </c>
      <c r="F67" s="36" t="s">
        <v>339</v>
      </c>
      <c r="G67" s="36" t="s">
        <v>339</v>
      </c>
      <c r="H67" s="36" t="s">
        <v>339</v>
      </c>
      <c r="I67" s="36" t="s">
        <v>339</v>
      </c>
      <c r="J67" s="36" t="s">
        <v>339</v>
      </c>
      <c r="K67" s="36" t="s">
        <v>339</v>
      </c>
      <c r="L67" s="36" t="s">
        <v>339</v>
      </c>
      <c r="M67" s="36" t="s">
        <v>339</v>
      </c>
      <c r="N67" s="36" t="s">
        <v>339</v>
      </c>
      <c r="O67" s="36" t="s">
        <v>339</v>
      </c>
      <c r="P67" s="36" t="s">
        <v>339</v>
      </c>
      <c r="Q67" s="36" t="s">
        <v>339</v>
      </c>
      <c r="R67" s="36" t="s">
        <v>339</v>
      </c>
      <c r="S67" s="36" t="s">
        <v>339</v>
      </c>
      <c r="T67" s="36" t="s">
        <v>339</v>
      </c>
      <c r="U67" s="138" t="s">
        <v>339</v>
      </c>
      <c r="V67" s="138" t="s">
        <v>339</v>
      </c>
      <c r="W67" s="36" t="str">
        <f t="shared" si="4"/>
        <v>－</v>
      </c>
      <c r="X67" s="36" t="str">
        <f t="shared" si="4"/>
        <v>－</v>
      </c>
      <c r="Y67" s="36" t="str">
        <f t="shared" si="1"/>
        <v>－</v>
      </c>
      <c r="Z67" s="36" t="s">
        <v>339</v>
      </c>
      <c r="AA67" s="36" t="s">
        <v>339</v>
      </c>
      <c r="AB67" s="36" t="s">
        <v>339</v>
      </c>
      <c r="AC67" s="36" t="s">
        <v>339</v>
      </c>
      <c r="AD67" s="36" t="s">
        <v>339</v>
      </c>
      <c r="AE67" s="36" t="s">
        <v>339</v>
      </c>
      <c r="AF67" s="36" t="s">
        <v>339</v>
      </c>
      <c r="AG67" s="143" t="s">
        <v>339</v>
      </c>
      <c r="AH67" s="143" t="s">
        <v>339</v>
      </c>
      <c r="AI67" s="143" t="s">
        <v>339</v>
      </c>
      <c r="AJ67" s="36" t="s">
        <v>339</v>
      </c>
      <c r="AK67" s="36" t="s">
        <v>339</v>
      </c>
      <c r="AL67" s="36" t="s">
        <v>339</v>
      </c>
      <c r="AM67" s="36" t="str">
        <f t="shared" si="5"/>
        <v>－</v>
      </c>
      <c r="AN67" s="36" t="str">
        <f t="shared" si="5"/>
        <v>－</v>
      </c>
      <c r="AO67" s="36" t="str">
        <f t="shared" si="5"/>
        <v>－</v>
      </c>
      <c r="AP67" s="146" t="s">
        <v>339</v>
      </c>
      <c r="AQ67" s="146" t="s">
        <v>339</v>
      </c>
      <c r="AR67" s="36" t="str">
        <f t="shared" si="3"/>
        <v>－</v>
      </c>
      <c r="AS67" s="36" t="s">
        <v>339</v>
      </c>
      <c r="AT67" s="36" t="s">
        <v>339</v>
      </c>
      <c r="AU67" s="36" t="s">
        <v>339</v>
      </c>
      <c r="AV67" s="36" t="s">
        <v>339</v>
      </c>
      <c r="AW67" s="36" t="s">
        <v>339</v>
      </c>
      <c r="AX67" s="36" t="s">
        <v>339</v>
      </c>
      <c r="AY67" s="36" t="s">
        <v>339</v>
      </c>
      <c r="AZ67" s="36" t="s">
        <v>339</v>
      </c>
      <c r="BA67" s="36" t="s">
        <v>339</v>
      </c>
      <c r="BB67" s="36" t="s">
        <v>339</v>
      </c>
      <c r="BC67" s="36" t="s">
        <v>339</v>
      </c>
      <c r="BD67" s="36" t="s">
        <v>339</v>
      </c>
      <c r="BE67" s="36" t="s">
        <v>339</v>
      </c>
      <c r="BF67" s="36" t="s">
        <v>339</v>
      </c>
      <c r="BG67" s="36" t="s">
        <v>339</v>
      </c>
      <c r="BH67" s="36" t="s">
        <v>339</v>
      </c>
      <c r="BI67" s="36" t="s">
        <v>339</v>
      </c>
      <c r="BJ67" s="36" t="s">
        <v>339</v>
      </c>
      <c r="BK67" s="36" t="s">
        <v>339</v>
      </c>
      <c r="BL67" s="36" t="s">
        <v>339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339</v>
      </c>
      <c r="E68" s="36" t="s">
        <v>339</v>
      </c>
      <c r="F68" s="36" t="s">
        <v>339</v>
      </c>
      <c r="G68" s="36" t="s">
        <v>339</v>
      </c>
      <c r="H68" s="36" t="s">
        <v>339</v>
      </c>
      <c r="I68" s="36" t="s">
        <v>339</v>
      </c>
      <c r="J68" s="36" t="s">
        <v>339</v>
      </c>
      <c r="K68" s="36" t="s">
        <v>339</v>
      </c>
      <c r="L68" s="36" t="s">
        <v>339</v>
      </c>
      <c r="M68" s="36" t="s">
        <v>339</v>
      </c>
      <c r="N68" s="36" t="s">
        <v>339</v>
      </c>
      <c r="O68" s="36" t="s">
        <v>339</v>
      </c>
      <c r="P68" s="36" t="s">
        <v>339</v>
      </c>
      <c r="Q68" s="36" t="s">
        <v>339</v>
      </c>
      <c r="R68" s="36" t="s">
        <v>339</v>
      </c>
      <c r="S68" s="36" t="s">
        <v>339</v>
      </c>
      <c r="T68" s="36" t="s">
        <v>339</v>
      </c>
      <c r="U68" s="138" t="s">
        <v>339</v>
      </c>
      <c r="V68" s="138" t="s">
        <v>339</v>
      </c>
      <c r="W68" s="36" t="str">
        <f t="shared" ref="W68:X99" si="6">IF($D68="－","－",SUM(I68,O68,U68))</f>
        <v>－</v>
      </c>
      <c r="X68" s="36" t="str">
        <f t="shared" si="6"/>
        <v>－</v>
      </c>
      <c r="Y68" s="36" t="str">
        <f t="shared" ref="Y68:Y131" si="7">IF($D68="－","－",SUM(W68:X68))</f>
        <v>－</v>
      </c>
      <c r="Z68" s="36" t="s">
        <v>339</v>
      </c>
      <c r="AA68" s="36" t="s">
        <v>339</v>
      </c>
      <c r="AB68" s="36" t="s">
        <v>339</v>
      </c>
      <c r="AC68" s="36" t="s">
        <v>339</v>
      </c>
      <c r="AD68" s="36" t="s">
        <v>339</v>
      </c>
      <c r="AE68" s="36" t="s">
        <v>339</v>
      </c>
      <c r="AF68" s="36" t="s">
        <v>339</v>
      </c>
      <c r="AG68" s="143" t="s">
        <v>339</v>
      </c>
      <c r="AH68" s="143" t="s">
        <v>339</v>
      </c>
      <c r="AI68" s="143" t="s">
        <v>339</v>
      </c>
      <c r="AJ68" s="36" t="s">
        <v>339</v>
      </c>
      <c r="AK68" s="36" t="s">
        <v>339</v>
      </c>
      <c r="AL68" s="36" t="s">
        <v>339</v>
      </c>
      <c r="AM68" s="36" t="str">
        <f t="shared" ref="AM68:AO99" si="8">IF($D68="－","－",SUM(AC68,AG68,AJ68))</f>
        <v>－</v>
      </c>
      <c r="AN68" s="36" t="str">
        <f t="shared" si="8"/>
        <v>－</v>
      </c>
      <c r="AO68" s="36" t="str">
        <f t="shared" si="8"/>
        <v>－</v>
      </c>
      <c r="AP68" s="146" t="s">
        <v>339</v>
      </c>
      <c r="AQ68" s="146" t="s">
        <v>339</v>
      </c>
      <c r="AR68" s="36" t="str">
        <f t="shared" ref="AR68:AR131" si="9">IF($D68="－","－",SUM(AP68,AQ68))</f>
        <v>－</v>
      </c>
      <c r="AS68" s="36" t="s">
        <v>339</v>
      </c>
      <c r="AT68" s="36" t="s">
        <v>339</v>
      </c>
      <c r="AU68" s="36" t="s">
        <v>339</v>
      </c>
      <c r="AV68" s="36" t="s">
        <v>339</v>
      </c>
      <c r="AW68" s="36" t="s">
        <v>339</v>
      </c>
      <c r="AX68" s="36" t="s">
        <v>339</v>
      </c>
      <c r="AY68" s="36" t="s">
        <v>339</v>
      </c>
      <c r="AZ68" s="36" t="s">
        <v>339</v>
      </c>
      <c r="BA68" s="36" t="s">
        <v>339</v>
      </c>
      <c r="BB68" s="36" t="s">
        <v>339</v>
      </c>
      <c r="BC68" s="36" t="s">
        <v>339</v>
      </c>
      <c r="BD68" s="36" t="s">
        <v>339</v>
      </c>
      <c r="BE68" s="36" t="s">
        <v>339</v>
      </c>
      <c r="BF68" s="36" t="s">
        <v>339</v>
      </c>
      <c r="BG68" s="36" t="s">
        <v>339</v>
      </c>
      <c r="BH68" s="36" t="s">
        <v>339</v>
      </c>
      <c r="BI68" s="36" t="s">
        <v>339</v>
      </c>
      <c r="BJ68" s="36" t="s">
        <v>339</v>
      </c>
      <c r="BK68" s="36" t="s">
        <v>339</v>
      </c>
      <c r="BL68" s="36" t="s">
        <v>339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339</v>
      </c>
      <c r="E69" s="36" t="s">
        <v>339</v>
      </c>
      <c r="F69" s="36" t="s">
        <v>339</v>
      </c>
      <c r="G69" s="36" t="s">
        <v>339</v>
      </c>
      <c r="H69" s="36" t="s">
        <v>339</v>
      </c>
      <c r="I69" s="36" t="s">
        <v>339</v>
      </c>
      <c r="J69" s="36" t="s">
        <v>339</v>
      </c>
      <c r="K69" s="36" t="s">
        <v>339</v>
      </c>
      <c r="L69" s="36" t="s">
        <v>339</v>
      </c>
      <c r="M69" s="36" t="s">
        <v>339</v>
      </c>
      <c r="N69" s="36" t="s">
        <v>339</v>
      </c>
      <c r="O69" s="36" t="s">
        <v>339</v>
      </c>
      <c r="P69" s="36" t="s">
        <v>339</v>
      </c>
      <c r="Q69" s="36" t="s">
        <v>339</v>
      </c>
      <c r="R69" s="36" t="s">
        <v>339</v>
      </c>
      <c r="S69" s="36" t="s">
        <v>339</v>
      </c>
      <c r="T69" s="36" t="s">
        <v>339</v>
      </c>
      <c r="U69" s="138" t="s">
        <v>339</v>
      </c>
      <c r="V69" s="138" t="s">
        <v>339</v>
      </c>
      <c r="W69" s="36" t="str">
        <f t="shared" si="6"/>
        <v>－</v>
      </c>
      <c r="X69" s="36" t="str">
        <f t="shared" si="6"/>
        <v>－</v>
      </c>
      <c r="Y69" s="36" t="str">
        <f t="shared" si="7"/>
        <v>－</v>
      </c>
      <c r="Z69" s="36" t="s">
        <v>339</v>
      </c>
      <c r="AA69" s="36" t="s">
        <v>339</v>
      </c>
      <c r="AB69" s="36" t="s">
        <v>339</v>
      </c>
      <c r="AC69" s="36" t="s">
        <v>339</v>
      </c>
      <c r="AD69" s="36" t="s">
        <v>339</v>
      </c>
      <c r="AE69" s="36" t="s">
        <v>339</v>
      </c>
      <c r="AF69" s="36" t="s">
        <v>339</v>
      </c>
      <c r="AG69" s="143" t="s">
        <v>339</v>
      </c>
      <c r="AH69" s="143" t="s">
        <v>339</v>
      </c>
      <c r="AI69" s="143" t="s">
        <v>339</v>
      </c>
      <c r="AJ69" s="36" t="s">
        <v>339</v>
      </c>
      <c r="AK69" s="36" t="s">
        <v>339</v>
      </c>
      <c r="AL69" s="36" t="s">
        <v>339</v>
      </c>
      <c r="AM69" s="36" t="str">
        <f t="shared" si="8"/>
        <v>－</v>
      </c>
      <c r="AN69" s="36" t="str">
        <f t="shared" si="8"/>
        <v>－</v>
      </c>
      <c r="AO69" s="36" t="str">
        <f t="shared" si="8"/>
        <v>－</v>
      </c>
      <c r="AP69" s="146" t="s">
        <v>339</v>
      </c>
      <c r="AQ69" s="146" t="s">
        <v>339</v>
      </c>
      <c r="AR69" s="36" t="str">
        <f t="shared" si="9"/>
        <v>－</v>
      </c>
      <c r="AS69" s="36" t="s">
        <v>339</v>
      </c>
      <c r="AT69" s="36" t="s">
        <v>339</v>
      </c>
      <c r="AU69" s="36" t="s">
        <v>339</v>
      </c>
      <c r="AV69" s="36" t="s">
        <v>339</v>
      </c>
      <c r="AW69" s="36" t="s">
        <v>339</v>
      </c>
      <c r="AX69" s="36" t="s">
        <v>339</v>
      </c>
      <c r="AY69" s="36" t="s">
        <v>339</v>
      </c>
      <c r="AZ69" s="36" t="s">
        <v>339</v>
      </c>
      <c r="BA69" s="36" t="s">
        <v>339</v>
      </c>
      <c r="BB69" s="36" t="s">
        <v>339</v>
      </c>
      <c r="BC69" s="36" t="s">
        <v>339</v>
      </c>
      <c r="BD69" s="36" t="s">
        <v>339</v>
      </c>
      <c r="BE69" s="36" t="s">
        <v>339</v>
      </c>
      <c r="BF69" s="36" t="s">
        <v>339</v>
      </c>
      <c r="BG69" s="36" t="s">
        <v>339</v>
      </c>
      <c r="BH69" s="36" t="s">
        <v>339</v>
      </c>
      <c r="BI69" s="36" t="s">
        <v>339</v>
      </c>
      <c r="BJ69" s="36" t="s">
        <v>339</v>
      </c>
      <c r="BK69" s="36" t="s">
        <v>339</v>
      </c>
      <c r="BL69" s="36" t="s">
        <v>339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339</v>
      </c>
      <c r="E70" s="36" t="s">
        <v>339</v>
      </c>
      <c r="F70" s="36" t="s">
        <v>339</v>
      </c>
      <c r="G70" s="36" t="s">
        <v>339</v>
      </c>
      <c r="H70" s="36" t="s">
        <v>339</v>
      </c>
      <c r="I70" s="36" t="s">
        <v>339</v>
      </c>
      <c r="J70" s="36" t="s">
        <v>339</v>
      </c>
      <c r="K70" s="36" t="s">
        <v>339</v>
      </c>
      <c r="L70" s="36" t="s">
        <v>339</v>
      </c>
      <c r="M70" s="36" t="s">
        <v>339</v>
      </c>
      <c r="N70" s="36" t="s">
        <v>339</v>
      </c>
      <c r="O70" s="36" t="s">
        <v>339</v>
      </c>
      <c r="P70" s="36" t="s">
        <v>339</v>
      </c>
      <c r="Q70" s="36" t="s">
        <v>339</v>
      </c>
      <c r="R70" s="36" t="s">
        <v>339</v>
      </c>
      <c r="S70" s="36" t="s">
        <v>339</v>
      </c>
      <c r="T70" s="36" t="s">
        <v>339</v>
      </c>
      <c r="U70" s="138" t="s">
        <v>339</v>
      </c>
      <c r="V70" s="138" t="s">
        <v>339</v>
      </c>
      <c r="W70" s="36" t="str">
        <f t="shared" si="6"/>
        <v>－</v>
      </c>
      <c r="X70" s="36" t="str">
        <f t="shared" si="6"/>
        <v>－</v>
      </c>
      <c r="Y70" s="36" t="str">
        <f t="shared" si="7"/>
        <v>－</v>
      </c>
      <c r="Z70" s="36" t="s">
        <v>339</v>
      </c>
      <c r="AA70" s="36" t="s">
        <v>339</v>
      </c>
      <c r="AB70" s="36" t="s">
        <v>339</v>
      </c>
      <c r="AC70" s="36" t="s">
        <v>339</v>
      </c>
      <c r="AD70" s="36" t="s">
        <v>339</v>
      </c>
      <c r="AE70" s="36" t="s">
        <v>339</v>
      </c>
      <c r="AF70" s="36" t="s">
        <v>339</v>
      </c>
      <c r="AG70" s="143" t="s">
        <v>339</v>
      </c>
      <c r="AH70" s="143" t="s">
        <v>339</v>
      </c>
      <c r="AI70" s="143" t="s">
        <v>339</v>
      </c>
      <c r="AJ70" s="36" t="s">
        <v>339</v>
      </c>
      <c r="AK70" s="36" t="s">
        <v>339</v>
      </c>
      <c r="AL70" s="36" t="s">
        <v>339</v>
      </c>
      <c r="AM70" s="36" t="str">
        <f t="shared" si="8"/>
        <v>－</v>
      </c>
      <c r="AN70" s="36" t="str">
        <f t="shared" si="8"/>
        <v>－</v>
      </c>
      <c r="AO70" s="36" t="str">
        <f t="shared" si="8"/>
        <v>－</v>
      </c>
      <c r="AP70" s="146" t="s">
        <v>339</v>
      </c>
      <c r="AQ70" s="146" t="s">
        <v>339</v>
      </c>
      <c r="AR70" s="36" t="str">
        <f t="shared" si="9"/>
        <v>－</v>
      </c>
      <c r="AS70" s="36" t="s">
        <v>339</v>
      </c>
      <c r="AT70" s="36" t="s">
        <v>339</v>
      </c>
      <c r="AU70" s="36" t="s">
        <v>339</v>
      </c>
      <c r="AV70" s="36" t="s">
        <v>339</v>
      </c>
      <c r="AW70" s="36" t="s">
        <v>339</v>
      </c>
      <c r="AX70" s="36" t="s">
        <v>339</v>
      </c>
      <c r="AY70" s="36" t="s">
        <v>339</v>
      </c>
      <c r="AZ70" s="36" t="s">
        <v>339</v>
      </c>
      <c r="BA70" s="36" t="s">
        <v>339</v>
      </c>
      <c r="BB70" s="36" t="s">
        <v>339</v>
      </c>
      <c r="BC70" s="36" t="s">
        <v>339</v>
      </c>
      <c r="BD70" s="36" t="s">
        <v>339</v>
      </c>
      <c r="BE70" s="36" t="s">
        <v>339</v>
      </c>
      <c r="BF70" s="36" t="s">
        <v>339</v>
      </c>
      <c r="BG70" s="36" t="s">
        <v>339</v>
      </c>
      <c r="BH70" s="36" t="s">
        <v>339</v>
      </c>
      <c r="BI70" s="36" t="s">
        <v>339</v>
      </c>
      <c r="BJ70" s="36" t="s">
        <v>339</v>
      </c>
      <c r="BK70" s="36" t="s">
        <v>339</v>
      </c>
      <c r="BL70" s="36" t="s">
        <v>339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339</v>
      </c>
      <c r="E71" s="36" t="s">
        <v>339</v>
      </c>
      <c r="F71" s="36" t="s">
        <v>339</v>
      </c>
      <c r="G71" s="36" t="s">
        <v>339</v>
      </c>
      <c r="H71" s="36" t="s">
        <v>339</v>
      </c>
      <c r="I71" s="36" t="s">
        <v>339</v>
      </c>
      <c r="J71" s="36" t="s">
        <v>339</v>
      </c>
      <c r="K71" s="36" t="s">
        <v>339</v>
      </c>
      <c r="L71" s="36" t="s">
        <v>339</v>
      </c>
      <c r="M71" s="36" t="s">
        <v>339</v>
      </c>
      <c r="N71" s="36" t="s">
        <v>339</v>
      </c>
      <c r="O71" s="36" t="s">
        <v>339</v>
      </c>
      <c r="P71" s="36" t="s">
        <v>339</v>
      </c>
      <c r="Q71" s="36" t="s">
        <v>339</v>
      </c>
      <c r="R71" s="36" t="s">
        <v>339</v>
      </c>
      <c r="S71" s="36" t="s">
        <v>339</v>
      </c>
      <c r="T71" s="36" t="s">
        <v>339</v>
      </c>
      <c r="U71" s="138" t="s">
        <v>339</v>
      </c>
      <c r="V71" s="138" t="s">
        <v>339</v>
      </c>
      <c r="W71" s="36" t="str">
        <f t="shared" si="6"/>
        <v>－</v>
      </c>
      <c r="X71" s="36" t="str">
        <f t="shared" si="6"/>
        <v>－</v>
      </c>
      <c r="Y71" s="36" t="str">
        <f t="shared" si="7"/>
        <v>－</v>
      </c>
      <c r="Z71" s="36" t="s">
        <v>339</v>
      </c>
      <c r="AA71" s="36" t="s">
        <v>339</v>
      </c>
      <c r="AB71" s="36" t="s">
        <v>339</v>
      </c>
      <c r="AC71" s="36" t="s">
        <v>339</v>
      </c>
      <c r="AD71" s="36" t="s">
        <v>339</v>
      </c>
      <c r="AE71" s="36" t="s">
        <v>339</v>
      </c>
      <c r="AF71" s="36" t="s">
        <v>339</v>
      </c>
      <c r="AG71" s="143" t="s">
        <v>339</v>
      </c>
      <c r="AH71" s="143" t="s">
        <v>339</v>
      </c>
      <c r="AI71" s="143" t="s">
        <v>339</v>
      </c>
      <c r="AJ71" s="36" t="s">
        <v>339</v>
      </c>
      <c r="AK71" s="36" t="s">
        <v>339</v>
      </c>
      <c r="AL71" s="36" t="s">
        <v>339</v>
      </c>
      <c r="AM71" s="36" t="str">
        <f t="shared" si="8"/>
        <v>－</v>
      </c>
      <c r="AN71" s="36" t="str">
        <f t="shared" si="8"/>
        <v>－</v>
      </c>
      <c r="AO71" s="36" t="str">
        <f t="shared" si="8"/>
        <v>－</v>
      </c>
      <c r="AP71" s="146" t="s">
        <v>339</v>
      </c>
      <c r="AQ71" s="146" t="s">
        <v>339</v>
      </c>
      <c r="AR71" s="36" t="str">
        <f t="shared" si="9"/>
        <v>－</v>
      </c>
      <c r="AS71" s="36" t="s">
        <v>339</v>
      </c>
      <c r="AT71" s="36" t="s">
        <v>339</v>
      </c>
      <c r="AU71" s="36" t="s">
        <v>339</v>
      </c>
      <c r="AV71" s="36" t="s">
        <v>339</v>
      </c>
      <c r="AW71" s="36" t="s">
        <v>339</v>
      </c>
      <c r="AX71" s="36" t="s">
        <v>339</v>
      </c>
      <c r="AY71" s="36" t="s">
        <v>339</v>
      </c>
      <c r="AZ71" s="36" t="s">
        <v>339</v>
      </c>
      <c r="BA71" s="36" t="s">
        <v>339</v>
      </c>
      <c r="BB71" s="36" t="s">
        <v>339</v>
      </c>
      <c r="BC71" s="36" t="s">
        <v>339</v>
      </c>
      <c r="BD71" s="36" t="s">
        <v>339</v>
      </c>
      <c r="BE71" s="36" t="s">
        <v>339</v>
      </c>
      <c r="BF71" s="36" t="s">
        <v>339</v>
      </c>
      <c r="BG71" s="36" t="s">
        <v>339</v>
      </c>
      <c r="BH71" s="36" t="s">
        <v>339</v>
      </c>
      <c r="BI71" s="36" t="s">
        <v>339</v>
      </c>
      <c r="BJ71" s="36" t="s">
        <v>339</v>
      </c>
      <c r="BK71" s="36" t="s">
        <v>339</v>
      </c>
      <c r="BL71" s="36" t="s">
        <v>339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339</v>
      </c>
      <c r="E72" s="36" t="s">
        <v>339</v>
      </c>
      <c r="F72" s="36" t="s">
        <v>339</v>
      </c>
      <c r="G72" s="36" t="s">
        <v>339</v>
      </c>
      <c r="H72" s="36" t="s">
        <v>339</v>
      </c>
      <c r="I72" s="36" t="s">
        <v>339</v>
      </c>
      <c r="J72" s="36" t="s">
        <v>339</v>
      </c>
      <c r="K72" s="36" t="s">
        <v>339</v>
      </c>
      <c r="L72" s="36" t="s">
        <v>339</v>
      </c>
      <c r="M72" s="36" t="s">
        <v>339</v>
      </c>
      <c r="N72" s="36" t="s">
        <v>339</v>
      </c>
      <c r="O72" s="36" t="s">
        <v>339</v>
      </c>
      <c r="P72" s="36" t="s">
        <v>339</v>
      </c>
      <c r="Q72" s="36" t="s">
        <v>339</v>
      </c>
      <c r="R72" s="36" t="s">
        <v>339</v>
      </c>
      <c r="S72" s="36" t="s">
        <v>339</v>
      </c>
      <c r="T72" s="36" t="s">
        <v>339</v>
      </c>
      <c r="U72" s="138" t="s">
        <v>339</v>
      </c>
      <c r="V72" s="138" t="s">
        <v>339</v>
      </c>
      <c r="W72" s="36" t="str">
        <f t="shared" si="6"/>
        <v>－</v>
      </c>
      <c r="X72" s="36" t="str">
        <f t="shared" si="6"/>
        <v>－</v>
      </c>
      <c r="Y72" s="36" t="str">
        <f t="shared" si="7"/>
        <v>－</v>
      </c>
      <c r="Z72" s="36" t="s">
        <v>339</v>
      </c>
      <c r="AA72" s="36" t="s">
        <v>339</v>
      </c>
      <c r="AB72" s="36" t="s">
        <v>339</v>
      </c>
      <c r="AC72" s="36" t="s">
        <v>339</v>
      </c>
      <c r="AD72" s="36" t="s">
        <v>339</v>
      </c>
      <c r="AE72" s="36" t="s">
        <v>339</v>
      </c>
      <c r="AF72" s="36" t="s">
        <v>339</v>
      </c>
      <c r="AG72" s="143" t="s">
        <v>339</v>
      </c>
      <c r="AH72" s="143" t="s">
        <v>339</v>
      </c>
      <c r="AI72" s="143" t="s">
        <v>339</v>
      </c>
      <c r="AJ72" s="36" t="s">
        <v>339</v>
      </c>
      <c r="AK72" s="36" t="s">
        <v>339</v>
      </c>
      <c r="AL72" s="36" t="s">
        <v>339</v>
      </c>
      <c r="AM72" s="36" t="str">
        <f t="shared" si="8"/>
        <v>－</v>
      </c>
      <c r="AN72" s="36" t="str">
        <f t="shared" si="8"/>
        <v>－</v>
      </c>
      <c r="AO72" s="36" t="str">
        <f t="shared" si="8"/>
        <v>－</v>
      </c>
      <c r="AP72" s="146" t="s">
        <v>339</v>
      </c>
      <c r="AQ72" s="146" t="s">
        <v>339</v>
      </c>
      <c r="AR72" s="36" t="str">
        <f t="shared" si="9"/>
        <v>－</v>
      </c>
      <c r="AS72" s="36" t="s">
        <v>339</v>
      </c>
      <c r="AT72" s="36" t="s">
        <v>339</v>
      </c>
      <c r="AU72" s="36" t="s">
        <v>339</v>
      </c>
      <c r="AV72" s="36" t="s">
        <v>339</v>
      </c>
      <c r="AW72" s="36" t="s">
        <v>339</v>
      </c>
      <c r="AX72" s="36" t="s">
        <v>339</v>
      </c>
      <c r="AY72" s="36" t="s">
        <v>339</v>
      </c>
      <c r="AZ72" s="36" t="s">
        <v>339</v>
      </c>
      <c r="BA72" s="36" t="s">
        <v>339</v>
      </c>
      <c r="BB72" s="36" t="s">
        <v>339</v>
      </c>
      <c r="BC72" s="36" t="s">
        <v>339</v>
      </c>
      <c r="BD72" s="36" t="s">
        <v>339</v>
      </c>
      <c r="BE72" s="36" t="s">
        <v>339</v>
      </c>
      <c r="BF72" s="36" t="s">
        <v>339</v>
      </c>
      <c r="BG72" s="36" t="s">
        <v>339</v>
      </c>
      <c r="BH72" s="36" t="s">
        <v>339</v>
      </c>
      <c r="BI72" s="36" t="s">
        <v>339</v>
      </c>
      <c r="BJ72" s="36" t="s">
        <v>339</v>
      </c>
      <c r="BK72" s="36" t="s">
        <v>339</v>
      </c>
      <c r="BL72" s="36" t="s">
        <v>339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339</v>
      </c>
      <c r="E73" s="36" t="s">
        <v>339</v>
      </c>
      <c r="F73" s="36" t="s">
        <v>339</v>
      </c>
      <c r="G73" s="36" t="s">
        <v>339</v>
      </c>
      <c r="H73" s="36" t="s">
        <v>339</v>
      </c>
      <c r="I73" s="36" t="s">
        <v>339</v>
      </c>
      <c r="J73" s="36" t="s">
        <v>339</v>
      </c>
      <c r="K73" s="36" t="s">
        <v>339</v>
      </c>
      <c r="L73" s="36" t="s">
        <v>339</v>
      </c>
      <c r="M73" s="36" t="s">
        <v>339</v>
      </c>
      <c r="N73" s="36" t="s">
        <v>339</v>
      </c>
      <c r="O73" s="36" t="s">
        <v>339</v>
      </c>
      <c r="P73" s="36" t="s">
        <v>339</v>
      </c>
      <c r="Q73" s="36" t="s">
        <v>339</v>
      </c>
      <c r="R73" s="36" t="s">
        <v>339</v>
      </c>
      <c r="S73" s="36" t="s">
        <v>339</v>
      </c>
      <c r="T73" s="36" t="s">
        <v>339</v>
      </c>
      <c r="U73" s="138" t="s">
        <v>339</v>
      </c>
      <c r="V73" s="138" t="s">
        <v>339</v>
      </c>
      <c r="W73" s="36" t="str">
        <f t="shared" si="6"/>
        <v>－</v>
      </c>
      <c r="X73" s="36" t="str">
        <f t="shared" si="6"/>
        <v>－</v>
      </c>
      <c r="Y73" s="36" t="str">
        <f t="shared" si="7"/>
        <v>－</v>
      </c>
      <c r="Z73" s="36" t="s">
        <v>339</v>
      </c>
      <c r="AA73" s="36" t="s">
        <v>339</v>
      </c>
      <c r="AB73" s="36" t="s">
        <v>339</v>
      </c>
      <c r="AC73" s="36" t="s">
        <v>339</v>
      </c>
      <c r="AD73" s="36" t="s">
        <v>339</v>
      </c>
      <c r="AE73" s="36" t="s">
        <v>339</v>
      </c>
      <c r="AF73" s="36" t="s">
        <v>339</v>
      </c>
      <c r="AG73" s="143" t="s">
        <v>339</v>
      </c>
      <c r="AH73" s="143" t="s">
        <v>339</v>
      </c>
      <c r="AI73" s="143" t="s">
        <v>339</v>
      </c>
      <c r="AJ73" s="36" t="s">
        <v>339</v>
      </c>
      <c r="AK73" s="36" t="s">
        <v>339</v>
      </c>
      <c r="AL73" s="36" t="s">
        <v>339</v>
      </c>
      <c r="AM73" s="36" t="str">
        <f t="shared" si="8"/>
        <v>－</v>
      </c>
      <c r="AN73" s="36" t="str">
        <f t="shared" si="8"/>
        <v>－</v>
      </c>
      <c r="AO73" s="36" t="str">
        <f t="shared" si="8"/>
        <v>－</v>
      </c>
      <c r="AP73" s="146" t="s">
        <v>339</v>
      </c>
      <c r="AQ73" s="146" t="s">
        <v>339</v>
      </c>
      <c r="AR73" s="36" t="str">
        <f t="shared" si="9"/>
        <v>－</v>
      </c>
      <c r="AS73" s="36" t="s">
        <v>339</v>
      </c>
      <c r="AT73" s="36" t="s">
        <v>339</v>
      </c>
      <c r="AU73" s="36" t="s">
        <v>339</v>
      </c>
      <c r="AV73" s="36" t="s">
        <v>339</v>
      </c>
      <c r="AW73" s="36" t="s">
        <v>339</v>
      </c>
      <c r="AX73" s="36" t="s">
        <v>339</v>
      </c>
      <c r="AY73" s="36" t="s">
        <v>339</v>
      </c>
      <c r="AZ73" s="36" t="s">
        <v>339</v>
      </c>
      <c r="BA73" s="36" t="s">
        <v>339</v>
      </c>
      <c r="BB73" s="36" t="s">
        <v>339</v>
      </c>
      <c r="BC73" s="36" t="s">
        <v>339</v>
      </c>
      <c r="BD73" s="36" t="s">
        <v>339</v>
      </c>
      <c r="BE73" s="36" t="s">
        <v>339</v>
      </c>
      <c r="BF73" s="36" t="s">
        <v>339</v>
      </c>
      <c r="BG73" s="36" t="s">
        <v>339</v>
      </c>
      <c r="BH73" s="36" t="s">
        <v>339</v>
      </c>
      <c r="BI73" s="36" t="s">
        <v>339</v>
      </c>
      <c r="BJ73" s="36" t="s">
        <v>339</v>
      </c>
      <c r="BK73" s="36" t="s">
        <v>339</v>
      </c>
      <c r="BL73" s="36" t="s">
        <v>339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138" t="s">
        <v>339</v>
      </c>
      <c r="V74" s="138" t="s">
        <v>339</v>
      </c>
      <c r="W74" s="36" t="str">
        <f t="shared" si="6"/>
        <v>－</v>
      </c>
      <c r="X74" s="36" t="str">
        <f t="shared" si="6"/>
        <v>－</v>
      </c>
      <c r="Y74" s="36" t="str">
        <f t="shared" si="7"/>
        <v>－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143" t="s">
        <v>339</v>
      </c>
      <c r="AH74" s="143" t="s">
        <v>339</v>
      </c>
      <c r="AI74" s="143" t="s">
        <v>339</v>
      </c>
      <c r="AJ74" s="36" t="s">
        <v>339</v>
      </c>
      <c r="AK74" s="36" t="s">
        <v>339</v>
      </c>
      <c r="AL74" s="36" t="s">
        <v>339</v>
      </c>
      <c r="AM74" s="36" t="str">
        <f t="shared" si="8"/>
        <v>－</v>
      </c>
      <c r="AN74" s="36" t="str">
        <f t="shared" si="8"/>
        <v>－</v>
      </c>
      <c r="AO74" s="36" t="str">
        <f t="shared" si="8"/>
        <v>－</v>
      </c>
      <c r="AP74" s="146" t="s">
        <v>339</v>
      </c>
      <c r="AQ74" s="146" t="s">
        <v>339</v>
      </c>
      <c r="AR74" s="36" t="str">
        <f t="shared" si="9"/>
        <v>－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138" t="s">
        <v>339</v>
      </c>
      <c r="V75" s="138" t="s">
        <v>339</v>
      </c>
      <c r="W75" s="36" t="str">
        <f t="shared" si="6"/>
        <v>－</v>
      </c>
      <c r="X75" s="36" t="str">
        <f t="shared" si="6"/>
        <v>－</v>
      </c>
      <c r="Y75" s="36" t="str">
        <f t="shared" si="7"/>
        <v>－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143" t="s">
        <v>339</v>
      </c>
      <c r="AH75" s="143" t="s">
        <v>339</v>
      </c>
      <c r="AI75" s="143" t="s">
        <v>339</v>
      </c>
      <c r="AJ75" s="36" t="s">
        <v>339</v>
      </c>
      <c r="AK75" s="36" t="s">
        <v>339</v>
      </c>
      <c r="AL75" s="36" t="s">
        <v>339</v>
      </c>
      <c r="AM75" s="36" t="str">
        <f t="shared" si="8"/>
        <v>－</v>
      </c>
      <c r="AN75" s="36" t="str">
        <f t="shared" si="8"/>
        <v>－</v>
      </c>
      <c r="AO75" s="36" t="str">
        <f t="shared" si="8"/>
        <v>－</v>
      </c>
      <c r="AP75" s="146" t="s">
        <v>339</v>
      </c>
      <c r="AQ75" s="146" t="s">
        <v>339</v>
      </c>
      <c r="AR75" s="36" t="str">
        <f t="shared" si="9"/>
        <v>－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138" t="s">
        <v>339</v>
      </c>
      <c r="V76" s="138" t="s">
        <v>339</v>
      </c>
      <c r="W76" s="36" t="str">
        <f t="shared" si="6"/>
        <v>－</v>
      </c>
      <c r="X76" s="36" t="str">
        <f t="shared" si="6"/>
        <v>－</v>
      </c>
      <c r="Y76" s="36" t="str">
        <f t="shared" si="7"/>
        <v>－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143" t="s">
        <v>339</v>
      </c>
      <c r="AH76" s="143" t="s">
        <v>339</v>
      </c>
      <c r="AI76" s="143" t="s">
        <v>339</v>
      </c>
      <c r="AJ76" s="36" t="s">
        <v>339</v>
      </c>
      <c r="AK76" s="36" t="s">
        <v>339</v>
      </c>
      <c r="AL76" s="36" t="s">
        <v>339</v>
      </c>
      <c r="AM76" s="36" t="str">
        <f t="shared" si="8"/>
        <v>－</v>
      </c>
      <c r="AN76" s="36" t="str">
        <f t="shared" si="8"/>
        <v>－</v>
      </c>
      <c r="AO76" s="36" t="str">
        <f t="shared" si="8"/>
        <v>－</v>
      </c>
      <c r="AP76" s="146" t="s">
        <v>339</v>
      </c>
      <c r="AQ76" s="146" t="s">
        <v>339</v>
      </c>
      <c r="AR76" s="36" t="str">
        <f t="shared" si="9"/>
        <v>－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138" t="s">
        <v>339</v>
      </c>
      <c r="V77" s="138" t="s">
        <v>339</v>
      </c>
      <c r="W77" s="36" t="str">
        <f t="shared" si="6"/>
        <v>－</v>
      </c>
      <c r="X77" s="36" t="str">
        <f t="shared" si="6"/>
        <v>－</v>
      </c>
      <c r="Y77" s="36" t="str">
        <f t="shared" si="7"/>
        <v>－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143" t="s">
        <v>339</v>
      </c>
      <c r="AH77" s="143" t="s">
        <v>339</v>
      </c>
      <c r="AI77" s="143" t="s">
        <v>339</v>
      </c>
      <c r="AJ77" s="36" t="s">
        <v>339</v>
      </c>
      <c r="AK77" s="36" t="s">
        <v>339</v>
      </c>
      <c r="AL77" s="36" t="s">
        <v>339</v>
      </c>
      <c r="AM77" s="36" t="str">
        <f t="shared" si="8"/>
        <v>－</v>
      </c>
      <c r="AN77" s="36" t="str">
        <f t="shared" si="8"/>
        <v>－</v>
      </c>
      <c r="AO77" s="36" t="str">
        <f t="shared" si="8"/>
        <v>－</v>
      </c>
      <c r="AP77" s="146" t="s">
        <v>339</v>
      </c>
      <c r="AQ77" s="146" t="s">
        <v>339</v>
      </c>
      <c r="AR77" s="36" t="str">
        <f t="shared" si="9"/>
        <v>－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138" t="s">
        <v>339</v>
      </c>
      <c r="V78" s="138" t="s">
        <v>339</v>
      </c>
      <c r="W78" s="36" t="str">
        <f t="shared" si="6"/>
        <v>－</v>
      </c>
      <c r="X78" s="36" t="str">
        <f t="shared" si="6"/>
        <v>－</v>
      </c>
      <c r="Y78" s="36" t="str">
        <f t="shared" si="7"/>
        <v>－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143" t="s">
        <v>339</v>
      </c>
      <c r="AH78" s="143" t="s">
        <v>339</v>
      </c>
      <c r="AI78" s="143" t="s">
        <v>339</v>
      </c>
      <c r="AJ78" s="36" t="s">
        <v>339</v>
      </c>
      <c r="AK78" s="36" t="s">
        <v>339</v>
      </c>
      <c r="AL78" s="36" t="s">
        <v>339</v>
      </c>
      <c r="AM78" s="36" t="str">
        <f t="shared" si="8"/>
        <v>－</v>
      </c>
      <c r="AN78" s="36" t="str">
        <f t="shared" si="8"/>
        <v>－</v>
      </c>
      <c r="AO78" s="36" t="str">
        <f t="shared" si="8"/>
        <v>－</v>
      </c>
      <c r="AP78" s="146" t="s">
        <v>339</v>
      </c>
      <c r="AQ78" s="146" t="s">
        <v>339</v>
      </c>
      <c r="AR78" s="36" t="str">
        <f t="shared" si="9"/>
        <v>－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138" t="s">
        <v>339</v>
      </c>
      <c r="V79" s="138" t="s">
        <v>339</v>
      </c>
      <c r="W79" s="36" t="str">
        <f t="shared" si="6"/>
        <v>－</v>
      </c>
      <c r="X79" s="36" t="str">
        <f t="shared" si="6"/>
        <v>－</v>
      </c>
      <c r="Y79" s="36" t="str">
        <f t="shared" si="7"/>
        <v>－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143" t="s">
        <v>339</v>
      </c>
      <c r="AH79" s="143" t="s">
        <v>339</v>
      </c>
      <c r="AI79" s="143" t="s">
        <v>339</v>
      </c>
      <c r="AJ79" s="36" t="s">
        <v>339</v>
      </c>
      <c r="AK79" s="36" t="s">
        <v>339</v>
      </c>
      <c r="AL79" s="36" t="s">
        <v>339</v>
      </c>
      <c r="AM79" s="36" t="str">
        <f t="shared" si="8"/>
        <v>－</v>
      </c>
      <c r="AN79" s="36" t="str">
        <f t="shared" si="8"/>
        <v>－</v>
      </c>
      <c r="AO79" s="36" t="str">
        <f t="shared" si="8"/>
        <v>－</v>
      </c>
      <c r="AP79" s="146" t="s">
        <v>339</v>
      </c>
      <c r="AQ79" s="146" t="s">
        <v>339</v>
      </c>
      <c r="AR79" s="36" t="str">
        <f t="shared" si="9"/>
        <v>－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138" t="s">
        <v>339</v>
      </c>
      <c r="V80" s="138" t="s">
        <v>339</v>
      </c>
      <c r="W80" s="36" t="str">
        <f t="shared" si="6"/>
        <v>－</v>
      </c>
      <c r="X80" s="36" t="str">
        <f t="shared" si="6"/>
        <v>－</v>
      </c>
      <c r="Y80" s="36" t="str">
        <f t="shared" si="7"/>
        <v>－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143" t="s">
        <v>339</v>
      </c>
      <c r="AH80" s="143" t="s">
        <v>339</v>
      </c>
      <c r="AI80" s="143" t="s">
        <v>339</v>
      </c>
      <c r="AJ80" s="36" t="s">
        <v>339</v>
      </c>
      <c r="AK80" s="36" t="s">
        <v>339</v>
      </c>
      <c r="AL80" s="36" t="s">
        <v>339</v>
      </c>
      <c r="AM80" s="36" t="str">
        <f t="shared" si="8"/>
        <v>－</v>
      </c>
      <c r="AN80" s="36" t="str">
        <f t="shared" si="8"/>
        <v>－</v>
      </c>
      <c r="AO80" s="36" t="str">
        <f t="shared" si="8"/>
        <v>－</v>
      </c>
      <c r="AP80" s="146" t="s">
        <v>339</v>
      </c>
      <c r="AQ80" s="146" t="s">
        <v>339</v>
      </c>
      <c r="AR80" s="36" t="str">
        <f t="shared" si="9"/>
        <v>－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138" t="s">
        <v>339</v>
      </c>
      <c r="V81" s="138" t="s">
        <v>339</v>
      </c>
      <c r="W81" s="36" t="str">
        <f t="shared" si="6"/>
        <v>－</v>
      </c>
      <c r="X81" s="36" t="str">
        <f t="shared" si="6"/>
        <v>－</v>
      </c>
      <c r="Y81" s="36" t="str">
        <f t="shared" si="7"/>
        <v>－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143" t="s">
        <v>339</v>
      </c>
      <c r="AH81" s="143" t="s">
        <v>339</v>
      </c>
      <c r="AI81" s="143" t="s">
        <v>339</v>
      </c>
      <c r="AJ81" s="36" t="s">
        <v>339</v>
      </c>
      <c r="AK81" s="36" t="s">
        <v>339</v>
      </c>
      <c r="AL81" s="36" t="s">
        <v>339</v>
      </c>
      <c r="AM81" s="36" t="str">
        <f t="shared" si="8"/>
        <v>－</v>
      </c>
      <c r="AN81" s="36" t="str">
        <f t="shared" si="8"/>
        <v>－</v>
      </c>
      <c r="AO81" s="36" t="str">
        <f t="shared" si="8"/>
        <v>－</v>
      </c>
      <c r="AP81" s="146" t="s">
        <v>339</v>
      </c>
      <c r="AQ81" s="146" t="s">
        <v>339</v>
      </c>
      <c r="AR81" s="36" t="str">
        <f t="shared" si="9"/>
        <v>－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138" t="s">
        <v>339</v>
      </c>
      <c r="V82" s="138" t="s">
        <v>339</v>
      </c>
      <c r="W82" s="36" t="str">
        <f t="shared" si="6"/>
        <v>－</v>
      </c>
      <c r="X82" s="36" t="str">
        <f t="shared" si="6"/>
        <v>－</v>
      </c>
      <c r="Y82" s="36" t="str">
        <f t="shared" si="7"/>
        <v>－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143" t="s">
        <v>339</v>
      </c>
      <c r="AH82" s="143" t="s">
        <v>339</v>
      </c>
      <c r="AI82" s="143" t="s">
        <v>339</v>
      </c>
      <c r="AJ82" s="36" t="s">
        <v>339</v>
      </c>
      <c r="AK82" s="36" t="s">
        <v>339</v>
      </c>
      <c r="AL82" s="36" t="s">
        <v>339</v>
      </c>
      <c r="AM82" s="36" t="str">
        <f t="shared" si="8"/>
        <v>－</v>
      </c>
      <c r="AN82" s="36" t="str">
        <f t="shared" si="8"/>
        <v>－</v>
      </c>
      <c r="AO82" s="36" t="str">
        <f t="shared" si="8"/>
        <v>－</v>
      </c>
      <c r="AP82" s="146" t="s">
        <v>339</v>
      </c>
      <c r="AQ82" s="146" t="s">
        <v>339</v>
      </c>
      <c r="AR82" s="36" t="str">
        <f t="shared" si="9"/>
        <v>－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138" t="s">
        <v>339</v>
      </c>
      <c r="V83" s="138" t="s">
        <v>339</v>
      </c>
      <c r="W83" s="36" t="str">
        <f t="shared" si="6"/>
        <v>－</v>
      </c>
      <c r="X83" s="36" t="str">
        <f t="shared" si="6"/>
        <v>－</v>
      </c>
      <c r="Y83" s="36" t="str">
        <f t="shared" si="7"/>
        <v>－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143" t="s">
        <v>339</v>
      </c>
      <c r="AH83" s="143" t="s">
        <v>339</v>
      </c>
      <c r="AI83" s="143" t="s">
        <v>339</v>
      </c>
      <c r="AJ83" s="36" t="s">
        <v>339</v>
      </c>
      <c r="AK83" s="36" t="s">
        <v>339</v>
      </c>
      <c r="AL83" s="36" t="s">
        <v>339</v>
      </c>
      <c r="AM83" s="36" t="str">
        <f t="shared" si="8"/>
        <v>－</v>
      </c>
      <c r="AN83" s="36" t="str">
        <f t="shared" si="8"/>
        <v>－</v>
      </c>
      <c r="AO83" s="36" t="str">
        <f t="shared" si="8"/>
        <v>－</v>
      </c>
      <c r="AP83" s="146" t="s">
        <v>339</v>
      </c>
      <c r="AQ83" s="146" t="s">
        <v>339</v>
      </c>
      <c r="AR83" s="36" t="str">
        <f t="shared" si="9"/>
        <v>－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138" t="s">
        <v>339</v>
      </c>
      <c r="V84" s="138" t="s">
        <v>339</v>
      </c>
      <c r="W84" s="36" t="str">
        <f t="shared" si="6"/>
        <v>－</v>
      </c>
      <c r="X84" s="36" t="str">
        <f t="shared" si="6"/>
        <v>－</v>
      </c>
      <c r="Y84" s="36" t="str">
        <f t="shared" si="7"/>
        <v>－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143" t="s">
        <v>339</v>
      </c>
      <c r="AH84" s="143" t="s">
        <v>339</v>
      </c>
      <c r="AI84" s="143" t="s">
        <v>339</v>
      </c>
      <c r="AJ84" s="36" t="s">
        <v>339</v>
      </c>
      <c r="AK84" s="36" t="s">
        <v>339</v>
      </c>
      <c r="AL84" s="36" t="s">
        <v>339</v>
      </c>
      <c r="AM84" s="36" t="str">
        <f t="shared" si="8"/>
        <v>－</v>
      </c>
      <c r="AN84" s="36" t="str">
        <f t="shared" si="8"/>
        <v>－</v>
      </c>
      <c r="AO84" s="36" t="str">
        <f t="shared" si="8"/>
        <v>－</v>
      </c>
      <c r="AP84" s="146" t="s">
        <v>339</v>
      </c>
      <c r="AQ84" s="146" t="s">
        <v>339</v>
      </c>
      <c r="AR84" s="36" t="str">
        <f t="shared" si="9"/>
        <v>－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138" t="s">
        <v>339</v>
      </c>
      <c r="V85" s="138" t="s">
        <v>339</v>
      </c>
      <c r="W85" s="36" t="str">
        <f t="shared" si="6"/>
        <v>－</v>
      </c>
      <c r="X85" s="36" t="str">
        <f t="shared" si="6"/>
        <v>－</v>
      </c>
      <c r="Y85" s="36" t="str">
        <f t="shared" si="7"/>
        <v>－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143" t="s">
        <v>339</v>
      </c>
      <c r="AH85" s="143" t="s">
        <v>339</v>
      </c>
      <c r="AI85" s="143" t="s">
        <v>339</v>
      </c>
      <c r="AJ85" s="36" t="s">
        <v>339</v>
      </c>
      <c r="AK85" s="36" t="s">
        <v>339</v>
      </c>
      <c r="AL85" s="36" t="s">
        <v>339</v>
      </c>
      <c r="AM85" s="36" t="str">
        <f t="shared" si="8"/>
        <v>－</v>
      </c>
      <c r="AN85" s="36" t="str">
        <f t="shared" si="8"/>
        <v>－</v>
      </c>
      <c r="AO85" s="36" t="str">
        <f t="shared" si="8"/>
        <v>－</v>
      </c>
      <c r="AP85" s="146" t="s">
        <v>339</v>
      </c>
      <c r="AQ85" s="146" t="s">
        <v>339</v>
      </c>
      <c r="AR85" s="36" t="str">
        <f t="shared" si="9"/>
        <v>－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138" t="s">
        <v>339</v>
      </c>
      <c r="V86" s="138" t="s">
        <v>339</v>
      </c>
      <c r="W86" s="36" t="str">
        <f t="shared" si="6"/>
        <v>－</v>
      </c>
      <c r="X86" s="36" t="str">
        <f t="shared" si="6"/>
        <v>－</v>
      </c>
      <c r="Y86" s="36" t="str">
        <f t="shared" si="7"/>
        <v>－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143" t="s">
        <v>339</v>
      </c>
      <c r="AH86" s="143" t="s">
        <v>339</v>
      </c>
      <c r="AI86" s="143" t="s">
        <v>339</v>
      </c>
      <c r="AJ86" s="36" t="s">
        <v>339</v>
      </c>
      <c r="AK86" s="36" t="s">
        <v>339</v>
      </c>
      <c r="AL86" s="36" t="s">
        <v>339</v>
      </c>
      <c r="AM86" s="36" t="str">
        <f t="shared" si="8"/>
        <v>－</v>
      </c>
      <c r="AN86" s="36" t="str">
        <f t="shared" si="8"/>
        <v>－</v>
      </c>
      <c r="AO86" s="36" t="str">
        <f t="shared" si="8"/>
        <v>－</v>
      </c>
      <c r="AP86" s="146" t="s">
        <v>339</v>
      </c>
      <c r="AQ86" s="146" t="s">
        <v>339</v>
      </c>
      <c r="AR86" s="36" t="str">
        <f t="shared" si="9"/>
        <v>－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138" t="s">
        <v>339</v>
      </c>
      <c r="V87" s="138" t="s">
        <v>339</v>
      </c>
      <c r="W87" s="36" t="str">
        <f t="shared" si="6"/>
        <v>－</v>
      </c>
      <c r="X87" s="36" t="str">
        <f t="shared" si="6"/>
        <v>－</v>
      </c>
      <c r="Y87" s="36" t="str">
        <f t="shared" si="7"/>
        <v>－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143" t="s">
        <v>339</v>
      </c>
      <c r="AH87" s="143" t="s">
        <v>339</v>
      </c>
      <c r="AI87" s="143" t="s">
        <v>339</v>
      </c>
      <c r="AJ87" s="36" t="s">
        <v>339</v>
      </c>
      <c r="AK87" s="36" t="s">
        <v>339</v>
      </c>
      <c r="AL87" s="36" t="s">
        <v>339</v>
      </c>
      <c r="AM87" s="36" t="str">
        <f t="shared" si="8"/>
        <v>－</v>
      </c>
      <c r="AN87" s="36" t="str">
        <f t="shared" si="8"/>
        <v>－</v>
      </c>
      <c r="AO87" s="36" t="str">
        <f t="shared" si="8"/>
        <v>－</v>
      </c>
      <c r="AP87" s="146" t="s">
        <v>339</v>
      </c>
      <c r="AQ87" s="146" t="s">
        <v>339</v>
      </c>
      <c r="AR87" s="36" t="str">
        <f t="shared" si="9"/>
        <v>－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138" t="s">
        <v>339</v>
      </c>
      <c r="V88" s="138" t="s">
        <v>339</v>
      </c>
      <c r="W88" s="36" t="str">
        <f t="shared" si="6"/>
        <v>－</v>
      </c>
      <c r="X88" s="36" t="str">
        <f t="shared" si="6"/>
        <v>－</v>
      </c>
      <c r="Y88" s="36" t="str">
        <f t="shared" si="7"/>
        <v>－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143" t="s">
        <v>339</v>
      </c>
      <c r="AH88" s="143" t="s">
        <v>339</v>
      </c>
      <c r="AI88" s="143" t="s">
        <v>339</v>
      </c>
      <c r="AJ88" s="36" t="s">
        <v>339</v>
      </c>
      <c r="AK88" s="36" t="s">
        <v>339</v>
      </c>
      <c r="AL88" s="36" t="s">
        <v>339</v>
      </c>
      <c r="AM88" s="36" t="str">
        <f t="shared" si="8"/>
        <v>－</v>
      </c>
      <c r="AN88" s="36" t="str">
        <f t="shared" si="8"/>
        <v>－</v>
      </c>
      <c r="AO88" s="36" t="str">
        <f t="shared" si="8"/>
        <v>－</v>
      </c>
      <c r="AP88" s="146" t="s">
        <v>339</v>
      </c>
      <c r="AQ88" s="146" t="s">
        <v>339</v>
      </c>
      <c r="AR88" s="36" t="str">
        <f t="shared" si="9"/>
        <v>－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138" t="s">
        <v>339</v>
      </c>
      <c r="V89" s="138" t="s">
        <v>339</v>
      </c>
      <c r="W89" s="36" t="str">
        <f t="shared" si="6"/>
        <v>－</v>
      </c>
      <c r="X89" s="36" t="str">
        <f t="shared" si="6"/>
        <v>－</v>
      </c>
      <c r="Y89" s="36" t="str">
        <f t="shared" si="7"/>
        <v>－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143" t="s">
        <v>339</v>
      </c>
      <c r="AH89" s="143" t="s">
        <v>339</v>
      </c>
      <c r="AI89" s="143" t="s">
        <v>339</v>
      </c>
      <c r="AJ89" s="36" t="s">
        <v>339</v>
      </c>
      <c r="AK89" s="36" t="s">
        <v>339</v>
      </c>
      <c r="AL89" s="36" t="s">
        <v>339</v>
      </c>
      <c r="AM89" s="36" t="str">
        <f t="shared" si="8"/>
        <v>－</v>
      </c>
      <c r="AN89" s="36" t="str">
        <f t="shared" si="8"/>
        <v>－</v>
      </c>
      <c r="AO89" s="36" t="str">
        <f t="shared" si="8"/>
        <v>－</v>
      </c>
      <c r="AP89" s="146" t="s">
        <v>339</v>
      </c>
      <c r="AQ89" s="146" t="s">
        <v>339</v>
      </c>
      <c r="AR89" s="36" t="str">
        <f t="shared" si="9"/>
        <v>－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138" t="s">
        <v>339</v>
      </c>
      <c r="V90" s="138" t="s">
        <v>339</v>
      </c>
      <c r="W90" s="36" t="str">
        <f t="shared" si="6"/>
        <v>－</v>
      </c>
      <c r="X90" s="36" t="str">
        <f t="shared" si="6"/>
        <v>－</v>
      </c>
      <c r="Y90" s="36" t="str">
        <f t="shared" si="7"/>
        <v>－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143" t="s">
        <v>339</v>
      </c>
      <c r="AH90" s="143" t="s">
        <v>339</v>
      </c>
      <c r="AI90" s="143" t="s">
        <v>339</v>
      </c>
      <c r="AJ90" s="36" t="s">
        <v>339</v>
      </c>
      <c r="AK90" s="36" t="s">
        <v>339</v>
      </c>
      <c r="AL90" s="36" t="s">
        <v>339</v>
      </c>
      <c r="AM90" s="36" t="str">
        <f t="shared" si="8"/>
        <v>－</v>
      </c>
      <c r="AN90" s="36" t="str">
        <f t="shared" si="8"/>
        <v>－</v>
      </c>
      <c r="AO90" s="36" t="str">
        <f t="shared" si="8"/>
        <v>－</v>
      </c>
      <c r="AP90" s="146" t="s">
        <v>339</v>
      </c>
      <c r="AQ90" s="146" t="s">
        <v>339</v>
      </c>
      <c r="AR90" s="36" t="str">
        <f t="shared" si="9"/>
        <v>－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138" t="s">
        <v>339</v>
      </c>
      <c r="V91" s="138" t="s">
        <v>339</v>
      </c>
      <c r="W91" s="36" t="str">
        <f t="shared" si="6"/>
        <v>－</v>
      </c>
      <c r="X91" s="36" t="str">
        <f t="shared" si="6"/>
        <v>－</v>
      </c>
      <c r="Y91" s="36" t="str">
        <f t="shared" si="7"/>
        <v>－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143" t="s">
        <v>339</v>
      </c>
      <c r="AH91" s="143" t="s">
        <v>339</v>
      </c>
      <c r="AI91" s="143" t="s">
        <v>339</v>
      </c>
      <c r="AJ91" s="36" t="s">
        <v>339</v>
      </c>
      <c r="AK91" s="36" t="s">
        <v>339</v>
      </c>
      <c r="AL91" s="36" t="s">
        <v>339</v>
      </c>
      <c r="AM91" s="36" t="str">
        <f t="shared" si="8"/>
        <v>－</v>
      </c>
      <c r="AN91" s="36" t="str">
        <f t="shared" si="8"/>
        <v>－</v>
      </c>
      <c r="AO91" s="36" t="str">
        <f t="shared" si="8"/>
        <v>－</v>
      </c>
      <c r="AP91" s="146" t="s">
        <v>339</v>
      </c>
      <c r="AQ91" s="146" t="s">
        <v>339</v>
      </c>
      <c r="AR91" s="36" t="str">
        <f t="shared" si="9"/>
        <v>－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339</v>
      </c>
      <c r="E92" s="36" t="s">
        <v>339</v>
      </c>
      <c r="F92" s="36" t="s">
        <v>339</v>
      </c>
      <c r="G92" s="36" t="s">
        <v>339</v>
      </c>
      <c r="H92" s="36" t="s">
        <v>339</v>
      </c>
      <c r="I92" s="36" t="s">
        <v>339</v>
      </c>
      <c r="J92" s="36" t="s">
        <v>339</v>
      </c>
      <c r="K92" s="36" t="s">
        <v>339</v>
      </c>
      <c r="L92" s="36" t="s">
        <v>339</v>
      </c>
      <c r="M92" s="36" t="s">
        <v>339</v>
      </c>
      <c r="N92" s="36" t="s">
        <v>339</v>
      </c>
      <c r="O92" s="36" t="s">
        <v>339</v>
      </c>
      <c r="P92" s="36" t="s">
        <v>339</v>
      </c>
      <c r="Q92" s="36" t="s">
        <v>339</v>
      </c>
      <c r="R92" s="36" t="s">
        <v>339</v>
      </c>
      <c r="S92" s="36" t="s">
        <v>339</v>
      </c>
      <c r="T92" s="36" t="s">
        <v>339</v>
      </c>
      <c r="U92" s="138" t="s">
        <v>339</v>
      </c>
      <c r="V92" s="138" t="s">
        <v>339</v>
      </c>
      <c r="W92" s="36" t="str">
        <f t="shared" si="6"/>
        <v>－</v>
      </c>
      <c r="X92" s="36" t="str">
        <f t="shared" si="6"/>
        <v>－</v>
      </c>
      <c r="Y92" s="36" t="str">
        <f t="shared" si="7"/>
        <v>－</v>
      </c>
      <c r="Z92" s="36" t="s">
        <v>339</v>
      </c>
      <c r="AA92" s="36" t="s">
        <v>339</v>
      </c>
      <c r="AB92" s="36" t="s">
        <v>339</v>
      </c>
      <c r="AC92" s="36" t="s">
        <v>339</v>
      </c>
      <c r="AD92" s="36" t="s">
        <v>339</v>
      </c>
      <c r="AE92" s="36" t="s">
        <v>339</v>
      </c>
      <c r="AF92" s="36" t="s">
        <v>339</v>
      </c>
      <c r="AG92" s="143" t="s">
        <v>339</v>
      </c>
      <c r="AH92" s="143" t="s">
        <v>339</v>
      </c>
      <c r="AI92" s="143" t="s">
        <v>339</v>
      </c>
      <c r="AJ92" s="36" t="s">
        <v>339</v>
      </c>
      <c r="AK92" s="36" t="s">
        <v>339</v>
      </c>
      <c r="AL92" s="36" t="s">
        <v>339</v>
      </c>
      <c r="AM92" s="36" t="str">
        <f t="shared" si="8"/>
        <v>－</v>
      </c>
      <c r="AN92" s="36" t="str">
        <f t="shared" si="8"/>
        <v>－</v>
      </c>
      <c r="AO92" s="36" t="str">
        <f t="shared" si="8"/>
        <v>－</v>
      </c>
      <c r="AP92" s="146" t="s">
        <v>339</v>
      </c>
      <c r="AQ92" s="146" t="s">
        <v>339</v>
      </c>
      <c r="AR92" s="36" t="str">
        <f t="shared" si="9"/>
        <v>－</v>
      </c>
      <c r="AS92" s="36" t="s">
        <v>339</v>
      </c>
      <c r="AT92" s="36" t="s">
        <v>339</v>
      </c>
      <c r="AU92" s="36" t="s">
        <v>339</v>
      </c>
      <c r="AV92" s="36" t="s">
        <v>339</v>
      </c>
      <c r="AW92" s="36" t="s">
        <v>339</v>
      </c>
      <c r="AX92" s="36" t="s">
        <v>339</v>
      </c>
      <c r="AY92" s="36" t="s">
        <v>339</v>
      </c>
      <c r="AZ92" s="36" t="s">
        <v>339</v>
      </c>
      <c r="BA92" s="36" t="s">
        <v>339</v>
      </c>
      <c r="BB92" s="36" t="s">
        <v>339</v>
      </c>
      <c r="BC92" s="36" t="s">
        <v>339</v>
      </c>
      <c r="BD92" s="36" t="s">
        <v>339</v>
      </c>
      <c r="BE92" s="36" t="s">
        <v>339</v>
      </c>
      <c r="BF92" s="36" t="s">
        <v>339</v>
      </c>
      <c r="BG92" s="36" t="s">
        <v>339</v>
      </c>
      <c r="BH92" s="36" t="s">
        <v>339</v>
      </c>
      <c r="BI92" s="36" t="s">
        <v>339</v>
      </c>
      <c r="BJ92" s="36" t="s">
        <v>339</v>
      </c>
      <c r="BK92" s="36" t="s">
        <v>339</v>
      </c>
      <c r="BL92" s="36" t="s">
        <v>339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339</v>
      </c>
      <c r="E93" s="36" t="s">
        <v>339</v>
      </c>
      <c r="F93" s="36" t="s">
        <v>339</v>
      </c>
      <c r="G93" s="36" t="s">
        <v>339</v>
      </c>
      <c r="H93" s="36" t="s">
        <v>339</v>
      </c>
      <c r="I93" s="36" t="s">
        <v>339</v>
      </c>
      <c r="J93" s="36" t="s">
        <v>339</v>
      </c>
      <c r="K93" s="36" t="s">
        <v>339</v>
      </c>
      <c r="L93" s="36" t="s">
        <v>339</v>
      </c>
      <c r="M93" s="36" t="s">
        <v>339</v>
      </c>
      <c r="N93" s="36" t="s">
        <v>339</v>
      </c>
      <c r="O93" s="36" t="s">
        <v>339</v>
      </c>
      <c r="P93" s="36" t="s">
        <v>339</v>
      </c>
      <c r="Q93" s="36" t="s">
        <v>339</v>
      </c>
      <c r="R93" s="36" t="s">
        <v>339</v>
      </c>
      <c r="S93" s="36" t="s">
        <v>339</v>
      </c>
      <c r="T93" s="36" t="s">
        <v>339</v>
      </c>
      <c r="U93" s="138" t="s">
        <v>339</v>
      </c>
      <c r="V93" s="138" t="s">
        <v>339</v>
      </c>
      <c r="W93" s="36" t="str">
        <f t="shared" si="6"/>
        <v>－</v>
      </c>
      <c r="X93" s="36" t="str">
        <f t="shared" si="6"/>
        <v>－</v>
      </c>
      <c r="Y93" s="36" t="str">
        <f t="shared" si="7"/>
        <v>－</v>
      </c>
      <c r="Z93" s="36" t="s">
        <v>339</v>
      </c>
      <c r="AA93" s="36" t="s">
        <v>339</v>
      </c>
      <c r="AB93" s="36" t="s">
        <v>339</v>
      </c>
      <c r="AC93" s="36" t="s">
        <v>339</v>
      </c>
      <c r="AD93" s="36" t="s">
        <v>339</v>
      </c>
      <c r="AE93" s="36" t="s">
        <v>339</v>
      </c>
      <c r="AF93" s="36" t="s">
        <v>339</v>
      </c>
      <c r="AG93" s="143" t="s">
        <v>339</v>
      </c>
      <c r="AH93" s="143" t="s">
        <v>339</v>
      </c>
      <c r="AI93" s="143" t="s">
        <v>339</v>
      </c>
      <c r="AJ93" s="36" t="s">
        <v>339</v>
      </c>
      <c r="AK93" s="36" t="s">
        <v>339</v>
      </c>
      <c r="AL93" s="36" t="s">
        <v>339</v>
      </c>
      <c r="AM93" s="36" t="str">
        <f t="shared" si="8"/>
        <v>－</v>
      </c>
      <c r="AN93" s="36" t="str">
        <f t="shared" si="8"/>
        <v>－</v>
      </c>
      <c r="AO93" s="36" t="str">
        <f t="shared" si="8"/>
        <v>－</v>
      </c>
      <c r="AP93" s="146" t="s">
        <v>339</v>
      </c>
      <c r="AQ93" s="146" t="s">
        <v>339</v>
      </c>
      <c r="AR93" s="36" t="str">
        <f t="shared" si="9"/>
        <v>－</v>
      </c>
      <c r="AS93" s="36" t="s">
        <v>339</v>
      </c>
      <c r="AT93" s="36" t="s">
        <v>339</v>
      </c>
      <c r="AU93" s="36" t="s">
        <v>339</v>
      </c>
      <c r="AV93" s="36" t="s">
        <v>339</v>
      </c>
      <c r="AW93" s="36" t="s">
        <v>339</v>
      </c>
      <c r="AX93" s="36" t="s">
        <v>339</v>
      </c>
      <c r="AY93" s="36" t="s">
        <v>339</v>
      </c>
      <c r="AZ93" s="36" t="s">
        <v>339</v>
      </c>
      <c r="BA93" s="36" t="s">
        <v>339</v>
      </c>
      <c r="BB93" s="36" t="s">
        <v>339</v>
      </c>
      <c r="BC93" s="36" t="s">
        <v>339</v>
      </c>
      <c r="BD93" s="36" t="s">
        <v>339</v>
      </c>
      <c r="BE93" s="36" t="s">
        <v>339</v>
      </c>
      <c r="BF93" s="36" t="s">
        <v>339</v>
      </c>
      <c r="BG93" s="36" t="s">
        <v>339</v>
      </c>
      <c r="BH93" s="36" t="s">
        <v>339</v>
      </c>
      <c r="BI93" s="36" t="s">
        <v>339</v>
      </c>
      <c r="BJ93" s="36" t="s">
        <v>339</v>
      </c>
      <c r="BK93" s="36" t="s">
        <v>339</v>
      </c>
      <c r="BL93" s="36" t="s">
        <v>339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339</v>
      </c>
      <c r="E94" s="36" t="s">
        <v>339</v>
      </c>
      <c r="F94" s="36" t="s">
        <v>339</v>
      </c>
      <c r="G94" s="36" t="s">
        <v>339</v>
      </c>
      <c r="H94" s="36" t="s">
        <v>339</v>
      </c>
      <c r="I94" s="36" t="s">
        <v>339</v>
      </c>
      <c r="J94" s="36" t="s">
        <v>339</v>
      </c>
      <c r="K94" s="36" t="s">
        <v>339</v>
      </c>
      <c r="L94" s="36" t="s">
        <v>339</v>
      </c>
      <c r="M94" s="36" t="s">
        <v>339</v>
      </c>
      <c r="N94" s="36" t="s">
        <v>339</v>
      </c>
      <c r="O94" s="36" t="s">
        <v>339</v>
      </c>
      <c r="P94" s="36" t="s">
        <v>339</v>
      </c>
      <c r="Q94" s="36" t="s">
        <v>339</v>
      </c>
      <c r="R94" s="36" t="s">
        <v>339</v>
      </c>
      <c r="S94" s="36" t="s">
        <v>339</v>
      </c>
      <c r="T94" s="36" t="s">
        <v>339</v>
      </c>
      <c r="U94" s="138" t="s">
        <v>339</v>
      </c>
      <c r="V94" s="138" t="s">
        <v>339</v>
      </c>
      <c r="W94" s="36" t="str">
        <f t="shared" si="6"/>
        <v>－</v>
      </c>
      <c r="X94" s="36" t="str">
        <f t="shared" si="6"/>
        <v>－</v>
      </c>
      <c r="Y94" s="36" t="str">
        <f t="shared" si="7"/>
        <v>－</v>
      </c>
      <c r="Z94" s="36" t="s">
        <v>339</v>
      </c>
      <c r="AA94" s="36" t="s">
        <v>339</v>
      </c>
      <c r="AB94" s="36" t="s">
        <v>339</v>
      </c>
      <c r="AC94" s="36" t="s">
        <v>339</v>
      </c>
      <c r="AD94" s="36" t="s">
        <v>339</v>
      </c>
      <c r="AE94" s="36" t="s">
        <v>339</v>
      </c>
      <c r="AF94" s="36" t="s">
        <v>339</v>
      </c>
      <c r="AG94" s="143" t="s">
        <v>339</v>
      </c>
      <c r="AH94" s="143" t="s">
        <v>339</v>
      </c>
      <c r="AI94" s="143" t="s">
        <v>339</v>
      </c>
      <c r="AJ94" s="36" t="s">
        <v>339</v>
      </c>
      <c r="AK94" s="36" t="s">
        <v>339</v>
      </c>
      <c r="AL94" s="36" t="s">
        <v>339</v>
      </c>
      <c r="AM94" s="36" t="str">
        <f t="shared" si="8"/>
        <v>－</v>
      </c>
      <c r="AN94" s="36" t="str">
        <f t="shared" si="8"/>
        <v>－</v>
      </c>
      <c r="AO94" s="36" t="str">
        <f t="shared" si="8"/>
        <v>－</v>
      </c>
      <c r="AP94" s="146" t="s">
        <v>339</v>
      </c>
      <c r="AQ94" s="146" t="s">
        <v>339</v>
      </c>
      <c r="AR94" s="36" t="str">
        <f t="shared" si="9"/>
        <v>－</v>
      </c>
      <c r="AS94" s="36" t="s">
        <v>339</v>
      </c>
      <c r="AT94" s="36" t="s">
        <v>339</v>
      </c>
      <c r="AU94" s="36" t="s">
        <v>339</v>
      </c>
      <c r="AV94" s="36" t="s">
        <v>339</v>
      </c>
      <c r="AW94" s="36" t="s">
        <v>339</v>
      </c>
      <c r="AX94" s="36" t="s">
        <v>339</v>
      </c>
      <c r="AY94" s="36" t="s">
        <v>339</v>
      </c>
      <c r="AZ94" s="36" t="s">
        <v>339</v>
      </c>
      <c r="BA94" s="36" t="s">
        <v>339</v>
      </c>
      <c r="BB94" s="36" t="s">
        <v>339</v>
      </c>
      <c r="BC94" s="36" t="s">
        <v>339</v>
      </c>
      <c r="BD94" s="36" t="s">
        <v>339</v>
      </c>
      <c r="BE94" s="36" t="s">
        <v>339</v>
      </c>
      <c r="BF94" s="36" t="s">
        <v>339</v>
      </c>
      <c r="BG94" s="36" t="s">
        <v>339</v>
      </c>
      <c r="BH94" s="36" t="s">
        <v>339</v>
      </c>
      <c r="BI94" s="36" t="s">
        <v>339</v>
      </c>
      <c r="BJ94" s="36" t="s">
        <v>339</v>
      </c>
      <c r="BK94" s="36" t="s">
        <v>339</v>
      </c>
      <c r="BL94" s="36" t="s">
        <v>339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339</v>
      </c>
      <c r="E95" s="36" t="s">
        <v>339</v>
      </c>
      <c r="F95" s="36" t="s">
        <v>339</v>
      </c>
      <c r="G95" s="36" t="s">
        <v>339</v>
      </c>
      <c r="H95" s="36" t="s">
        <v>339</v>
      </c>
      <c r="I95" s="36" t="s">
        <v>339</v>
      </c>
      <c r="J95" s="36" t="s">
        <v>339</v>
      </c>
      <c r="K95" s="36" t="s">
        <v>339</v>
      </c>
      <c r="L95" s="36" t="s">
        <v>339</v>
      </c>
      <c r="M95" s="36" t="s">
        <v>339</v>
      </c>
      <c r="N95" s="36" t="s">
        <v>339</v>
      </c>
      <c r="O95" s="36" t="s">
        <v>339</v>
      </c>
      <c r="P95" s="36" t="s">
        <v>339</v>
      </c>
      <c r="Q95" s="36" t="s">
        <v>339</v>
      </c>
      <c r="R95" s="36" t="s">
        <v>339</v>
      </c>
      <c r="S95" s="36" t="s">
        <v>339</v>
      </c>
      <c r="T95" s="36" t="s">
        <v>339</v>
      </c>
      <c r="U95" s="138" t="s">
        <v>339</v>
      </c>
      <c r="V95" s="138" t="s">
        <v>339</v>
      </c>
      <c r="W95" s="36" t="str">
        <f t="shared" si="6"/>
        <v>－</v>
      </c>
      <c r="X95" s="36" t="str">
        <f t="shared" si="6"/>
        <v>－</v>
      </c>
      <c r="Y95" s="36" t="str">
        <f t="shared" si="7"/>
        <v>－</v>
      </c>
      <c r="Z95" s="36" t="s">
        <v>339</v>
      </c>
      <c r="AA95" s="36" t="s">
        <v>339</v>
      </c>
      <c r="AB95" s="36" t="s">
        <v>339</v>
      </c>
      <c r="AC95" s="36" t="s">
        <v>339</v>
      </c>
      <c r="AD95" s="36" t="s">
        <v>339</v>
      </c>
      <c r="AE95" s="36" t="s">
        <v>339</v>
      </c>
      <c r="AF95" s="36" t="s">
        <v>339</v>
      </c>
      <c r="AG95" s="143" t="s">
        <v>339</v>
      </c>
      <c r="AH95" s="143" t="s">
        <v>339</v>
      </c>
      <c r="AI95" s="143" t="s">
        <v>339</v>
      </c>
      <c r="AJ95" s="36" t="s">
        <v>339</v>
      </c>
      <c r="AK95" s="36" t="s">
        <v>339</v>
      </c>
      <c r="AL95" s="36" t="s">
        <v>339</v>
      </c>
      <c r="AM95" s="36" t="str">
        <f t="shared" si="8"/>
        <v>－</v>
      </c>
      <c r="AN95" s="36" t="str">
        <f t="shared" si="8"/>
        <v>－</v>
      </c>
      <c r="AO95" s="36" t="str">
        <f t="shared" si="8"/>
        <v>－</v>
      </c>
      <c r="AP95" s="146" t="s">
        <v>339</v>
      </c>
      <c r="AQ95" s="146" t="s">
        <v>339</v>
      </c>
      <c r="AR95" s="36" t="str">
        <f t="shared" si="9"/>
        <v>－</v>
      </c>
      <c r="AS95" s="36" t="s">
        <v>339</v>
      </c>
      <c r="AT95" s="36" t="s">
        <v>339</v>
      </c>
      <c r="AU95" s="36" t="s">
        <v>339</v>
      </c>
      <c r="AV95" s="36" t="s">
        <v>339</v>
      </c>
      <c r="AW95" s="36" t="s">
        <v>339</v>
      </c>
      <c r="AX95" s="36" t="s">
        <v>339</v>
      </c>
      <c r="AY95" s="36" t="s">
        <v>339</v>
      </c>
      <c r="AZ95" s="36" t="s">
        <v>339</v>
      </c>
      <c r="BA95" s="36" t="s">
        <v>339</v>
      </c>
      <c r="BB95" s="36" t="s">
        <v>339</v>
      </c>
      <c r="BC95" s="36" t="s">
        <v>339</v>
      </c>
      <c r="BD95" s="36" t="s">
        <v>339</v>
      </c>
      <c r="BE95" s="36" t="s">
        <v>339</v>
      </c>
      <c r="BF95" s="36" t="s">
        <v>339</v>
      </c>
      <c r="BG95" s="36" t="s">
        <v>339</v>
      </c>
      <c r="BH95" s="36" t="s">
        <v>339</v>
      </c>
      <c r="BI95" s="36" t="s">
        <v>339</v>
      </c>
      <c r="BJ95" s="36" t="s">
        <v>339</v>
      </c>
      <c r="BK95" s="36" t="s">
        <v>339</v>
      </c>
      <c r="BL95" s="36" t="s">
        <v>339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339</v>
      </c>
      <c r="E96" s="36" t="s">
        <v>339</v>
      </c>
      <c r="F96" s="36" t="s">
        <v>339</v>
      </c>
      <c r="G96" s="36" t="s">
        <v>339</v>
      </c>
      <c r="H96" s="36" t="s">
        <v>339</v>
      </c>
      <c r="I96" s="36" t="s">
        <v>339</v>
      </c>
      <c r="J96" s="36" t="s">
        <v>339</v>
      </c>
      <c r="K96" s="36" t="s">
        <v>339</v>
      </c>
      <c r="L96" s="36" t="s">
        <v>339</v>
      </c>
      <c r="M96" s="36" t="s">
        <v>339</v>
      </c>
      <c r="N96" s="36" t="s">
        <v>339</v>
      </c>
      <c r="O96" s="36" t="s">
        <v>339</v>
      </c>
      <c r="P96" s="36" t="s">
        <v>339</v>
      </c>
      <c r="Q96" s="36" t="s">
        <v>339</v>
      </c>
      <c r="R96" s="36" t="s">
        <v>339</v>
      </c>
      <c r="S96" s="36" t="s">
        <v>339</v>
      </c>
      <c r="T96" s="36" t="s">
        <v>339</v>
      </c>
      <c r="U96" s="138" t="s">
        <v>339</v>
      </c>
      <c r="V96" s="138" t="s">
        <v>339</v>
      </c>
      <c r="W96" s="36" t="str">
        <f t="shared" si="6"/>
        <v>－</v>
      </c>
      <c r="X96" s="36" t="str">
        <f t="shared" si="6"/>
        <v>－</v>
      </c>
      <c r="Y96" s="36" t="str">
        <f t="shared" si="7"/>
        <v>－</v>
      </c>
      <c r="Z96" s="36" t="s">
        <v>339</v>
      </c>
      <c r="AA96" s="36" t="s">
        <v>339</v>
      </c>
      <c r="AB96" s="36" t="s">
        <v>339</v>
      </c>
      <c r="AC96" s="36" t="s">
        <v>339</v>
      </c>
      <c r="AD96" s="36" t="s">
        <v>339</v>
      </c>
      <c r="AE96" s="36" t="s">
        <v>339</v>
      </c>
      <c r="AF96" s="36" t="s">
        <v>339</v>
      </c>
      <c r="AG96" s="143" t="s">
        <v>339</v>
      </c>
      <c r="AH96" s="143" t="s">
        <v>339</v>
      </c>
      <c r="AI96" s="143" t="s">
        <v>339</v>
      </c>
      <c r="AJ96" s="36" t="s">
        <v>339</v>
      </c>
      <c r="AK96" s="36" t="s">
        <v>339</v>
      </c>
      <c r="AL96" s="36" t="s">
        <v>339</v>
      </c>
      <c r="AM96" s="36" t="str">
        <f t="shared" si="8"/>
        <v>－</v>
      </c>
      <c r="AN96" s="36" t="str">
        <f t="shared" si="8"/>
        <v>－</v>
      </c>
      <c r="AO96" s="36" t="str">
        <f t="shared" si="8"/>
        <v>－</v>
      </c>
      <c r="AP96" s="146" t="s">
        <v>339</v>
      </c>
      <c r="AQ96" s="146" t="s">
        <v>339</v>
      </c>
      <c r="AR96" s="36" t="str">
        <f t="shared" si="9"/>
        <v>－</v>
      </c>
      <c r="AS96" s="36" t="s">
        <v>339</v>
      </c>
      <c r="AT96" s="36" t="s">
        <v>339</v>
      </c>
      <c r="AU96" s="36" t="s">
        <v>339</v>
      </c>
      <c r="AV96" s="36" t="s">
        <v>339</v>
      </c>
      <c r="AW96" s="36" t="s">
        <v>339</v>
      </c>
      <c r="AX96" s="36" t="s">
        <v>339</v>
      </c>
      <c r="AY96" s="36" t="s">
        <v>339</v>
      </c>
      <c r="AZ96" s="36" t="s">
        <v>339</v>
      </c>
      <c r="BA96" s="36" t="s">
        <v>339</v>
      </c>
      <c r="BB96" s="36" t="s">
        <v>339</v>
      </c>
      <c r="BC96" s="36" t="s">
        <v>339</v>
      </c>
      <c r="BD96" s="36" t="s">
        <v>339</v>
      </c>
      <c r="BE96" s="36" t="s">
        <v>339</v>
      </c>
      <c r="BF96" s="36" t="s">
        <v>339</v>
      </c>
      <c r="BG96" s="36" t="s">
        <v>339</v>
      </c>
      <c r="BH96" s="36" t="s">
        <v>339</v>
      </c>
      <c r="BI96" s="36" t="s">
        <v>339</v>
      </c>
      <c r="BJ96" s="36" t="s">
        <v>339</v>
      </c>
      <c r="BK96" s="36" t="s">
        <v>339</v>
      </c>
      <c r="BL96" s="36" t="s">
        <v>339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339</v>
      </c>
      <c r="E97" s="36" t="s">
        <v>339</v>
      </c>
      <c r="F97" s="36" t="s">
        <v>339</v>
      </c>
      <c r="G97" s="36" t="s">
        <v>339</v>
      </c>
      <c r="H97" s="36" t="s">
        <v>339</v>
      </c>
      <c r="I97" s="36" t="s">
        <v>339</v>
      </c>
      <c r="J97" s="36" t="s">
        <v>339</v>
      </c>
      <c r="K97" s="36" t="s">
        <v>339</v>
      </c>
      <c r="L97" s="36" t="s">
        <v>339</v>
      </c>
      <c r="M97" s="36" t="s">
        <v>339</v>
      </c>
      <c r="N97" s="36" t="s">
        <v>339</v>
      </c>
      <c r="O97" s="36" t="s">
        <v>339</v>
      </c>
      <c r="P97" s="36" t="s">
        <v>339</v>
      </c>
      <c r="Q97" s="36" t="s">
        <v>339</v>
      </c>
      <c r="R97" s="36" t="s">
        <v>339</v>
      </c>
      <c r="S97" s="36" t="s">
        <v>339</v>
      </c>
      <c r="T97" s="36" t="s">
        <v>339</v>
      </c>
      <c r="U97" s="138" t="s">
        <v>339</v>
      </c>
      <c r="V97" s="138" t="s">
        <v>339</v>
      </c>
      <c r="W97" s="36" t="str">
        <f t="shared" si="6"/>
        <v>－</v>
      </c>
      <c r="X97" s="36" t="str">
        <f t="shared" si="6"/>
        <v>－</v>
      </c>
      <c r="Y97" s="36" t="str">
        <f t="shared" si="7"/>
        <v>－</v>
      </c>
      <c r="Z97" s="36" t="s">
        <v>339</v>
      </c>
      <c r="AA97" s="36" t="s">
        <v>339</v>
      </c>
      <c r="AB97" s="36" t="s">
        <v>339</v>
      </c>
      <c r="AC97" s="36" t="s">
        <v>339</v>
      </c>
      <c r="AD97" s="36" t="s">
        <v>339</v>
      </c>
      <c r="AE97" s="36" t="s">
        <v>339</v>
      </c>
      <c r="AF97" s="36" t="s">
        <v>339</v>
      </c>
      <c r="AG97" s="143" t="s">
        <v>339</v>
      </c>
      <c r="AH97" s="143" t="s">
        <v>339</v>
      </c>
      <c r="AI97" s="143" t="s">
        <v>339</v>
      </c>
      <c r="AJ97" s="36" t="s">
        <v>339</v>
      </c>
      <c r="AK97" s="36" t="s">
        <v>339</v>
      </c>
      <c r="AL97" s="36" t="s">
        <v>339</v>
      </c>
      <c r="AM97" s="36" t="str">
        <f t="shared" si="8"/>
        <v>－</v>
      </c>
      <c r="AN97" s="36" t="str">
        <f t="shared" si="8"/>
        <v>－</v>
      </c>
      <c r="AO97" s="36" t="str">
        <f t="shared" si="8"/>
        <v>－</v>
      </c>
      <c r="AP97" s="146" t="s">
        <v>339</v>
      </c>
      <c r="AQ97" s="146" t="s">
        <v>339</v>
      </c>
      <c r="AR97" s="36" t="str">
        <f t="shared" si="9"/>
        <v>－</v>
      </c>
      <c r="AS97" s="36" t="s">
        <v>339</v>
      </c>
      <c r="AT97" s="36" t="s">
        <v>339</v>
      </c>
      <c r="AU97" s="36" t="s">
        <v>339</v>
      </c>
      <c r="AV97" s="36" t="s">
        <v>339</v>
      </c>
      <c r="AW97" s="36" t="s">
        <v>339</v>
      </c>
      <c r="AX97" s="36" t="s">
        <v>339</v>
      </c>
      <c r="AY97" s="36" t="s">
        <v>339</v>
      </c>
      <c r="AZ97" s="36" t="s">
        <v>339</v>
      </c>
      <c r="BA97" s="36" t="s">
        <v>339</v>
      </c>
      <c r="BB97" s="36" t="s">
        <v>339</v>
      </c>
      <c r="BC97" s="36" t="s">
        <v>339</v>
      </c>
      <c r="BD97" s="36" t="s">
        <v>339</v>
      </c>
      <c r="BE97" s="36" t="s">
        <v>339</v>
      </c>
      <c r="BF97" s="36" t="s">
        <v>339</v>
      </c>
      <c r="BG97" s="36" t="s">
        <v>339</v>
      </c>
      <c r="BH97" s="36" t="s">
        <v>339</v>
      </c>
      <c r="BI97" s="36" t="s">
        <v>339</v>
      </c>
      <c r="BJ97" s="36" t="s">
        <v>339</v>
      </c>
      <c r="BK97" s="36" t="s">
        <v>339</v>
      </c>
      <c r="BL97" s="36" t="s">
        <v>339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339</v>
      </c>
      <c r="E98" s="36" t="s">
        <v>339</v>
      </c>
      <c r="F98" s="36" t="s">
        <v>339</v>
      </c>
      <c r="G98" s="36" t="s">
        <v>339</v>
      </c>
      <c r="H98" s="36" t="s">
        <v>339</v>
      </c>
      <c r="I98" s="36" t="s">
        <v>339</v>
      </c>
      <c r="J98" s="36" t="s">
        <v>339</v>
      </c>
      <c r="K98" s="36" t="s">
        <v>339</v>
      </c>
      <c r="L98" s="36" t="s">
        <v>339</v>
      </c>
      <c r="M98" s="36" t="s">
        <v>339</v>
      </c>
      <c r="N98" s="36" t="s">
        <v>339</v>
      </c>
      <c r="O98" s="36" t="s">
        <v>339</v>
      </c>
      <c r="P98" s="36" t="s">
        <v>339</v>
      </c>
      <c r="Q98" s="36" t="s">
        <v>339</v>
      </c>
      <c r="R98" s="36" t="s">
        <v>339</v>
      </c>
      <c r="S98" s="36" t="s">
        <v>339</v>
      </c>
      <c r="T98" s="36" t="s">
        <v>339</v>
      </c>
      <c r="U98" s="138" t="s">
        <v>339</v>
      </c>
      <c r="V98" s="138" t="s">
        <v>339</v>
      </c>
      <c r="W98" s="36" t="str">
        <f t="shared" si="6"/>
        <v>－</v>
      </c>
      <c r="X98" s="36" t="str">
        <f t="shared" si="6"/>
        <v>－</v>
      </c>
      <c r="Y98" s="36" t="str">
        <f t="shared" si="7"/>
        <v>－</v>
      </c>
      <c r="Z98" s="36" t="s">
        <v>339</v>
      </c>
      <c r="AA98" s="36" t="s">
        <v>339</v>
      </c>
      <c r="AB98" s="36" t="s">
        <v>339</v>
      </c>
      <c r="AC98" s="36" t="s">
        <v>339</v>
      </c>
      <c r="AD98" s="36" t="s">
        <v>339</v>
      </c>
      <c r="AE98" s="36" t="s">
        <v>339</v>
      </c>
      <c r="AF98" s="36" t="s">
        <v>339</v>
      </c>
      <c r="AG98" s="143" t="s">
        <v>339</v>
      </c>
      <c r="AH98" s="143" t="s">
        <v>339</v>
      </c>
      <c r="AI98" s="143" t="s">
        <v>339</v>
      </c>
      <c r="AJ98" s="36" t="s">
        <v>339</v>
      </c>
      <c r="AK98" s="36" t="s">
        <v>339</v>
      </c>
      <c r="AL98" s="36" t="s">
        <v>339</v>
      </c>
      <c r="AM98" s="36" t="str">
        <f t="shared" si="8"/>
        <v>－</v>
      </c>
      <c r="AN98" s="36" t="str">
        <f t="shared" si="8"/>
        <v>－</v>
      </c>
      <c r="AO98" s="36" t="str">
        <f t="shared" si="8"/>
        <v>－</v>
      </c>
      <c r="AP98" s="146" t="s">
        <v>339</v>
      </c>
      <c r="AQ98" s="146" t="s">
        <v>339</v>
      </c>
      <c r="AR98" s="36" t="str">
        <f t="shared" si="9"/>
        <v>－</v>
      </c>
      <c r="AS98" s="36" t="s">
        <v>339</v>
      </c>
      <c r="AT98" s="36" t="s">
        <v>339</v>
      </c>
      <c r="AU98" s="36" t="s">
        <v>339</v>
      </c>
      <c r="AV98" s="36" t="s">
        <v>339</v>
      </c>
      <c r="AW98" s="36" t="s">
        <v>339</v>
      </c>
      <c r="AX98" s="36" t="s">
        <v>339</v>
      </c>
      <c r="AY98" s="36" t="s">
        <v>339</v>
      </c>
      <c r="AZ98" s="36" t="s">
        <v>339</v>
      </c>
      <c r="BA98" s="36" t="s">
        <v>339</v>
      </c>
      <c r="BB98" s="36" t="s">
        <v>339</v>
      </c>
      <c r="BC98" s="36" t="s">
        <v>339</v>
      </c>
      <c r="BD98" s="36" t="s">
        <v>339</v>
      </c>
      <c r="BE98" s="36" t="s">
        <v>339</v>
      </c>
      <c r="BF98" s="36" t="s">
        <v>339</v>
      </c>
      <c r="BG98" s="36" t="s">
        <v>339</v>
      </c>
      <c r="BH98" s="36" t="s">
        <v>339</v>
      </c>
      <c r="BI98" s="36" t="s">
        <v>339</v>
      </c>
      <c r="BJ98" s="36" t="s">
        <v>339</v>
      </c>
      <c r="BK98" s="36" t="s">
        <v>339</v>
      </c>
      <c r="BL98" s="36" t="s">
        <v>339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339</v>
      </c>
      <c r="E99" s="36" t="s">
        <v>339</v>
      </c>
      <c r="F99" s="36" t="s">
        <v>339</v>
      </c>
      <c r="G99" s="36" t="s">
        <v>339</v>
      </c>
      <c r="H99" s="36" t="s">
        <v>339</v>
      </c>
      <c r="I99" s="36" t="s">
        <v>339</v>
      </c>
      <c r="J99" s="36" t="s">
        <v>339</v>
      </c>
      <c r="K99" s="36" t="s">
        <v>339</v>
      </c>
      <c r="L99" s="36" t="s">
        <v>339</v>
      </c>
      <c r="M99" s="36" t="s">
        <v>339</v>
      </c>
      <c r="N99" s="36" t="s">
        <v>339</v>
      </c>
      <c r="O99" s="36" t="s">
        <v>339</v>
      </c>
      <c r="P99" s="36" t="s">
        <v>339</v>
      </c>
      <c r="Q99" s="36" t="s">
        <v>339</v>
      </c>
      <c r="R99" s="36" t="s">
        <v>339</v>
      </c>
      <c r="S99" s="36" t="s">
        <v>339</v>
      </c>
      <c r="T99" s="36" t="s">
        <v>339</v>
      </c>
      <c r="U99" s="138" t="s">
        <v>339</v>
      </c>
      <c r="V99" s="138" t="s">
        <v>339</v>
      </c>
      <c r="W99" s="36" t="str">
        <f t="shared" si="6"/>
        <v>－</v>
      </c>
      <c r="X99" s="36" t="str">
        <f t="shared" si="6"/>
        <v>－</v>
      </c>
      <c r="Y99" s="36" t="str">
        <f t="shared" si="7"/>
        <v>－</v>
      </c>
      <c r="Z99" s="36" t="s">
        <v>339</v>
      </c>
      <c r="AA99" s="36" t="s">
        <v>339</v>
      </c>
      <c r="AB99" s="36" t="s">
        <v>339</v>
      </c>
      <c r="AC99" s="36" t="s">
        <v>339</v>
      </c>
      <c r="AD99" s="36" t="s">
        <v>339</v>
      </c>
      <c r="AE99" s="36" t="s">
        <v>339</v>
      </c>
      <c r="AF99" s="36" t="s">
        <v>339</v>
      </c>
      <c r="AG99" s="143" t="s">
        <v>339</v>
      </c>
      <c r="AH99" s="143" t="s">
        <v>339</v>
      </c>
      <c r="AI99" s="143" t="s">
        <v>339</v>
      </c>
      <c r="AJ99" s="36" t="s">
        <v>339</v>
      </c>
      <c r="AK99" s="36" t="s">
        <v>339</v>
      </c>
      <c r="AL99" s="36" t="s">
        <v>339</v>
      </c>
      <c r="AM99" s="36" t="str">
        <f t="shared" si="8"/>
        <v>－</v>
      </c>
      <c r="AN99" s="36" t="str">
        <f t="shared" si="8"/>
        <v>－</v>
      </c>
      <c r="AO99" s="36" t="str">
        <f t="shared" si="8"/>
        <v>－</v>
      </c>
      <c r="AP99" s="146" t="s">
        <v>339</v>
      </c>
      <c r="AQ99" s="146" t="s">
        <v>339</v>
      </c>
      <c r="AR99" s="36" t="str">
        <f t="shared" si="9"/>
        <v>－</v>
      </c>
      <c r="AS99" s="36" t="s">
        <v>339</v>
      </c>
      <c r="AT99" s="36" t="s">
        <v>339</v>
      </c>
      <c r="AU99" s="36" t="s">
        <v>339</v>
      </c>
      <c r="AV99" s="36" t="s">
        <v>339</v>
      </c>
      <c r="AW99" s="36" t="s">
        <v>339</v>
      </c>
      <c r="AX99" s="36" t="s">
        <v>339</v>
      </c>
      <c r="AY99" s="36" t="s">
        <v>339</v>
      </c>
      <c r="AZ99" s="36" t="s">
        <v>339</v>
      </c>
      <c r="BA99" s="36" t="s">
        <v>339</v>
      </c>
      <c r="BB99" s="36" t="s">
        <v>339</v>
      </c>
      <c r="BC99" s="36" t="s">
        <v>339</v>
      </c>
      <c r="BD99" s="36" t="s">
        <v>339</v>
      </c>
      <c r="BE99" s="36" t="s">
        <v>339</v>
      </c>
      <c r="BF99" s="36" t="s">
        <v>339</v>
      </c>
      <c r="BG99" s="36" t="s">
        <v>339</v>
      </c>
      <c r="BH99" s="36" t="s">
        <v>339</v>
      </c>
      <c r="BI99" s="36" t="s">
        <v>339</v>
      </c>
      <c r="BJ99" s="36" t="s">
        <v>339</v>
      </c>
      <c r="BK99" s="36" t="s">
        <v>339</v>
      </c>
      <c r="BL99" s="36" t="s">
        <v>339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339</v>
      </c>
      <c r="E100" s="36" t="s">
        <v>339</v>
      </c>
      <c r="F100" s="36" t="s">
        <v>339</v>
      </c>
      <c r="G100" s="36" t="s">
        <v>339</v>
      </c>
      <c r="H100" s="36" t="s">
        <v>339</v>
      </c>
      <c r="I100" s="36" t="s">
        <v>339</v>
      </c>
      <c r="J100" s="36" t="s">
        <v>339</v>
      </c>
      <c r="K100" s="36" t="s">
        <v>339</v>
      </c>
      <c r="L100" s="36" t="s">
        <v>339</v>
      </c>
      <c r="M100" s="36" t="s">
        <v>339</v>
      </c>
      <c r="N100" s="36" t="s">
        <v>339</v>
      </c>
      <c r="O100" s="36" t="s">
        <v>339</v>
      </c>
      <c r="P100" s="36" t="s">
        <v>339</v>
      </c>
      <c r="Q100" s="36" t="s">
        <v>339</v>
      </c>
      <c r="R100" s="36" t="s">
        <v>339</v>
      </c>
      <c r="S100" s="36" t="s">
        <v>339</v>
      </c>
      <c r="T100" s="36" t="s">
        <v>339</v>
      </c>
      <c r="U100" s="138" t="s">
        <v>339</v>
      </c>
      <c r="V100" s="138" t="s">
        <v>339</v>
      </c>
      <c r="W100" s="36" t="str">
        <f t="shared" ref="W100:X131" si="10">IF($D100="－","－",SUM(I100,O100,U100))</f>
        <v>－</v>
      </c>
      <c r="X100" s="36" t="str">
        <f t="shared" si="10"/>
        <v>－</v>
      </c>
      <c r="Y100" s="36" t="str">
        <f t="shared" si="7"/>
        <v>－</v>
      </c>
      <c r="Z100" s="36" t="s">
        <v>339</v>
      </c>
      <c r="AA100" s="36" t="s">
        <v>339</v>
      </c>
      <c r="AB100" s="36" t="s">
        <v>339</v>
      </c>
      <c r="AC100" s="36" t="s">
        <v>339</v>
      </c>
      <c r="AD100" s="36" t="s">
        <v>339</v>
      </c>
      <c r="AE100" s="36" t="s">
        <v>339</v>
      </c>
      <c r="AF100" s="36" t="s">
        <v>339</v>
      </c>
      <c r="AG100" s="143" t="s">
        <v>339</v>
      </c>
      <c r="AH100" s="143" t="s">
        <v>339</v>
      </c>
      <c r="AI100" s="143" t="s">
        <v>339</v>
      </c>
      <c r="AJ100" s="36" t="s">
        <v>339</v>
      </c>
      <c r="AK100" s="36" t="s">
        <v>339</v>
      </c>
      <c r="AL100" s="36" t="s">
        <v>339</v>
      </c>
      <c r="AM100" s="36" t="str">
        <f t="shared" ref="AM100:AO131" si="11">IF($D100="－","－",SUM(AC100,AG100,AJ100))</f>
        <v>－</v>
      </c>
      <c r="AN100" s="36" t="str">
        <f t="shared" si="11"/>
        <v>－</v>
      </c>
      <c r="AO100" s="36" t="str">
        <f t="shared" si="11"/>
        <v>－</v>
      </c>
      <c r="AP100" s="146" t="s">
        <v>339</v>
      </c>
      <c r="AQ100" s="146" t="s">
        <v>339</v>
      </c>
      <c r="AR100" s="36" t="str">
        <f t="shared" si="9"/>
        <v>－</v>
      </c>
      <c r="AS100" s="36" t="s">
        <v>339</v>
      </c>
      <c r="AT100" s="36" t="s">
        <v>339</v>
      </c>
      <c r="AU100" s="36" t="s">
        <v>339</v>
      </c>
      <c r="AV100" s="36" t="s">
        <v>339</v>
      </c>
      <c r="AW100" s="36" t="s">
        <v>339</v>
      </c>
      <c r="AX100" s="36" t="s">
        <v>339</v>
      </c>
      <c r="AY100" s="36" t="s">
        <v>339</v>
      </c>
      <c r="AZ100" s="36" t="s">
        <v>339</v>
      </c>
      <c r="BA100" s="36" t="s">
        <v>339</v>
      </c>
      <c r="BB100" s="36" t="s">
        <v>339</v>
      </c>
      <c r="BC100" s="36" t="s">
        <v>339</v>
      </c>
      <c r="BD100" s="36" t="s">
        <v>339</v>
      </c>
      <c r="BE100" s="36" t="s">
        <v>339</v>
      </c>
      <c r="BF100" s="36" t="s">
        <v>339</v>
      </c>
      <c r="BG100" s="36" t="s">
        <v>339</v>
      </c>
      <c r="BH100" s="36" t="s">
        <v>339</v>
      </c>
      <c r="BI100" s="36" t="s">
        <v>339</v>
      </c>
      <c r="BJ100" s="36" t="s">
        <v>339</v>
      </c>
      <c r="BK100" s="36" t="s">
        <v>339</v>
      </c>
      <c r="BL100" s="36" t="s">
        <v>339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339</v>
      </c>
      <c r="E101" s="36" t="s">
        <v>339</v>
      </c>
      <c r="F101" s="36" t="s">
        <v>339</v>
      </c>
      <c r="G101" s="36" t="s">
        <v>339</v>
      </c>
      <c r="H101" s="36" t="s">
        <v>339</v>
      </c>
      <c r="I101" s="36" t="s">
        <v>339</v>
      </c>
      <c r="J101" s="36" t="s">
        <v>339</v>
      </c>
      <c r="K101" s="36" t="s">
        <v>339</v>
      </c>
      <c r="L101" s="36" t="s">
        <v>339</v>
      </c>
      <c r="M101" s="36" t="s">
        <v>339</v>
      </c>
      <c r="N101" s="36" t="s">
        <v>339</v>
      </c>
      <c r="O101" s="36" t="s">
        <v>339</v>
      </c>
      <c r="P101" s="36" t="s">
        <v>339</v>
      </c>
      <c r="Q101" s="36" t="s">
        <v>339</v>
      </c>
      <c r="R101" s="36" t="s">
        <v>339</v>
      </c>
      <c r="S101" s="36" t="s">
        <v>339</v>
      </c>
      <c r="T101" s="36" t="s">
        <v>339</v>
      </c>
      <c r="U101" s="138" t="s">
        <v>339</v>
      </c>
      <c r="V101" s="138" t="s">
        <v>339</v>
      </c>
      <c r="W101" s="36" t="str">
        <f t="shared" si="10"/>
        <v>－</v>
      </c>
      <c r="X101" s="36" t="str">
        <f t="shared" si="10"/>
        <v>－</v>
      </c>
      <c r="Y101" s="36" t="str">
        <f t="shared" si="7"/>
        <v>－</v>
      </c>
      <c r="Z101" s="36" t="s">
        <v>339</v>
      </c>
      <c r="AA101" s="36" t="s">
        <v>339</v>
      </c>
      <c r="AB101" s="36" t="s">
        <v>339</v>
      </c>
      <c r="AC101" s="36" t="s">
        <v>339</v>
      </c>
      <c r="AD101" s="36" t="s">
        <v>339</v>
      </c>
      <c r="AE101" s="36" t="s">
        <v>339</v>
      </c>
      <c r="AF101" s="36" t="s">
        <v>339</v>
      </c>
      <c r="AG101" s="143" t="s">
        <v>339</v>
      </c>
      <c r="AH101" s="143" t="s">
        <v>339</v>
      </c>
      <c r="AI101" s="143" t="s">
        <v>339</v>
      </c>
      <c r="AJ101" s="36" t="s">
        <v>339</v>
      </c>
      <c r="AK101" s="36" t="s">
        <v>339</v>
      </c>
      <c r="AL101" s="36" t="s">
        <v>339</v>
      </c>
      <c r="AM101" s="36" t="str">
        <f t="shared" si="11"/>
        <v>－</v>
      </c>
      <c r="AN101" s="36" t="str">
        <f t="shared" si="11"/>
        <v>－</v>
      </c>
      <c r="AO101" s="36" t="str">
        <f t="shared" si="11"/>
        <v>－</v>
      </c>
      <c r="AP101" s="146" t="s">
        <v>339</v>
      </c>
      <c r="AQ101" s="146" t="s">
        <v>339</v>
      </c>
      <c r="AR101" s="36" t="str">
        <f t="shared" si="9"/>
        <v>－</v>
      </c>
      <c r="AS101" s="36" t="s">
        <v>339</v>
      </c>
      <c r="AT101" s="36" t="s">
        <v>339</v>
      </c>
      <c r="AU101" s="36" t="s">
        <v>339</v>
      </c>
      <c r="AV101" s="36" t="s">
        <v>339</v>
      </c>
      <c r="AW101" s="36" t="s">
        <v>339</v>
      </c>
      <c r="AX101" s="36" t="s">
        <v>339</v>
      </c>
      <c r="AY101" s="36" t="s">
        <v>339</v>
      </c>
      <c r="AZ101" s="36" t="s">
        <v>339</v>
      </c>
      <c r="BA101" s="36" t="s">
        <v>339</v>
      </c>
      <c r="BB101" s="36" t="s">
        <v>339</v>
      </c>
      <c r="BC101" s="36" t="s">
        <v>339</v>
      </c>
      <c r="BD101" s="36" t="s">
        <v>339</v>
      </c>
      <c r="BE101" s="36" t="s">
        <v>339</v>
      </c>
      <c r="BF101" s="36" t="s">
        <v>339</v>
      </c>
      <c r="BG101" s="36" t="s">
        <v>339</v>
      </c>
      <c r="BH101" s="36" t="s">
        <v>339</v>
      </c>
      <c r="BI101" s="36" t="s">
        <v>339</v>
      </c>
      <c r="BJ101" s="36" t="s">
        <v>339</v>
      </c>
      <c r="BK101" s="36" t="s">
        <v>339</v>
      </c>
      <c r="BL101" s="36" t="s">
        <v>339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339</v>
      </c>
      <c r="E102" s="36" t="s">
        <v>339</v>
      </c>
      <c r="F102" s="36" t="s">
        <v>339</v>
      </c>
      <c r="G102" s="36" t="s">
        <v>339</v>
      </c>
      <c r="H102" s="36" t="s">
        <v>339</v>
      </c>
      <c r="I102" s="36" t="s">
        <v>339</v>
      </c>
      <c r="J102" s="36" t="s">
        <v>339</v>
      </c>
      <c r="K102" s="36" t="s">
        <v>339</v>
      </c>
      <c r="L102" s="36" t="s">
        <v>339</v>
      </c>
      <c r="M102" s="36" t="s">
        <v>339</v>
      </c>
      <c r="N102" s="36" t="s">
        <v>339</v>
      </c>
      <c r="O102" s="36" t="s">
        <v>339</v>
      </c>
      <c r="P102" s="36" t="s">
        <v>339</v>
      </c>
      <c r="Q102" s="36" t="s">
        <v>339</v>
      </c>
      <c r="R102" s="36" t="s">
        <v>339</v>
      </c>
      <c r="S102" s="36" t="s">
        <v>339</v>
      </c>
      <c r="T102" s="36" t="s">
        <v>339</v>
      </c>
      <c r="U102" s="138" t="s">
        <v>339</v>
      </c>
      <c r="V102" s="138" t="s">
        <v>339</v>
      </c>
      <c r="W102" s="36" t="str">
        <f t="shared" si="10"/>
        <v>－</v>
      </c>
      <c r="X102" s="36" t="str">
        <f t="shared" si="10"/>
        <v>－</v>
      </c>
      <c r="Y102" s="36" t="str">
        <f t="shared" si="7"/>
        <v>－</v>
      </c>
      <c r="Z102" s="36" t="s">
        <v>339</v>
      </c>
      <c r="AA102" s="36" t="s">
        <v>339</v>
      </c>
      <c r="AB102" s="36" t="s">
        <v>339</v>
      </c>
      <c r="AC102" s="36" t="s">
        <v>339</v>
      </c>
      <c r="AD102" s="36" t="s">
        <v>339</v>
      </c>
      <c r="AE102" s="36" t="s">
        <v>339</v>
      </c>
      <c r="AF102" s="36" t="s">
        <v>339</v>
      </c>
      <c r="AG102" s="143" t="s">
        <v>339</v>
      </c>
      <c r="AH102" s="143" t="s">
        <v>339</v>
      </c>
      <c r="AI102" s="143" t="s">
        <v>339</v>
      </c>
      <c r="AJ102" s="36" t="s">
        <v>339</v>
      </c>
      <c r="AK102" s="36" t="s">
        <v>339</v>
      </c>
      <c r="AL102" s="36" t="s">
        <v>339</v>
      </c>
      <c r="AM102" s="36" t="str">
        <f t="shared" si="11"/>
        <v>－</v>
      </c>
      <c r="AN102" s="36" t="str">
        <f t="shared" si="11"/>
        <v>－</v>
      </c>
      <c r="AO102" s="36" t="str">
        <f t="shared" si="11"/>
        <v>－</v>
      </c>
      <c r="AP102" s="146" t="s">
        <v>339</v>
      </c>
      <c r="AQ102" s="146" t="s">
        <v>339</v>
      </c>
      <c r="AR102" s="36" t="str">
        <f t="shared" si="9"/>
        <v>－</v>
      </c>
      <c r="AS102" s="36" t="s">
        <v>339</v>
      </c>
      <c r="AT102" s="36" t="s">
        <v>339</v>
      </c>
      <c r="AU102" s="36" t="s">
        <v>339</v>
      </c>
      <c r="AV102" s="36" t="s">
        <v>339</v>
      </c>
      <c r="AW102" s="36" t="s">
        <v>339</v>
      </c>
      <c r="AX102" s="36" t="s">
        <v>339</v>
      </c>
      <c r="AY102" s="36" t="s">
        <v>339</v>
      </c>
      <c r="AZ102" s="36" t="s">
        <v>339</v>
      </c>
      <c r="BA102" s="36" t="s">
        <v>339</v>
      </c>
      <c r="BB102" s="36" t="s">
        <v>339</v>
      </c>
      <c r="BC102" s="36" t="s">
        <v>339</v>
      </c>
      <c r="BD102" s="36" t="s">
        <v>339</v>
      </c>
      <c r="BE102" s="36" t="s">
        <v>339</v>
      </c>
      <c r="BF102" s="36" t="s">
        <v>339</v>
      </c>
      <c r="BG102" s="36" t="s">
        <v>339</v>
      </c>
      <c r="BH102" s="36" t="s">
        <v>339</v>
      </c>
      <c r="BI102" s="36" t="s">
        <v>339</v>
      </c>
      <c r="BJ102" s="36" t="s">
        <v>339</v>
      </c>
      <c r="BK102" s="36" t="s">
        <v>339</v>
      </c>
      <c r="BL102" s="36" t="s">
        <v>339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339</v>
      </c>
      <c r="E103" s="36" t="s">
        <v>339</v>
      </c>
      <c r="F103" s="36" t="s">
        <v>339</v>
      </c>
      <c r="G103" s="36" t="s">
        <v>339</v>
      </c>
      <c r="H103" s="36" t="s">
        <v>339</v>
      </c>
      <c r="I103" s="36" t="s">
        <v>339</v>
      </c>
      <c r="J103" s="36" t="s">
        <v>339</v>
      </c>
      <c r="K103" s="36" t="s">
        <v>339</v>
      </c>
      <c r="L103" s="36" t="s">
        <v>339</v>
      </c>
      <c r="M103" s="36" t="s">
        <v>339</v>
      </c>
      <c r="N103" s="36" t="s">
        <v>339</v>
      </c>
      <c r="O103" s="36" t="s">
        <v>339</v>
      </c>
      <c r="P103" s="36" t="s">
        <v>339</v>
      </c>
      <c r="Q103" s="36" t="s">
        <v>339</v>
      </c>
      <c r="R103" s="36" t="s">
        <v>339</v>
      </c>
      <c r="S103" s="36" t="s">
        <v>339</v>
      </c>
      <c r="T103" s="36" t="s">
        <v>339</v>
      </c>
      <c r="U103" s="138" t="s">
        <v>339</v>
      </c>
      <c r="V103" s="138" t="s">
        <v>339</v>
      </c>
      <c r="W103" s="36" t="str">
        <f t="shared" si="10"/>
        <v>－</v>
      </c>
      <c r="X103" s="36" t="str">
        <f t="shared" si="10"/>
        <v>－</v>
      </c>
      <c r="Y103" s="36" t="str">
        <f t="shared" si="7"/>
        <v>－</v>
      </c>
      <c r="Z103" s="36" t="s">
        <v>339</v>
      </c>
      <c r="AA103" s="36" t="s">
        <v>339</v>
      </c>
      <c r="AB103" s="36" t="s">
        <v>339</v>
      </c>
      <c r="AC103" s="36" t="s">
        <v>339</v>
      </c>
      <c r="AD103" s="36" t="s">
        <v>339</v>
      </c>
      <c r="AE103" s="36" t="s">
        <v>339</v>
      </c>
      <c r="AF103" s="36" t="s">
        <v>339</v>
      </c>
      <c r="AG103" s="143" t="s">
        <v>339</v>
      </c>
      <c r="AH103" s="143" t="s">
        <v>339</v>
      </c>
      <c r="AI103" s="143" t="s">
        <v>339</v>
      </c>
      <c r="AJ103" s="36" t="s">
        <v>339</v>
      </c>
      <c r="AK103" s="36" t="s">
        <v>339</v>
      </c>
      <c r="AL103" s="36" t="s">
        <v>339</v>
      </c>
      <c r="AM103" s="36" t="str">
        <f t="shared" si="11"/>
        <v>－</v>
      </c>
      <c r="AN103" s="36" t="str">
        <f t="shared" si="11"/>
        <v>－</v>
      </c>
      <c r="AO103" s="36" t="str">
        <f t="shared" si="11"/>
        <v>－</v>
      </c>
      <c r="AP103" s="146" t="s">
        <v>339</v>
      </c>
      <c r="AQ103" s="146" t="s">
        <v>339</v>
      </c>
      <c r="AR103" s="36" t="str">
        <f t="shared" si="9"/>
        <v>－</v>
      </c>
      <c r="AS103" s="36" t="s">
        <v>339</v>
      </c>
      <c r="AT103" s="36" t="s">
        <v>339</v>
      </c>
      <c r="AU103" s="36" t="s">
        <v>339</v>
      </c>
      <c r="AV103" s="36" t="s">
        <v>339</v>
      </c>
      <c r="AW103" s="36" t="s">
        <v>339</v>
      </c>
      <c r="AX103" s="36" t="s">
        <v>339</v>
      </c>
      <c r="AY103" s="36" t="s">
        <v>339</v>
      </c>
      <c r="AZ103" s="36" t="s">
        <v>339</v>
      </c>
      <c r="BA103" s="36" t="s">
        <v>339</v>
      </c>
      <c r="BB103" s="36" t="s">
        <v>339</v>
      </c>
      <c r="BC103" s="36" t="s">
        <v>339</v>
      </c>
      <c r="BD103" s="36" t="s">
        <v>339</v>
      </c>
      <c r="BE103" s="36" t="s">
        <v>339</v>
      </c>
      <c r="BF103" s="36" t="s">
        <v>339</v>
      </c>
      <c r="BG103" s="36" t="s">
        <v>339</v>
      </c>
      <c r="BH103" s="36" t="s">
        <v>339</v>
      </c>
      <c r="BI103" s="36" t="s">
        <v>339</v>
      </c>
      <c r="BJ103" s="36" t="s">
        <v>339</v>
      </c>
      <c r="BK103" s="36" t="s">
        <v>339</v>
      </c>
      <c r="BL103" s="36" t="s">
        <v>339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339</v>
      </c>
      <c r="E104" s="36" t="s">
        <v>339</v>
      </c>
      <c r="F104" s="36" t="s">
        <v>339</v>
      </c>
      <c r="G104" s="36" t="s">
        <v>339</v>
      </c>
      <c r="H104" s="36" t="s">
        <v>339</v>
      </c>
      <c r="I104" s="36" t="s">
        <v>339</v>
      </c>
      <c r="J104" s="36" t="s">
        <v>339</v>
      </c>
      <c r="K104" s="36" t="s">
        <v>339</v>
      </c>
      <c r="L104" s="36" t="s">
        <v>339</v>
      </c>
      <c r="M104" s="36" t="s">
        <v>339</v>
      </c>
      <c r="N104" s="36" t="s">
        <v>339</v>
      </c>
      <c r="O104" s="36" t="s">
        <v>339</v>
      </c>
      <c r="P104" s="36" t="s">
        <v>339</v>
      </c>
      <c r="Q104" s="36" t="s">
        <v>339</v>
      </c>
      <c r="R104" s="36" t="s">
        <v>339</v>
      </c>
      <c r="S104" s="36" t="s">
        <v>339</v>
      </c>
      <c r="T104" s="36" t="s">
        <v>339</v>
      </c>
      <c r="U104" s="138" t="s">
        <v>339</v>
      </c>
      <c r="V104" s="138" t="s">
        <v>339</v>
      </c>
      <c r="W104" s="36" t="str">
        <f t="shared" si="10"/>
        <v>－</v>
      </c>
      <c r="X104" s="36" t="str">
        <f t="shared" si="10"/>
        <v>－</v>
      </c>
      <c r="Y104" s="36" t="str">
        <f t="shared" si="7"/>
        <v>－</v>
      </c>
      <c r="Z104" s="36" t="s">
        <v>339</v>
      </c>
      <c r="AA104" s="36" t="s">
        <v>339</v>
      </c>
      <c r="AB104" s="36" t="s">
        <v>339</v>
      </c>
      <c r="AC104" s="36" t="s">
        <v>339</v>
      </c>
      <c r="AD104" s="36" t="s">
        <v>339</v>
      </c>
      <c r="AE104" s="36" t="s">
        <v>339</v>
      </c>
      <c r="AF104" s="36" t="s">
        <v>339</v>
      </c>
      <c r="AG104" s="143" t="s">
        <v>339</v>
      </c>
      <c r="AH104" s="143" t="s">
        <v>339</v>
      </c>
      <c r="AI104" s="143" t="s">
        <v>339</v>
      </c>
      <c r="AJ104" s="36" t="s">
        <v>339</v>
      </c>
      <c r="AK104" s="36" t="s">
        <v>339</v>
      </c>
      <c r="AL104" s="36" t="s">
        <v>339</v>
      </c>
      <c r="AM104" s="36" t="str">
        <f t="shared" si="11"/>
        <v>－</v>
      </c>
      <c r="AN104" s="36" t="str">
        <f t="shared" si="11"/>
        <v>－</v>
      </c>
      <c r="AO104" s="36" t="str">
        <f t="shared" si="11"/>
        <v>－</v>
      </c>
      <c r="AP104" s="146" t="s">
        <v>339</v>
      </c>
      <c r="AQ104" s="146" t="s">
        <v>339</v>
      </c>
      <c r="AR104" s="36" t="str">
        <f t="shared" si="9"/>
        <v>－</v>
      </c>
      <c r="AS104" s="36" t="s">
        <v>339</v>
      </c>
      <c r="AT104" s="36" t="s">
        <v>339</v>
      </c>
      <c r="AU104" s="36" t="s">
        <v>339</v>
      </c>
      <c r="AV104" s="36" t="s">
        <v>339</v>
      </c>
      <c r="AW104" s="36" t="s">
        <v>339</v>
      </c>
      <c r="AX104" s="36" t="s">
        <v>339</v>
      </c>
      <c r="AY104" s="36" t="s">
        <v>339</v>
      </c>
      <c r="AZ104" s="36" t="s">
        <v>339</v>
      </c>
      <c r="BA104" s="36" t="s">
        <v>339</v>
      </c>
      <c r="BB104" s="36" t="s">
        <v>339</v>
      </c>
      <c r="BC104" s="36" t="s">
        <v>339</v>
      </c>
      <c r="BD104" s="36" t="s">
        <v>339</v>
      </c>
      <c r="BE104" s="36" t="s">
        <v>339</v>
      </c>
      <c r="BF104" s="36" t="s">
        <v>339</v>
      </c>
      <c r="BG104" s="36" t="s">
        <v>339</v>
      </c>
      <c r="BH104" s="36" t="s">
        <v>339</v>
      </c>
      <c r="BI104" s="36" t="s">
        <v>339</v>
      </c>
      <c r="BJ104" s="36" t="s">
        <v>339</v>
      </c>
      <c r="BK104" s="36" t="s">
        <v>339</v>
      </c>
      <c r="BL104" s="36" t="s">
        <v>339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339</v>
      </c>
      <c r="E105" s="36" t="s">
        <v>339</v>
      </c>
      <c r="F105" s="36" t="s">
        <v>339</v>
      </c>
      <c r="G105" s="36" t="s">
        <v>339</v>
      </c>
      <c r="H105" s="36" t="s">
        <v>339</v>
      </c>
      <c r="I105" s="36" t="s">
        <v>339</v>
      </c>
      <c r="J105" s="36" t="s">
        <v>339</v>
      </c>
      <c r="K105" s="36" t="s">
        <v>339</v>
      </c>
      <c r="L105" s="36" t="s">
        <v>339</v>
      </c>
      <c r="M105" s="36" t="s">
        <v>339</v>
      </c>
      <c r="N105" s="36" t="s">
        <v>339</v>
      </c>
      <c r="O105" s="36" t="s">
        <v>339</v>
      </c>
      <c r="P105" s="36" t="s">
        <v>339</v>
      </c>
      <c r="Q105" s="36" t="s">
        <v>339</v>
      </c>
      <c r="R105" s="36" t="s">
        <v>339</v>
      </c>
      <c r="S105" s="36" t="s">
        <v>339</v>
      </c>
      <c r="T105" s="36" t="s">
        <v>339</v>
      </c>
      <c r="U105" s="138" t="s">
        <v>339</v>
      </c>
      <c r="V105" s="138" t="s">
        <v>339</v>
      </c>
      <c r="W105" s="36" t="str">
        <f t="shared" si="10"/>
        <v>－</v>
      </c>
      <c r="X105" s="36" t="str">
        <f t="shared" si="10"/>
        <v>－</v>
      </c>
      <c r="Y105" s="36" t="str">
        <f t="shared" si="7"/>
        <v>－</v>
      </c>
      <c r="Z105" s="36" t="s">
        <v>339</v>
      </c>
      <c r="AA105" s="36" t="s">
        <v>339</v>
      </c>
      <c r="AB105" s="36" t="s">
        <v>339</v>
      </c>
      <c r="AC105" s="36" t="s">
        <v>339</v>
      </c>
      <c r="AD105" s="36" t="s">
        <v>339</v>
      </c>
      <c r="AE105" s="36" t="s">
        <v>339</v>
      </c>
      <c r="AF105" s="36" t="s">
        <v>339</v>
      </c>
      <c r="AG105" s="143" t="s">
        <v>339</v>
      </c>
      <c r="AH105" s="143" t="s">
        <v>339</v>
      </c>
      <c r="AI105" s="143" t="s">
        <v>339</v>
      </c>
      <c r="AJ105" s="36" t="s">
        <v>339</v>
      </c>
      <c r="AK105" s="36" t="s">
        <v>339</v>
      </c>
      <c r="AL105" s="36" t="s">
        <v>339</v>
      </c>
      <c r="AM105" s="36" t="str">
        <f t="shared" si="11"/>
        <v>－</v>
      </c>
      <c r="AN105" s="36" t="str">
        <f t="shared" si="11"/>
        <v>－</v>
      </c>
      <c r="AO105" s="36" t="str">
        <f t="shared" si="11"/>
        <v>－</v>
      </c>
      <c r="AP105" s="146" t="s">
        <v>339</v>
      </c>
      <c r="AQ105" s="146" t="s">
        <v>339</v>
      </c>
      <c r="AR105" s="36" t="str">
        <f t="shared" si="9"/>
        <v>－</v>
      </c>
      <c r="AS105" s="36" t="s">
        <v>339</v>
      </c>
      <c r="AT105" s="36" t="s">
        <v>339</v>
      </c>
      <c r="AU105" s="36" t="s">
        <v>339</v>
      </c>
      <c r="AV105" s="36" t="s">
        <v>339</v>
      </c>
      <c r="AW105" s="36" t="s">
        <v>339</v>
      </c>
      <c r="AX105" s="36" t="s">
        <v>339</v>
      </c>
      <c r="AY105" s="36" t="s">
        <v>339</v>
      </c>
      <c r="AZ105" s="36" t="s">
        <v>339</v>
      </c>
      <c r="BA105" s="36" t="s">
        <v>339</v>
      </c>
      <c r="BB105" s="36" t="s">
        <v>339</v>
      </c>
      <c r="BC105" s="36" t="s">
        <v>339</v>
      </c>
      <c r="BD105" s="36" t="s">
        <v>339</v>
      </c>
      <c r="BE105" s="36" t="s">
        <v>339</v>
      </c>
      <c r="BF105" s="36" t="s">
        <v>339</v>
      </c>
      <c r="BG105" s="36" t="s">
        <v>339</v>
      </c>
      <c r="BH105" s="36" t="s">
        <v>339</v>
      </c>
      <c r="BI105" s="36" t="s">
        <v>339</v>
      </c>
      <c r="BJ105" s="36" t="s">
        <v>339</v>
      </c>
      <c r="BK105" s="36" t="s">
        <v>339</v>
      </c>
      <c r="BL105" s="36" t="s">
        <v>339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339</v>
      </c>
      <c r="E106" s="36" t="s">
        <v>339</v>
      </c>
      <c r="F106" s="36" t="s">
        <v>339</v>
      </c>
      <c r="G106" s="36" t="s">
        <v>339</v>
      </c>
      <c r="H106" s="36" t="s">
        <v>339</v>
      </c>
      <c r="I106" s="36" t="s">
        <v>339</v>
      </c>
      <c r="J106" s="36" t="s">
        <v>339</v>
      </c>
      <c r="K106" s="36" t="s">
        <v>339</v>
      </c>
      <c r="L106" s="36" t="s">
        <v>339</v>
      </c>
      <c r="M106" s="36" t="s">
        <v>339</v>
      </c>
      <c r="N106" s="36" t="s">
        <v>339</v>
      </c>
      <c r="O106" s="36" t="s">
        <v>339</v>
      </c>
      <c r="P106" s="36" t="s">
        <v>339</v>
      </c>
      <c r="Q106" s="36" t="s">
        <v>339</v>
      </c>
      <c r="R106" s="36" t="s">
        <v>339</v>
      </c>
      <c r="S106" s="36" t="s">
        <v>339</v>
      </c>
      <c r="T106" s="36" t="s">
        <v>339</v>
      </c>
      <c r="U106" s="138" t="s">
        <v>339</v>
      </c>
      <c r="V106" s="138" t="s">
        <v>339</v>
      </c>
      <c r="W106" s="36" t="str">
        <f t="shared" si="10"/>
        <v>－</v>
      </c>
      <c r="X106" s="36" t="str">
        <f t="shared" si="10"/>
        <v>－</v>
      </c>
      <c r="Y106" s="36" t="str">
        <f t="shared" si="7"/>
        <v>－</v>
      </c>
      <c r="Z106" s="36" t="s">
        <v>339</v>
      </c>
      <c r="AA106" s="36" t="s">
        <v>339</v>
      </c>
      <c r="AB106" s="36" t="s">
        <v>339</v>
      </c>
      <c r="AC106" s="36" t="s">
        <v>339</v>
      </c>
      <c r="AD106" s="36" t="s">
        <v>339</v>
      </c>
      <c r="AE106" s="36" t="s">
        <v>339</v>
      </c>
      <c r="AF106" s="36" t="s">
        <v>339</v>
      </c>
      <c r="AG106" s="143" t="s">
        <v>339</v>
      </c>
      <c r="AH106" s="143" t="s">
        <v>339</v>
      </c>
      <c r="AI106" s="143" t="s">
        <v>339</v>
      </c>
      <c r="AJ106" s="36" t="s">
        <v>339</v>
      </c>
      <c r="AK106" s="36" t="s">
        <v>339</v>
      </c>
      <c r="AL106" s="36" t="s">
        <v>339</v>
      </c>
      <c r="AM106" s="36" t="str">
        <f t="shared" si="11"/>
        <v>－</v>
      </c>
      <c r="AN106" s="36" t="str">
        <f t="shared" si="11"/>
        <v>－</v>
      </c>
      <c r="AO106" s="36" t="str">
        <f t="shared" si="11"/>
        <v>－</v>
      </c>
      <c r="AP106" s="146" t="s">
        <v>339</v>
      </c>
      <c r="AQ106" s="146" t="s">
        <v>339</v>
      </c>
      <c r="AR106" s="36" t="str">
        <f t="shared" si="9"/>
        <v>－</v>
      </c>
      <c r="AS106" s="36" t="s">
        <v>339</v>
      </c>
      <c r="AT106" s="36" t="s">
        <v>339</v>
      </c>
      <c r="AU106" s="36" t="s">
        <v>339</v>
      </c>
      <c r="AV106" s="36" t="s">
        <v>339</v>
      </c>
      <c r="AW106" s="36" t="s">
        <v>339</v>
      </c>
      <c r="AX106" s="36" t="s">
        <v>339</v>
      </c>
      <c r="AY106" s="36" t="s">
        <v>339</v>
      </c>
      <c r="AZ106" s="36" t="s">
        <v>339</v>
      </c>
      <c r="BA106" s="36" t="s">
        <v>339</v>
      </c>
      <c r="BB106" s="36" t="s">
        <v>339</v>
      </c>
      <c r="BC106" s="36" t="s">
        <v>339</v>
      </c>
      <c r="BD106" s="36" t="s">
        <v>339</v>
      </c>
      <c r="BE106" s="36" t="s">
        <v>339</v>
      </c>
      <c r="BF106" s="36" t="s">
        <v>339</v>
      </c>
      <c r="BG106" s="36" t="s">
        <v>339</v>
      </c>
      <c r="BH106" s="36" t="s">
        <v>339</v>
      </c>
      <c r="BI106" s="36" t="s">
        <v>339</v>
      </c>
      <c r="BJ106" s="36" t="s">
        <v>339</v>
      </c>
      <c r="BK106" s="36" t="s">
        <v>339</v>
      </c>
      <c r="BL106" s="36" t="s">
        <v>339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339</v>
      </c>
      <c r="E107" s="36" t="s">
        <v>339</v>
      </c>
      <c r="F107" s="36" t="s">
        <v>339</v>
      </c>
      <c r="G107" s="36" t="s">
        <v>339</v>
      </c>
      <c r="H107" s="36" t="s">
        <v>339</v>
      </c>
      <c r="I107" s="36" t="s">
        <v>339</v>
      </c>
      <c r="J107" s="36" t="s">
        <v>339</v>
      </c>
      <c r="K107" s="36" t="s">
        <v>339</v>
      </c>
      <c r="L107" s="36" t="s">
        <v>339</v>
      </c>
      <c r="M107" s="36" t="s">
        <v>339</v>
      </c>
      <c r="N107" s="36" t="s">
        <v>339</v>
      </c>
      <c r="O107" s="36" t="s">
        <v>339</v>
      </c>
      <c r="P107" s="36" t="s">
        <v>339</v>
      </c>
      <c r="Q107" s="36" t="s">
        <v>339</v>
      </c>
      <c r="R107" s="36" t="s">
        <v>339</v>
      </c>
      <c r="S107" s="36" t="s">
        <v>339</v>
      </c>
      <c r="T107" s="36" t="s">
        <v>339</v>
      </c>
      <c r="U107" s="138" t="s">
        <v>339</v>
      </c>
      <c r="V107" s="138" t="s">
        <v>339</v>
      </c>
      <c r="W107" s="36" t="str">
        <f t="shared" si="10"/>
        <v>－</v>
      </c>
      <c r="X107" s="36" t="str">
        <f t="shared" si="10"/>
        <v>－</v>
      </c>
      <c r="Y107" s="36" t="str">
        <f t="shared" si="7"/>
        <v>－</v>
      </c>
      <c r="Z107" s="36" t="s">
        <v>339</v>
      </c>
      <c r="AA107" s="36" t="s">
        <v>339</v>
      </c>
      <c r="AB107" s="36" t="s">
        <v>339</v>
      </c>
      <c r="AC107" s="36" t="s">
        <v>339</v>
      </c>
      <c r="AD107" s="36" t="s">
        <v>339</v>
      </c>
      <c r="AE107" s="36" t="s">
        <v>339</v>
      </c>
      <c r="AF107" s="36" t="s">
        <v>339</v>
      </c>
      <c r="AG107" s="143" t="s">
        <v>339</v>
      </c>
      <c r="AH107" s="143" t="s">
        <v>339</v>
      </c>
      <c r="AI107" s="143" t="s">
        <v>339</v>
      </c>
      <c r="AJ107" s="36" t="s">
        <v>339</v>
      </c>
      <c r="AK107" s="36" t="s">
        <v>339</v>
      </c>
      <c r="AL107" s="36" t="s">
        <v>339</v>
      </c>
      <c r="AM107" s="36" t="str">
        <f t="shared" si="11"/>
        <v>－</v>
      </c>
      <c r="AN107" s="36" t="str">
        <f t="shared" si="11"/>
        <v>－</v>
      </c>
      <c r="AO107" s="36" t="str">
        <f t="shared" si="11"/>
        <v>－</v>
      </c>
      <c r="AP107" s="146" t="s">
        <v>339</v>
      </c>
      <c r="AQ107" s="146" t="s">
        <v>339</v>
      </c>
      <c r="AR107" s="36" t="str">
        <f t="shared" si="9"/>
        <v>－</v>
      </c>
      <c r="AS107" s="36" t="s">
        <v>339</v>
      </c>
      <c r="AT107" s="36" t="s">
        <v>339</v>
      </c>
      <c r="AU107" s="36" t="s">
        <v>339</v>
      </c>
      <c r="AV107" s="36" t="s">
        <v>339</v>
      </c>
      <c r="AW107" s="36" t="s">
        <v>339</v>
      </c>
      <c r="AX107" s="36" t="s">
        <v>339</v>
      </c>
      <c r="AY107" s="36" t="s">
        <v>339</v>
      </c>
      <c r="AZ107" s="36" t="s">
        <v>339</v>
      </c>
      <c r="BA107" s="36" t="s">
        <v>339</v>
      </c>
      <c r="BB107" s="36" t="s">
        <v>339</v>
      </c>
      <c r="BC107" s="36" t="s">
        <v>339</v>
      </c>
      <c r="BD107" s="36" t="s">
        <v>339</v>
      </c>
      <c r="BE107" s="36" t="s">
        <v>339</v>
      </c>
      <c r="BF107" s="36" t="s">
        <v>339</v>
      </c>
      <c r="BG107" s="36" t="s">
        <v>339</v>
      </c>
      <c r="BH107" s="36" t="s">
        <v>339</v>
      </c>
      <c r="BI107" s="36" t="s">
        <v>339</v>
      </c>
      <c r="BJ107" s="36" t="s">
        <v>339</v>
      </c>
      <c r="BK107" s="36" t="s">
        <v>339</v>
      </c>
      <c r="BL107" s="36" t="s">
        <v>339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339</v>
      </c>
      <c r="E108" s="36" t="s">
        <v>339</v>
      </c>
      <c r="F108" s="36" t="s">
        <v>339</v>
      </c>
      <c r="G108" s="36" t="s">
        <v>339</v>
      </c>
      <c r="H108" s="36" t="s">
        <v>339</v>
      </c>
      <c r="I108" s="36" t="s">
        <v>339</v>
      </c>
      <c r="J108" s="36" t="s">
        <v>339</v>
      </c>
      <c r="K108" s="36" t="s">
        <v>339</v>
      </c>
      <c r="L108" s="36" t="s">
        <v>339</v>
      </c>
      <c r="M108" s="36" t="s">
        <v>339</v>
      </c>
      <c r="N108" s="36" t="s">
        <v>339</v>
      </c>
      <c r="O108" s="36" t="s">
        <v>339</v>
      </c>
      <c r="P108" s="36" t="s">
        <v>339</v>
      </c>
      <c r="Q108" s="36" t="s">
        <v>339</v>
      </c>
      <c r="R108" s="36" t="s">
        <v>339</v>
      </c>
      <c r="S108" s="36" t="s">
        <v>339</v>
      </c>
      <c r="T108" s="36" t="s">
        <v>339</v>
      </c>
      <c r="U108" s="138" t="s">
        <v>339</v>
      </c>
      <c r="V108" s="138" t="s">
        <v>339</v>
      </c>
      <c r="W108" s="36" t="str">
        <f t="shared" si="10"/>
        <v>－</v>
      </c>
      <c r="X108" s="36" t="str">
        <f t="shared" si="10"/>
        <v>－</v>
      </c>
      <c r="Y108" s="36" t="str">
        <f t="shared" si="7"/>
        <v>－</v>
      </c>
      <c r="Z108" s="36" t="s">
        <v>339</v>
      </c>
      <c r="AA108" s="36" t="s">
        <v>339</v>
      </c>
      <c r="AB108" s="36" t="s">
        <v>339</v>
      </c>
      <c r="AC108" s="36" t="s">
        <v>339</v>
      </c>
      <c r="AD108" s="36" t="s">
        <v>339</v>
      </c>
      <c r="AE108" s="36" t="s">
        <v>339</v>
      </c>
      <c r="AF108" s="36" t="s">
        <v>339</v>
      </c>
      <c r="AG108" s="143" t="s">
        <v>339</v>
      </c>
      <c r="AH108" s="143" t="s">
        <v>339</v>
      </c>
      <c r="AI108" s="143" t="s">
        <v>339</v>
      </c>
      <c r="AJ108" s="36" t="s">
        <v>339</v>
      </c>
      <c r="AK108" s="36" t="s">
        <v>339</v>
      </c>
      <c r="AL108" s="36" t="s">
        <v>339</v>
      </c>
      <c r="AM108" s="36" t="str">
        <f t="shared" si="11"/>
        <v>－</v>
      </c>
      <c r="AN108" s="36" t="str">
        <f t="shared" si="11"/>
        <v>－</v>
      </c>
      <c r="AO108" s="36" t="str">
        <f t="shared" si="11"/>
        <v>－</v>
      </c>
      <c r="AP108" s="146" t="s">
        <v>339</v>
      </c>
      <c r="AQ108" s="146" t="s">
        <v>339</v>
      </c>
      <c r="AR108" s="36" t="str">
        <f t="shared" si="9"/>
        <v>－</v>
      </c>
      <c r="AS108" s="36" t="s">
        <v>339</v>
      </c>
      <c r="AT108" s="36" t="s">
        <v>339</v>
      </c>
      <c r="AU108" s="36" t="s">
        <v>339</v>
      </c>
      <c r="AV108" s="36" t="s">
        <v>339</v>
      </c>
      <c r="AW108" s="36" t="s">
        <v>339</v>
      </c>
      <c r="AX108" s="36" t="s">
        <v>339</v>
      </c>
      <c r="AY108" s="36" t="s">
        <v>339</v>
      </c>
      <c r="AZ108" s="36" t="s">
        <v>339</v>
      </c>
      <c r="BA108" s="36" t="s">
        <v>339</v>
      </c>
      <c r="BB108" s="36" t="s">
        <v>339</v>
      </c>
      <c r="BC108" s="36" t="s">
        <v>339</v>
      </c>
      <c r="BD108" s="36" t="s">
        <v>339</v>
      </c>
      <c r="BE108" s="36" t="s">
        <v>339</v>
      </c>
      <c r="BF108" s="36" t="s">
        <v>339</v>
      </c>
      <c r="BG108" s="36" t="s">
        <v>339</v>
      </c>
      <c r="BH108" s="36" t="s">
        <v>339</v>
      </c>
      <c r="BI108" s="36" t="s">
        <v>339</v>
      </c>
      <c r="BJ108" s="36" t="s">
        <v>339</v>
      </c>
      <c r="BK108" s="36" t="s">
        <v>339</v>
      </c>
      <c r="BL108" s="36" t="s">
        <v>339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339</v>
      </c>
      <c r="E109" s="36" t="s">
        <v>339</v>
      </c>
      <c r="F109" s="36" t="s">
        <v>339</v>
      </c>
      <c r="G109" s="36" t="s">
        <v>339</v>
      </c>
      <c r="H109" s="36" t="s">
        <v>339</v>
      </c>
      <c r="I109" s="36" t="s">
        <v>339</v>
      </c>
      <c r="J109" s="36" t="s">
        <v>339</v>
      </c>
      <c r="K109" s="36" t="s">
        <v>339</v>
      </c>
      <c r="L109" s="36" t="s">
        <v>339</v>
      </c>
      <c r="M109" s="36" t="s">
        <v>339</v>
      </c>
      <c r="N109" s="36" t="s">
        <v>339</v>
      </c>
      <c r="O109" s="36" t="s">
        <v>339</v>
      </c>
      <c r="P109" s="36" t="s">
        <v>339</v>
      </c>
      <c r="Q109" s="36" t="s">
        <v>339</v>
      </c>
      <c r="R109" s="36" t="s">
        <v>339</v>
      </c>
      <c r="S109" s="36" t="s">
        <v>339</v>
      </c>
      <c r="T109" s="36" t="s">
        <v>339</v>
      </c>
      <c r="U109" s="138" t="s">
        <v>339</v>
      </c>
      <c r="V109" s="138" t="s">
        <v>339</v>
      </c>
      <c r="W109" s="36" t="str">
        <f t="shared" si="10"/>
        <v>－</v>
      </c>
      <c r="X109" s="36" t="str">
        <f t="shared" si="10"/>
        <v>－</v>
      </c>
      <c r="Y109" s="36" t="str">
        <f t="shared" si="7"/>
        <v>－</v>
      </c>
      <c r="Z109" s="36" t="s">
        <v>339</v>
      </c>
      <c r="AA109" s="36" t="s">
        <v>339</v>
      </c>
      <c r="AB109" s="36" t="s">
        <v>339</v>
      </c>
      <c r="AC109" s="36" t="s">
        <v>339</v>
      </c>
      <c r="AD109" s="36" t="s">
        <v>339</v>
      </c>
      <c r="AE109" s="36" t="s">
        <v>339</v>
      </c>
      <c r="AF109" s="36" t="s">
        <v>339</v>
      </c>
      <c r="AG109" s="143" t="s">
        <v>339</v>
      </c>
      <c r="AH109" s="143" t="s">
        <v>339</v>
      </c>
      <c r="AI109" s="143" t="s">
        <v>339</v>
      </c>
      <c r="AJ109" s="36" t="s">
        <v>339</v>
      </c>
      <c r="AK109" s="36" t="s">
        <v>339</v>
      </c>
      <c r="AL109" s="36" t="s">
        <v>339</v>
      </c>
      <c r="AM109" s="36" t="str">
        <f t="shared" si="11"/>
        <v>－</v>
      </c>
      <c r="AN109" s="36" t="str">
        <f t="shared" si="11"/>
        <v>－</v>
      </c>
      <c r="AO109" s="36" t="str">
        <f t="shared" si="11"/>
        <v>－</v>
      </c>
      <c r="AP109" s="146" t="s">
        <v>339</v>
      </c>
      <c r="AQ109" s="146" t="s">
        <v>339</v>
      </c>
      <c r="AR109" s="36" t="str">
        <f t="shared" si="9"/>
        <v>－</v>
      </c>
      <c r="AS109" s="36" t="s">
        <v>339</v>
      </c>
      <c r="AT109" s="36" t="s">
        <v>339</v>
      </c>
      <c r="AU109" s="36" t="s">
        <v>339</v>
      </c>
      <c r="AV109" s="36" t="s">
        <v>339</v>
      </c>
      <c r="AW109" s="36" t="s">
        <v>339</v>
      </c>
      <c r="AX109" s="36" t="s">
        <v>339</v>
      </c>
      <c r="AY109" s="36" t="s">
        <v>339</v>
      </c>
      <c r="AZ109" s="36" t="s">
        <v>339</v>
      </c>
      <c r="BA109" s="36" t="s">
        <v>339</v>
      </c>
      <c r="BB109" s="36" t="s">
        <v>339</v>
      </c>
      <c r="BC109" s="36" t="s">
        <v>339</v>
      </c>
      <c r="BD109" s="36" t="s">
        <v>339</v>
      </c>
      <c r="BE109" s="36" t="s">
        <v>339</v>
      </c>
      <c r="BF109" s="36" t="s">
        <v>339</v>
      </c>
      <c r="BG109" s="36" t="s">
        <v>339</v>
      </c>
      <c r="BH109" s="36" t="s">
        <v>339</v>
      </c>
      <c r="BI109" s="36" t="s">
        <v>339</v>
      </c>
      <c r="BJ109" s="36" t="s">
        <v>339</v>
      </c>
      <c r="BK109" s="36" t="s">
        <v>339</v>
      </c>
      <c r="BL109" s="36" t="s">
        <v>339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339</v>
      </c>
      <c r="E110" s="36" t="s">
        <v>339</v>
      </c>
      <c r="F110" s="36" t="s">
        <v>339</v>
      </c>
      <c r="G110" s="36" t="s">
        <v>339</v>
      </c>
      <c r="H110" s="36" t="s">
        <v>339</v>
      </c>
      <c r="I110" s="36" t="s">
        <v>339</v>
      </c>
      <c r="J110" s="36" t="s">
        <v>339</v>
      </c>
      <c r="K110" s="36" t="s">
        <v>339</v>
      </c>
      <c r="L110" s="36" t="s">
        <v>339</v>
      </c>
      <c r="M110" s="36" t="s">
        <v>339</v>
      </c>
      <c r="N110" s="36" t="s">
        <v>339</v>
      </c>
      <c r="O110" s="36" t="s">
        <v>339</v>
      </c>
      <c r="P110" s="36" t="s">
        <v>339</v>
      </c>
      <c r="Q110" s="36" t="s">
        <v>339</v>
      </c>
      <c r="R110" s="36" t="s">
        <v>339</v>
      </c>
      <c r="S110" s="36" t="s">
        <v>339</v>
      </c>
      <c r="T110" s="36" t="s">
        <v>339</v>
      </c>
      <c r="U110" s="138" t="s">
        <v>339</v>
      </c>
      <c r="V110" s="138" t="s">
        <v>339</v>
      </c>
      <c r="W110" s="36" t="str">
        <f t="shared" si="10"/>
        <v>－</v>
      </c>
      <c r="X110" s="36" t="str">
        <f t="shared" si="10"/>
        <v>－</v>
      </c>
      <c r="Y110" s="36" t="str">
        <f t="shared" si="7"/>
        <v>－</v>
      </c>
      <c r="Z110" s="36" t="s">
        <v>339</v>
      </c>
      <c r="AA110" s="36" t="s">
        <v>339</v>
      </c>
      <c r="AB110" s="36" t="s">
        <v>339</v>
      </c>
      <c r="AC110" s="36" t="s">
        <v>339</v>
      </c>
      <c r="AD110" s="36" t="s">
        <v>339</v>
      </c>
      <c r="AE110" s="36" t="s">
        <v>339</v>
      </c>
      <c r="AF110" s="36" t="s">
        <v>339</v>
      </c>
      <c r="AG110" s="143" t="s">
        <v>339</v>
      </c>
      <c r="AH110" s="143" t="s">
        <v>339</v>
      </c>
      <c r="AI110" s="143" t="s">
        <v>339</v>
      </c>
      <c r="AJ110" s="36" t="s">
        <v>339</v>
      </c>
      <c r="AK110" s="36" t="s">
        <v>339</v>
      </c>
      <c r="AL110" s="36" t="s">
        <v>339</v>
      </c>
      <c r="AM110" s="36" t="str">
        <f t="shared" si="11"/>
        <v>－</v>
      </c>
      <c r="AN110" s="36" t="str">
        <f t="shared" si="11"/>
        <v>－</v>
      </c>
      <c r="AO110" s="36" t="str">
        <f t="shared" si="11"/>
        <v>－</v>
      </c>
      <c r="AP110" s="146" t="s">
        <v>339</v>
      </c>
      <c r="AQ110" s="146" t="s">
        <v>339</v>
      </c>
      <c r="AR110" s="36" t="str">
        <f t="shared" si="9"/>
        <v>－</v>
      </c>
      <c r="AS110" s="36" t="s">
        <v>339</v>
      </c>
      <c r="AT110" s="36" t="s">
        <v>339</v>
      </c>
      <c r="AU110" s="36" t="s">
        <v>339</v>
      </c>
      <c r="AV110" s="36" t="s">
        <v>339</v>
      </c>
      <c r="AW110" s="36" t="s">
        <v>339</v>
      </c>
      <c r="AX110" s="36" t="s">
        <v>339</v>
      </c>
      <c r="AY110" s="36" t="s">
        <v>339</v>
      </c>
      <c r="AZ110" s="36" t="s">
        <v>339</v>
      </c>
      <c r="BA110" s="36" t="s">
        <v>339</v>
      </c>
      <c r="BB110" s="36" t="s">
        <v>339</v>
      </c>
      <c r="BC110" s="36" t="s">
        <v>339</v>
      </c>
      <c r="BD110" s="36" t="s">
        <v>339</v>
      </c>
      <c r="BE110" s="36" t="s">
        <v>339</v>
      </c>
      <c r="BF110" s="36" t="s">
        <v>339</v>
      </c>
      <c r="BG110" s="36" t="s">
        <v>339</v>
      </c>
      <c r="BH110" s="36" t="s">
        <v>339</v>
      </c>
      <c r="BI110" s="36" t="s">
        <v>339</v>
      </c>
      <c r="BJ110" s="36" t="s">
        <v>339</v>
      </c>
      <c r="BK110" s="36" t="s">
        <v>339</v>
      </c>
      <c r="BL110" s="36" t="s">
        <v>339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339</v>
      </c>
      <c r="E111" s="36" t="s">
        <v>339</v>
      </c>
      <c r="F111" s="36" t="s">
        <v>339</v>
      </c>
      <c r="G111" s="36" t="s">
        <v>339</v>
      </c>
      <c r="H111" s="36" t="s">
        <v>339</v>
      </c>
      <c r="I111" s="36" t="s">
        <v>339</v>
      </c>
      <c r="J111" s="36" t="s">
        <v>339</v>
      </c>
      <c r="K111" s="36" t="s">
        <v>339</v>
      </c>
      <c r="L111" s="36" t="s">
        <v>339</v>
      </c>
      <c r="M111" s="36" t="s">
        <v>339</v>
      </c>
      <c r="N111" s="36" t="s">
        <v>339</v>
      </c>
      <c r="O111" s="36" t="s">
        <v>339</v>
      </c>
      <c r="P111" s="36" t="s">
        <v>339</v>
      </c>
      <c r="Q111" s="36" t="s">
        <v>339</v>
      </c>
      <c r="R111" s="36" t="s">
        <v>339</v>
      </c>
      <c r="S111" s="36" t="s">
        <v>339</v>
      </c>
      <c r="T111" s="36" t="s">
        <v>339</v>
      </c>
      <c r="U111" s="138" t="s">
        <v>339</v>
      </c>
      <c r="V111" s="138" t="s">
        <v>339</v>
      </c>
      <c r="W111" s="36" t="str">
        <f t="shared" si="10"/>
        <v>－</v>
      </c>
      <c r="X111" s="36" t="str">
        <f t="shared" si="10"/>
        <v>－</v>
      </c>
      <c r="Y111" s="36" t="str">
        <f t="shared" si="7"/>
        <v>－</v>
      </c>
      <c r="Z111" s="36" t="s">
        <v>339</v>
      </c>
      <c r="AA111" s="36" t="s">
        <v>339</v>
      </c>
      <c r="AB111" s="36" t="s">
        <v>339</v>
      </c>
      <c r="AC111" s="36" t="s">
        <v>339</v>
      </c>
      <c r="AD111" s="36" t="s">
        <v>339</v>
      </c>
      <c r="AE111" s="36" t="s">
        <v>339</v>
      </c>
      <c r="AF111" s="36" t="s">
        <v>339</v>
      </c>
      <c r="AG111" s="143" t="s">
        <v>339</v>
      </c>
      <c r="AH111" s="143" t="s">
        <v>339</v>
      </c>
      <c r="AI111" s="143" t="s">
        <v>339</v>
      </c>
      <c r="AJ111" s="36" t="s">
        <v>339</v>
      </c>
      <c r="AK111" s="36" t="s">
        <v>339</v>
      </c>
      <c r="AL111" s="36" t="s">
        <v>339</v>
      </c>
      <c r="AM111" s="36" t="str">
        <f t="shared" si="11"/>
        <v>－</v>
      </c>
      <c r="AN111" s="36" t="str">
        <f t="shared" si="11"/>
        <v>－</v>
      </c>
      <c r="AO111" s="36" t="str">
        <f t="shared" si="11"/>
        <v>－</v>
      </c>
      <c r="AP111" s="146" t="s">
        <v>339</v>
      </c>
      <c r="AQ111" s="146" t="s">
        <v>339</v>
      </c>
      <c r="AR111" s="36" t="str">
        <f t="shared" si="9"/>
        <v>－</v>
      </c>
      <c r="AS111" s="36" t="s">
        <v>339</v>
      </c>
      <c r="AT111" s="36" t="s">
        <v>339</v>
      </c>
      <c r="AU111" s="36" t="s">
        <v>339</v>
      </c>
      <c r="AV111" s="36" t="s">
        <v>339</v>
      </c>
      <c r="AW111" s="36" t="s">
        <v>339</v>
      </c>
      <c r="AX111" s="36" t="s">
        <v>339</v>
      </c>
      <c r="AY111" s="36" t="s">
        <v>339</v>
      </c>
      <c r="AZ111" s="36" t="s">
        <v>339</v>
      </c>
      <c r="BA111" s="36" t="s">
        <v>339</v>
      </c>
      <c r="BB111" s="36" t="s">
        <v>339</v>
      </c>
      <c r="BC111" s="36" t="s">
        <v>339</v>
      </c>
      <c r="BD111" s="36" t="s">
        <v>339</v>
      </c>
      <c r="BE111" s="36" t="s">
        <v>339</v>
      </c>
      <c r="BF111" s="36" t="s">
        <v>339</v>
      </c>
      <c r="BG111" s="36" t="s">
        <v>339</v>
      </c>
      <c r="BH111" s="36" t="s">
        <v>339</v>
      </c>
      <c r="BI111" s="36" t="s">
        <v>339</v>
      </c>
      <c r="BJ111" s="36" t="s">
        <v>339</v>
      </c>
      <c r="BK111" s="36" t="s">
        <v>339</v>
      </c>
      <c r="BL111" s="36" t="s">
        <v>339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339</v>
      </c>
      <c r="E112" s="36" t="s">
        <v>339</v>
      </c>
      <c r="F112" s="36" t="s">
        <v>339</v>
      </c>
      <c r="G112" s="36" t="s">
        <v>339</v>
      </c>
      <c r="H112" s="36" t="s">
        <v>339</v>
      </c>
      <c r="I112" s="36" t="s">
        <v>339</v>
      </c>
      <c r="J112" s="36" t="s">
        <v>339</v>
      </c>
      <c r="K112" s="36" t="s">
        <v>339</v>
      </c>
      <c r="L112" s="36" t="s">
        <v>339</v>
      </c>
      <c r="M112" s="36" t="s">
        <v>339</v>
      </c>
      <c r="N112" s="36" t="s">
        <v>339</v>
      </c>
      <c r="O112" s="36" t="s">
        <v>339</v>
      </c>
      <c r="P112" s="36" t="s">
        <v>339</v>
      </c>
      <c r="Q112" s="36" t="s">
        <v>339</v>
      </c>
      <c r="R112" s="36" t="s">
        <v>339</v>
      </c>
      <c r="S112" s="36" t="s">
        <v>339</v>
      </c>
      <c r="T112" s="36" t="s">
        <v>339</v>
      </c>
      <c r="U112" s="138" t="s">
        <v>339</v>
      </c>
      <c r="V112" s="138" t="s">
        <v>339</v>
      </c>
      <c r="W112" s="36" t="str">
        <f t="shared" si="10"/>
        <v>－</v>
      </c>
      <c r="X112" s="36" t="str">
        <f t="shared" si="10"/>
        <v>－</v>
      </c>
      <c r="Y112" s="36" t="str">
        <f t="shared" si="7"/>
        <v>－</v>
      </c>
      <c r="Z112" s="36" t="s">
        <v>339</v>
      </c>
      <c r="AA112" s="36" t="s">
        <v>339</v>
      </c>
      <c r="AB112" s="36" t="s">
        <v>339</v>
      </c>
      <c r="AC112" s="36" t="s">
        <v>339</v>
      </c>
      <c r="AD112" s="36" t="s">
        <v>339</v>
      </c>
      <c r="AE112" s="36" t="s">
        <v>339</v>
      </c>
      <c r="AF112" s="36" t="s">
        <v>339</v>
      </c>
      <c r="AG112" s="143" t="s">
        <v>339</v>
      </c>
      <c r="AH112" s="143" t="s">
        <v>339</v>
      </c>
      <c r="AI112" s="143" t="s">
        <v>339</v>
      </c>
      <c r="AJ112" s="36" t="s">
        <v>339</v>
      </c>
      <c r="AK112" s="36" t="s">
        <v>339</v>
      </c>
      <c r="AL112" s="36" t="s">
        <v>339</v>
      </c>
      <c r="AM112" s="36" t="str">
        <f t="shared" si="11"/>
        <v>－</v>
      </c>
      <c r="AN112" s="36" t="str">
        <f t="shared" si="11"/>
        <v>－</v>
      </c>
      <c r="AO112" s="36" t="str">
        <f t="shared" si="11"/>
        <v>－</v>
      </c>
      <c r="AP112" s="146" t="s">
        <v>339</v>
      </c>
      <c r="AQ112" s="146" t="s">
        <v>339</v>
      </c>
      <c r="AR112" s="36" t="str">
        <f t="shared" si="9"/>
        <v>－</v>
      </c>
      <c r="AS112" s="36" t="s">
        <v>339</v>
      </c>
      <c r="AT112" s="36" t="s">
        <v>339</v>
      </c>
      <c r="AU112" s="36" t="s">
        <v>339</v>
      </c>
      <c r="AV112" s="36" t="s">
        <v>339</v>
      </c>
      <c r="AW112" s="36" t="s">
        <v>339</v>
      </c>
      <c r="AX112" s="36" t="s">
        <v>339</v>
      </c>
      <c r="AY112" s="36" t="s">
        <v>339</v>
      </c>
      <c r="AZ112" s="36" t="s">
        <v>339</v>
      </c>
      <c r="BA112" s="36" t="s">
        <v>339</v>
      </c>
      <c r="BB112" s="36" t="s">
        <v>339</v>
      </c>
      <c r="BC112" s="36" t="s">
        <v>339</v>
      </c>
      <c r="BD112" s="36" t="s">
        <v>339</v>
      </c>
      <c r="BE112" s="36" t="s">
        <v>339</v>
      </c>
      <c r="BF112" s="36" t="s">
        <v>339</v>
      </c>
      <c r="BG112" s="36" t="s">
        <v>339</v>
      </c>
      <c r="BH112" s="36" t="s">
        <v>339</v>
      </c>
      <c r="BI112" s="36" t="s">
        <v>339</v>
      </c>
      <c r="BJ112" s="36" t="s">
        <v>339</v>
      </c>
      <c r="BK112" s="36" t="s">
        <v>339</v>
      </c>
      <c r="BL112" s="36" t="s">
        <v>339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339</v>
      </c>
      <c r="E113" s="36" t="s">
        <v>339</v>
      </c>
      <c r="F113" s="36" t="s">
        <v>339</v>
      </c>
      <c r="G113" s="36" t="s">
        <v>339</v>
      </c>
      <c r="H113" s="36" t="s">
        <v>339</v>
      </c>
      <c r="I113" s="36" t="s">
        <v>339</v>
      </c>
      <c r="J113" s="36" t="s">
        <v>339</v>
      </c>
      <c r="K113" s="36" t="s">
        <v>339</v>
      </c>
      <c r="L113" s="36" t="s">
        <v>339</v>
      </c>
      <c r="M113" s="36" t="s">
        <v>339</v>
      </c>
      <c r="N113" s="36" t="s">
        <v>339</v>
      </c>
      <c r="O113" s="36" t="s">
        <v>339</v>
      </c>
      <c r="P113" s="36" t="s">
        <v>339</v>
      </c>
      <c r="Q113" s="36" t="s">
        <v>339</v>
      </c>
      <c r="R113" s="36" t="s">
        <v>339</v>
      </c>
      <c r="S113" s="36" t="s">
        <v>339</v>
      </c>
      <c r="T113" s="36" t="s">
        <v>339</v>
      </c>
      <c r="U113" s="138" t="s">
        <v>339</v>
      </c>
      <c r="V113" s="138" t="s">
        <v>339</v>
      </c>
      <c r="W113" s="36" t="str">
        <f t="shared" si="10"/>
        <v>－</v>
      </c>
      <c r="X113" s="36" t="str">
        <f t="shared" si="10"/>
        <v>－</v>
      </c>
      <c r="Y113" s="36" t="str">
        <f t="shared" si="7"/>
        <v>－</v>
      </c>
      <c r="Z113" s="36" t="s">
        <v>339</v>
      </c>
      <c r="AA113" s="36" t="s">
        <v>339</v>
      </c>
      <c r="AB113" s="36" t="s">
        <v>339</v>
      </c>
      <c r="AC113" s="36" t="s">
        <v>339</v>
      </c>
      <c r="AD113" s="36" t="s">
        <v>339</v>
      </c>
      <c r="AE113" s="36" t="s">
        <v>339</v>
      </c>
      <c r="AF113" s="36" t="s">
        <v>339</v>
      </c>
      <c r="AG113" s="143" t="s">
        <v>339</v>
      </c>
      <c r="AH113" s="143" t="s">
        <v>339</v>
      </c>
      <c r="AI113" s="143" t="s">
        <v>339</v>
      </c>
      <c r="AJ113" s="36" t="s">
        <v>339</v>
      </c>
      <c r="AK113" s="36" t="s">
        <v>339</v>
      </c>
      <c r="AL113" s="36" t="s">
        <v>339</v>
      </c>
      <c r="AM113" s="36" t="str">
        <f t="shared" si="11"/>
        <v>－</v>
      </c>
      <c r="AN113" s="36" t="str">
        <f t="shared" si="11"/>
        <v>－</v>
      </c>
      <c r="AO113" s="36" t="str">
        <f t="shared" si="11"/>
        <v>－</v>
      </c>
      <c r="AP113" s="146" t="s">
        <v>339</v>
      </c>
      <c r="AQ113" s="146" t="s">
        <v>339</v>
      </c>
      <c r="AR113" s="36" t="str">
        <f t="shared" si="9"/>
        <v>－</v>
      </c>
      <c r="AS113" s="36" t="s">
        <v>339</v>
      </c>
      <c r="AT113" s="36" t="s">
        <v>339</v>
      </c>
      <c r="AU113" s="36" t="s">
        <v>339</v>
      </c>
      <c r="AV113" s="36" t="s">
        <v>339</v>
      </c>
      <c r="AW113" s="36" t="s">
        <v>339</v>
      </c>
      <c r="AX113" s="36" t="s">
        <v>339</v>
      </c>
      <c r="AY113" s="36" t="s">
        <v>339</v>
      </c>
      <c r="AZ113" s="36" t="s">
        <v>339</v>
      </c>
      <c r="BA113" s="36" t="s">
        <v>339</v>
      </c>
      <c r="BB113" s="36" t="s">
        <v>339</v>
      </c>
      <c r="BC113" s="36" t="s">
        <v>339</v>
      </c>
      <c r="BD113" s="36" t="s">
        <v>339</v>
      </c>
      <c r="BE113" s="36" t="s">
        <v>339</v>
      </c>
      <c r="BF113" s="36" t="s">
        <v>339</v>
      </c>
      <c r="BG113" s="36" t="s">
        <v>339</v>
      </c>
      <c r="BH113" s="36" t="s">
        <v>339</v>
      </c>
      <c r="BI113" s="36" t="s">
        <v>339</v>
      </c>
      <c r="BJ113" s="36" t="s">
        <v>339</v>
      </c>
      <c r="BK113" s="36" t="s">
        <v>339</v>
      </c>
      <c r="BL113" s="36" t="s">
        <v>339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339</v>
      </c>
      <c r="E114" s="36" t="s">
        <v>339</v>
      </c>
      <c r="F114" s="36" t="s">
        <v>339</v>
      </c>
      <c r="G114" s="36" t="s">
        <v>339</v>
      </c>
      <c r="H114" s="36" t="s">
        <v>339</v>
      </c>
      <c r="I114" s="36" t="s">
        <v>339</v>
      </c>
      <c r="J114" s="36" t="s">
        <v>339</v>
      </c>
      <c r="K114" s="36" t="s">
        <v>339</v>
      </c>
      <c r="L114" s="36" t="s">
        <v>339</v>
      </c>
      <c r="M114" s="36" t="s">
        <v>339</v>
      </c>
      <c r="N114" s="36" t="s">
        <v>339</v>
      </c>
      <c r="O114" s="36" t="s">
        <v>339</v>
      </c>
      <c r="P114" s="36" t="s">
        <v>339</v>
      </c>
      <c r="Q114" s="36" t="s">
        <v>339</v>
      </c>
      <c r="R114" s="36" t="s">
        <v>339</v>
      </c>
      <c r="S114" s="36" t="s">
        <v>339</v>
      </c>
      <c r="T114" s="36" t="s">
        <v>339</v>
      </c>
      <c r="U114" s="138" t="s">
        <v>339</v>
      </c>
      <c r="V114" s="138" t="s">
        <v>339</v>
      </c>
      <c r="W114" s="36" t="str">
        <f t="shared" si="10"/>
        <v>－</v>
      </c>
      <c r="X114" s="36" t="str">
        <f t="shared" si="10"/>
        <v>－</v>
      </c>
      <c r="Y114" s="36" t="str">
        <f t="shared" si="7"/>
        <v>－</v>
      </c>
      <c r="Z114" s="36" t="s">
        <v>339</v>
      </c>
      <c r="AA114" s="36" t="s">
        <v>339</v>
      </c>
      <c r="AB114" s="36" t="s">
        <v>339</v>
      </c>
      <c r="AC114" s="36" t="s">
        <v>339</v>
      </c>
      <c r="AD114" s="36" t="s">
        <v>339</v>
      </c>
      <c r="AE114" s="36" t="s">
        <v>339</v>
      </c>
      <c r="AF114" s="36" t="s">
        <v>339</v>
      </c>
      <c r="AG114" s="143" t="s">
        <v>339</v>
      </c>
      <c r="AH114" s="143" t="s">
        <v>339</v>
      </c>
      <c r="AI114" s="143" t="s">
        <v>339</v>
      </c>
      <c r="AJ114" s="36" t="s">
        <v>339</v>
      </c>
      <c r="AK114" s="36" t="s">
        <v>339</v>
      </c>
      <c r="AL114" s="36" t="s">
        <v>339</v>
      </c>
      <c r="AM114" s="36" t="str">
        <f t="shared" si="11"/>
        <v>－</v>
      </c>
      <c r="AN114" s="36" t="str">
        <f t="shared" si="11"/>
        <v>－</v>
      </c>
      <c r="AO114" s="36" t="str">
        <f t="shared" si="11"/>
        <v>－</v>
      </c>
      <c r="AP114" s="146" t="s">
        <v>339</v>
      </c>
      <c r="AQ114" s="146" t="s">
        <v>339</v>
      </c>
      <c r="AR114" s="36" t="str">
        <f t="shared" si="9"/>
        <v>－</v>
      </c>
      <c r="AS114" s="36" t="s">
        <v>339</v>
      </c>
      <c r="AT114" s="36" t="s">
        <v>339</v>
      </c>
      <c r="AU114" s="36" t="s">
        <v>339</v>
      </c>
      <c r="AV114" s="36" t="s">
        <v>339</v>
      </c>
      <c r="AW114" s="36" t="s">
        <v>339</v>
      </c>
      <c r="AX114" s="36" t="s">
        <v>339</v>
      </c>
      <c r="AY114" s="36" t="s">
        <v>339</v>
      </c>
      <c r="AZ114" s="36" t="s">
        <v>339</v>
      </c>
      <c r="BA114" s="36" t="s">
        <v>339</v>
      </c>
      <c r="BB114" s="36" t="s">
        <v>339</v>
      </c>
      <c r="BC114" s="36" t="s">
        <v>339</v>
      </c>
      <c r="BD114" s="36" t="s">
        <v>339</v>
      </c>
      <c r="BE114" s="36" t="s">
        <v>339</v>
      </c>
      <c r="BF114" s="36" t="s">
        <v>339</v>
      </c>
      <c r="BG114" s="36" t="s">
        <v>339</v>
      </c>
      <c r="BH114" s="36" t="s">
        <v>339</v>
      </c>
      <c r="BI114" s="36" t="s">
        <v>339</v>
      </c>
      <c r="BJ114" s="36" t="s">
        <v>339</v>
      </c>
      <c r="BK114" s="36" t="s">
        <v>339</v>
      </c>
      <c r="BL114" s="36" t="s">
        <v>339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138" t="s">
        <v>339</v>
      </c>
      <c r="V115" s="138" t="s">
        <v>339</v>
      </c>
      <c r="W115" s="36" t="str">
        <f t="shared" si="10"/>
        <v>－</v>
      </c>
      <c r="X115" s="36" t="str">
        <f t="shared" si="10"/>
        <v>－</v>
      </c>
      <c r="Y115" s="36" t="str">
        <f t="shared" si="7"/>
        <v>－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143" t="s">
        <v>339</v>
      </c>
      <c r="AH115" s="143" t="s">
        <v>339</v>
      </c>
      <c r="AI115" s="143" t="s">
        <v>339</v>
      </c>
      <c r="AJ115" s="36" t="s">
        <v>339</v>
      </c>
      <c r="AK115" s="36" t="s">
        <v>339</v>
      </c>
      <c r="AL115" s="36" t="s">
        <v>339</v>
      </c>
      <c r="AM115" s="36" t="str">
        <f t="shared" si="11"/>
        <v>－</v>
      </c>
      <c r="AN115" s="36" t="str">
        <f t="shared" si="11"/>
        <v>－</v>
      </c>
      <c r="AO115" s="36" t="str">
        <f t="shared" si="11"/>
        <v>－</v>
      </c>
      <c r="AP115" s="146" t="s">
        <v>339</v>
      </c>
      <c r="AQ115" s="146" t="s">
        <v>339</v>
      </c>
      <c r="AR115" s="36" t="str">
        <f t="shared" si="9"/>
        <v>－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138" t="s">
        <v>339</v>
      </c>
      <c r="V116" s="138" t="s">
        <v>339</v>
      </c>
      <c r="W116" s="36" t="str">
        <f t="shared" si="10"/>
        <v>－</v>
      </c>
      <c r="X116" s="36" t="str">
        <f t="shared" si="10"/>
        <v>－</v>
      </c>
      <c r="Y116" s="36" t="str">
        <f t="shared" si="7"/>
        <v>－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143" t="s">
        <v>339</v>
      </c>
      <c r="AH116" s="143" t="s">
        <v>339</v>
      </c>
      <c r="AI116" s="143" t="s">
        <v>339</v>
      </c>
      <c r="AJ116" s="36" t="s">
        <v>339</v>
      </c>
      <c r="AK116" s="36" t="s">
        <v>339</v>
      </c>
      <c r="AL116" s="36" t="s">
        <v>339</v>
      </c>
      <c r="AM116" s="36" t="str">
        <f t="shared" si="11"/>
        <v>－</v>
      </c>
      <c r="AN116" s="36" t="str">
        <f t="shared" si="11"/>
        <v>－</v>
      </c>
      <c r="AO116" s="36" t="str">
        <f t="shared" si="11"/>
        <v>－</v>
      </c>
      <c r="AP116" s="146" t="s">
        <v>339</v>
      </c>
      <c r="AQ116" s="146" t="s">
        <v>339</v>
      </c>
      <c r="AR116" s="36" t="str">
        <f t="shared" si="9"/>
        <v>－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138" t="s">
        <v>339</v>
      </c>
      <c r="V117" s="138" t="s">
        <v>339</v>
      </c>
      <c r="W117" s="36" t="str">
        <f t="shared" si="10"/>
        <v>－</v>
      </c>
      <c r="X117" s="36" t="str">
        <f t="shared" si="10"/>
        <v>－</v>
      </c>
      <c r="Y117" s="36" t="str">
        <f t="shared" si="7"/>
        <v>－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143" t="s">
        <v>339</v>
      </c>
      <c r="AH117" s="143" t="s">
        <v>339</v>
      </c>
      <c r="AI117" s="143" t="s">
        <v>339</v>
      </c>
      <c r="AJ117" s="36" t="s">
        <v>339</v>
      </c>
      <c r="AK117" s="36" t="s">
        <v>339</v>
      </c>
      <c r="AL117" s="36" t="s">
        <v>339</v>
      </c>
      <c r="AM117" s="36" t="str">
        <f t="shared" si="11"/>
        <v>－</v>
      </c>
      <c r="AN117" s="36" t="str">
        <f t="shared" si="11"/>
        <v>－</v>
      </c>
      <c r="AO117" s="36" t="str">
        <f t="shared" si="11"/>
        <v>－</v>
      </c>
      <c r="AP117" s="146" t="s">
        <v>339</v>
      </c>
      <c r="AQ117" s="146" t="s">
        <v>339</v>
      </c>
      <c r="AR117" s="36" t="str">
        <f t="shared" si="9"/>
        <v>－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138" t="s">
        <v>339</v>
      </c>
      <c r="V118" s="138" t="s">
        <v>339</v>
      </c>
      <c r="W118" s="36" t="str">
        <f t="shared" si="10"/>
        <v>－</v>
      </c>
      <c r="X118" s="36" t="str">
        <f t="shared" si="10"/>
        <v>－</v>
      </c>
      <c r="Y118" s="36" t="str">
        <f t="shared" si="7"/>
        <v>－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143" t="s">
        <v>339</v>
      </c>
      <c r="AH118" s="143" t="s">
        <v>339</v>
      </c>
      <c r="AI118" s="143" t="s">
        <v>339</v>
      </c>
      <c r="AJ118" s="36" t="s">
        <v>339</v>
      </c>
      <c r="AK118" s="36" t="s">
        <v>339</v>
      </c>
      <c r="AL118" s="36" t="s">
        <v>339</v>
      </c>
      <c r="AM118" s="36" t="str">
        <f t="shared" si="11"/>
        <v>－</v>
      </c>
      <c r="AN118" s="36" t="str">
        <f t="shared" si="11"/>
        <v>－</v>
      </c>
      <c r="AO118" s="36" t="str">
        <f t="shared" si="11"/>
        <v>－</v>
      </c>
      <c r="AP118" s="146" t="s">
        <v>339</v>
      </c>
      <c r="AQ118" s="146" t="s">
        <v>339</v>
      </c>
      <c r="AR118" s="36" t="str">
        <f t="shared" si="9"/>
        <v>－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138" t="s">
        <v>339</v>
      </c>
      <c r="V119" s="138" t="s">
        <v>339</v>
      </c>
      <c r="W119" s="36" t="str">
        <f t="shared" si="10"/>
        <v>－</v>
      </c>
      <c r="X119" s="36" t="str">
        <f t="shared" si="10"/>
        <v>－</v>
      </c>
      <c r="Y119" s="36" t="str">
        <f t="shared" si="7"/>
        <v>－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143" t="s">
        <v>339</v>
      </c>
      <c r="AH119" s="143" t="s">
        <v>339</v>
      </c>
      <c r="AI119" s="143" t="s">
        <v>339</v>
      </c>
      <c r="AJ119" s="36" t="s">
        <v>339</v>
      </c>
      <c r="AK119" s="36" t="s">
        <v>339</v>
      </c>
      <c r="AL119" s="36" t="s">
        <v>339</v>
      </c>
      <c r="AM119" s="36" t="str">
        <f t="shared" si="11"/>
        <v>－</v>
      </c>
      <c r="AN119" s="36" t="str">
        <f t="shared" si="11"/>
        <v>－</v>
      </c>
      <c r="AO119" s="36" t="str">
        <f t="shared" si="11"/>
        <v>－</v>
      </c>
      <c r="AP119" s="146" t="s">
        <v>339</v>
      </c>
      <c r="AQ119" s="146" t="s">
        <v>339</v>
      </c>
      <c r="AR119" s="36" t="str">
        <f t="shared" si="9"/>
        <v>－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138" t="s">
        <v>339</v>
      </c>
      <c r="V120" s="138" t="s">
        <v>339</v>
      </c>
      <c r="W120" s="36" t="str">
        <f t="shared" si="10"/>
        <v>－</v>
      </c>
      <c r="X120" s="36" t="str">
        <f t="shared" si="10"/>
        <v>－</v>
      </c>
      <c r="Y120" s="36" t="str">
        <f t="shared" si="7"/>
        <v>－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143" t="s">
        <v>339</v>
      </c>
      <c r="AH120" s="143" t="s">
        <v>339</v>
      </c>
      <c r="AI120" s="143" t="s">
        <v>339</v>
      </c>
      <c r="AJ120" s="36" t="s">
        <v>339</v>
      </c>
      <c r="AK120" s="36" t="s">
        <v>339</v>
      </c>
      <c r="AL120" s="36" t="s">
        <v>339</v>
      </c>
      <c r="AM120" s="36" t="str">
        <f t="shared" si="11"/>
        <v>－</v>
      </c>
      <c r="AN120" s="36" t="str">
        <f t="shared" si="11"/>
        <v>－</v>
      </c>
      <c r="AO120" s="36" t="str">
        <f t="shared" si="11"/>
        <v>－</v>
      </c>
      <c r="AP120" s="146" t="s">
        <v>339</v>
      </c>
      <c r="AQ120" s="146" t="s">
        <v>339</v>
      </c>
      <c r="AR120" s="36" t="str">
        <f t="shared" si="9"/>
        <v>－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138" t="s">
        <v>339</v>
      </c>
      <c r="V121" s="138" t="s">
        <v>339</v>
      </c>
      <c r="W121" s="36" t="str">
        <f t="shared" si="10"/>
        <v>－</v>
      </c>
      <c r="X121" s="36" t="str">
        <f t="shared" si="10"/>
        <v>－</v>
      </c>
      <c r="Y121" s="36" t="str">
        <f t="shared" si="7"/>
        <v>－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143" t="s">
        <v>339</v>
      </c>
      <c r="AH121" s="143" t="s">
        <v>339</v>
      </c>
      <c r="AI121" s="143" t="s">
        <v>339</v>
      </c>
      <c r="AJ121" s="36" t="s">
        <v>339</v>
      </c>
      <c r="AK121" s="36" t="s">
        <v>339</v>
      </c>
      <c r="AL121" s="36" t="s">
        <v>339</v>
      </c>
      <c r="AM121" s="36" t="str">
        <f t="shared" si="11"/>
        <v>－</v>
      </c>
      <c r="AN121" s="36" t="str">
        <f t="shared" si="11"/>
        <v>－</v>
      </c>
      <c r="AO121" s="36" t="str">
        <f t="shared" si="11"/>
        <v>－</v>
      </c>
      <c r="AP121" s="146" t="s">
        <v>339</v>
      </c>
      <c r="AQ121" s="146" t="s">
        <v>339</v>
      </c>
      <c r="AR121" s="36" t="str">
        <f t="shared" si="9"/>
        <v>－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138" t="s">
        <v>339</v>
      </c>
      <c r="V122" s="138" t="s">
        <v>339</v>
      </c>
      <c r="W122" s="36" t="str">
        <f t="shared" si="10"/>
        <v>－</v>
      </c>
      <c r="X122" s="36" t="str">
        <f t="shared" si="10"/>
        <v>－</v>
      </c>
      <c r="Y122" s="36" t="str">
        <f t="shared" si="7"/>
        <v>－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143" t="s">
        <v>339</v>
      </c>
      <c r="AH122" s="143" t="s">
        <v>339</v>
      </c>
      <c r="AI122" s="143" t="s">
        <v>339</v>
      </c>
      <c r="AJ122" s="36" t="s">
        <v>339</v>
      </c>
      <c r="AK122" s="36" t="s">
        <v>339</v>
      </c>
      <c r="AL122" s="36" t="s">
        <v>339</v>
      </c>
      <c r="AM122" s="36" t="str">
        <f t="shared" si="11"/>
        <v>－</v>
      </c>
      <c r="AN122" s="36" t="str">
        <f t="shared" si="11"/>
        <v>－</v>
      </c>
      <c r="AO122" s="36" t="str">
        <f t="shared" si="11"/>
        <v>－</v>
      </c>
      <c r="AP122" s="146" t="s">
        <v>339</v>
      </c>
      <c r="AQ122" s="146" t="s">
        <v>339</v>
      </c>
      <c r="AR122" s="36" t="str">
        <f t="shared" si="9"/>
        <v>－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138" t="s">
        <v>339</v>
      </c>
      <c r="V123" s="138" t="s">
        <v>339</v>
      </c>
      <c r="W123" s="36" t="str">
        <f t="shared" si="10"/>
        <v>－</v>
      </c>
      <c r="X123" s="36" t="str">
        <f t="shared" si="10"/>
        <v>－</v>
      </c>
      <c r="Y123" s="36" t="str">
        <f t="shared" si="7"/>
        <v>－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143" t="s">
        <v>339</v>
      </c>
      <c r="AH123" s="143" t="s">
        <v>339</v>
      </c>
      <c r="AI123" s="143" t="s">
        <v>339</v>
      </c>
      <c r="AJ123" s="36" t="s">
        <v>339</v>
      </c>
      <c r="AK123" s="36" t="s">
        <v>339</v>
      </c>
      <c r="AL123" s="36" t="s">
        <v>339</v>
      </c>
      <c r="AM123" s="36" t="str">
        <f t="shared" si="11"/>
        <v>－</v>
      </c>
      <c r="AN123" s="36" t="str">
        <f t="shared" si="11"/>
        <v>－</v>
      </c>
      <c r="AO123" s="36" t="str">
        <f t="shared" si="11"/>
        <v>－</v>
      </c>
      <c r="AP123" s="146" t="s">
        <v>339</v>
      </c>
      <c r="AQ123" s="146" t="s">
        <v>339</v>
      </c>
      <c r="AR123" s="36" t="str">
        <f t="shared" si="9"/>
        <v>－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138" t="s">
        <v>339</v>
      </c>
      <c r="V124" s="138" t="s">
        <v>339</v>
      </c>
      <c r="W124" s="36" t="str">
        <f t="shared" si="10"/>
        <v>－</v>
      </c>
      <c r="X124" s="36" t="str">
        <f t="shared" si="10"/>
        <v>－</v>
      </c>
      <c r="Y124" s="36" t="str">
        <f t="shared" si="7"/>
        <v>－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143" t="s">
        <v>339</v>
      </c>
      <c r="AH124" s="143" t="s">
        <v>339</v>
      </c>
      <c r="AI124" s="143" t="s">
        <v>339</v>
      </c>
      <c r="AJ124" s="36" t="s">
        <v>339</v>
      </c>
      <c r="AK124" s="36" t="s">
        <v>339</v>
      </c>
      <c r="AL124" s="36" t="s">
        <v>339</v>
      </c>
      <c r="AM124" s="36" t="str">
        <f t="shared" si="11"/>
        <v>－</v>
      </c>
      <c r="AN124" s="36" t="str">
        <f t="shared" si="11"/>
        <v>－</v>
      </c>
      <c r="AO124" s="36" t="str">
        <f t="shared" si="11"/>
        <v>－</v>
      </c>
      <c r="AP124" s="146" t="s">
        <v>339</v>
      </c>
      <c r="AQ124" s="146" t="s">
        <v>339</v>
      </c>
      <c r="AR124" s="36" t="str">
        <f t="shared" si="9"/>
        <v>－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138" t="s">
        <v>339</v>
      </c>
      <c r="V125" s="138" t="s">
        <v>339</v>
      </c>
      <c r="W125" s="36" t="str">
        <f t="shared" si="10"/>
        <v>－</v>
      </c>
      <c r="X125" s="36" t="str">
        <f t="shared" si="10"/>
        <v>－</v>
      </c>
      <c r="Y125" s="36" t="str">
        <f t="shared" si="7"/>
        <v>－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143" t="s">
        <v>339</v>
      </c>
      <c r="AH125" s="143" t="s">
        <v>339</v>
      </c>
      <c r="AI125" s="143" t="s">
        <v>339</v>
      </c>
      <c r="AJ125" s="36" t="s">
        <v>339</v>
      </c>
      <c r="AK125" s="36" t="s">
        <v>339</v>
      </c>
      <c r="AL125" s="36" t="s">
        <v>339</v>
      </c>
      <c r="AM125" s="36" t="str">
        <f t="shared" si="11"/>
        <v>－</v>
      </c>
      <c r="AN125" s="36" t="str">
        <f t="shared" si="11"/>
        <v>－</v>
      </c>
      <c r="AO125" s="36" t="str">
        <f t="shared" si="11"/>
        <v>－</v>
      </c>
      <c r="AP125" s="146" t="s">
        <v>339</v>
      </c>
      <c r="AQ125" s="146" t="s">
        <v>339</v>
      </c>
      <c r="AR125" s="36" t="str">
        <f t="shared" si="9"/>
        <v>－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138" t="s">
        <v>339</v>
      </c>
      <c r="V126" s="138" t="s">
        <v>339</v>
      </c>
      <c r="W126" s="36" t="str">
        <f t="shared" si="10"/>
        <v>－</v>
      </c>
      <c r="X126" s="36" t="str">
        <f t="shared" si="10"/>
        <v>－</v>
      </c>
      <c r="Y126" s="36" t="str">
        <f t="shared" si="7"/>
        <v>－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143" t="s">
        <v>339</v>
      </c>
      <c r="AH126" s="143" t="s">
        <v>339</v>
      </c>
      <c r="AI126" s="143" t="s">
        <v>339</v>
      </c>
      <c r="AJ126" s="36" t="s">
        <v>339</v>
      </c>
      <c r="AK126" s="36" t="s">
        <v>339</v>
      </c>
      <c r="AL126" s="36" t="s">
        <v>339</v>
      </c>
      <c r="AM126" s="36" t="str">
        <f t="shared" si="11"/>
        <v>－</v>
      </c>
      <c r="AN126" s="36" t="str">
        <f t="shared" si="11"/>
        <v>－</v>
      </c>
      <c r="AO126" s="36" t="str">
        <f t="shared" si="11"/>
        <v>－</v>
      </c>
      <c r="AP126" s="146" t="s">
        <v>339</v>
      </c>
      <c r="AQ126" s="146" t="s">
        <v>339</v>
      </c>
      <c r="AR126" s="36" t="str">
        <f t="shared" si="9"/>
        <v>－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138" t="s">
        <v>339</v>
      </c>
      <c r="V127" s="138" t="s">
        <v>339</v>
      </c>
      <c r="W127" s="36" t="str">
        <f t="shared" si="10"/>
        <v>－</v>
      </c>
      <c r="X127" s="36" t="str">
        <f t="shared" si="10"/>
        <v>－</v>
      </c>
      <c r="Y127" s="36" t="str">
        <f t="shared" si="7"/>
        <v>－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143" t="s">
        <v>339</v>
      </c>
      <c r="AH127" s="143" t="s">
        <v>339</v>
      </c>
      <c r="AI127" s="143" t="s">
        <v>339</v>
      </c>
      <c r="AJ127" s="36" t="s">
        <v>339</v>
      </c>
      <c r="AK127" s="36" t="s">
        <v>339</v>
      </c>
      <c r="AL127" s="36" t="s">
        <v>339</v>
      </c>
      <c r="AM127" s="36" t="str">
        <f t="shared" si="11"/>
        <v>－</v>
      </c>
      <c r="AN127" s="36" t="str">
        <f t="shared" si="11"/>
        <v>－</v>
      </c>
      <c r="AO127" s="36" t="str">
        <f t="shared" si="11"/>
        <v>－</v>
      </c>
      <c r="AP127" s="146" t="s">
        <v>339</v>
      </c>
      <c r="AQ127" s="146" t="s">
        <v>339</v>
      </c>
      <c r="AR127" s="36" t="str">
        <f t="shared" si="9"/>
        <v>－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138" t="s">
        <v>339</v>
      </c>
      <c r="V128" s="138" t="s">
        <v>339</v>
      </c>
      <c r="W128" s="36" t="str">
        <f t="shared" si="10"/>
        <v>－</v>
      </c>
      <c r="X128" s="36" t="str">
        <f t="shared" si="10"/>
        <v>－</v>
      </c>
      <c r="Y128" s="36" t="str">
        <f t="shared" si="7"/>
        <v>－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143" t="s">
        <v>339</v>
      </c>
      <c r="AH128" s="143" t="s">
        <v>339</v>
      </c>
      <c r="AI128" s="143" t="s">
        <v>339</v>
      </c>
      <c r="AJ128" s="36" t="s">
        <v>339</v>
      </c>
      <c r="AK128" s="36" t="s">
        <v>339</v>
      </c>
      <c r="AL128" s="36" t="s">
        <v>339</v>
      </c>
      <c r="AM128" s="36" t="str">
        <f t="shared" si="11"/>
        <v>－</v>
      </c>
      <c r="AN128" s="36" t="str">
        <f t="shared" si="11"/>
        <v>－</v>
      </c>
      <c r="AO128" s="36" t="str">
        <f t="shared" si="11"/>
        <v>－</v>
      </c>
      <c r="AP128" s="146" t="s">
        <v>339</v>
      </c>
      <c r="AQ128" s="146" t="s">
        <v>339</v>
      </c>
      <c r="AR128" s="36" t="str">
        <f t="shared" si="9"/>
        <v>－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138" t="s">
        <v>339</v>
      </c>
      <c r="V129" s="138" t="s">
        <v>339</v>
      </c>
      <c r="W129" s="36" t="str">
        <f t="shared" si="10"/>
        <v>－</v>
      </c>
      <c r="X129" s="36" t="str">
        <f t="shared" si="10"/>
        <v>－</v>
      </c>
      <c r="Y129" s="36" t="str">
        <f t="shared" si="7"/>
        <v>－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143" t="s">
        <v>339</v>
      </c>
      <c r="AH129" s="143" t="s">
        <v>339</v>
      </c>
      <c r="AI129" s="143" t="s">
        <v>339</v>
      </c>
      <c r="AJ129" s="36" t="s">
        <v>339</v>
      </c>
      <c r="AK129" s="36" t="s">
        <v>339</v>
      </c>
      <c r="AL129" s="36" t="s">
        <v>339</v>
      </c>
      <c r="AM129" s="36" t="str">
        <f t="shared" si="11"/>
        <v>－</v>
      </c>
      <c r="AN129" s="36" t="str">
        <f t="shared" si="11"/>
        <v>－</v>
      </c>
      <c r="AO129" s="36" t="str">
        <f t="shared" si="11"/>
        <v>－</v>
      </c>
      <c r="AP129" s="146" t="s">
        <v>339</v>
      </c>
      <c r="AQ129" s="146" t="s">
        <v>339</v>
      </c>
      <c r="AR129" s="36" t="str">
        <f t="shared" si="9"/>
        <v>－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138" t="s">
        <v>339</v>
      </c>
      <c r="V130" s="138" t="s">
        <v>339</v>
      </c>
      <c r="W130" s="36" t="str">
        <f t="shared" si="10"/>
        <v>－</v>
      </c>
      <c r="X130" s="36" t="str">
        <f t="shared" si="10"/>
        <v>－</v>
      </c>
      <c r="Y130" s="36" t="str">
        <f t="shared" si="7"/>
        <v>－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143" t="s">
        <v>339</v>
      </c>
      <c r="AH130" s="143" t="s">
        <v>339</v>
      </c>
      <c r="AI130" s="143" t="s">
        <v>339</v>
      </c>
      <c r="AJ130" s="36" t="s">
        <v>339</v>
      </c>
      <c r="AK130" s="36" t="s">
        <v>339</v>
      </c>
      <c r="AL130" s="36" t="s">
        <v>339</v>
      </c>
      <c r="AM130" s="36" t="str">
        <f t="shared" si="11"/>
        <v>－</v>
      </c>
      <c r="AN130" s="36" t="str">
        <f t="shared" si="11"/>
        <v>－</v>
      </c>
      <c r="AO130" s="36" t="str">
        <f t="shared" si="11"/>
        <v>－</v>
      </c>
      <c r="AP130" s="146" t="s">
        <v>339</v>
      </c>
      <c r="AQ130" s="146" t="s">
        <v>339</v>
      </c>
      <c r="AR130" s="36" t="str">
        <f t="shared" si="9"/>
        <v>－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138" t="s">
        <v>339</v>
      </c>
      <c r="V131" s="138" t="s">
        <v>339</v>
      </c>
      <c r="W131" s="36" t="str">
        <f t="shared" si="10"/>
        <v>－</v>
      </c>
      <c r="X131" s="36" t="str">
        <f t="shared" si="10"/>
        <v>－</v>
      </c>
      <c r="Y131" s="36" t="str">
        <f t="shared" si="7"/>
        <v>－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143" t="s">
        <v>339</v>
      </c>
      <c r="AH131" s="143" t="s">
        <v>339</v>
      </c>
      <c r="AI131" s="143" t="s">
        <v>339</v>
      </c>
      <c r="AJ131" s="36" t="s">
        <v>339</v>
      </c>
      <c r="AK131" s="36" t="s">
        <v>339</v>
      </c>
      <c r="AL131" s="36" t="s">
        <v>339</v>
      </c>
      <c r="AM131" s="36" t="str">
        <f t="shared" si="11"/>
        <v>－</v>
      </c>
      <c r="AN131" s="36" t="str">
        <f t="shared" si="11"/>
        <v>－</v>
      </c>
      <c r="AO131" s="36" t="str">
        <f t="shared" si="11"/>
        <v>－</v>
      </c>
      <c r="AP131" s="146" t="s">
        <v>339</v>
      </c>
      <c r="AQ131" s="146" t="s">
        <v>339</v>
      </c>
      <c r="AR131" s="36" t="str">
        <f t="shared" si="9"/>
        <v>－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138" t="s">
        <v>339</v>
      </c>
      <c r="V132" s="138" t="s">
        <v>339</v>
      </c>
      <c r="W132" s="36" t="str">
        <f t="shared" ref="W132:X163" si="12">IF($D132="－","－",SUM(I132,O132,U132))</f>
        <v>－</v>
      </c>
      <c r="X132" s="36" t="str">
        <f t="shared" si="12"/>
        <v>－</v>
      </c>
      <c r="Y132" s="36" t="str">
        <f t="shared" ref="Y132:Y182" si="13">IF($D132="－","－",SUM(W132:X132))</f>
        <v>－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143" t="s">
        <v>339</v>
      </c>
      <c r="AH132" s="143" t="s">
        <v>339</v>
      </c>
      <c r="AI132" s="143" t="s">
        <v>339</v>
      </c>
      <c r="AJ132" s="36" t="s">
        <v>339</v>
      </c>
      <c r="AK132" s="36" t="s">
        <v>339</v>
      </c>
      <c r="AL132" s="36" t="s">
        <v>339</v>
      </c>
      <c r="AM132" s="36" t="str">
        <f t="shared" ref="AM132:AO163" si="14">IF($D132="－","－",SUM(AC132,AG132,AJ132))</f>
        <v>－</v>
      </c>
      <c r="AN132" s="36" t="str">
        <f t="shared" si="14"/>
        <v>－</v>
      </c>
      <c r="AO132" s="36" t="str">
        <f t="shared" si="14"/>
        <v>－</v>
      </c>
      <c r="AP132" s="146" t="s">
        <v>339</v>
      </c>
      <c r="AQ132" s="146" t="s">
        <v>339</v>
      </c>
      <c r="AR132" s="36" t="str">
        <f t="shared" ref="AR132:AR182" si="15">IF($D132="－","－",SUM(AP132,AQ132))</f>
        <v>－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5.7159466400000003</v>
      </c>
      <c r="E133" s="36">
        <v>88</v>
      </c>
      <c r="F133" s="36">
        <v>10</v>
      </c>
      <c r="G133" s="36">
        <v>34</v>
      </c>
      <c r="H133" s="36">
        <v>44</v>
      </c>
      <c r="I133" s="36">
        <v>0.26790909658058637</v>
      </c>
      <c r="J133" s="36">
        <v>20.661426117607682</v>
      </c>
      <c r="K133" s="36">
        <v>0.14071709658552564</v>
      </c>
      <c r="L133" s="36">
        <v>0.1271919999950607</v>
      </c>
      <c r="M133" s="36">
        <v>9.0429622141623689</v>
      </c>
      <c r="N133" s="36">
        <v>11.886373000025898</v>
      </c>
      <c r="O133" s="36">
        <v>0.29255548000000003</v>
      </c>
      <c r="P133" s="36">
        <v>0.52231616800000003</v>
      </c>
      <c r="Q133" s="36">
        <v>0.26841473900000001</v>
      </c>
      <c r="R133" s="36">
        <v>2.4140741E-2</v>
      </c>
      <c r="S133" s="36">
        <v>0.49082824400000002</v>
      </c>
      <c r="T133" s="36">
        <v>3.1487924E-2</v>
      </c>
      <c r="U133" s="138">
        <v>2.3526000000000002</v>
      </c>
      <c r="V133" s="138">
        <v>5.5679999999999996</v>
      </c>
      <c r="W133" s="36">
        <f t="shared" si="12"/>
        <v>2.9130645765805867</v>
      </c>
      <c r="X133" s="36">
        <f t="shared" si="12"/>
        <v>26.751742285607683</v>
      </c>
      <c r="Y133" s="36">
        <f t="shared" si="13"/>
        <v>29.664806862188271</v>
      </c>
      <c r="Z133" s="36">
        <v>8.467774232299774E-3</v>
      </c>
      <c r="AA133" s="36">
        <v>2.2302777435823304E-3</v>
      </c>
      <c r="AB133" s="36">
        <v>2.2302777435823304E-3</v>
      </c>
      <c r="AC133" s="36">
        <v>2.5761140268144109E-3</v>
      </c>
      <c r="AD133" s="36">
        <v>0.41143460033131318</v>
      </c>
      <c r="AE133" s="36">
        <v>3.7029114029818198</v>
      </c>
      <c r="AF133" s="36">
        <v>4.1143460033131305</v>
      </c>
      <c r="AG133" s="143">
        <v>0.42165681959058443</v>
      </c>
      <c r="AH133" s="143">
        <v>0.7173012563150174</v>
      </c>
      <c r="AI133" s="143">
        <v>2.2973026722521497</v>
      </c>
      <c r="AJ133" s="36">
        <v>2.2919423896207571E-4</v>
      </c>
      <c r="AK133" s="36">
        <v>2.7696805404621167E-4</v>
      </c>
      <c r="AL133" s="36">
        <v>6.9271964263134111E-4</v>
      </c>
      <c r="AM133" s="36">
        <f t="shared" si="14"/>
        <v>0.42446212785636089</v>
      </c>
      <c r="AN133" s="36">
        <f t="shared" si="14"/>
        <v>1.1290128247003768</v>
      </c>
      <c r="AO133" s="36">
        <f t="shared" si="14"/>
        <v>6.0009067948766015</v>
      </c>
      <c r="AP133" s="146">
        <v>628.11238162500001</v>
      </c>
      <c r="AQ133" s="146">
        <v>338.21435933599997</v>
      </c>
      <c r="AR133" s="36">
        <f t="shared" si="15"/>
        <v>966.32674096100004</v>
      </c>
      <c r="AS133" s="36">
        <v>19.010016103000002</v>
      </c>
      <c r="AT133" s="36">
        <v>1513.1634011579999</v>
      </c>
      <c r="AU133" s="36">
        <v>3319.8783902189998</v>
      </c>
      <c r="AV133" s="36">
        <v>1075.8471703299999</v>
      </c>
      <c r="AW133" s="36">
        <v>2360.4071901440002</v>
      </c>
      <c r="AX133" s="36">
        <v>1005.931259398</v>
      </c>
      <c r="AY133" s="36">
        <v>2207.0117791419998</v>
      </c>
      <c r="AZ133" s="36">
        <v>0.34687093714285716</v>
      </c>
      <c r="BA133" s="36">
        <v>0.69374187571428581</v>
      </c>
      <c r="BB133" s="36">
        <v>8.1717853970000007</v>
      </c>
      <c r="BC133" s="36">
        <v>554.845944691</v>
      </c>
      <c r="BD133" s="36">
        <v>1217.3312282540001</v>
      </c>
      <c r="BE133" s="36">
        <v>0.58810978000000003</v>
      </c>
      <c r="BF133" s="36">
        <v>1.1762195600000001</v>
      </c>
      <c r="BG133" s="36">
        <v>11.886788836999999</v>
      </c>
      <c r="BH133" s="36">
        <v>103.70330013</v>
      </c>
      <c r="BI133" s="36">
        <v>0.24</v>
      </c>
      <c r="BJ133" s="36">
        <v>0.24</v>
      </c>
      <c r="BK133" s="36">
        <v>0.54000000000000026</v>
      </c>
      <c r="BL133" s="36">
        <v>0.54000000000000026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6.3458128049999996</v>
      </c>
      <c r="E134" s="36">
        <v>95</v>
      </c>
      <c r="F134" s="36">
        <v>53</v>
      </c>
      <c r="G134" s="36">
        <v>33</v>
      </c>
      <c r="H134" s="36">
        <v>9</v>
      </c>
      <c r="I134" s="36">
        <v>10.435569482232054</v>
      </c>
      <c r="J134" s="36">
        <v>117.67756020750362</v>
      </c>
      <c r="K134" s="36">
        <v>5.2325849822399482</v>
      </c>
      <c r="L134" s="36">
        <v>5.2029844999921053</v>
      </c>
      <c r="M134" s="36">
        <v>87.262426689736301</v>
      </c>
      <c r="N134" s="36">
        <v>40.85070299999937</v>
      </c>
      <c r="O134" s="36">
        <v>0.20847963400000002</v>
      </c>
      <c r="P134" s="36">
        <v>0.341057532</v>
      </c>
      <c r="Q134" s="36">
        <v>0.15036092100000001</v>
      </c>
      <c r="R134" s="36">
        <v>5.8118713000000002E-2</v>
      </c>
      <c r="S134" s="36">
        <v>0.26525051399999999</v>
      </c>
      <c r="T134" s="36">
        <v>7.5807018000000004E-2</v>
      </c>
      <c r="U134" s="138">
        <v>5.8549999999999978</v>
      </c>
      <c r="V134" s="138">
        <v>13.842099999999991</v>
      </c>
      <c r="W134" s="36">
        <f t="shared" si="12"/>
        <v>16.499049116232051</v>
      </c>
      <c r="X134" s="36">
        <f t="shared" si="12"/>
        <v>131.8607177395036</v>
      </c>
      <c r="Y134" s="36">
        <f t="shared" si="13"/>
        <v>148.35976685573564</v>
      </c>
      <c r="Z134" s="36">
        <v>0.12945651409872216</v>
      </c>
      <c r="AA134" s="36">
        <v>5.9235728842220281E-2</v>
      </c>
      <c r="AB134" s="36">
        <v>5.9235728842220281E-2</v>
      </c>
      <c r="AC134" s="36">
        <v>0.11230287382072124</v>
      </c>
      <c r="AD134" s="36">
        <v>2.0279338844746517</v>
      </c>
      <c r="AE134" s="36">
        <v>18.251404960271877</v>
      </c>
      <c r="AF134" s="36">
        <v>20.279338844746519</v>
      </c>
      <c r="AG134" s="143">
        <v>1.0498670190226624</v>
      </c>
      <c r="AH134" s="143">
        <v>1.7859806760385533</v>
      </c>
      <c r="AI134" s="143">
        <v>5.7199651381234728</v>
      </c>
      <c r="AJ134" s="36">
        <v>6.0458517589558535E-3</v>
      </c>
      <c r="AK134" s="36">
        <v>7.3060640641278932E-3</v>
      </c>
      <c r="AL134" s="36">
        <v>1.8273060786641943E-2</v>
      </c>
      <c r="AM134" s="36">
        <f t="shared" si="14"/>
        <v>1.1682157446023396</v>
      </c>
      <c r="AN134" s="36">
        <f t="shared" si="14"/>
        <v>3.8212206245773332</v>
      </c>
      <c r="AO134" s="36">
        <f t="shared" si="14"/>
        <v>23.989643159181991</v>
      </c>
      <c r="AP134" s="146">
        <v>1417.502441696</v>
      </c>
      <c r="AQ134" s="146">
        <v>763.27054552899995</v>
      </c>
      <c r="AR134" s="36">
        <f t="shared" si="15"/>
        <v>2180.7729872250002</v>
      </c>
      <c r="AS134" s="36">
        <v>53.848378693999997</v>
      </c>
      <c r="AT134" s="36">
        <v>4824.0054346919997</v>
      </c>
      <c r="AU134" s="36">
        <v>10417.384189725</v>
      </c>
      <c r="AV134" s="36">
        <v>2642.4608607599998</v>
      </c>
      <c r="AW134" s="36">
        <v>5706.3638019319997</v>
      </c>
      <c r="AX134" s="36">
        <v>2514.8577960829998</v>
      </c>
      <c r="AY134" s="36">
        <v>5430.806453059</v>
      </c>
      <c r="AZ134" s="36">
        <v>4.1696804314285716</v>
      </c>
      <c r="BA134" s="36">
        <v>8.3393608628571432</v>
      </c>
      <c r="BB134" s="36">
        <v>12.428969342</v>
      </c>
      <c r="BC134" s="36">
        <v>766.761359438</v>
      </c>
      <c r="BD134" s="36">
        <v>1655.8123267559999</v>
      </c>
      <c r="BE134" s="36">
        <v>0.89449221571428572</v>
      </c>
      <c r="BF134" s="36">
        <v>1.7889844314285714</v>
      </c>
      <c r="BG134" s="36">
        <v>11.032679179000001</v>
      </c>
      <c r="BH134" s="36">
        <v>62.945585784999999</v>
      </c>
      <c r="BI134" s="36">
        <v>0.30000000000000004</v>
      </c>
      <c r="BJ134" s="36">
        <v>0.32000000000000006</v>
      </c>
      <c r="BK134" s="36">
        <v>0.54000000000000026</v>
      </c>
      <c r="BL134" s="36">
        <v>0.56000000000000028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5.2002751920000003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3.2234609999999999E-3</v>
      </c>
      <c r="P135" s="36">
        <v>5.5728589999999995E-3</v>
      </c>
      <c r="Q135" s="36">
        <v>3.0356409999999999E-3</v>
      </c>
      <c r="R135" s="36">
        <v>1.8782E-4</v>
      </c>
      <c r="S135" s="36">
        <v>5.3278759999999996E-3</v>
      </c>
      <c r="T135" s="36">
        <v>2.44983E-4</v>
      </c>
      <c r="U135" s="138">
        <v>0</v>
      </c>
      <c r="V135" s="138">
        <v>0</v>
      </c>
      <c r="W135" s="36">
        <f t="shared" si="12"/>
        <v>3.2234609999999999E-3</v>
      </c>
      <c r="X135" s="36">
        <f t="shared" si="12"/>
        <v>5.5728589999999995E-3</v>
      </c>
      <c r="Y135" s="36">
        <f t="shared" si="13"/>
        <v>8.7963199999999998E-3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143">
        <v>0</v>
      </c>
      <c r="AH135" s="143">
        <v>0</v>
      </c>
      <c r="AI135" s="143">
        <v>0</v>
      </c>
      <c r="AJ135" s="36">
        <v>0</v>
      </c>
      <c r="AK135" s="36">
        <v>0</v>
      </c>
      <c r="AL135" s="36">
        <v>0</v>
      </c>
      <c r="AM135" s="36">
        <f t="shared" si="14"/>
        <v>0</v>
      </c>
      <c r="AN135" s="36">
        <f t="shared" si="14"/>
        <v>0</v>
      </c>
      <c r="AO135" s="36">
        <f t="shared" si="14"/>
        <v>0</v>
      </c>
      <c r="AP135" s="146">
        <v>8.2262199999999994E-3</v>
      </c>
      <c r="AQ135" s="146">
        <v>4.4295030000000004E-3</v>
      </c>
      <c r="AR135" s="36">
        <f t="shared" si="15"/>
        <v>1.2655723000000001E-2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0.39839627100000002</v>
      </c>
      <c r="BC135" s="36">
        <v>18.387489793</v>
      </c>
      <c r="BD135" s="36">
        <v>38.924398099000001</v>
      </c>
      <c r="BE135" s="36">
        <v>2.8671915714285713E-2</v>
      </c>
      <c r="BF135" s="36">
        <v>5.7343831428571426E-2</v>
      </c>
      <c r="BG135" s="36">
        <v>0.78639109399999996</v>
      </c>
      <c r="BH135" s="36">
        <v>5.9567159140000001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5.9198119179999997</v>
      </c>
      <c r="E136" s="36">
        <v>13</v>
      </c>
      <c r="F136" s="36">
        <v>10</v>
      </c>
      <c r="G136" s="36">
        <v>3</v>
      </c>
      <c r="H136" s="36">
        <v>0</v>
      </c>
      <c r="I136" s="36">
        <v>4.7073837944105943</v>
      </c>
      <c r="J136" s="36">
        <v>54.8503876189152</v>
      </c>
      <c r="K136" s="36">
        <v>1.5880852944345101</v>
      </c>
      <c r="L136" s="36">
        <v>3.1192984999760842</v>
      </c>
      <c r="M136" s="36">
        <v>29.05512791333863</v>
      </c>
      <c r="N136" s="36">
        <v>30.502643499987162</v>
      </c>
      <c r="O136" s="36">
        <v>0.31814663700000001</v>
      </c>
      <c r="P136" s="36">
        <v>0.55181949399999997</v>
      </c>
      <c r="Q136" s="36">
        <v>0.276395636</v>
      </c>
      <c r="R136" s="36">
        <v>4.1751001000000003E-2</v>
      </c>
      <c r="S136" s="36">
        <v>0.49736166500000001</v>
      </c>
      <c r="T136" s="36">
        <v>5.4457828999999999E-2</v>
      </c>
      <c r="U136" s="138">
        <v>0.79815000000000003</v>
      </c>
      <c r="V136" s="138">
        <v>1.8919000000000001</v>
      </c>
      <c r="W136" s="36">
        <f t="shared" si="12"/>
        <v>5.8236804314105939</v>
      </c>
      <c r="X136" s="36">
        <f t="shared" si="12"/>
        <v>57.294107112915199</v>
      </c>
      <c r="Y136" s="36">
        <f t="shared" si="13"/>
        <v>63.117787544325793</v>
      </c>
      <c r="Z136" s="36">
        <v>5.9003402984852689E-2</v>
      </c>
      <c r="AA136" s="36">
        <v>2.6204546541332203E-2</v>
      </c>
      <c r="AB136" s="36">
        <v>2.6204546541332203E-2</v>
      </c>
      <c r="AC136" s="36">
        <v>2.8309785691242661E-2</v>
      </c>
      <c r="AD136" s="36">
        <v>0.51882157774960003</v>
      </c>
      <c r="AE136" s="36">
        <v>4.6693941997464004</v>
      </c>
      <c r="AF136" s="36">
        <v>5.1882157774959996</v>
      </c>
      <c r="AG136" s="143">
        <v>0.15663234952734309</v>
      </c>
      <c r="AH136" s="143">
        <v>0.266455031379848</v>
      </c>
      <c r="AI136" s="143">
        <v>0.85337624914897237</v>
      </c>
      <c r="AJ136" s="36">
        <v>2.6745480580299759E-3</v>
      </c>
      <c r="AK136" s="36">
        <v>3.2320374804933032E-3</v>
      </c>
      <c r="AL136" s="36">
        <v>8.0835887596078654E-3</v>
      </c>
      <c r="AM136" s="36">
        <f t="shared" si="14"/>
        <v>0.18761668327661571</v>
      </c>
      <c r="AN136" s="36">
        <f t="shared" si="14"/>
        <v>0.78850864660994135</v>
      </c>
      <c r="AO136" s="36">
        <f t="shared" si="14"/>
        <v>5.5308540376549811</v>
      </c>
      <c r="AP136" s="146">
        <v>743.44691506000004</v>
      </c>
      <c r="AQ136" s="146">
        <v>400.31756964700003</v>
      </c>
      <c r="AR136" s="36">
        <f t="shared" si="15"/>
        <v>1143.7644847070001</v>
      </c>
      <c r="AS136" s="36">
        <v>25.934858044999999</v>
      </c>
      <c r="AT136" s="36">
        <v>1623.657775683</v>
      </c>
      <c r="AU136" s="36">
        <v>3898.4583076819999</v>
      </c>
      <c r="AV136" s="36">
        <v>983.47130307999998</v>
      </c>
      <c r="AW136" s="36">
        <v>2361.3485115399999</v>
      </c>
      <c r="AX136" s="36">
        <v>939.34813197799997</v>
      </c>
      <c r="AY136" s="36">
        <v>2255.4072562330002</v>
      </c>
      <c r="AZ136" s="36">
        <v>0.69056696285714292</v>
      </c>
      <c r="BA136" s="36">
        <v>1.3811339271428573</v>
      </c>
      <c r="BB136" s="36">
        <v>4.5883215479999997</v>
      </c>
      <c r="BC136" s="36">
        <v>243.058380876</v>
      </c>
      <c r="BD136" s="36">
        <v>583.59155381599999</v>
      </c>
      <c r="BE136" s="36">
        <v>0.33021385714285717</v>
      </c>
      <c r="BF136" s="36">
        <v>0.66042771428571434</v>
      </c>
      <c r="BG136" s="36">
        <v>7.6327659859999999</v>
      </c>
      <c r="BH136" s="36">
        <v>44.508220184999999</v>
      </c>
      <c r="BI136" s="36">
        <v>0.18</v>
      </c>
      <c r="BJ136" s="36">
        <v>0.18</v>
      </c>
      <c r="BK136" s="36">
        <v>0.75000000000000044</v>
      </c>
      <c r="BL136" s="36">
        <v>0.75000000000000044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5.447163765</v>
      </c>
      <c r="E137" s="36">
        <v>7</v>
      </c>
      <c r="F137" s="36">
        <v>1</v>
      </c>
      <c r="G137" s="36">
        <v>2</v>
      </c>
      <c r="H137" s="36">
        <v>4</v>
      </c>
      <c r="I137" s="36">
        <v>4.5033719139686203E-3</v>
      </c>
      <c r="J137" s="36">
        <v>1.0598816171637437</v>
      </c>
      <c r="K137" s="36">
        <v>4.5033719139686203E-3</v>
      </c>
      <c r="L137" s="36">
        <v>0</v>
      </c>
      <c r="M137" s="36">
        <v>0.37658298907699489</v>
      </c>
      <c r="N137" s="36">
        <v>0.68780200000071756</v>
      </c>
      <c r="O137" s="36">
        <v>2.9575030000000002E-3</v>
      </c>
      <c r="P137" s="36">
        <v>5.1083299999999995E-3</v>
      </c>
      <c r="Q137" s="36">
        <v>2.67132E-3</v>
      </c>
      <c r="R137" s="36">
        <v>2.8618299999999997E-4</v>
      </c>
      <c r="S137" s="36">
        <v>4.7350469999999992E-3</v>
      </c>
      <c r="T137" s="36">
        <v>3.7328299999999997E-4</v>
      </c>
      <c r="U137" s="138">
        <v>9.8999999999999991E-2</v>
      </c>
      <c r="V137" s="138">
        <v>0.23400000000000001</v>
      </c>
      <c r="W137" s="36">
        <f t="shared" si="12"/>
        <v>0.10646087491396861</v>
      </c>
      <c r="X137" s="36">
        <f t="shared" si="12"/>
        <v>1.2989899471637438</v>
      </c>
      <c r="Y137" s="36">
        <f t="shared" si="13"/>
        <v>1.4054508220777124</v>
      </c>
      <c r="Z137" s="36">
        <v>3.2322827654398124E-4</v>
      </c>
      <c r="AA137" s="36">
        <v>6.9170851180411965E-5</v>
      </c>
      <c r="AB137" s="36">
        <v>6.9170851180411965E-5</v>
      </c>
      <c r="AC137" s="36">
        <v>8.1747940176789545E-5</v>
      </c>
      <c r="AD137" s="36">
        <v>8.3683447924597695E-3</v>
      </c>
      <c r="AE137" s="36">
        <v>7.5315103132137906E-2</v>
      </c>
      <c r="AF137" s="36">
        <v>8.3683447924597712E-2</v>
      </c>
      <c r="AG137" s="143">
        <v>1.8774874730867093E-2</v>
      </c>
      <c r="AH137" s="143">
        <v>3.1938867358256663E-2</v>
      </c>
      <c r="AI137" s="143">
        <v>0.10229069680955175</v>
      </c>
      <c r="AJ137" s="36">
        <v>7.0598728084597563E-6</v>
      </c>
      <c r="AK137" s="36">
        <v>8.5314501901451437E-6</v>
      </c>
      <c r="AL137" s="36">
        <v>2.133785120885592E-5</v>
      </c>
      <c r="AM137" s="36">
        <f t="shared" si="14"/>
        <v>1.8863682543852345E-2</v>
      </c>
      <c r="AN137" s="36">
        <f t="shared" si="14"/>
        <v>4.0315743600906583E-2</v>
      </c>
      <c r="AO137" s="36">
        <f t="shared" si="14"/>
        <v>0.17762713779289852</v>
      </c>
      <c r="AP137" s="146">
        <v>5.4545047599999998</v>
      </c>
      <c r="AQ137" s="146">
        <v>2.9370410250000001</v>
      </c>
      <c r="AR137" s="36">
        <f t="shared" si="15"/>
        <v>8.3915457849999999</v>
      </c>
      <c r="AS137" s="36">
        <v>0.53763944200000002</v>
      </c>
      <c r="AT137" s="36">
        <v>11.035351806</v>
      </c>
      <c r="AU137" s="36">
        <v>25.846078965</v>
      </c>
      <c r="AV137" s="36">
        <v>13.689965012</v>
      </c>
      <c r="AW137" s="36">
        <v>32.063492214999997</v>
      </c>
      <c r="AX137" s="36">
        <v>12.568576076999999</v>
      </c>
      <c r="AY137" s="36">
        <v>29.437068747000001</v>
      </c>
      <c r="AZ137" s="36">
        <v>1.8177165714285716E-2</v>
      </c>
      <c r="BA137" s="36">
        <v>3.635433285714286E-2</v>
      </c>
      <c r="BB137" s="36">
        <v>0.68730505099999994</v>
      </c>
      <c r="BC137" s="36">
        <v>33.184954326000003</v>
      </c>
      <c r="BD137" s="36">
        <v>77.723027322999997</v>
      </c>
      <c r="BE137" s="36">
        <v>4.9464198571428572E-2</v>
      </c>
      <c r="BF137" s="36">
        <v>9.8928398571428572E-2</v>
      </c>
      <c r="BG137" s="36">
        <v>3.7901907929999998</v>
      </c>
      <c r="BH137" s="36">
        <v>19.929416121999999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6.6605026919999997</v>
      </c>
      <c r="E138" s="36">
        <v>20</v>
      </c>
      <c r="F138" s="36">
        <v>9</v>
      </c>
      <c r="G138" s="36">
        <v>11</v>
      </c>
      <c r="H138" s="36">
        <v>0</v>
      </c>
      <c r="I138" s="36">
        <v>1362.0373773059339</v>
      </c>
      <c r="J138" s="36">
        <v>1551.8314746582316</v>
      </c>
      <c r="K138" s="36">
        <v>1164.8636178059587</v>
      </c>
      <c r="L138" s="36">
        <v>197.17375949997526</v>
      </c>
      <c r="M138" s="36">
        <v>2382.7239239641708</v>
      </c>
      <c r="N138" s="36">
        <v>531.14492799999493</v>
      </c>
      <c r="O138" s="36">
        <v>3.8433809880000003</v>
      </c>
      <c r="P138" s="36">
        <v>6.8032880589999998</v>
      </c>
      <c r="Q138" s="36">
        <v>3.5397282460000001</v>
      </c>
      <c r="R138" s="36">
        <v>0.30365274199999998</v>
      </c>
      <c r="S138" s="36">
        <v>6.4072192640000001</v>
      </c>
      <c r="T138" s="36">
        <v>0.39606879499999997</v>
      </c>
      <c r="U138" s="138">
        <v>0.68530000000000002</v>
      </c>
      <c r="V138" s="138">
        <v>1.6197999999999999</v>
      </c>
      <c r="W138" s="36">
        <f t="shared" si="12"/>
        <v>1366.566058293934</v>
      </c>
      <c r="X138" s="36">
        <f t="shared" si="12"/>
        <v>1560.2545627172315</v>
      </c>
      <c r="Y138" s="36">
        <f t="shared" si="13"/>
        <v>2926.8206210111657</v>
      </c>
      <c r="Z138" s="36">
        <v>4.6854328764199904</v>
      </c>
      <c r="AA138" s="36">
        <v>2.5273243492286928</v>
      </c>
      <c r="AB138" s="36">
        <v>7.4278393752697109</v>
      </c>
      <c r="AC138" s="36">
        <v>31.302787478502719</v>
      </c>
      <c r="AD138" s="36">
        <v>11.630667629720239</v>
      </c>
      <c r="AE138" s="36">
        <v>205.32360726236894</v>
      </c>
      <c r="AF138" s="36">
        <v>216.95427489208924</v>
      </c>
      <c r="AG138" s="143">
        <v>0.12294829686495905</v>
      </c>
      <c r="AH138" s="143">
        <v>0.20915342455188432</v>
      </c>
      <c r="AI138" s="143">
        <v>0.66985623809184591</v>
      </c>
      <c r="AJ138" s="36">
        <v>0.41878335831781022</v>
      </c>
      <c r="AK138" s="36">
        <v>0.36285818934036229</v>
      </c>
      <c r="AL138" s="36">
        <v>0.9118247200743802</v>
      </c>
      <c r="AM138" s="36">
        <f t="shared" si="14"/>
        <v>31.844519133685488</v>
      </c>
      <c r="AN138" s="36">
        <f t="shared" si="14"/>
        <v>12.202679243612486</v>
      </c>
      <c r="AO138" s="36">
        <f t="shared" si="14"/>
        <v>206.90528822053517</v>
      </c>
      <c r="AP138" s="146">
        <v>3395.5225937089999</v>
      </c>
      <c r="AQ138" s="146">
        <v>1828.3583196889999</v>
      </c>
      <c r="AR138" s="36">
        <f t="shared" si="15"/>
        <v>5223.8809133979994</v>
      </c>
      <c r="AS138" s="36">
        <v>220.67629850899999</v>
      </c>
      <c r="AT138" s="36">
        <v>4628.6387832279997</v>
      </c>
      <c r="AU138" s="36">
        <v>10346.939647961</v>
      </c>
      <c r="AV138" s="36">
        <v>4071.8630159579998</v>
      </c>
      <c r="AW138" s="36">
        <v>9102.3134130790004</v>
      </c>
      <c r="AX138" s="36">
        <v>4051.7622883670001</v>
      </c>
      <c r="AY138" s="36">
        <v>9057.3798969840009</v>
      </c>
      <c r="AZ138" s="36">
        <v>4.1304475642857144</v>
      </c>
      <c r="BA138" s="36">
        <v>8.2608951299999998</v>
      </c>
      <c r="BB138" s="36">
        <v>11.737314107</v>
      </c>
      <c r="BC138" s="36">
        <v>839.08665023200001</v>
      </c>
      <c r="BD138" s="36">
        <v>1875.708893254</v>
      </c>
      <c r="BE138" s="36">
        <v>0.84471494000000003</v>
      </c>
      <c r="BF138" s="36">
        <v>1.6894298814285715</v>
      </c>
      <c r="BG138" s="36">
        <v>12.542244449</v>
      </c>
      <c r="BH138" s="36">
        <v>86.514746615000007</v>
      </c>
      <c r="BI138" s="36">
        <v>2.0000000000000009</v>
      </c>
      <c r="BJ138" s="36">
        <v>2.8500000000000005</v>
      </c>
      <c r="BK138" s="36">
        <v>4.1000000000000005</v>
      </c>
      <c r="BL138" s="36">
        <v>5.6399999999999935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6.5835835280000001</v>
      </c>
      <c r="E139" s="36">
        <v>1</v>
      </c>
      <c r="F139" s="36">
        <v>1</v>
      </c>
      <c r="G139" s="36">
        <v>0</v>
      </c>
      <c r="H139" s="36">
        <v>0</v>
      </c>
      <c r="I139" s="36">
        <v>116.92950601475225</v>
      </c>
      <c r="J139" s="36">
        <v>362.3531016621925</v>
      </c>
      <c r="K139" s="36">
        <v>69.706714014660676</v>
      </c>
      <c r="L139" s="36">
        <v>47.222792000091573</v>
      </c>
      <c r="M139" s="36">
        <v>301.14514767698563</v>
      </c>
      <c r="N139" s="36">
        <v>178.13745999995911</v>
      </c>
      <c r="O139" s="36">
        <v>0.34125940799999999</v>
      </c>
      <c r="P139" s="36">
        <v>0.56887090000000007</v>
      </c>
      <c r="Q139" s="36">
        <v>0.27906182099999999</v>
      </c>
      <c r="R139" s="36">
        <v>6.2197586999999999E-2</v>
      </c>
      <c r="S139" s="36">
        <v>0.48774361300000002</v>
      </c>
      <c r="T139" s="36">
        <v>8.1127287000000006E-2</v>
      </c>
      <c r="U139" s="138">
        <v>6.4899999999999999E-2</v>
      </c>
      <c r="V139" s="138">
        <v>0.15340000000000001</v>
      </c>
      <c r="W139" s="36">
        <f t="shared" si="12"/>
        <v>117.33566542275224</v>
      </c>
      <c r="X139" s="36">
        <f t="shared" si="12"/>
        <v>363.07537256219246</v>
      </c>
      <c r="Y139" s="36">
        <f t="shared" si="13"/>
        <v>480.4110379849447</v>
      </c>
      <c r="Z139" s="36">
        <v>0.63543831970819431</v>
      </c>
      <c r="AA139" s="36">
        <v>0.30628127009934969</v>
      </c>
      <c r="AB139" s="36">
        <v>0.30628127009934969</v>
      </c>
      <c r="AC139" s="36">
        <v>1.0325866507714689</v>
      </c>
      <c r="AD139" s="36">
        <v>4.3613974553774897</v>
      </c>
      <c r="AE139" s="36">
        <v>40.842296315397796</v>
      </c>
      <c r="AF139" s="36">
        <v>45.203693770775267</v>
      </c>
      <c r="AG139" s="143">
        <v>1.3112981926238932E-2</v>
      </c>
      <c r="AH139" s="143">
        <v>2.230714166762485E-2</v>
      </c>
      <c r="AI139" s="143">
        <v>7.1443142908474172E-2</v>
      </c>
      <c r="AJ139" s="36">
        <v>3.1260405834182381E-2</v>
      </c>
      <c r="AK139" s="36">
        <v>3.7776366134510686E-2</v>
      </c>
      <c r="AL139" s="36">
        <v>9.4481765916017063E-2</v>
      </c>
      <c r="AM139" s="36">
        <f t="shared" si="14"/>
        <v>1.0769600385318903</v>
      </c>
      <c r="AN139" s="36">
        <f t="shared" si="14"/>
        <v>4.4214809631796248</v>
      </c>
      <c r="AO139" s="36">
        <f t="shared" si="14"/>
        <v>41.008221224222282</v>
      </c>
      <c r="AP139" s="146">
        <v>788.69908240699999</v>
      </c>
      <c r="AQ139" s="146">
        <v>424.684121296</v>
      </c>
      <c r="AR139" s="36">
        <f t="shared" si="15"/>
        <v>1213.3832037029999</v>
      </c>
      <c r="AS139" s="36">
        <v>77.136428523000006</v>
      </c>
      <c r="AT139" s="36">
        <v>1711.263276827</v>
      </c>
      <c r="AU139" s="36">
        <v>4261.3434209300003</v>
      </c>
      <c r="AV139" s="36">
        <v>1432.8147265550001</v>
      </c>
      <c r="AW139" s="36">
        <v>3567.9580641379998</v>
      </c>
      <c r="AX139" s="36">
        <v>1422.9555833090001</v>
      </c>
      <c r="AY139" s="36">
        <v>3543.4070813779999</v>
      </c>
      <c r="AZ139" s="36">
        <v>1.1746996042857143</v>
      </c>
      <c r="BA139" s="36">
        <v>2.3493992100000001</v>
      </c>
      <c r="BB139" s="36">
        <v>3.5714365809999999</v>
      </c>
      <c r="BC139" s="36">
        <v>179.13365499400001</v>
      </c>
      <c r="BD139" s="36">
        <v>446.07398085099999</v>
      </c>
      <c r="BE139" s="36">
        <v>0.25703034000000002</v>
      </c>
      <c r="BF139" s="36">
        <v>0.51406068000000005</v>
      </c>
      <c r="BG139" s="36">
        <v>0.68329127999999995</v>
      </c>
      <c r="BH139" s="36">
        <v>49.712529605999997</v>
      </c>
      <c r="BI139" s="36">
        <v>1.8500000000000005</v>
      </c>
      <c r="BJ139" s="36">
        <v>2.4999999999999991</v>
      </c>
      <c r="BK139" s="36">
        <v>0.84</v>
      </c>
      <c r="BL139" s="36">
        <v>1.07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6.5108174070000002</v>
      </c>
      <c r="E140" s="36">
        <v>3</v>
      </c>
      <c r="F140" s="36">
        <v>2</v>
      </c>
      <c r="G140" s="36">
        <v>1</v>
      </c>
      <c r="H140" s="36">
        <v>0</v>
      </c>
      <c r="I140" s="36">
        <v>133.27649016752031</v>
      </c>
      <c r="J140" s="36">
        <v>456.83973210154403</v>
      </c>
      <c r="K140" s="36">
        <v>81.686186167450117</v>
      </c>
      <c r="L140" s="36">
        <v>51.590304000070176</v>
      </c>
      <c r="M140" s="36">
        <v>383.22386926906347</v>
      </c>
      <c r="N140" s="36">
        <v>206.89235300000092</v>
      </c>
      <c r="O140" s="36">
        <v>0.31651838899999996</v>
      </c>
      <c r="P140" s="36">
        <v>0.51476280200000002</v>
      </c>
      <c r="Q140" s="36">
        <v>0.26037083499999997</v>
      </c>
      <c r="R140" s="36">
        <v>5.6147554000000002E-2</v>
      </c>
      <c r="S140" s="36">
        <v>0.44152686099999999</v>
      </c>
      <c r="T140" s="36">
        <v>7.3235940999999999E-2</v>
      </c>
      <c r="U140" s="138">
        <v>0.29369999999999996</v>
      </c>
      <c r="V140" s="138">
        <v>0.69679999999999997</v>
      </c>
      <c r="W140" s="36">
        <f t="shared" si="12"/>
        <v>133.88670855652032</v>
      </c>
      <c r="X140" s="36">
        <f t="shared" si="12"/>
        <v>458.05129490354403</v>
      </c>
      <c r="Y140" s="36">
        <f t="shared" si="13"/>
        <v>591.93800346006435</v>
      </c>
      <c r="Z140" s="36">
        <v>0.74893414098828681</v>
      </c>
      <c r="AA140" s="36">
        <v>0.36098620426233841</v>
      </c>
      <c r="AB140" s="36">
        <v>0.36098620426233841</v>
      </c>
      <c r="AC140" s="36">
        <v>0.98339502202692541</v>
      </c>
      <c r="AD140" s="36">
        <v>4.7179403021820097</v>
      </c>
      <c r="AE140" s="36">
        <v>43.317075615531614</v>
      </c>
      <c r="AF140" s="36">
        <v>48.035015917713622</v>
      </c>
      <c r="AG140" s="143">
        <v>6.0399374341624221E-2</v>
      </c>
      <c r="AH140" s="143">
        <v>0.10274836094896994</v>
      </c>
      <c r="AI140" s="143">
        <v>0.32907245330953888</v>
      </c>
      <c r="AJ140" s="36">
        <v>3.684381932036538E-2</v>
      </c>
      <c r="AK140" s="36">
        <v>4.4523607392962523E-2</v>
      </c>
      <c r="AL140" s="36">
        <v>0.11135716538906372</v>
      </c>
      <c r="AM140" s="36">
        <f t="shared" si="14"/>
        <v>1.0806382156889149</v>
      </c>
      <c r="AN140" s="36">
        <f t="shared" si="14"/>
        <v>4.8652122705239425</v>
      </c>
      <c r="AO140" s="36">
        <f t="shared" si="14"/>
        <v>43.757505234230216</v>
      </c>
      <c r="AP140" s="146">
        <v>923.69014840199998</v>
      </c>
      <c r="AQ140" s="146">
        <v>497.37161837000002</v>
      </c>
      <c r="AR140" s="36">
        <f t="shared" si="15"/>
        <v>1421.0617667720001</v>
      </c>
      <c r="AS140" s="36">
        <v>114.444751602</v>
      </c>
      <c r="AT140" s="36">
        <v>1845.346753523</v>
      </c>
      <c r="AU140" s="36">
        <v>4679.9423477219998</v>
      </c>
      <c r="AV140" s="36">
        <v>1526.332911575</v>
      </c>
      <c r="AW140" s="36">
        <v>3870.8985267769999</v>
      </c>
      <c r="AX140" s="36">
        <v>1514.9068667030001</v>
      </c>
      <c r="AY140" s="36">
        <v>3841.9211916690001</v>
      </c>
      <c r="AZ140" s="36">
        <v>10.515449961428573</v>
      </c>
      <c r="BA140" s="36">
        <v>21.030899922857145</v>
      </c>
      <c r="BB140" s="36">
        <v>4.120822757</v>
      </c>
      <c r="BC140" s="36">
        <v>161.30182841499999</v>
      </c>
      <c r="BD140" s="36">
        <v>409.073934818</v>
      </c>
      <c r="BE140" s="36">
        <v>0.29656874714285714</v>
      </c>
      <c r="BF140" s="36">
        <v>0.59313749571428576</v>
      </c>
      <c r="BG140" s="36">
        <v>7.3182653269999998</v>
      </c>
      <c r="BH140" s="36">
        <v>47.773758059000002</v>
      </c>
      <c r="BI140" s="36">
        <v>1.6800000000000006</v>
      </c>
      <c r="BJ140" s="36">
        <v>2.5599999999999996</v>
      </c>
      <c r="BK140" s="36">
        <v>0.9</v>
      </c>
      <c r="BL140" s="36">
        <v>1.2900000000000005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5.0067121639999996</v>
      </c>
      <c r="E141" s="36">
        <v>3</v>
      </c>
      <c r="F141" s="36">
        <v>0</v>
      </c>
      <c r="G141" s="36">
        <v>1</v>
      </c>
      <c r="H141" s="36">
        <v>2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5.9705500000000009E-4</v>
      </c>
      <c r="P141" s="36">
        <v>1.0421779999999999E-3</v>
      </c>
      <c r="Q141" s="36">
        <v>5.3919000000000005E-4</v>
      </c>
      <c r="R141" s="36">
        <v>5.7865000000000002E-5</v>
      </c>
      <c r="S141" s="36">
        <v>9.6670200000000006E-4</v>
      </c>
      <c r="T141" s="36">
        <v>7.5475999999999994E-5</v>
      </c>
      <c r="U141" s="138">
        <v>0</v>
      </c>
      <c r="V141" s="138">
        <v>0</v>
      </c>
      <c r="W141" s="36">
        <f t="shared" si="12"/>
        <v>5.9705500000000009E-4</v>
      </c>
      <c r="X141" s="36">
        <f t="shared" si="12"/>
        <v>1.0421779999999999E-3</v>
      </c>
      <c r="Y141" s="36">
        <f t="shared" si="13"/>
        <v>1.6392329999999999E-3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143">
        <v>0</v>
      </c>
      <c r="AH141" s="143">
        <v>0</v>
      </c>
      <c r="AI141" s="143">
        <v>0</v>
      </c>
      <c r="AJ141" s="36">
        <v>0</v>
      </c>
      <c r="AK141" s="36">
        <v>0</v>
      </c>
      <c r="AL141" s="36">
        <v>0</v>
      </c>
      <c r="AM141" s="36">
        <f t="shared" si="14"/>
        <v>0</v>
      </c>
      <c r="AN141" s="36">
        <f t="shared" si="14"/>
        <v>0</v>
      </c>
      <c r="AO141" s="36">
        <f t="shared" si="14"/>
        <v>0</v>
      </c>
      <c r="AP141" s="146">
        <v>1.66052E-3</v>
      </c>
      <c r="AQ141" s="146">
        <v>8.9412599999999997E-4</v>
      </c>
      <c r="AR141" s="36">
        <f t="shared" si="15"/>
        <v>2.5546459999999998E-3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0.30991343900000001</v>
      </c>
      <c r="BC141" s="36">
        <v>13.661247274999999</v>
      </c>
      <c r="BD141" s="36">
        <v>37.437273638000001</v>
      </c>
      <c r="BE141" s="36">
        <v>2.2303952857142859E-2</v>
      </c>
      <c r="BF141" s="36">
        <v>4.4607907142857145E-2</v>
      </c>
      <c r="BG141" s="36">
        <v>0.98581532199999999</v>
      </c>
      <c r="BH141" s="36">
        <v>9.6078841579999992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4.8317387839999997</v>
      </c>
      <c r="E142" s="36">
        <v>6</v>
      </c>
      <c r="F142" s="36">
        <v>0</v>
      </c>
      <c r="G142" s="36">
        <v>1</v>
      </c>
      <c r="H142" s="36">
        <v>5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1.8695999999999999E-5</v>
      </c>
      <c r="P142" s="36">
        <v>2.9915000000000001E-5</v>
      </c>
      <c r="Q142" s="36">
        <v>1.6178E-5</v>
      </c>
      <c r="R142" s="36">
        <v>2.5179999999999999E-6</v>
      </c>
      <c r="S142" s="36">
        <v>2.6628999999999999E-5</v>
      </c>
      <c r="T142" s="36">
        <v>3.2860000000000004E-6</v>
      </c>
      <c r="U142" s="138">
        <v>2.4E-2</v>
      </c>
      <c r="V142" s="138">
        <v>5.7599999999999998E-2</v>
      </c>
      <c r="W142" s="36">
        <f t="shared" si="12"/>
        <v>2.4018695999999999E-2</v>
      </c>
      <c r="X142" s="36">
        <f t="shared" si="12"/>
        <v>5.7629914999999997E-2</v>
      </c>
      <c r="Y142" s="36">
        <f t="shared" si="13"/>
        <v>8.1648610999999996E-2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143">
        <v>4.8183483953257175E-3</v>
      </c>
      <c r="AH142" s="143">
        <v>8.1967306035426006E-3</v>
      </c>
      <c r="AI142" s="143">
        <v>2.6251691257291841E-2</v>
      </c>
      <c r="AJ142" s="36">
        <v>0</v>
      </c>
      <c r="AK142" s="36">
        <v>0</v>
      </c>
      <c r="AL142" s="36">
        <v>0</v>
      </c>
      <c r="AM142" s="36">
        <f t="shared" si="14"/>
        <v>4.8183483953257175E-3</v>
      </c>
      <c r="AN142" s="36">
        <f t="shared" si="14"/>
        <v>8.1967306035426006E-3</v>
      </c>
      <c r="AO142" s="36">
        <f t="shared" si="14"/>
        <v>2.6251691257291841E-2</v>
      </c>
      <c r="AP142" s="146">
        <v>8.0288739999999997E-2</v>
      </c>
      <c r="AQ142" s="146">
        <v>4.3232397999999998E-2</v>
      </c>
      <c r="AR142" s="36">
        <f t="shared" si="15"/>
        <v>0.123521138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0.23440018600000001</v>
      </c>
      <c r="BC142" s="36">
        <v>9.9397442980000008</v>
      </c>
      <c r="BD142" s="36">
        <v>23.112459759</v>
      </c>
      <c r="BE142" s="36">
        <v>1.6869390000000001E-2</v>
      </c>
      <c r="BF142" s="36">
        <v>3.3738781428571431E-2</v>
      </c>
      <c r="BG142" s="36">
        <v>0.83799299299999996</v>
      </c>
      <c r="BH142" s="36">
        <v>6.5153212170000003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5.5784907930000003</v>
      </c>
      <c r="E143" s="36">
        <v>2</v>
      </c>
      <c r="F143" s="36">
        <v>0</v>
      </c>
      <c r="G143" s="36">
        <v>1</v>
      </c>
      <c r="H143" s="36">
        <v>1</v>
      </c>
      <c r="I143" s="36">
        <v>8.3967774424986794E-4</v>
      </c>
      <c r="J143" s="36">
        <v>0.27067753804877642</v>
      </c>
      <c r="K143" s="36">
        <v>8.3967774424986794E-4</v>
      </c>
      <c r="L143" s="36">
        <v>0</v>
      </c>
      <c r="M143" s="36">
        <v>0.11652221579303026</v>
      </c>
      <c r="N143" s="36">
        <v>0.15499499999999602</v>
      </c>
      <c r="O143" s="36">
        <v>7.0869549999999998E-3</v>
      </c>
      <c r="P143" s="36">
        <v>1.1391631000000001E-2</v>
      </c>
      <c r="Q143" s="36">
        <v>6.426897E-3</v>
      </c>
      <c r="R143" s="36">
        <v>6.6005799999999993E-4</v>
      </c>
      <c r="S143" s="36">
        <v>1.0530686000000001E-2</v>
      </c>
      <c r="T143" s="36">
        <v>8.60945E-4</v>
      </c>
      <c r="U143" s="138">
        <v>0</v>
      </c>
      <c r="V143" s="138">
        <v>0</v>
      </c>
      <c r="W143" s="36">
        <f t="shared" si="12"/>
        <v>7.9266327442498678E-3</v>
      </c>
      <c r="X143" s="36">
        <f t="shared" si="12"/>
        <v>0.28206916904877644</v>
      </c>
      <c r="Y143" s="36">
        <f t="shared" si="13"/>
        <v>0.28999580179302631</v>
      </c>
      <c r="Z143" s="36">
        <v>7.0374607517803209E-5</v>
      </c>
      <c r="AA143" s="36">
        <v>1.5060166008809884E-5</v>
      </c>
      <c r="AB143" s="36">
        <v>1.5060166008809884E-5</v>
      </c>
      <c r="AC143" s="36">
        <v>5.2612816042822853E-6</v>
      </c>
      <c r="AD143" s="36">
        <v>1.3771802556847516E-3</v>
      </c>
      <c r="AE143" s="36">
        <v>1.2394622301162764E-2</v>
      </c>
      <c r="AF143" s="36">
        <v>1.3771802556847516E-2</v>
      </c>
      <c r="AG143" s="143">
        <v>0</v>
      </c>
      <c r="AH143" s="143">
        <v>0</v>
      </c>
      <c r="AI143" s="143">
        <v>0</v>
      </c>
      <c r="AJ143" s="36">
        <v>1.5371049319484781E-6</v>
      </c>
      <c r="AK143" s="36">
        <v>1.8575028927194024E-6</v>
      </c>
      <c r="AL143" s="36">
        <v>4.6457658969455653E-6</v>
      </c>
      <c r="AM143" s="36">
        <f t="shared" si="14"/>
        <v>6.7983865362307634E-6</v>
      </c>
      <c r="AN143" s="36">
        <f t="shared" si="14"/>
        <v>1.3790377585774709E-3</v>
      </c>
      <c r="AO143" s="36">
        <f t="shared" si="14"/>
        <v>1.239926806705971E-2</v>
      </c>
      <c r="AP143" s="146">
        <v>3.273893191</v>
      </c>
      <c r="AQ143" s="146">
        <v>1.7628655639999999</v>
      </c>
      <c r="AR143" s="36">
        <f t="shared" si="15"/>
        <v>5.0367587550000001</v>
      </c>
      <c r="AS143" s="36">
        <v>0.77940388199999999</v>
      </c>
      <c r="AT143" s="36">
        <v>6.6667891509999997</v>
      </c>
      <c r="AU143" s="36">
        <v>15.795886384999999</v>
      </c>
      <c r="AV143" s="36">
        <v>6.9424227509999996</v>
      </c>
      <c r="AW143" s="36">
        <v>16.448955942000001</v>
      </c>
      <c r="AX143" s="36">
        <v>6.4039919730000001</v>
      </c>
      <c r="AY143" s="36">
        <v>15.173230670000001</v>
      </c>
      <c r="AZ143" s="36">
        <v>1.4515375714285714E-2</v>
      </c>
      <c r="BA143" s="36">
        <v>2.9030752857142857E-2</v>
      </c>
      <c r="BB143" s="36">
        <v>0.419209316</v>
      </c>
      <c r="BC143" s="36">
        <v>21.606826193</v>
      </c>
      <c r="BD143" s="36">
        <v>51.193905184999998</v>
      </c>
      <c r="BE143" s="36">
        <v>3.0169795714285717E-2</v>
      </c>
      <c r="BF143" s="36">
        <v>6.0339591428571433E-2</v>
      </c>
      <c r="BG143" s="36">
        <v>3.8741480909999999</v>
      </c>
      <c r="BH143" s="36">
        <v>15.680772512000001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4.6638594070000003</v>
      </c>
      <c r="E144" s="36">
        <v>22</v>
      </c>
      <c r="F144" s="36">
        <v>0</v>
      </c>
      <c r="G144" s="36">
        <v>1</v>
      </c>
      <c r="H144" s="36">
        <v>21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138">
        <v>0</v>
      </c>
      <c r="V144" s="138">
        <v>0</v>
      </c>
      <c r="W144" s="36">
        <f t="shared" si="12"/>
        <v>0</v>
      </c>
      <c r="X144" s="36">
        <f t="shared" si="12"/>
        <v>0</v>
      </c>
      <c r="Y144" s="36">
        <f t="shared" si="13"/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143">
        <v>0</v>
      </c>
      <c r="AH144" s="143">
        <v>0</v>
      </c>
      <c r="AI144" s="143">
        <v>0</v>
      </c>
      <c r="AJ144" s="36">
        <v>0</v>
      </c>
      <c r="AK144" s="36">
        <v>0</v>
      </c>
      <c r="AL144" s="36">
        <v>0</v>
      </c>
      <c r="AM144" s="36">
        <f t="shared" si="14"/>
        <v>0</v>
      </c>
      <c r="AN144" s="36">
        <f t="shared" si="14"/>
        <v>0</v>
      </c>
      <c r="AO144" s="36">
        <f t="shared" si="14"/>
        <v>0</v>
      </c>
      <c r="AP144" s="146">
        <v>0</v>
      </c>
      <c r="AQ144" s="146">
        <v>0</v>
      </c>
      <c r="AR144" s="36">
        <f t="shared" si="15"/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0.63819675499999995</v>
      </c>
      <c r="BC144" s="36">
        <v>50.559514006000001</v>
      </c>
      <c r="BD144" s="36">
        <v>111.353640377</v>
      </c>
      <c r="BE144" s="36">
        <v>4.592995714285715E-2</v>
      </c>
      <c r="BF144" s="36">
        <v>9.18599142857143E-2</v>
      </c>
      <c r="BG144" s="36">
        <v>1.445175423</v>
      </c>
      <c r="BH144" s="36">
        <v>7.1295877020000002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5.3463583579999998</v>
      </c>
      <c r="E145" s="36">
        <v>1</v>
      </c>
      <c r="F145" s="36">
        <v>0</v>
      </c>
      <c r="G145" s="36">
        <v>0</v>
      </c>
      <c r="H145" s="36">
        <v>1</v>
      </c>
      <c r="I145" s="36">
        <v>9.2444528756235114E-3</v>
      </c>
      <c r="J145" s="36">
        <v>1.8457417302187946</v>
      </c>
      <c r="K145" s="36">
        <v>9.2444528756235114E-3</v>
      </c>
      <c r="L145" s="36">
        <v>0</v>
      </c>
      <c r="M145" s="36">
        <v>0.69236718308768386</v>
      </c>
      <c r="N145" s="36">
        <v>1.1626190000067342</v>
      </c>
      <c r="O145" s="36">
        <v>2.3690304999999998E-2</v>
      </c>
      <c r="P145" s="36">
        <v>4.0405571000000001E-2</v>
      </c>
      <c r="Q145" s="36">
        <v>2.1038464999999999E-2</v>
      </c>
      <c r="R145" s="36">
        <v>2.6518399999999999E-3</v>
      </c>
      <c r="S145" s="36">
        <v>3.6946648999999998E-2</v>
      </c>
      <c r="T145" s="36">
        <v>3.4589219999999997E-3</v>
      </c>
      <c r="U145" s="138">
        <v>0</v>
      </c>
      <c r="V145" s="138">
        <v>0</v>
      </c>
      <c r="W145" s="36">
        <f t="shared" si="12"/>
        <v>3.2934757875623513E-2</v>
      </c>
      <c r="X145" s="36">
        <f t="shared" si="12"/>
        <v>1.8861473012187946</v>
      </c>
      <c r="Y145" s="36">
        <f t="shared" si="13"/>
        <v>1.9190820590944182</v>
      </c>
      <c r="Z145" s="36">
        <v>4.8174228364718913E-4</v>
      </c>
      <c r="AA145" s="36">
        <v>1.0309284870049844E-4</v>
      </c>
      <c r="AB145" s="36">
        <v>1.0309284870049844E-4</v>
      </c>
      <c r="AC145" s="36">
        <v>1.0281529493530834E-4</v>
      </c>
      <c r="AD145" s="36">
        <v>2.2118737426559731E-2</v>
      </c>
      <c r="AE145" s="36">
        <v>0.19906863683903761</v>
      </c>
      <c r="AF145" s="36">
        <v>0.22118737426559734</v>
      </c>
      <c r="AG145" s="143">
        <v>0</v>
      </c>
      <c r="AH145" s="143">
        <v>0</v>
      </c>
      <c r="AI145" s="143">
        <v>0</v>
      </c>
      <c r="AJ145" s="36">
        <v>1.0522096907395137E-5</v>
      </c>
      <c r="AK145" s="36">
        <v>1.2715348859224977E-5</v>
      </c>
      <c r="AL145" s="36">
        <v>3.1802122262900133E-5</v>
      </c>
      <c r="AM145" s="36">
        <f t="shared" si="14"/>
        <v>1.1333739184270347E-4</v>
      </c>
      <c r="AN145" s="36">
        <f t="shared" si="14"/>
        <v>2.2131452775418958E-2</v>
      </c>
      <c r="AO145" s="36">
        <f t="shared" si="14"/>
        <v>0.1991004389613005</v>
      </c>
      <c r="AP145" s="146">
        <v>13.903569289</v>
      </c>
      <c r="AQ145" s="146">
        <v>7.486537309</v>
      </c>
      <c r="AR145" s="36">
        <f t="shared" si="15"/>
        <v>21.390106597999999</v>
      </c>
      <c r="AS145" s="36">
        <v>1.4980340990000001</v>
      </c>
      <c r="AT145" s="36">
        <v>95.731494061999996</v>
      </c>
      <c r="AU145" s="36">
        <v>235.26014665700001</v>
      </c>
      <c r="AV145" s="36">
        <v>69.455491064</v>
      </c>
      <c r="AW145" s="36">
        <v>170.68686929</v>
      </c>
      <c r="AX145" s="36">
        <v>64.807017497000004</v>
      </c>
      <c r="AY145" s="36">
        <v>159.263245501</v>
      </c>
      <c r="AZ145" s="36">
        <v>3.0440817142857148E-2</v>
      </c>
      <c r="BA145" s="36">
        <v>6.0881635714285724E-2</v>
      </c>
      <c r="BB145" s="36">
        <v>0.90944301999999999</v>
      </c>
      <c r="BC145" s="36">
        <v>45.601096001000002</v>
      </c>
      <c r="BD145" s="36">
        <v>112.064693424</v>
      </c>
      <c r="BE145" s="36">
        <v>6.545109857142857E-2</v>
      </c>
      <c r="BF145" s="36">
        <v>0.13090219714285714</v>
      </c>
      <c r="BG145" s="36">
        <v>2.2433909029999999</v>
      </c>
      <c r="BH145" s="36">
        <v>27.419541445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4.2489175320000001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138">
        <v>0</v>
      </c>
      <c r="V146" s="138">
        <v>0</v>
      </c>
      <c r="W146" s="36">
        <f t="shared" si="12"/>
        <v>0</v>
      </c>
      <c r="X146" s="36">
        <f t="shared" si="12"/>
        <v>0</v>
      </c>
      <c r="Y146" s="36">
        <f t="shared" si="13"/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143">
        <v>0</v>
      </c>
      <c r="AH146" s="143">
        <v>0</v>
      </c>
      <c r="AI146" s="143">
        <v>0</v>
      </c>
      <c r="AJ146" s="36">
        <v>0</v>
      </c>
      <c r="AK146" s="36">
        <v>0</v>
      </c>
      <c r="AL146" s="36">
        <v>0</v>
      </c>
      <c r="AM146" s="36">
        <f t="shared" si="14"/>
        <v>0</v>
      </c>
      <c r="AN146" s="36">
        <f t="shared" si="14"/>
        <v>0</v>
      </c>
      <c r="AO146" s="36">
        <f t="shared" si="14"/>
        <v>0</v>
      </c>
      <c r="AP146" s="146">
        <v>0</v>
      </c>
      <c r="AQ146" s="146">
        <v>0</v>
      </c>
      <c r="AR146" s="36">
        <f t="shared" si="15"/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4.5801756329999996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138">
        <v>0</v>
      </c>
      <c r="V147" s="138">
        <v>0</v>
      </c>
      <c r="W147" s="36">
        <f t="shared" si="12"/>
        <v>0</v>
      </c>
      <c r="X147" s="36">
        <f t="shared" si="12"/>
        <v>0</v>
      </c>
      <c r="Y147" s="36">
        <f t="shared" si="13"/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143">
        <v>0</v>
      </c>
      <c r="AH147" s="143">
        <v>0</v>
      </c>
      <c r="AI147" s="143">
        <v>0</v>
      </c>
      <c r="AJ147" s="36">
        <v>0</v>
      </c>
      <c r="AK147" s="36">
        <v>0</v>
      </c>
      <c r="AL147" s="36">
        <v>0</v>
      </c>
      <c r="AM147" s="36">
        <f t="shared" si="14"/>
        <v>0</v>
      </c>
      <c r="AN147" s="36">
        <f t="shared" si="14"/>
        <v>0</v>
      </c>
      <c r="AO147" s="36">
        <f t="shared" si="14"/>
        <v>0</v>
      </c>
      <c r="AP147" s="146">
        <v>0</v>
      </c>
      <c r="AQ147" s="146">
        <v>0</v>
      </c>
      <c r="AR147" s="36">
        <f t="shared" si="15"/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5.7206999999999996E-3</v>
      </c>
      <c r="BC147" s="36">
        <v>0.24563357099999999</v>
      </c>
      <c r="BD147" s="36">
        <v>0.558126762</v>
      </c>
      <c r="BE147" s="36">
        <v>4.1170857142857145E-4</v>
      </c>
      <c r="BF147" s="36">
        <v>8.2341857142857148E-4</v>
      </c>
      <c r="BG147" s="36">
        <v>0.13181327600000001</v>
      </c>
      <c r="BH147" s="36">
        <v>0.13642696100000001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4.0597470710000003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138">
        <v>0</v>
      </c>
      <c r="V148" s="138">
        <v>0</v>
      </c>
      <c r="W148" s="36">
        <f t="shared" si="12"/>
        <v>0</v>
      </c>
      <c r="X148" s="36">
        <f t="shared" si="12"/>
        <v>0</v>
      </c>
      <c r="Y148" s="36">
        <f t="shared" si="13"/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143">
        <v>0</v>
      </c>
      <c r="AH148" s="143">
        <v>0</v>
      </c>
      <c r="AI148" s="143">
        <v>0</v>
      </c>
      <c r="AJ148" s="36">
        <v>0</v>
      </c>
      <c r="AK148" s="36">
        <v>0</v>
      </c>
      <c r="AL148" s="36">
        <v>0</v>
      </c>
      <c r="AM148" s="36">
        <f t="shared" si="14"/>
        <v>0</v>
      </c>
      <c r="AN148" s="36">
        <f t="shared" si="14"/>
        <v>0</v>
      </c>
      <c r="AO148" s="36">
        <f t="shared" si="14"/>
        <v>0</v>
      </c>
      <c r="AP148" s="146">
        <v>0</v>
      </c>
      <c r="AQ148" s="146">
        <v>0</v>
      </c>
      <c r="AR148" s="36">
        <f t="shared" si="15"/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4.6331392459999998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138">
        <v>0</v>
      </c>
      <c r="V149" s="138">
        <v>0</v>
      </c>
      <c r="W149" s="36">
        <f t="shared" si="12"/>
        <v>0</v>
      </c>
      <c r="X149" s="36">
        <f t="shared" si="12"/>
        <v>0</v>
      </c>
      <c r="Y149" s="36">
        <f t="shared" si="13"/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143">
        <v>0</v>
      </c>
      <c r="AH149" s="143">
        <v>0</v>
      </c>
      <c r="AI149" s="143">
        <v>0</v>
      </c>
      <c r="AJ149" s="36">
        <v>0</v>
      </c>
      <c r="AK149" s="36">
        <v>0</v>
      </c>
      <c r="AL149" s="36">
        <v>0</v>
      </c>
      <c r="AM149" s="36">
        <f t="shared" si="14"/>
        <v>0</v>
      </c>
      <c r="AN149" s="36">
        <f t="shared" si="14"/>
        <v>0</v>
      </c>
      <c r="AO149" s="36">
        <f t="shared" si="14"/>
        <v>0</v>
      </c>
      <c r="AP149" s="146">
        <v>0</v>
      </c>
      <c r="AQ149" s="146">
        <v>0</v>
      </c>
      <c r="AR149" s="36">
        <f t="shared" si="15"/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0.13779702699999999</v>
      </c>
      <c r="BH149" s="36">
        <v>0.134560598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5.9397203249999997</v>
      </c>
      <c r="E150" s="36">
        <v>12</v>
      </c>
      <c r="F150" s="36">
        <v>6</v>
      </c>
      <c r="G150" s="36">
        <v>6</v>
      </c>
      <c r="H150" s="36">
        <v>0</v>
      </c>
      <c r="I150" s="36">
        <v>12.227838233173348</v>
      </c>
      <c r="J150" s="36">
        <v>110.92298739041428</v>
      </c>
      <c r="K150" s="36">
        <v>4.7341037331485829</v>
      </c>
      <c r="L150" s="36">
        <v>7.4937345000247655</v>
      </c>
      <c r="M150" s="36">
        <v>71.776323623596497</v>
      </c>
      <c r="N150" s="36">
        <v>51.374501999991125</v>
      </c>
      <c r="O150" s="36">
        <v>0.17413832899999998</v>
      </c>
      <c r="P150" s="36">
        <v>0.26772509499999997</v>
      </c>
      <c r="Q150" s="36">
        <v>0.14419012799999997</v>
      </c>
      <c r="R150" s="36">
        <v>2.9948200999999997E-2</v>
      </c>
      <c r="S150" s="36">
        <v>0.228662224</v>
      </c>
      <c r="T150" s="36">
        <v>3.9062870999999999E-2</v>
      </c>
      <c r="U150" s="138">
        <v>0.38645000000000002</v>
      </c>
      <c r="V150" s="138">
        <v>0.9173</v>
      </c>
      <c r="W150" s="36">
        <f t="shared" si="12"/>
        <v>12.788426562173347</v>
      </c>
      <c r="X150" s="36">
        <f t="shared" si="12"/>
        <v>112.10801248541428</v>
      </c>
      <c r="Y150" s="36">
        <f t="shared" si="13"/>
        <v>124.89643904758762</v>
      </c>
      <c r="Z150" s="36">
        <v>0.13790691076488099</v>
      </c>
      <c r="AA150" s="36">
        <v>6.6427424761617948E-2</v>
      </c>
      <c r="AB150" s="36">
        <v>6.6427424761617948E-2</v>
      </c>
      <c r="AC150" s="36">
        <v>7.5931785668008539E-2</v>
      </c>
      <c r="AD150" s="36">
        <v>0.92064179147619152</v>
      </c>
      <c r="AE150" s="36">
        <v>8.285776123285725</v>
      </c>
      <c r="AF150" s="36">
        <v>9.2064179147619143</v>
      </c>
      <c r="AG150" s="143">
        <v>8.2082385748216122E-2</v>
      </c>
      <c r="AH150" s="143">
        <v>0.13963440334179295</v>
      </c>
      <c r="AI150" s="143">
        <v>0.44720748097303964</v>
      </c>
      <c r="AJ150" s="36">
        <v>6.7798670211257411E-3</v>
      </c>
      <c r="AK150" s="36">
        <v>8.1930792514787482E-3</v>
      </c>
      <c r="AL150" s="36">
        <v>2.0491557954866752E-2</v>
      </c>
      <c r="AM150" s="36">
        <f t="shared" si="14"/>
        <v>0.16479403843735038</v>
      </c>
      <c r="AN150" s="36">
        <f t="shared" si="14"/>
        <v>1.0684692740694632</v>
      </c>
      <c r="AO150" s="36">
        <f t="shared" si="14"/>
        <v>8.7534751622136309</v>
      </c>
      <c r="AP150" s="146">
        <v>697.45987420899996</v>
      </c>
      <c r="AQ150" s="146">
        <v>375.55531688100001</v>
      </c>
      <c r="AR150" s="36">
        <f t="shared" si="15"/>
        <v>1073.0151910899999</v>
      </c>
      <c r="AS150" s="36">
        <v>87.470398066000001</v>
      </c>
      <c r="AT150" s="36">
        <v>2205.646968169</v>
      </c>
      <c r="AU150" s="36">
        <v>5767.1816806050001</v>
      </c>
      <c r="AV150" s="36">
        <v>1337.1922944160001</v>
      </c>
      <c r="AW150" s="36">
        <v>3496.4031030810002</v>
      </c>
      <c r="AX150" s="36">
        <v>1301.804961262</v>
      </c>
      <c r="AY150" s="36">
        <v>3403.8746148700002</v>
      </c>
      <c r="AZ150" s="36">
        <v>5.6505948700000008</v>
      </c>
      <c r="BA150" s="36">
        <v>11.301189741428573</v>
      </c>
      <c r="BB150" s="36">
        <v>3.564600612</v>
      </c>
      <c r="BC150" s="36">
        <v>118.424930742</v>
      </c>
      <c r="BD150" s="36">
        <v>309.64977666800002</v>
      </c>
      <c r="BE150" s="36">
        <v>0.25653836714285716</v>
      </c>
      <c r="BF150" s="36">
        <v>0.51307673428571432</v>
      </c>
      <c r="BG150" s="36">
        <v>4.9896693770000002</v>
      </c>
      <c r="BH150" s="36">
        <v>59.153950674000001</v>
      </c>
      <c r="BI150" s="36">
        <v>0.4800000000000002</v>
      </c>
      <c r="BJ150" s="36">
        <v>0.4800000000000002</v>
      </c>
      <c r="BK150" s="36">
        <v>0.90000000000000058</v>
      </c>
      <c r="BL150" s="36">
        <v>0.90000000000000058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4.788869375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1.3782E-5</v>
      </c>
      <c r="P151" s="36">
        <v>2.4267999999999999E-5</v>
      </c>
      <c r="Q151" s="36">
        <v>1.3216E-5</v>
      </c>
      <c r="R151" s="36">
        <v>5.6599999999999996E-7</v>
      </c>
      <c r="S151" s="36">
        <v>2.353E-5</v>
      </c>
      <c r="T151" s="36">
        <v>7.3799999999999996E-7</v>
      </c>
      <c r="U151" s="138">
        <v>0</v>
      </c>
      <c r="V151" s="138">
        <v>0</v>
      </c>
      <c r="W151" s="36">
        <f t="shared" si="12"/>
        <v>1.3782E-5</v>
      </c>
      <c r="X151" s="36">
        <f t="shared" si="12"/>
        <v>2.4267999999999999E-5</v>
      </c>
      <c r="Y151" s="36">
        <f t="shared" si="13"/>
        <v>3.8049999999999997E-5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143">
        <v>0</v>
      </c>
      <c r="AH151" s="143">
        <v>0</v>
      </c>
      <c r="AI151" s="143">
        <v>0</v>
      </c>
      <c r="AJ151" s="36">
        <v>0</v>
      </c>
      <c r="AK151" s="36">
        <v>0</v>
      </c>
      <c r="AL151" s="36">
        <v>0</v>
      </c>
      <c r="AM151" s="36">
        <f t="shared" si="14"/>
        <v>0</v>
      </c>
      <c r="AN151" s="36">
        <f t="shared" si="14"/>
        <v>0</v>
      </c>
      <c r="AO151" s="36">
        <f t="shared" si="14"/>
        <v>0</v>
      </c>
      <c r="AP151" s="146">
        <v>4.7754999999999999E-5</v>
      </c>
      <c r="AQ151" s="146">
        <v>2.5714000000000001E-5</v>
      </c>
      <c r="AR151" s="36">
        <f t="shared" si="15"/>
        <v>7.3468999999999997E-5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2.4064669999999998E-3</v>
      </c>
      <c r="BC151" s="36">
        <v>3.8885529999999999E-3</v>
      </c>
      <c r="BD151" s="36">
        <v>8.434914E-3</v>
      </c>
      <c r="BE151" s="36">
        <v>1.7004714285714286E-4</v>
      </c>
      <c r="BF151" s="36">
        <v>3.4009571428571435E-4</v>
      </c>
      <c r="BG151" s="36">
        <v>6.7355078999999998E-2</v>
      </c>
      <c r="BH151" s="36">
        <v>0.39061009000000002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4.78961696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1.1632E-5</v>
      </c>
      <c r="P152" s="36">
        <v>1.7928000000000002E-5</v>
      </c>
      <c r="Q152" s="36">
        <v>9.5729999999999997E-6</v>
      </c>
      <c r="R152" s="36">
        <v>2.0590000000000001E-6</v>
      </c>
      <c r="S152" s="36">
        <v>1.5242000000000001E-5</v>
      </c>
      <c r="T152" s="36">
        <v>2.6860000000000002E-6</v>
      </c>
      <c r="U152" s="138">
        <v>0.19800000000000001</v>
      </c>
      <c r="V152" s="138">
        <v>0.47520000000000001</v>
      </c>
      <c r="W152" s="36">
        <f t="shared" si="12"/>
        <v>0.19801163200000002</v>
      </c>
      <c r="X152" s="36">
        <f t="shared" si="12"/>
        <v>0.47521792800000001</v>
      </c>
      <c r="Y152" s="36">
        <f t="shared" si="13"/>
        <v>0.67322956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143">
        <v>4.0468883569997373E-2</v>
      </c>
      <c r="AH152" s="143">
        <v>6.8843618027121994E-2</v>
      </c>
      <c r="AI152" s="143">
        <v>0.22048564151929609</v>
      </c>
      <c r="AJ152" s="36">
        <v>0</v>
      </c>
      <c r="AK152" s="36">
        <v>0</v>
      </c>
      <c r="AL152" s="36">
        <v>0</v>
      </c>
      <c r="AM152" s="36">
        <f t="shared" si="14"/>
        <v>4.0468883569997373E-2</v>
      </c>
      <c r="AN152" s="36">
        <f t="shared" si="14"/>
        <v>6.8843618027121994E-2</v>
      </c>
      <c r="AO152" s="36">
        <f t="shared" si="14"/>
        <v>0.22048564151929609</v>
      </c>
      <c r="AP152" s="146">
        <v>0.76259383800000002</v>
      </c>
      <c r="AQ152" s="146">
        <v>0.41062745099999998</v>
      </c>
      <c r="AR152" s="36">
        <f t="shared" si="15"/>
        <v>1.173221289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6.4722142857142858E-4</v>
      </c>
      <c r="BF152" s="36">
        <v>1.2944442857142858E-3</v>
      </c>
      <c r="BG152" s="36">
        <v>7.5284864000000007E-2</v>
      </c>
      <c r="BH152" s="36">
        <v>0.272763808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4.5083492469999999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152" t="s">
        <v>340</v>
      </c>
      <c r="V153" s="152" t="s">
        <v>340</v>
      </c>
      <c r="W153" s="36">
        <f t="shared" si="12"/>
        <v>0</v>
      </c>
      <c r="X153" s="36">
        <f t="shared" si="12"/>
        <v>0</v>
      </c>
      <c r="Y153" s="36">
        <f t="shared" si="13"/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152" t="s">
        <v>340</v>
      </c>
      <c r="AH153" s="152" t="s">
        <v>340</v>
      </c>
      <c r="AI153" s="152" t="s">
        <v>340</v>
      </c>
      <c r="AJ153" s="36">
        <v>0</v>
      </c>
      <c r="AK153" s="36">
        <v>0</v>
      </c>
      <c r="AL153" s="36">
        <v>0</v>
      </c>
      <c r="AM153" s="36">
        <f t="shared" si="14"/>
        <v>0</v>
      </c>
      <c r="AN153" s="36">
        <f t="shared" si="14"/>
        <v>0</v>
      </c>
      <c r="AO153" s="36">
        <f t="shared" si="14"/>
        <v>0</v>
      </c>
      <c r="AP153" s="146">
        <v>0</v>
      </c>
      <c r="AQ153" s="146">
        <v>0</v>
      </c>
      <c r="AR153" s="36">
        <f t="shared" si="15"/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3.5265869999999998E-2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4.6488925510000003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138">
        <v>0</v>
      </c>
      <c r="V154" s="138">
        <v>0</v>
      </c>
      <c r="W154" s="36">
        <f t="shared" si="12"/>
        <v>0</v>
      </c>
      <c r="X154" s="36">
        <f t="shared" si="12"/>
        <v>0</v>
      </c>
      <c r="Y154" s="36">
        <f t="shared" si="13"/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143">
        <v>0</v>
      </c>
      <c r="AH154" s="143">
        <v>0</v>
      </c>
      <c r="AI154" s="143">
        <v>0</v>
      </c>
      <c r="AJ154" s="36">
        <v>0</v>
      </c>
      <c r="AK154" s="36">
        <v>0</v>
      </c>
      <c r="AL154" s="36">
        <v>0</v>
      </c>
      <c r="AM154" s="36">
        <f t="shared" si="14"/>
        <v>0</v>
      </c>
      <c r="AN154" s="36">
        <f t="shared" si="14"/>
        <v>0</v>
      </c>
      <c r="AO154" s="36">
        <f t="shared" si="14"/>
        <v>0</v>
      </c>
      <c r="AP154" s="146">
        <v>0</v>
      </c>
      <c r="AQ154" s="146">
        <v>0</v>
      </c>
      <c r="AR154" s="36">
        <f t="shared" si="15"/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1.8843764999999998E-2</v>
      </c>
      <c r="BH154" s="36">
        <v>1.2790486130000001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4.4684483200000003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138">
        <v>0</v>
      </c>
      <c r="V155" s="138">
        <v>0</v>
      </c>
      <c r="W155" s="36">
        <f t="shared" si="12"/>
        <v>0</v>
      </c>
      <c r="X155" s="36">
        <f t="shared" si="12"/>
        <v>0</v>
      </c>
      <c r="Y155" s="36">
        <f t="shared" si="13"/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143">
        <v>0</v>
      </c>
      <c r="AH155" s="143">
        <v>0</v>
      </c>
      <c r="AI155" s="143">
        <v>0</v>
      </c>
      <c r="AJ155" s="36">
        <v>0</v>
      </c>
      <c r="AK155" s="36">
        <v>0</v>
      </c>
      <c r="AL155" s="36">
        <v>0</v>
      </c>
      <c r="AM155" s="36">
        <f t="shared" si="14"/>
        <v>0</v>
      </c>
      <c r="AN155" s="36">
        <f t="shared" si="14"/>
        <v>0</v>
      </c>
      <c r="AO155" s="36">
        <f t="shared" si="14"/>
        <v>0</v>
      </c>
      <c r="AP155" s="146">
        <v>0</v>
      </c>
      <c r="AQ155" s="146">
        <v>0</v>
      </c>
      <c r="AR155" s="36">
        <f t="shared" si="15"/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4.6144216089999999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138">
        <v>0</v>
      </c>
      <c r="V156" s="138">
        <v>0</v>
      </c>
      <c r="W156" s="36">
        <f t="shared" si="12"/>
        <v>0</v>
      </c>
      <c r="X156" s="36">
        <f t="shared" si="12"/>
        <v>0</v>
      </c>
      <c r="Y156" s="36">
        <f t="shared" si="13"/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143">
        <v>0</v>
      </c>
      <c r="AH156" s="143">
        <v>0</v>
      </c>
      <c r="AI156" s="143">
        <v>0</v>
      </c>
      <c r="AJ156" s="36">
        <v>0</v>
      </c>
      <c r="AK156" s="36">
        <v>0</v>
      </c>
      <c r="AL156" s="36">
        <v>0</v>
      </c>
      <c r="AM156" s="36">
        <f t="shared" si="14"/>
        <v>0</v>
      </c>
      <c r="AN156" s="36">
        <f t="shared" si="14"/>
        <v>0</v>
      </c>
      <c r="AO156" s="36">
        <f t="shared" si="14"/>
        <v>0</v>
      </c>
      <c r="AP156" s="146">
        <v>0</v>
      </c>
      <c r="AQ156" s="146">
        <v>0</v>
      </c>
      <c r="AR156" s="36">
        <f t="shared" si="15"/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4.2265533700000004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152" t="s">
        <v>340</v>
      </c>
      <c r="V157" s="152" t="s">
        <v>340</v>
      </c>
      <c r="W157" s="36">
        <f t="shared" si="12"/>
        <v>0</v>
      </c>
      <c r="X157" s="36">
        <f t="shared" si="12"/>
        <v>0</v>
      </c>
      <c r="Y157" s="36">
        <f t="shared" si="13"/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152" t="s">
        <v>340</v>
      </c>
      <c r="AH157" s="152" t="s">
        <v>340</v>
      </c>
      <c r="AI157" s="152" t="s">
        <v>340</v>
      </c>
      <c r="AJ157" s="36">
        <v>0</v>
      </c>
      <c r="AK157" s="36">
        <v>0</v>
      </c>
      <c r="AL157" s="36">
        <v>0</v>
      </c>
      <c r="AM157" s="36">
        <f t="shared" si="14"/>
        <v>0</v>
      </c>
      <c r="AN157" s="36">
        <f t="shared" si="14"/>
        <v>0</v>
      </c>
      <c r="AO157" s="36">
        <f t="shared" si="14"/>
        <v>0</v>
      </c>
      <c r="AP157" s="146">
        <v>0</v>
      </c>
      <c r="AQ157" s="146">
        <v>0</v>
      </c>
      <c r="AR157" s="36">
        <f t="shared" si="15"/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4.6557410790000002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138">
        <v>0</v>
      </c>
      <c r="V158" s="138">
        <v>0</v>
      </c>
      <c r="W158" s="36">
        <f t="shared" si="12"/>
        <v>0</v>
      </c>
      <c r="X158" s="36">
        <f t="shared" si="12"/>
        <v>0</v>
      </c>
      <c r="Y158" s="36">
        <f t="shared" si="13"/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143">
        <v>0</v>
      </c>
      <c r="AH158" s="143">
        <v>0</v>
      </c>
      <c r="AI158" s="143">
        <v>0</v>
      </c>
      <c r="AJ158" s="36">
        <v>0</v>
      </c>
      <c r="AK158" s="36">
        <v>0</v>
      </c>
      <c r="AL158" s="36">
        <v>0</v>
      </c>
      <c r="AM158" s="36">
        <f t="shared" si="14"/>
        <v>0</v>
      </c>
      <c r="AN158" s="36">
        <f t="shared" si="14"/>
        <v>0</v>
      </c>
      <c r="AO158" s="36">
        <f t="shared" si="14"/>
        <v>0</v>
      </c>
      <c r="AP158" s="146">
        <v>0</v>
      </c>
      <c r="AQ158" s="146">
        <v>0</v>
      </c>
      <c r="AR158" s="36">
        <f t="shared" si="15"/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0.174755562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4.147447874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152" t="s">
        <v>340</v>
      </c>
      <c r="V159" s="152" t="s">
        <v>340</v>
      </c>
      <c r="W159" s="36">
        <f t="shared" si="12"/>
        <v>0</v>
      </c>
      <c r="X159" s="36">
        <f t="shared" si="12"/>
        <v>0</v>
      </c>
      <c r="Y159" s="36">
        <f t="shared" si="13"/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152" t="s">
        <v>340</v>
      </c>
      <c r="AH159" s="152" t="s">
        <v>340</v>
      </c>
      <c r="AI159" s="152" t="s">
        <v>340</v>
      </c>
      <c r="AJ159" s="36">
        <v>0</v>
      </c>
      <c r="AK159" s="36">
        <v>0</v>
      </c>
      <c r="AL159" s="36">
        <v>0</v>
      </c>
      <c r="AM159" s="36">
        <f t="shared" si="14"/>
        <v>0</v>
      </c>
      <c r="AN159" s="36">
        <f t="shared" si="14"/>
        <v>0</v>
      </c>
      <c r="AO159" s="36">
        <f t="shared" si="14"/>
        <v>0</v>
      </c>
      <c r="AP159" s="146">
        <v>0</v>
      </c>
      <c r="AQ159" s="146">
        <v>0</v>
      </c>
      <c r="AR159" s="36">
        <f t="shared" si="15"/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4.1858784629999999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152" t="s">
        <v>340</v>
      </c>
      <c r="V160" s="152" t="s">
        <v>340</v>
      </c>
      <c r="W160" s="36">
        <f t="shared" si="12"/>
        <v>0</v>
      </c>
      <c r="X160" s="36">
        <f t="shared" si="12"/>
        <v>0</v>
      </c>
      <c r="Y160" s="36">
        <f t="shared" si="13"/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152" t="s">
        <v>340</v>
      </c>
      <c r="AH160" s="152" t="s">
        <v>340</v>
      </c>
      <c r="AI160" s="152" t="s">
        <v>340</v>
      </c>
      <c r="AJ160" s="36">
        <v>0</v>
      </c>
      <c r="AK160" s="36">
        <v>0</v>
      </c>
      <c r="AL160" s="36">
        <v>0</v>
      </c>
      <c r="AM160" s="36">
        <f t="shared" si="14"/>
        <v>0</v>
      </c>
      <c r="AN160" s="36">
        <f t="shared" si="14"/>
        <v>0</v>
      </c>
      <c r="AO160" s="36">
        <f t="shared" si="14"/>
        <v>0</v>
      </c>
      <c r="AP160" s="146">
        <v>0</v>
      </c>
      <c r="AQ160" s="146">
        <v>0</v>
      </c>
      <c r="AR160" s="36">
        <f t="shared" si="15"/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4.7538583250000004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138">
        <v>0</v>
      </c>
      <c r="V161" s="138">
        <v>0</v>
      </c>
      <c r="W161" s="36">
        <f t="shared" si="12"/>
        <v>0</v>
      </c>
      <c r="X161" s="36">
        <f t="shared" si="12"/>
        <v>0</v>
      </c>
      <c r="Y161" s="36">
        <f t="shared" si="13"/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143">
        <v>0</v>
      </c>
      <c r="AH161" s="143">
        <v>0</v>
      </c>
      <c r="AI161" s="143">
        <v>0</v>
      </c>
      <c r="AJ161" s="36">
        <v>0</v>
      </c>
      <c r="AK161" s="36">
        <v>0</v>
      </c>
      <c r="AL161" s="36">
        <v>0</v>
      </c>
      <c r="AM161" s="36">
        <f t="shared" si="14"/>
        <v>0</v>
      </c>
      <c r="AN161" s="36">
        <f t="shared" si="14"/>
        <v>0</v>
      </c>
      <c r="AO161" s="36">
        <f t="shared" si="14"/>
        <v>0</v>
      </c>
      <c r="AP161" s="146">
        <v>0</v>
      </c>
      <c r="AQ161" s="146">
        <v>0</v>
      </c>
      <c r="AR161" s="36">
        <f t="shared" si="15"/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4.2930424570000003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138">
        <v>0</v>
      </c>
      <c r="V162" s="138">
        <v>0</v>
      </c>
      <c r="W162" s="36">
        <f t="shared" si="12"/>
        <v>0</v>
      </c>
      <c r="X162" s="36">
        <f t="shared" si="12"/>
        <v>0</v>
      </c>
      <c r="Y162" s="36">
        <f t="shared" si="13"/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143">
        <v>0</v>
      </c>
      <c r="AH162" s="143">
        <v>0</v>
      </c>
      <c r="AI162" s="143">
        <v>0</v>
      </c>
      <c r="AJ162" s="36">
        <v>0</v>
      </c>
      <c r="AK162" s="36">
        <v>0</v>
      </c>
      <c r="AL162" s="36">
        <v>0</v>
      </c>
      <c r="AM162" s="36">
        <f t="shared" si="14"/>
        <v>0</v>
      </c>
      <c r="AN162" s="36">
        <f t="shared" si="14"/>
        <v>0</v>
      </c>
      <c r="AO162" s="36">
        <f t="shared" si="14"/>
        <v>0</v>
      </c>
      <c r="AP162" s="146">
        <v>0</v>
      </c>
      <c r="AQ162" s="146">
        <v>0</v>
      </c>
      <c r="AR162" s="36">
        <f t="shared" si="15"/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4.8694592559999998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2.9781040000000001E-3</v>
      </c>
      <c r="P163" s="36">
        <v>5.3693860000000003E-3</v>
      </c>
      <c r="Q163" s="36">
        <v>2.798643E-3</v>
      </c>
      <c r="R163" s="36">
        <v>1.7946100000000001E-4</v>
      </c>
      <c r="S163" s="36">
        <v>5.1353060000000001E-3</v>
      </c>
      <c r="T163" s="36">
        <v>2.3408000000000001E-4</v>
      </c>
      <c r="U163" s="138">
        <v>8.5900000000000004E-2</v>
      </c>
      <c r="V163" s="138">
        <v>0.20380000000000004</v>
      </c>
      <c r="W163" s="36">
        <f t="shared" si="12"/>
        <v>8.8878103999999999E-2</v>
      </c>
      <c r="X163" s="36">
        <f t="shared" si="12"/>
        <v>0.20916938600000004</v>
      </c>
      <c r="Y163" s="36">
        <f t="shared" si="13"/>
        <v>0.29804749000000003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143">
        <v>1.7481627153150606E-2</v>
      </c>
      <c r="AH163" s="143">
        <v>2.9738859984669998E-2</v>
      </c>
      <c r="AI163" s="143">
        <v>9.5244727248199851E-2</v>
      </c>
      <c r="AJ163" s="36">
        <v>0</v>
      </c>
      <c r="AK163" s="36">
        <v>0</v>
      </c>
      <c r="AL163" s="36">
        <v>0</v>
      </c>
      <c r="AM163" s="36">
        <f t="shared" si="14"/>
        <v>1.7481627153150606E-2</v>
      </c>
      <c r="AN163" s="36">
        <f t="shared" si="14"/>
        <v>2.9738859984669998E-2</v>
      </c>
      <c r="AO163" s="36">
        <f t="shared" si="14"/>
        <v>9.5244727248199851E-2</v>
      </c>
      <c r="AP163" s="146">
        <v>0.37784878700000002</v>
      </c>
      <c r="AQ163" s="146">
        <v>0.20345703900000001</v>
      </c>
      <c r="AR163" s="36">
        <f t="shared" si="15"/>
        <v>0.58130582600000003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1.212037941</v>
      </c>
      <c r="BH163" s="36">
        <v>13.701864235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4.8796880109999998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1.2205364999999999E-2</v>
      </c>
      <c r="P164" s="36">
        <v>1.9683875999999999E-2</v>
      </c>
      <c r="Q164" s="36">
        <v>1.0450384E-2</v>
      </c>
      <c r="R164" s="36">
        <v>1.7549810000000001E-3</v>
      </c>
      <c r="S164" s="36">
        <v>1.7394771E-2</v>
      </c>
      <c r="T164" s="36">
        <v>2.289105E-3</v>
      </c>
      <c r="U164" s="138">
        <v>0</v>
      </c>
      <c r="V164" s="138">
        <v>0</v>
      </c>
      <c r="W164" s="36">
        <f t="shared" ref="W164:X182" si="16">IF($D164="－","－",SUM(I164,O164,U164))</f>
        <v>1.2205364999999999E-2</v>
      </c>
      <c r="X164" s="36">
        <f t="shared" si="16"/>
        <v>1.9683875999999999E-2</v>
      </c>
      <c r="Y164" s="36">
        <f t="shared" si="13"/>
        <v>3.1889240999999999E-2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143">
        <v>0</v>
      </c>
      <c r="AH164" s="143">
        <v>0</v>
      </c>
      <c r="AI164" s="143">
        <v>0</v>
      </c>
      <c r="AJ164" s="36">
        <v>0</v>
      </c>
      <c r="AK164" s="36">
        <v>0</v>
      </c>
      <c r="AL164" s="36">
        <v>0</v>
      </c>
      <c r="AM164" s="36">
        <f t="shared" ref="AM164:AO182" si="17">IF($D164="－","－",SUM(AC164,AG164,AJ164))</f>
        <v>0</v>
      </c>
      <c r="AN164" s="36">
        <f t="shared" si="17"/>
        <v>0</v>
      </c>
      <c r="AO164" s="36">
        <f t="shared" si="17"/>
        <v>0</v>
      </c>
      <c r="AP164" s="146">
        <v>1.6878097000000002E-2</v>
      </c>
      <c r="AQ164" s="146">
        <v>9.0882059999999997E-3</v>
      </c>
      <c r="AR164" s="36">
        <f t="shared" si="15"/>
        <v>2.5966303000000003E-2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0.34678024099999999</v>
      </c>
      <c r="BC164" s="36">
        <v>15.437575561999999</v>
      </c>
      <c r="BD164" s="36">
        <v>36.029151827</v>
      </c>
      <c r="BE164" s="36">
        <v>2.4504550000000003E-2</v>
      </c>
      <c r="BF164" s="36">
        <v>4.9009101428571435E-2</v>
      </c>
      <c r="BG164" s="36">
        <v>1.5235850719999999</v>
      </c>
      <c r="BH164" s="36">
        <v>8.7817937990000008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4.8765018649999998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9.6778800000000002E-4</v>
      </c>
      <c r="P165" s="36">
        <v>1.728151E-3</v>
      </c>
      <c r="Q165" s="36">
        <v>8.9657799999999998E-4</v>
      </c>
      <c r="R165" s="36">
        <v>7.1209999999999991E-5</v>
      </c>
      <c r="S165" s="36">
        <v>1.6352680000000001E-3</v>
      </c>
      <c r="T165" s="36">
        <v>9.2882999999999998E-5</v>
      </c>
      <c r="U165" s="138">
        <v>6.0000000000000001E-3</v>
      </c>
      <c r="V165" s="138">
        <v>1.44E-2</v>
      </c>
      <c r="W165" s="36">
        <f t="shared" si="16"/>
        <v>6.9677879999999999E-3</v>
      </c>
      <c r="X165" s="36">
        <f t="shared" si="16"/>
        <v>1.6128151E-2</v>
      </c>
      <c r="Y165" s="36">
        <f t="shared" si="13"/>
        <v>2.3095938999999999E-2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143">
        <v>1.1848389236732259E-3</v>
      </c>
      <c r="AH165" s="143">
        <v>2.0155880540647982E-3</v>
      </c>
      <c r="AI165" s="143">
        <v>6.4553293082886109E-3</v>
      </c>
      <c r="AJ165" s="36">
        <v>0</v>
      </c>
      <c r="AK165" s="36">
        <v>0</v>
      </c>
      <c r="AL165" s="36">
        <v>0</v>
      </c>
      <c r="AM165" s="36">
        <f t="shared" si="17"/>
        <v>1.1848389236732259E-3</v>
      </c>
      <c r="AN165" s="36">
        <f t="shared" si="17"/>
        <v>2.0155880540647982E-3</v>
      </c>
      <c r="AO165" s="36">
        <f t="shared" si="17"/>
        <v>6.4553293082886109E-3</v>
      </c>
      <c r="AP165" s="146">
        <v>2.661902E-2</v>
      </c>
      <c r="AQ165" s="146">
        <v>1.4333317999999999E-2</v>
      </c>
      <c r="AR165" s="36">
        <f t="shared" si="15"/>
        <v>4.0952337999999998E-2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0.22894455599999999</v>
      </c>
      <c r="BC165" s="36">
        <v>7.8214023289999997</v>
      </c>
      <c r="BD165" s="36">
        <v>18.989954999999998</v>
      </c>
      <c r="BE165" s="36">
        <v>1.617792142857143E-2</v>
      </c>
      <c r="BF165" s="36">
        <v>3.2355842857142859E-2</v>
      </c>
      <c r="BG165" s="36">
        <v>1.0329300459999999</v>
      </c>
      <c r="BH165" s="36">
        <v>11.543585198000001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4.9243618299999996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138">
        <v>3.0000000000000001E-3</v>
      </c>
      <c r="V166" s="138">
        <v>7.1999999999999998E-3</v>
      </c>
      <c r="W166" s="36">
        <f t="shared" si="16"/>
        <v>3.0000000000000001E-3</v>
      </c>
      <c r="X166" s="36">
        <f t="shared" si="16"/>
        <v>7.1999999999999998E-3</v>
      </c>
      <c r="Y166" s="36">
        <f t="shared" si="13"/>
        <v>1.0200000000000001E-2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143">
        <v>5.7078841367324987E-4</v>
      </c>
      <c r="AH166" s="143">
        <v>9.7099638188093086E-4</v>
      </c>
      <c r="AI166" s="143">
        <v>3.1098127365646031E-3</v>
      </c>
      <c r="AJ166" s="36">
        <v>0</v>
      </c>
      <c r="AK166" s="36">
        <v>0</v>
      </c>
      <c r="AL166" s="36">
        <v>0</v>
      </c>
      <c r="AM166" s="36">
        <f t="shared" si="17"/>
        <v>5.7078841367324987E-4</v>
      </c>
      <c r="AN166" s="36">
        <f t="shared" si="17"/>
        <v>9.7099638188093086E-4</v>
      </c>
      <c r="AO166" s="36">
        <f t="shared" si="17"/>
        <v>3.1098127365646031E-3</v>
      </c>
      <c r="AP166" s="146">
        <v>9.9854720000000004E-3</v>
      </c>
      <c r="AQ166" s="146">
        <v>5.376792E-3</v>
      </c>
      <c r="AR166" s="36">
        <f t="shared" si="15"/>
        <v>1.5362264E-2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7.5645530000000002E-2</v>
      </c>
      <c r="BC166" s="36">
        <v>4.0680962709999999</v>
      </c>
      <c r="BD166" s="36">
        <v>9.3262834770000005</v>
      </c>
      <c r="BE166" s="36">
        <v>5.345342857142857E-3</v>
      </c>
      <c r="BF166" s="36">
        <v>1.0690687142857144E-2</v>
      </c>
      <c r="BG166" s="36">
        <v>0.31489320599999998</v>
      </c>
      <c r="BH166" s="36">
        <v>1.2406141580000001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5.0728234609999996</v>
      </c>
      <c r="E167" s="36">
        <v>18</v>
      </c>
      <c r="F167" s="36">
        <v>0</v>
      </c>
      <c r="G167" s="36">
        <v>1</v>
      </c>
      <c r="H167" s="36">
        <v>17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2.727864E-3</v>
      </c>
      <c r="P167" s="36">
        <v>4.2780730000000003E-3</v>
      </c>
      <c r="Q167" s="36">
        <v>2.214789E-3</v>
      </c>
      <c r="R167" s="36">
        <v>5.1307499999999999E-4</v>
      </c>
      <c r="S167" s="36">
        <v>3.6088439999999999E-3</v>
      </c>
      <c r="T167" s="36">
        <v>6.6922899999999992E-4</v>
      </c>
      <c r="U167" s="138">
        <v>6.9000000000000006E-2</v>
      </c>
      <c r="V167" s="138">
        <v>0.1656</v>
      </c>
      <c r="W167" s="36">
        <f t="shared" si="16"/>
        <v>7.1727864000000002E-2</v>
      </c>
      <c r="X167" s="36">
        <f t="shared" si="16"/>
        <v>0.16987807299999999</v>
      </c>
      <c r="Y167" s="36">
        <f t="shared" si="13"/>
        <v>0.24160593699999999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143">
        <v>1.2589336381460035E-2</v>
      </c>
      <c r="AH167" s="143">
        <v>2.1416342350069947E-2</v>
      </c>
      <c r="AI167" s="143">
        <v>6.8590177526575369E-2</v>
      </c>
      <c r="AJ167" s="36">
        <v>0</v>
      </c>
      <c r="AK167" s="36">
        <v>0</v>
      </c>
      <c r="AL167" s="36">
        <v>0</v>
      </c>
      <c r="AM167" s="36">
        <f t="shared" si="17"/>
        <v>1.2589336381460035E-2</v>
      </c>
      <c r="AN167" s="36">
        <f t="shared" si="17"/>
        <v>2.1416342350069947E-2</v>
      </c>
      <c r="AO167" s="36">
        <f t="shared" si="17"/>
        <v>6.8590177526575369E-2</v>
      </c>
      <c r="AP167" s="146">
        <v>0.24224306000000001</v>
      </c>
      <c r="AQ167" s="146">
        <v>0.13043857</v>
      </c>
      <c r="AR167" s="36">
        <f t="shared" si="15"/>
        <v>0.37268162999999999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4.2238833000000003E-2</v>
      </c>
      <c r="BC167" s="36">
        <v>2.7843426149999999</v>
      </c>
      <c r="BD167" s="36">
        <v>6.2034619629999996</v>
      </c>
      <c r="BE167" s="36">
        <v>2.9847242857142858E-3</v>
      </c>
      <c r="BF167" s="36">
        <v>5.9694500000000003E-3</v>
      </c>
      <c r="BG167" s="36">
        <v>1.578882165</v>
      </c>
      <c r="BH167" s="36">
        <v>4.4487613719999999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4.8887573550000001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138">
        <v>0</v>
      </c>
      <c r="V168" s="138">
        <v>0</v>
      </c>
      <c r="W168" s="36">
        <f t="shared" si="16"/>
        <v>0</v>
      </c>
      <c r="X168" s="36">
        <f t="shared" si="16"/>
        <v>0</v>
      </c>
      <c r="Y168" s="36">
        <f t="shared" si="13"/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143">
        <v>0</v>
      </c>
      <c r="AH168" s="143">
        <v>0</v>
      </c>
      <c r="AI168" s="143">
        <v>0</v>
      </c>
      <c r="AJ168" s="36">
        <v>0</v>
      </c>
      <c r="AK168" s="36">
        <v>0</v>
      </c>
      <c r="AL168" s="36">
        <v>0</v>
      </c>
      <c r="AM168" s="36">
        <f t="shared" si="17"/>
        <v>0</v>
      </c>
      <c r="AN168" s="36">
        <f t="shared" si="17"/>
        <v>0</v>
      </c>
      <c r="AO168" s="36">
        <f t="shared" si="17"/>
        <v>0</v>
      </c>
      <c r="AP168" s="146">
        <v>0</v>
      </c>
      <c r="AQ168" s="146">
        <v>0</v>
      </c>
      <c r="AR168" s="36">
        <f t="shared" si="15"/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5.1112800999999999E-2</v>
      </c>
      <c r="BC168" s="36">
        <v>2.8042645589999999</v>
      </c>
      <c r="BD168" s="36">
        <v>6.1349614539999999</v>
      </c>
      <c r="BE168" s="36">
        <v>3.6117857142857145E-3</v>
      </c>
      <c r="BF168" s="36">
        <v>7.2235728571428568E-3</v>
      </c>
      <c r="BG168" s="36">
        <v>1.5408795930000001</v>
      </c>
      <c r="BH168" s="36">
        <v>5.9271604910000004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4.993444158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2.4321000000000004E-3</v>
      </c>
      <c r="P169" s="36">
        <v>3.9337319999999997E-3</v>
      </c>
      <c r="Q169" s="36">
        <v>2.1586590000000003E-3</v>
      </c>
      <c r="R169" s="36">
        <v>2.7344099999999997E-4</v>
      </c>
      <c r="S169" s="36">
        <v>3.577069E-3</v>
      </c>
      <c r="T169" s="36">
        <v>3.5666300000000001E-4</v>
      </c>
      <c r="U169" s="138">
        <v>0</v>
      </c>
      <c r="V169" s="138">
        <v>0</v>
      </c>
      <c r="W169" s="36">
        <f t="shared" si="16"/>
        <v>2.4321000000000004E-3</v>
      </c>
      <c r="X169" s="36">
        <f t="shared" si="16"/>
        <v>3.9337319999999997E-3</v>
      </c>
      <c r="Y169" s="36">
        <f t="shared" si="13"/>
        <v>6.3658320000000001E-3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143">
        <v>0</v>
      </c>
      <c r="AH169" s="143">
        <v>0</v>
      </c>
      <c r="AI169" s="143">
        <v>0</v>
      </c>
      <c r="AJ169" s="36">
        <v>0</v>
      </c>
      <c r="AK169" s="36">
        <v>0</v>
      </c>
      <c r="AL169" s="36">
        <v>0</v>
      </c>
      <c r="AM169" s="36">
        <f t="shared" si="17"/>
        <v>0</v>
      </c>
      <c r="AN169" s="36">
        <f t="shared" si="17"/>
        <v>0</v>
      </c>
      <c r="AO169" s="36">
        <f t="shared" si="17"/>
        <v>0</v>
      </c>
      <c r="AP169" s="146">
        <v>3.09647E-3</v>
      </c>
      <c r="AQ169" s="146">
        <v>1.6673300000000001E-3</v>
      </c>
      <c r="AR169" s="36">
        <f t="shared" si="15"/>
        <v>4.7638000000000003E-3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0.22404457699999999</v>
      </c>
      <c r="BC169" s="36">
        <v>8.9405090539999996</v>
      </c>
      <c r="BD169" s="36">
        <v>21.542176791999999</v>
      </c>
      <c r="BE169" s="36">
        <v>1.5831674285714286E-2</v>
      </c>
      <c r="BF169" s="36">
        <v>3.1663348571428572E-2</v>
      </c>
      <c r="BG169" s="36">
        <v>1.50720656</v>
      </c>
      <c r="BH169" s="36">
        <v>7.8841517339999996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5.4908465350000002</v>
      </c>
      <c r="E170" s="36">
        <v>126</v>
      </c>
      <c r="F170" s="36">
        <v>0</v>
      </c>
      <c r="G170" s="36">
        <v>13</v>
      </c>
      <c r="H170" s="36">
        <v>113</v>
      </c>
      <c r="I170" s="36">
        <v>4.0747193018118169E-3</v>
      </c>
      <c r="J170" s="36">
        <v>7.5552590507884769</v>
      </c>
      <c r="K170" s="36">
        <v>4.0747193018118169E-3</v>
      </c>
      <c r="L170" s="36">
        <v>0</v>
      </c>
      <c r="M170" s="36">
        <v>0.63956727009766912</v>
      </c>
      <c r="N170" s="36">
        <v>6.9197664999926198</v>
      </c>
      <c r="O170" s="36">
        <v>1.1106319419999999</v>
      </c>
      <c r="P170" s="36">
        <v>2.002858545</v>
      </c>
      <c r="Q170" s="36">
        <v>1.0394494869999999</v>
      </c>
      <c r="R170" s="36">
        <v>7.1182455000000006E-2</v>
      </c>
      <c r="S170" s="36">
        <v>1.9100118619999999</v>
      </c>
      <c r="T170" s="36">
        <v>9.2846682999999999E-2</v>
      </c>
      <c r="U170" s="138">
        <v>5.70045</v>
      </c>
      <c r="V170" s="138">
        <v>13.473899999999995</v>
      </c>
      <c r="W170" s="36">
        <f t="shared" si="16"/>
        <v>6.8151566613018115</v>
      </c>
      <c r="X170" s="36">
        <f t="shared" si="16"/>
        <v>23.032017595788474</v>
      </c>
      <c r="Y170" s="36">
        <f t="shared" si="13"/>
        <v>29.847174257090288</v>
      </c>
      <c r="Z170" s="36">
        <v>5.670761953755737E-4</v>
      </c>
      <c r="AA170" s="36">
        <v>1.2135430581037281E-4</v>
      </c>
      <c r="AB170" s="36">
        <v>1.2135430581037281E-4</v>
      </c>
      <c r="AC170" s="36">
        <v>1.0413592257349826E-4</v>
      </c>
      <c r="AD170" s="36">
        <v>0.24248945730744673</v>
      </c>
      <c r="AE170" s="36">
        <v>2.1824051157670206</v>
      </c>
      <c r="AF170" s="36">
        <v>2.424894573074468</v>
      </c>
      <c r="AG170" s="143">
        <v>1.0190029856108815</v>
      </c>
      <c r="AH170" s="143">
        <v>1.7334763433380493</v>
      </c>
      <c r="AI170" s="143">
        <v>5.5518093698799689</v>
      </c>
      <c r="AJ170" s="36">
        <v>1.2470961450881689E-5</v>
      </c>
      <c r="AK170" s="36">
        <v>1.5070439557200867E-5</v>
      </c>
      <c r="AL170" s="36">
        <v>3.7692395754131198E-5</v>
      </c>
      <c r="AM170" s="36">
        <f t="shared" si="17"/>
        <v>1.0191195924949059</v>
      </c>
      <c r="AN170" s="36">
        <f t="shared" si="17"/>
        <v>1.9759808710850533</v>
      </c>
      <c r="AO170" s="36">
        <f t="shared" si="17"/>
        <v>7.7342521780427429</v>
      </c>
      <c r="AP170" s="146">
        <v>131.899186719</v>
      </c>
      <c r="AQ170" s="146">
        <v>71.022639002000005</v>
      </c>
      <c r="AR170" s="36">
        <f t="shared" si="15"/>
        <v>202.921825721</v>
      </c>
      <c r="AS170" s="36">
        <v>2.901942268</v>
      </c>
      <c r="AT170" s="36">
        <v>208.85918585499999</v>
      </c>
      <c r="AU170" s="36">
        <v>455.95084437899999</v>
      </c>
      <c r="AV170" s="36">
        <v>299.579085819</v>
      </c>
      <c r="AW170" s="36">
        <v>653.99726891800003</v>
      </c>
      <c r="AX170" s="36">
        <v>274.094069348</v>
      </c>
      <c r="AY170" s="36">
        <v>598.36210625299998</v>
      </c>
      <c r="AZ170" s="36">
        <v>0.10309002285714286</v>
      </c>
      <c r="BA170" s="36">
        <v>0.20618004571428572</v>
      </c>
      <c r="BB170" s="36">
        <v>10.319551474000001</v>
      </c>
      <c r="BC170" s="36">
        <v>917.91203610699995</v>
      </c>
      <c r="BD170" s="36">
        <v>2003.851380611</v>
      </c>
      <c r="BE170" s="36">
        <v>0.85710560285714288</v>
      </c>
      <c r="BF170" s="36">
        <v>1.7142112071428572</v>
      </c>
      <c r="BG170" s="36">
        <v>14.835385604000001</v>
      </c>
      <c r="BH170" s="36">
        <v>113.882378712</v>
      </c>
      <c r="BI170" s="36">
        <v>0</v>
      </c>
      <c r="BJ170" s="36">
        <v>0</v>
      </c>
      <c r="BK170" s="36">
        <v>0</v>
      </c>
      <c r="BL170" s="36">
        <v>0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5.4608251929999998</v>
      </c>
      <c r="E171" s="36">
        <v>48</v>
      </c>
      <c r="F171" s="36">
        <v>1</v>
      </c>
      <c r="G171" s="36">
        <v>16</v>
      </c>
      <c r="H171" s="36">
        <v>31</v>
      </c>
      <c r="I171" s="36">
        <v>1.4541793845152873E-3</v>
      </c>
      <c r="J171" s="36">
        <v>2.4303104814224694</v>
      </c>
      <c r="K171" s="36">
        <v>1.4541793845152873E-3</v>
      </c>
      <c r="L171" s="36">
        <v>0</v>
      </c>
      <c r="M171" s="36">
        <v>0.17127116081460877</v>
      </c>
      <c r="N171" s="36">
        <v>2.2604934999923758</v>
      </c>
      <c r="O171" s="36">
        <v>6.2511706E-2</v>
      </c>
      <c r="P171" s="36">
        <v>0.114705592</v>
      </c>
      <c r="Q171" s="36">
        <v>5.8922204000000006E-2</v>
      </c>
      <c r="R171" s="36">
        <v>3.5895020000000001E-3</v>
      </c>
      <c r="S171" s="36">
        <v>0.110023632</v>
      </c>
      <c r="T171" s="36">
        <v>4.6819599999999998E-3</v>
      </c>
      <c r="U171" s="138">
        <v>0.78100000000000003</v>
      </c>
      <c r="V171" s="138">
        <v>1.8484999999999998</v>
      </c>
      <c r="W171" s="36">
        <f t="shared" si="16"/>
        <v>0.84496588538451534</v>
      </c>
      <c r="X171" s="36">
        <f t="shared" si="16"/>
        <v>4.393516073422469</v>
      </c>
      <c r="Y171" s="36">
        <f t="shared" si="13"/>
        <v>5.2384819588069842</v>
      </c>
      <c r="Z171" s="36">
        <v>1.5739982217187064E-4</v>
      </c>
      <c r="AA171" s="36">
        <v>3.3683561944780323E-5</v>
      </c>
      <c r="AB171" s="36">
        <v>3.3683561944780323E-5</v>
      </c>
      <c r="AC171" s="36">
        <v>2.3115734821325046E-5</v>
      </c>
      <c r="AD171" s="36">
        <v>2.0498927077560455E-2</v>
      </c>
      <c r="AE171" s="36">
        <v>0.18449034369804415</v>
      </c>
      <c r="AF171" s="36">
        <v>0.20498927077560461</v>
      </c>
      <c r="AG171" s="143">
        <v>0.15694065785474093</v>
      </c>
      <c r="AH171" s="143">
        <v>0.2669795099138122</v>
      </c>
      <c r="AI171" s="143">
        <v>0.85505599796720921</v>
      </c>
      <c r="AJ171" s="36">
        <v>3.4378883446986258E-6</v>
      </c>
      <c r="AK171" s="36">
        <v>4.1544903099289911E-6</v>
      </c>
      <c r="AL171" s="36">
        <v>1.039071835457676E-5</v>
      </c>
      <c r="AM171" s="36">
        <f t="shared" si="17"/>
        <v>0.15696721147790696</v>
      </c>
      <c r="AN171" s="36">
        <f t="shared" si="17"/>
        <v>0.28748259148168259</v>
      </c>
      <c r="AO171" s="36">
        <f t="shared" si="17"/>
        <v>1.0395567323836079</v>
      </c>
      <c r="AP171" s="146">
        <v>115.41351299999999</v>
      </c>
      <c r="AQ171" s="146">
        <v>62.145737769</v>
      </c>
      <c r="AR171" s="36">
        <f t="shared" si="15"/>
        <v>177.55925076899999</v>
      </c>
      <c r="AS171" s="36">
        <v>2.7449814429999999</v>
      </c>
      <c r="AT171" s="36">
        <v>518.47925815799999</v>
      </c>
      <c r="AU171" s="36">
        <v>1292.0903621949999</v>
      </c>
      <c r="AV171" s="36">
        <v>332.89550636899997</v>
      </c>
      <c r="AW171" s="36">
        <v>829.60131698500004</v>
      </c>
      <c r="AX171" s="36">
        <v>312.153694503</v>
      </c>
      <c r="AY171" s="36">
        <v>777.91111957700002</v>
      </c>
      <c r="AZ171" s="36">
        <v>6.6033004285714292E-2</v>
      </c>
      <c r="BA171" s="36">
        <v>0.13206601000000001</v>
      </c>
      <c r="BB171" s="36">
        <v>2.5170576809999998</v>
      </c>
      <c r="BC171" s="36">
        <v>148.60482727499999</v>
      </c>
      <c r="BD171" s="36">
        <v>370.33470881699998</v>
      </c>
      <c r="BE171" s="36">
        <v>0.20905794571428574</v>
      </c>
      <c r="BF171" s="36">
        <v>0.41811589285714285</v>
      </c>
      <c r="BG171" s="36">
        <v>4.232472445</v>
      </c>
      <c r="BH171" s="36">
        <v>22.214353745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5.5770004149999997</v>
      </c>
      <c r="E172" s="36">
        <v>55</v>
      </c>
      <c r="F172" s="36">
        <v>0</v>
      </c>
      <c r="G172" s="36">
        <v>12</v>
      </c>
      <c r="H172" s="36">
        <v>43</v>
      </c>
      <c r="I172" s="36">
        <v>3.9108288622321412E-4</v>
      </c>
      <c r="J172" s="36">
        <v>1.2724848029149323</v>
      </c>
      <c r="K172" s="36">
        <v>3.9108288622321412E-4</v>
      </c>
      <c r="L172" s="36">
        <v>0</v>
      </c>
      <c r="M172" s="36">
        <v>7.9303885800280582E-2</v>
      </c>
      <c r="N172" s="36">
        <v>1.1935720000008749</v>
      </c>
      <c r="O172" s="36">
        <v>0.15398366099999999</v>
      </c>
      <c r="P172" s="36">
        <v>0.27518802399999998</v>
      </c>
      <c r="Q172" s="36">
        <v>0.14207740899999999</v>
      </c>
      <c r="R172" s="36">
        <v>1.1906251999999999E-2</v>
      </c>
      <c r="S172" s="36">
        <v>0.25965812799999999</v>
      </c>
      <c r="T172" s="36">
        <v>1.5529896000000001E-2</v>
      </c>
      <c r="U172" s="138">
        <v>1.4988999999999997</v>
      </c>
      <c r="V172" s="138">
        <v>3.5445999999999995</v>
      </c>
      <c r="W172" s="36">
        <f t="shared" si="16"/>
        <v>1.653274743886223</v>
      </c>
      <c r="X172" s="36">
        <f t="shared" si="16"/>
        <v>5.0922728269149315</v>
      </c>
      <c r="Y172" s="36">
        <f t="shared" si="13"/>
        <v>6.7455475708011541</v>
      </c>
      <c r="Z172" s="36">
        <v>5.7527991393214423E-5</v>
      </c>
      <c r="AA172" s="36">
        <v>1.2310990158147886E-5</v>
      </c>
      <c r="AB172" s="36">
        <v>1.2310990158147886E-5</v>
      </c>
      <c r="AC172" s="36">
        <v>5.93211852669547E-6</v>
      </c>
      <c r="AD172" s="36">
        <v>1.0441688319560456E-2</v>
      </c>
      <c r="AE172" s="36">
        <v>9.3975194876044055E-2</v>
      </c>
      <c r="AF172" s="36">
        <v>0.10441688319560455</v>
      </c>
      <c r="AG172" s="143">
        <v>0.29509391275378305</v>
      </c>
      <c r="AH172" s="143">
        <v>0.5019988400868951</v>
      </c>
      <c r="AI172" s="143">
        <v>1.6077530418999213</v>
      </c>
      <c r="AJ172" s="36">
        <v>1.2565122906472984E-6</v>
      </c>
      <c r="AK172" s="36">
        <v>1.5184228259916035E-6</v>
      </c>
      <c r="AL172" s="36">
        <v>3.7976990559664914E-6</v>
      </c>
      <c r="AM172" s="36">
        <f t="shared" si="17"/>
        <v>0.29510110138460038</v>
      </c>
      <c r="AN172" s="36">
        <f t="shared" si="17"/>
        <v>0.51244204682928163</v>
      </c>
      <c r="AO172" s="36">
        <f t="shared" si="17"/>
        <v>1.7017320344750213</v>
      </c>
      <c r="AP172" s="146">
        <v>35.699897647999997</v>
      </c>
      <c r="AQ172" s="146">
        <v>19.223021809999999</v>
      </c>
      <c r="AR172" s="36">
        <f t="shared" si="15"/>
        <v>54.922919457999996</v>
      </c>
      <c r="AS172" s="36">
        <v>2.6390085069999998</v>
      </c>
      <c r="AT172" s="36">
        <v>81.941945662999998</v>
      </c>
      <c r="AU172" s="36">
        <v>201.73427212999999</v>
      </c>
      <c r="AV172" s="36">
        <v>61.838823480999999</v>
      </c>
      <c r="AW172" s="36">
        <v>152.242053121</v>
      </c>
      <c r="AX172" s="36">
        <v>57.613386333000001</v>
      </c>
      <c r="AY172" s="36">
        <v>141.83937741400001</v>
      </c>
      <c r="AZ172" s="36">
        <v>5.8065654285714294E-2</v>
      </c>
      <c r="BA172" s="36">
        <v>0.11613131000000002</v>
      </c>
      <c r="BB172" s="36">
        <v>1.0401195889999999</v>
      </c>
      <c r="BC172" s="36">
        <v>59.552393033999998</v>
      </c>
      <c r="BD172" s="36">
        <v>146.613051047</v>
      </c>
      <c r="BE172" s="36">
        <v>8.6388670000000015E-2</v>
      </c>
      <c r="BF172" s="36">
        <v>0.17277734000000003</v>
      </c>
      <c r="BG172" s="36">
        <v>6.0607055919999997</v>
      </c>
      <c r="BH172" s="36">
        <v>28.555778370999999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5.6403095700000003</v>
      </c>
      <c r="E173" s="36">
        <v>35</v>
      </c>
      <c r="F173" s="36">
        <v>2</v>
      </c>
      <c r="G173" s="36">
        <v>13</v>
      </c>
      <c r="H173" s="36">
        <v>20</v>
      </c>
      <c r="I173" s="36">
        <v>1.4332881513495731E-3</v>
      </c>
      <c r="J173" s="36">
        <v>2.1017463226655062</v>
      </c>
      <c r="K173" s="36">
        <v>1.4332881513495731E-3</v>
      </c>
      <c r="L173" s="36">
        <v>0</v>
      </c>
      <c r="M173" s="36">
        <v>0.15817061081526385</v>
      </c>
      <c r="N173" s="36">
        <v>1.9450090000015918</v>
      </c>
      <c r="O173" s="36">
        <v>0.175182223</v>
      </c>
      <c r="P173" s="36">
        <v>0.31032259699999998</v>
      </c>
      <c r="Q173" s="36">
        <v>0.166063402</v>
      </c>
      <c r="R173" s="36">
        <v>9.1188209999999992E-3</v>
      </c>
      <c r="S173" s="36">
        <v>0.29842848199999999</v>
      </c>
      <c r="T173" s="36">
        <v>1.1894115E-2</v>
      </c>
      <c r="U173" s="138">
        <v>0.40329999999999994</v>
      </c>
      <c r="V173" s="138">
        <v>0.95389999999999953</v>
      </c>
      <c r="W173" s="36">
        <f t="shared" si="16"/>
        <v>0.57991551115134954</v>
      </c>
      <c r="X173" s="36">
        <f t="shared" si="16"/>
        <v>3.3659689196655056</v>
      </c>
      <c r="Y173" s="36">
        <f t="shared" si="13"/>
        <v>3.945884430816855</v>
      </c>
      <c r="Z173" s="36">
        <v>1.4355732518745237E-4</v>
      </c>
      <c r="AA173" s="36">
        <v>3.0721267590114786E-5</v>
      </c>
      <c r="AB173" s="36">
        <v>3.0721267590114786E-5</v>
      </c>
      <c r="AC173" s="36">
        <v>1.1387501210496144E-5</v>
      </c>
      <c r="AD173" s="36">
        <v>5.5454120150142438E-3</v>
      </c>
      <c r="AE173" s="36">
        <v>4.9908708135128203E-2</v>
      </c>
      <c r="AF173" s="36">
        <v>5.5454120150142457E-2</v>
      </c>
      <c r="AG173" s="143">
        <v>8.877070733788392E-2</v>
      </c>
      <c r="AH173" s="143">
        <v>0.15101223777019332</v>
      </c>
      <c r="AI173" s="143">
        <v>0.48364730204778139</v>
      </c>
      <c r="AJ173" s="36">
        <v>3.1355439176998854E-6</v>
      </c>
      <c r="AK173" s="36">
        <v>3.7891244613946013E-6</v>
      </c>
      <c r="AL173" s="36">
        <v>9.4769086341813155E-6</v>
      </c>
      <c r="AM173" s="36">
        <f t="shared" si="17"/>
        <v>8.8785230383012115E-2</v>
      </c>
      <c r="AN173" s="36">
        <f t="shared" si="17"/>
        <v>0.15656143890966895</v>
      </c>
      <c r="AO173" s="36">
        <f t="shared" si="17"/>
        <v>0.53356548709154372</v>
      </c>
      <c r="AP173" s="146">
        <v>24.582710382999998</v>
      </c>
      <c r="AQ173" s="146">
        <v>13.236844052</v>
      </c>
      <c r="AR173" s="36">
        <f t="shared" si="15"/>
        <v>37.819554435000001</v>
      </c>
      <c r="AS173" s="36">
        <v>3.7688108819999999</v>
      </c>
      <c r="AT173" s="36">
        <v>57.677948682</v>
      </c>
      <c r="AU173" s="36">
        <v>158.86084583799999</v>
      </c>
      <c r="AV173" s="36">
        <v>43.970805386000002</v>
      </c>
      <c r="AW173" s="36">
        <v>121.107624237</v>
      </c>
      <c r="AX173" s="36">
        <v>40.969419162000001</v>
      </c>
      <c r="AY173" s="36">
        <v>112.840985684</v>
      </c>
      <c r="AZ173" s="36">
        <v>0.12527710571428571</v>
      </c>
      <c r="BA173" s="36">
        <v>0.25055421285714286</v>
      </c>
      <c r="BB173" s="36">
        <v>1.016914128</v>
      </c>
      <c r="BC173" s="36">
        <v>20.398354472000001</v>
      </c>
      <c r="BD173" s="36">
        <v>56.182647254000003</v>
      </c>
      <c r="BE173" s="36">
        <v>8.4461305714285714E-2</v>
      </c>
      <c r="BF173" s="36">
        <v>0.16892261142857143</v>
      </c>
      <c r="BG173" s="36">
        <v>5.6097517379999999</v>
      </c>
      <c r="BH173" s="36">
        <v>29.281740841000001</v>
      </c>
      <c r="BI173" s="36">
        <v>0.03</v>
      </c>
      <c r="BJ173" s="36">
        <v>0.03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5.8151005370000002</v>
      </c>
      <c r="E174" s="36">
        <v>3</v>
      </c>
      <c r="F174" s="36">
        <v>0</v>
      </c>
      <c r="G174" s="36">
        <v>1</v>
      </c>
      <c r="H174" s="36">
        <v>2</v>
      </c>
      <c r="I174" s="36">
        <v>0.80251665129094574</v>
      </c>
      <c r="J174" s="36">
        <v>15.807707052048039</v>
      </c>
      <c r="K174" s="36">
        <v>0.19159365128068007</v>
      </c>
      <c r="L174" s="36">
        <v>0.61092300001026567</v>
      </c>
      <c r="M174" s="36">
        <v>6.4987622033560948</v>
      </c>
      <c r="N174" s="36">
        <v>10.111461499982891</v>
      </c>
      <c r="O174" s="36">
        <v>1.5736347000000001E-2</v>
      </c>
      <c r="P174" s="36">
        <v>2.7873378000000001E-2</v>
      </c>
      <c r="Q174" s="36">
        <v>1.4082493000000001E-2</v>
      </c>
      <c r="R174" s="36">
        <v>1.6538540000000002E-3</v>
      </c>
      <c r="S174" s="36">
        <v>2.5716176E-2</v>
      </c>
      <c r="T174" s="36">
        <v>2.157202E-3</v>
      </c>
      <c r="U174" s="138">
        <v>2.8799999999999999E-2</v>
      </c>
      <c r="V174" s="138">
        <v>6.8400000000000002E-2</v>
      </c>
      <c r="W174" s="36">
        <f t="shared" si="16"/>
        <v>0.84705299829094582</v>
      </c>
      <c r="X174" s="36">
        <f t="shared" si="16"/>
        <v>15.903980430048041</v>
      </c>
      <c r="Y174" s="36">
        <f t="shared" si="13"/>
        <v>16.751033428338985</v>
      </c>
      <c r="Z174" s="36">
        <v>1.2225661449593975E-2</v>
      </c>
      <c r="AA174" s="36">
        <v>5.0428277923203089E-3</v>
      </c>
      <c r="AB174" s="36">
        <v>5.0428277923203089E-3</v>
      </c>
      <c r="AC174" s="36">
        <v>3.0957119270663743E-3</v>
      </c>
      <c r="AD174" s="36">
        <v>0.14869864073012867</v>
      </c>
      <c r="AE174" s="36">
        <v>1.3382877665711579</v>
      </c>
      <c r="AF174" s="36">
        <v>1.4869864073012868</v>
      </c>
      <c r="AG174" s="143">
        <v>5.6352015087438563E-3</v>
      </c>
      <c r="AH174" s="143">
        <v>9.5863198079780554E-3</v>
      </c>
      <c r="AI174" s="143">
        <v>3.0702132357983771E-2</v>
      </c>
      <c r="AJ174" s="36">
        <v>5.1469256491500092E-4</v>
      </c>
      <c r="AK174" s="36">
        <v>6.2197635844393967E-4</v>
      </c>
      <c r="AL174" s="36">
        <v>1.5556134884586407E-3</v>
      </c>
      <c r="AM174" s="36">
        <f t="shared" si="17"/>
        <v>9.2456060007252323E-3</v>
      </c>
      <c r="AN174" s="36">
        <f t="shared" si="17"/>
        <v>0.15890693689655067</v>
      </c>
      <c r="AO174" s="36">
        <f t="shared" si="17"/>
        <v>1.3705455124176003</v>
      </c>
      <c r="AP174" s="146">
        <v>164.06727868999999</v>
      </c>
      <c r="AQ174" s="146">
        <v>88.343919294000003</v>
      </c>
      <c r="AR174" s="36">
        <f t="shared" si="15"/>
        <v>252.41119798400001</v>
      </c>
      <c r="AS174" s="36">
        <v>30.861037842999998</v>
      </c>
      <c r="AT174" s="36">
        <v>584.37418898500005</v>
      </c>
      <c r="AU174" s="36">
        <v>1412.2376234010001</v>
      </c>
      <c r="AV174" s="36">
        <v>330.71454206700002</v>
      </c>
      <c r="AW174" s="36">
        <v>799.22681000600005</v>
      </c>
      <c r="AX174" s="36">
        <v>313.25802396099999</v>
      </c>
      <c r="AY174" s="36">
        <v>757.04022458400004</v>
      </c>
      <c r="AZ174" s="36">
        <v>1.0339272214285715</v>
      </c>
      <c r="BA174" s="36">
        <v>2.0678544442857145</v>
      </c>
      <c r="BB174" s="36">
        <v>2.066031309</v>
      </c>
      <c r="BC174" s="36">
        <v>46.252774760000001</v>
      </c>
      <c r="BD174" s="36">
        <v>111.77753900499999</v>
      </c>
      <c r="BE174" s="36">
        <v>0.1715972842857143</v>
      </c>
      <c r="BF174" s="36">
        <v>0.3431945685714286</v>
      </c>
      <c r="BG174" s="36">
        <v>9.9394631570000005</v>
      </c>
      <c r="BH174" s="36">
        <v>57.323760604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5.9405246509999996</v>
      </c>
      <c r="E175" s="36">
        <v>19</v>
      </c>
      <c r="F175" s="36">
        <v>2</v>
      </c>
      <c r="G175" s="36">
        <v>13</v>
      </c>
      <c r="H175" s="36">
        <v>4</v>
      </c>
      <c r="I175" s="36">
        <v>0.22020793631297661</v>
      </c>
      <c r="J175" s="36">
        <v>14.099605764354608</v>
      </c>
      <c r="K175" s="36">
        <v>0.14876543631881306</v>
      </c>
      <c r="L175" s="36">
        <v>7.144249999416355E-2</v>
      </c>
      <c r="M175" s="36">
        <v>6.8085632006612027</v>
      </c>
      <c r="N175" s="36">
        <v>7.5112505000063816</v>
      </c>
      <c r="O175" s="36">
        <v>1.9285297E-2</v>
      </c>
      <c r="P175" s="36">
        <v>3.2916144000000001E-2</v>
      </c>
      <c r="Q175" s="36">
        <v>1.7228913999999998E-2</v>
      </c>
      <c r="R175" s="36">
        <v>2.0563830000000002E-3</v>
      </c>
      <c r="S175" s="36">
        <v>3.0233906000000001E-2</v>
      </c>
      <c r="T175" s="36">
        <v>2.682238E-3</v>
      </c>
      <c r="U175" s="138">
        <v>1.6710000000000003</v>
      </c>
      <c r="V175" s="138">
        <v>3.9678000000000004</v>
      </c>
      <c r="W175" s="36">
        <f t="shared" si="16"/>
        <v>1.9104932333129769</v>
      </c>
      <c r="X175" s="36">
        <f t="shared" si="16"/>
        <v>18.100321908354609</v>
      </c>
      <c r="Y175" s="36">
        <f t="shared" si="13"/>
        <v>20.010815141667585</v>
      </c>
      <c r="Z175" s="36">
        <v>6.2966715160289177E-3</v>
      </c>
      <c r="AA175" s="36">
        <v>1.4622655489064562E-3</v>
      </c>
      <c r="AB175" s="36">
        <v>1.4622655489064562E-3</v>
      </c>
      <c r="AC175" s="36">
        <v>2.1543753107113903E-3</v>
      </c>
      <c r="AD175" s="36">
        <v>0.12044447953099813</v>
      </c>
      <c r="AE175" s="36">
        <v>1.084000315778983</v>
      </c>
      <c r="AF175" s="36">
        <v>1.2044447953099811</v>
      </c>
      <c r="AG175" s="143">
        <v>0.30262305746639551</v>
      </c>
      <c r="AH175" s="143">
        <v>0.51480704028766144</v>
      </c>
      <c r="AI175" s="143">
        <v>1.648773899299673</v>
      </c>
      <c r="AJ175" s="36">
        <v>1.4924507377508291E-4</v>
      </c>
      <c r="AK175" s="36">
        <v>1.8035408676297251E-4</v>
      </c>
      <c r="AL175" s="36">
        <v>4.5108024808053498E-4</v>
      </c>
      <c r="AM175" s="36">
        <f t="shared" si="17"/>
        <v>0.30492667785088196</v>
      </c>
      <c r="AN175" s="36">
        <f t="shared" si="17"/>
        <v>0.63543187390542255</v>
      </c>
      <c r="AO175" s="36">
        <f t="shared" si="17"/>
        <v>2.7332252953267369</v>
      </c>
      <c r="AP175" s="146">
        <v>165.02989499700001</v>
      </c>
      <c r="AQ175" s="146">
        <v>88.862251151999999</v>
      </c>
      <c r="AR175" s="36">
        <f t="shared" si="15"/>
        <v>253.89214614900001</v>
      </c>
      <c r="AS175" s="36">
        <v>16.715284801999999</v>
      </c>
      <c r="AT175" s="36">
        <v>1280.5149963060001</v>
      </c>
      <c r="AU175" s="36">
        <v>2810.843486622</v>
      </c>
      <c r="AV175" s="36">
        <v>692.62589529900004</v>
      </c>
      <c r="AW175" s="36">
        <v>1520.3749991879999</v>
      </c>
      <c r="AX175" s="36">
        <v>662.59931621400005</v>
      </c>
      <c r="AY175" s="36">
        <v>1454.464006743</v>
      </c>
      <c r="AZ175" s="36">
        <v>0.75075931000000007</v>
      </c>
      <c r="BA175" s="36">
        <v>1.5015186214285716</v>
      </c>
      <c r="BB175" s="36">
        <v>1.1823738640000001</v>
      </c>
      <c r="BC175" s="36">
        <v>60.380208121000003</v>
      </c>
      <c r="BD175" s="36">
        <v>132.53988841099999</v>
      </c>
      <c r="BE175" s="36">
        <v>9.8203808571428575E-2</v>
      </c>
      <c r="BF175" s="36">
        <v>0.19640761857142858</v>
      </c>
      <c r="BG175" s="36">
        <v>9.4642789940000007</v>
      </c>
      <c r="BH175" s="36">
        <v>29.721603419000001</v>
      </c>
      <c r="BI175" s="36">
        <v>0.03</v>
      </c>
      <c r="BJ175" s="36">
        <v>0.03</v>
      </c>
      <c r="BK175" s="36">
        <v>0.06</v>
      </c>
      <c r="BL175" s="36">
        <v>0.06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5.5536139589999998</v>
      </c>
      <c r="E176" s="36">
        <v>2</v>
      </c>
      <c r="F176" s="36">
        <v>0</v>
      </c>
      <c r="G176" s="36">
        <v>1</v>
      </c>
      <c r="H176" s="36">
        <v>1</v>
      </c>
      <c r="I176" s="36">
        <v>1.6104342427595501E-3</v>
      </c>
      <c r="J176" s="36">
        <v>0.63251603786457489</v>
      </c>
      <c r="K176" s="36">
        <v>1.6104342427595501E-3</v>
      </c>
      <c r="L176" s="36">
        <v>0</v>
      </c>
      <c r="M176" s="36">
        <v>0.20232647210730359</v>
      </c>
      <c r="N176" s="36">
        <v>0.43180000000003083</v>
      </c>
      <c r="O176" s="36">
        <v>3.2274909999999999E-3</v>
      </c>
      <c r="P176" s="36">
        <v>5.521336E-3</v>
      </c>
      <c r="Q176" s="36">
        <v>2.7459529999999998E-3</v>
      </c>
      <c r="R176" s="36">
        <v>4.81538E-4</v>
      </c>
      <c r="S176" s="36">
        <v>4.8932430000000002E-3</v>
      </c>
      <c r="T176" s="36">
        <v>6.2809300000000003E-4</v>
      </c>
      <c r="U176" s="138">
        <v>0</v>
      </c>
      <c r="V176" s="138">
        <v>0</v>
      </c>
      <c r="W176" s="36">
        <f t="shared" si="16"/>
        <v>4.8379252427595502E-3</v>
      </c>
      <c r="X176" s="36">
        <f t="shared" si="16"/>
        <v>0.63803737386457493</v>
      </c>
      <c r="Y176" s="36">
        <f t="shared" si="13"/>
        <v>0.64287529910733443</v>
      </c>
      <c r="Z176" s="36">
        <v>1.2249650983176154E-4</v>
      </c>
      <c r="AA176" s="36">
        <v>2.6214253103996959E-5</v>
      </c>
      <c r="AB176" s="36">
        <v>2.6214253103996959E-5</v>
      </c>
      <c r="AC176" s="36">
        <v>1.7763064889441215E-5</v>
      </c>
      <c r="AD176" s="36">
        <v>2.4244013500745142E-3</v>
      </c>
      <c r="AE176" s="36">
        <v>2.181961215067062E-2</v>
      </c>
      <c r="AF176" s="36">
        <v>2.4244013500745135E-2</v>
      </c>
      <c r="AG176" s="143">
        <v>0</v>
      </c>
      <c r="AH176" s="143">
        <v>0</v>
      </c>
      <c r="AI176" s="143">
        <v>0</v>
      </c>
      <c r="AJ176" s="36">
        <v>2.6755387497009197E-6</v>
      </c>
      <c r="AK176" s="36">
        <v>3.2332346763421139E-6</v>
      </c>
      <c r="AL176" s="36">
        <v>8.0865830438526795E-6</v>
      </c>
      <c r="AM176" s="36">
        <f t="shared" si="17"/>
        <v>2.0438603639142133E-5</v>
      </c>
      <c r="AN176" s="36">
        <f t="shared" si="17"/>
        <v>2.4276345847508564E-3</v>
      </c>
      <c r="AO176" s="36">
        <f t="shared" si="17"/>
        <v>2.1827698733714474E-2</v>
      </c>
      <c r="AP176" s="146">
        <v>4.3278021029999998</v>
      </c>
      <c r="AQ176" s="146">
        <v>2.3303549779999999</v>
      </c>
      <c r="AR176" s="36">
        <f t="shared" si="15"/>
        <v>6.6581570809999997</v>
      </c>
      <c r="AS176" s="36">
        <v>1.056512608</v>
      </c>
      <c r="AT176" s="36">
        <v>8.521366574</v>
      </c>
      <c r="AU176" s="36">
        <v>21.463525620999999</v>
      </c>
      <c r="AV176" s="36">
        <v>8.5535648609999999</v>
      </c>
      <c r="AW176" s="36">
        <v>21.544626314999999</v>
      </c>
      <c r="AX176" s="36">
        <v>7.8938029089999997</v>
      </c>
      <c r="AY176" s="36">
        <v>19.882825072999999</v>
      </c>
      <c r="AZ176" s="36">
        <v>0.28154599714285716</v>
      </c>
      <c r="BA176" s="36">
        <v>0.5630919957142857</v>
      </c>
      <c r="BB176" s="36">
        <v>0.32339255</v>
      </c>
      <c r="BC176" s="36">
        <v>12.894482752</v>
      </c>
      <c r="BD176" s="36">
        <v>32.478483175999997</v>
      </c>
      <c r="BE176" s="36">
        <v>2.6859845714285718E-2</v>
      </c>
      <c r="BF176" s="36">
        <v>5.3719691428571435E-2</v>
      </c>
      <c r="BG176" s="36">
        <v>2.111600272</v>
      </c>
      <c r="BH176" s="36">
        <v>25.489266793999999</v>
      </c>
      <c r="BI176" s="36">
        <v>0</v>
      </c>
      <c r="BJ176" s="36">
        <v>0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5.2185733320000001</v>
      </c>
      <c r="E177" s="36">
        <v>12</v>
      </c>
      <c r="F177" s="36">
        <v>0</v>
      </c>
      <c r="G177" s="36">
        <v>6</v>
      </c>
      <c r="H177" s="36">
        <v>6</v>
      </c>
      <c r="I177" s="36">
        <v>2.1606597244274936E-4</v>
      </c>
      <c r="J177" s="36">
        <v>0.8736277715240276</v>
      </c>
      <c r="K177" s="36">
        <v>2.1606597244274936E-4</v>
      </c>
      <c r="L177" s="36">
        <v>0</v>
      </c>
      <c r="M177" s="36">
        <v>4.2318837496496377E-2</v>
      </c>
      <c r="N177" s="36">
        <v>0.83152499999997398</v>
      </c>
      <c r="O177" s="36">
        <v>0.11927236699999999</v>
      </c>
      <c r="P177" s="36">
        <v>0.21466296000000001</v>
      </c>
      <c r="Q177" s="36">
        <v>0.11387752399999999</v>
      </c>
      <c r="R177" s="36">
        <v>5.3948429999999999E-3</v>
      </c>
      <c r="S177" s="36">
        <v>0.20762620800000001</v>
      </c>
      <c r="T177" s="36">
        <v>7.0367520000000003E-3</v>
      </c>
      <c r="U177" s="138">
        <v>7.9199999999999979E-2</v>
      </c>
      <c r="V177" s="138">
        <v>0.18720000000000001</v>
      </c>
      <c r="W177" s="36">
        <f t="shared" si="16"/>
        <v>0.19868843297244271</v>
      </c>
      <c r="X177" s="36">
        <f t="shared" si="16"/>
        <v>1.2754907315240276</v>
      </c>
      <c r="Y177" s="36">
        <f t="shared" si="13"/>
        <v>1.4741791644964704</v>
      </c>
      <c r="Z177" s="36">
        <v>3.6008170317118825E-5</v>
      </c>
      <c r="AA177" s="36">
        <v>7.7057484478634305E-6</v>
      </c>
      <c r="AB177" s="36">
        <v>7.7057484478634305E-6</v>
      </c>
      <c r="AC177" s="36">
        <v>3.0669228710521682E-6</v>
      </c>
      <c r="AD177" s="36">
        <v>1.324100319154531E-2</v>
      </c>
      <c r="AE177" s="36">
        <v>0.11916902872390779</v>
      </c>
      <c r="AF177" s="36">
        <v>0.13241003191545311</v>
      </c>
      <c r="AG177" s="143">
        <v>1.4964206128573682E-2</v>
      </c>
      <c r="AH177" s="143">
        <v>2.5456350655504657E-2</v>
      </c>
      <c r="AI177" s="143">
        <v>8.1529123045332483E-2</v>
      </c>
      <c r="AJ177" s="36">
        <v>7.8648163218362899E-7</v>
      </c>
      <c r="AK177" s="36">
        <v>9.5041781240002906E-7</v>
      </c>
      <c r="AL177" s="36">
        <v>2.3770722931329853E-6</v>
      </c>
      <c r="AM177" s="36">
        <f t="shared" si="17"/>
        <v>1.4968059533076917E-2</v>
      </c>
      <c r="AN177" s="36">
        <f t="shared" si="17"/>
        <v>3.8698304264862371E-2</v>
      </c>
      <c r="AO177" s="36">
        <f t="shared" si="17"/>
        <v>0.20070052884153342</v>
      </c>
      <c r="AP177" s="146">
        <v>3.712485885</v>
      </c>
      <c r="AQ177" s="146">
        <v>1.999030861</v>
      </c>
      <c r="AR177" s="36">
        <f t="shared" si="15"/>
        <v>5.711516746</v>
      </c>
      <c r="AS177" s="36">
        <v>0.16262359500000001</v>
      </c>
      <c r="AT177" s="36">
        <v>6.3532984829999997</v>
      </c>
      <c r="AU177" s="36">
        <v>15.057120707999999</v>
      </c>
      <c r="AV177" s="36">
        <v>9.8554468610000008</v>
      </c>
      <c r="AW177" s="36">
        <v>23.357103938000002</v>
      </c>
      <c r="AX177" s="36">
        <v>8.9973800980000007</v>
      </c>
      <c r="AY177" s="36">
        <v>21.323512274999999</v>
      </c>
      <c r="AZ177" s="36">
        <v>5.5377200000000003E-3</v>
      </c>
      <c r="BA177" s="36">
        <v>1.107544142857143E-2</v>
      </c>
      <c r="BB177" s="36">
        <v>1.4228040280000001</v>
      </c>
      <c r="BC177" s="36">
        <v>60.645624775000002</v>
      </c>
      <c r="BD177" s="36">
        <v>143.728253142</v>
      </c>
      <c r="BE177" s="36">
        <v>0.11817309142857144</v>
      </c>
      <c r="BF177" s="36">
        <v>0.23634618285714287</v>
      </c>
      <c r="BG177" s="36">
        <v>3.0740118719999998</v>
      </c>
      <c r="BH177" s="36">
        <v>21.678128134000001</v>
      </c>
      <c r="BI177" s="36">
        <v>0</v>
      </c>
      <c r="BJ177" s="36">
        <v>0</v>
      </c>
      <c r="BK177" s="36">
        <v>0</v>
      </c>
      <c r="BL177" s="36">
        <v>0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5.696518416</v>
      </c>
      <c r="E178" s="36">
        <v>61</v>
      </c>
      <c r="F178" s="36">
        <v>17</v>
      </c>
      <c r="G178" s="36">
        <v>31</v>
      </c>
      <c r="H178" s="36">
        <v>13</v>
      </c>
      <c r="I178" s="36">
        <v>8.1815454574458626E-3</v>
      </c>
      <c r="J178" s="36">
        <v>7.0699768211363718</v>
      </c>
      <c r="K178" s="36">
        <v>7.909545457507319E-3</v>
      </c>
      <c r="L178" s="36">
        <v>2.7199999993854362E-4</v>
      </c>
      <c r="M178" s="36">
        <v>0.72799036658970451</v>
      </c>
      <c r="N178" s="36">
        <v>6.3501680000041132</v>
      </c>
      <c r="O178" s="36">
        <v>0.109648518</v>
      </c>
      <c r="P178" s="36">
        <v>0.18272853</v>
      </c>
      <c r="Q178" s="36">
        <v>9.6269591000000002E-2</v>
      </c>
      <c r="R178" s="36">
        <v>1.3378927000000001E-2</v>
      </c>
      <c r="S178" s="36">
        <v>0.165277755</v>
      </c>
      <c r="T178" s="36">
        <v>1.7450774999999998E-2</v>
      </c>
      <c r="U178" s="138">
        <v>2.7435500000000004</v>
      </c>
      <c r="V178" s="138">
        <v>6.4854000000000029</v>
      </c>
      <c r="W178" s="36">
        <f t="shared" si="16"/>
        <v>2.8613800634574464</v>
      </c>
      <c r="X178" s="36">
        <f t="shared" si="16"/>
        <v>13.738105351136376</v>
      </c>
      <c r="Y178" s="36">
        <f t="shared" si="13"/>
        <v>16.599485414593822</v>
      </c>
      <c r="Z178" s="36">
        <v>6.3642221349804096E-4</v>
      </c>
      <c r="AA178" s="36">
        <v>1.3619435368858075E-4</v>
      </c>
      <c r="AB178" s="36">
        <v>1.3619435368858075E-4</v>
      </c>
      <c r="AC178" s="36">
        <v>1.1274039223186913E-4</v>
      </c>
      <c r="AD178" s="36">
        <v>0.10002562963917905</v>
      </c>
      <c r="AE178" s="36">
        <v>0.90023066675261099</v>
      </c>
      <c r="AF178" s="36">
        <v>1.0002562963917907</v>
      </c>
      <c r="AG178" s="143">
        <v>0.53339421017382826</v>
      </c>
      <c r="AH178" s="143">
        <v>0.90738325408881115</v>
      </c>
      <c r="AI178" s="143">
        <v>2.9060788002574087</v>
      </c>
      <c r="AJ178" s="36">
        <v>1.3900578030533727E-5</v>
      </c>
      <c r="AK178" s="36">
        <v>1.6798048959128293E-5</v>
      </c>
      <c r="AL178" s="36">
        <v>4.201328745996682E-5</v>
      </c>
      <c r="AM178" s="36">
        <f t="shared" si="17"/>
        <v>0.53352085114409065</v>
      </c>
      <c r="AN178" s="36">
        <f t="shared" si="17"/>
        <v>1.0074256817769494</v>
      </c>
      <c r="AO178" s="36">
        <f t="shared" si="17"/>
        <v>3.8063514802974798</v>
      </c>
      <c r="AP178" s="146">
        <v>82.586917935000002</v>
      </c>
      <c r="AQ178" s="146">
        <v>44.469878887999997</v>
      </c>
      <c r="AR178" s="36">
        <f t="shared" si="15"/>
        <v>127.056796823</v>
      </c>
      <c r="AS178" s="36">
        <v>2.7400906420000002</v>
      </c>
      <c r="AT178" s="36">
        <v>154.63452652999999</v>
      </c>
      <c r="AU178" s="36">
        <v>371.849299659</v>
      </c>
      <c r="AV178" s="36">
        <v>143.07124227400001</v>
      </c>
      <c r="AW178" s="36">
        <v>344.04309590299999</v>
      </c>
      <c r="AX178" s="36">
        <v>132.39154086299999</v>
      </c>
      <c r="AY178" s="36">
        <v>318.36164183599999</v>
      </c>
      <c r="AZ178" s="36">
        <v>0.80442844714285711</v>
      </c>
      <c r="BA178" s="36">
        <v>1.6088568957142857</v>
      </c>
      <c r="BB178" s="36">
        <v>2.1342384430000001</v>
      </c>
      <c r="BC178" s="36">
        <v>135.80800882200001</v>
      </c>
      <c r="BD178" s="36">
        <v>326.57721468699998</v>
      </c>
      <c r="BE178" s="36">
        <v>0.67753601285714282</v>
      </c>
      <c r="BF178" s="36">
        <v>1.3550720271428573</v>
      </c>
      <c r="BG178" s="36">
        <v>8.2055646150000001</v>
      </c>
      <c r="BH178" s="36">
        <v>30.626641777</v>
      </c>
      <c r="BI178" s="36">
        <v>0.06</v>
      </c>
      <c r="BJ178" s="36">
        <v>0.06</v>
      </c>
      <c r="BK178" s="36">
        <v>0.03</v>
      </c>
      <c r="BL178" s="36">
        <v>0.03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6.0507315989999997</v>
      </c>
      <c r="E179" s="36">
        <v>10</v>
      </c>
      <c r="F179" s="36">
        <v>4</v>
      </c>
      <c r="G179" s="36">
        <v>6</v>
      </c>
      <c r="H179" s="36">
        <v>0</v>
      </c>
      <c r="I179" s="36">
        <v>8.5993966679976612</v>
      </c>
      <c r="J179" s="36">
        <v>117.72439692464985</v>
      </c>
      <c r="K179" s="36">
        <v>1.5216281681416572</v>
      </c>
      <c r="L179" s="36">
        <v>7.0777684998560035</v>
      </c>
      <c r="M179" s="36">
        <v>33.832733092630164</v>
      </c>
      <c r="N179" s="36">
        <v>92.491060500017355</v>
      </c>
      <c r="O179" s="36">
        <v>0.58764355499999998</v>
      </c>
      <c r="P179" s="36">
        <v>1.0605126730000001</v>
      </c>
      <c r="Q179" s="36">
        <v>0.53716302199999999</v>
      </c>
      <c r="R179" s="36">
        <v>5.0480533000000001E-2</v>
      </c>
      <c r="S179" s="36">
        <v>0.99466850000000007</v>
      </c>
      <c r="T179" s="36">
        <v>6.5844173000000006E-2</v>
      </c>
      <c r="U179" s="138">
        <v>1.3215999999999999</v>
      </c>
      <c r="V179" s="138">
        <v>3.1388000000000003</v>
      </c>
      <c r="W179" s="36">
        <f t="shared" si="16"/>
        <v>10.508640222997661</v>
      </c>
      <c r="X179" s="36">
        <f t="shared" si="16"/>
        <v>121.92370959764986</v>
      </c>
      <c r="Y179" s="36">
        <f t="shared" si="13"/>
        <v>132.43234982064752</v>
      </c>
      <c r="Z179" s="36">
        <v>0.12541909598889128</v>
      </c>
      <c r="AA179" s="36">
        <v>4.9397316892860754E-2</v>
      </c>
      <c r="AB179" s="36">
        <v>4.9397316892860754E-2</v>
      </c>
      <c r="AC179" s="36">
        <v>2.4015897511418086E-2</v>
      </c>
      <c r="AD179" s="36">
        <v>0.69751420574514233</v>
      </c>
      <c r="AE179" s="36">
        <v>6.2776278517062813</v>
      </c>
      <c r="AF179" s="36">
        <v>6.9751420574514249</v>
      </c>
      <c r="AG179" s="143">
        <v>0.28407301511691996</v>
      </c>
      <c r="AH179" s="143">
        <v>0.48325064640579479</v>
      </c>
      <c r="AI179" s="143">
        <v>1.5477081513266673</v>
      </c>
      <c r="AJ179" s="36">
        <v>5.0417013604214123E-3</v>
      </c>
      <c r="AK179" s="36">
        <v>6.0926060819907766E-3</v>
      </c>
      <c r="AL179" s="36">
        <v>1.5238103622975977E-2</v>
      </c>
      <c r="AM179" s="36">
        <f t="shared" si="17"/>
        <v>0.31313061398875947</v>
      </c>
      <c r="AN179" s="36">
        <f t="shared" si="17"/>
        <v>1.1868574582329279</v>
      </c>
      <c r="AO179" s="36">
        <f t="shared" si="17"/>
        <v>7.8405741066559242</v>
      </c>
      <c r="AP179" s="146">
        <v>626.91041797299999</v>
      </c>
      <c r="AQ179" s="146">
        <v>337.56714813899998</v>
      </c>
      <c r="AR179" s="36">
        <f t="shared" si="15"/>
        <v>964.47756611199998</v>
      </c>
      <c r="AS179" s="36">
        <v>126.981489061</v>
      </c>
      <c r="AT179" s="36">
        <v>2932.9702048190002</v>
      </c>
      <c r="AU179" s="36">
        <v>7788.6318630790001</v>
      </c>
      <c r="AV179" s="36">
        <v>1618.062316706</v>
      </c>
      <c r="AW179" s="36">
        <v>4296.8359159040001</v>
      </c>
      <c r="AX179" s="36">
        <v>1556.428067627</v>
      </c>
      <c r="AY179" s="36">
        <v>4133.1634464589997</v>
      </c>
      <c r="AZ179" s="36">
        <v>34.69630274</v>
      </c>
      <c r="BA179" s="36">
        <v>69.39260548</v>
      </c>
      <c r="BB179" s="36">
        <v>3.1070304950000001</v>
      </c>
      <c r="BC179" s="36">
        <v>171.307259015</v>
      </c>
      <c r="BD179" s="36">
        <v>454.91398915299999</v>
      </c>
      <c r="BE179" s="36">
        <v>0.98635888714285724</v>
      </c>
      <c r="BF179" s="36">
        <v>1.9727177742857145</v>
      </c>
      <c r="BG179" s="36">
        <v>13.034621155</v>
      </c>
      <c r="BH179" s="36">
        <v>105.890739715</v>
      </c>
      <c r="BI179" s="36">
        <v>0.87000000000000055</v>
      </c>
      <c r="BJ179" s="36">
        <v>0.92000000000000048</v>
      </c>
      <c r="BK179" s="36">
        <v>0.45000000000000018</v>
      </c>
      <c r="BL179" s="36">
        <v>0.45000000000000018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6.329082316</v>
      </c>
      <c r="E180" s="36">
        <v>2</v>
      </c>
      <c r="F180" s="36">
        <v>2</v>
      </c>
      <c r="G180" s="36">
        <v>0</v>
      </c>
      <c r="H180" s="36">
        <v>0</v>
      </c>
      <c r="I180" s="36">
        <v>11.23255141653765</v>
      </c>
      <c r="J180" s="36">
        <v>121.91548221297965</v>
      </c>
      <c r="K180" s="36">
        <v>7.3477869165243295</v>
      </c>
      <c r="L180" s="36">
        <v>3.8847645000133202</v>
      </c>
      <c r="M180" s="36">
        <v>104.89172062951818</v>
      </c>
      <c r="N180" s="36">
        <v>28.256312999999132</v>
      </c>
      <c r="O180" s="36">
        <v>0.14795053900000002</v>
      </c>
      <c r="P180" s="36">
        <v>0.26960902799999997</v>
      </c>
      <c r="Q180" s="36">
        <v>0.14009616200000002</v>
      </c>
      <c r="R180" s="36">
        <v>7.8543769999999992E-3</v>
      </c>
      <c r="S180" s="36">
        <v>0.259364188</v>
      </c>
      <c r="T180" s="36">
        <v>1.024484E-2</v>
      </c>
      <c r="U180" s="138">
        <v>1.6874</v>
      </c>
      <c r="V180" s="138">
        <v>3.9883999999999999</v>
      </c>
      <c r="W180" s="36">
        <f t="shared" si="16"/>
        <v>13.06790195553765</v>
      </c>
      <c r="X180" s="36">
        <f t="shared" si="16"/>
        <v>126.17349124097966</v>
      </c>
      <c r="Y180" s="36">
        <f t="shared" si="13"/>
        <v>139.24139319651732</v>
      </c>
      <c r="Z180" s="36">
        <v>0.13864643121378051</v>
      </c>
      <c r="AA180" s="36">
        <v>6.6827579845042215E-2</v>
      </c>
      <c r="AB180" s="36">
        <v>6.6827579845042215E-2</v>
      </c>
      <c r="AC180" s="36">
        <v>0.15714323381086415</v>
      </c>
      <c r="AD180" s="36">
        <v>2.2897319598786177</v>
      </c>
      <c r="AE180" s="36">
        <v>20.607587638907589</v>
      </c>
      <c r="AF180" s="36">
        <v>22.897319598786215</v>
      </c>
      <c r="AG180" s="143">
        <v>0.31784500204945121</v>
      </c>
      <c r="AH180" s="143">
        <v>0.54070184256688258</v>
      </c>
      <c r="AI180" s="143">
        <v>1.7317072525452859</v>
      </c>
      <c r="AJ180" s="36">
        <v>6.8207085608494519E-3</v>
      </c>
      <c r="AK180" s="36">
        <v>8.2424339016573828E-3</v>
      </c>
      <c r="AL180" s="36">
        <v>2.0614997951409579E-2</v>
      </c>
      <c r="AM180" s="36">
        <f t="shared" si="17"/>
        <v>0.48180894442116479</v>
      </c>
      <c r="AN180" s="36">
        <f t="shared" si="17"/>
        <v>2.8386762363471578</v>
      </c>
      <c r="AO180" s="36">
        <f t="shared" si="17"/>
        <v>22.359909889404282</v>
      </c>
      <c r="AP180" s="146">
        <v>1918.2425111110001</v>
      </c>
      <c r="AQ180" s="146">
        <v>1032.8998136749999</v>
      </c>
      <c r="AR180" s="36">
        <f t="shared" si="15"/>
        <v>2951.1423247860002</v>
      </c>
      <c r="AS180" s="36">
        <v>160.10310342099999</v>
      </c>
      <c r="AT180" s="36">
        <v>7053.8115107109998</v>
      </c>
      <c r="AU180" s="36">
        <v>16556.435314778999</v>
      </c>
      <c r="AV180" s="36">
        <v>4185.7235168870002</v>
      </c>
      <c r="AW180" s="36">
        <v>9824.5693902740004</v>
      </c>
      <c r="AX180" s="36">
        <v>4067.2338949660002</v>
      </c>
      <c r="AY180" s="36">
        <v>9546.4551030069997</v>
      </c>
      <c r="AZ180" s="36">
        <v>20.021605837142857</v>
      </c>
      <c r="BA180" s="36">
        <v>40.043211674285715</v>
      </c>
      <c r="BB180" s="36">
        <v>6.5998655499999996</v>
      </c>
      <c r="BC180" s="36">
        <v>446.25802550100002</v>
      </c>
      <c r="BD180" s="36">
        <v>1047.4396886970001</v>
      </c>
      <c r="BE180" s="36">
        <v>2.0951954114285716</v>
      </c>
      <c r="BF180" s="36">
        <v>4.1903908242857142</v>
      </c>
      <c r="BG180" s="36">
        <v>6.8381217850000002</v>
      </c>
      <c r="BH180" s="36">
        <v>70.604495503999999</v>
      </c>
      <c r="BI180" s="36">
        <v>0.96000000000000063</v>
      </c>
      <c r="BJ180" s="36">
        <v>0.98000000000000065</v>
      </c>
      <c r="BK180" s="36">
        <v>0.33000000000000007</v>
      </c>
      <c r="BL180" s="36">
        <v>0.33000000000000007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6.7914511600000003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25.771540653807918</v>
      </c>
      <c r="J181" s="36">
        <v>171.48222053564888</v>
      </c>
      <c r="K181" s="36">
        <v>12.611481653788662</v>
      </c>
      <c r="L181" s="36">
        <v>13.160059000019258</v>
      </c>
      <c r="M181" s="36">
        <v>123.34038468952028</v>
      </c>
      <c r="N181" s="36">
        <v>73.913376499936518</v>
      </c>
      <c r="O181" s="36">
        <v>0.50222599100000009</v>
      </c>
      <c r="P181" s="36">
        <v>0.89273042500000011</v>
      </c>
      <c r="Q181" s="36">
        <v>0.45280007600000005</v>
      </c>
      <c r="R181" s="36">
        <v>4.9425915000000001E-2</v>
      </c>
      <c r="S181" s="36">
        <v>0.82826183900000006</v>
      </c>
      <c r="T181" s="36">
        <v>6.4468585999999994E-2</v>
      </c>
      <c r="U181" s="152" t="s">
        <v>340</v>
      </c>
      <c r="V181" s="152" t="s">
        <v>340</v>
      </c>
      <c r="W181" s="36">
        <f t="shared" si="16"/>
        <v>26.273766644807917</v>
      </c>
      <c r="X181" s="36">
        <f t="shared" si="16"/>
        <v>172.37495096064887</v>
      </c>
      <c r="Y181" s="36">
        <f t="shared" si="13"/>
        <v>198.6487176054568</v>
      </c>
      <c r="Z181" s="36">
        <v>0.22319154972698696</v>
      </c>
      <c r="AA181" s="36">
        <v>0.10757832696840772</v>
      </c>
      <c r="AB181" s="36">
        <v>0.10757832696840772</v>
      </c>
      <c r="AC181" s="36">
        <v>0.14416329473902387</v>
      </c>
      <c r="AD181" s="36">
        <v>1.4754234925683343</v>
      </c>
      <c r="AE181" s="36">
        <v>13.278811433115008</v>
      </c>
      <c r="AF181" s="36">
        <v>14.75423492568334</v>
      </c>
      <c r="AG181" s="152" t="s">
        <v>340</v>
      </c>
      <c r="AH181" s="152" t="s">
        <v>340</v>
      </c>
      <c r="AI181" s="152" t="s">
        <v>340</v>
      </c>
      <c r="AJ181" s="36">
        <v>1.0979904463379419E-2</v>
      </c>
      <c r="AK181" s="36">
        <v>1.3268582392839253E-2</v>
      </c>
      <c r="AL181" s="36">
        <v>3.3185804352217955E-2</v>
      </c>
      <c r="AM181" s="36">
        <f t="shared" si="17"/>
        <v>0.1551431992024033</v>
      </c>
      <c r="AN181" s="36">
        <f t="shared" si="17"/>
        <v>1.4886920749611736</v>
      </c>
      <c r="AO181" s="36">
        <f t="shared" si="17"/>
        <v>13.311997237467226</v>
      </c>
      <c r="AP181" s="146">
        <v>687.34188825499996</v>
      </c>
      <c r="AQ181" s="146">
        <v>370.10717059900003</v>
      </c>
      <c r="AR181" s="36">
        <f t="shared" si="15"/>
        <v>1057.449058854</v>
      </c>
      <c r="AS181" s="36">
        <v>150.90085063199999</v>
      </c>
      <c r="AT181" s="36">
        <v>1990.5372303920001</v>
      </c>
      <c r="AU181" s="36">
        <v>4943.7479171639998</v>
      </c>
      <c r="AV181" s="36">
        <v>1357.2172975410001</v>
      </c>
      <c r="AW181" s="36">
        <v>3370.818734465</v>
      </c>
      <c r="AX181" s="36">
        <v>1332.6160897090001</v>
      </c>
      <c r="AY181" s="36">
        <v>3309.7185610430001</v>
      </c>
      <c r="AZ181" s="36">
        <v>16.993281728571432</v>
      </c>
      <c r="BA181" s="36">
        <v>33.986563458571432</v>
      </c>
      <c r="BB181" s="36">
        <v>2.0307283919999999</v>
      </c>
      <c r="BC181" s="36">
        <v>105.739657979</v>
      </c>
      <c r="BD181" s="36">
        <v>262.61765211599999</v>
      </c>
      <c r="BE181" s="36">
        <v>0.64467568000000008</v>
      </c>
      <c r="BF181" s="36">
        <v>1.2893513600000002</v>
      </c>
      <c r="BG181" s="36">
        <v>6.0725041700000002</v>
      </c>
      <c r="BH181" s="36">
        <v>37.453666968999997</v>
      </c>
      <c r="BI181" s="36">
        <v>0.69000000000000006</v>
      </c>
      <c r="BJ181" s="36">
        <v>0.86000000000000021</v>
      </c>
      <c r="BK181" s="36">
        <v>0.72000000000000031</v>
      </c>
      <c r="BL181" s="36">
        <v>0.78000000000000036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6.1295369400000004</v>
      </c>
      <c r="E182" s="36">
        <v>121</v>
      </c>
      <c r="F182" s="36">
        <v>3</v>
      </c>
      <c r="G182" s="36">
        <v>37</v>
      </c>
      <c r="H182" s="36">
        <v>81</v>
      </c>
      <c r="I182" s="36">
        <v>1.3463278269701582</v>
      </c>
      <c r="J182" s="36">
        <v>13.151548537777854</v>
      </c>
      <c r="K182" s="36">
        <v>0.78776332698163531</v>
      </c>
      <c r="L182" s="36">
        <v>0.55856449998852298</v>
      </c>
      <c r="M182" s="36">
        <v>9.7251563647395987</v>
      </c>
      <c r="N182" s="36">
        <v>4.7727200000084142</v>
      </c>
      <c r="O182" s="36">
        <v>7.8029922000000002E-2</v>
      </c>
      <c r="P182" s="36">
        <v>0.13489004800000001</v>
      </c>
      <c r="Q182" s="36">
        <v>6.7340371999999996E-2</v>
      </c>
      <c r="R182" s="36">
        <v>1.0689549999999999E-2</v>
      </c>
      <c r="S182" s="36">
        <v>0.120947156</v>
      </c>
      <c r="T182" s="36">
        <v>1.3942892E-2</v>
      </c>
      <c r="U182" s="138">
        <v>0.98270000000000013</v>
      </c>
      <c r="V182" s="138">
        <v>2.3308000000000004</v>
      </c>
      <c r="W182" s="36">
        <f t="shared" si="16"/>
        <v>2.4070577489701583</v>
      </c>
      <c r="X182" s="36">
        <f t="shared" si="16"/>
        <v>15.617238585777855</v>
      </c>
      <c r="Y182" s="36">
        <f t="shared" si="13"/>
        <v>18.024296334748012</v>
      </c>
      <c r="Z182" s="36">
        <v>1.5816468161475986E-2</v>
      </c>
      <c r="AA182" s="36">
        <v>7.4522220622190161E-3</v>
      </c>
      <c r="AB182" s="36">
        <v>7.4522220622190161E-3</v>
      </c>
      <c r="AC182" s="36">
        <v>7.2799436191501527E-3</v>
      </c>
      <c r="AD182" s="36">
        <v>0.11970047096960304</v>
      </c>
      <c r="AE182" s="36">
        <v>1.0773042387264273</v>
      </c>
      <c r="AF182" s="36">
        <v>1.1970047096960303</v>
      </c>
      <c r="AG182" s="143">
        <v>0.2109165964394662</v>
      </c>
      <c r="AH182" s="143">
        <v>0.35880064681656315</v>
      </c>
      <c r="AI182" s="143">
        <v>1.1491318012908851</v>
      </c>
      <c r="AJ182" s="36">
        <v>7.6060564559130082E-4</v>
      </c>
      <c r="AK182" s="36">
        <v>9.1914817072146382E-4</v>
      </c>
      <c r="AL182" s="36">
        <v>2.298864374593861E-3</v>
      </c>
      <c r="AM182" s="36">
        <f t="shared" si="17"/>
        <v>0.21895714570420766</v>
      </c>
      <c r="AN182" s="36">
        <f t="shared" si="17"/>
        <v>0.47942026595688769</v>
      </c>
      <c r="AO182" s="36">
        <f t="shared" si="17"/>
        <v>2.2287349043919065</v>
      </c>
      <c r="AP182" s="146">
        <v>308.288370009</v>
      </c>
      <c r="AQ182" s="146">
        <v>166.001430005</v>
      </c>
      <c r="AR182" s="36">
        <f t="shared" si="15"/>
        <v>474.28980001399998</v>
      </c>
      <c r="AS182" s="36">
        <v>11.964738643</v>
      </c>
      <c r="AT182" s="36">
        <v>275.58309983999999</v>
      </c>
      <c r="AU182" s="36">
        <v>743.50419764200001</v>
      </c>
      <c r="AV182" s="36">
        <v>173.58880357499999</v>
      </c>
      <c r="AW182" s="36">
        <v>468.33062040800002</v>
      </c>
      <c r="AX182" s="36">
        <v>165.30617978500001</v>
      </c>
      <c r="AY182" s="36">
        <v>445.98467263700002</v>
      </c>
      <c r="AZ182" s="36">
        <v>14.423941755714287</v>
      </c>
      <c r="BA182" s="36">
        <v>28.847883511428574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3.6383031259999998</v>
      </c>
      <c r="BH182" s="36">
        <v>5.2992875530000001</v>
      </c>
      <c r="BI182" s="36">
        <v>0.03</v>
      </c>
      <c r="BJ182" s="36">
        <v>0.03</v>
      </c>
      <c r="BK182" s="36">
        <v>0.03</v>
      </c>
      <c r="BL182" s="36">
        <v>0.03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 t="str">
        <f>IF(D4="－","－",MAX(D4:D27))</f>
        <v>－</v>
      </c>
      <c r="E185" s="41" t="str">
        <f>IF(E4="－","－",SUM(E4:E27))</f>
        <v>－</v>
      </c>
      <c r="F185" s="41" t="str">
        <f t="shared" ref="F185:V185" si="18">IF(F4="－","－",SUM(F4:F27))</f>
        <v>－</v>
      </c>
      <c r="G185" s="41" t="str">
        <f t="shared" si="18"/>
        <v>－</v>
      </c>
      <c r="H185" s="41" t="str">
        <f t="shared" si="18"/>
        <v>－</v>
      </c>
      <c r="I185" s="41" t="str">
        <f t="shared" si="18"/>
        <v>－</v>
      </c>
      <c r="J185" s="41" t="str">
        <f t="shared" si="18"/>
        <v>－</v>
      </c>
      <c r="K185" s="41" t="str">
        <f t="shared" si="18"/>
        <v>－</v>
      </c>
      <c r="L185" s="41" t="str">
        <f t="shared" si="18"/>
        <v>－</v>
      </c>
      <c r="M185" s="41" t="str">
        <f t="shared" si="18"/>
        <v>－</v>
      </c>
      <c r="N185" s="41" t="str">
        <f t="shared" si="18"/>
        <v>－</v>
      </c>
      <c r="O185" s="41" t="str">
        <f t="shared" si="18"/>
        <v>－</v>
      </c>
      <c r="P185" s="41" t="str">
        <f t="shared" si="18"/>
        <v>－</v>
      </c>
      <c r="Q185" s="41" t="str">
        <f t="shared" si="18"/>
        <v>－</v>
      </c>
      <c r="R185" s="41" t="str">
        <f t="shared" si="18"/>
        <v>－</v>
      </c>
      <c r="S185" s="41" t="str">
        <f t="shared" si="18"/>
        <v>－</v>
      </c>
      <c r="T185" s="41" t="str">
        <f t="shared" si="18"/>
        <v>－</v>
      </c>
      <c r="U185" s="41" t="str">
        <f t="shared" si="18"/>
        <v>－</v>
      </c>
      <c r="V185" s="41" t="str">
        <f t="shared" si="18"/>
        <v>－</v>
      </c>
      <c r="W185" s="41" t="str">
        <f t="shared" ref="W185:AS185" si="19">IF(W4="－","－",SUM(W4:W27))</f>
        <v>－</v>
      </c>
      <c r="X185" s="41" t="str">
        <f t="shared" si="19"/>
        <v>－</v>
      </c>
      <c r="Y185" s="41" t="str">
        <f t="shared" si="19"/>
        <v>－</v>
      </c>
      <c r="Z185" s="41" t="str">
        <f t="shared" si="19"/>
        <v>－</v>
      </c>
      <c r="AA185" s="41" t="str">
        <f t="shared" si="19"/>
        <v>－</v>
      </c>
      <c r="AB185" s="41" t="str">
        <f t="shared" si="19"/>
        <v>－</v>
      </c>
      <c r="AC185" s="41" t="str">
        <f t="shared" si="19"/>
        <v>－</v>
      </c>
      <c r="AD185" s="41" t="str">
        <f t="shared" si="19"/>
        <v>－</v>
      </c>
      <c r="AE185" s="41" t="str">
        <f t="shared" si="19"/>
        <v>－</v>
      </c>
      <c r="AF185" s="41" t="str">
        <f t="shared" si="19"/>
        <v>－</v>
      </c>
      <c r="AG185" s="41" t="str">
        <f t="shared" si="19"/>
        <v>－</v>
      </c>
      <c r="AH185" s="41" t="str">
        <f t="shared" si="19"/>
        <v>－</v>
      </c>
      <c r="AI185" s="41" t="str">
        <f t="shared" si="19"/>
        <v>－</v>
      </c>
      <c r="AJ185" s="41" t="str">
        <f t="shared" si="19"/>
        <v>－</v>
      </c>
      <c r="AK185" s="41" t="str">
        <f t="shared" si="19"/>
        <v>－</v>
      </c>
      <c r="AL185" s="41" t="str">
        <f t="shared" si="19"/>
        <v>－</v>
      </c>
      <c r="AM185" s="41" t="str">
        <f t="shared" si="19"/>
        <v>－</v>
      </c>
      <c r="AN185" s="41" t="str">
        <f t="shared" si="19"/>
        <v>－</v>
      </c>
      <c r="AO185" s="41" t="str">
        <f t="shared" si="19"/>
        <v>－</v>
      </c>
      <c r="AP185" s="41" t="str">
        <f t="shared" si="19"/>
        <v>－</v>
      </c>
      <c r="AQ185" s="41" t="str">
        <f t="shared" si="19"/>
        <v>－</v>
      </c>
      <c r="AR185" s="41" t="str">
        <f t="shared" si="19"/>
        <v>－</v>
      </c>
      <c r="AS185" s="41" t="str">
        <f t="shared" si="19"/>
        <v>－</v>
      </c>
      <c r="AT185" s="41" t="str">
        <f t="shared" ref="AT185:BA185" si="20">IF(AT4="－","－",SUM(AT4:AT27))</f>
        <v>－</v>
      </c>
      <c r="AU185" s="41" t="str">
        <f t="shared" si="20"/>
        <v>－</v>
      </c>
      <c r="AV185" s="41" t="str">
        <f t="shared" si="20"/>
        <v>－</v>
      </c>
      <c r="AW185" s="41" t="str">
        <f t="shared" si="20"/>
        <v>－</v>
      </c>
      <c r="AX185" s="41" t="str">
        <f t="shared" si="20"/>
        <v>－</v>
      </c>
      <c r="AY185" s="41" t="str">
        <f t="shared" si="20"/>
        <v>－</v>
      </c>
      <c r="AZ185" s="41" t="str">
        <f t="shared" si="20"/>
        <v>－</v>
      </c>
      <c r="BA185" s="41" t="str">
        <f t="shared" si="20"/>
        <v>－</v>
      </c>
      <c r="BB185" s="41" t="str">
        <f t="shared" ref="BB185:BL185" si="21">IF(BB4="－","－",SUM(BB4:BB27))</f>
        <v>－</v>
      </c>
      <c r="BC185" s="41" t="str">
        <f t="shared" si="21"/>
        <v>－</v>
      </c>
      <c r="BD185" s="41" t="str">
        <f t="shared" si="21"/>
        <v>－</v>
      </c>
      <c r="BE185" s="41" t="str">
        <f t="shared" si="21"/>
        <v>－</v>
      </c>
      <c r="BF185" s="41" t="str">
        <f t="shared" si="21"/>
        <v>－</v>
      </c>
      <c r="BG185" s="41" t="str">
        <f t="shared" si="21"/>
        <v>－</v>
      </c>
      <c r="BH185" s="41" t="str">
        <f t="shared" si="21"/>
        <v>－</v>
      </c>
      <c r="BI185" s="41" t="str">
        <f t="shared" si="21"/>
        <v>－</v>
      </c>
      <c r="BJ185" s="41" t="str">
        <f t="shared" si="21"/>
        <v>－</v>
      </c>
      <c r="BK185" s="41" t="str">
        <f t="shared" si="21"/>
        <v>－</v>
      </c>
      <c r="BL185" s="41" t="str">
        <f t="shared" si="21"/>
        <v>－</v>
      </c>
    </row>
    <row r="186" spans="1:64" s="37" customFormat="1" x14ac:dyDescent="0.2">
      <c r="A186" s="7"/>
      <c r="B186" s="36">
        <v>2</v>
      </c>
      <c r="C186" s="34" t="s">
        <v>131</v>
      </c>
      <c r="D186" s="41" t="str">
        <f>IF(D28="－","－",MAX(D28:D35))</f>
        <v>－</v>
      </c>
      <c r="E186" s="41" t="str">
        <f>IF(E28="－","－",SUM(E28:E35))</f>
        <v>－</v>
      </c>
      <c r="F186" s="41" t="str">
        <f t="shared" ref="F186:V186" si="22">IF(F28="－","－",SUM(F28:F35))</f>
        <v>－</v>
      </c>
      <c r="G186" s="41" t="str">
        <f t="shared" si="22"/>
        <v>－</v>
      </c>
      <c r="H186" s="41" t="str">
        <f t="shared" si="22"/>
        <v>－</v>
      </c>
      <c r="I186" s="41" t="str">
        <f t="shared" si="22"/>
        <v>－</v>
      </c>
      <c r="J186" s="41" t="str">
        <f t="shared" si="22"/>
        <v>－</v>
      </c>
      <c r="K186" s="41" t="str">
        <f t="shared" si="22"/>
        <v>－</v>
      </c>
      <c r="L186" s="41" t="str">
        <f t="shared" si="22"/>
        <v>－</v>
      </c>
      <c r="M186" s="41" t="str">
        <f t="shared" si="22"/>
        <v>－</v>
      </c>
      <c r="N186" s="41" t="str">
        <f t="shared" si="22"/>
        <v>－</v>
      </c>
      <c r="O186" s="41" t="str">
        <f t="shared" si="22"/>
        <v>－</v>
      </c>
      <c r="P186" s="41" t="str">
        <f t="shared" si="22"/>
        <v>－</v>
      </c>
      <c r="Q186" s="41" t="str">
        <f t="shared" si="22"/>
        <v>－</v>
      </c>
      <c r="R186" s="41" t="str">
        <f t="shared" si="22"/>
        <v>－</v>
      </c>
      <c r="S186" s="41" t="str">
        <f t="shared" si="22"/>
        <v>－</v>
      </c>
      <c r="T186" s="41" t="str">
        <f t="shared" si="22"/>
        <v>－</v>
      </c>
      <c r="U186" s="41" t="str">
        <f t="shared" si="22"/>
        <v>－</v>
      </c>
      <c r="V186" s="41" t="str">
        <f t="shared" si="22"/>
        <v>－</v>
      </c>
      <c r="W186" s="41" t="str">
        <f t="shared" ref="W186:AS186" si="23">IF(W28="－","－",SUM(W28:W35))</f>
        <v>－</v>
      </c>
      <c r="X186" s="41" t="str">
        <f t="shared" si="23"/>
        <v>－</v>
      </c>
      <c r="Y186" s="41" t="str">
        <f t="shared" si="23"/>
        <v>－</v>
      </c>
      <c r="Z186" s="41" t="str">
        <f t="shared" si="23"/>
        <v>－</v>
      </c>
      <c r="AA186" s="41" t="str">
        <f t="shared" si="23"/>
        <v>－</v>
      </c>
      <c r="AB186" s="41" t="str">
        <f t="shared" si="23"/>
        <v>－</v>
      </c>
      <c r="AC186" s="41" t="str">
        <f t="shared" si="23"/>
        <v>－</v>
      </c>
      <c r="AD186" s="41" t="str">
        <f t="shared" si="23"/>
        <v>－</v>
      </c>
      <c r="AE186" s="41" t="str">
        <f t="shared" si="23"/>
        <v>－</v>
      </c>
      <c r="AF186" s="41" t="str">
        <f t="shared" si="23"/>
        <v>－</v>
      </c>
      <c r="AG186" s="41" t="str">
        <f t="shared" si="23"/>
        <v>－</v>
      </c>
      <c r="AH186" s="41" t="str">
        <f t="shared" si="23"/>
        <v>－</v>
      </c>
      <c r="AI186" s="41" t="str">
        <f t="shared" si="23"/>
        <v>－</v>
      </c>
      <c r="AJ186" s="41" t="str">
        <f t="shared" si="23"/>
        <v>－</v>
      </c>
      <c r="AK186" s="41" t="str">
        <f t="shared" si="23"/>
        <v>－</v>
      </c>
      <c r="AL186" s="41" t="str">
        <f t="shared" si="23"/>
        <v>－</v>
      </c>
      <c r="AM186" s="41" t="str">
        <f t="shared" si="23"/>
        <v>－</v>
      </c>
      <c r="AN186" s="41" t="str">
        <f t="shared" si="23"/>
        <v>－</v>
      </c>
      <c r="AO186" s="41" t="str">
        <f t="shared" si="23"/>
        <v>－</v>
      </c>
      <c r="AP186" s="41" t="str">
        <f t="shared" si="23"/>
        <v>－</v>
      </c>
      <c r="AQ186" s="41" t="str">
        <f t="shared" si="23"/>
        <v>－</v>
      </c>
      <c r="AR186" s="41" t="str">
        <f t="shared" si="23"/>
        <v>－</v>
      </c>
      <c r="AS186" s="41" t="str">
        <f t="shared" si="23"/>
        <v>－</v>
      </c>
      <c r="AT186" s="41" t="str">
        <f t="shared" ref="AT186:BA186" si="24">IF(AT28="－","－",SUM(AT28:AT35))</f>
        <v>－</v>
      </c>
      <c r="AU186" s="41" t="str">
        <f t="shared" si="24"/>
        <v>－</v>
      </c>
      <c r="AV186" s="41" t="str">
        <f t="shared" si="24"/>
        <v>－</v>
      </c>
      <c r="AW186" s="41" t="str">
        <f t="shared" si="24"/>
        <v>－</v>
      </c>
      <c r="AX186" s="41" t="str">
        <f t="shared" si="24"/>
        <v>－</v>
      </c>
      <c r="AY186" s="41" t="str">
        <f t="shared" si="24"/>
        <v>－</v>
      </c>
      <c r="AZ186" s="41" t="str">
        <f t="shared" si="24"/>
        <v>－</v>
      </c>
      <c r="BA186" s="41" t="str">
        <f t="shared" si="24"/>
        <v>－</v>
      </c>
      <c r="BB186" s="41" t="str">
        <f t="shared" ref="BB186:BL186" si="25">IF(BB28="－","－",SUM(BB28:BB35))</f>
        <v>－</v>
      </c>
      <c r="BC186" s="41" t="str">
        <f t="shared" si="25"/>
        <v>－</v>
      </c>
      <c r="BD186" s="41" t="str">
        <f t="shared" si="25"/>
        <v>－</v>
      </c>
      <c r="BE186" s="41" t="str">
        <f t="shared" si="25"/>
        <v>－</v>
      </c>
      <c r="BF186" s="41" t="str">
        <f t="shared" si="25"/>
        <v>－</v>
      </c>
      <c r="BG186" s="41" t="str">
        <f t="shared" si="25"/>
        <v>－</v>
      </c>
      <c r="BH186" s="41" t="str">
        <f t="shared" si="25"/>
        <v>－</v>
      </c>
      <c r="BI186" s="41" t="str">
        <f t="shared" si="25"/>
        <v>－</v>
      </c>
      <c r="BJ186" s="41" t="str">
        <f t="shared" si="25"/>
        <v>－</v>
      </c>
      <c r="BK186" s="41" t="str">
        <f t="shared" si="25"/>
        <v>－</v>
      </c>
      <c r="BL186" s="41" t="str">
        <f t="shared" si="25"/>
        <v>－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V187" si="26">IF(F36="－","－",SUM(F36:F55))</f>
        <v>－</v>
      </c>
      <c r="G187" s="41" t="str">
        <f t="shared" si="26"/>
        <v>－</v>
      </c>
      <c r="H187" s="41" t="str">
        <f t="shared" si="26"/>
        <v>－</v>
      </c>
      <c r="I187" s="41" t="str">
        <f t="shared" si="26"/>
        <v>－</v>
      </c>
      <c r="J187" s="41" t="str">
        <f t="shared" si="26"/>
        <v>－</v>
      </c>
      <c r="K187" s="41" t="str">
        <f t="shared" si="26"/>
        <v>－</v>
      </c>
      <c r="L187" s="41" t="str">
        <f t="shared" si="26"/>
        <v>－</v>
      </c>
      <c r="M187" s="41" t="str">
        <f t="shared" si="26"/>
        <v>－</v>
      </c>
      <c r="N187" s="41" t="str">
        <f t="shared" si="26"/>
        <v>－</v>
      </c>
      <c r="O187" s="41" t="str">
        <f t="shared" si="26"/>
        <v>－</v>
      </c>
      <c r="P187" s="41" t="str">
        <f t="shared" si="26"/>
        <v>－</v>
      </c>
      <c r="Q187" s="41" t="str">
        <f t="shared" si="26"/>
        <v>－</v>
      </c>
      <c r="R187" s="41" t="str">
        <f t="shared" si="26"/>
        <v>－</v>
      </c>
      <c r="S187" s="41" t="str">
        <f t="shared" si="26"/>
        <v>－</v>
      </c>
      <c r="T187" s="41" t="str">
        <f t="shared" si="26"/>
        <v>－</v>
      </c>
      <c r="U187" s="41" t="str">
        <f t="shared" si="26"/>
        <v>－</v>
      </c>
      <c r="V187" s="41" t="str">
        <f t="shared" si="26"/>
        <v>－</v>
      </c>
      <c r="W187" s="41" t="str">
        <f t="shared" ref="W187:AS187" si="27">IF(W36="－","－",SUM(W36:W55))</f>
        <v>－</v>
      </c>
      <c r="X187" s="41" t="str">
        <f t="shared" si="27"/>
        <v>－</v>
      </c>
      <c r="Y187" s="41" t="str">
        <f t="shared" si="27"/>
        <v>－</v>
      </c>
      <c r="Z187" s="41" t="str">
        <f t="shared" si="27"/>
        <v>－</v>
      </c>
      <c r="AA187" s="41" t="str">
        <f t="shared" si="27"/>
        <v>－</v>
      </c>
      <c r="AB187" s="41" t="str">
        <f t="shared" si="27"/>
        <v>－</v>
      </c>
      <c r="AC187" s="41" t="str">
        <f t="shared" si="27"/>
        <v>－</v>
      </c>
      <c r="AD187" s="41" t="str">
        <f t="shared" si="27"/>
        <v>－</v>
      </c>
      <c r="AE187" s="41" t="str">
        <f t="shared" si="27"/>
        <v>－</v>
      </c>
      <c r="AF187" s="41" t="str">
        <f t="shared" si="27"/>
        <v>－</v>
      </c>
      <c r="AG187" s="41" t="str">
        <f t="shared" si="27"/>
        <v>－</v>
      </c>
      <c r="AH187" s="41" t="str">
        <f t="shared" si="27"/>
        <v>－</v>
      </c>
      <c r="AI187" s="41" t="str">
        <f t="shared" si="27"/>
        <v>－</v>
      </c>
      <c r="AJ187" s="41" t="str">
        <f t="shared" si="27"/>
        <v>－</v>
      </c>
      <c r="AK187" s="41" t="str">
        <f t="shared" si="27"/>
        <v>－</v>
      </c>
      <c r="AL187" s="41" t="str">
        <f t="shared" si="27"/>
        <v>－</v>
      </c>
      <c r="AM187" s="41" t="str">
        <f t="shared" si="27"/>
        <v>－</v>
      </c>
      <c r="AN187" s="41" t="str">
        <f t="shared" si="27"/>
        <v>－</v>
      </c>
      <c r="AO187" s="41" t="str">
        <f t="shared" si="27"/>
        <v>－</v>
      </c>
      <c r="AP187" s="41" t="str">
        <f t="shared" si="27"/>
        <v>－</v>
      </c>
      <c r="AQ187" s="41" t="str">
        <f t="shared" si="27"/>
        <v>－</v>
      </c>
      <c r="AR187" s="41" t="str">
        <f t="shared" si="27"/>
        <v>－</v>
      </c>
      <c r="AS187" s="41" t="str">
        <f t="shared" si="27"/>
        <v>－</v>
      </c>
      <c r="AT187" s="41" t="str">
        <f t="shared" ref="AT187:BA187" si="28">IF(AT36="－","－",SUM(AT36:AT55))</f>
        <v>－</v>
      </c>
      <c r="AU187" s="41" t="str">
        <f t="shared" si="28"/>
        <v>－</v>
      </c>
      <c r="AV187" s="41" t="str">
        <f t="shared" si="28"/>
        <v>－</v>
      </c>
      <c r="AW187" s="41" t="str">
        <f t="shared" si="28"/>
        <v>－</v>
      </c>
      <c r="AX187" s="41" t="str">
        <f t="shared" si="28"/>
        <v>－</v>
      </c>
      <c r="AY187" s="41" t="str">
        <f t="shared" si="28"/>
        <v>－</v>
      </c>
      <c r="AZ187" s="41" t="str">
        <f t="shared" si="28"/>
        <v>－</v>
      </c>
      <c r="BA187" s="41" t="str">
        <f t="shared" si="28"/>
        <v>－</v>
      </c>
      <c r="BB187" s="41" t="str">
        <f t="shared" ref="BB187:BL187" si="29">IF(BB36="－","－",SUM(BB36:BB55))</f>
        <v>－</v>
      </c>
      <c r="BC187" s="41" t="str">
        <f t="shared" si="29"/>
        <v>－</v>
      </c>
      <c r="BD187" s="41" t="str">
        <f t="shared" si="29"/>
        <v>－</v>
      </c>
      <c r="BE187" s="41" t="str">
        <f t="shared" si="29"/>
        <v>－</v>
      </c>
      <c r="BF187" s="41" t="str">
        <f t="shared" si="29"/>
        <v>－</v>
      </c>
      <c r="BG187" s="41" t="str">
        <f t="shared" si="29"/>
        <v>－</v>
      </c>
      <c r="BH187" s="41" t="str">
        <f t="shared" si="29"/>
        <v>－</v>
      </c>
      <c r="BI187" s="41" t="str">
        <f t="shared" si="29"/>
        <v>－</v>
      </c>
      <c r="BJ187" s="41" t="str">
        <f t="shared" si="29"/>
        <v>－</v>
      </c>
      <c r="BK187" s="41" t="str">
        <f t="shared" si="29"/>
        <v>－</v>
      </c>
      <c r="BL187" s="41" t="str">
        <f t="shared" si="29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 t="str">
        <f>IF(D56="－","－",MAX(D56:D66))</f>
        <v>－</v>
      </c>
      <c r="E188" s="41" t="str">
        <f>IF(E56="－","－",SUM(E56:E66))</f>
        <v>－</v>
      </c>
      <c r="F188" s="41" t="str">
        <f t="shared" ref="F188:V188" si="30">IF(F56="－","－",SUM(F56:F66))</f>
        <v>－</v>
      </c>
      <c r="G188" s="41" t="str">
        <f t="shared" si="30"/>
        <v>－</v>
      </c>
      <c r="H188" s="41" t="str">
        <f t="shared" si="30"/>
        <v>－</v>
      </c>
      <c r="I188" s="41" t="str">
        <f t="shared" si="30"/>
        <v>－</v>
      </c>
      <c r="J188" s="41" t="str">
        <f t="shared" si="30"/>
        <v>－</v>
      </c>
      <c r="K188" s="41" t="str">
        <f t="shared" si="30"/>
        <v>－</v>
      </c>
      <c r="L188" s="41" t="str">
        <f t="shared" si="30"/>
        <v>－</v>
      </c>
      <c r="M188" s="41" t="str">
        <f t="shared" si="30"/>
        <v>－</v>
      </c>
      <c r="N188" s="41" t="str">
        <f t="shared" si="30"/>
        <v>－</v>
      </c>
      <c r="O188" s="41" t="str">
        <f t="shared" si="30"/>
        <v>－</v>
      </c>
      <c r="P188" s="41" t="str">
        <f t="shared" si="30"/>
        <v>－</v>
      </c>
      <c r="Q188" s="41" t="str">
        <f t="shared" si="30"/>
        <v>－</v>
      </c>
      <c r="R188" s="41" t="str">
        <f t="shared" si="30"/>
        <v>－</v>
      </c>
      <c r="S188" s="41" t="str">
        <f t="shared" si="30"/>
        <v>－</v>
      </c>
      <c r="T188" s="41" t="str">
        <f t="shared" si="30"/>
        <v>－</v>
      </c>
      <c r="U188" s="41" t="str">
        <f t="shared" si="30"/>
        <v>－</v>
      </c>
      <c r="V188" s="41" t="str">
        <f t="shared" si="30"/>
        <v>－</v>
      </c>
      <c r="W188" s="41" t="str">
        <f t="shared" ref="W188:AS188" si="31">IF(W56="－","－",SUM(W56:W66))</f>
        <v>－</v>
      </c>
      <c r="X188" s="41" t="str">
        <f t="shared" si="31"/>
        <v>－</v>
      </c>
      <c r="Y188" s="41" t="str">
        <f t="shared" si="31"/>
        <v>－</v>
      </c>
      <c r="Z188" s="41" t="str">
        <f t="shared" si="31"/>
        <v>－</v>
      </c>
      <c r="AA188" s="41" t="str">
        <f t="shared" si="31"/>
        <v>－</v>
      </c>
      <c r="AB188" s="41" t="str">
        <f t="shared" si="31"/>
        <v>－</v>
      </c>
      <c r="AC188" s="41" t="str">
        <f t="shared" si="31"/>
        <v>－</v>
      </c>
      <c r="AD188" s="41" t="str">
        <f t="shared" si="31"/>
        <v>－</v>
      </c>
      <c r="AE188" s="41" t="str">
        <f t="shared" si="31"/>
        <v>－</v>
      </c>
      <c r="AF188" s="41" t="str">
        <f t="shared" si="31"/>
        <v>－</v>
      </c>
      <c r="AG188" s="41" t="str">
        <f t="shared" si="31"/>
        <v>－</v>
      </c>
      <c r="AH188" s="41" t="str">
        <f t="shared" si="31"/>
        <v>－</v>
      </c>
      <c r="AI188" s="41" t="str">
        <f t="shared" si="31"/>
        <v>－</v>
      </c>
      <c r="AJ188" s="41" t="str">
        <f t="shared" si="31"/>
        <v>－</v>
      </c>
      <c r="AK188" s="41" t="str">
        <f t="shared" si="31"/>
        <v>－</v>
      </c>
      <c r="AL188" s="41" t="str">
        <f t="shared" si="31"/>
        <v>－</v>
      </c>
      <c r="AM188" s="41" t="str">
        <f t="shared" si="31"/>
        <v>－</v>
      </c>
      <c r="AN188" s="41" t="str">
        <f t="shared" si="31"/>
        <v>－</v>
      </c>
      <c r="AO188" s="41" t="str">
        <f t="shared" si="31"/>
        <v>－</v>
      </c>
      <c r="AP188" s="41" t="str">
        <f t="shared" si="31"/>
        <v>－</v>
      </c>
      <c r="AQ188" s="41" t="str">
        <f t="shared" si="31"/>
        <v>－</v>
      </c>
      <c r="AR188" s="41" t="str">
        <f t="shared" si="31"/>
        <v>－</v>
      </c>
      <c r="AS188" s="41" t="str">
        <f t="shared" si="31"/>
        <v>－</v>
      </c>
      <c r="AT188" s="41" t="str">
        <f t="shared" ref="AT188:BA188" si="32">IF(AT56="－","－",SUM(AT56:AT66))</f>
        <v>－</v>
      </c>
      <c r="AU188" s="41" t="str">
        <f t="shared" si="32"/>
        <v>－</v>
      </c>
      <c r="AV188" s="41" t="str">
        <f t="shared" si="32"/>
        <v>－</v>
      </c>
      <c r="AW188" s="41" t="str">
        <f t="shared" si="32"/>
        <v>－</v>
      </c>
      <c r="AX188" s="41" t="str">
        <f t="shared" si="32"/>
        <v>－</v>
      </c>
      <c r="AY188" s="41" t="str">
        <f t="shared" si="32"/>
        <v>－</v>
      </c>
      <c r="AZ188" s="41" t="str">
        <f t="shared" si="32"/>
        <v>－</v>
      </c>
      <c r="BA188" s="41" t="str">
        <f t="shared" si="32"/>
        <v>－</v>
      </c>
      <c r="BB188" s="41" t="str">
        <f t="shared" ref="BB188:BL188" si="33">IF(BB56="－","－",SUM(BB56:BB66))</f>
        <v>－</v>
      </c>
      <c r="BC188" s="41" t="str">
        <f t="shared" si="33"/>
        <v>－</v>
      </c>
      <c r="BD188" s="41" t="str">
        <f t="shared" si="33"/>
        <v>－</v>
      </c>
      <c r="BE188" s="41" t="str">
        <f t="shared" si="33"/>
        <v>－</v>
      </c>
      <c r="BF188" s="41" t="str">
        <f t="shared" si="33"/>
        <v>－</v>
      </c>
      <c r="BG188" s="41" t="str">
        <f t="shared" si="33"/>
        <v>－</v>
      </c>
      <c r="BH188" s="41" t="str">
        <f t="shared" si="33"/>
        <v>－</v>
      </c>
      <c r="BI188" s="41" t="str">
        <f t="shared" si="33"/>
        <v>－</v>
      </c>
      <c r="BJ188" s="41" t="str">
        <f t="shared" si="33"/>
        <v>－</v>
      </c>
      <c r="BK188" s="41" t="str">
        <f t="shared" si="33"/>
        <v>－</v>
      </c>
      <c r="BL188" s="41" t="str">
        <f t="shared" si="33"/>
        <v>－</v>
      </c>
    </row>
    <row r="189" spans="1:64" s="37" customFormat="1" x14ac:dyDescent="0.2">
      <c r="A189" s="7"/>
      <c r="B189" s="36">
        <v>5</v>
      </c>
      <c r="C189" s="34" t="s">
        <v>173</v>
      </c>
      <c r="D189" s="41" t="str">
        <f>IF(D67="－","－",MAX(D67:D73))</f>
        <v>－</v>
      </c>
      <c r="E189" s="41" t="str">
        <f>IF(E67="－","－",SUM(E67:E73))</f>
        <v>－</v>
      </c>
      <c r="F189" s="41" t="str">
        <f t="shared" ref="F189:V189" si="34">IF(F67="－","－",SUM(F67:F73))</f>
        <v>－</v>
      </c>
      <c r="G189" s="41" t="str">
        <f t="shared" si="34"/>
        <v>－</v>
      </c>
      <c r="H189" s="41" t="str">
        <f t="shared" si="34"/>
        <v>－</v>
      </c>
      <c r="I189" s="41" t="str">
        <f t="shared" si="34"/>
        <v>－</v>
      </c>
      <c r="J189" s="41" t="str">
        <f t="shared" si="34"/>
        <v>－</v>
      </c>
      <c r="K189" s="41" t="str">
        <f t="shared" si="34"/>
        <v>－</v>
      </c>
      <c r="L189" s="41" t="str">
        <f t="shared" si="34"/>
        <v>－</v>
      </c>
      <c r="M189" s="41" t="str">
        <f t="shared" si="34"/>
        <v>－</v>
      </c>
      <c r="N189" s="41" t="str">
        <f t="shared" si="34"/>
        <v>－</v>
      </c>
      <c r="O189" s="41" t="str">
        <f t="shared" si="34"/>
        <v>－</v>
      </c>
      <c r="P189" s="41" t="str">
        <f t="shared" si="34"/>
        <v>－</v>
      </c>
      <c r="Q189" s="41" t="str">
        <f t="shared" si="34"/>
        <v>－</v>
      </c>
      <c r="R189" s="41" t="str">
        <f t="shared" si="34"/>
        <v>－</v>
      </c>
      <c r="S189" s="41" t="str">
        <f t="shared" si="34"/>
        <v>－</v>
      </c>
      <c r="T189" s="41" t="str">
        <f t="shared" si="34"/>
        <v>－</v>
      </c>
      <c r="U189" s="41" t="str">
        <f t="shared" si="34"/>
        <v>－</v>
      </c>
      <c r="V189" s="41" t="str">
        <f t="shared" si="34"/>
        <v>－</v>
      </c>
      <c r="W189" s="41" t="str">
        <f t="shared" ref="W189:AS189" si="35">IF(W67="－","－",SUM(W67:W73))</f>
        <v>－</v>
      </c>
      <c r="X189" s="41" t="str">
        <f t="shared" si="35"/>
        <v>－</v>
      </c>
      <c r="Y189" s="41" t="str">
        <f t="shared" si="35"/>
        <v>－</v>
      </c>
      <c r="Z189" s="41" t="str">
        <f t="shared" si="35"/>
        <v>－</v>
      </c>
      <c r="AA189" s="41" t="str">
        <f t="shared" si="35"/>
        <v>－</v>
      </c>
      <c r="AB189" s="41" t="str">
        <f t="shared" si="35"/>
        <v>－</v>
      </c>
      <c r="AC189" s="41" t="str">
        <f t="shared" si="35"/>
        <v>－</v>
      </c>
      <c r="AD189" s="41" t="str">
        <f t="shared" si="35"/>
        <v>－</v>
      </c>
      <c r="AE189" s="41" t="str">
        <f t="shared" si="35"/>
        <v>－</v>
      </c>
      <c r="AF189" s="41" t="str">
        <f t="shared" si="35"/>
        <v>－</v>
      </c>
      <c r="AG189" s="41" t="str">
        <f t="shared" si="35"/>
        <v>－</v>
      </c>
      <c r="AH189" s="41" t="str">
        <f t="shared" si="35"/>
        <v>－</v>
      </c>
      <c r="AI189" s="41" t="str">
        <f t="shared" si="35"/>
        <v>－</v>
      </c>
      <c r="AJ189" s="41" t="str">
        <f t="shared" si="35"/>
        <v>－</v>
      </c>
      <c r="AK189" s="41" t="str">
        <f t="shared" si="35"/>
        <v>－</v>
      </c>
      <c r="AL189" s="41" t="str">
        <f t="shared" si="35"/>
        <v>－</v>
      </c>
      <c r="AM189" s="41" t="str">
        <f t="shared" si="35"/>
        <v>－</v>
      </c>
      <c r="AN189" s="41" t="str">
        <f t="shared" si="35"/>
        <v>－</v>
      </c>
      <c r="AO189" s="41" t="str">
        <f t="shared" si="35"/>
        <v>－</v>
      </c>
      <c r="AP189" s="41" t="str">
        <f t="shared" si="35"/>
        <v>－</v>
      </c>
      <c r="AQ189" s="41" t="str">
        <f t="shared" si="35"/>
        <v>－</v>
      </c>
      <c r="AR189" s="41" t="str">
        <f t="shared" si="35"/>
        <v>－</v>
      </c>
      <c r="AS189" s="41" t="str">
        <f t="shared" si="35"/>
        <v>－</v>
      </c>
      <c r="AT189" s="41" t="str">
        <f t="shared" ref="AT189:BA189" si="36">IF(AT67="－","－",SUM(AT67:AT73))</f>
        <v>－</v>
      </c>
      <c r="AU189" s="41" t="str">
        <f t="shared" si="36"/>
        <v>－</v>
      </c>
      <c r="AV189" s="41" t="str">
        <f t="shared" si="36"/>
        <v>－</v>
      </c>
      <c r="AW189" s="41" t="str">
        <f t="shared" si="36"/>
        <v>－</v>
      </c>
      <c r="AX189" s="41" t="str">
        <f t="shared" si="36"/>
        <v>－</v>
      </c>
      <c r="AY189" s="41" t="str">
        <f t="shared" si="36"/>
        <v>－</v>
      </c>
      <c r="AZ189" s="41" t="str">
        <f t="shared" si="36"/>
        <v>－</v>
      </c>
      <c r="BA189" s="41" t="str">
        <f t="shared" si="36"/>
        <v>－</v>
      </c>
      <c r="BB189" s="41" t="str">
        <f t="shared" ref="BB189:BL189" si="37">IF(BB67="－","－",SUM(BB67:BB73))</f>
        <v>－</v>
      </c>
      <c r="BC189" s="41" t="str">
        <f t="shared" si="37"/>
        <v>－</v>
      </c>
      <c r="BD189" s="41" t="str">
        <f t="shared" si="37"/>
        <v>－</v>
      </c>
      <c r="BE189" s="41" t="str">
        <f t="shared" si="37"/>
        <v>－</v>
      </c>
      <c r="BF189" s="41" t="str">
        <f t="shared" si="37"/>
        <v>－</v>
      </c>
      <c r="BG189" s="41" t="str">
        <f t="shared" si="37"/>
        <v>－</v>
      </c>
      <c r="BH189" s="41" t="str">
        <f t="shared" si="37"/>
        <v>－</v>
      </c>
      <c r="BI189" s="41" t="str">
        <f t="shared" si="37"/>
        <v>－</v>
      </c>
      <c r="BJ189" s="41" t="str">
        <f t="shared" si="37"/>
        <v>－</v>
      </c>
      <c r="BK189" s="41" t="str">
        <f t="shared" si="37"/>
        <v>－</v>
      </c>
      <c r="BL189" s="41" t="str">
        <f t="shared" si="37"/>
        <v>－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V190" si="38">IF(F74="－","－",SUM(F74:F84))</f>
        <v>－</v>
      </c>
      <c r="G190" s="41" t="str">
        <f t="shared" si="38"/>
        <v>－</v>
      </c>
      <c r="H190" s="41" t="str">
        <f t="shared" si="38"/>
        <v>－</v>
      </c>
      <c r="I190" s="41" t="str">
        <f t="shared" si="38"/>
        <v>－</v>
      </c>
      <c r="J190" s="41" t="str">
        <f t="shared" si="38"/>
        <v>－</v>
      </c>
      <c r="K190" s="41" t="str">
        <f t="shared" si="38"/>
        <v>－</v>
      </c>
      <c r="L190" s="41" t="str">
        <f t="shared" si="38"/>
        <v>－</v>
      </c>
      <c r="M190" s="41" t="str">
        <f t="shared" si="38"/>
        <v>－</v>
      </c>
      <c r="N190" s="41" t="str">
        <f t="shared" si="38"/>
        <v>－</v>
      </c>
      <c r="O190" s="41" t="str">
        <f t="shared" si="38"/>
        <v>－</v>
      </c>
      <c r="P190" s="41" t="str">
        <f t="shared" si="38"/>
        <v>－</v>
      </c>
      <c r="Q190" s="41" t="str">
        <f t="shared" si="38"/>
        <v>－</v>
      </c>
      <c r="R190" s="41" t="str">
        <f t="shared" si="38"/>
        <v>－</v>
      </c>
      <c r="S190" s="41" t="str">
        <f t="shared" si="38"/>
        <v>－</v>
      </c>
      <c r="T190" s="41" t="str">
        <f t="shared" si="38"/>
        <v>－</v>
      </c>
      <c r="U190" s="41" t="str">
        <f t="shared" si="38"/>
        <v>－</v>
      </c>
      <c r="V190" s="41" t="str">
        <f t="shared" si="38"/>
        <v>－</v>
      </c>
      <c r="W190" s="41" t="str">
        <f t="shared" ref="W190:AS190" si="39">IF(W74="－","－",SUM(W74:W84))</f>
        <v>－</v>
      </c>
      <c r="X190" s="41" t="str">
        <f t="shared" si="39"/>
        <v>－</v>
      </c>
      <c r="Y190" s="41" t="str">
        <f t="shared" si="39"/>
        <v>－</v>
      </c>
      <c r="Z190" s="41" t="str">
        <f t="shared" si="39"/>
        <v>－</v>
      </c>
      <c r="AA190" s="41" t="str">
        <f t="shared" si="39"/>
        <v>－</v>
      </c>
      <c r="AB190" s="41" t="str">
        <f t="shared" si="39"/>
        <v>－</v>
      </c>
      <c r="AC190" s="41" t="str">
        <f t="shared" si="39"/>
        <v>－</v>
      </c>
      <c r="AD190" s="41" t="str">
        <f t="shared" si="39"/>
        <v>－</v>
      </c>
      <c r="AE190" s="41" t="str">
        <f t="shared" si="39"/>
        <v>－</v>
      </c>
      <c r="AF190" s="41" t="str">
        <f t="shared" si="39"/>
        <v>－</v>
      </c>
      <c r="AG190" s="41" t="str">
        <f t="shared" si="39"/>
        <v>－</v>
      </c>
      <c r="AH190" s="41" t="str">
        <f t="shared" si="39"/>
        <v>－</v>
      </c>
      <c r="AI190" s="41" t="str">
        <f t="shared" si="39"/>
        <v>－</v>
      </c>
      <c r="AJ190" s="41" t="str">
        <f t="shared" si="39"/>
        <v>－</v>
      </c>
      <c r="AK190" s="41" t="str">
        <f t="shared" si="39"/>
        <v>－</v>
      </c>
      <c r="AL190" s="41" t="str">
        <f t="shared" si="39"/>
        <v>－</v>
      </c>
      <c r="AM190" s="41" t="str">
        <f t="shared" si="39"/>
        <v>－</v>
      </c>
      <c r="AN190" s="41" t="str">
        <f t="shared" si="39"/>
        <v>－</v>
      </c>
      <c r="AO190" s="41" t="str">
        <f t="shared" si="39"/>
        <v>－</v>
      </c>
      <c r="AP190" s="41" t="str">
        <f t="shared" si="39"/>
        <v>－</v>
      </c>
      <c r="AQ190" s="41" t="str">
        <f t="shared" si="39"/>
        <v>－</v>
      </c>
      <c r="AR190" s="41" t="str">
        <f t="shared" si="39"/>
        <v>－</v>
      </c>
      <c r="AS190" s="41" t="str">
        <f t="shared" si="39"/>
        <v>－</v>
      </c>
      <c r="AT190" s="41" t="str">
        <f t="shared" ref="AT190:BA190" si="40">IF(AT74="－","－",SUM(AT74:AT84))</f>
        <v>－</v>
      </c>
      <c r="AU190" s="41" t="str">
        <f t="shared" si="40"/>
        <v>－</v>
      </c>
      <c r="AV190" s="41" t="str">
        <f t="shared" si="40"/>
        <v>－</v>
      </c>
      <c r="AW190" s="41" t="str">
        <f t="shared" si="40"/>
        <v>－</v>
      </c>
      <c r="AX190" s="41" t="str">
        <f t="shared" si="40"/>
        <v>－</v>
      </c>
      <c r="AY190" s="41" t="str">
        <f t="shared" si="40"/>
        <v>－</v>
      </c>
      <c r="AZ190" s="41" t="str">
        <f t="shared" si="40"/>
        <v>－</v>
      </c>
      <c r="BA190" s="41" t="str">
        <f t="shared" si="40"/>
        <v>－</v>
      </c>
      <c r="BB190" s="41" t="str">
        <f t="shared" ref="BB190:BL190" si="41">IF(BB74="－","－",SUM(BB74:BB84))</f>
        <v>－</v>
      </c>
      <c r="BC190" s="41" t="str">
        <f t="shared" si="41"/>
        <v>－</v>
      </c>
      <c r="BD190" s="41" t="str">
        <f t="shared" si="41"/>
        <v>－</v>
      </c>
      <c r="BE190" s="41" t="str">
        <f t="shared" si="41"/>
        <v>－</v>
      </c>
      <c r="BF190" s="41" t="str">
        <f t="shared" si="41"/>
        <v>－</v>
      </c>
      <c r="BG190" s="41" t="str">
        <f t="shared" si="41"/>
        <v>－</v>
      </c>
      <c r="BH190" s="41" t="str">
        <f t="shared" si="41"/>
        <v>－</v>
      </c>
      <c r="BI190" s="41" t="str">
        <f t="shared" si="41"/>
        <v>－</v>
      </c>
      <c r="BJ190" s="41" t="str">
        <f t="shared" si="41"/>
        <v>－</v>
      </c>
      <c r="BK190" s="41" t="str">
        <f t="shared" si="41"/>
        <v>－</v>
      </c>
      <c r="BL190" s="41" t="str">
        <f t="shared" si="41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V191" si="42">IF(F85="－","－",SUM(F85:F91))</f>
        <v>－</v>
      </c>
      <c r="G191" s="41" t="str">
        <f t="shared" si="42"/>
        <v>－</v>
      </c>
      <c r="H191" s="41" t="str">
        <f t="shared" si="42"/>
        <v>－</v>
      </c>
      <c r="I191" s="41" t="str">
        <f t="shared" si="42"/>
        <v>－</v>
      </c>
      <c r="J191" s="41" t="str">
        <f t="shared" si="42"/>
        <v>－</v>
      </c>
      <c r="K191" s="41" t="str">
        <f t="shared" si="42"/>
        <v>－</v>
      </c>
      <c r="L191" s="41" t="str">
        <f t="shared" si="42"/>
        <v>－</v>
      </c>
      <c r="M191" s="41" t="str">
        <f t="shared" si="42"/>
        <v>－</v>
      </c>
      <c r="N191" s="41" t="str">
        <f t="shared" si="42"/>
        <v>－</v>
      </c>
      <c r="O191" s="41" t="str">
        <f t="shared" si="42"/>
        <v>－</v>
      </c>
      <c r="P191" s="41" t="str">
        <f t="shared" si="42"/>
        <v>－</v>
      </c>
      <c r="Q191" s="41" t="str">
        <f t="shared" si="42"/>
        <v>－</v>
      </c>
      <c r="R191" s="41" t="str">
        <f t="shared" si="42"/>
        <v>－</v>
      </c>
      <c r="S191" s="41" t="str">
        <f t="shared" si="42"/>
        <v>－</v>
      </c>
      <c r="T191" s="41" t="str">
        <f t="shared" si="42"/>
        <v>－</v>
      </c>
      <c r="U191" s="41" t="str">
        <f t="shared" si="42"/>
        <v>－</v>
      </c>
      <c r="V191" s="41" t="str">
        <f t="shared" si="42"/>
        <v>－</v>
      </c>
      <c r="W191" s="41" t="str">
        <f t="shared" ref="W191:AS191" si="43">IF(W85="－","－",SUM(W85:W91))</f>
        <v>－</v>
      </c>
      <c r="X191" s="41" t="str">
        <f t="shared" si="43"/>
        <v>－</v>
      </c>
      <c r="Y191" s="41" t="str">
        <f t="shared" si="43"/>
        <v>－</v>
      </c>
      <c r="Z191" s="41" t="str">
        <f t="shared" si="43"/>
        <v>－</v>
      </c>
      <c r="AA191" s="41" t="str">
        <f t="shared" si="43"/>
        <v>－</v>
      </c>
      <c r="AB191" s="41" t="str">
        <f t="shared" si="43"/>
        <v>－</v>
      </c>
      <c r="AC191" s="41" t="str">
        <f t="shared" si="43"/>
        <v>－</v>
      </c>
      <c r="AD191" s="41" t="str">
        <f t="shared" si="43"/>
        <v>－</v>
      </c>
      <c r="AE191" s="41" t="str">
        <f t="shared" si="43"/>
        <v>－</v>
      </c>
      <c r="AF191" s="41" t="str">
        <f t="shared" si="43"/>
        <v>－</v>
      </c>
      <c r="AG191" s="41" t="str">
        <f t="shared" si="43"/>
        <v>－</v>
      </c>
      <c r="AH191" s="41" t="str">
        <f t="shared" si="43"/>
        <v>－</v>
      </c>
      <c r="AI191" s="41" t="str">
        <f t="shared" si="43"/>
        <v>－</v>
      </c>
      <c r="AJ191" s="41" t="str">
        <f t="shared" si="43"/>
        <v>－</v>
      </c>
      <c r="AK191" s="41" t="str">
        <f t="shared" si="43"/>
        <v>－</v>
      </c>
      <c r="AL191" s="41" t="str">
        <f t="shared" si="43"/>
        <v>－</v>
      </c>
      <c r="AM191" s="41" t="str">
        <f t="shared" si="43"/>
        <v>－</v>
      </c>
      <c r="AN191" s="41" t="str">
        <f t="shared" si="43"/>
        <v>－</v>
      </c>
      <c r="AO191" s="41" t="str">
        <f t="shared" si="43"/>
        <v>－</v>
      </c>
      <c r="AP191" s="41" t="str">
        <f t="shared" si="43"/>
        <v>－</v>
      </c>
      <c r="AQ191" s="41" t="str">
        <f t="shared" si="43"/>
        <v>－</v>
      </c>
      <c r="AR191" s="41" t="str">
        <f t="shared" si="43"/>
        <v>－</v>
      </c>
      <c r="AS191" s="41" t="str">
        <f t="shared" si="43"/>
        <v>－</v>
      </c>
      <c r="AT191" s="41" t="str">
        <f t="shared" ref="AT191:BA191" si="44">IF(AT85="－","－",SUM(AT85:AT91))</f>
        <v>－</v>
      </c>
      <c r="AU191" s="41" t="str">
        <f t="shared" si="44"/>
        <v>－</v>
      </c>
      <c r="AV191" s="41" t="str">
        <f t="shared" si="44"/>
        <v>－</v>
      </c>
      <c r="AW191" s="41" t="str">
        <f t="shared" si="44"/>
        <v>－</v>
      </c>
      <c r="AX191" s="41" t="str">
        <f t="shared" si="44"/>
        <v>－</v>
      </c>
      <c r="AY191" s="41" t="str">
        <f t="shared" si="44"/>
        <v>－</v>
      </c>
      <c r="AZ191" s="41" t="str">
        <f t="shared" si="44"/>
        <v>－</v>
      </c>
      <c r="BA191" s="41" t="str">
        <f t="shared" si="44"/>
        <v>－</v>
      </c>
      <c r="BB191" s="41" t="str">
        <f t="shared" ref="BB191:BL191" si="45">IF(BB85="－","－",SUM(BB85:BB91))</f>
        <v>－</v>
      </c>
      <c r="BC191" s="41" t="str">
        <f t="shared" si="45"/>
        <v>－</v>
      </c>
      <c r="BD191" s="41" t="str">
        <f t="shared" si="45"/>
        <v>－</v>
      </c>
      <c r="BE191" s="41" t="str">
        <f t="shared" si="45"/>
        <v>－</v>
      </c>
      <c r="BF191" s="41" t="str">
        <f t="shared" si="45"/>
        <v>－</v>
      </c>
      <c r="BG191" s="41" t="str">
        <f t="shared" si="45"/>
        <v>－</v>
      </c>
      <c r="BH191" s="41" t="str">
        <f t="shared" si="45"/>
        <v>－</v>
      </c>
      <c r="BI191" s="41" t="str">
        <f t="shared" si="45"/>
        <v>－</v>
      </c>
      <c r="BJ191" s="41" t="str">
        <f t="shared" si="45"/>
        <v>－</v>
      </c>
      <c r="BK191" s="41" t="str">
        <f t="shared" si="45"/>
        <v>－</v>
      </c>
      <c r="BL191" s="41" t="str">
        <f t="shared" si="45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 t="str">
        <f>IF(D92="－","－",MAX(D92:D114))</f>
        <v>－</v>
      </c>
      <c r="E192" s="41" t="str">
        <f>IF(E92="－","－",SUM(E92:E114))</f>
        <v>－</v>
      </c>
      <c r="F192" s="41" t="str">
        <f t="shared" ref="F192:V192" si="46">IF(F92="－","－",SUM(F92:F114))</f>
        <v>－</v>
      </c>
      <c r="G192" s="41" t="str">
        <f t="shared" si="46"/>
        <v>－</v>
      </c>
      <c r="H192" s="41" t="str">
        <f t="shared" si="46"/>
        <v>－</v>
      </c>
      <c r="I192" s="41" t="str">
        <f t="shared" si="46"/>
        <v>－</v>
      </c>
      <c r="J192" s="41" t="str">
        <f t="shared" si="46"/>
        <v>－</v>
      </c>
      <c r="K192" s="41" t="str">
        <f t="shared" si="46"/>
        <v>－</v>
      </c>
      <c r="L192" s="41" t="str">
        <f t="shared" si="46"/>
        <v>－</v>
      </c>
      <c r="M192" s="41" t="str">
        <f t="shared" si="46"/>
        <v>－</v>
      </c>
      <c r="N192" s="41" t="str">
        <f t="shared" si="46"/>
        <v>－</v>
      </c>
      <c r="O192" s="41" t="str">
        <f t="shared" si="46"/>
        <v>－</v>
      </c>
      <c r="P192" s="41" t="str">
        <f t="shared" si="46"/>
        <v>－</v>
      </c>
      <c r="Q192" s="41" t="str">
        <f t="shared" si="46"/>
        <v>－</v>
      </c>
      <c r="R192" s="41" t="str">
        <f t="shared" si="46"/>
        <v>－</v>
      </c>
      <c r="S192" s="41" t="str">
        <f t="shared" si="46"/>
        <v>－</v>
      </c>
      <c r="T192" s="41" t="str">
        <f t="shared" si="46"/>
        <v>－</v>
      </c>
      <c r="U192" s="41" t="str">
        <f t="shared" si="46"/>
        <v>－</v>
      </c>
      <c r="V192" s="41" t="str">
        <f t="shared" si="46"/>
        <v>－</v>
      </c>
      <c r="W192" s="41" t="str">
        <f t="shared" ref="W192:AS192" si="47">IF(W92="－","－",SUM(W92:W114))</f>
        <v>－</v>
      </c>
      <c r="X192" s="41" t="str">
        <f t="shared" si="47"/>
        <v>－</v>
      </c>
      <c r="Y192" s="41" t="str">
        <f t="shared" si="47"/>
        <v>－</v>
      </c>
      <c r="Z192" s="41" t="str">
        <f t="shared" si="47"/>
        <v>－</v>
      </c>
      <c r="AA192" s="41" t="str">
        <f t="shared" si="47"/>
        <v>－</v>
      </c>
      <c r="AB192" s="41" t="str">
        <f t="shared" si="47"/>
        <v>－</v>
      </c>
      <c r="AC192" s="41" t="str">
        <f t="shared" si="47"/>
        <v>－</v>
      </c>
      <c r="AD192" s="41" t="str">
        <f t="shared" si="47"/>
        <v>－</v>
      </c>
      <c r="AE192" s="41" t="str">
        <f t="shared" si="47"/>
        <v>－</v>
      </c>
      <c r="AF192" s="41" t="str">
        <f t="shared" si="47"/>
        <v>－</v>
      </c>
      <c r="AG192" s="41" t="str">
        <f t="shared" si="47"/>
        <v>－</v>
      </c>
      <c r="AH192" s="41" t="str">
        <f t="shared" si="47"/>
        <v>－</v>
      </c>
      <c r="AI192" s="41" t="str">
        <f t="shared" si="47"/>
        <v>－</v>
      </c>
      <c r="AJ192" s="41" t="str">
        <f t="shared" si="47"/>
        <v>－</v>
      </c>
      <c r="AK192" s="41" t="str">
        <f t="shared" si="47"/>
        <v>－</v>
      </c>
      <c r="AL192" s="41" t="str">
        <f t="shared" si="47"/>
        <v>－</v>
      </c>
      <c r="AM192" s="41" t="str">
        <f t="shared" si="47"/>
        <v>－</v>
      </c>
      <c r="AN192" s="41" t="str">
        <f t="shared" si="47"/>
        <v>－</v>
      </c>
      <c r="AO192" s="41" t="str">
        <f t="shared" si="47"/>
        <v>－</v>
      </c>
      <c r="AP192" s="41" t="str">
        <f t="shared" si="47"/>
        <v>－</v>
      </c>
      <c r="AQ192" s="41" t="str">
        <f t="shared" si="47"/>
        <v>－</v>
      </c>
      <c r="AR192" s="41" t="str">
        <f t="shared" si="47"/>
        <v>－</v>
      </c>
      <c r="AS192" s="41" t="str">
        <f t="shared" si="47"/>
        <v>－</v>
      </c>
      <c r="AT192" s="41" t="str">
        <f t="shared" ref="AT192:BA192" si="48">IF(AT92="－","－",SUM(AT92:AT114))</f>
        <v>－</v>
      </c>
      <c r="AU192" s="41" t="str">
        <f t="shared" si="48"/>
        <v>－</v>
      </c>
      <c r="AV192" s="41" t="str">
        <f t="shared" si="48"/>
        <v>－</v>
      </c>
      <c r="AW192" s="41" t="str">
        <f t="shared" si="48"/>
        <v>－</v>
      </c>
      <c r="AX192" s="41" t="str">
        <f t="shared" si="48"/>
        <v>－</v>
      </c>
      <c r="AY192" s="41" t="str">
        <f t="shared" si="48"/>
        <v>－</v>
      </c>
      <c r="AZ192" s="41" t="str">
        <f t="shared" si="48"/>
        <v>－</v>
      </c>
      <c r="BA192" s="41" t="str">
        <f t="shared" si="48"/>
        <v>－</v>
      </c>
      <c r="BB192" s="41" t="str">
        <f t="shared" ref="BB192:BL192" si="49">IF(BB92="－","－",SUM(BB92:BB114))</f>
        <v>－</v>
      </c>
      <c r="BC192" s="41" t="str">
        <f t="shared" si="49"/>
        <v>－</v>
      </c>
      <c r="BD192" s="41" t="str">
        <f t="shared" si="49"/>
        <v>－</v>
      </c>
      <c r="BE192" s="41" t="str">
        <f t="shared" si="49"/>
        <v>－</v>
      </c>
      <c r="BF192" s="41" t="str">
        <f t="shared" si="49"/>
        <v>－</v>
      </c>
      <c r="BG192" s="41" t="str">
        <f t="shared" si="49"/>
        <v>－</v>
      </c>
      <c r="BH192" s="41" t="str">
        <f t="shared" si="49"/>
        <v>－</v>
      </c>
      <c r="BI192" s="41" t="str">
        <f t="shared" si="49"/>
        <v>－</v>
      </c>
      <c r="BJ192" s="41" t="str">
        <f t="shared" si="49"/>
        <v>－</v>
      </c>
      <c r="BK192" s="41" t="str">
        <f t="shared" si="49"/>
        <v>－</v>
      </c>
      <c r="BL192" s="41" t="str">
        <f t="shared" si="49"/>
        <v>－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V193" si="50">IF(F115="－","－",SUM(F115:F122))</f>
        <v>－</v>
      </c>
      <c r="G193" s="41" t="str">
        <f t="shared" si="50"/>
        <v>－</v>
      </c>
      <c r="H193" s="41" t="str">
        <f t="shared" si="50"/>
        <v>－</v>
      </c>
      <c r="I193" s="41" t="str">
        <f t="shared" si="50"/>
        <v>－</v>
      </c>
      <c r="J193" s="41" t="str">
        <f t="shared" si="50"/>
        <v>－</v>
      </c>
      <c r="K193" s="41" t="str">
        <f t="shared" si="50"/>
        <v>－</v>
      </c>
      <c r="L193" s="41" t="str">
        <f t="shared" si="50"/>
        <v>－</v>
      </c>
      <c r="M193" s="41" t="str">
        <f t="shared" si="50"/>
        <v>－</v>
      </c>
      <c r="N193" s="41" t="str">
        <f t="shared" si="50"/>
        <v>－</v>
      </c>
      <c r="O193" s="41" t="str">
        <f t="shared" si="50"/>
        <v>－</v>
      </c>
      <c r="P193" s="41" t="str">
        <f t="shared" si="50"/>
        <v>－</v>
      </c>
      <c r="Q193" s="41" t="str">
        <f t="shared" si="50"/>
        <v>－</v>
      </c>
      <c r="R193" s="41" t="str">
        <f t="shared" si="50"/>
        <v>－</v>
      </c>
      <c r="S193" s="41" t="str">
        <f t="shared" si="50"/>
        <v>－</v>
      </c>
      <c r="T193" s="41" t="str">
        <f t="shared" si="50"/>
        <v>－</v>
      </c>
      <c r="U193" s="41" t="str">
        <f t="shared" si="50"/>
        <v>－</v>
      </c>
      <c r="V193" s="41" t="str">
        <f t="shared" si="50"/>
        <v>－</v>
      </c>
      <c r="W193" s="41" t="str">
        <f t="shared" ref="W193:AS193" si="51">IF(W115="－","－",SUM(W115:W122))</f>
        <v>－</v>
      </c>
      <c r="X193" s="41" t="str">
        <f t="shared" si="51"/>
        <v>－</v>
      </c>
      <c r="Y193" s="41" t="str">
        <f t="shared" si="51"/>
        <v>－</v>
      </c>
      <c r="Z193" s="41" t="str">
        <f t="shared" si="51"/>
        <v>－</v>
      </c>
      <c r="AA193" s="41" t="str">
        <f t="shared" si="51"/>
        <v>－</v>
      </c>
      <c r="AB193" s="41" t="str">
        <f t="shared" si="51"/>
        <v>－</v>
      </c>
      <c r="AC193" s="41" t="str">
        <f t="shared" si="51"/>
        <v>－</v>
      </c>
      <c r="AD193" s="41" t="str">
        <f t="shared" si="51"/>
        <v>－</v>
      </c>
      <c r="AE193" s="41" t="str">
        <f t="shared" si="51"/>
        <v>－</v>
      </c>
      <c r="AF193" s="41" t="str">
        <f t="shared" si="51"/>
        <v>－</v>
      </c>
      <c r="AG193" s="41" t="str">
        <f t="shared" si="51"/>
        <v>－</v>
      </c>
      <c r="AH193" s="41" t="str">
        <f t="shared" si="51"/>
        <v>－</v>
      </c>
      <c r="AI193" s="41" t="str">
        <f t="shared" si="51"/>
        <v>－</v>
      </c>
      <c r="AJ193" s="41" t="str">
        <f t="shared" si="51"/>
        <v>－</v>
      </c>
      <c r="AK193" s="41" t="str">
        <f t="shared" si="51"/>
        <v>－</v>
      </c>
      <c r="AL193" s="41" t="str">
        <f t="shared" si="51"/>
        <v>－</v>
      </c>
      <c r="AM193" s="41" t="str">
        <f t="shared" si="51"/>
        <v>－</v>
      </c>
      <c r="AN193" s="41" t="str">
        <f t="shared" si="51"/>
        <v>－</v>
      </c>
      <c r="AO193" s="41" t="str">
        <f t="shared" si="51"/>
        <v>－</v>
      </c>
      <c r="AP193" s="41" t="str">
        <f t="shared" si="51"/>
        <v>－</v>
      </c>
      <c r="AQ193" s="41" t="str">
        <f t="shared" si="51"/>
        <v>－</v>
      </c>
      <c r="AR193" s="41" t="str">
        <f t="shared" si="51"/>
        <v>－</v>
      </c>
      <c r="AS193" s="41" t="str">
        <f t="shared" si="51"/>
        <v>－</v>
      </c>
      <c r="AT193" s="41" t="str">
        <f t="shared" ref="AT193:BA193" si="52">IF(AT115="－","－",SUM(AT115:AT122))</f>
        <v>－</v>
      </c>
      <c r="AU193" s="41" t="str">
        <f t="shared" si="52"/>
        <v>－</v>
      </c>
      <c r="AV193" s="41" t="str">
        <f t="shared" si="52"/>
        <v>－</v>
      </c>
      <c r="AW193" s="41" t="str">
        <f t="shared" si="52"/>
        <v>－</v>
      </c>
      <c r="AX193" s="41" t="str">
        <f t="shared" si="52"/>
        <v>－</v>
      </c>
      <c r="AY193" s="41" t="str">
        <f t="shared" si="52"/>
        <v>－</v>
      </c>
      <c r="AZ193" s="41" t="str">
        <f t="shared" si="52"/>
        <v>－</v>
      </c>
      <c r="BA193" s="41" t="str">
        <f t="shared" si="52"/>
        <v>－</v>
      </c>
      <c r="BB193" s="41" t="str">
        <f t="shared" ref="BB193:BL193" si="53">IF(BB115="－","－",SUM(BB115:BB122))</f>
        <v>－</v>
      </c>
      <c r="BC193" s="41" t="str">
        <f t="shared" si="53"/>
        <v>－</v>
      </c>
      <c r="BD193" s="41" t="str">
        <f t="shared" si="53"/>
        <v>－</v>
      </c>
      <c r="BE193" s="41" t="str">
        <f t="shared" si="53"/>
        <v>－</v>
      </c>
      <c r="BF193" s="41" t="str">
        <f t="shared" si="53"/>
        <v>－</v>
      </c>
      <c r="BG193" s="41" t="str">
        <f t="shared" si="53"/>
        <v>－</v>
      </c>
      <c r="BH193" s="41" t="str">
        <f t="shared" si="53"/>
        <v>－</v>
      </c>
      <c r="BI193" s="41" t="str">
        <f t="shared" si="53"/>
        <v>－</v>
      </c>
      <c r="BJ193" s="41" t="str">
        <f t="shared" si="53"/>
        <v>－</v>
      </c>
      <c r="BK193" s="41" t="str">
        <f t="shared" si="53"/>
        <v>－</v>
      </c>
      <c r="BL193" s="41" t="str">
        <f t="shared" si="53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V194" si="54">IF(F123="－","－",SUM(F123:F132))</f>
        <v>－</v>
      </c>
      <c r="G194" s="41" t="str">
        <f t="shared" si="54"/>
        <v>－</v>
      </c>
      <c r="H194" s="41" t="str">
        <f t="shared" si="54"/>
        <v>－</v>
      </c>
      <c r="I194" s="41" t="str">
        <f t="shared" si="54"/>
        <v>－</v>
      </c>
      <c r="J194" s="41" t="str">
        <f t="shared" si="54"/>
        <v>－</v>
      </c>
      <c r="K194" s="41" t="str">
        <f t="shared" si="54"/>
        <v>－</v>
      </c>
      <c r="L194" s="41" t="str">
        <f t="shared" si="54"/>
        <v>－</v>
      </c>
      <c r="M194" s="41" t="str">
        <f t="shared" si="54"/>
        <v>－</v>
      </c>
      <c r="N194" s="41" t="str">
        <f t="shared" si="54"/>
        <v>－</v>
      </c>
      <c r="O194" s="41" t="str">
        <f t="shared" si="54"/>
        <v>－</v>
      </c>
      <c r="P194" s="41" t="str">
        <f t="shared" si="54"/>
        <v>－</v>
      </c>
      <c r="Q194" s="41" t="str">
        <f t="shared" si="54"/>
        <v>－</v>
      </c>
      <c r="R194" s="41" t="str">
        <f t="shared" si="54"/>
        <v>－</v>
      </c>
      <c r="S194" s="41" t="str">
        <f t="shared" si="54"/>
        <v>－</v>
      </c>
      <c r="T194" s="41" t="str">
        <f t="shared" si="54"/>
        <v>－</v>
      </c>
      <c r="U194" s="41" t="str">
        <f t="shared" si="54"/>
        <v>－</v>
      </c>
      <c r="V194" s="41" t="str">
        <f t="shared" si="54"/>
        <v>－</v>
      </c>
      <c r="W194" s="41" t="str">
        <f t="shared" ref="W194:AS194" si="55">IF(W123="－","－",SUM(W123:W132))</f>
        <v>－</v>
      </c>
      <c r="X194" s="41" t="str">
        <f t="shared" si="55"/>
        <v>－</v>
      </c>
      <c r="Y194" s="41" t="str">
        <f t="shared" si="55"/>
        <v>－</v>
      </c>
      <c r="Z194" s="41" t="str">
        <f t="shared" si="55"/>
        <v>－</v>
      </c>
      <c r="AA194" s="41" t="str">
        <f t="shared" si="55"/>
        <v>－</v>
      </c>
      <c r="AB194" s="41" t="str">
        <f t="shared" si="55"/>
        <v>－</v>
      </c>
      <c r="AC194" s="41" t="str">
        <f t="shared" si="55"/>
        <v>－</v>
      </c>
      <c r="AD194" s="41" t="str">
        <f t="shared" si="55"/>
        <v>－</v>
      </c>
      <c r="AE194" s="41" t="str">
        <f t="shared" si="55"/>
        <v>－</v>
      </c>
      <c r="AF194" s="41" t="str">
        <f t="shared" si="55"/>
        <v>－</v>
      </c>
      <c r="AG194" s="41" t="str">
        <f t="shared" si="55"/>
        <v>－</v>
      </c>
      <c r="AH194" s="41" t="str">
        <f t="shared" si="55"/>
        <v>－</v>
      </c>
      <c r="AI194" s="41" t="str">
        <f t="shared" si="55"/>
        <v>－</v>
      </c>
      <c r="AJ194" s="41" t="str">
        <f t="shared" si="55"/>
        <v>－</v>
      </c>
      <c r="AK194" s="41" t="str">
        <f t="shared" si="55"/>
        <v>－</v>
      </c>
      <c r="AL194" s="41" t="str">
        <f t="shared" si="55"/>
        <v>－</v>
      </c>
      <c r="AM194" s="41" t="str">
        <f t="shared" si="55"/>
        <v>－</v>
      </c>
      <c r="AN194" s="41" t="str">
        <f t="shared" si="55"/>
        <v>－</v>
      </c>
      <c r="AO194" s="41" t="str">
        <f t="shared" si="55"/>
        <v>－</v>
      </c>
      <c r="AP194" s="41" t="str">
        <f t="shared" si="55"/>
        <v>－</v>
      </c>
      <c r="AQ194" s="41" t="str">
        <f t="shared" si="55"/>
        <v>－</v>
      </c>
      <c r="AR194" s="41" t="str">
        <f t="shared" si="55"/>
        <v>－</v>
      </c>
      <c r="AS194" s="41" t="str">
        <f t="shared" si="55"/>
        <v>－</v>
      </c>
      <c r="AT194" s="41" t="str">
        <f t="shared" ref="AT194:BA194" si="56">IF(AT123="－","－",SUM(AT123:AT132))</f>
        <v>－</v>
      </c>
      <c r="AU194" s="41" t="str">
        <f t="shared" si="56"/>
        <v>－</v>
      </c>
      <c r="AV194" s="41" t="str">
        <f t="shared" si="56"/>
        <v>－</v>
      </c>
      <c r="AW194" s="41" t="str">
        <f t="shared" si="56"/>
        <v>－</v>
      </c>
      <c r="AX194" s="41" t="str">
        <f t="shared" si="56"/>
        <v>－</v>
      </c>
      <c r="AY194" s="41" t="str">
        <f t="shared" si="56"/>
        <v>－</v>
      </c>
      <c r="AZ194" s="41" t="str">
        <f t="shared" si="56"/>
        <v>－</v>
      </c>
      <c r="BA194" s="41" t="str">
        <f t="shared" si="56"/>
        <v>－</v>
      </c>
      <c r="BB194" s="41" t="str">
        <f t="shared" ref="BB194:BL194" si="57">IF(BB123="－","－",SUM(BB123:BB132))</f>
        <v>－</v>
      </c>
      <c r="BC194" s="41" t="str">
        <f t="shared" si="57"/>
        <v>－</v>
      </c>
      <c r="BD194" s="41" t="str">
        <f t="shared" si="57"/>
        <v>－</v>
      </c>
      <c r="BE194" s="41" t="str">
        <f t="shared" si="57"/>
        <v>－</v>
      </c>
      <c r="BF194" s="41" t="str">
        <f t="shared" si="57"/>
        <v>－</v>
      </c>
      <c r="BG194" s="41" t="str">
        <f t="shared" si="57"/>
        <v>－</v>
      </c>
      <c r="BH194" s="41" t="str">
        <f t="shared" si="57"/>
        <v>－</v>
      </c>
      <c r="BI194" s="41" t="str">
        <f t="shared" si="57"/>
        <v>－</v>
      </c>
      <c r="BJ194" s="41" t="str">
        <f t="shared" si="57"/>
        <v>－</v>
      </c>
      <c r="BK194" s="41" t="str">
        <f t="shared" si="57"/>
        <v>－</v>
      </c>
      <c r="BL194" s="41" t="str">
        <f t="shared" si="57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6.6605026919999997</v>
      </c>
      <c r="E195" s="41">
        <f>IF(E133="－","－",SUM(E133:E150))</f>
        <v>314</v>
      </c>
      <c r="F195" s="41">
        <f t="shared" ref="F195:V195" si="58">IF(F133="－","－",SUM(F133:F150))</f>
        <v>92</v>
      </c>
      <c r="G195" s="41">
        <f t="shared" si="58"/>
        <v>94</v>
      </c>
      <c r="H195" s="41">
        <f t="shared" si="58"/>
        <v>128</v>
      </c>
      <c r="I195" s="41">
        <f t="shared" si="58"/>
        <v>1639.8966615971369</v>
      </c>
      <c r="J195" s="41">
        <f t="shared" si="58"/>
        <v>2678.3129706418404</v>
      </c>
      <c r="K195" s="41">
        <f t="shared" si="58"/>
        <v>1327.9665965970123</v>
      </c>
      <c r="L195" s="41">
        <f t="shared" si="58"/>
        <v>311.93006500012501</v>
      </c>
      <c r="M195" s="41">
        <f t="shared" si="58"/>
        <v>3265.4152537390114</v>
      </c>
      <c r="N195" s="41">
        <f t="shared" si="58"/>
        <v>1052.7943784999661</v>
      </c>
      <c r="O195" s="41">
        <f t="shared" si="58"/>
        <v>5.5320528399999995</v>
      </c>
      <c r="P195" s="41">
        <f t="shared" si="58"/>
        <v>9.6333905340000019</v>
      </c>
      <c r="Q195" s="41">
        <f t="shared" si="58"/>
        <v>4.9522500169999999</v>
      </c>
      <c r="R195" s="41">
        <f t="shared" si="58"/>
        <v>0.57980282299999997</v>
      </c>
      <c r="S195" s="41">
        <f t="shared" si="58"/>
        <v>8.8771259740000001</v>
      </c>
      <c r="T195" s="41">
        <f t="shared" si="58"/>
        <v>0.75626455999999997</v>
      </c>
      <c r="U195" s="41">
        <f t="shared" si="58"/>
        <v>10.559099999999995</v>
      </c>
      <c r="V195" s="41">
        <f t="shared" si="58"/>
        <v>24.980899999999998</v>
      </c>
      <c r="W195" s="41">
        <f t="shared" ref="W195:AS195" si="59">IF(W133="－","－",SUM(W133:W150))</f>
        <v>1655.9878144371371</v>
      </c>
      <c r="X195" s="41">
        <f t="shared" si="59"/>
        <v>2712.9272611758397</v>
      </c>
      <c r="Y195" s="41">
        <f t="shared" si="59"/>
        <v>4368.9150756129775</v>
      </c>
      <c r="Z195" s="41">
        <f t="shared" si="59"/>
        <v>6.4055152843649363</v>
      </c>
      <c r="AA195" s="41">
        <f t="shared" si="59"/>
        <v>3.3488771253450236</v>
      </c>
      <c r="AB195" s="41">
        <f t="shared" si="59"/>
        <v>8.2493921513860418</v>
      </c>
      <c r="AC195" s="41">
        <f t="shared" si="59"/>
        <v>33.538079535024622</v>
      </c>
      <c r="AD195" s="41">
        <f t="shared" si="59"/>
        <v>24.620701503786197</v>
      </c>
      <c r="AE195" s="41">
        <f t="shared" si="59"/>
        <v>324.67924424185651</v>
      </c>
      <c r="AF195" s="41">
        <f t="shared" si="59"/>
        <v>349.29994574564273</v>
      </c>
      <c r="AG195" s="41">
        <f t="shared" si="59"/>
        <v>1.9302924501478211</v>
      </c>
      <c r="AH195" s="41">
        <f t="shared" si="59"/>
        <v>3.2837158922054899</v>
      </c>
      <c r="AI195" s="41">
        <f t="shared" si="59"/>
        <v>10.516765762874339</v>
      </c>
      <c r="AJ195" s="41">
        <f t="shared" si="59"/>
        <v>0.50263616362407948</v>
      </c>
      <c r="AK195" s="41">
        <f t="shared" si="59"/>
        <v>0.46418941601992375</v>
      </c>
      <c r="AL195" s="41">
        <f t="shared" si="59"/>
        <v>1.1652623642625775</v>
      </c>
      <c r="AM195" s="41">
        <f t="shared" si="59"/>
        <v>35.971008148796521</v>
      </c>
      <c r="AN195" s="41">
        <f t="shared" si="59"/>
        <v>28.368606812011617</v>
      </c>
      <c r="AO195" s="41">
        <f t="shared" si="59"/>
        <v>336.36127236899341</v>
      </c>
      <c r="AP195" s="41">
        <f t="shared" si="59"/>
        <v>8617.1555798279987</v>
      </c>
      <c r="AQ195" s="41">
        <f t="shared" si="59"/>
        <v>4640.0068506730004</v>
      </c>
      <c r="AR195" s="41">
        <f t="shared" si="59"/>
        <v>13257.162430501003</v>
      </c>
      <c r="AS195" s="41">
        <f t="shared" si="59"/>
        <v>601.33620696500009</v>
      </c>
      <c r="AT195" s="41">
        <f t="shared" ref="AT195:BA195" si="60">IF(AT133="－","－",SUM(AT133:AT150))</f>
        <v>18465.156028298999</v>
      </c>
      <c r="AU195" s="41">
        <f t="shared" si="60"/>
        <v>42968.030096850991</v>
      </c>
      <c r="AV195" s="41">
        <f t="shared" si="60"/>
        <v>13160.070161501</v>
      </c>
      <c r="AW195" s="41">
        <f t="shared" si="60"/>
        <v>30684.891928137997</v>
      </c>
      <c r="AX195" s="41">
        <f t="shared" si="60"/>
        <v>12835.346472647001</v>
      </c>
      <c r="AY195" s="41">
        <f t="shared" si="60"/>
        <v>29943.681818252997</v>
      </c>
      <c r="AZ195" s="41">
        <f t="shared" si="60"/>
        <v>26.741443690000004</v>
      </c>
      <c r="BA195" s="41">
        <f t="shared" si="60"/>
        <v>53.482887391428584</v>
      </c>
      <c r="BB195" s="41">
        <f t="shared" ref="BB195:BL195" si="61">IF(BB133="－","－",SUM(BB133:BB150))</f>
        <v>51.785835081999998</v>
      </c>
      <c r="BC195" s="41">
        <f t="shared" si="61"/>
        <v>3055.7992548509997</v>
      </c>
      <c r="BD195" s="41">
        <f t="shared" si="61"/>
        <v>6949.6092189840001</v>
      </c>
      <c r="BE195" s="41">
        <f t="shared" si="61"/>
        <v>3.7269402642857141</v>
      </c>
      <c r="BF195" s="41">
        <f t="shared" si="61"/>
        <v>7.453880537142858</v>
      </c>
      <c r="BG195" s="41">
        <f t="shared" si="61"/>
        <v>70.31841935700001</v>
      </c>
      <c r="BH195" s="41">
        <f t="shared" si="61"/>
        <v>546.82231768299994</v>
      </c>
      <c r="BI195" s="41">
        <f t="shared" si="61"/>
        <v>6.7300000000000022</v>
      </c>
      <c r="BJ195" s="41">
        <f t="shared" si="61"/>
        <v>9.129999999999999</v>
      </c>
      <c r="BK195" s="41">
        <f t="shared" si="61"/>
        <v>8.5700000000000021</v>
      </c>
      <c r="BL195" s="41">
        <f t="shared" si="61"/>
        <v>10.749999999999996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5.0728234609999996</v>
      </c>
      <c r="E196" s="41">
        <f>IF(E151="－","－",SUM(E151:E169))</f>
        <v>179</v>
      </c>
      <c r="F196" s="41">
        <f t="shared" ref="F196:V196" si="62">IF(F151="－","－",SUM(F151:F169))</f>
        <v>0</v>
      </c>
      <c r="G196" s="41">
        <f t="shared" si="62"/>
        <v>3</v>
      </c>
      <c r="H196" s="41">
        <f t="shared" si="62"/>
        <v>176</v>
      </c>
      <c r="I196" s="41">
        <f t="shared" si="62"/>
        <v>0</v>
      </c>
      <c r="J196" s="41">
        <f t="shared" si="62"/>
        <v>0</v>
      </c>
      <c r="K196" s="41">
        <f t="shared" si="62"/>
        <v>0</v>
      </c>
      <c r="L196" s="41">
        <f t="shared" si="62"/>
        <v>0</v>
      </c>
      <c r="M196" s="41">
        <f t="shared" si="62"/>
        <v>0</v>
      </c>
      <c r="N196" s="41">
        <f t="shared" si="62"/>
        <v>0</v>
      </c>
      <c r="O196" s="41">
        <f t="shared" si="62"/>
        <v>2.1336635E-2</v>
      </c>
      <c r="P196" s="41">
        <f t="shared" si="62"/>
        <v>3.5035414000000001E-2</v>
      </c>
      <c r="Q196" s="41">
        <f t="shared" si="62"/>
        <v>1.8541842000000003E-2</v>
      </c>
      <c r="R196" s="41">
        <f t="shared" si="62"/>
        <v>2.7947930000000003E-3</v>
      </c>
      <c r="S196" s="41">
        <f t="shared" si="62"/>
        <v>3.1390029999999999E-2</v>
      </c>
      <c r="T196" s="41">
        <f t="shared" si="62"/>
        <v>3.6453840000000002E-3</v>
      </c>
      <c r="U196" s="41">
        <f t="shared" si="62"/>
        <v>0.36190000000000005</v>
      </c>
      <c r="V196" s="41">
        <f t="shared" si="62"/>
        <v>0.86619999999999997</v>
      </c>
      <c r="W196" s="41">
        <f t="shared" ref="W196:AS196" si="63">IF(W151="－","－",SUM(W151:W169))</f>
        <v>0.38323663499999999</v>
      </c>
      <c r="X196" s="41">
        <f t="shared" si="63"/>
        <v>0.90123541400000007</v>
      </c>
      <c r="Y196" s="41">
        <f t="shared" si="63"/>
        <v>1.2844720489999999</v>
      </c>
      <c r="Z196" s="41">
        <f t="shared" si="63"/>
        <v>0</v>
      </c>
      <c r="AA196" s="41">
        <f t="shared" si="63"/>
        <v>0</v>
      </c>
      <c r="AB196" s="41">
        <f t="shared" si="63"/>
        <v>0</v>
      </c>
      <c r="AC196" s="41">
        <f t="shared" si="63"/>
        <v>0</v>
      </c>
      <c r="AD196" s="41">
        <f t="shared" si="63"/>
        <v>0</v>
      </c>
      <c r="AE196" s="41">
        <f t="shared" si="63"/>
        <v>0</v>
      </c>
      <c r="AF196" s="41">
        <f t="shared" si="63"/>
        <v>0</v>
      </c>
      <c r="AG196" s="41">
        <f t="shared" si="63"/>
        <v>7.2295474441954499E-2</v>
      </c>
      <c r="AH196" s="41">
        <f t="shared" si="63"/>
        <v>0.12298540479780766</v>
      </c>
      <c r="AI196" s="41">
        <f t="shared" si="63"/>
        <v>0.39388568833892451</v>
      </c>
      <c r="AJ196" s="41">
        <f t="shared" si="63"/>
        <v>0</v>
      </c>
      <c r="AK196" s="41">
        <f t="shared" si="63"/>
        <v>0</v>
      </c>
      <c r="AL196" s="41">
        <f t="shared" si="63"/>
        <v>0</v>
      </c>
      <c r="AM196" s="41">
        <f t="shared" si="63"/>
        <v>7.2295474441954499E-2</v>
      </c>
      <c r="AN196" s="41">
        <f t="shared" si="63"/>
        <v>0.12298540479780766</v>
      </c>
      <c r="AO196" s="41">
        <f t="shared" si="63"/>
        <v>0.39388568833892451</v>
      </c>
      <c r="AP196" s="41">
        <f t="shared" si="63"/>
        <v>1.4393124990000004</v>
      </c>
      <c r="AQ196" s="41">
        <f t="shared" si="63"/>
        <v>0.77501441999999998</v>
      </c>
      <c r="AR196" s="41">
        <f t="shared" si="63"/>
        <v>2.2143269189999999</v>
      </c>
      <c r="AS196" s="41">
        <f t="shared" si="63"/>
        <v>0</v>
      </c>
      <c r="AT196" s="41">
        <f t="shared" ref="AT196:BA196" si="64">IF(AT151="－","－",SUM(AT151:AT169))</f>
        <v>0</v>
      </c>
      <c r="AU196" s="41">
        <f t="shared" si="64"/>
        <v>0</v>
      </c>
      <c r="AV196" s="41">
        <f t="shared" si="64"/>
        <v>0</v>
      </c>
      <c r="AW196" s="41">
        <f t="shared" si="64"/>
        <v>0</v>
      </c>
      <c r="AX196" s="41">
        <f t="shared" si="64"/>
        <v>0</v>
      </c>
      <c r="AY196" s="41">
        <f t="shared" si="64"/>
        <v>0</v>
      </c>
      <c r="AZ196" s="41">
        <f t="shared" si="64"/>
        <v>0</v>
      </c>
      <c r="BA196" s="41">
        <f t="shared" si="64"/>
        <v>0</v>
      </c>
      <c r="BB196" s="41">
        <f t="shared" ref="BB196:BL196" si="65">IF(BB151="－","－",SUM(BB151:BB169))</f>
        <v>1.4181215390000002</v>
      </c>
      <c r="BC196" s="41">
        <f t="shared" si="65"/>
        <v>72.468552008000003</v>
      </c>
      <c r="BD196" s="41">
        <f t="shared" si="65"/>
        <v>175.40023044</v>
      </c>
      <c r="BE196" s="41">
        <f t="shared" si="65"/>
        <v>0.10020879285714286</v>
      </c>
      <c r="BF196" s="41">
        <f t="shared" si="65"/>
        <v>0.20041759571428572</v>
      </c>
      <c r="BG196" s="41">
        <f t="shared" si="65"/>
        <v>9.1016842219999994</v>
      </c>
      <c r="BH196" s="41">
        <f t="shared" si="65"/>
        <v>56.457944790000006</v>
      </c>
      <c r="BI196" s="41">
        <f t="shared" si="65"/>
        <v>0</v>
      </c>
      <c r="BJ196" s="41">
        <f t="shared" si="65"/>
        <v>0</v>
      </c>
      <c r="BK196" s="41">
        <f t="shared" si="65"/>
        <v>0</v>
      </c>
      <c r="BL196" s="41">
        <f t="shared" si="65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5.9405246509999996</v>
      </c>
      <c r="E197" s="41">
        <f>IF(E170="－","－",SUM(E170:E177))</f>
        <v>300</v>
      </c>
      <c r="F197" s="41">
        <f t="shared" ref="F197:V197" si="66">IF(F170="－","－",SUM(F170:F177))</f>
        <v>5</v>
      </c>
      <c r="G197" s="41">
        <f t="shared" si="66"/>
        <v>75</v>
      </c>
      <c r="H197" s="41">
        <f t="shared" si="66"/>
        <v>220</v>
      </c>
      <c r="I197" s="41">
        <f t="shared" si="66"/>
        <v>1.0319043575430247</v>
      </c>
      <c r="J197" s="41">
        <f t="shared" si="66"/>
        <v>44.77325728358263</v>
      </c>
      <c r="K197" s="41">
        <f t="shared" si="66"/>
        <v>0.34953885753859526</v>
      </c>
      <c r="L197" s="41">
        <f t="shared" si="66"/>
        <v>0.68236550000442919</v>
      </c>
      <c r="M197" s="41">
        <f t="shared" si="66"/>
        <v>14.60028364114892</v>
      </c>
      <c r="N197" s="41">
        <f t="shared" si="66"/>
        <v>31.204877999976741</v>
      </c>
      <c r="O197" s="41">
        <f t="shared" si="66"/>
        <v>1.659831034</v>
      </c>
      <c r="P197" s="41">
        <f t="shared" si="66"/>
        <v>2.9840485759999997</v>
      </c>
      <c r="Q197" s="41">
        <f t="shared" si="66"/>
        <v>1.5544473859999999</v>
      </c>
      <c r="R197" s="41">
        <f t="shared" si="66"/>
        <v>0.105383648</v>
      </c>
      <c r="S197" s="41">
        <f t="shared" si="66"/>
        <v>2.846591637</v>
      </c>
      <c r="T197" s="41">
        <f t="shared" si="66"/>
        <v>0.137456939</v>
      </c>
      <c r="U197" s="41">
        <f t="shared" si="66"/>
        <v>10.162649999999999</v>
      </c>
      <c r="V197" s="41">
        <f t="shared" si="66"/>
        <v>24.044299999999996</v>
      </c>
      <c r="W197" s="41">
        <f t="shared" ref="W197:AS197" si="67">IF(W170="－","－",SUM(W170:W177))</f>
        <v>12.854385391543024</v>
      </c>
      <c r="X197" s="41">
        <f t="shared" si="67"/>
        <v>71.801605859582637</v>
      </c>
      <c r="Y197" s="41">
        <f t="shared" si="67"/>
        <v>84.655991251125656</v>
      </c>
      <c r="Z197" s="41">
        <f t="shared" si="67"/>
        <v>1.9606398979899881E-2</v>
      </c>
      <c r="AA197" s="41">
        <f t="shared" si="67"/>
        <v>6.7370834682820412E-3</v>
      </c>
      <c r="AB197" s="41">
        <f t="shared" si="67"/>
        <v>6.7370834682820412E-3</v>
      </c>
      <c r="AC197" s="41">
        <f t="shared" si="67"/>
        <v>5.4154885026702739E-3</v>
      </c>
      <c r="AD197" s="41">
        <f t="shared" si="67"/>
        <v>0.56378400952232843</v>
      </c>
      <c r="AE197" s="41">
        <f t="shared" si="67"/>
        <v>5.0740560857009562</v>
      </c>
      <c r="AF197" s="41">
        <f t="shared" si="67"/>
        <v>5.6378400952232859</v>
      </c>
      <c r="AG197" s="41">
        <f t="shared" si="67"/>
        <v>1.8830307286610024</v>
      </c>
      <c r="AH197" s="41">
        <f t="shared" si="67"/>
        <v>3.2033166418600945</v>
      </c>
      <c r="AI197" s="41">
        <f t="shared" si="67"/>
        <v>10.25927086649787</v>
      </c>
      <c r="AJ197" s="41">
        <f t="shared" si="67"/>
        <v>6.8770056507589587E-4</v>
      </c>
      <c r="AK197" s="41">
        <f t="shared" si="67"/>
        <v>8.3104657485017039E-4</v>
      </c>
      <c r="AL197" s="41">
        <f t="shared" si="67"/>
        <v>2.0785151136750168E-3</v>
      </c>
      <c r="AM197" s="41">
        <f t="shared" si="67"/>
        <v>1.8891339177287487</v>
      </c>
      <c r="AN197" s="41">
        <f t="shared" si="67"/>
        <v>3.7679316979572732</v>
      </c>
      <c r="AO197" s="41">
        <f t="shared" si="67"/>
        <v>15.3354054673125</v>
      </c>
      <c r="AP197" s="41">
        <f t="shared" si="67"/>
        <v>644.73276942500001</v>
      </c>
      <c r="AQ197" s="41">
        <f t="shared" si="67"/>
        <v>347.163798918</v>
      </c>
      <c r="AR197" s="41">
        <f t="shared" si="67"/>
        <v>991.89656834300001</v>
      </c>
      <c r="AS197" s="41">
        <f t="shared" si="67"/>
        <v>60.850201947999999</v>
      </c>
      <c r="AT197" s="41">
        <f t="shared" ref="AT197:BA197" si="68">IF(AT170="－","－",SUM(AT170:AT177))</f>
        <v>2746.722188706</v>
      </c>
      <c r="AU197" s="41">
        <f t="shared" si="68"/>
        <v>6368.2380808940006</v>
      </c>
      <c r="AV197" s="41">
        <f t="shared" si="68"/>
        <v>1780.0336701430003</v>
      </c>
      <c r="AW197" s="41">
        <f t="shared" si="68"/>
        <v>4121.4518027080003</v>
      </c>
      <c r="AX197" s="41">
        <f t="shared" si="68"/>
        <v>1677.5790925279998</v>
      </c>
      <c r="AY197" s="41">
        <f t="shared" si="68"/>
        <v>3883.6641576030001</v>
      </c>
      <c r="AZ197" s="41">
        <f t="shared" si="68"/>
        <v>2.4242360357142858</v>
      </c>
      <c r="BA197" s="41">
        <f t="shared" si="68"/>
        <v>4.8484720814285733</v>
      </c>
      <c r="BB197" s="41">
        <f t="shared" ref="BB197:BL197" si="69">IF(BB170="－","－",SUM(BB170:BB177))</f>
        <v>19.888244623000002</v>
      </c>
      <c r="BC197" s="41">
        <f t="shared" si="69"/>
        <v>1326.6407012959996</v>
      </c>
      <c r="BD197" s="41">
        <f t="shared" si="69"/>
        <v>2997.5059514630002</v>
      </c>
      <c r="BE197" s="41">
        <f t="shared" si="69"/>
        <v>1.6518475542857145</v>
      </c>
      <c r="BF197" s="41">
        <f t="shared" si="69"/>
        <v>3.303695112857143</v>
      </c>
      <c r="BG197" s="41">
        <f t="shared" si="69"/>
        <v>55.327669673999999</v>
      </c>
      <c r="BH197" s="41">
        <f t="shared" si="69"/>
        <v>328.14701062</v>
      </c>
      <c r="BI197" s="41">
        <f t="shared" si="69"/>
        <v>0.06</v>
      </c>
      <c r="BJ197" s="41">
        <f t="shared" si="69"/>
        <v>0.06</v>
      </c>
      <c r="BK197" s="41">
        <f t="shared" si="69"/>
        <v>0.06</v>
      </c>
      <c r="BL197" s="41">
        <f t="shared" si="69"/>
        <v>0.06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6.7914511600000003</v>
      </c>
      <c r="E198" s="41">
        <f>IF(E178="－","－",SUM(E178:E182))</f>
        <v>194</v>
      </c>
      <c r="F198" s="41">
        <f t="shared" ref="F198:V198" si="70">IF(F178="－","－",SUM(F178:F182))</f>
        <v>26</v>
      </c>
      <c r="G198" s="41">
        <f t="shared" si="70"/>
        <v>74</v>
      </c>
      <c r="H198" s="41">
        <f t="shared" si="70"/>
        <v>94</v>
      </c>
      <c r="I198" s="41">
        <f t="shared" si="70"/>
        <v>46.957998110770838</v>
      </c>
      <c r="J198" s="41">
        <f t="shared" si="70"/>
        <v>431.34362503219262</v>
      </c>
      <c r="K198" s="41">
        <f t="shared" si="70"/>
        <v>22.276569610893791</v>
      </c>
      <c r="L198" s="41">
        <f t="shared" si="70"/>
        <v>24.681428499877047</v>
      </c>
      <c r="M198" s="41">
        <f t="shared" si="70"/>
        <v>272.51798514299793</v>
      </c>
      <c r="N198" s="41">
        <f t="shared" si="70"/>
        <v>205.78363799996555</v>
      </c>
      <c r="O198" s="41">
        <f t="shared" si="70"/>
        <v>1.4254985250000001</v>
      </c>
      <c r="P198" s="41">
        <f t="shared" si="70"/>
        <v>2.5404707040000005</v>
      </c>
      <c r="Q198" s="41">
        <f t="shared" si="70"/>
        <v>1.293669223</v>
      </c>
      <c r="R198" s="41">
        <f t="shared" si="70"/>
        <v>0.13182930200000001</v>
      </c>
      <c r="S198" s="41">
        <f t="shared" si="70"/>
        <v>2.3685194380000003</v>
      </c>
      <c r="T198" s="41">
        <f t="shared" si="70"/>
        <v>0.17195126600000002</v>
      </c>
      <c r="U198" s="41">
        <f t="shared" si="70"/>
        <v>6.7352500000000006</v>
      </c>
      <c r="V198" s="41">
        <f t="shared" si="70"/>
        <v>15.943400000000004</v>
      </c>
      <c r="W198" s="41">
        <f t="shared" ref="W198:AS198" si="71">IF(W178="－","－",SUM(W178:W182))</f>
        <v>55.118746635770833</v>
      </c>
      <c r="X198" s="41">
        <f t="shared" si="71"/>
        <v>449.82749573619265</v>
      </c>
      <c r="Y198" s="41">
        <f t="shared" si="71"/>
        <v>504.94624237196342</v>
      </c>
      <c r="Z198" s="41">
        <f t="shared" si="71"/>
        <v>0.5037099673046328</v>
      </c>
      <c r="AA198" s="41">
        <f t="shared" si="71"/>
        <v>0.23139164012221827</v>
      </c>
      <c r="AB198" s="41">
        <f t="shared" si="71"/>
        <v>0.23139164012221827</v>
      </c>
      <c r="AC198" s="41">
        <f t="shared" si="71"/>
        <v>0.33271511007268811</v>
      </c>
      <c r="AD198" s="41">
        <f t="shared" si="71"/>
        <v>4.682395758800876</v>
      </c>
      <c r="AE198" s="41">
        <f t="shared" si="71"/>
        <v>42.141561829207916</v>
      </c>
      <c r="AF198" s="41">
        <f t="shared" si="71"/>
        <v>46.823957588008803</v>
      </c>
      <c r="AG198" s="41">
        <f t="shared" si="71"/>
        <v>1.3462288237796656</v>
      </c>
      <c r="AH198" s="41">
        <f t="shared" si="71"/>
        <v>2.2901363898780516</v>
      </c>
      <c r="AI198" s="41">
        <f t="shared" si="71"/>
        <v>7.3346260054202475</v>
      </c>
      <c r="AJ198" s="41">
        <f t="shared" si="71"/>
        <v>2.3616820608272117E-2</v>
      </c>
      <c r="AK198" s="41">
        <f t="shared" si="71"/>
        <v>2.8539568596168002E-2</v>
      </c>
      <c r="AL198" s="41">
        <f t="shared" si="71"/>
        <v>7.1379783588657347E-2</v>
      </c>
      <c r="AM198" s="41">
        <f t="shared" si="71"/>
        <v>1.7025607544606258</v>
      </c>
      <c r="AN198" s="41">
        <f t="shared" si="71"/>
        <v>7.0010717172750958</v>
      </c>
      <c r="AO198" s="41">
        <f t="shared" si="71"/>
        <v>49.547567618216817</v>
      </c>
      <c r="AP198" s="41">
        <f t="shared" si="71"/>
        <v>3623.3701052830002</v>
      </c>
      <c r="AQ198" s="41">
        <f t="shared" si="71"/>
        <v>1951.0454413059999</v>
      </c>
      <c r="AR198" s="41">
        <f t="shared" si="71"/>
        <v>5574.4155465890008</v>
      </c>
      <c r="AS198" s="41">
        <f t="shared" si="71"/>
        <v>452.69027239899998</v>
      </c>
      <c r="AT198" s="41">
        <f t="shared" ref="AT198:BA198" si="72">IF(AT178="－","－",SUM(AT178:AT182))</f>
        <v>12407.536572292</v>
      </c>
      <c r="AU198" s="41">
        <f t="shared" si="72"/>
        <v>30404.168592323</v>
      </c>
      <c r="AV198" s="41">
        <f t="shared" si="72"/>
        <v>7477.663176983001</v>
      </c>
      <c r="AW198" s="41">
        <f t="shared" si="72"/>
        <v>18304.597756954001</v>
      </c>
      <c r="AX198" s="41">
        <f t="shared" si="72"/>
        <v>7253.9757729499997</v>
      </c>
      <c r="AY198" s="41">
        <f t="shared" si="72"/>
        <v>17753.683424981999</v>
      </c>
      <c r="AZ198" s="41">
        <f t="shared" si="72"/>
        <v>86.939560508571418</v>
      </c>
      <c r="BA198" s="41">
        <f t="shared" si="72"/>
        <v>173.87912101999999</v>
      </c>
      <c r="BB198" s="41">
        <f t="shared" ref="BB198:BL198" si="73">IF(BB178="－","－",SUM(BB178:BB182))</f>
        <v>13.87186288</v>
      </c>
      <c r="BC198" s="41">
        <f t="shared" si="73"/>
        <v>859.11295131700001</v>
      </c>
      <c r="BD198" s="41">
        <f t="shared" si="73"/>
        <v>2091.5485446530001</v>
      </c>
      <c r="BE198" s="41">
        <f t="shared" si="73"/>
        <v>4.4037659914285712</v>
      </c>
      <c r="BF198" s="41">
        <f t="shared" si="73"/>
        <v>8.8075319857142862</v>
      </c>
      <c r="BG198" s="41">
        <f t="shared" si="73"/>
        <v>37.789114851000001</v>
      </c>
      <c r="BH198" s="41">
        <f t="shared" si="73"/>
        <v>249.87483151800001</v>
      </c>
      <c r="BI198" s="41">
        <f t="shared" si="73"/>
        <v>2.6100000000000012</v>
      </c>
      <c r="BJ198" s="41">
        <f t="shared" si="73"/>
        <v>2.850000000000001</v>
      </c>
      <c r="BK198" s="41">
        <f t="shared" si="73"/>
        <v>1.5600000000000007</v>
      </c>
      <c r="BL198" s="41">
        <f t="shared" si="73"/>
        <v>1.6200000000000008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6.7914511600000003</v>
      </c>
      <c r="E199" s="41">
        <f>SUM(E185:E198)</f>
        <v>987</v>
      </c>
      <c r="F199" s="41">
        <f t="shared" ref="F199:V199" si="74">SUM(F185:F198)</f>
        <v>123</v>
      </c>
      <c r="G199" s="41">
        <f t="shared" si="74"/>
        <v>246</v>
      </c>
      <c r="H199" s="41">
        <f t="shared" si="74"/>
        <v>618</v>
      </c>
      <c r="I199" s="41">
        <f t="shared" si="74"/>
        <v>1687.8865640654508</v>
      </c>
      <c r="J199" s="41">
        <f t="shared" si="74"/>
        <v>3154.4298529576154</v>
      </c>
      <c r="K199" s="41">
        <f t="shared" si="74"/>
        <v>1350.5927050654448</v>
      </c>
      <c r="L199" s="41">
        <f t="shared" si="74"/>
        <v>337.29385900000648</v>
      </c>
      <c r="M199" s="41">
        <f t="shared" si="74"/>
        <v>3552.5335225231584</v>
      </c>
      <c r="N199" s="41">
        <f t="shared" si="74"/>
        <v>1289.7828944999085</v>
      </c>
      <c r="O199" s="41">
        <f t="shared" si="74"/>
        <v>8.6387190339999993</v>
      </c>
      <c r="P199" s="41">
        <f t="shared" si="74"/>
        <v>15.192945228000001</v>
      </c>
      <c r="Q199" s="41">
        <f t="shared" si="74"/>
        <v>7.8189084680000001</v>
      </c>
      <c r="R199" s="41">
        <f t="shared" si="74"/>
        <v>0.81981056599999991</v>
      </c>
      <c r="S199" s="41">
        <f t="shared" si="74"/>
        <v>14.123627079</v>
      </c>
      <c r="T199" s="41">
        <f t="shared" si="74"/>
        <v>1.0693181490000001</v>
      </c>
      <c r="U199" s="41">
        <f t="shared" si="74"/>
        <v>27.818899999999996</v>
      </c>
      <c r="V199" s="41">
        <f t="shared" si="74"/>
        <v>65.834800000000001</v>
      </c>
      <c r="W199" s="41">
        <f t="shared" ref="W199" si="75">SUM(W185:W198)</f>
        <v>1724.3441830994509</v>
      </c>
      <c r="X199" s="41">
        <f t="shared" ref="X199" si="76">SUM(X185:X198)</f>
        <v>3235.4575981856151</v>
      </c>
      <c r="Y199" s="41">
        <f t="shared" ref="Y199" si="77">SUM(Y185:Y198)</f>
        <v>4959.8017812850667</v>
      </c>
      <c r="Z199" s="41">
        <f t="shared" ref="Z199" si="78">SUM(Z185:Z198)</f>
        <v>6.9288316506494692</v>
      </c>
      <c r="AA199" s="41">
        <f t="shared" ref="AA199" si="79">SUM(AA185:AA198)</f>
        <v>3.5870058489355237</v>
      </c>
      <c r="AB199" s="41">
        <f t="shared" ref="AB199" si="80">SUM(AB185:AB198)</f>
        <v>8.4875208749765427</v>
      </c>
      <c r="AC199" s="41">
        <f t="shared" ref="AC199" si="81">SUM(AC185:AC198)</f>
        <v>33.876210133599983</v>
      </c>
      <c r="AD199" s="41">
        <f t="shared" ref="AD199" si="82">SUM(AD185:AD198)</f>
        <v>29.866881272109403</v>
      </c>
      <c r="AE199" s="41">
        <f t="shared" ref="AE199" si="83">SUM(AE185:AE198)</f>
        <v>371.89486215676538</v>
      </c>
      <c r="AF199" s="41">
        <f t="shared" ref="AF199" si="84">SUM(AF185:AF198)</f>
        <v>401.76174342887481</v>
      </c>
      <c r="AG199" s="41">
        <f t="shared" ref="AG199" si="85">SUM(AG185:AG198)</f>
        <v>5.2318474770304437</v>
      </c>
      <c r="AH199" s="41">
        <f t="shared" ref="AH199" si="86">SUM(AH185:AH198)</f>
        <v>8.9001543287414435</v>
      </c>
      <c r="AI199" s="41">
        <f t="shared" ref="AI199" si="87">SUM(AI185:AI198)</f>
        <v>28.504548323131381</v>
      </c>
      <c r="AJ199" s="41">
        <f t="shared" ref="AJ199" si="88">SUM(AJ185:AJ198)</f>
        <v>0.52694068479742751</v>
      </c>
      <c r="AK199" s="41">
        <f t="shared" ref="AK199" si="89">SUM(AK185:AK198)</f>
        <v>0.49356003119094194</v>
      </c>
      <c r="AL199" s="41">
        <f t="shared" ref="AL199" si="90">SUM(AL185:AL198)</f>
        <v>1.2387206629649099</v>
      </c>
      <c r="AM199" s="41">
        <f t="shared" ref="AM199" si="91">SUM(AM185:AM198)</f>
        <v>39.634998295427849</v>
      </c>
      <c r="AN199" s="41">
        <f t="shared" ref="AN199" si="92">SUM(AN185:AN198)</f>
        <v>39.260595632041799</v>
      </c>
      <c r="AO199" s="41">
        <f t="shared" ref="AO199" si="93">SUM(AO185:AO198)</f>
        <v>401.63813114286165</v>
      </c>
      <c r="AP199" s="41">
        <f t="shared" ref="AP199" si="94">SUM(AP185:AP198)</f>
        <v>12886.697767034999</v>
      </c>
      <c r="AQ199" s="41">
        <f t="shared" ref="AQ199" si="95">SUM(AQ185:AQ198)</f>
        <v>6938.9911053169999</v>
      </c>
      <c r="AR199" s="41">
        <f t="shared" ref="AR199" si="96">SUM(AR185:AR198)</f>
        <v>19825.688872352002</v>
      </c>
      <c r="AS199" s="41">
        <f t="shared" ref="AS199" si="97">SUM(AS185:AS198)</f>
        <v>1114.8766813120001</v>
      </c>
      <c r="AT199" s="41">
        <f t="shared" ref="AT199" si="98">SUM(AT185:AT198)</f>
        <v>33619.414789297</v>
      </c>
      <c r="AU199" s="41">
        <f t="shared" ref="AU199" si="99">SUM(AU185:AU198)</f>
        <v>79740.436770067987</v>
      </c>
      <c r="AV199" s="41">
        <f t="shared" ref="AV199" si="100">SUM(AV185:AV198)</f>
        <v>22417.767008627001</v>
      </c>
      <c r="AW199" s="41">
        <f t="shared" ref="AW199" si="101">SUM(AW185:AW198)</f>
        <v>53110.941487799995</v>
      </c>
      <c r="AX199" s="41">
        <f t="shared" ref="AX199" si="102">SUM(AX185:AX198)</f>
        <v>21766.901338125001</v>
      </c>
      <c r="AY199" s="41">
        <f t="shared" ref="AY199" si="103">SUM(AY185:AY198)</f>
        <v>51581.029400838001</v>
      </c>
      <c r="AZ199" s="52">
        <f>MAX(AZ185:AZ198)</f>
        <v>86.939560508571418</v>
      </c>
      <c r="BA199" s="52">
        <f>MAX(BA185:BA198)</f>
        <v>173.87912101999999</v>
      </c>
      <c r="BB199" s="41">
        <f t="shared" ref="BB199" si="104">SUM(BB185:BB198)</f>
        <v>86.964064123999989</v>
      </c>
      <c r="BC199" s="41">
        <f t="shared" ref="BC199" si="105">SUM(BC185:BC198)</f>
        <v>5314.0214594719992</v>
      </c>
      <c r="BD199" s="41">
        <f t="shared" ref="BD199" si="106">SUM(BD185:BD198)</f>
        <v>12214.063945540001</v>
      </c>
      <c r="BE199" s="52">
        <f>MAX(BE185:BE198)</f>
        <v>4.4037659914285712</v>
      </c>
      <c r="BF199" s="52">
        <f>MAX(BF185:BF198)</f>
        <v>8.8075319857142862</v>
      </c>
      <c r="BG199" s="41">
        <f t="shared" ref="BG199" si="107">SUM(BG185:BG198)</f>
        <v>172.53688810400001</v>
      </c>
      <c r="BH199" s="41">
        <f t="shared" ref="BH199" si="108">SUM(BH185:BH198)</f>
        <v>1181.302104611</v>
      </c>
      <c r="BI199" s="41">
        <f t="shared" ref="BI199" si="109">SUM(BI185:BI198)</f>
        <v>9.4000000000000021</v>
      </c>
      <c r="BJ199" s="41">
        <f t="shared" ref="BJ199" si="110">SUM(BJ185:BJ198)</f>
        <v>12.040000000000001</v>
      </c>
      <c r="BK199" s="41">
        <f t="shared" ref="BK199" si="111">SUM(BK185:BK198)</f>
        <v>10.190000000000003</v>
      </c>
      <c r="BL199" s="41">
        <f t="shared" ref="BL199" si="112">SUM(BL185:BL198)</f>
        <v>12.429999999999998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標津30_1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標津30_1（PT1）</v>
      </c>
    </row>
    <row r="204" spans="1:64" s="37" customFormat="1" x14ac:dyDescent="0.2">
      <c r="A204" s="7" t="s">
        <v>332</v>
      </c>
      <c r="B204" s="37">
        <f ca="1">VLOOKUP(B203,$B$207:$C$260,2,0)</f>
        <v>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L442"/>
  <sheetViews>
    <sheetView workbookViewId="0">
      <pane xSplit="3" ySplit="3" topLeftCell="AS4" activePane="bottomRight" state="frozen"/>
      <selection activeCell="C177" sqref="C177"/>
      <selection pane="topRight" activeCell="C177" sqref="C177"/>
      <selection pane="bottomLeft" activeCell="C177" sqref="C17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339</v>
      </c>
      <c r="E4" s="36" t="s">
        <v>339</v>
      </c>
      <c r="F4" s="36" t="s">
        <v>339</v>
      </c>
      <c r="G4" s="36" t="s">
        <v>339</v>
      </c>
      <c r="H4" s="36" t="s">
        <v>339</v>
      </c>
      <c r="I4" s="36" t="s">
        <v>339</v>
      </c>
      <c r="J4" s="36" t="s">
        <v>339</v>
      </c>
      <c r="K4" s="36" t="s">
        <v>339</v>
      </c>
      <c r="L4" s="36" t="s">
        <v>339</v>
      </c>
      <c r="M4" s="36" t="s">
        <v>339</v>
      </c>
      <c r="N4" s="36" t="s">
        <v>339</v>
      </c>
      <c r="O4" s="36" t="s">
        <v>339</v>
      </c>
      <c r="P4" s="36" t="s">
        <v>339</v>
      </c>
      <c r="Q4" s="36" t="s">
        <v>339</v>
      </c>
      <c r="R4" s="36" t="s">
        <v>339</v>
      </c>
      <c r="S4" s="36" t="s">
        <v>339</v>
      </c>
      <c r="T4" s="36" t="s">
        <v>339</v>
      </c>
      <c r="U4" s="138" t="s">
        <v>339</v>
      </c>
      <c r="V4" s="138" t="s">
        <v>339</v>
      </c>
      <c r="W4" s="36" t="str">
        <f t="shared" ref="W4:X35" si="0">IF($D4="－","－",SUM(I4,O4,U4))</f>
        <v>－</v>
      </c>
      <c r="X4" s="36" t="str">
        <f t="shared" si="0"/>
        <v>－</v>
      </c>
      <c r="Y4" s="36" t="str">
        <f t="shared" ref="Y4:Y67" si="1">IF($D4="－","－",SUM(W4:X4))</f>
        <v>－</v>
      </c>
      <c r="Z4" s="36" t="s">
        <v>339</v>
      </c>
      <c r="AA4" s="36" t="s">
        <v>339</v>
      </c>
      <c r="AB4" s="36" t="s">
        <v>339</v>
      </c>
      <c r="AC4" s="36" t="s">
        <v>339</v>
      </c>
      <c r="AD4" s="36" t="s">
        <v>339</v>
      </c>
      <c r="AE4" s="36" t="s">
        <v>339</v>
      </c>
      <c r="AF4" s="36" t="s">
        <v>339</v>
      </c>
      <c r="AG4" s="144" t="s">
        <v>339</v>
      </c>
      <c r="AH4" s="144" t="s">
        <v>339</v>
      </c>
      <c r="AI4" s="144" t="s">
        <v>339</v>
      </c>
      <c r="AJ4" s="36" t="s">
        <v>339</v>
      </c>
      <c r="AK4" s="36" t="s">
        <v>339</v>
      </c>
      <c r="AL4" s="36" t="s">
        <v>339</v>
      </c>
      <c r="AM4" s="36" t="str">
        <f t="shared" ref="AM4:AO35" si="2">IF($D4="－","－",SUM(AC4,AG4,AJ4))</f>
        <v>－</v>
      </c>
      <c r="AN4" s="36" t="str">
        <f t="shared" si="2"/>
        <v>－</v>
      </c>
      <c r="AO4" s="36" t="str">
        <f t="shared" si="2"/>
        <v>－</v>
      </c>
      <c r="AP4" s="146" t="s">
        <v>339</v>
      </c>
      <c r="AQ4" s="146" t="s">
        <v>339</v>
      </c>
      <c r="AR4" s="36" t="str">
        <f t="shared" ref="AR4:AR67" si="3">IF($D4="－","－",SUM(AP4,AQ4))</f>
        <v>－</v>
      </c>
      <c r="AS4" s="36" t="s">
        <v>339</v>
      </c>
      <c r="AT4" s="36" t="s">
        <v>339</v>
      </c>
      <c r="AU4" s="36" t="s">
        <v>339</v>
      </c>
      <c r="AV4" s="36" t="s">
        <v>339</v>
      </c>
      <c r="AW4" s="36" t="s">
        <v>339</v>
      </c>
      <c r="AX4" s="36" t="s">
        <v>339</v>
      </c>
      <c r="AY4" s="36" t="s">
        <v>339</v>
      </c>
      <c r="AZ4" s="36" t="s">
        <v>339</v>
      </c>
      <c r="BA4" s="36" t="s">
        <v>339</v>
      </c>
      <c r="BB4" s="36" t="s">
        <v>339</v>
      </c>
      <c r="BC4" s="36" t="s">
        <v>339</v>
      </c>
      <c r="BD4" s="36" t="s">
        <v>339</v>
      </c>
      <c r="BE4" s="36" t="s">
        <v>339</v>
      </c>
      <c r="BF4" s="36" t="s">
        <v>339</v>
      </c>
      <c r="BG4" s="36" t="s">
        <v>339</v>
      </c>
      <c r="BH4" s="36" t="s">
        <v>339</v>
      </c>
      <c r="BI4" s="36" t="s">
        <v>339</v>
      </c>
      <c r="BJ4" s="36" t="s">
        <v>339</v>
      </c>
      <c r="BK4" s="36" t="s">
        <v>339</v>
      </c>
      <c r="BL4" s="36" t="s">
        <v>339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339</v>
      </c>
      <c r="E5" s="36" t="s">
        <v>339</v>
      </c>
      <c r="F5" s="36" t="s">
        <v>339</v>
      </c>
      <c r="G5" s="36" t="s">
        <v>339</v>
      </c>
      <c r="H5" s="36" t="s">
        <v>339</v>
      </c>
      <c r="I5" s="36" t="s">
        <v>339</v>
      </c>
      <c r="J5" s="36" t="s">
        <v>339</v>
      </c>
      <c r="K5" s="36" t="s">
        <v>339</v>
      </c>
      <c r="L5" s="36" t="s">
        <v>339</v>
      </c>
      <c r="M5" s="36" t="s">
        <v>339</v>
      </c>
      <c r="N5" s="36" t="s">
        <v>339</v>
      </c>
      <c r="O5" s="36" t="s">
        <v>339</v>
      </c>
      <c r="P5" s="36" t="s">
        <v>339</v>
      </c>
      <c r="Q5" s="36" t="s">
        <v>339</v>
      </c>
      <c r="R5" s="36" t="s">
        <v>339</v>
      </c>
      <c r="S5" s="36" t="s">
        <v>339</v>
      </c>
      <c r="T5" s="36" t="s">
        <v>339</v>
      </c>
      <c r="U5" s="138" t="s">
        <v>339</v>
      </c>
      <c r="V5" s="138" t="s">
        <v>339</v>
      </c>
      <c r="W5" s="36" t="str">
        <f t="shared" si="0"/>
        <v>－</v>
      </c>
      <c r="X5" s="36" t="str">
        <f t="shared" si="0"/>
        <v>－</v>
      </c>
      <c r="Y5" s="36" t="str">
        <f t="shared" si="1"/>
        <v>－</v>
      </c>
      <c r="Z5" s="36" t="s">
        <v>339</v>
      </c>
      <c r="AA5" s="36" t="s">
        <v>339</v>
      </c>
      <c r="AB5" s="36" t="s">
        <v>339</v>
      </c>
      <c r="AC5" s="36" t="s">
        <v>339</v>
      </c>
      <c r="AD5" s="36" t="s">
        <v>339</v>
      </c>
      <c r="AE5" s="36" t="s">
        <v>339</v>
      </c>
      <c r="AF5" s="36" t="s">
        <v>339</v>
      </c>
      <c r="AG5" s="144" t="s">
        <v>339</v>
      </c>
      <c r="AH5" s="144" t="s">
        <v>339</v>
      </c>
      <c r="AI5" s="144" t="s">
        <v>339</v>
      </c>
      <c r="AJ5" s="36" t="s">
        <v>339</v>
      </c>
      <c r="AK5" s="36" t="s">
        <v>339</v>
      </c>
      <c r="AL5" s="36" t="s">
        <v>339</v>
      </c>
      <c r="AM5" s="36" t="str">
        <f t="shared" si="2"/>
        <v>－</v>
      </c>
      <c r="AN5" s="36" t="str">
        <f t="shared" si="2"/>
        <v>－</v>
      </c>
      <c r="AO5" s="36" t="str">
        <f t="shared" si="2"/>
        <v>－</v>
      </c>
      <c r="AP5" s="146" t="s">
        <v>339</v>
      </c>
      <c r="AQ5" s="146" t="s">
        <v>339</v>
      </c>
      <c r="AR5" s="36" t="str">
        <f t="shared" si="3"/>
        <v>－</v>
      </c>
      <c r="AS5" s="36" t="s">
        <v>339</v>
      </c>
      <c r="AT5" s="36" t="s">
        <v>339</v>
      </c>
      <c r="AU5" s="36" t="s">
        <v>339</v>
      </c>
      <c r="AV5" s="36" t="s">
        <v>339</v>
      </c>
      <c r="AW5" s="36" t="s">
        <v>339</v>
      </c>
      <c r="AX5" s="36" t="s">
        <v>339</v>
      </c>
      <c r="AY5" s="36" t="s">
        <v>339</v>
      </c>
      <c r="AZ5" s="36" t="s">
        <v>339</v>
      </c>
      <c r="BA5" s="36" t="s">
        <v>339</v>
      </c>
      <c r="BB5" s="36" t="s">
        <v>339</v>
      </c>
      <c r="BC5" s="36" t="s">
        <v>339</v>
      </c>
      <c r="BD5" s="36" t="s">
        <v>339</v>
      </c>
      <c r="BE5" s="36" t="s">
        <v>339</v>
      </c>
      <c r="BF5" s="36" t="s">
        <v>339</v>
      </c>
      <c r="BG5" s="36" t="s">
        <v>339</v>
      </c>
      <c r="BH5" s="36" t="s">
        <v>339</v>
      </c>
      <c r="BI5" s="36" t="s">
        <v>339</v>
      </c>
      <c r="BJ5" s="36" t="s">
        <v>339</v>
      </c>
      <c r="BK5" s="36" t="s">
        <v>339</v>
      </c>
      <c r="BL5" s="36" t="s">
        <v>339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339</v>
      </c>
      <c r="E6" s="36" t="s">
        <v>339</v>
      </c>
      <c r="F6" s="36" t="s">
        <v>339</v>
      </c>
      <c r="G6" s="36" t="s">
        <v>339</v>
      </c>
      <c r="H6" s="36" t="s">
        <v>339</v>
      </c>
      <c r="I6" s="36" t="s">
        <v>339</v>
      </c>
      <c r="J6" s="36" t="s">
        <v>339</v>
      </c>
      <c r="K6" s="36" t="s">
        <v>339</v>
      </c>
      <c r="L6" s="36" t="s">
        <v>339</v>
      </c>
      <c r="M6" s="36" t="s">
        <v>339</v>
      </c>
      <c r="N6" s="36" t="s">
        <v>339</v>
      </c>
      <c r="O6" s="36" t="s">
        <v>339</v>
      </c>
      <c r="P6" s="36" t="s">
        <v>339</v>
      </c>
      <c r="Q6" s="36" t="s">
        <v>339</v>
      </c>
      <c r="R6" s="36" t="s">
        <v>339</v>
      </c>
      <c r="S6" s="36" t="s">
        <v>339</v>
      </c>
      <c r="T6" s="36" t="s">
        <v>339</v>
      </c>
      <c r="U6" s="138" t="s">
        <v>339</v>
      </c>
      <c r="V6" s="138" t="s">
        <v>339</v>
      </c>
      <c r="W6" s="36" t="str">
        <f t="shared" si="0"/>
        <v>－</v>
      </c>
      <c r="X6" s="36" t="str">
        <f t="shared" si="0"/>
        <v>－</v>
      </c>
      <c r="Y6" s="36" t="str">
        <f t="shared" si="1"/>
        <v>－</v>
      </c>
      <c r="Z6" s="36" t="s">
        <v>339</v>
      </c>
      <c r="AA6" s="36" t="s">
        <v>339</v>
      </c>
      <c r="AB6" s="36" t="s">
        <v>339</v>
      </c>
      <c r="AC6" s="36" t="s">
        <v>339</v>
      </c>
      <c r="AD6" s="36" t="s">
        <v>339</v>
      </c>
      <c r="AE6" s="36" t="s">
        <v>339</v>
      </c>
      <c r="AF6" s="36" t="s">
        <v>339</v>
      </c>
      <c r="AG6" s="144" t="s">
        <v>339</v>
      </c>
      <c r="AH6" s="144" t="s">
        <v>339</v>
      </c>
      <c r="AI6" s="144" t="s">
        <v>339</v>
      </c>
      <c r="AJ6" s="36" t="s">
        <v>339</v>
      </c>
      <c r="AK6" s="36" t="s">
        <v>339</v>
      </c>
      <c r="AL6" s="36" t="s">
        <v>339</v>
      </c>
      <c r="AM6" s="36" t="str">
        <f t="shared" si="2"/>
        <v>－</v>
      </c>
      <c r="AN6" s="36" t="str">
        <f t="shared" si="2"/>
        <v>－</v>
      </c>
      <c r="AO6" s="36" t="str">
        <f t="shared" si="2"/>
        <v>－</v>
      </c>
      <c r="AP6" s="146" t="s">
        <v>339</v>
      </c>
      <c r="AQ6" s="146" t="s">
        <v>339</v>
      </c>
      <c r="AR6" s="36" t="str">
        <f t="shared" si="3"/>
        <v>－</v>
      </c>
      <c r="AS6" s="36" t="s">
        <v>339</v>
      </c>
      <c r="AT6" s="36" t="s">
        <v>339</v>
      </c>
      <c r="AU6" s="36" t="s">
        <v>339</v>
      </c>
      <c r="AV6" s="36" t="s">
        <v>339</v>
      </c>
      <c r="AW6" s="36" t="s">
        <v>339</v>
      </c>
      <c r="AX6" s="36" t="s">
        <v>339</v>
      </c>
      <c r="AY6" s="36" t="s">
        <v>339</v>
      </c>
      <c r="AZ6" s="36" t="s">
        <v>339</v>
      </c>
      <c r="BA6" s="36" t="s">
        <v>339</v>
      </c>
      <c r="BB6" s="36" t="s">
        <v>339</v>
      </c>
      <c r="BC6" s="36" t="s">
        <v>339</v>
      </c>
      <c r="BD6" s="36" t="s">
        <v>339</v>
      </c>
      <c r="BE6" s="36" t="s">
        <v>339</v>
      </c>
      <c r="BF6" s="36" t="s">
        <v>339</v>
      </c>
      <c r="BG6" s="36" t="s">
        <v>339</v>
      </c>
      <c r="BH6" s="36" t="s">
        <v>339</v>
      </c>
      <c r="BI6" s="36" t="s">
        <v>339</v>
      </c>
      <c r="BJ6" s="36" t="s">
        <v>339</v>
      </c>
      <c r="BK6" s="36" t="s">
        <v>339</v>
      </c>
      <c r="BL6" s="36" t="s">
        <v>339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339</v>
      </c>
      <c r="E7" s="36" t="s">
        <v>339</v>
      </c>
      <c r="F7" s="36" t="s">
        <v>339</v>
      </c>
      <c r="G7" s="36" t="s">
        <v>339</v>
      </c>
      <c r="H7" s="36" t="s">
        <v>339</v>
      </c>
      <c r="I7" s="36" t="s">
        <v>339</v>
      </c>
      <c r="J7" s="36" t="s">
        <v>339</v>
      </c>
      <c r="K7" s="36" t="s">
        <v>339</v>
      </c>
      <c r="L7" s="36" t="s">
        <v>339</v>
      </c>
      <c r="M7" s="36" t="s">
        <v>339</v>
      </c>
      <c r="N7" s="36" t="s">
        <v>339</v>
      </c>
      <c r="O7" s="36" t="s">
        <v>339</v>
      </c>
      <c r="P7" s="36" t="s">
        <v>339</v>
      </c>
      <c r="Q7" s="36" t="s">
        <v>339</v>
      </c>
      <c r="R7" s="36" t="s">
        <v>339</v>
      </c>
      <c r="S7" s="36" t="s">
        <v>339</v>
      </c>
      <c r="T7" s="36" t="s">
        <v>339</v>
      </c>
      <c r="U7" s="138" t="s">
        <v>339</v>
      </c>
      <c r="V7" s="138" t="s">
        <v>339</v>
      </c>
      <c r="W7" s="36" t="str">
        <f t="shared" si="0"/>
        <v>－</v>
      </c>
      <c r="X7" s="36" t="str">
        <f t="shared" si="0"/>
        <v>－</v>
      </c>
      <c r="Y7" s="36" t="str">
        <f t="shared" si="1"/>
        <v>－</v>
      </c>
      <c r="Z7" s="36" t="s">
        <v>339</v>
      </c>
      <c r="AA7" s="36" t="s">
        <v>339</v>
      </c>
      <c r="AB7" s="36" t="s">
        <v>339</v>
      </c>
      <c r="AC7" s="36" t="s">
        <v>339</v>
      </c>
      <c r="AD7" s="36" t="s">
        <v>339</v>
      </c>
      <c r="AE7" s="36" t="s">
        <v>339</v>
      </c>
      <c r="AF7" s="36" t="s">
        <v>339</v>
      </c>
      <c r="AG7" s="144" t="s">
        <v>339</v>
      </c>
      <c r="AH7" s="144" t="s">
        <v>339</v>
      </c>
      <c r="AI7" s="144" t="s">
        <v>339</v>
      </c>
      <c r="AJ7" s="36" t="s">
        <v>339</v>
      </c>
      <c r="AK7" s="36" t="s">
        <v>339</v>
      </c>
      <c r="AL7" s="36" t="s">
        <v>339</v>
      </c>
      <c r="AM7" s="36" t="str">
        <f t="shared" si="2"/>
        <v>－</v>
      </c>
      <c r="AN7" s="36" t="str">
        <f t="shared" si="2"/>
        <v>－</v>
      </c>
      <c r="AO7" s="36" t="str">
        <f t="shared" si="2"/>
        <v>－</v>
      </c>
      <c r="AP7" s="146" t="s">
        <v>339</v>
      </c>
      <c r="AQ7" s="146" t="s">
        <v>339</v>
      </c>
      <c r="AR7" s="36" t="str">
        <f t="shared" si="3"/>
        <v>－</v>
      </c>
      <c r="AS7" s="36" t="s">
        <v>339</v>
      </c>
      <c r="AT7" s="36" t="s">
        <v>339</v>
      </c>
      <c r="AU7" s="36" t="s">
        <v>339</v>
      </c>
      <c r="AV7" s="36" t="s">
        <v>339</v>
      </c>
      <c r="AW7" s="36" t="s">
        <v>339</v>
      </c>
      <c r="AX7" s="36" t="s">
        <v>339</v>
      </c>
      <c r="AY7" s="36" t="s">
        <v>339</v>
      </c>
      <c r="AZ7" s="36" t="s">
        <v>339</v>
      </c>
      <c r="BA7" s="36" t="s">
        <v>339</v>
      </c>
      <c r="BB7" s="36" t="s">
        <v>339</v>
      </c>
      <c r="BC7" s="36" t="s">
        <v>339</v>
      </c>
      <c r="BD7" s="36" t="s">
        <v>339</v>
      </c>
      <c r="BE7" s="36" t="s">
        <v>339</v>
      </c>
      <c r="BF7" s="36" t="s">
        <v>339</v>
      </c>
      <c r="BG7" s="36" t="s">
        <v>339</v>
      </c>
      <c r="BH7" s="36" t="s">
        <v>339</v>
      </c>
      <c r="BI7" s="36" t="s">
        <v>339</v>
      </c>
      <c r="BJ7" s="36" t="s">
        <v>339</v>
      </c>
      <c r="BK7" s="36" t="s">
        <v>339</v>
      </c>
      <c r="BL7" s="36" t="s">
        <v>339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339</v>
      </c>
      <c r="E8" s="36" t="s">
        <v>339</v>
      </c>
      <c r="F8" s="36" t="s">
        <v>339</v>
      </c>
      <c r="G8" s="36" t="s">
        <v>339</v>
      </c>
      <c r="H8" s="36" t="s">
        <v>339</v>
      </c>
      <c r="I8" s="36" t="s">
        <v>339</v>
      </c>
      <c r="J8" s="36" t="s">
        <v>339</v>
      </c>
      <c r="K8" s="36" t="s">
        <v>339</v>
      </c>
      <c r="L8" s="36" t="s">
        <v>339</v>
      </c>
      <c r="M8" s="36" t="s">
        <v>339</v>
      </c>
      <c r="N8" s="36" t="s">
        <v>339</v>
      </c>
      <c r="O8" s="36" t="s">
        <v>339</v>
      </c>
      <c r="P8" s="36" t="s">
        <v>339</v>
      </c>
      <c r="Q8" s="36" t="s">
        <v>339</v>
      </c>
      <c r="R8" s="36" t="s">
        <v>339</v>
      </c>
      <c r="S8" s="36" t="s">
        <v>339</v>
      </c>
      <c r="T8" s="36" t="s">
        <v>339</v>
      </c>
      <c r="U8" s="138" t="s">
        <v>339</v>
      </c>
      <c r="V8" s="138" t="s">
        <v>339</v>
      </c>
      <c r="W8" s="36" t="str">
        <f t="shared" si="0"/>
        <v>－</v>
      </c>
      <c r="X8" s="36" t="str">
        <f t="shared" si="0"/>
        <v>－</v>
      </c>
      <c r="Y8" s="36" t="str">
        <f t="shared" si="1"/>
        <v>－</v>
      </c>
      <c r="Z8" s="36" t="s">
        <v>339</v>
      </c>
      <c r="AA8" s="36" t="s">
        <v>339</v>
      </c>
      <c r="AB8" s="36" t="s">
        <v>339</v>
      </c>
      <c r="AC8" s="36" t="s">
        <v>339</v>
      </c>
      <c r="AD8" s="36" t="s">
        <v>339</v>
      </c>
      <c r="AE8" s="36" t="s">
        <v>339</v>
      </c>
      <c r="AF8" s="36" t="s">
        <v>339</v>
      </c>
      <c r="AG8" s="144" t="s">
        <v>339</v>
      </c>
      <c r="AH8" s="144" t="s">
        <v>339</v>
      </c>
      <c r="AI8" s="144" t="s">
        <v>339</v>
      </c>
      <c r="AJ8" s="36" t="s">
        <v>339</v>
      </c>
      <c r="AK8" s="36" t="s">
        <v>339</v>
      </c>
      <c r="AL8" s="36" t="s">
        <v>339</v>
      </c>
      <c r="AM8" s="36" t="str">
        <f t="shared" si="2"/>
        <v>－</v>
      </c>
      <c r="AN8" s="36" t="str">
        <f t="shared" si="2"/>
        <v>－</v>
      </c>
      <c r="AO8" s="36" t="str">
        <f t="shared" si="2"/>
        <v>－</v>
      </c>
      <c r="AP8" s="146" t="s">
        <v>339</v>
      </c>
      <c r="AQ8" s="146" t="s">
        <v>339</v>
      </c>
      <c r="AR8" s="36" t="str">
        <f t="shared" si="3"/>
        <v>－</v>
      </c>
      <c r="AS8" s="36" t="s">
        <v>339</v>
      </c>
      <c r="AT8" s="36" t="s">
        <v>339</v>
      </c>
      <c r="AU8" s="36" t="s">
        <v>339</v>
      </c>
      <c r="AV8" s="36" t="s">
        <v>339</v>
      </c>
      <c r="AW8" s="36" t="s">
        <v>339</v>
      </c>
      <c r="AX8" s="36" t="s">
        <v>339</v>
      </c>
      <c r="AY8" s="36" t="s">
        <v>339</v>
      </c>
      <c r="AZ8" s="36" t="s">
        <v>339</v>
      </c>
      <c r="BA8" s="36" t="s">
        <v>339</v>
      </c>
      <c r="BB8" s="36" t="s">
        <v>339</v>
      </c>
      <c r="BC8" s="36" t="s">
        <v>339</v>
      </c>
      <c r="BD8" s="36" t="s">
        <v>339</v>
      </c>
      <c r="BE8" s="36" t="s">
        <v>339</v>
      </c>
      <c r="BF8" s="36" t="s">
        <v>339</v>
      </c>
      <c r="BG8" s="36" t="s">
        <v>339</v>
      </c>
      <c r="BH8" s="36" t="s">
        <v>339</v>
      </c>
      <c r="BI8" s="36" t="s">
        <v>339</v>
      </c>
      <c r="BJ8" s="36" t="s">
        <v>339</v>
      </c>
      <c r="BK8" s="36" t="s">
        <v>339</v>
      </c>
      <c r="BL8" s="36" t="s">
        <v>339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339</v>
      </c>
      <c r="E9" s="36" t="s">
        <v>339</v>
      </c>
      <c r="F9" s="36" t="s">
        <v>339</v>
      </c>
      <c r="G9" s="36" t="s">
        <v>339</v>
      </c>
      <c r="H9" s="36" t="s">
        <v>339</v>
      </c>
      <c r="I9" s="36" t="s">
        <v>339</v>
      </c>
      <c r="J9" s="36" t="s">
        <v>339</v>
      </c>
      <c r="K9" s="36" t="s">
        <v>339</v>
      </c>
      <c r="L9" s="36" t="s">
        <v>339</v>
      </c>
      <c r="M9" s="36" t="s">
        <v>339</v>
      </c>
      <c r="N9" s="36" t="s">
        <v>339</v>
      </c>
      <c r="O9" s="36" t="s">
        <v>339</v>
      </c>
      <c r="P9" s="36" t="s">
        <v>339</v>
      </c>
      <c r="Q9" s="36" t="s">
        <v>339</v>
      </c>
      <c r="R9" s="36" t="s">
        <v>339</v>
      </c>
      <c r="S9" s="36" t="s">
        <v>339</v>
      </c>
      <c r="T9" s="36" t="s">
        <v>339</v>
      </c>
      <c r="U9" s="138" t="s">
        <v>339</v>
      </c>
      <c r="V9" s="138" t="s">
        <v>339</v>
      </c>
      <c r="W9" s="36" t="str">
        <f t="shared" si="0"/>
        <v>－</v>
      </c>
      <c r="X9" s="36" t="str">
        <f t="shared" si="0"/>
        <v>－</v>
      </c>
      <c r="Y9" s="36" t="str">
        <f t="shared" si="1"/>
        <v>－</v>
      </c>
      <c r="Z9" s="36" t="s">
        <v>339</v>
      </c>
      <c r="AA9" s="36" t="s">
        <v>339</v>
      </c>
      <c r="AB9" s="36" t="s">
        <v>339</v>
      </c>
      <c r="AC9" s="36" t="s">
        <v>339</v>
      </c>
      <c r="AD9" s="36" t="s">
        <v>339</v>
      </c>
      <c r="AE9" s="36" t="s">
        <v>339</v>
      </c>
      <c r="AF9" s="36" t="s">
        <v>339</v>
      </c>
      <c r="AG9" s="144" t="s">
        <v>339</v>
      </c>
      <c r="AH9" s="144" t="s">
        <v>339</v>
      </c>
      <c r="AI9" s="144" t="s">
        <v>339</v>
      </c>
      <c r="AJ9" s="36" t="s">
        <v>339</v>
      </c>
      <c r="AK9" s="36" t="s">
        <v>339</v>
      </c>
      <c r="AL9" s="36" t="s">
        <v>339</v>
      </c>
      <c r="AM9" s="36" t="str">
        <f t="shared" si="2"/>
        <v>－</v>
      </c>
      <c r="AN9" s="36" t="str">
        <f t="shared" si="2"/>
        <v>－</v>
      </c>
      <c r="AO9" s="36" t="str">
        <f t="shared" si="2"/>
        <v>－</v>
      </c>
      <c r="AP9" s="146" t="s">
        <v>339</v>
      </c>
      <c r="AQ9" s="146" t="s">
        <v>339</v>
      </c>
      <c r="AR9" s="36" t="str">
        <f t="shared" si="3"/>
        <v>－</v>
      </c>
      <c r="AS9" s="36" t="s">
        <v>339</v>
      </c>
      <c r="AT9" s="36" t="s">
        <v>339</v>
      </c>
      <c r="AU9" s="36" t="s">
        <v>339</v>
      </c>
      <c r="AV9" s="36" t="s">
        <v>339</v>
      </c>
      <c r="AW9" s="36" t="s">
        <v>339</v>
      </c>
      <c r="AX9" s="36" t="s">
        <v>339</v>
      </c>
      <c r="AY9" s="36" t="s">
        <v>339</v>
      </c>
      <c r="AZ9" s="36" t="s">
        <v>339</v>
      </c>
      <c r="BA9" s="36" t="s">
        <v>339</v>
      </c>
      <c r="BB9" s="36" t="s">
        <v>339</v>
      </c>
      <c r="BC9" s="36" t="s">
        <v>339</v>
      </c>
      <c r="BD9" s="36" t="s">
        <v>339</v>
      </c>
      <c r="BE9" s="36" t="s">
        <v>339</v>
      </c>
      <c r="BF9" s="36" t="s">
        <v>339</v>
      </c>
      <c r="BG9" s="36" t="s">
        <v>339</v>
      </c>
      <c r="BH9" s="36" t="s">
        <v>339</v>
      </c>
      <c r="BI9" s="36" t="s">
        <v>339</v>
      </c>
      <c r="BJ9" s="36" t="s">
        <v>339</v>
      </c>
      <c r="BK9" s="36" t="s">
        <v>339</v>
      </c>
      <c r="BL9" s="36" t="s">
        <v>339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339</v>
      </c>
      <c r="E10" s="36" t="s">
        <v>339</v>
      </c>
      <c r="F10" s="36" t="s">
        <v>339</v>
      </c>
      <c r="G10" s="36" t="s">
        <v>339</v>
      </c>
      <c r="H10" s="36" t="s">
        <v>339</v>
      </c>
      <c r="I10" s="36" t="s">
        <v>339</v>
      </c>
      <c r="J10" s="36" t="s">
        <v>339</v>
      </c>
      <c r="K10" s="36" t="s">
        <v>339</v>
      </c>
      <c r="L10" s="36" t="s">
        <v>339</v>
      </c>
      <c r="M10" s="36" t="s">
        <v>339</v>
      </c>
      <c r="N10" s="36" t="s">
        <v>339</v>
      </c>
      <c r="O10" s="36" t="s">
        <v>339</v>
      </c>
      <c r="P10" s="36" t="s">
        <v>339</v>
      </c>
      <c r="Q10" s="36" t="s">
        <v>339</v>
      </c>
      <c r="R10" s="36" t="s">
        <v>339</v>
      </c>
      <c r="S10" s="36" t="s">
        <v>339</v>
      </c>
      <c r="T10" s="36" t="s">
        <v>339</v>
      </c>
      <c r="U10" s="138" t="s">
        <v>339</v>
      </c>
      <c r="V10" s="138" t="s">
        <v>339</v>
      </c>
      <c r="W10" s="36" t="str">
        <f t="shared" si="0"/>
        <v>－</v>
      </c>
      <c r="X10" s="36" t="str">
        <f t="shared" si="0"/>
        <v>－</v>
      </c>
      <c r="Y10" s="36" t="str">
        <f t="shared" si="1"/>
        <v>－</v>
      </c>
      <c r="Z10" s="36" t="s">
        <v>339</v>
      </c>
      <c r="AA10" s="36" t="s">
        <v>339</v>
      </c>
      <c r="AB10" s="36" t="s">
        <v>339</v>
      </c>
      <c r="AC10" s="36" t="s">
        <v>339</v>
      </c>
      <c r="AD10" s="36" t="s">
        <v>339</v>
      </c>
      <c r="AE10" s="36" t="s">
        <v>339</v>
      </c>
      <c r="AF10" s="36" t="s">
        <v>339</v>
      </c>
      <c r="AG10" s="144" t="s">
        <v>339</v>
      </c>
      <c r="AH10" s="144" t="s">
        <v>339</v>
      </c>
      <c r="AI10" s="144" t="s">
        <v>339</v>
      </c>
      <c r="AJ10" s="36" t="s">
        <v>339</v>
      </c>
      <c r="AK10" s="36" t="s">
        <v>339</v>
      </c>
      <c r="AL10" s="36" t="s">
        <v>339</v>
      </c>
      <c r="AM10" s="36" t="str">
        <f t="shared" si="2"/>
        <v>－</v>
      </c>
      <c r="AN10" s="36" t="str">
        <f t="shared" si="2"/>
        <v>－</v>
      </c>
      <c r="AO10" s="36" t="str">
        <f t="shared" si="2"/>
        <v>－</v>
      </c>
      <c r="AP10" s="146" t="s">
        <v>339</v>
      </c>
      <c r="AQ10" s="146" t="s">
        <v>339</v>
      </c>
      <c r="AR10" s="36" t="str">
        <f t="shared" si="3"/>
        <v>－</v>
      </c>
      <c r="AS10" s="36" t="s">
        <v>339</v>
      </c>
      <c r="AT10" s="36" t="s">
        <v>339</v>
      </c>
      <c r="AU10" s="36" t="s">
        <v>339</v>
      </c>
      <c r="AV10" s="36" t="s">
        <v>339</v>
      </c>
      <c r="AW10" s="36" t="s">
        <v>339</v>
      </c>
      <c r="AX10" s="36" t="s">
        <v>339</v>
      </c>
      <c r="AY10" s="36" t="s">
        <v>339</v>
      </c>
      <c r="AZ10" s="36" t="s">
        <v>339</v>
      </c>
      <c r="BA10" s="36" t="s">
        <v>339</v>
      </c>
      <c r="BB10" s="36" t="s">
        <v>339</v>
      </c>
      <c r="BC10" s="36" t="s">
        <v>339</v>
      </c>
      <c r="BD10" s="36" t="s">
        <v>339</v>
      </c>
      <c r="BE10" s="36" t="s">
        <v>339</v>
      </c>
      <c r="BF10" s="36" t="s">
        <v>339</v>
      </c>
      <c r="BG10" s="36" t="s">
        <v>339</v>
      </c>
      <c r="BH10" s="36" t="s">
        <v>339</v>
      </c>
      <c r="BI10" s="36" t="s">
        <v>339</v>
      </c>
      <c r="BJ10" s="36" t="s">
        <v>339</v>
      </c>
      <c r="BK10" s="36" t="s">
        <v>339</v>
      </c>
      <c r="BL10" s="36" t="s">
        <v>339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339</v>
      </c>
      <c r="E11" s="36" t="s">
        <v>339</v>
      </c>
      <c r="F11" s="36" t="s">
        <v>339</v>
      </c>
      <c r="G11" s="36" t="s">
        <v>339</v>
      </c>
      <c r="H11" s="36" t="s">
        <v>339</v>
      </c>
      <c r="I11" s="36" t="s">
        <v>339</v>
      </c>
      <c r="J11" s="36" t="s">
        <v>339</v>
      </c>
      <c r="K11" s="36" t="s">
        <v>339</v>
      </c>
      <c r="L11" s="36" t="s">
        <v>339</v>
      </c>
      <c r="M11" s="36" t="s">
        <v>339</v>
      </c>
      <c r="N11" s="36" t="s">
        <v>339</v>
      </c>
      <c r="O11" s="36" t="s">
        <v>339</v>
      </c>
      <c r="P11" s="36" t="s">
        <v>339</v>
      </c>
      <c r="Q11" s="36" t="s">
        <v>339</v>
      </c>
      <c r="R11" s="36" t="s">
        <v>339</v>
      </c>
      <c r="S11" s="36" t="s">
        <v>339</v>
      </c>
      <c r="T11" s="36" t="s">
        <v>339</v>
      </c>
      <c r="U11" s="138" t="s">
        <v>339</v>
      </c>
      <c r="V11" s="138" t="s">
        <v>339</v>
      </c>
      <c r="W11" s="36" t="str">
        <f t="shared" si="0"/>
        <v>－</v>
      </c>
      <c r="X11" s="36" t="str">
        <f t="shared" si="0"/>
        <v>－</v>
      </c>
      <c r="Y11" s="36" t="str">
        <f t="shared" si="1"/>
        <v>－</v>
      </c>
      <c r="Z11" s="36" t="s">
        <v>339</v>
      </c>
      <c r="AA11" s="36" t="s">
        <v>339</v>
      </c>
      <c r="AB11" s="36" t="s">
        <v>339</v>
      </c>
      <c r="AC11" s="36" t="s">
        <v>339</v>
      </c>
      <c r="AD11" s="36" t="s">
        <v>339</v>
      </c>
      <c r="AE11" s="36" t="s">
        <v>339</v>
      </c>
      <c r="AF11" s="36" t="s">
        <v>339</v>
      </c>
      <c r="AG11" s="144" t="s">
        <v>339</v>
      </c>
      <c r="AH11" s="144" t="s">
        <v>339</v>
      </c>
      <c r="AI11" s="144" t="s">
        <v>339</v>
      </c>
      <c r="AJ11" s="36" t="s">
        <v>339</v>
      </c>
      <c r="AK11" s="36" t="s">
        <v>339</v>
      </c>
      <c r="AL11" s="36" t="s">
        <v>339</v>
      </c>
      <c r="AM11" s="36" t="str">
        <f t="shared" si="2"/>
        <v>－</v>
      </c>
      <c r="AN11" s="36" t="str">
        <f t="shared" si="2"/>
        <v>－</v>
      </c>
      <c r="AO11" s="36" t="str">
        <f t="shared" si="2"/>
        <v>－</v>
      </c>
      <c r="AP11" s="146" t="s">
        <v>339</v>
      </c>
      <c r="AQ11" s="146" t="s">
        <v>339</v>
      </c>
      <c r="AR11" s="36" t="str">
        <f t="shared" si="3"/>
        <v>－</v>
      </c>
      <c r="AS11" s="36" t="s">
        <v>339</v>
      </c>
      <c r="AT11" s="36" t="s">
        <v>339</v>
      </c>
      <c r="AU11" s="36" t="s">
        <v>339</v>
      </c>
      <c r="AV11" s="36" t="s">
        <v>339</v>
      </c>
      <c r="AW11" s="36" t="s">
        <v>339</v>
      </c>
      <c r="AX11" s="36" t="s">
        <v>339</v>
      </c>
      <c r="AY11" s="36" t="s">
        <v>339</v>
      </c>
      <c r="AZ11" s="36" t="s">
        <v>339</v>
      </c>
      <c r="BA11" s="36" t="s">
        <v>339</v>
      </c>
      <c r="BB11" s="36" t="s">
        <v>339</v>
      </c>
      <c r="BC11" s="36" t="s">
        <v>339</v>
      </c>
      <c r="BD11" s="36" t="s">
        <v>339</v>
      </c>
      <c r="BE11" s="36" t="s">
        <v>339</v>
      </c>
      <c r="BF11" s="36" t="s">
        <v>339</v>
      </c>
      <c r="BG11" s="36" t="s">
        <v>339</v>
      </c>
      <c r="BH11" s="36" t="s">
        <v>339</v>
      </c>
      <c r="BI11" s="36" t="s">
        <v>339</v>
      </c>
      <c r="BJ11" s="36" t="s">
        <v>339</v>
      </c>
      <c r="BK11" s="36" t="s">
        <v>339</v>
      </c>
      <c r="BL11" s="36" t="s">
        <v>339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339</v>
      </c>
      <c r="E12" s="36" t="s">
        <v>339</v>
      </c>
      <c r="F12" s="36" t="s">
        <v>339</v>
      </c>
      <c r="G12" s="36" t="s">
        <v>339</v>
      </c>
      <c r="H12" s="36" t="s">
        <v>339</v>
      </c>
      <c r="I12" s="36" t="s">
        <v>339</v>
      </c>
      <c r="J12" s="36" t="s">
        <v>339</v>
      </c>
      <c r="K12" s="36" t="s">
        <v>339</v>
      </c>
      <c r="L12" s="36" t="s">
        <v>339</v>
      </c>
      <c r="M12" s="36" t="s">
        <v>339</v>
      </c>
      <c r="N12" s="36" t="s">
        <v>339</v>
      </c>
      <c r="O12" s="36" t="s">
        <v>339</v>
      </c>
      <c r="P12" s="36" t="s">
        <v>339</v>
      </c>
      <c r="Q12" s="36" t="s">
        <v>339</v>
      </c>
      <c r="R12" s="36" t="s">
        <v>339</v>
      </c>
      <c r="S12" s="36" t="s">
        <v>339</v>
      </c>
      <c r="T12" s="36" t="s">
        <v>339</v>
      </c>
      <c r="U12" s="138" t="s">
        <v>339</v>
      </c>
      <c r="V12" s="138" t="s">
        <v>339</v>
      </c>
      <c r="W12" s="36" t="str">
        <f t="shared" si="0"/>
        <v>－</v>
      </c>
      <c r="X12" s="36" t="str">
        <f t="shared" si="0"/>
        <v>－</v>
      </c>
      <c r="Y12" s="36" t="str">
        <f t="shared" si="1"/>
        <v>－</v>
      </c>
      <c r="Z12" s="36" t="s">
        <v>339</v>
      </c>
      <c r="AA12" s="36" t="s">
        <v>339</v>
      </c>
      <c r="AB12" s="36" t="s">
        <v>339</v>
      </c>
      <c r="AC12" s="36" t="s">
        <v>339</v>
      </c>
      <c r="AD12" s="36" t="s">
        <v>339</v>
      </c>
      <c r="AE12" s="36" t="s">
        <v>339</v>
      </c>
      <c r="AF12" s="36" t="s">
        <v>339</v>
      </c>
      <c r="AG12" s="144" t="s">
        <v>339</v>
      </c>
      <c r="AH12" s="144" t="s">
        <v>339</v>
      </c>
      <c r="AI12" s="144" t="s">
        <v>339</v>
      </c>
      <c r="AJ12" s="36" t="s">
        <v>339</v>
      </c>
      <c r="AK12" s="36" t="s">
        <v>339</v>
      </c>
      <c r="AL12" s="36" t="s">
        <v>339</v>
      </c>
      <c r="AM12" s="36" t="str">
        <f t="shared" si="2"/>
        <v>－</v>
      </c>
      <c r="AN12" s="36" t="str">
        <f t="shared" si="2"/>
        <v>－</v>
      </c>
      <c r="AO12" s="36" t="str">
        <f t="shared" si="2"/>
        <v>－</v>
      </c>
      <c r="AP12" s="146" t="s">
        <v>339</v>
      </c>
      <c r="AQ12" s="146" t="s">
        <v>339</v>
      </c>
      <c r="AR12" s="36" t="str">
        <f t="shared" si="3"/>
        <v>－</v>
      </c>
      <c r="AS12" s="36" t="s">
        <v>339</v>
      </c>
      <c r="AT12" s="36" t="s">
        <v>339</v>
      </c>
      <c r="AU12" s="36" t="s">
        <v>339</v>
      </c>
      <c r="AV12" s="36" t="s">
        <v>339</v>
      </c>
      <c r="AW12" s="36" t="s">
        <v>339</v>
      </c>
      <c r="AX12" s="36" t="s">
        <v>339</v>
      </c>
      <c r="AY12" s="36" t="s">
        <v>339</v>
      </c>
      <c r="AZ12" s="36" t="s">
        <v>339</v>
      </c>
      <c r="BA12" s="36" t="s">
        <v>339</v>
      </c>
      <c r="BB12" s="36" t="s">
        <v>339</v>
      </c>
      <c r="BC12" s="36" t="s">
        <v>339</v>
      </c>
      <c r="BD12" s="36" t="s">
        <v>339</v>
      </c>
      <c r="BE12" s="36" t="s">
        <v>339</v>
      </c>
      <c r="BF12" s="36" t="s">
        <v>339</v>
      </c>
      <c r="BG12" s="36" t="s">
        <v>339</v>
      </c>
      <c r="BH12" s="36" t="s">
        <v>339</v>
      </c>
      <c r="BI12" s="36" t="s">
        <v>339</v>
      </c>
      <c r="BJ12" s="36" t="s">
        <v>339</v>
      </c>
      <c r="BK12" s="36" t="s">
        <v>339</v>
      </c>
      <c r="BL12" s="36" t="s">
        <v>339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339</v>
      </c>
      <c r="E13" s="36" t="s">
        <v>339</v>
      </c>
      <c r="F13" s="36" t="s">
        <v>339</v>
      </c>
      <c r="G13" s="36" t="s">
        <v>339</v>
      </c>
      <c r="H13" s="36" t="s">
        <v>339</v>
      </c>
      <c r="I13" s="36" t="s">
        <v>339</v>
      </c>
      <c r="J13" s="36" t="s">
        <v>339</v>
      </c>
      <c r="K13" s="36" t="s">
        <v>339</v>
      </c>
      <c r="L13" s="36" t="s">
        <v>339</v>
      </c>
      <c r="M13" s="36" t="s">
        <v>339</v>
      </c>
      <c r="N13" s="36" t="s">
        <v>339</v>
      </c>
      <c r="O13" s="36" t="s">
        <v>339</v>
      </c>
      <c r="P13" s="36" t="s">
        <v>339</v>
      </c>
      <c r="Q13" s="36" t="s">
        <v>339</v>
      </c>
      <c r="R13" s="36" t="s">
        <v>339</v>
      </c>
      <c r="S13" s="36" t="s">
        <v>339</v>
      </c>
      <c r="T13" s="36" t="s">
        <v>339</v>
      </c>
      <c r="U13" s="138" t="s">
        <v>339</v>
      </c>
      <c r="V13" s="138" t="s">
        <v>339</v>
      </c>
      <c r="W13" s="36" t="str">
        <f t="shared" si="0"/>
        <v>－</v>
      </c>
      <c r="X13" s="36" t="str">
        <f t="shared" si="0"/>
        <v>－</v>
      </c>
      <c r="Y13" s="36" t="str">
        <f t="shared" si="1"/>
        <v>－</v>
      </c>
      <c r="Z13" s="36" t="s">
        <v>339</v>
      </c>
      <c r="AA13" s="36" t="s">
        <v>339</v>
      </c>
      <c r="AB13" s="36" t="s">
        <v>339</v>
      </c>
      <c r="AC13" s="36" t="s">
        <v>339</v>
      </c>
      <c r="AD13" s="36" t="s">
        <v>339</v>
      </c>
      <c r="AE13" s="36" t="s">
        <v>339</v>
      </c>
      <c r="AF13" s="36" t="s">
        <v>339</v>
      </c>
      <c r="AG13" s="144" t="s">
        <v>339</v>
      </c>
      <c r="AH13" s="144" t="s">
        <v>339</v>
      </c>
      <c r="AI13" s="144" t="s">
        <v>339</v>
      </c>
      <c r="AJ13" s="36" t="s">
        <v>339</v>
      </c>
      <c r="AK13" s="36" t="s">
        <v>339</v>
      </c>
      <c r="AL13" s="36" t="s">
        <v>339</v>
      </c>
      <c r="AM13" s="36" t="str">
        <f t="shared" si="2"/>
        <v>－</v>
      </c>
      <c r="AN13" s="36" t="str">
        <f t="shared" si="2"/>
        <v>－</v>
      </c>
      <c r="AO13" s="36" t="str">
        <f t="shared" si="2"/>
        <v>－</v>
      </c>
      <c r="AP13" s="146" t="s">
        <v>339</v>
      </c>
      <c r="AQ13" s="146" t="s">
        <v>339</v>
      </c>
      <c r="AR13" s="36" t="str">
        <f t="shared" si="3"/>
        <v>－</v>
      </c>
      <c r="AS13" s="36" t="s">
        <v>339</v>
      </c>
      <c r="AT13" s="36" t="s">
        <v>339</v>
      </c>
      <c r="AU13" s="36" t="s">
        <v>339</v>
      </c>
      <c r="AV13" s="36" t="s">
        <v>339</v>
      </c>
      <c r="AW13" s="36" t="s">
        <v>339</v>
      </c>
      <c r="AX13" s="36" t="s">
        <v>339</v>
      </c>
      <c r="AY13" s="36" t="s">
        <v>339</v>
      </c>
      <c r="AZ13" s="36" t="s">
        <v>339</v>
      </c>
      <c r="BA13" s="36" t="s">
        <v>339</v>
      </c>
      <c r="BB13" s="36" t="s">
        <v>339</v>
      </c>
      <c r="BC13" s="36" t="s">
        <v>339</v>
      </c>
      <c r="BD13" s="36" t="s">
        <v>339</v>
      </c>
      <c r="BE13" s="36" t="s">
        <v>339</v>
      </c>
      <c r="BF13" s="36" t="s">
        <v>339</v>
      </c>
      <c r="BG13" s="36" t="s">
        <v>339</v>
      </c>
      <c r="BH13" s="36" t="s">
        <v>339</v>
      </c>
      <c r="BI13" s="36" t="s">
        <v>339</v>
      </c>
      <c r="BJ13" s="36" t="s">
        <v>339</v>
      </c>
      <c r="BK13" s="36" t="s">
        <v>339</v>
      </c>
      <c r="BL13" s="36" t="s">
        <v>339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339</v>
      </c>
      <c r="E14" s="36" t="s">
        <v>339</v>
      </c>
      <c r="F14" s="36" t="s">
        <v>339</v>
      </c>
      <c r="G14" s="36" t="s">
        <v>339</v>
      </c>
      <c r="H14" s="36" t="s">
        <v>339</v>
      </c>
      <c r="I14" s="36" t="s">
        <v>339</v>
      </c>
      <c r="J14" s="36" t="s">
        <v>339</v>
      </c>
      <c r="K14" s="36" t="s">
        <v>339</v>
      </c>
      <c r="L14" s="36" t="s">
        <v>339</v>
      </c>
      <c r="M14" s="36" t="s">
        <v>339</v>
      </c>
      <c r="N14" s="36" t="s">
        <v>339</v>
      </c>
      <c r="O14" s="36" t="s">
        <v>339</v>
      </c>
      <c r="P14" s="36" t="s">
        <v>339</v>
      </c>
      <c r="Q14" s="36" t="s">
        <v>339</v>
      </c>
      <c r="R14" s="36" t="s">
        <v>339</v>
      </c>
      <c r="S14" s="36" t="s">
        <v>339</v>
      </c>
      <c r="T14" s="36" t="s">
        <v>339</v>
      </c>
      <c r="U14" s="138" t="s">
        <v>339</v>
      </c>
      <c r="V14" s="138" t="s">
        <v>339</v>
      </c>
      <c r="W14" s="36" t="str">
        <f t="shared" si="0"/>
        <v>－</v>
      </c>
      <c r="X14" s="36" t="str">
        <f t="shared" si="0"/>
        <v>－</v>
      </c>
      <c r="Y14" s="36" t="str">
        <f t="shared" si="1"/>
        <v>－</v>
      </c>
      <c r="Z14" s="36" t="s">
        <v>339</v>
      </c>
      <c r="AA14" s="36" t="s">
        <v>339</v>
      </c>
      <c r="AB14" s="36" t="s">
        <v>339</v>
      </c>
      <c r="AC14" s="36" t="s">
        <v>339</v>
      </c>
      <c r="AD14" s="36" t="s">
        <v>339</v>
      </c>
      <c r="AE14" s="36" t="s">
        <v>339</v>
      </c>
      <c r="AF14" s="36" t="s">
        <v>339</v>
      </c>
      <c r="AG14" s="144" t="s">
        <v>339</v>
      </c>
      <c r="AH14" s="144" t="s">
        <v>339</v>
      </c>
      <c r="AI14" s="144" t="s">
        <v>339</v>
      </c>
      <c r="AJ14" s="36" t="s">
        <v>339</v>
      </c>
      <c r="AK14" s="36" t="s">
        <v>339</v>
      </c>
      <c r="AL14" s="36" t="s">
        <v>339</v>
      </c>
      <c r="AM14" s="36" t="str">
        <f t="shared" si="2"/>
        <v>－</v>
      </c>
      <c r="AN14" s="36" t="str">
        <f t="shared" si="2"/>
        <v>－</v>
      </c>
      <c r="AO14" s="36" t="str">
        <f t="shared" si="2"/>
        <v>－</v>
      </c>
      <c r="AP14" s="146" t="s">
        <v>339</v>
      </c>
      <c r="AQ14" s="146" t="s">
        <v>339</v>
      </c>
      <c r="AR14" s="36" t="str">
        <f t="shared" si="3"/>
        <v>－</v>
      </c>
      <c r="AS14" s="36" t="s">
        <v>339</v>
      </c>
      <c r="AT14" s="36" t="s">
        <v>339</v>
      </c>
      <c r="AU14" s="36" t="s">
        <v>339</v>
      </c>
      <c r="AV14" s="36" t="s">
        <v>339</v>
      </c>
      <c r="AW14" s="36" t="s">
        <v>339</v>
      </c>
      <c r="AX14" s="36" t="s">
        <v>339</v>
      </c>
      <c r="AY14" s="36" t="s">
        <v>339</v>
      </c>
      <c r="AZ14" s="36" t="s">
        <v>339</v>
      </c>
      <c r="BA14" s="36" t="s">
        <v>339</v>
      </c>
      <c r="BB14" s="36" t="s">
        <v>339</v>
      </c>
      <c r="BC14" s="36" t="s">
        <v>339</v>
      </c>
      <c r="BD14" s="36" t="s">
        <v>339</v>
      </c>
      <c r="BE14" s="36" t="s">
        <v>339</v>
      </c>
      <c r="BF14" s="36" t="s">
        <v>339</v>
      </c>
      <c r="BG14" s="36" t="s">
        <v>339</v>
      </c>
      <c r="BH14" s="36" t="s">
        <v>339</v>
      </c>
      <c r="BI14" s="36" t="s">
        <v>339</v>
      </c>
      <c r="BJ14" s="36" t="s">
        <v>339</v>
      </c>
      <c r="BK14" s="36" t="s">
        <v>339</v>
      </c>
      <c r="BL14" s="36" t="s">
        <v>339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339</v>
      </c>
      <c r="E15" s="36" t="s">
        <v>339</v>
      </c>
      <c r="F15" s="36" t="s">
        <v>339</v>
      </c>
      <c r="G15" s="36" t="s">
        <v>339</v>
      </c>
      <c r="H15" s="36" t="s">
        <v>339</v>
      </c>
      <c r="I15" s="36" t="s">
        <v>339</v>
      </c>
      <c r="J15" s="36" t="s">
        <v>339</v>
      </c>
      <c r="K15" s="36" t="s">
        <v>339</v>
      </c>
      <c r="L15" s="36" t="s">
        <v>339</v>
      </c>
      <c r="M15" s="36" t="s">
        <v>339</v>
      </c>
      <c r="N15" s="36" t="s">
        <v>339</v>
      </c>
      <c r="O15" s="36" t="s">
        <v>339</v>
      </c>
      <c r="P15" s="36" t="s">
        <v>339</v>
      </c>
      <c r="Q15" s="36" t="s">
        <v>339</v>
      </c>
      <c r="R15" s="36" t="s">
        <v>339</v>
      </c>
      <c r="S15" s="36" t="s">
        <v>339</v>
      </c>
      <c r="T15" s="36" t="s">
        <v>339</v>
      </c>
      <c r="U15" s="138" t="s">
        <v>339</v>
      </c>
      <c r="V15" s="138" t="s">
        <v>339</v>
      </c>
      <c r="W15" s="36" t="str">
        <f t="shared" si="0"/>
        <v>－</v>
      </c>
      <c r="X15" s="36" t="str">
        <f t="shared" si="0"/>
        <v>－</v>
      </c>
      <c r="Y15" s="36" t="str">
        <f t="shared" si="1"/>
        <v>－</v>
      </c>
      <c r="Z15" s="36" t="s">
        <v>339</v>
      </c>
      <c r="AA15" s="36" t="s">
        <v>339</v>
      </c>
      <c r="AB15" s="36" t="s">
        <v>339</v>
      </c>
      <c r="AC15" s="36" t="s">
        <v>339</v>
      </c>
      <c r="AD15" s="36" t="s">
        <v>339</v>
      </c>
      <c r="AE15" s="36" t="s">
        <v>339</v>
      </c>
      <c r="AF15" s="36" t="s">
        <v>339</v>
      </c>
      <c r="AG15" s="144" t="s">
        <v>339</v>
      </c>
      <c r="AH15" s="144" t="s">
        <v>339</v>
      </c>
      <c r="AI15" s="144" t="s">
        <v>339</v>
      </c>
      <c r="AJ15" s="36" t="s">
        <v>339</v>
      </c>
      <c r="AK15" s="36" t="s">
        <v>339</v>
      </c>
      <c r="AL15" s="36" t="s">
        <v>339</v>
      </c>
      <c r="AM15" s="36" t="str">
        <f t="shared" si="2"/>
        <v>－</v>
      </c>
      <c r="AN15" s="36" t="str">
        <f t="shared" si="2"/>
        <v>－</v>
      </c>
      <c r="AO15" s="36" t="str">
        <f t="shared" si="2"/>
        <v>－</v>
      </c>
      <c r="AP15" s="146" t="s">
        <v>339</v>
      </c>
      <c r="AQ15" s="146" t="s">
        <v>339</v>
      </c>
      <c r="AR15" s="36" t="str">
        <f t="shared" si="3"/>
        <v>－</v>
      </c>
      <c r="AS15" s="36" t="s">
        <v>339</v>
      </c>
      <c r="AT15" s="36" t="s">
        <v>339</v>
      </c>
      <c r="AU15" s="36" t="s">
        <v>339</v>
      </c>
      <c r="AV15" s="36" t="s">
        <v>339</v>
      </c>
      <c r="AW15" s="36" t="s">
        <v>339</v>
      </c>
      <c r="AX15" s="36" t="s">
        <v>339</v>
      </c>
      <c r="AY15" s="36" t="s">
        <v>339</v>
      </c>
      <c r="AZ15" s="36" t="s">
        <v>339</v>
      </c>
      <c r="BA15" s="36" t="s">
        <v>339</v>
      </c>
      <c r="BB15" s="36" t="s">
        <v>339</v>
      </c>
      <c r="BC15" s="36" t="s">
        <v>339</v>
      </c>
      <c r="BD15" s="36" t="s">
        <v>339</v>
      </c>
      <c r="BE15" s="36" t="s">
        <v>339</v>
      </c>
      <c r="BF15" s="36" t="s">
        <v>339</v>
      </c>
      <c r="BG15" s="36" t="s">
        <v>339</v>
      </c>
      <c r="BH15" s="36" t="s">
        <v>339</v>
      </c>
      <c r="BI15" s="36" t="s">
        <v>339</v>
      </c>
      <c r="BJ15" s="36" t="s">
        <v>339</v>
      </c>
      <c r="BK15" s="36" t="s">
        <v>339</v>
      </c>
      <c r="BL15" s="36" t="s">
        <v>339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339</v>
      </c>
      <c r="E16" s="36" t="s">
        <v>339</v>
      </c>
      <c r="F16" s="36" t="s">
        <v>339</v>
      </c>
      <c r="G16" s="36" t="s">
        <v>339</v>
      </c>
      <c r="H16" s="36" t="s">
        <v>339</v>
      </c>
      <c r="I16" s="36" t="s">
        <v>339</v>
      </c>
      <c r="J16" s="36" t="s">
        <v>339</v>
      </c>
      <c r="K16" s="36" t="s">
        <v>339</v>
      </c>
      <c r="L16" s="36" t="s">
        <v>339</v>
      </c>
      <c r="M16" s="36" t="s">
        <v>339</v>
      </c>
      <c r="N16" s="36" t="s">
        <v>339</v>
      </c>
      <c r="O16" s="36" t="s">
        <v>339</v>
      </c>
      <c r="P16" s="36" t="s">
        <v>339</v>
      </c>
      <c r="Q16" s="36" t="s">
        <v>339</v>
      </c>
      <c r="R16" s="36" t="s">
        <v>339</v>
      </c>
      <c r="S16" s="36" t="s">
        <v>339</v>
      </c>
      <c r="T16" s="36" t="s">
        <v>339</v>
      </c>
      <c r="U16" s="138" t="s">
        <v>339</v>
      </c>
      <c r="V16" s="138" t="s">
        <v>339</v>
      </c>
      <c r="W16" s="36" t="str">
        <f t="shared" si="0"/>
        <v>－</v>
      </c>
      <c r="X16" s="36" t="str">
        <f t="shared" si="0"/>
        <v>－</v>
      </c>
      <c r="Y16" s="36" t="str">
        <f t="shared" si="1"/>
        <v>－</v>
      </c>
      <c r="Z16" s="36" t="s">
        <v>339</v>
      </c>
      <c r="AA16" s="36" t="s">
        <v>339</v>
      </c>
      <c r="AB16" s="36" t="s">
        <v>339</v>
      </c>
      <c r="AC16" s="36" t="s">
        <v>339</v>
      </c>
      <c r="AD16" s="36" t="s">
        <v>339</v>
      </c>
      <c r="AE16" s="36" t="s">
        <v>339</v>
      </c>
      <c r="AF16" s="36" t="s">
        <v>339</v>
      </c>
      <c r="AG16" s="144" t="s">
        <v>339</v>
      </c>
      <c r="AH16" s="144" t="s">
        <v>339</v>
      </c>
      <c r="AI16" s="144" t="s">
        <v>339</v>
      </c>
      <c r="AJ16" s="36" t="s">
        <v>339</v>
      </c>
      <c r="AK16" s="36" t="s">
        <v>339</v>
      </c>
      <c r="AL16" s="36" t="s">
        <v>339</v>
      </c>
      <c r="AM16" s="36" t="str">
        <f t="shared" si="2"/>
        <v>－</v>
      </c>
      <c r="AN16" s="36" t="str">
        <f t="shared" si="2"/>
        <v>－</v>
      </c>
      <c r="AO16" s="36" t="str">
        <f t="shared" si="2"/>
        <v>－</v>
      </c>
      <c r="AP16" s="146" t="s">
        <v>339</v>
      </c>
      <c r="AQ16" s="146" t="s">
        <v>339</v>
      </c>
      <c r="AR16" s="36" t="str">
        <f t="shared" si="3"/>
        <v>－</v>
      </c>
      <c r="AS16" s="36" t="s">
        <v>339</v>
      </c>
      <c r="AT16" s="36" t="s">
        <v>339</v>
      </c>
      <c r="AU16" s="36" t="s">
        <v>339</v>
      </c>
      <c r="AV16" s="36" t="s">
        <v>339</v>
      </c>
      <c r="AW16" s="36" t="s">
        <v>339</v>
      </c>
      <c r="AX16" s="36" t="s">
        <v>339</v>
      </c>
      <c r="AY16" s="36" t="s">
        <v>339</v>
      </c>
      <c r="AZ16" s="36" t="s">
        <v>339</v>
      </c>
      <c r="BA16" s="36" t="s">
        <v>339</v>
      </c>
      <c r="BB16" s="36" t="s">
        <v>339</v>
      </c>
      <c r="BC16" s="36" t="s">
        <v>339</v>
      </c>
      <c r="BD16" s="36" t="s">
        <v>339</v>
      </c>
      <c r="BE16" s="36" t="s">
        <v>339</v>
      </c>
      <c r="BF16" s="36" t="s">
        <v>339</v>
      </c>
      <c r="BG16" s="36" t="s">
        <v>339</v>
      </c>
      <c r="BH16" s="36" t="s">
        <v>339</v>
      </c>
      <c r="BI16" s="36" t="s">
        <v>339</v>
      </c>
      <c r="BJ16" s="36" t="s">
        <v>339</v>
      </c>
      <c r="BK16" s="36" t="s">
        <v>339</v>
      </c>
      <c r="BL16" s="36" t="s">
        <v>339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339</v>
      </c>
      <c r="E17" s="36" t="s">
        <v>339</v>
      </c>
      <c r="F17" s="36" t="s">
        <v>339</v>
      </c>
      <c r="G17" s="36" t="s">
        <v>339</v>
      </c>
      <c r="H17" s="36" t="s">
        <v>339</v>
      </c>
      <c r="I17" s="36" t="s">
        <v>339</v>
      </c>
      <c r="J17" s="36" t="s">
        <v>339</v>
      </c>
      <c r="K17" s="36" t="s">
        <v>339</v>
      </c>
      <c r="L17" s="36" t="s">
        <v>339</v>
      </c>
      <c r="M17" s="36" t="s">
        <v>339</v>
      </c>
      <c r="N17" s="36" t="s">
        <v>339</v>
      </c>
      <c r="O17" s="36" t="s">
        <v>339</v>
      </c>
      <c r="P17" s="36" t="s">
        <v>339</v>
      </c>
      <c r="Q17" s="36" t="s">
        <v>339</v>
      </c>
      <c r="R17" s="36" t="s">
        <v>339</v>
      </c>
      <c r="S17" s="36" t="s">
        <v>339</v>
      </c>
      <c r="T17" s="36" t="s">
        <v>339</v>
      </c>
      <c r="U17" s="138" t="s">
        <v>339</v>
      </c>
      <c r="V17" s="138" t="s">
        <v>339</v>
      </c>
      <c r="W17" s="36" t="str">
        <f t="shared" si="0"/>
        <v>－</v>
      </c>
      <c r="X17" s="36" t="str">
        <f t="shared" si="0"/>
        <v>－</v>
      </c>
      <c r="Y17" s="36" t="str">
        <f t="shared" si="1"/>
        <v>－</v>
      </c>
      <c r="Z17" s="36" t="s">
        <v>339</v>
      </c>
      <c r="AA17" s="36" t="s">
        <v>339</v>
      </c>
      <c r="AB17" s="36" t="s">
        <v>339</v>
      </c>
      <c r="AC17" s="36" t="s">
        <v>339</v>
      </c>
      <c r="AD17" s="36" t="s">
        <v>339</v>
      </c>
      <c r="AE17" s="36" t="s">
        <v>339</v>
      </c>
      <c r="AF17" s="36" t="s">
        <v>339</v>
      </c>
      <c r="AG17" s="144" t="s">
        <v>339</v>
      </c>
      <c r="AH17" s="144" t="s">
        <v>339</v>
      </c>
      <c r="AI17" s="144" t="s">
        <v>339</v>
      </c>
      <c r="AJ17" s="36" t="s">
        <v>339</v>
      </c>
      <c r="AK17" s="36" t="s">
        <v>339</v>
      </c>
      <c r="AL17" s="36" t="s">
        <v>339</v>
      </c>
      <c r="AM17" s="36" t="str">
        <f t="shared" si="2"/>
        <v>－</v>
      </c>
      <c r="AN17" s="36" t="str">
        <f t="shared" si="2"/>
        <v>－</v>
      </c>
      <c r="AO17" s="36" t="str">
        <f t="shared" si="2"/>
        <v>－</v>
      </c>
      <c r="AP17" s="146" t="s">
        <v>339</v>
      </c>
      <c r="AQ17" s="146" t="s">
        <v>339</v>
      </c>
      <c r="AR17" s="36" t="str">
        <f t="shared" si="3"/>
        <v>－</v>
      </c>
      <c r="AS17" s="36" t="s">
        <v>339</v>
      </c>
      <c r="AT17" s="36" t="s">
        <v>339</v>
      </c>
      <c r="AU17" s="36" t="s">
        <v>339</v>
      </c>
      <c r="AV17" s="36" t="s">
        <v>339</v>
      </c>
      <c r="AW17" s="36" t="s">
        <v>339</v>
      </c>
      <c r="AX17" s="36" t="s">
        <v>339</v>
      </c>
      <c r="AY17" s="36" t="s">
        <v>339</v>
      </c>
      <c r="AZ17" s="36" t="s">
        <v>339</v>
      </c>
      <c r="BA17" s="36" t="s">
        <v>339</v>
      </c>
      <c r="BB17" s="36" t="s">
        <v>339</v>
      </c>
      <c r="BC17" s="36" t="s">
        <v>339</v>
      </c>
      <c r="BD17" s="36" t="s">
        <v>339</v>
      </c>
      <c r="BE17" s="36" t="s">
        <v>339</v>
      </c>
      <c r="BF17" s="36" t="s">
        <v>339</v>
      </c>
      <c r="BG17" s="36" t="s">
        <v>339</v>
      </c>
      <c r="BH17" s="36" t="s">
        <v>339</v>
      </c>
      <c r="BI17" s="36" t="s">
        <v>339</v>
      </c>
      <c r="BJ17" s="36" t="s">
        <v>339</v>
      </c>
      <c r="BK17" s="36" t="s">
        <v>339</v>
      </c>
      <c r="BL17" s="36" t="s">
        <v>339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339</v>
      </c>
      <c r="E18" s="36" t="s">
        <v>339</v>
      </c>
      <c r="F18" s="36" t="s">
        <v>339</v>
      </c>
      <c r="G18" s="36" t="s">
        <v>339</v>
      </c>
      <c r="H18" s="36" t="s">
        <v>339</v>
      </c>
      <c r="I18" s="36" t="s">
        <v>339</v>
      </c>
      <c r="J18" s="36" t="s">
        <v>339</v>
      </c>
      <c r="K18" s="36" t="s">
        <v>339</v>
      </c>
      <c r="L18" s="36" t="s">
        <v>339</v>
      </c>
      <c r="M18" s="36" t="s">
        <v>339</v>
      </c>
      <c r="N18" s="36" t="s">
        <v>339</v>
      </c>
      <c r="O18" s="36" t="s">
        <v>339</v>
      </c>
      <c r="P18" s="36" t="s">
        <v>339</v>
      </c>
      <c r="Q18" s="36" t="s">
        <v>339</v>
      </c>
      <c r="R18" s="36" t="s">
        <v>339</v>
      </c>
      <c r="S18" s="36" t="s">
        <v>339</v>
      </c>
      <c r="T18" s="36" t="s">
        <v>339</v>
      </c>
      <c r="U18" s="138" t="s">
        <v>339</v>
      </c>
      <c r="V18" s="138" t="s">
        <v>339</v>
      </c>
      <c r="W18" s="36" t="str">
        <f t="shared" si="0"/>
        <v>－</v>
      </c>
      <c r="X18" s="36" t="str">
        <f t="shared" si="0"/>
        <v>－</v>
      </c>
      <c r="Y18" s="36" t="str">
        <f t="shared" si="1"/>
        <v>－</v>
      </c>
      <c r="Z18" s="36" t="s">
        <v>339</v>
      </c>
      <c r="AA18" s="36" t="s">
        <v>339</v>
      </c>
      <c r="AB18" s="36" t="s">
        <v>339</v>
      </c>
      <c r="AC18" s="36" t="s">
        <v>339</v>
      </c>
      <c r="AD18" s="36" t="s">
        <v>339</v>
      </c>
      <c r="AE18" s="36" t="s">
        <v>339</v>
      </c>
      <c r="AF18" s="36" t="s">
        <v>339</v>
      </c>
      <c r="AG18" s="144" t="s">
        <v>339</v>
      </c>
      <c r="AH18" s="144" t="s">
        <v>339</v>
      </c>
      <c r="AI18" s="144" t="s">
        <v>339</v>
      </c>
      <c r="AJ18" s="36" t="s">
        <v>339</v>
      </c>
      <c r="AK18" s="36" t="s">
        <v>339</v>
      </c>
      <c r="AL18" s="36" t="s">
        <v>339</v>
      </c>
      <c r="AM18" s="36" t="str">
        <f t="shared" si="2"/>
        <v>－</v>
      </c>
      <c r="AN18" s="36" t="str">
        <f t="shared" si="2"/>
        <v>－</v>
      </c>
      <c r="AO18" s="36" t="str">
        <f t="shared" si="2"/>
        <v>－</v>
      </c>
      <c r="AP18" s="146" t="s">
        <v>339</v>
      </c>
      <c r="AQ18" s="146" t="s">
        <v>339</v>
      </c>
      <c r="AR18" s="36" t="str">
        <f t="shared" si="3"/>
        <v>－</v>
      </c>
      <c r="AS18" s="36" t="s">
        <v>339</v>
      </c>
      <c r="AT18" s="36" t="s">
        <v>339</v>
      </c>
      <c r="AU18" s="36" t="s">
        <v>339</v>
      </c>
      <c r="AV18" s="36" t="s">
        <v>339</v>
      </c>
      <c r="AW18" s="36" t="s">
        <v>339</v>
      </c>
      <c r="AX18" s="36" t="s">
        <v>339</v>
      </c>
      <c r="AY18" s="36" t="s">
        <v>339</v>
      </c>
      <c r="AZ18" s="36" t="s">
        <v>339</v>
      </c>
      <c r="BA18" s="36" t="s">
        <v>339</v>
      </c>
      <c r="BB18" s="36" t="s">
        <v>339</v>
      </c>
      <c r="BC18" s="36" t="s">
        <v>339</v>
      </c>
      <c r="BD18" s="36" t="s">
        <v>339</v>
      </c>
      <c r="BE18" s="36" t="s">
        <v>339</v>
      </c>
      <c r="BF18" s="36" t="s">
        <v>339</v>
      </c>
      <c r="BG18" s="36" t="s">
        <v>339</v>
      </c>
      <c r="BH18" s="36" t="s">
        <v>339</v>
      </c>
      <c r="BI18" s="36" t="s">
        <v>339</v>
      </c>
      <c r="BJ18" s="36" t="s">
        <v>339</v>
      </c>
      <c r="BK18" s="36" t="s">
        <v>339</v>
      </c>
      <c r="BL18" s="36" t="s">
        <v>339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339</v>
      </c>
      <c r="E19" s="36" t="s">
        <v>339</v>
      </c>
      <c r="F19" s="36" t="s">
        <v>339</v>
      </c>
      <c r="G19" s="36" t="s">
        <v>339</v>
      </c>
      <c r="H19" s="36" t="s">
        <v>339</v>
      </c>
      <c r="I19" s="36" t="s">
        <v>339</v>
      </c>
      <c r="J19" s="36" t="s">
        <v>339</v>
      </c>
      <c r="K19" s="36" t="s">
        <v>339</v>
      </c>
      <c r="L19" s="36" t="s">
        <v>339</v>
      </c>
      <c r="M19" s="36" t="s">
        <v>339</v>
      </c>
      <c r="N19" s="36" t="s">
        <v>339</v>
      </c>
      <c r="O19" s="36" t="s">
        <v>339</v>
      </c>
      <c r="P19" s="36" t="s">
        <v>339</v>
      </c>
      <c r="Q19" s="36" t="s">
        <v>339</v>
      </c>
      <c r="R19" s="36" t="s">
        <v>339</v>
      </c>
      <c r="S19" s="36" t="s">
        <v>339</v>
      </c>
      <c r="T19" s="36" t="s">
        <v>339</v>
      </c>
      <c r="U19" s="138" t="s">
        <v>339</v>
      </c>
      <c r="V19" s="138" t="s">
        <v>339</v>
      </c>
      <c r="W19" s="36" t="str">
        <f t="shared" si="0"/>
        <v>－</v>
      </c>
      <c r="X19" s="36" t="str">
        <f t="shared" si="0"/>
        <v>－</v>
      </c>
      <c r="Y19" s="36" t="str">
        <f t="shared" si="1"/>
        <v>－</v>
      </c>
      <c r="Z19" s="36" t="s">
        <v>339</v>
      </c>
      <c r="AA19" s="36" t="s">
        <v>339</v>
      </c>
      <c r="AB19" s="36" t="s">
        <v>339</v>
      </c>
      <c r="AC19" s="36" t="s">
        <v>339</v>
      </c>
      <c r="AD19" s="36" t="s">
        <v>339</v>
      </c>
      <c r="AE19" s="36" t="s">
        <v>339</v>
      </c>
      <c r="AF19" s="36" t="s">
        <v>339</v>
      </c>
      <c r="AG19" s="144" t="s">
        <v>339</v>
      </c>
      <c r="AH19" s="144" t="s">
        <v>339</v>
      </c>
      <c r="AI19" s="144" t="s">
        <v>339</v>
      </c>
      <c r="AJ19" s="36" t="s">
        <v>339</v>
      </c>
      <c r="AK19" s="36" t="s">
        <v>339</v>
      </c>
      <c r="AL19" s="36" t="s">
        <v>339</v>
      </c>
      <c r="AM19" s="36" t="str">
        <f t="shared" si="2"/>
        <v>－</v>
      </c>
      <c r="AN19" s="36" t="str">
        <f t="shared" si="2"/>
        <v>－</v>
      </c>
      <c r="AO19" s="36" t="str">
        <f t="shared" si="2"/>
        <v>－</v>
      </c>
      <c r="AP19" s="146" t="s">
        <v>339</v>
      </c>
      <c r="AQ19" s="146" t="s">
        <v>339</v>
      </c>
      <c r="AR19" s="36" t="str">
        <f t="shared" si="3"/>
        <v>－</v>
      </c>
      <c r="AS19" s="36" t="s">
        <v>339</v>
      </c>
      <c r="AT19" s="36" t="s">
        <v>339</v>
      </c>
      <c r="AU19" s="36" t="s">
        <v>339</v>
      </c>
      <c r="AV19" s="36" t="s">
        <v>339</v>
      </c>
      <c r="AW19" s="36" t="s">
        <v>339</v>
      </c>
      <c r="AX19" s="36" t="s">
        <v>339</v>
      </c>
      <c r="AY19" s="36" t="s">
        <v>339</v>
      </c>
      <c r="AZ19" s="36" t="s">
        <v>339</v>
      </c>
      <c r="BA19" s="36" t="s">
        <v>339</v>
      </c>
      <c r="BB19" s="36" t="s">
        <v>339</v>
      </c>
      <c r="BC19" s="36" t="s">
        <v>339</v>
      </c>
      <c r="BD19" s="36" t="s">
        <v>339</v>
      </c>
      <c r="BE19" s="36" t="s">
        <v>339</v>
      </c>
      <c r="BF19" s="36" t="s">
        <v>339</v>
      </c>
      <c r="BG19" s="36" t="s">
        <v>339</v>
      </c>
      <c r="BH19" s="36" t="s">
        <v>339</v>
      </c>
      <c r="BI19" s="36" t="s">
        <v>339</v>
      </c>
      <c r="BJ19" s="36" t="s">
        <v>339</v>
      </c>
      <c r="BK19" s="36" t="s">
        <v>339</v>
      </c>
      <c r="BL19" s="36" t="s">
        <v>339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339</v>
      </c>
      <c r="E20" s="36" t="s">
        <v>339</v>
      </c>
      <c r="F20" s="36" t="s">
        <v>339</v>
      </c>
      <c r="G20" s="36" t="s">
        <v>339</v>
      </c>
      <c r="H20" s="36" t="s">
        <v>339</v>
      </c>
      <c r="I20" s="36" t="s">
        <v>339</v>
      </c>
      <c r="J20" s="36" t="s">
        <v>339</v>
      </c>
      <c r="K20" s="36" t="s">
        <v>339</v>
      </c>
      <c r="L20" s="36" t="s">
        <v>339</v>
      </c>
      <c r="M20" s="36" t="s">
        <v>339</v>
      </c>
      <c r="N20" s="36" t="s">
        <v>339</v>
      </c>
      <c r="O20" s="36" t="s">
        <v>339</v>
      </c>
      <c r="P20" s="36" t="s">
        <v>339</v>
      </c>
      <c r="Q20" s="36" t="s">
        <v>339</v>
      </c>
      <c r="R20" s="36" t="s">
        <v>339</v>
      </c>
      <c r="S20" s="36" t="s">
        <v>339</v>
      </c>
      <c r="T20" s="36" t="s">
        <v>339</v>
      </c>
      <c r="U20" s="138" t="s">
        <v>339</v>
      </c>
      <c r="V20" s="138" t="s">
        <v>339</v>
      </c>
      <c r="W20" s="36" t="str">
        <f t="shared" si="0"/>
        <v>－</v>
      </c>
      <c r="X20" s="36" t="str">
        <f t="shared" si="0"/>
        <v>－</v>
      </c>
      <c r="Y20" s="36" t="str">
        <f t="shared" si="1"/>
        <v>－</v>
      </c>
      <c r="Z20" s="36" t="s">
        <v>339</v>
      </c>
      <c r="AA20" s="36" t="s">
        <v>339</v>
      </c>
      <c r="AB20" s="36" t="s">
        <v>339</v>
      </c>
      <c r="AC20" s="36" t="s">
        <v>339</v>
      </c>
      <c r="AD20" s="36" t="s">
        <v>339</v>
      </c>
      <c r="AE20" s="36" t="s">
        <v>339</v>
      </c>
      <c r="AF20" s="36" t="s">
        <v>339</v>
      </c>
      <c r="AG20" s="144" t="s">
        <v>339</v>
      </c>
      <c r="AH20" s="144" t="s">
        <v>339</v>
      </c>
      <c r="AI20" s="144" t="s">
        <v>339</v>
      </c>
      <c r="AJ20" s="36" t="s">
        <v>339</v>
      </c>
      <c r="AK20" s="36" t="s">
        <v>339</v>
      </c>
      <c r="AL20" s="36" t="s">
        <v>339</v>
      </c>
      <c r="AM20" s="36" t="str">
        <f t="shared" si="2"/>
        <v>－</v>
      </c>
      <c r="AN20" s="36" t="str">
        <f t="shared" si="2"/>
        <v>－</v>
      </c>
      <c r="AO20" s="36" t="str">
        <f t="shared" si="2"/>
        <v>－</v>
      </c>
      <c r="AP20" s="146" t="s">
        <v>339</v>
      </c>
      <c r="AQ20" s="146" t="s">
        <v>339</v>
      </c>
      <c r="AR20" s="36" t="str">
        <f t="shared" si="3"/>
        <v>－</v>
      </c>
      <c r="AS20" s="36" t="s">
        <v>339</v>
      </c>
      <c r="AT20" s="36" t="s">
        <v>339</v>
      </c>
      <c r="AU20" s="36" t="s">
        <v>339</v>
      </c>
      <c r="AV20" s="36" t="s">
        <v>339</v>
      </c>
      <c r="AW20" s="36" t="s">
        <v>339</v>
      </c>
      <c r="AX20" s="36" t="s">
        <v>339</v>
      </c>
      <c r="AY20" s="36" t="s">
        <v>339</v>
      </c>
      <c r="AZ20" s="36" t="s">
        <v>339</v>
      </c>
      <c r="BA20" s="36" t="s">
        <v>339</v>
      </c>
      <c r="BB20" s="36" t="s">
        <v>339</v>
      </c>
      <c r="BC20" s="36" t="s">
        <v>339</v>
      </c>
      <c r="BD20" s="36" t="s">
        <v>339</v>
      </c>
      <c r="BE20" s="36" t="s">
        <v>339</v>
      </c>
      <c r="BF20" s="36" t="s">
        <v>339</v>
      </c>
      <c r="BG20" s="36" t="s">
        <v>339</v>
      </c>
      <c r="BH20" s="36" t="s">
        <v>339</v>
      </c>
      <c r="BI20" s="36" t="s">
        <v>339</v>
      </c>
      <c r="BJ20" s="36" t="s">
        <v>339</v>
      </c>
      <c r="BK20" s="36" t="s">
        <v>339</v>
      </c>
      <c r="BL20" s="36" t="s">
        <v>339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339</v>
      </c>
      <c r="E21" s="36" t="s">
        <v>339</v>
      </c>
      <c r="F21" s="36" t="s">
        <v>339</v>
      </c>
      <c r="G21" s="36" t="s">
        <v>339</v>
      </c>
      <c r="H21" s="36" t="s">
        <v>339</v>
      </c>
      <c r="I21" s="36" t="s">
        <v>339</v>
      </c>
      <c r="J21" s="36" t="s">
        <v>339</v>
      </c>
      <c r="K21" s="36" t="s">
        <v>339</v>
      </c>
      <c r="L21" s="36" t="s">
        <v>339</v>
      </c>
      <c r="M21" s="36" t="s">
        <v>339</v>
      </c>
      <c r="N21" s="36" t="s">
        <v>339</v>
      </c>
      <c r="O21" s="36" t="s">
        <v>339</v>
      </c>
      <c r="P21" s="36" t="s">
        <v>339</v>
      </c>
      <c r="Q21" s="36" t="s">
        <v>339</v>
      </c>
      <c r="R21" s="36" t="s">
        <v>339</v>
      </c>
      <c r="S21" s="36" t="s">
        <v>339</v>
      </c>
      <c r="T21" s="36" t="s">
        <v>339</v>
      </c>
      <c r="U21" s="138" t="s">
        <v>339</v>
      </c>
      <c r="V21" s="138" t="s">
        <v>339</v>
      </c>
      <c r="W21" s="36" t="str">
        <f t="shared" si="0"/>
        <v>－</v>
      </c>
      <c r="X21" s="36" t="str">
        <f t="shared" si="0"/>
        <v>－</v>
      </c>
      <c r="Y21" s="36" t="str">
        <f t="shared" si="1"/>
        <v>－</v>
      </c>
      <c r="Z21" s="36" t="s">
        <v>339</v>
      </c>
      <c r="AA21" s="36" t="s">
        <v>339</v>
      </c>
      <c r="AB21" s="36" t="s">
        <v>339</v>
      </c>
      <c r="AC21" s="36" t="s">
        <v>339</v>
      </c>
      <c r="AD21" s="36" t="s">
        <v>339</v>
      </c>
      <c r="AE21" s="36" t="s">
        <v>339</v>
      </c>
      <c r="AF21" s="36" t="s">
        <v>339</v>
      </c>
      <c r="AG21" s="144" t="s">
        <v>339</v>
      </c>
      <c r="AH21" s="144" t="s">
        <v>339</v>
      </c>
      <c r="AI21" s="144" t="s">
        <v>339</v>
      </c>
      <c r="AJ21" s="36" t="s">
        <v>339</v>
      </c>
      <c r="AK21" s="36" t="s">
        <v>339</v>
      </c>
      <c r="AL21" s="36" t="s">
        <v>339</v>
      </c>
      <c r="AM21" s="36" t="str">
        <f t="shared" si="2"/>
        <v>－</v>
      </c>
      <c r="AN21" s="36" t="str">
        <f t="shared" si="2"/>
        <v>－</v>
      </c>
      <c r="AO21" s="36" t="str">
        <f t="shared" si="2"/>
        <v>－</v>
      </c>
      <c r="AP21" s="146" t="s">
        <v>339</v>
      </c>
      <c r="AQ21" s="146" t="s">
        <v>339</v>
      </c>
      <c r="AR21" s="36" t="str">
        <f t="shared" si="3"/>
        <v>－</v>
      </c>
      <c r="AS21" s="36" t="s">
        <v>339</v>
      </c>
      <c r="AT21" s="36" t="s">
        <v>339</v>
      </c>
      <c r="AU21" s="36" t="s">
        <v>339</v>
      </c>
      <c r="AV21" s="36" t="s">
        <v>339</v>
      </c>
      <c r="AW21" s="36" t="s">
        <v>339</v>
      </c>
      <c r="AX21" s="36" t="s">
        <v>339</v>
      </c>
      <c r="AY21" s="36" t="s">
        <v>339</v>
      </c>
      <c r="AZ21" s="36" t="s">
        <v>339</v>
      </c>
      <c r="BA21" s="36" t="s">
        <v>339</v>
      </c>
      <c r="BB21" s="36" t="s">
        <v>339</v>
      </c>
      <c r="BC21" s="36" t="s">
        <v>339</v>
      </c>
      <c r="BD21" s="36" t="s">
        <v>339</v>
      </c>
      <c r="BE21" s="36" t="s">
        <v>339</v>
      </c>
      <c r="BF21" s="36" t="s">
        <v>339</v>
      </c>
      <c r="BG21" s="36" t="s">
        <v>339</v>
      </c>
      <c r="BH21" s="36" t="s">
        <v>339</v>
      </c>
      <c r="BI21" s="36" t="s">
        <v>339</v>
      </c>
      <c r="BJ21" s="36" t="s">
        <v>339</v>
      </c>
      <c r="BK21" s="36" t="s">
        <v>339</v>
      </c>
      <c r="BL21" s="36" t="s">
        <v>339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339</v>
      </c>
      <c r="E22" s="36" t="s">
        <v>339</v>
      </c>
      <c r="F22" s="36" t="s">
        <v>339</v>
      </c>
      <c r="G22" s="36" t="s">
        <v>339</v>
      </c>
      <c r="H22" s="36" t="s">
        <v>339</v>
      </c>
      <c r="I22" s="36" t="s">
        <v>339</v>
      </c>
      <c r="J22" s="36" t="s">
        <v>339</v>
      </c>
      <c r="K22" s="36" t="s">
        <v>339</v>
      </c>
      <c r="L22" s="36" t="s">
        <v>339</v>
      </c>
      <c r="M22" s="36" t="s">
        <v>339</v>
      </c>
      <c r="N22" s="36" t="s">
        <v>339</v>
      </c>
      <c r="O22" s="36" t="s">
        <v>339</v>
      </c>
      <c r="P22" s="36" t="s">
        <v>339</v>
      </c>
      <c r="Q22" s="36" t="s">
        <v>339</v>
      </c>
      <c r="R22" s="36" t="s">
        <v>339</v>
      </c>
      <c r="S22" s="36" t="s">
        <v>339</v>
      </c>
      <c r="T22" s="36" t="s">
        <v>339</v>
      </c>
      <c r="U22" s="138" t="s">
        <v>339</v>
      </c>
      <c r="V22" s="138" t="s">
        <v>339</v>
      </c>
      <c r="W22" s="36" t="str">
        <f t="shared" si="0"/>
        <v>－</v>
      </c>
      <c r="X22" s="36" t="str">
        <f t="shared" si="0"/>
        <v>－</v>
      </c>
      <c r="Y22" s="36" t="str">
        <f t="shared" si="1"/>
        <v>－</v>
      </c>
      <c r="Z22" s="36" t="s">
        <v>339</v>
      </c>
      <c r="AA22" s="36" t="s">
        <v>339</v>
      </c>
      <c r="AB22" s="36" t="s">
        <v>339</v>
      </c>
      <c r="AC22" s="36" t="s">
        <v>339</v>
      </c>
      <c r="AD22" s="36" t="s">
        <v>339</v>
      </c>
      <c r="AE22" s="36" t="s">
        <v>339</v>
      </c>
      <c r="AF22" s="36" t="s">
        <v>339</v>
      </c>
      <c r="AG22" s="144" t="s">
        <v>339</v>
      </c>
      <c r="AH22" s="144" t="s">
        <v>339</v>
      </c>
      <c r="AI22" s="144" t="s">
        <v>339</v>
      </c>
      <c r="AJ22" s="36" t="s">
        <v>339</v>
      </c>
      <c r="AK22" s="36" t="s">
        <v>339</v>
      </c>
      <c r="AL22" s="36" t="s">
        <v>339</v>
      </c>
      <c r="AM22" s="36" t="str">
        <f t="shared" si="2"/>
        <v>－</v>
      </c>
      <c r="AN22" s="36" t="str">
        <f t="shared" si="2"/>
        <v>－</v>
      </c>
      <c r="AO22" s="36" t="str">
        <f t="shared" si="2"/>
        <v>－</v>
      </c>
      <c r="AP22" s="146" t="s">
        <v>339</v>
      </c>
      <c r="AQ22" s="146" t="s">
        <v>339</v>
      </c>
      <c r="AR22" s="36" t="str">
        <f t="shared" si="3"/>
        <v>－</v>
      </c>
      <c r="AS22" s="36" t="s">
        <v>339</v>
      </c>
      <c r="AT22" s="36" t="s">
        <v>339</v>
      </c>
      <c r="AU22" s="36" t="s">
        <v>339</v>
      </c>
      <c r="AV22" s="36" t="s">
        <v>339</v>
      </c>
      <c r="AW22" s="36" t="s">
        <v>339</v>
      </c>
      <c r="AX22" s="36" t="s">
        <v>339</v>
      </c>
      <c r="AY22" s="36" t="s">
        <v>339</v>
      </c>
      <c r="AZ22" s="36" t="s">
        <v>339</v>
      </c>
      <c r="BA22" s="36" t="s">
        <v>339</v>
      </c>
      <c r="BB22" s="36" t="s">
        <v>339</v>
      </c>
      <c r="BC22" s="36" t="s">
        <v>339</v>
      </c>
      <c r="BD22" s="36" t="s">
        <v>339</v>
      </c>
      <c r="BE22" s="36" t="s">
        <v>339</v>
      </c>
      <c r="BF22" s="36" t="s">
        <v>339</v>
      </c>
      <c r="BG22" s="36" t="s">
        <v>339</v>
      </c>
      <c r="BH22" s="36" t="s">
        <v>339</v>
      </c>
      <c r="BI22" s="36" t="s">
        <v>339</v>
      </c>
      <c r="BJ22" s="36" t="s">
        <v>339</v>
      </c>
      <c r="BK22" s="36" t="s">
        <v>339</v>
      </c>
      <c r="BL22" s="36" t="s">
        <v>339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339</v>
      </c>
      <c r="E23" s="36" t="s">
        <v>339</v>
      </c>
      <c r="F23" s="36" t="s">
        <v>339</v>
      </c>
      <c r="G23" s="36" t="s">
        <v>339</v>
      </c>
      <c r="H23" s="36" t="s">
        <v>339</v>
      </c>
      <c r="I23" s="36" t="s">
        <v>339</v>
      </c>
      <c r="J23" s="36" t="s">
        <v>339</v>
      </c>
      <c r="K23" s="36" t="s">
        <v>339</v>
      </c>
      <c r="L23" s="36" t="s">
        <v>339</v>
      </c>
      <c r="M23" s="36" t="s">
        <v>339</v>
      </c>
      <c r="N23" s="36" t="s">
        <v>339</v>
      </c>
      <c r="O23" s="36" t="s">
        <v>339</v>
      </c>
      <c r="P23" s="36" t="s">
        <v>339</v>
      </c>
      <c r="Q23" s="36" t="s">
        <v>339</v>
      </c>
      <c r="R23" s="36" t="s">
        <v>339</v>
      </c>
      <c r="S23" s="36" t="s">
        <v>339</v>
      </c>
      <c r="T23" s="36" t="s">
        <v>339</v>
      </c>
      <c r="U23" s="138" t="s">
        <v>339</v>
      </c>
      <c r="V23" s="138" t="s">
        <v>339</v>
      </c>
      <c r="W23" s="36" t="str">
        <f t="shared" si="0"/>
        <v>－</v>
      </c>
      <c r="X23" s="36" t="str">
        <f t="shared" si="0"/>
        <v>－</v>
      </c>
      <c r="Y23" s="36" t="str">
        <f t="shared" si="1"/>
        <v>－</v>
      </c>
      <c r="Z23" s="36" t="s">
        <v>339</v>
      </c>
      <c r="AA23" s="36" t="s">
        <v>339</v>
      </c>
      <c r="AB23" s="36" t="s">
        <v>339</v>
      </c>
      <c r="AC23" s="36" t="s">
        <v>339</v>
      </c>
      <c r="AD23" s="36" t="s">
        <v>339</v>
      </c>
      <c r="AE23" s="36" t="s">
        <v>339</v>
      </c>
      <c r="AF23" s="36" t="s">
        <v>339</v>
      </c>
      <c r="AG23" s="144" t="s">
        <v>339</v>
      </c>
      <c r="AH23" s="144" t="s">
        <v>339</v>
      </c>
      <c r="AI23" s="144" t="s">
        <v>339</v>
      </c>
      <c r="AJ23" s="36" t="s">
        <v>339</v>
      </c>
      <c r="AK23" s="36" t="s">
        <v>339</v>
      </c>
      <c r="AL23" s="36" t="s">
        <v>339</v>
      </c>
      <c r="AM23" s="36" t="str">
        <f t="shared" si="2"/>
        <v>－</v>
      </c>
      <c r="AN23" s="36" t="str">
        <f t="shared" si="2"/>
        <v>－</v>
      </c>
      <c r="AO23" s="36" t="str">
        <f t="shared" si="2"/>
        <v>－</v>
      </c>
      <c r="AP23" s="146" t="s">
        <v>339</v>
      </c>
      <c r="AQ23" s="146" t="s">
        <v>339</v>
      </c>
      <c r="AR23" s="36" t="str">
        <f t="shared" si="3"/>
        <v>－</v>
      </c>
      <c r="AS23" s="36" t="s">
        <v>339</v>
      </c>
      <c r="AT23" s="36" t="s">
        <v>339</v>
      </c>
      <c r="AU23" s="36" t="s">
        <v>339</v>
      </c>
      <c r="AV23" s="36" t="s">
        <v>339</v>
      </c>
      <c r="AW23" s="36" t="s">
        <v>339</v>
      </c>
      <c r="AX23" s="36" t="s">
        <v>339</v>
      </c>
      <c r="AY23" s="36" t="s">
        <v>339</v>
      </c>
      <c r="AZ23" s="36" t="s">
        <v>339</v>
      </c>
      <c r="BA23" s="36" t="s">
        <v>339</v>
      </c>
      <c r="BB23" s="36" t="s">
        <v>339</v>
      </c>
      <c r="BC23" s="36" t="s">
        <v>339</v>
      </c>
      <c r="BD23" s="36" t="s">
        <v>339</v>
      </c>
      <c r="BE23" s="36" t="s">
        <v>339</v>
      </c>
      <c r="BF23" s="36" t="s">
        <v>339</v>
      </c>
      <c r="BG23" s="36" t="s">
        <v>339</v>
      </c>
      <c r="BH23" s="36" t="s">
        <v>339</v>
      </c>
      <c r="BI23" s="36" t="s">
        <v>339</v>
      </c>
      <c r="BJ23" s="36" t="s">
        <v>339</v>
      </c>
      <c r="BK23" s="36" t="s">
        <v>339</v>
      </c>
      <c r="BL23" s="36" t="s">
        <v>339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339</v>
      </c>
      <c r="E24" s="36" t="s">
        <v>339</v>
      </c>
      <c r="F24" s="36" t="s">
        <v>339</v>
      </c>
      <c r="G24" s="36" t="s">
        <v>339</v>
      </c>
      <c r="H24" s="36" t="s">
        <v>339</v>
      </c>
      <c r="I24" s="36" t="s">
        <v>339</v>
      </c>
      <c r="J24" s="36" t="s">
        <v>339</v>
      </c>
      <c r="K24" s="36" t="s">
        <v>339</v>
      </c>
      <c r="L24" s="36" t="s">
        <v>339</v>
      </c>
      <c r="M24" s="36" t="s">
        <v>339</v>
      </c>
      <c r="N24" s="36" t="s">
        <v>339</v>
      </c>
      <c r="O24" s="36" t="s">
        <v>339</v>
      </c>
      <c r="P24" s="36" t="s">
        <v>339</v>
      </c>
      <c r="Q24" s="36" t="s">
        <v>339</v>
      </c>
      <c r="R24" s="36" t="s">
        <v>339</v>
      </c>
      <c r="S24" s="36" t="s">
        <v>339</v>
      </c>
      <c r="T24" s="36" t="s">
        <v>339</v>
      </c>
      <c r="U24" s="138" t="s">
        <v>339</v>
      </c>
      <c r="V24" s="138" t="s">
        <v>339</v>
      </c>
      <c r="W24" s="36" t="str">
        <f t="shared" si="0"/>
        <v>－</v>
      </c>
      <c r="X24" s="36" t="str">
        <f t="shared" si="0"/>
        <v>－</v>
      </c>
      <c r="Y24" s="36" t="str">
        <f t="shared" si="1"/>
        <v>－</v>
      </c>
      <c r="Z24" s="36" t="s">
        <v>339</v>
      </c>
      <c r="AA24" s="36" t="s">
        <v>339</v>
      </c>
      <c r="AB24" s="36" t="s">
        <v>339</v>
      </c>
      <c r="AC24" s="36" t="s">
        <v>339</v>
      </c>
      <c r="AD24" s="36" t="s">
        <v>339</v>
      </c>
      <c r="AE24" s="36" t="s">
        <v>339</v>
      </c>
      <c r="AF24" s="36" t="s">
        <v>339</v>
      </c>
      <c r="AG24" s="144" t="s">
        <v>339</v>
      </c>
      <c r="AH24" s="144" t="s">
        <v>339</v>
      </c>
      <c r="AI24" s="144" t="s">
        <v>339</v>
      </c>
      <c r="AJ24" s="36" t="s">
        <v>339</v>
      </c>
      <c r="AK24" s="36" t="s">
        <v>339</v>
      </c>
      <c r="AL24" s="36" t="s">
        <v>339</v>
      </c>
      <c r="AM24" s="36" t="str">
        <f t="shared" si="2"/>
        <v>－</v>
      </c>
      <c r="AN24" s="36" t="str">
        <f t="shared" si="2"/>
        <v>－</v>
      </c>
      <c r="AO24" s="36" t="str">
        <f t="shared" si="2"/>
        <v>－</v>
      </c>
      <c r="AP24" s="146" t="s">
        <v>339</v>
      </c>
      <c r="AQ24" s="146" t="s">
        <v>339</v>
      </c>
      <c r="AR24" s="36" t="str">
        <f t="shared" si="3"/>
        <v>－</v>
      </c>
      <c r="AS24" s="36" t="s">
        <v>339</v>
      </c>
      <c r="AT24" s="36" t="s">
        <v>339</v>
      </c>
      <c r="AU24" s="36" t="s">
        <v>339</v>
      </c>
      <c r="AV24" s="36" t="s">
        <v>339</v>
      </c>
      <c r="AW24" s="36" t="s">
        <v>339</v>
      </c>
      <c r="AX24" s="36" t="s">
        <v>339</v>
      </c>
      <c r="AY24" s="36" t="s">
        <v>339</v>
      </c>
      <c r="AZ24" s="36" t="s">
        <v>339</v>
      </c>
      <c r="BA24" s="36" t="s">
        <v>339</v>
      </c>
      <c r="BB24" s="36" t="s">
        <v>339</v>
      </c>
      <c r="BC24" s="36" t="s">
        <v>339</v>
      </c>
      <c r="BD24" s="36" t="s">
        <v>339</v>
      </c>
      <c r="BE24" s="36" t="s">
        <v>339</v>
      </c>
      <c r="BF24" s="36" t="s">
        <v>339</v>
      </c>
      <c r="BG24" s="36" t="s">
        <v>339</v>
      </c>
      <c r="BH24" s="36" t="s">
        <v>339</v>
      </c>
      <c r="BI24" s="36" t="s">
        <v>339</v>
      </c>
      <c r="BJ24" s="36" t="s">
        <v>339</v>
      </c>
      <c r="BK24" s="36" t="s">
        <v>339</v>
      </c>
      <c r="BL24" s="36" t="s">
        <v>339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339</v>
      </c>
      <c r="E25" s="36" t="s">
        <v>339</v>
      </c>
      <c r="F25" s="36" t="s">
        <v>339</v>
      </c>
      <c r="G25" s="36" t="s">
        <v>339</v>
      </c>
      <c r="H25" s="36" t="s">
        <v>339</v>
      </c>
      <c r="I25" s="36" t="s">
        <v>339</v>
      </c>
      <c r="J25" s="36" t="s">
        <v>339</v>
      </c>
      <c r="K25" s="36" t="s">
        <v>339</v>
      </c>
      <c r="L25" s="36" t="s">
        <v>339</v>
      </c>
      <c r="M25" s="36" t="s">
        <v>339</v>
      </c>
      <c r="N25" s="36" t="s">
        <v>339</v>
      </c>
      <c r="O25" s="36" t="s">
        <v>339</v>
      </c>
      <c r="P25" s="36" t="s">
        <v>339</v>
      </c>
      <c r="Q25" s="36" t="s">
        <v>339</v>
      </c>
      <c r="R25" s="36" t="s">
        <v>339</v>
      </c>
      <c r="S25" s="36" t="s">
        <v>339</v>
      </c>
      <c r="T25" s="36" t="s">
        <v>339</v>
      </c>
      <c r="U25" s="138" t="s">
        <v>339</v>
      </c>
      <c r="V25" s="138" t="s">
        <v>339</v>
      </c>
      <c r="W25" s="36" t="str">
        <f t="shared" si="0"/>
        <v>－</v>
      </c>
      <c r="X25" s="36" t="str">
        <f t="shared" si="0"/>
        <v>－</v>
      </c>
      <c r="Y25" s="36" t="str">
        <f t="shared" si="1"/>
        <v>－</v>
      </c>
      <c r="Z25" s="36" t="s">
        <v>339</v>
      </c>
      <c r="AA25" s="36" t="s">
        <v>339</v>
      </c>
      <c r="AB25" s="36" t="s">
        <v>339</v>
      </c>
      <c r="AC25" s="36" t="s">
        <v>339</v>
      </c>
      <c r="AD25" s="36" t="s">
        <v>339</v>
      </c>
      <c r="AE25" s="36" t="s">
        <v>339</v>
      </c>
      <c r="AF25" s="36" t="s">
        <v>339</v>
      </c>
      <c r="AG25" s="144" t="s">
        <v>339</v>
      </c>
      <c r="AH25" s="144" t="s">
        <v>339</v>
      </c>
      <c r="AI25" s="144" t="s">
        <v>339</v>
      </c>
      <c r="AJ25" s="36" t="s">
        <v>339</v>
      </c>
      <c r="AK25" s="36" t="s">
        <v>339</v>
      </c>
      <c r="AL25" s="36" t="s">
        <v>339</v>
      </c>
      <c r="AM25" s="36" t="str">
        <f t="shared" si="2"/>
        <v>－</v>
      </c>
      <c r="AN25" s="36" t="str">
        <f t="shared" si="2"/>
        <v>－</v>
      </c>
      <c r="AO25" s="36" t="str">
        <f t="shared" si="2"/>
        <v>－</v>
      </c>
      <c r="AP25" s="146" t="s">
        <v>339</v>
      </c>
      <c r="AQ25" s="146" t="s">
        <v>339</v>
      </c>
      <c r="AR25" s="36" t="str">
        <f t="shared" si="3"/>
        <v>－</v>
      </c>
      <c r="AS25" s="36" t="s">
        <v>339</v>
      </c>
      <c r="AT25" s="36" t="s">
        <v>339</v>
      </c>
      <c r="AU25" s="36" t="s">
        <v>339</v>
      </c>
      <c r="AV25" s="36" t="s">
        <v>339</v>
      </c>
      <c r="AW25" s="36" t="s">
        <v>339</v>
      </c>
      <c r="AX25" s="36" t="s">
        <v>339</v>
      </c>
      <c r="AY25" s="36" t="s">
        <v>339</v>
      </c>
      <c r="AZ25" s="36" t="s">
        <v>339</v>
      </c>
      <c r="BA25" s="36" t="s">
        <v>339</v>
      </c>
      <c r="BB25" s="36" t="s">
        <v>339</v>
      </c>
      <c r="BC25" s="36" t="s">
        <v>339</v>
      </c>
      <c r="BD25" s="36" t="s">
        <v>339</v>
      </c>
      <c r="BE25" s="36" t="s">
        <v>339</v>
      </c>
      <c r="BF25" s="36" t="s">
        <v>339</v>
      </c>
      <c r="BG25" s="36" t="s">
        <v>339</v>
      </c>
      <c r="BH25" s="36" t="s">
        <v>339</v>
      </c>
      <c r="BI25" s="36" t="s">
        <v>339</v>
      </c>
      <c r="BJ25" s="36" t="s">
        <v>339</v>
      </c>
      <c r="BK25" s="36" t="s">
        <v>339</v>
      </c>
      <c r="BL25" s="36" t="s">
        <v>339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172" t="s">
        <v>339</v>
      </c>
      <c r="E26" s="82" t="s">
        <v>339</v>
      </c>
      <c r="F26" s="82" t="s">
        <v>339</v>
      </c>
      <c r="G26" s="82" t="s">
        <v>339</v>
      </c>
      <c r="H26" s="36" t="s">
        <v>339</v>
      </c>
      <c r="I26" s="36" t="s">
        <v>339</v>
      </c>
      <c r="J26" s="36" t="s">
        <v>339</v>
      </c>
      <c r="K26" s="36" t="s">
        <v>339</v>
      </c>
      <c r="L26" s="36" t="s">
        <v>339</v>
      </c>
      <c r="M26" s="36" t="s">
        <v>339</v>
      </c>
      <c r="N26" s="36" t="s">
        <v>339</v>
      </c>
      <c r="O26" s="36" t="s">
        <v>339</v>
      </c>
      <c r="P26" s="36" t="s">
        <v>339</v>
      </c>
      <c r="Q26" s="36" t="s">
        <v>339</v>
      </c>
      <c r="R26" s="36" t="s">
        <v>339</v>
      </c>
      <c r="S26" s="36" t="s">
        <v>339</v>
      </c>
      <c r="T26" s="36" t="s">
        <v>339</v>
      </c>
      <c r="U26" s="138" t="s">
        <v>339</v>
      </c>
      <c r="V26" s="138" t="s">
        <v>339</v>
      </c>
      <c r="W26" s="36" t="str">
        <f t="shared" si="0"/>
        <v>－</v>
      </c>
      <c r="X26" s="36" t="str">
        <f t="shared" si="0"/>
        <v>－</v>
      </c>
      <c r="Y26" s="36" t="str">
        <f t="shared" si="1"/>
        <v>－</v>
      </c>
      <c r="Z26" s="36" t="s">
        <v>339</v>
      </c>
      <c r="AA26" s="36" t="s">
        <v>339</v>
      </c>
      <c r="AB26" s="36" t="s">
        <v>339</v>
      </c>
      <c r="AC26" s="36" t="s">
        <v>339</v>
      </c>
      <c r="AD26" s="36" t="s">
        <v>339</v>
      </c>
      <c r="AE26" s="36" t="s">
        <v>339</v>
      </c>
      <c r="AF26" s="36" t="s">
        <v>339</v>
      </c>
      <c r="AG26" s="144" t="s">
        <v>339</v>
      </c>
      <c r="AH26" s="144" t="s">
        <v>339</v>
      </c>
      <c r="AI26" s="144" t="s">
        <v>339</v>
      </c>
      <c r="AJ26" s="36" t="s">
        <v>339</v>
      </c>
      <c r="AK26" s="36" t="s">
        <v>339</v>
      </c>
      <c r="AL26" s="36" t="s">
        <v>339</v>
      </c>
      <c r="AM26" s="36" t="str">
        <f t="shared" si="2"/>
        <v>－</v>
      </c>
      <c r="AN26" s="36" t="str">
        <f t="shared" si="2"/>
        <v>－</v>
      </c>
      <c r="AO26" s="36" t="str">
        <f t="shared" si="2"/>
        <v>－</v>
      </c>
      <c r="AP26" s="146" t="s">
        <v>339</v>
      </c>
      <c r="AQ26" s="146" t="s">
        <v>339</v>
      </c>
      <c r="AR26" s="36" t="str">
        <f t="shared" si="3"/>
        <v>－</v>
      </c>
      <c r="AS26" s="36" t="s">
        <v>339</v>
      </c>
      <c r="AT26" s="36" t="s">
        <v>339</v>
      </c>
      <c r="AU26" s="36" t="s">
        <v>339</v>
      </c>
      <c r="AV26" s="36" t="s">
        <v>339</v>
      </c>
      <c r="AW26" s="36" t="s">
        <v>339</v>
      </c>
      <c r="AX26" s="36" t="s">
        <v>339</v>
      </c>
      <c r="AY26" s="36" t="s">
        <v>339</v>
      </c>
      <c r="AZ26" s="36" t="s">
        <v>339</v>
      </c>
      <c r="BA26" s="36" t="s">
        <v>339</v>
      </c>
      <c r="BB26" s="36" t="s">
        <v>339</v>
      </c>
      <c r="BC26" s="36" t="s">
        <v>339</v>
      </c>
      <c r="BD26" s="36" t="s">
        <v>339</v>
      </c>
      <c r="BE26" s="36" t="s">
        <v>339</v>
      </c>
      <c r="BF26" s="36" t="s">
        <v>339</v>
      </c>
      <c r="BG26" s="36" t="s">
        <v>339</v>
      </c>
      <c r="BH26" s="36" t="s">
        <v>339</v>
      </c>
      <c r="BI26" s="36" t="s">
        <v>339</v>
      </c>
      <c r="BJ26" s="36" t="s">
        <v>339</v>
      </c>
      <c r="BK26" s="36" t="s">
        <v>339</v>
      </c>
      <c r="BL26" s="36" t="s">
        <v>339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172" t="s">
        <v>339</v>
      </c>
      <c r="E27" s="82" t="s">
        <v>339</v>
      </c>
      <c r="F27" s="82" t="s">
        <v>339</v>
      </c>
      <c r="G27" s="82" t="s">
        <v>339</v>
      </c>
      <c r="H27" s="36" t="s">
        <v>339</v>
      </c>
      <c r="I27" s="36" t="s">
        <v>339</v>
      </c>
      <c r="J27" s="36" t="s">
        <v>339</v>
      </c>
      <c r="K27" s="36" t="s">
        <v>339</v>
      </c>
      <c r="L27" s="36" t="s">
        <v>339</v>
      </c>
      <c r="M27" s="36" t="s">
        <v>339</v>
      </c>
      <c r="N27" s="36" t="s">
        <v>339</v>
      </c>
      <c r="O27" s="36" t="s">
        <v>339</v>
      </c>
      <c r="P27" s="36" t="s">
        <v>339</v>
      </c>
      <c r="Q27" s="36" t="s">
        <v>339</v>
      </c>
      <c r="R27" s="36" t="s">
        <v>339</v>
      </c>
      <c r="S27" s="36" t="s">
        <v>339</v>
      </c>
      <c r="T27" s="36" t="s">
        <v>339</v>
      </c>
      <c r="U27" s="138" t="s">
        <v>339</v>
      </c>
      <c r="V27" s="138" t="s">
        <v>339</v>
      </c>
      <c r="W27" s="36" t="str">
        <f t="shared" si="0"/>
        <v>－</v>
      </c>
      <c r="X27" s="36" t="str">
        <f t="shared" si="0"/>
        <v>－</v>
      </c>
      <c r="Y27" s="36" t="str">
        <f t="shared" si="1"/>
        <v>－</v>
      </c>
      <c r="Z27" s="36" t="s">
        <v>339</v>
      </c>
      <c r="AA27" s="36" t="s">
        <v>339</v>
      </c>
      <c r="AB27" s="36" t="s">
        <v>339</v>
      </c>
      <c r="AC27" s="36" t="s">
        <v>339</v>
      </c>
      <c r="AD27" s="36" t="s">
        <v>339</v>
      </c>
      <c r="AE27" s="36" t="s">
        <v>339</v>
      </c>
      <c r="AF27" s="36" t="s">
        <v>339</v>
      </c>
      <c r="AG27" s="144" t="s">
        <v>339</v>
      </c>
      <c r="AH27" s="144" t="s">
        <v>339</v>
      </c>
      <c r="AI27" s="144" t="s">
        <v>339</v>
      </c>
      <c r="AJ27" s="36" t="s">
        <v>339</v>
      </c>
      <c r="AK27" s="36" t="s">
        <v>339</v>
      </c>
      <c r="AL27" s="36" t="s">
        <v>339</v>
      </c>
      <c r="AM27" s="36" t="str">
        <f t="shared" si="2"/>
        <v>－</v>
      </c>
      <c r="AN27" s="36" t="str">
        <f t="shared" si="2"/>
        <v>－</v>
      </c>
      <c r="AO27" s="36" t="str">
        <f t="shared" si="2"/>
        <v>－</v>
      </c>
      <c r="AP27" s="146" t="s">
        <v>339</v>
      </c>
      <c r="AQ27" s="146" t="s">
        <v>339</v>
      </c>
      <c r="AR27" s="36" t="str">
        <f t="shared" si="3"/>
        <v>－</v>
      </c>
      <c r="AS27" s="36" t="s">
        <v>339</v>
      </c>
      <c r="AT27" s="36" t="s">
        <v>339</v>
      </c>
      <c r="AU27" s="36" t="s">
        <v>339</v>
      </c>
      <c r="AV27" s="36" t="s">
        <v>339</v>
      </c>
      <c r="AW27" s="36" t="s">
        <v>339</v>
      </c>
      <c r="AX27" s="36" t="s">
        <v>339</v>
      </c>
      <c r="AY27" s="36" t="s">
        <v>339</v>
      </c>
      <c r="AZ27" s="36" t="s">
        <v>339</v>
      </c>
      <c r="BA27" s="36" t="s">
        <v>339</v>
      </c>
      <c r="BB27" s="36" t="s">
        <v>339</v>
      </c>
      <c r="BC27" s="36" t="s">
        <v>339</v>
      </c>
      <c r="BD27" s="36" t="s">
        <v>339</v>
      </c>
      <c r="BE27" s="36" t="s">
        <v>339</v>
      </c>
      <c r="BF27" s="36" t="s">
        <v>339</v>
      </c>
      <c r="BG27" s="36" t="s">
        <v>339</v>
      </c>
      <c r="BH27" s="36" t="s">
        <v>339</v>
      </c>
      <c r="BI27" s="36" t="s">
        <v>339</v>
      </c>
      <c r="BJ27" s="36" t="s">
        <v>339</v>
      </c>
      <c r="BK27" s="36" t="s">
        <v>339</v>
      </c>
      <c r="BL27" s="36" t="s">
        <v>339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2" t="s">
        <v>339</v>
      </c>
      <c r="E28" s="82" t="s">
        <v>339</v>
      </c>
      <c r="F28" s="82" t="s">
        <v>339</v>
      </c>
      <c r="G28" s="82" t="s">
        <v>339</v>
      </c>
      <c r="H28" s="36" t="s">
        <v>339</v>
      </c>
      <c r="I28" s="36" t="s">
        <v>339</v>
      </c>
      <c r="J28" s="36" t="s">
        <v>339</v>
      </c>
      <c r="K28" s="36" t="s">
        <v>339</v>
      </c>
      <c r="L28" s="36" t="s">
        <v>339</v>
      </c>
      <c r="M28" s="36" t="s">
        <v>339</v>
      </c>
      <c r="N28" s="36" t="s">
        <v>339</v>
      </c>
      <c r="O28" s="36" t="s">
        <v>339</v>
      </c>
      <c r="P28" s="36" t="s">
        <v>339</v>
      </c>
      <c r="Q28" s="36" t="s">
        <v>339</v>
      </c>
      <c r="R28" s="36" t="s">
        <v>339</v>
      </c>
      <c r="S28" s="36" t="s">
        <v>339</v>
      </c>
      <c r="T28" s="36" t="s">
        <v>339</v>
      </c>
      <c r="U28" s="138" t="s">
        <v>339</v>
      </c>
      <c r="V28" s="138" t="s">
        <v>339</v>
      </c>
      <c r="W28" s="36" t="str">
        <f t="shared" si="0"/>
        <v>－</v>
      </c>
      <c r="X28" s="36" t="str">
        <f t="shared" si="0"/>
        <v>－</v>
      </c>
      <c r="Y28" s="36" t="str">
        <f t="shared" si="1"/>
        <v>－</v>
      </c>
      <c r="Z28" s="36" t="s">
        <v>339</v>
      </c>
      <c r="AA28" s="36" t="s">
        <v>339</v>
      </c>
      <c r="AB28" s="36" t="s">
        <v>339</v>
      </c>
      <c r="AC28" s="36" t="s">
        <v>339</v>
      </c>
      <c r="AD28" s="36" t="s">
        <v>339</v>
      </c>
      <c r="AE28" s="36" t="s">
        <v>339</v>
      </c>
      <c r="AF28" s="36" t="s">
        <v>339</v>
      </c>
      <c r="AG28" s="144" t="s">
        <v>339</v>
      </c>
      <c r="AH28" s="144" t="s">
        <v>339</v>
      </c>
      <c r="AI28" s="144" t="s">
        <v>339</v>
      </c>
      <c r="AJ28" s="36" t="s">
        <v>339</v>
      </c>
      <c r="AK28" s="36" t="s">
        <v>339</v>
      </c>
      <c r="AL28" s="36" t="s">
        <v>339</v>
      </c>
      <c r="AM28" s="36" t="str">
        <f t="shared" si="2"/>
        <v>－</v>
      </c>
      <c r="AN28" s="36" t="str">
        <f t="shared" si="2"/>
        <v>－</v>
      </c>
      <c r="AO28" s="36" t="str">
        <f t="shared" si="2"/>
        <v>－</v>
      </c>
      <c r="AP28" s="146" t="s">
        <v>339</v>
      </c>
      <c r="AQ28" s="146" t="s">
        <v>339</v>
      </c>
      <c r="AR28" s="36" t="str">
        <f t="shared" si="3"/>
        <v>－</v>
      </c>
      <c r="AS28" s="36" t="s">
        <v>339</v>
      </c>
      <c r="AT28" s="36" t="s">
        <v>339</v>
      </c>
      <c r="AU28" s="36" t="s">
        <v>339</v>
      </c>
      <c r="AV28" s="36" t="s">
        <v>339</v>
      </c>
      <c r="AW28" s="36" t="s">
        <v>339</v>
      </c>
      <c r="AX28" s="36" t="s">
        <v>339</v>
      </c>
      <c r="AY28" s="36" t="s">
        <v>339</v>
      </c>
      <c r="AZ28" s="36" t="s">
        <v>339</v>
      </c>
      <c r="BA28" s="36" t="s">
        <v>339</v>
      </c>
      <c r="BB28" s="36" t="s">
        <v>339</v>
      </c>
      <c r="BC28" s="36" t="s">
        <v>339</v>
      </c>
      <c r="BD28" s="36" t="s">
        <v>339</v>
      </c>
      <c r="BE28" s="36" t="s">
        <v>339</v>
      </c>
      <c r="BF28" s="36" t="s">
        <v>339</v>
      </c>
      <c r="BG28" s="36" t="s">
        <v>339</v>
      </c>
      <c r="BH28" s="36" t="s">
        <v>339</v>
      </c>
      <c r="BI28" s="36" t="s">
        <v>339</v>
      </c>
      <c r="BJ28" s="36" t="s">
        <v>339</v>
      </c>
      <c r="BK28" s="36" t="s">
        <v>339</v>
      </c>
      <c r="BL28" s="36" t="s">
        <v>339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2" t="s">
        <v>339</v>
      </c>
      <c r="E29" s="82" t="s">
        <v>339</v>
      </c>
      <c r="F29" s="82" t="s">
        <v>339</v>
      </c>
      <c r="G29" s="82" t="s">
        <v>339</v>
      </c>
      <c r="H29" s="36" t="s">
        <v>339</v>
      </c>
      <c r="I29" s="36" t="s">
        <v>339</v>
      </c>
      <c r="J29" s="36" t="s">
        <v>339</v>
      </c>
      <c r="K29" s="36" t="s">
        <v>339</v>
      </c>
      <c r="L29" s="36" t="s">
        <v>339</v>
      </c>
      <c r="M29" s="36" t="s">
        <v>339</v>
      </c>
      <c r="N29" s="36" t="s">
        <v>339</v>
      </c>
      <c r="O29" s="36" t="s">
        <v>339</v>
      </c>
      <c r="P29" s="36" t="s">
        <v>339</v>
      </c>
      <c r="Q29" s="36" t="s">
        <v>339</v>
      </c>
      <c r="R29" s="36" t="s">
        <v>339</v>
      </c>
      <c r="S29" s="36" t="s">
        <v>339</v>
      </c>
      <c r="T29" s="36" t="s">
        <v>339</v>
      </c>
      <c r="U29" s="138" t="s">
        <v>339</v>
      </c>
      <c r="V29" s="138" t="s">
        <v>339</v>
      </c>
      <c r="W29" s="36" t="str">
        <f t="shared" si="0"/>
        <v>－</v>
      </c>
      <c r="X29" s="36" t="str">
        <f t="shared" si="0"/>
        <v>－</v>
      </c>
      <c r="Y29" s="36" t="str">
        <f t="shared" si="1"/>
        <v>－</v>
      </c>
      <c r="Z29" s="36" t="s">
        <v>339</v>
      </c>
      <c r="AA29" s="36" t="s">
        <v>339</v>
      </c>
      <c r="AB29" s="36" t="s">
        <v>339</v>
      </c>
      <c r="AC29" s="36" t="s">
        <v>339</v>
      </c>
      <c r="AD29" s="36" t="s">
        <v>339</v>
      </c>
      <c r="AE29" s="36" t="s">
        <v>339</v>
      </c>
      <c r="AF29" s="36" t="s">
        <v>339</v>
      </c>
      <c r="AG29" s="144" t="s">
        <v>339</v>
      </c>
      <c r="AH29" s="144" t="s">
        <v>339</v>
      </c>
      <c r="AI29" s="144" t="s">
        <v>339</v>
      </c>
      <c r="AJ29" s="36" t="s">
        <v>339</v>
      </c>
      <c r="AK29" s="36" t="s">
        <v>339</v>
      </c>
      <c r="AL29" s="36" t="s">
        <v>339</v>
      </c>
      <c r="AM29" s="36" t="str">
        <f t="shared" si="2"/>
        <v>－</v>
      </c>
      <c r="AN29" s="36" t="str">
        <f t="shared" si="2"/>
        <v>－</v>
      </c>
      <c r="AO29" s="36" t="str">
        <f t="shared" si="2"/>
        <v>－</v>
      </c>
      <c r="AP29" s="146" t="s">
        <v>339</v>
      </c>
      <c r="AQ29" s="146" t="s">
        <v>339</v>
      </c>
      <c r="AR29" s="36" t="str">
        <f t="shared" si="3"/>
        <v>－</v>
      </c>
      <c r="AS29" s="36" t="s">
        <v>339</v>
      </c>
      <c r="AT29" s="36" t="s">
        <v>339</v>
      </c>
      <c r="AU29" s="36" t="s">
        <v>339</v>
      </c>
      <c r="AV29" s="36" t="s">
        <v>339</v>
      </c>
      <c r="AW29" s="36" t="s">
        <v>339</v>
      </c>
      <c r="AX29" s="36" t="s">
        <v>339</v>
      </c>
      <c r="AY29" s="36" t="s">
        <v>339</v>
      </c>
      <c r="AZ29" s="36" t="s">
        <v>339</v>
      </c>
      <c r="BA29" s="36" t="s">
        <v>339</v>
      </c>
      <c r="BB29" s="36" t="s">
        <v>339</v>
      </c>
      <c r="BC29" s="36" t="s">
        <v>339</v>
      </c>
      <c r="BD29" s="36" t="s">
        <v>339</v>
      </c>
      <c r="BE29" s="36" t="s">
        <v>339</v>
      </c>
      <c r="BF29" s="36" t="s">
        <v>339</v>
      </c>
      <c r="BG29" s="36" t="s">
        <v>339</v>
      </c>
      <c r="BH29" s="36" t="s">
        <v>339</v>
      </c>
      <c r="BI29" s="36" t="s">
        <v>339</v>
      </c>
      <c r="BJ29" s="36" t="s">
        <v>339</v>
      </c>
      <c r="BK29" s="36" t="s">
        <v>339</v>
      </c>
      <c r="BL29" s="36" t="s">
        <v>339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2" t="s">
        <v>339</v>
      </c>
      <c r="E30" s="82" t="s">
        <v>339</v>
      </c>
      <c r="F30" s="82" t="s">
        <v>339</v>
      </c>
      <c r="G30" s="82" t="s">
        <v>339</v>
      </c>
      <c r="H30" s="36" t="s">
        <v>339</v>
      </c>
      <c r="I30" s="36" t="s">
        <v>339</v>
      </c>
      <c r="J30" s="36" t="s">
        <v>339</v>
      </c>
      <c r="K30" s="36" t="s">
        <v>339</v>
      </c>
      <c r="L30" s="36" t="s">
        <v>339</v>
      </c>
      <c r="M30" s="36" t="s">
        <v>339</v>
      </c>
      <c r="N30" s="36" t="s">
        <v>339</v>
      </c>
      <c r="O30" s="36" t="s">
        <v>339</v>
      </c>
      <c r="P30" s="36" t="s">
        <v>339</v>
      </c>
      <c r="Q30" s="36" t="s">
        <v>339</v>
      </c>
      <c r="R30" s="36" t="s">
        <v>339</v>
      </c>
      <c r="S30" s="36" t="s">
        <v>339</v>
      </c>
      <c r="T30" s="36" t="s">
        <v>339</v>
      </c>
      <c r="U30" s="138" t="s">
        <v>339</v>
      </c>
      <c r="V30" s="138" t="s">
        <v>339</v>
      </c>
      <c r="W30" s="36" t="str">
        <f t="shared" si="0"/>
        <v>－</v>
      </c>
      <c r="X30" s="36" t="str">
        <f t="shared" si="0"/>
        <v>－</v>
      </c>
      <c r="Y30" s="36" t="str">
        <f t="shared" si="1"/>
        <v>－</v>
      </c>
      <c r="Z30" s="36" t="s">
        <v>339</v>
      </c>
      <c r="AA30" s="36" t="s">
        <v>339</v>
      </c>
      <c r="AB30" s="36" t="s">
        <v>339</v>
      </c>
      <c r="AC30" s="36" t="s">
        <v>339</v>
      </c>
      <c r="AD30" s="36" t="s">
        <v>339</v>
      </c>
      <c r="AE30" s="36" t="s">
        <v>339</v>
      </c>
      <c r="AF30" s="36" t="s">
        <v>339</v>
      </c>
      <c r="AG30" s="144" t="s">
        <v>339</v>
      </c>
      <c r="AH30" s="144" t="s">
        <v>339</v>
      </c>
      <c r="AI30" s="144" t="s">
        <v>339</v>
      </c>
      <c r="AJ30" s="36" t="s">
        <v>339</v>
      </c>
      <c r="AK30" s="36" t="s">
        <v>339</v>
      </c>
      <c r="AL30" s="36" t="s">
        <v>339</v>
      </c>
      <c r="AM30" s="36" t="str">
        <f t="shared" si="2"/>
        <v>－</v>
      </c>
      <c r="AN30" s="36" t="str">
        <f t="shared" si="2"/>
        <v>－</v>
      </c>
      <c r="AO30" s="36" t="str">
        <f t="shared" si="2"/>
        <v>－</v>
      </c>
      <c r="AP30" s="146" t="s">
        <v>339</v>
      </c>
      <c r="AQ30" s="146" t="s">
        <v>339</v>
      </c>
      <c r="AR30" s="36" t="str">
        <f t="shared" si="3"/>
        <v>－</v>
      </c>
      <c r="AS30" s="36" t="s">
        <v>339</v>
      </c>
      <c r="AT30" s="36" t="s">
        <v>339</v>
      </c>
      <c r="AU30" s="36" t="s">
        <v>339</v>
      </c>
      <c r="AV30" s="36" t="s">
        <v>339</v>
      </c>
      <c r="AW30" s="36" t="s">
        <v>339</v>
      </c>
      <c r="AX30" s="36" t="s">
        <v>339</v>
      </c>
      <c r="AY30" s="36" t="s">
        <v>339</v>
      </c>
      <c r="AZ30" s="36" t="s">
        <v>339</v>
      </c>
      <c r="BA30" s="36" t="s">
        <v>339</v>
      </c>
      <c r="BB30" s="36" t="s">
        <v>339</v>
      </c>
      <c r="BC30" s="36" t="s">
        <v>339</v>
      </c>
      <c r="BD30" s="36" t="s">
        <v>339</v>
      </c>
      <c r="BE30" s="36" t="s">
        <v>339</v>
      </c>
      <c r="BF30" s="36" t="s">
        <v>339</v>
      </c>
      <c r="BG30" s="36" t="s">
        <v>339</v>
      </c>
      <c r="BH30" s="36" t="s">
        <v>339</v>
      </c>
      <c r="BI30" s="36" t="s">
        <v>339</v>
      </c>
      <c r="BJ30" s="36" t="s">
        <v>339</v>
      </c>
      <c r="BK30" s="36" t="s">
        <v>339</v>
      </c>
      <c r="BL30" s="36" t="s">
        <v>339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2" t="s">
        <v>339</v>
      </c>
      <c r="E31" s="82" t="s">
        <v>339</v>
      </c>
      <c r="F31" s="82" t="s">
        <v>339</v>
      </c>
      <c r="G31" s="82" t="s">
        <v>339</v>
      </c>
      <c r="H31" s="36" t="s">
        <v>339</v>
      </c>
      <c r="I31" s="36" t="s">
        <v>339</v>
      </c>
      <c r="J31" s="36" t="s">
        <v>339</v>
      </c>
      <c r="K31" s="36" t="s">
        <v>339</v>
      </c>
      <c r="L31" s="36" t="s">
        <v>339</v>
      </c>
      <c r="M31" s="36" t="s">
        <v>339</v>
      </c>
      <c r="N31" s="36" t="s">
        <v>339</v>
      </c>
      <c r="O31" s="36" t="s">
        <v>339</v>
      </c>
      <c r="P31" s="36" t="s">
        <v>339</v>
      </c>
      <c r="Q31" s="36" t="s">
        <v>339</v>
      </c>
      <c r="R31" s="36" t="s">
        <v>339</v>
      </c>
      <c r="S31" s="36" t="s">
        <v>339</v>
      </c>
      <c r="T31" s="36" t="s">
        <v>339</v>
      </c>
      <c r="U31" s="138" t="s">
        <v>339</v>
      </c>
      <c r="V31" s="138" t="s">
        <v>339</v>
      </c>
      <c r="W31" s="36" t="str">
        <f t="shared" si="0"/>
        <v>－</v>
      </c>
      <c r="X31" s="36" t="str">
        <f t="shared" si="0"/>
        <v>－</v>
      </c>
      <c r="Y31" s="36" t="str">
        <f t="shared" si="1"/>
        <v>－</v>
      </c>
      <c r="Z31" s="36" t="s">
        <v>339</v>
      </c>
      <c r="AA31" s="36" t="s">
        <v>339</v>
      </c>
      <c r="AB31" s="36" t="s">
        <v>339</v>
      </c>
      <c r="AC31" s="36" t="s">
        <v>339</v>
      </c>
      <c r="AD31" s="36" t="s">
        <v>339</v>
      </c>
      <c r="AE31" s="36" t="s">
        <v>339</v>
      </c>
      <c r="AF31" s="36" t="s">
        <v>339</v>
      </c>
      <c r="AG31" s="144" t="s">
        <v>339</v>
      </c>
      <c r="AH31" s="144" t="s">
        <v>339</v>
      </c>
      <c r="AI31" s="144" t="s">
        <v>339</v>
      </c>
      <c r="AJ31" s="36" t="s">
        <v>339</v>
      </c>
      <c r="AK31" s="36" t="s">
        <v>339</v>
      </c>
      <c r="AL31" s="36" t="s">
        <v>339</v>
      </c>
      <c r="AM31" s="36" t="str">
        <f t="shared" si="2"/>
        <v>－</v>
      </c>
      <c r="AN31" s="36" t="str">
        <f t="shared" si="2"/>
        <v>－</v>
      </c>
      <c r="AO31" s="36" t="str">
        <f t="shared" si="2"/>
        <v>－</v>
      </c>
      <c r="AP31" s="146" t="s">
        <v>339</v>
      </c>
      <c r="AQ31" s="146" t="s">
        <v>339</v>
      </c>
      <c r="AR31" s="36" t="str">
        <f t="shared" si="3"/>
        <v>－</v>
      </c>
      <c r="AS31" s="36" t="s">
        <v>339</v>
      </c>
      <c r="AT31" s="36" t="s">
        <v>339</v>
      </c>
      <c r="AU31" s="36" t="s">
        <v>339</v>
      </c>
      <c r="AV31" s="36" t="s">
        <v>339</v>
      </c>
      <c r="AW31" s="36" t="s">
        <v>339</v>
      </c>
      <c r="AX31" s="36" t="s">
        <v>339</v>
      </c>
      <c r="AY31" s="36" t="s">
        <v>339</v>
      </c>
      <c r="AZ31" s="36" t="s">
        <v>339</v>
      </c>
      <c r="BA31" s="36" t="s">
        <v>339</v>
      </c>
      <c r="BB31" s="36" t="s">
        <v>339</v>
      </c>
      <c r="BC31" s="36" t="s">
        <v>339</v>
      </c>
      <c r="BD31" s="36" t="s">
        <v>339</v>
      </c>
      <c r="BE31" s="36" t="s">
        <v>339</v>
      </c>
      <c r="BF31" s="36" t="s">
        <v>339</v>
      </c>
      <c r="BG31" s="36" t="s">
        <v>339</v>
      </c>
      <c r="BH31" s="36" t="s">
        <v>339</v>
      </c>
      <c r="BI31" s="36" t="s">
        <v>339</v>
      </c>
      <c r="BJ31" s="36" t="s">
        <v>339</v>
      </c>
      <c r="BK31" s="36" t="s">
        <v>339</v>
      </c>
      <c r="BL31" s="36" t="s">
        <v>339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2" t="s">
        <v>339</v>
      </c>
      <c r="E32" s="82" t="s">
        <v>339</v>
      </c>
      <c r="F32" s="82" t="s">
        <v>339</v>
      </c>
      <c r="G32" s="82" t="s">
        <v>339</v>
      </c>
      <c r="H32" s="36" t="s">
        <v>339</v>
      </c>
      <c r="I32" s="36" t="s">
        <v>339</v>
      </c>
      <c r="J32" s="36" t="s">
        <v>339</v>
      </c>
      <c r="K32" s="36" t="s">
        <v>339</v>
      </c>
      <c r="L32" s="36" t="s">
        <v>339</v>
      </c>
      <c r="M32" s="36" t="s">
        <v>339</v>
      </c>
      <c r="N32" s="36" t="s">
        <v>339</v>
      </c>
      <c r="O32" s="36" t="s">
        <v>339</v>
      </c>
      <c r="P32" s="36" t="s">
        <v>339</v>
      </c>
      <c r="Q32" s="36" t="s">
        <v>339</v>
      </c>
      <c r="R32" s="36" t="s">
        <v>339</v>
      </c>
      <c r="S32" s="36" t="s">
        <v>339</v>
      </c>
      <c r="T32" s="36" t="s">
        <v>339</v>
      </c>
      <c r="U32" s="138" t="s">
        <v>339</v>
      </c>
      <c r="V32" s="138" t="s">
        <v>339</v>
      </c>
      <c r="W32" s="36" t="str">
        <f t="shared" si="0"/>
        <v>－</v>
      </c>
      <c r="X32" s="36" t="str">
        <f t="shared" si="0"/>
        <v>－</v>
      </c>
      <c r="Y32" s="36" t="str">
        <f t="shared" si="1"/>
        <v>－</v>
      </c>
      <c r="Z32" s="36" t="s">
        <v>339</v>
      </c>
      <c r="AA32" s="36" t="s">
        <v>339</v>
      </c>
      <c r="AB32" s="36" t="s">
        <v>339</v>
      </c>
      <c r="AC32" s="36" t="s">
        <v>339</v>
      </c>
      <c r="AD32" s="36" t="s">
        <v>339</v>
      </c>
      <c r="AE32" s="36" t="s">
        <v>339</v>
      </c>
      <c r="AF32" s="36" t="s">
        <v>339</v>
      </c>
      <c r="AG32" s="144" t="s">
        <v>339</v>
      </c>
      <c r="AH32" s="144" t="s">
        <v>339</v>
      </c>
      <c r="AI32" s="144" t="s">
        <v>339</v>
      </c>
      <c r="AJ32" s="36" t="s">
        <v>339</v>
      </c>
      <c r="AK32" s="36" t="s">
        <v>339</v>
      </c>
      <c r="AL32" s="36" t="s">
        <v>339</v>
      </c>
      <c r="AM32" s="36" t="str">
        <f t="shared" si="2"/>
        <v>－</v>
      </c>
      <c r="AN32" s="36" t="str">
        <f t="shared" si="2"/>
        <v>－</v>
      </c>
      <c r="AO32" s="36" t="str">
        <f t="shared" si="2"/>
        <v>－</v>
      </c>
      <c r="AP32" s="146" t="s">
        <v>339</v>
      </c>
      <c r="AQ32" s="146" t="s">
        <v>339</v>
      </c>
      <c r="AR32" s="36" t="str">
        <f t="shared" si="3"/>
        <v>－</v>
      </c>
      <c r="AS32" s="36" t="s">
        <v>339</v>
      </c>
      <c r="AT32" s="36" t="s">
        <v>339</v>
      </c>
      <c r="AU32" s="36" t="s">
        <v>339</v>
      </c>
      <c r="AV32" s="36" t="s">
        <v>339</v>
      </c>
      <c r="AW32" s="36" t="s">
        <v>339</v>
      </c>
      <c r="AX32" s="36" t="s">
        <v>339</v>
      </c>
      <c r="AY32" s="36" t="s">
        <v>339</v>
      </c>
      <c r="AZ32" s="36" t="s">
        <v>339</v>
      </c>
      <c r="BA32" s="36" t="s">
        <v>339</v>
      </c>
      <c r="BB32" s="36" t="s">
        <v>339</v>
      </c>
      <c r="BC32" s="36" t="s">
        <v>339</v>
      </c>
      <c r="BD32" s="36" t="s">
        <v>339</v>
      </c>
      <c r="BE32" s="36" t="s">
        <v>339</v>
      </c>
      <c r="BF32" s="36" t="s">
        <v>339</v>
      </c>
      <c r="BG32" s="36" t="s">
        <v>339</v>
      </c>
      <c r="BH32" s="36" t="s">
        <v>339</v>
      </c>
      <c r="BI32" s="36" t="s">
        <v>339</v>
      </c>
      <c r="BJ32" s="36" t="s">
        <v>339</v>
      </c>
      <c r="BK32" s="36" t="s">
        <v>339</v>
      </c>
      <c r="BL32" s="36" t="s">
        <v>339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2" t="s">
        <v>339</v>
      </c>
      <c r="E33" s="82" t="s">
        <v>339</v>
      </c>
      <c r="F33" s="82" t="s">
        <v>339</v>
      </c>
      <c r="G33" s="82" t="s">
        <v>339</v>
      </c>
      <c r="H33" s="36" t="s">
        <v>339</v>
      </c>
      <c r="I33" s="36" t="s">
        <v>339</v>
      </c>
      <c r="J33" s="36" t="s">
        <v>339</v>
      </c>
      <c r="K33" s="36" t="s">
        <v>339</v>
      </c>
      <c r="L33" s="36" t="s">
        <v>339</v>
      </c>
      <c r="M33" s="36" t="s">
        <v>339</v>
      </c>
      <c r="N33" s="36" t="s">
        <v>339</v>
      </c>
      <c r="O33" s="36" t="s">
        <v>339</v>
      </c>
      <c r="P33" s="36" t="s">
        <v>339</v>
      </c>
      <c r="Q33" s="36" t="s">
        <v>339</v>
      </c>
      <c r="R33" s="36" t="s">
        <v>339</v>
      </c>
      <c r="S33" s="36" t="s">
        <v>339</v>
      </c>
      <c r="T33" s="36" t="s">
        <v>339</v>
      </c>
      <c r="U33" s="138" t="s">
        <v>339</v>
      </c>
      <c r="V33" s="138" t="s">
        <v>339</v>
      </c>
      <c r="W33" s="36" t="str">
        <f t="shared" si="0"/>
        <v>－</v>
      </c>
      <c r="X33" s="36" t="str">
        <f t="shared" si="0"/>
        <v>－</v>
      </c>
      <c r="Y33" s="36" t="str">
        <f t="shared" si="1"/>
        <v>－</v>
      </c>
      <c r="Z33" s="36" t="s">
        <v>339</v>
      </c>
      <c r="AA33" s="36" t="s">
        <v>339</v>
      </c>
      <c r="AB33" s="36" t="s">
        <v>339</v>
      </c>
      <c r="AC33" s="36" t="s">
        <v>339</v>
      </c>
      <c r="AD33" s="36" t="s">
        <v>339</v>
      </c>
      <c r="AE33" s="36" t="s">
        <v>339</v>
      </c>
      <c r="AF33" s="36" t="s">
        <v>339</v>
      </c>
      <c r="AG33" s="144" t="s">
        <v>339</v>
      </c>
      <c r="AH33" s="144" t="s">
        <v>339</v>
      </c>
      <c r="AI33" s="144" t="s">
        <v>339</v>
      </c>
      <c r="AJ33" s="36" t="s">
        <v>339</v>
      </c>
      <c r="AK33" s="36" t="s">
        <v>339</v>
      </c>
      <c r="AL33" s="36" t="s">
        <v>339</v>
      </c>
      <c r="AM33" s="36" t="str">
        <f t="shared" si="2"/>
        <v>－</v>
      </c>
      <c r="AN33" s="36" t="str">
        <f t="shared" si="2"/>
        <v>－</v>
      </c>
      <c r="AO33" s="36" t="str">
        <f t="shared" si="2"/>
        <v>－</v>
      </c>
      <c r="AP33" s="146" t="s">
        <v>339</v>
      </c>
      <c r="AQ33" s="146" t="s">
        <v>339</v>
      </c>
      <c r="AR33" s="36" t="str">
        <f t="shared" si="3"/>
        <v>－</v>
      </c>
      <c r="AS33" s="36" t="s">
        <v>339</v>
      </c>
      <c r="AT33" s="36" t="s">
        <v>339</v>
      </c>
      <c r="AU33" s="36" t="s">
        <v>339</v>
      </c>
      <c r="AV33" s="36" t="s">
        <v>339</v>
      </c>
      <c r="AW33" s="36" t="s">
        <v>339</v>
      </c>
      <c r="AX33" s="36" t="s">
        <v>339</v>
      </c>
      <c r="AY33" s="36" t="s">
        <v>339</v>
      </c>
      <c r="AZ33" s="36" t="s">
        <v>339</v>
      </c>
      <c r="BA33" s="36" t="s">
        <v>339</v>
      </c>
      <c r="BB33" s="36" t="s">
        <v>339</v>
      </c>
      <c r="BC33" s="36" t="s">
        <v>339</v>
      </c>
      <c r="BD33" s="36" t="s">
        <v>339</v>
      </c>
      <c r="BE33" s="36" t="s">
        <v>339</v>
      </c>
      <c r="BF33" s="36" t="s">
        <v>339</v>
      </c>
      <c r="BG33" s="36" t="s">
        <v>339</v>
      </c>
      <c r="BH33" s="36" t="s">
        <v>339</v>
      </c>
      <c r="BI33" s="36" t="s">
        <v>339</v>
      </c>
      <c r="BJ33" s="36" t="s">
        <v>339</v>
      </c>
      <c r="BK33" s="36" t="s">
        <v>339</v>
      </c>
      <c r="BL33" s="36" t="s">
        <v>339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2" t="s">
        <v>339</v>
      </c>
      <c r="E34" s="82" t="s">
        <v>339</v>
      </c>
      <c r="F34" s="82" t="s">
        <v>339</v>
      </c>
      <c r="G34" s="82" t="s">
        <v>339</v>
      </c>
      <c r="H34" s="36" t="s">
        <v>339</v>
      </c>
      <c r="I34" s="36" t="s">
        <v>339</v>
      </c>
      <c r="J34" s="36" t="s">
        <v>339</v>
      </c>
      <c r="K34" s="36" t="s">
        <v>339</v>
      </c>
      <c r="L34" s="36" t="s">
        <v>339</v>
      </c>
      <c r="M34" s="36" t="s">
        <v>339</v>
      </c>
      <c r="N34" s="36" t="s">
        <v>339</v>
      </c>
      <c r="O34" s="36" t="s">
        <v>339</v>
      </c>
      <c r="P34" s="36" t="s">
        <v>339</v>
      </c>
      <c r="Q34" s="36" t="s">
        <v>339</v>
      </c>
      <c r="R34" s="36" t="s">
        <v>339</v>
      </c>
      <c r="S34" s="36" t="s">
        <v>339</v>
      </c>
      <c r="T34" s="36" t="s">
        <v>339</v>
      </c>
      <c r="U34" s="138" t="s">
        <v>339</v>
      </c>
      <c r="V34" s="138" t="s">
        <v>339</v>
      </c>
      <c r="W34" s="36" t="str">
        <f t="shared" si="0"/>
        <v>－</v>
      </c>
      <c r="X34" s="36" t="str">
        <f t="shared" si="0"/>
        <v>－</v>
      </c>
      <c r="Y34" s="36" t="str">
        <f t="shared" si="1"/>
        <v>－</v>
      </c>
      <c r="Z34" s="36" t="s">
        <v>339</v>
      </c>
      <c r="AA34" s="36" t="s">
        <v>339</v>
      </c>
      <c r="AB34" s="36" t="s">
        <v>339</v>
      </c>
      <c r="AC34" s="36" t="s">
        <v>339</v>
      </c>
      <c r="AD34" s="36" t="s">
        <v>339</v>
      </c>
      <c r="AE34" s="36" t="s">
        <v>339</v>
      </c>
      <c r="AF34" s="36" t="s">
        <v>339</v>
      </c>
      <c r="AG34" s="144" t="s">
        <v>339</v>
      </c>
      <c r="AH34" s="144" t="s">
        <v>339</v>
      </c>
      <c r="AI34" s="144" t="s">
        <v>339</v>
      </c>
      <c r="AJ34" s="36" t="s">
        <v>339</v>
      </c>
      <c r="AK34" s="36" t="s">
        <v>339</v>
      </c>
      <c r="AL34" s="36" t="s">
        <v>339</v>
      </c>
      <c r="AM34" s="36" t="str">
        <f t="shared" si="2"/>
        <v>－</v>
      </c>
      <c r="AN34" s="36" t="str">
        <f t="shared" si="2"/>
        <v>－</v>
      </c>
      <c r="AO34" s="36" t="str">
        <f t="shared" si="2"/>
        <v>－</v>
      </c>
      <c r="AP34" s="146" t="s">
        <v>339</v>
      </c>
      <c r="AQ34" s="146" t="s">
        <v>339</v>
      </c>
      <c r="AR34" s="36" t="str">
        <f t="shared" si="3"/>
        <v>－</v>
      </c>
      <c r="AS34" s="36" t="s">
        <v>339</v>
      </c>
      <c r="AT34" s="36" t="s">
        <v>339</v>
      </c>
      <c r="AU34" s="36" t="s">
        <v>339</v>
      </c>
      <c r="AV34" s="36" t="s">
        <v>339</v>
      </c>
      <c r="AW34" s="36" t="s">
        <v>339</v>
      </c>
      <c r="AX34" s="36" t="s">
        <v>339</v>
      </c>
      <c r="AY34" s="36" t="s">
        <v>339</v>
      </c>
      <c r="AZ34" s="36" t="s">
        <v>339</v>
      </c>
      <c r="BA34" s="36" t="s">
        <v>339</v>
      </c>
      <c r="BB34" s="36" t="s">
        <v>339</v>
      </c>
      <c r="BC34" s="36" t="s">
        <v>339</v>
      </c>
      <c r="BD34" s="36" t="s">
        <v>339</v>
      </c>
      <c r="BE34" s="36" t="s">
        <v>339</v>
      </c>
      <c r="BF34" s="36" t="s">
        <v>339</v>
      </c>
      <c r="BG34" s="36" t="s">
        <v>339</v>
      </c>
      <c r="BH34" s="36" t="s">
        <v>339</v>
      </c>
      <c r="BI34" s="36" t="s">
        <v>339</v>
      </c>
      <c r="BJ34" s="36" t="s">
        <v>339</v>
      </c>
      <c r="BK34" s="36" t="s">
        <v>339</v>
      </c>
      <c r="BL34" s="36" t="s">
        <v>339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2" t="s">
        <v>339</v>
      </c>
      <c r="E35" s="82" t="s">
        <v>339</v>
      </c>
      <c r="F35" s="82" t="s">
        <v>339</v>
      </c>
      <c r="G35" s="82" t="s">
        <v>339</v>
      </c>
      <c r="H35" s="36" t="s">
        <v>339</v>
      </c>
      <c r="I35" s="36" t="s">
        <v>339</v>
      </c>
      <c r="J35" s="36" t="s">
        <v>339</v>
      </c>
      <c r="K35" s="36" t="s">
        <v>339</v>
      </c>
      <c r="L35" s="36" t="s">
        <v>339</v>
      </c>
      <c r="M35" s="36" t="s">
        <v>339</v>
      </c>
      <c r="N35" s="36" t="s">
        <v>339</v>
      </c>
      <c r="O35" s="36" t="s">
        <v>339</v>
      </c>
      <c r="P35" s="36" t="s">
        <v>339</v>
      </c>
      <c r="Q35" s="36" t="s">
        <v>339</v>
      </c>
      <c r="R35" s="36" t="s">
        <v>339</v>
      </c>
      <c r="S35" s="36" t="s">
        <v>339</v>
      </c>
      <c r="T35" s="36" t="s">
        <v>339</v>
      </c>
      <c r="U35" s="138" t="s">
        <v>339</v>
      </c>
      <c r="V35" s="138" t="s">
        <v>339</v>
      </c>
      <c r="W35" s="36" t="str">
        <f t="shared" si="0"/>
        <v>－</v>
      </c>
      <c r="X35" s="36" t="str">
        <f t="shared" si="0"/>
        <v>－</v>
      </c>
      <c r="Y35" s="36" t="str">
        <f t="shared" si="1"/>
        <v>－</v>
      </c>
      <c r="Z35" s="36" t="s">
        <v>339</v>
      </c>
      <c r="AA35" s="36" t="s">
        <v>339</v>
      </c>
      <c r="AB35" s="36" t="s">
        <v>339</v>
      </c>
      <c r="AC35" s="36" t="s">
        <v>339</v>
      </c>
      <c r="AD35" s="36" t="s">
        <v>339</v>
      </c>
      <c r="AE35" s="36" t="s">
        <v>339</v>
      </c>
      <c r="AF35" s="36" t="s">
        <v>339</v>
      </c>
      <c r="AG35" s="144" t="s">
        <v>339</v>
      </c>
      <c r="AH35" s="144" t="s">
        <v>339</v>
      </c>
      <c r="AI35" s="144" t="s">
        <v>339</v>
      </c>
      <c r="AJ35" s="36" t="s">
        <v>339</v>
      </c>
      <c r="AK35" s="36" t="s">
        <v>339</v>
      </c>
      <c r="AL35" s="36" t="s">
        <v>339</v>
      </c>
      <c r="AM35" s="36" t="str">
        <f t="shared" si="2"/>
        <v>－</v>
      </c>
      <c r="AN35" s="36" t="str">
        <f t="shared" si="2"/>
        <v>－</v>
      </c>
      <c r="AO35" s="36" t="str">
        <f t="shared" si="2"/>
        <v>－</v>
      </c>
      <c r="AP35" s="146" t="s">
        <v>339</v>
      </c>
      <c r="AQ35" s="146" t="s">
        <v>339</v>
      </c>
      <c r="AR35" s="36" t="str">
        <f t="shared" si="3"/>
        <v>－</v>
      </c>
      <c r="AS35" s="36" t="s">
        <v>339</v>
      </c>
      <c r="AT35" s="36" t="s">
        <v>339</v>
      </c>
      <c r="AU35" s="36" t="s">
        <v>339</v>
      </c>
      <c r="AV35" s="36" t="s">
        <v>339</v>
      </c>
      <c r="AW35" s="36" t="s">
        <v>339</v>
      </c>
      <c r="AX35" s="36" t="s">
        <v>339</v>
      </c>
      <c r="AY35" s="36" t="s">
        <v>339</v>
      </c>
      <c r="AZ35" s="36" t="s">
        <v>339</v>
      </c>
      <c r="BA35" s="36" t="s">
        <v>339</v>
      </c>
      <c r="BB35" s="36" t="s">
        <v>339</v>
      </c>
      <c r="BC35" s="36" t="s">
        <v>339</v>
      </c>
      <c r="BD35" s="36" t="s">
        <v>339</v>
      </c>
      <c r="BE35" s="36" t="s">
        <v>339</v>
      </c>
      <c r="BF35" s="36" t="s">
        <v>339</v>
      </c>
      <c r="BG35" s="36" t="s">
        <v>339</v>
      </c>
      <c r="BH35" s="36" t="s">
        <v>339</v>
      </c>
      <c r="BI35" s="36" t="s">
        <v>339</v>
      </c>
      <c r="BJ35" s="36" t="s">
        <v>339</v>
      </c>
      <c r="BK35" s="36" t="s">
        <v>339</v>
      </c>
      <c r="BL35" s="36" t="s">
        <v>339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172" t="s">
        <v>339</v>
      </c>
      <c r="E36" s="82" t="s">
        <v>339</v>
      </c>
      <c r="F36" s="82" t="s">
        <v>339</v>
      </c>
      <c r="G36" s="82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138" t="s">
        <v>339</v>
      </c>
      <c r="V36" s="138" t="s">
        <v>339</v>
      </c>
      <c r="W36" s="36" t="str">
        <f t="shared" ref="W36:X67" si="4">IF($D36="－","－",SUM(I36,O36,U36))</f>
        <v>－</v>
      </c>
      <c r="X36" s="36" t="str">
        <f t="shared" si="4"/>
        <v>－</v>
      </c>
      <c r="Y36" s="36" t="str">
        <f t="shared" si="1"/>
        <v>－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144" t="s">
        <v>339</v>
      </c>
      <c r="AH36" s="144" t="s">
        <v>339</v>
      </c>
      <c r="AI36" s="144" t="s">
        <v>339</v>
      </c>
      <c r="AJ36" s="36" t="s">
        <v>339</v>
      </c>
      <c r="AK36" s="36" t="s">
        <v>339</v>
      </c>
      <c r="AL36" s="36" t="s">
        <v>339</v>
      </c>
      <c r="AM36" s="36" t="str">
        <f t="shared" ref="AM36:AO67" si="5">IF($D36="－","－",SUM(AC36,AG36,AJ36))</f>
        <v>－</v>
      </c>
      <c r="AN36" s="36" t="str">
        <f t="shared" si="5"/>
        <v>－</v>
      </c>
      <c r="AO36" s="36" t="str">
        <f t="shared" si="5"/>
        <v>－</v>
      </c>
      <c r="AP36" s="146" t="s">
        <v>339</v>
      </c>
      <c r="AQ36" s="146" t="s">
        <v>339</v>
      </c>
      <c r="AR36" s="36" t="str">
        <f t="shared" si="3"/>
        <v>－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172" t="s">
        <v>339</v>
      </c>
      <c r="E37" s="82" t="s">
        <v>339</v>
      </c>
      <c r="F37" s="82" t="s">
        <v>339</v>
      </c>
      <c r="G37" s="82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138" t="s">
        <v>339</v>
      </c>
      <c r="V37" s="138" t="s">
        <v>339</v>
      </c>
      <c r="W37" s="36" t="str">
        <f t="shared" si="4"/>
        <v>－</v>
      </c>
      <c r="X37" s="36" t="str">
        <f t="shared" si="4"/>
        <v>－</v>
      </c>
      <c r="Y37" s="36" t="str">
        <f t="shared" si="1"/>
        <v>－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144" t="s">
        <v>339</v>
      </c>
      <c r="AH37" s="144" t="s">
        <v>339</v>
      </c>
      <c r="AI37" s="144" t="s">
        <v>339</v>
      </c>
      <c r="AJ37" s="36" t="s">
        <v>339</v>
      </c>
      <c r="AK37" s="36" t="s">
        <v>339</v>
      </c>
      <c r="AL37" s="36" t="s">
        <v>339</v>
      </c>
      <c r="AM37" s="36" t="str">
        <f t="shared" si="5"/>
        <v>－</v>
      </c>
      <c r="AN37" s="36" t="str">
        <f t="shared" si="5"/>
        <v>－</v>
      </c>
      <c r="AO37" s="36" t="str">
        <f t="shared" si="5"/>
        <v>－</v>
      </c>
      <c r="AP37" s="146" t="s">
        <v>339</v>
      </c>
      <c r="AQ37" s="146" t="s">
        <v>339</v>
      </c>
      <c r="AR37" s="36" t="str">
        <f t="shared" si="3"/>
        <v>－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172" t="s">
        <v>339</v>
      </c>
      <c r="E38" s="82" t="s">
        <v>339</v>
      </c>
      <c r="F38" s="82" t="s">
        <v>339</v>
      </c>
      <c r="G38" s="82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138" t="s">
        <v>339</v>
      </c>
      <c r="V38" s="138" t="s">
        <v>339</v>
      </c>
      <c r="W38" s="36" t="str">
        <f t="shared" si="4"/>
        <v>－</v>
      </c>
      <c r="X38" s="36" t="str">
        <f t="shared" si="4"/>
        <v>－</v>
      </c>
      <c r="Y38" s="36" t="str">
        <f t="shared" si="1"/>
        <v>－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144" t="s">
        <v>339</v>
      </c>
      <c r="AH38" s="144" t="s">
        <v>339</v>
      </c>
      <c r="AI38" s="144" t="s">
        <v>339</v>
      </c>
      <c r="AJ38" s="36" t="s">
        <v>339</v>
      </c>
      <c r="AK38" s="36" t="s">
        <v>339</v>
      </c>
      <c r="AL38" s="36" t="s">
        <v>339</v>
      </c>
      <c r="AM38" s="36" t="str">
        <f t="shared" si="5"/>
        <v>－</v>
      </c>
      <c r="AN38" s="36" t="str">
        <f t="shared" si="5"/>
        <v>－</v>
      </c>
      <c r="AO38" s="36" t="str">
        <f t="shared" si="5"/>
        <v>－</v>
      </c>
      <c r="AP38" s="146" t="s">
        <v>339</v>
      </c>
      <c r="AQ38" s="146" t="s">
        <v>339</v>
      </c>
      <c r="AR38" s="36" t="str">
        <f t="shared" si="3"/>
        <v>－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172" t="s">
        <v>339</v>
      </c>
      <c r="E39" s="82" t="s">
        <v>339</v>
      </c>
      <c r="F39" s="82" t="s">
        <v>339</v>
      </c>
      <c r="G39" s="82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138" t="s">
        <v>339</v>
      </c>
      <c r="V39" s="138" t="s">
        <v>339</v>
      </c>
      <c r="W39" s="36" t="str">
        <f t="shared" si="4"/>
        <v>－</v>
      </c>
      <c r="X39" s="36" t="str">
        <f t="shared" si="4"/>
        <v>－</v>
      </c>
      <c r="Y39" s="36" t="str">
        <f t="shared" si="1"/>
        <v>－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144" t="s">
        <v>339</v>
      </c>
      <c r="AH39" s="144" t="s">
        <v>339</v>
      </c>
      <c r="AI39" s="144" t="s">
        <v>339</v>
      </c>
      <c r="AJ39" s="36" t="s">
        <v>339</v>
      </c>
      <c r="AK39" s="36" t="s">
        <v>339</v>
      </c>
      <c r="AL39" s="36" t="s">
        <v>339</v>
      </c>
      <c r="AM39" s="36" t="str">
        <f t="shared" si="5"/>
        <v>－</v>
      </c>
      <c r="AN39" s="36" t="str">
        <f t="shared" si="5"/>
        <v>－</v>
      </c>
      <c r="AO39" s="36" t="str">
        <f t="shared" si="5"/>
        <v>－</v>
      </c>
      <c r="AP39" s="146" t="s">
        <v>339</v>
      </c>
      <c r="AQ39" s="146" t="s">
        <v>339</v>
      </c>
      <c r="AR39" s="36" t="str">
        <f t="shared" si="3"/>
        <v>－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138" t="s">
        <v>339</v>
      </c>
      <c r="V40" s="138" t="s">
        <v>339</v>
      </c>
      <c r="W40" s="36" t="str">
        <f t="shared" si="4"/>
        <v>－</v>
      </c>
      <c r="X40" s="36" t="str">
        <f t="shared" si="4"/>
        <v>－</v>
      </c>
      <c r="Y40" s="36" t="str">
        <f t="shared" si="1"/>
        <v>－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144" t="s">
        <v>339</v>
      </c>
      <c r="AH40" s="144" t="s">
        <v>339</v>
      </c>
      <c r="AI40" s="144" t="s">
        <v>339</v>
      </c>
      <c r="AJ40" s="36" t="s">
        <v>339</v>
      </c>
      <c r="AK40" s="36" t="s">
        <v>339</v>
      </c>
      <c r="AL40" s="36" t="s">
        <v>339</v>
      </c>
      <c r="AM40" s="36" t="str">
        <f t="shared" si="5"/>
        <v>－</v>
      </c>
      <c r="AN40" s="36" t="str">
        <f t="shared" si="5"/>
        <v>－</v>
      </c>
      <c r="AO40" s="36" t="str">
        <f t="shared" si="5"/>
        <v>－</v>
      </c>
      <c r="AP40" s="146" t="s">
        <v>339</v>
      </c>
      <c r="AQ40" s="146" t="s">
        <v>339</v>
      </c>
      <c r="AR40" s="36" t="str">
        <f t="shared" si="3"/>
        <v>－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138" t="s">
        <v>339</v>
      </c>
      <c r="V41" s="138" t="s">
        <v>339</v>
      </c>
      <c r="W41" s="36" t="str">
        <f t="shared" si="4"/>
        <v>－</v>
      </c>
      <c r="X41" s="36" t="str">
        <f t="shared" si="4"/>
        <v>－</v>
      </c>
      <c r="Y41" s="36" t="str">
        <f t="shared" si="1"/>
        <v>－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144" t="s">
        <v>339</v>
      </c>
      <c r="AH41" s="144" t="s">
        <v>339</v>
      </c>
      <c r="AI41" s="144" t="s">
        <v>339</v>
      </c>
      <c r="AJ41" s="36" t="s">
        <v>339</v>
      </c>
      <c r="AK41" s="36" t="s">
        <v>339</v>
      </c>
      <c r="AL41" s="36" t="s">
        <v>339</v>
      </c>
      <c r="AM41" s="36" t="str">
        <f t="shared" si="5"/>
        <v>－</v>
      </c>
      <c r="AN41" s="36" t="str">
        <f t="shared" si="5"/>
        <v>－</v>
      </c>
      <c r="AO41" s="36" t="str">
        <f t="shared" si="5"/>
        <v>－</v>
      </c>
      <c r="AP41" s="146" t="s">
        <v>339</v>
      </c>
      <c r="AQ41" s="146" t="s">
        <v>339</v>
      </c>
      <c r="AR41" s="36" t="str">
        <f t="shared" si="3"/>
        <v>－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138" t="s">
        <v>339</v>
      </c>
      <c r="V42" s="138" t="s">
        <v>339</v>
      </c>
      <c r="W42" s="36" t="str">
        <f t="shared" si="4"/>
        <v>－</v>
      </c>
      <c r="X42" s="36" t="str">
        <f t="shared" si="4"/>
        <v>－</v>
      </c>
      <c r="Y42" s="36" t="str">
        <f t="shared" si="1"/>
        <v>－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144" t="s">
        <v>339</v>
      </c>
      <c r="AH42" s="144" t="s">
        <v>339</v>
      </c>
      <c r="AI42" s="144" t="s">
        <v>339</v>
      </c>
      <c r="AJ42" s="36" t="s">
        <v>339</v>
      </c>
      <c r="AK42" s="36" t="s">
        <v>339</v>
      </c>
      <c r="AL42" s="36" t="s">
        <v>339</v>
      </c>
      <c r="AM42" s="36" t="str">
        <f t="shared" si="5"/>
        <v>－</v>
      </c>
      <c r="AN42" s="36" t="str">
        <f t="shared" si="5"/>
        <v>－</v>
      </c>
      <c r="AO42" s="36" t="str">
        <f t="shared" si="5"/>
        <v>－</v>
      </c>
      <c r="AP42" s="146" t="s">
        <v>339</v>
      </c>
      <c r="AQ42" s="146" t="s">
        <v>339</v>
      </c>
      <c r="AR42" s="36" t="str">
        <f t="shared" si="3"/>
        <v>－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138" t="s">
        <v>339</v>
      </c>
      <c r="V43" s="138" t="s">
        <v>339</v>
      </c>
      <c r="W43" s="36" t="str">
        <f t="shared" si="4"/>
        <v>－</v>
      </c>
      <c r="X43" s="36" t="str">
        <f t="shared" si="4"/>
        <v>－</v>
      </c>
      <c r="Y43" s="36" t="str">
        <f t="shared" si="1"/>
        <v>－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144" t="s">
        <v>339</v>
      </c>
      <c r="AH43" s="144" t="s">
        <v>339</v>
      </c>
      <c r="AI43" s="144" t="s">
        <v>339</v>
      </c>
      <c r="AJ43" s="36" t="s">
        <v>339</v>
      </c>
      <c r="AK43" s="36" t="s">
        <v>339</v>
      </c>
      <c r="AL43" s="36" t="s">
        <v>339</v>
      </c>
      <c r="AM43" s="36" t="str">
        <f t="shared" si="5"/>
        <v>－</v>
      </c>
      <c r="AN43" s="36" t="str">
        <f t="shared" si="5"/>
        <v>－</v>
      </c>
      <c r="AO43" s="36" t="str">
        <f t="shared" si="5"/>
        <v>－</v>
      </c>
      <c r="AP43" s="146" t="s">
        <v>339</v>
      </c>
      <c r="AQ43" s="146" t="s">
        <v>339</v>
      </c>
      <c r="AR43" s="36" t="str">
        <f t="shared" si="3"/>
        <v>－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138" t="s">
        <v>339</v>
      </c>
      <c r="V44" s="138" t="s">
        <v>339</v>
      </c>
      <c r="W44" s="36" t="str">
        <f t="shared" si="4"/>
        <v>－</v>
      </c>
      <c r="X44" s="36" t="str">
        <f t="shared" si="4"/>
        <v>－</v>
      </c>
      <c r="Y44" s="36" t="str">
        <f t="shared" si="1"/>
        <v>－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144" t="s">
        <v>339</v>
      </c>
      <c r="AH44" s="144" t="s">
        <v>339</v>
      </c>
      <c r="AI44" s="144" t="s">
        <v>339</v>
      </c>
      <c r="AJ44" s="36" t="s">
        <v>339</v>
      </c>
      <c r="AK44" s="36" t="s">
        <v>339</v>
      </c>
      <c r="AL44" s="36" t="s">
        <v>339</v>
      </c>
      <c r="AM44" s="36" t="str">
        <f t="shared" si="5"/>
        <v>－</v>
      </c>
      <c r="AN44" s="36" t="str">
        <f t="shared" si="5"/>
        <v>－</v>
      </c>
      <c r="AO44" s="36" t="str">
        <f t="shared" si="5"/>
        <v>－</v>
      </c>
      <c r="AP44" s="146" t="s">
        <v>339</v>
      </c>
      <c r="AQ44" s="146" t="s">
        <v>339</v>
      </c>
      <c r="AR44" s="36" t="str">
        <f t="shared" si="3"/>
        <v>－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138" t="s">
        <v>339</v>
      </c>
      <c r="V45" s="138" t="s">
        <v>339</v>
      </c>
      <c r="W45" s="36" t="str">
        <f t="shared" si="4"/>
        <v>－</v>
      </c>
      <c r="X45" s="36" t="str">
        <f t="shared" si="4"/>
        <v>－</v>
      </c>
      <c r="Y45" s="36" t="str">
        <f t="shared" si="1"/>
        <v>－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144" t="s">
        <v>339</v>
      </c>
      <c r="AH45" s="144" t="s">
        <v>339</v>
      </c>
      <c r="AI45" s="144" t="s">
        <v>339</v>
      </c>
      <c r="AJ45" s="36" t="s">
        <v>339</v>
      </c>
      <c r="AK45" s="36" t="s">
        <v>339</v>
      </c>
      <c r="AL45" s="36" t="s">
        <v>339</v>
      </c>
      <c r="AM45" s="36" t="str">
        <f t="shared" si="5"/>
        <v>－</v>
      </c>
      <c r="AN45" s="36" t="str">
        <f t="shared" si="5"/>
        <v>－</v>
      </c>
      <c r="AO45" s="36" t="str">
        <f t="shared" si="5"/>
        <v>－</v>
      </c>
      <c r="AP45" s="146" t="s">
        <v>339</v>
      </c>
      <c r="AQ45" s="146" t="s">
        <v>339</v>
      </c>
      <c r="AR45" s="36" t="str">
        <f t="shared" si="3"/>
        <v>－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138" t="s">
        <v>339</v>
      </c>
      <c r="V46" s="138" t="s">
        <v>339</v>
      </c>
      <c r="W46" s="36" t="str">
        <f t="shared" si="4"/>
        <v>－</v>
      </c>
      <c r="X46" s="36" t="str">
        <f t="shared" si="4"/>
        <v>－</v>
      </c>
      <c r="Y46" s="36" t="str">
        <f t="shared" si="1"/>
        <v>－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144" t="s">
        <v>339</v>
      </c>
      <c r="AH46" s="144" t="s">
        <v>339</v>
      </c>
      <c r="AI46" s="144" t="s">
        <v>339</v>
      </c>
      <c r="AJ46" s="36" t="s">
        <v>339</v>
      </c>
      <c r="AK46" s="36" t="s">
        <v>339</v>
      </c>
      <c r="AL46" s="36" t="s">
        <v>339</v>
      </c>
      <c r="AM46" s="36" t="str">
        <f t="shared" si="5"/>
        <v>－</v>
      </c>
      <c r="AN46" s="36" t="str">
        <f t="shared" si="5"/>
        <v>－</v>
      </c>
      <c r="AO46" s="36" t="str">
        <f t="shared" si="5"/>
        <v>－</v>
      </c>
      <c r="AP46" s="146" t="s">
        <v>339</v>
      </c>
      <c r="AQ46" s="146" t="s">
        <v>339</v>
      </c>
      <c r="AR46" s="36" t="str">
        <f t="shared" si="3"/>
        <v>－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138" t="s">
        <v>339</v>
      </c>
      <c r="V47" s="138" t="s">
        <v>339</v>
      </c>
      <c r="W47" s="36" t="str">
        <f t="shared" si="4"/>
        <v>－</v>
      </c>
      <c r="X47" s="36" t="str">
        <f t="shared" si="4"/>
        <v>－</v>
      </c>
      <c r="Y47" s="36" t="str">
        <f t="shared" si="1"/>
        <v>－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144" t="s">
        <v>339</v>
      </c>
      <c r="AH47" s="144" t="s">
        <v>339</v>
      </c>
      <c r="AI47" s="144" t="s">
        <v>339</v>
      </c>
      <c r="AJ47" s="36" t="s">
        <v>339</v>
      </c>
      <c r="AK47" s="36" t="s">
        <v>339</v>
      </c>
      <c r="AL47" s="36" t="s">
        <v>339</v>
      </c>
      <c r="AM47" s="36" t="str">
        <f t="shared" si="5"/>
        <v>－</v>
      </c>
      <c r="AN47" s="36" t="str">
        <f t="shared" si="5"/>
        <v>－</v>
      </c>
      <c r="AO47" s="36" t="str">
        <f t="shared" si="5"/>
        <v>－</v>
      </c>
      <c r="AP47" s="146" t="s">
        <v>339</v>
      </c>
      <c r="AQ47" s="146" t="s">
        <v>339</v>
      </c>
      <c r="AR47" s="36" t="str">
        <f t="shared" si="3"/>
        <v>－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138" t="s">
        <v>339</v>
      </c>
      <c r="V48" s="138" t="s">
        <v>339</v>
      </c>
      <c r="W48" s="36" t="str">
        <f t="shared" si="4"/>
        <v>－</v>
      </c>
      <c r="X48" s="36" t="str">
        <f t="shared" si="4"/>
        <v>－</v>
      </c>
      <c r="Y48" s="36" t="str">
        <f t="shared" si="1"/>
        <v>－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144" t="s">
        <v>339</v>
      </c>
      <c r="AH48" s="144" t="s">
        <v>339</v>
      </c>
      <c r="AI48" s="144" t="s">
        <v>339</v>
      </c>
      <c r="AJ48" s="36" t="s">
        <v>339</v>
      </c>
      <c r="AK48" s="36" t="s">
        <v>339</v>
      </c>
      <c r="AL48" s="36" t="s">
        <v>339</v>
      </c>
      <c r="AM48" s="36" t="str">
        <f t="shared" si="5"/>
        <v>－</v>
      </c>
      <c r="AN48" s="36" t="str">
        <f t="shared" si="5"/>
        <v>－</v>
      </c>
      <c r="AO48" s="36" t="str">
        <f t="shared" si="5"/>
        <v>－</v>
      </c>
      <c r="AP48" s="146" t="s">
        <v>339</v>
      </c>
      <c r="AQ48" s="146" t="s">
        <v>339</v>
      </c>
      <c r="AR48" s="36" t="str">
        <f t="shared" si="3"/>
        <v>－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138" t="s">
        <v>339</v>
      </c>
      <c r="V49" s="138" t="s">
        <v>339</v>
      </c>
      <c r="W49" s="36" t="str">
        <f t="shared" si="4"/>
        <v>－</v>
      </c>
      <c r="X49" s="36" t="str">
        <f t="shared" si="4"/>
        <v>－</v>
      </c>
      <c r="Y49" s="36" t="str">
        <f t="shared" si="1"/>
        <v>－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144" t="s">
        <v>339</v>
      </c>
      <c r="AH49" s="144" t="s">
        <v>339</v>
      </c>
      <c r="AI49" s="144" t="s">
        <v>339</v>
      </c>
      <c r="AJ49" s="36" t="s">
        <v>339</v>
      </c>
      <c r="AK49" s="36" t="s">
        <v>339</v>
      </c>
      <c r="AL49" s="36" t="s">
        <v>339</v>
      </c>
      <c r="AM49" s="36" t="str">
        <f t="shared" si="5"/>
        <v>－</v>
      </c>
      <c r="AN49" s="36" t="str">
        <f t="shared" si="5"/>
        <v>－</v>
      </c>
      <c r="AO49" s="36" t="str">
        <f t="shared" si="5"/>
        <v>－</v>
      </c>
      <c r="AP49" s="146" t="s">
        <v>339</v>
      </c>
      <c r="AQ49" s="146" t="s">
        <v>339</v>
      </c>
      <c r="AR49" s="36" t="str">
        <f t="shared" si="3"/>
        <v>－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138" t="s">
        <v>339</v>
      </c>
      <c r="V50" s="138" t="s">
        <v>339</v>
      </c>
      <c r="W50" s="36" t="str">
        <f t="shared" si="4"/>
        <v>－</v>
      </c>
      <c r="X50" s="36" t="str">
        <f t="shared" si="4"/>
        <v>－</v>
      </c>
      <c r="Y50" s="36" t="str">
        <f t="shared" si="1"/>
        <v>－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144" t="s">
        <v>339</v>
      </c>
      <c r="AH50" s="144" t="s">
        <v>339</v>
      </c>
      <c r="AI50" s="144" t="s">
        <v>339</v>
      </c>
      <c r="AJ50" s="36" t="s">
        <v>339</v>
      </c>
      <c r="AK50" s="36" t="s">
        <v>339</v>
      </c>
      <c r="AL50" s="36" t="s">
        <v>339</v>
      </c>
      <c r="AM50" s="36" t="str">
        <f t="shared" si="5"/>
        <v>－</v>
      </c>
      <c r="AN50" s="36" t="str">
        <f t="shared" si="5"/>
        <v>－</v>
      </c>
      <c r="AO50" s="36" t="str">
        <f t="shared" si="5"/>
        <v>－</v>
      </c>
      <c r="AP50" s="146" t="s">
        <v>339</v>
      </c>
      <c r="AQ50" s="146" t="s">
        <v>339</v>
      </c>
      <c r="AR50" s="36" t="str">
        <f t="shared" si="3"/>
        <v>－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138" t="s">
        <v>339</v>
      </c>
      <c r="V51" s="138" t="s">
        <v>339</v>
      </c>
      <c r="W51" s="36" t="str">
        <f t="shared" si="4"/>
        <v>－</v>
      </c>
      <c r="X51" s="36" t="str">
        <f t="shared" si="4"/>
        <v>－</v>
      </c>
      <c r="Y51" s="36" t="str">
        <f t="shared" si="1"/>
        <v>－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144" t="s">
        <v>339</v>
      </c>
      <c r="AH51" s="144" t="s">
        <v>339</v>
      </c>
      <c r="AI51" s="144" t="s">
        <v>339</v>
      </c>
      <c r="AJ51" s="36" t="s">
        <v>339</v>
      </c>
      <c r="AK51" s="36" t="s">
        <v>339</v>
      </c>
      <c r="AL51" s="36" t="s">
        <v>339</v>
      </c>
      <c r="AM51" s="36" t="str">
        <f t="shared" si="5"/>
        <v>－</v>
      </c>
      <c r="AN51" s="36" t="str">
        <f t="shared" si="5"/>
        <v>－</v>
      </c>
      <c r="AO51" s="36" t="str">
        <f t="shared" si="5"/>
        <v>－</v>
      </c>
      <c r="AP51" s="146" t="s">
        <v>339</v>
      </c>
      <c r="AQ51" s="146" t="s">
        <v>339</v>
      </c>
      <c r="AR51" s="36" t="str">
        <f t="shared" si="3"/>
        <v>－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138" t="s">
        <v>339</v>
      </c>
      <c r="V52" s="138" t="s">
        <v>339</v>
      </c>
      <c r="W52" s="36" t="str">
        <f t="shared" si="4"/>
        <v>－</v>
      </c>
      <c r="X52" s="36" t="str">
        <f t="shared" si="4"/>
        <v>－</v>
      </c>
      <c r="Y52" s="36" t="str">
        <f t="shared" si="1"/>
        <v>－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144" t="s">
        <v>339</v>
      </c>
      <c r="AH52" s="144" t="s">
        <v>339</v>
      </c>
      <c r="AI52" s="144" t="s">
        <v>339</v>
      </c>
      <c r="AJ52" s="36" t="s">
        <v>339</v>
      </c>
      <c r="AK52" s="36" t="s">
        <v>339</v>
      </c>
      <c r="AL52" s="36" t="s">
        <v>339</v>
      </c>
      <c r="AM52" s="36" t="str">
        <f t="shared" si="5"/>
        <v>－</v>
      </c>
      <c r="AN52" s="36" t="str">
        <f t="shared" si="5"/>
        <v>－</v>
      </c>
      <c r="AO52" s="36" t="str">
        <f t="shared" si="5"/>
        <v>－</v>
      </c>
      <c r="AP52" s="146" t="s">
        <v>339</v>
      </c>
      <c r="AQ52" s="146" t="s">
        <v>339</v>
      </c>
      <c r="AR52" s="36" t="str">
        <f t="shared" si="3"/>
        <v>－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138" t="s">
        <v>339</v>
      </c>
      <c r="V53" s="138" t="s">
        <v>339</v>
      </c>
      <c r="W53" s="36" t="str">
        <f t="shared" si="4"/>
        <v>－</v>
      </c>
      <c r="X53" s="36" t="str">
        <f t="shared" si="4"/>
        <v>－</v>
      </c>
      <c r="Y53" s="36" t="str">
        <f t="shared" si="1"/>
        <v>－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144" t="s">
        <v>339</v>
      </c>
      <c r="AH53" s="144" t="s">
        <v>339</v>
      </c>
      <c r="AI53" s="144" t="s">
        <v>339</v>
      </c>
      <c r="AJ53" s="36" t="s">
        <v>339</v>
      </c>
      <c r="AK53" s="36" t="s">
        <v>339</v>
      </c>
      <c r="AL53" s="36" t="s">
        <v>339</v>
      </c>
      <c r="AM53" s="36" t="str">
        <f t="shared" si="5"/>
        <v>－</v>
      </c>
      <c r="AN53" s="36" t="str">
        <f t="shared" si="5"/>
        <v>－</v>
      </c>
      <c r="AO53" s="36" t="str">
        <f t="shared" si="5"/>
        <v>－</v>
      </c>
      <c r="AP53" s="146" t="s">
        <v>339</v>
      </c>
      <c r="AQ53" s="146" t="s">
        <v>339</v>
      </c>
      <c r="AR53" s="36" t="str">
        <f t="shared" si="3"/>
        <v>－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138" t="s">
        <v>339</v>
      </c>
      <c r="V54" s="138" t="s">
        <v>339</v>
      </c>
      <c r="W54" s="36" t="str">
        <f t="shared" si="4"/>
        <v>－</v>
      </c>
      <c r="X54" s="36" t="str">
        <f t="shared" si="4"/>
        <v>－</v>
      </c>
      <c r="Y54" s="36" t="str">
        <f t="shared" si="1"/>
        <v>－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144" t="s">
        <v>339</v>
      </c>
      <c r="AH54" s="144" t="s">
        <v>339</v>
      </c>
      <c r="AI54" s="144" t="s">
        <v>339</v>
      </c>
      <c r="AJ54" s="36" t="s">
        <v>339</v>
      </c>
      <c r="AK54" s="36" t="s">
        <v>339</v>
      </c>
      <c r="AL54" s="36" t="s">
        <v>339</v>
      </c>
      <c r="AM54" s="36" t="str">
        <f t="shared" si="5"/>
        <v>－</v>
      </c>
      <c r="AN54" s="36" t="str">
        <f t="shared" si="5"/>
        <v>－</v>
      </c>
      <c r="AO54" s="36" t="str">
        <f t="shared" si="5"/>
        <v>－</v>
      </c>
      <c r="AP54" s="146" t="s">
        <v>339</v>
      </c>
      <c r="AQ54" s="146" t="s">
        <v>339</v>
      </c>
      <c r="AR54" s="36" t="str">
        <f t="shared" si="3"/>
        <v>－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138" t="s">
        <v>339</v>
      </c>
      <c r="V55" s="138" t="s">
        <v>339</v>
      </c>
      <c r="W55" s="36" t="str">
        <f t="shared" si="4"/>
        <v>－</v>
      </c>
      <c r="X55" s="36" t="str">
        <f t="shared" si="4"/>
        <v>－</v>
      </c>
      <c r="Y55" s="36" t="str">
        <f t="shared" si="1"/>
        <v>－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144" t="s">
        <v>339</v>
      </c>
      <c r="AH55" s="144" t="s">
        <v>339</v>
      </c>
      <c r="AI55" s="144" t="s">
        <v>339</v>
      </c>
      <c r="AJ55" s="36" t="s">
        <v>339</v>
      </c>
      <c r="AK55" s="36" t="s">
        <v>339</v>
      </c>
      <c r="AL55" s="36" t="s">
        <v>339</v>
      </c>
      <c r="AM55" s="36" t="str">
        <f t="shared" si="5"/>
        <v>－</v>
      </c>
      <c r="AN55" s="36" t="str">
        <f t="shared" si="5"/>
        <v>－</v>
      </c>
      <c r="AO55" s="36" t="str">
        <f t="shared" si="5"/>
        <v>－</v>
      </c>
      <c r="AP55" s="146" t="s">
        <v>339</v>
      </c>
      <c r="AQ55" s="146" t="s">
        <v>339</v>
      </c>
      <c r="AR55" s="36" t="str">
        <f t="shared" si="3"/>
        <v>－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339</v>
      </c>
      <c r="E56" s="36" t="s">
        <v>339</v>
      </c>
      <c r="F56" s="36" t="s">
        <v>339</v>
      </c>
      <c r="G56" s="36" t="s">
        <v>339</v>
      </c>
      <c r="H56" s="36" t="s">
        <v>339</v>
      </c>
      <c r="I56" s="36" t="s">
        <v>339</v>
      </c>
      <c r="J56" s="36" t="s">
        <v>339</v>
      </c>
      <c r="K56" s="36" t="s">
        <v>339</v>
      </c>
      <c r="L56" s="36" t="s">
        <v>339</v>
      </c>
      <c r="M56" s="36" t="s">
        <v>339</v>
      </c>
      <c r="N56" s="36" t="s">
        <v>339</v>
      </c>
      <c r="O56" s="36" t="s">
        <v>339</v>
      </c>
      <c r="P56" s="36" t="s">
        <v>339</v>
      </c>
      <c r="Q56" s="36" t="s">
        <v>339</v>
      </c>
      <c r="R56" s="36" t="s">
        <v>339</v>
      </c>
      <c r="S56" s="36" t="s">
        <v>339</v>
      </c>
      <c r="T56" s="36" t="s">
        <v>339</v>
      </c>
      <c r="U56" s="138" t="s">
        <v>339</v>
      </c>
      <c r="V56" s="138" t="s">
        <v>339</v>
      </c>
      <c r="W56" s="36" t="str">
        <f t="shared" si="4"/>
        <v>－</v>
      </c>
      <c r="X56" s="36" t="str">
        <f t="shared" si="4"/>
        <v>－</v>
      </c>
      <c r="Y56" s="36" t="str">
        <f t="shared" si="1"/>
        <v>－</v>
      </c>
      <c r="Z56" s="36" t="s">
        <v>339</v>
      </c>
      <c r="AA56" s="36" t="s">
        <v>339</v>
      </c>
      <c r="AB56" s="36" t="s">
        <v>339</v>
      </c>
      <c r="AC56" s="36" t="s">
        <v>339</v>
      </c>
      <c r="AD56" s="36" t="s">
        <v>339</v>
      </c>
      <c r="AE56" s="36" t="s">
        <v>339</v>
      </c>
      <c r="AF56" s="36" t="s">
        <v>339</v>
      </c>
      <c r="AG56" s="144" t="s">
        <v>339</v>
      </c>
      <c r="AH56" s="144" t="s">
        <v>339</v>
      </c>
      <c r="AI56" s="144" t="s">
        <v>339</v>
      </c>
      <c r="AJ56" s="36" t="s">
        <v>339</v>
      </c>
      <c r="AK56" s="36" t="s">
        <v>339</v>
      </c>
      <c r="AL56" s="36" t="s">
        <v>339</v>
      </c>
      <c r="AM56" s="36" t="str">
        <f t="shared" si="5"/>
        <v>－</v>
      </c>
      <c r="AN56" s="36" t="str">
        <f t="shared" si="5"/>
        <v>－</v>
      </c>
      <c r="AO56" s="36" t="str">
        <f t="shared" si="5"/>
        <v>－</v>
      </c>
      <c r="AP56" s="146" t="s">
        <v>339</v>
      </c>
      <c r="AQ56" s="146" t="s">
        <v>339</v>
      </c>
      <c r="AR56" s="36" t="str">
        <f t="shared" si="3"/>
        <v>－</v>
      </c>
      <c r="AS56" s="36" t="s">
        <v>339</v>
      </c>
      <c r="AT56" s="36" t="s">
        <v>339</v>
      </c>
      <c r="AU56" s="36" t="s">
        <v>339</v>
      </c>
      <c r="AV56" s="36" t="s">
        <v>339</v>
      </c>
      <c r="AW56" s="36" t="s">
        <v>339</v>
      </c>
      <c r="AX56" s="36" t="s">
        <v>339</v>
      </c>
      <c r="AY56" s="36" t="s">
        <v>339</v>
      </c>
      <c r="AZ56" s="36" t="s">
        <v>339</v>
      </c>
      <c r="BA56" s="36" t="s">
        <v>339</v>
      </c>
      <c r="BB56" s="36" t="s">
        <v>339</v>
      </c>
      <c r="BC56" s="36" t="s">
        <v>339</v>
      </c>
      <c r="BD56" s="36" t="s">
        <v>339</v>
      </c>
      <c r="BE56" s="36" t="s">
        <v>339</v>
      </c>
      <c r="BF56" s="36" t="s">
        <v>339</v>
      </c>
      <c r="BG56" s="36" t="s">
        <v>339</v>
      </c>
      <c r="BH56" s="36" t="s">
        <v>339</v>
      </c>
      <c r="BI56" s="36" t="s">
        <v>339</v>
      </c>
      <c r="BJ56" s="36" t="s">
        <v>339</v>
      </c>
      <c r="BK56" s="36" t="s">
        <v>339</v>
      </c>
      <c r="BL56" s="36" t="s">
        <v>339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339</v>
      </c>
      <c r="E57" s="36" t="s">
        <v>339</v>
      </c>
      <c r="F57" s="36" t="s">
        <v>339</v>
      </c>
      <c r="G57" s="36" t="s">
        <v>339</v>
      </c>
      <c r="H57" s="36" t="s">
        <v>339</v>
      </c>
      <c r="I57" s="36" t="s">
        <v>339</v>
      </c>
      <c r="J57" s="36" t="s">
        <v>339</v>
      </c>
      <c r="K57" s="36" t="s">
        <v>339</v>
      </c>
      <c r="L57" s="36" t="s">
        <v>339</v>
      </c>
      <c r="M57" s="36" t="s">
        <v>339</v>
      </c>
      <c r="N57" s="36" t="s">
        <v>339</v>
      </c>
      <c r="O57" s="36" t="s">
        <v>339</v>
      </c>
      <c r="P57" s="36" t="s">
        <v>339</v>
      </c>
      <c r="Q57" s="36" t="s">
        <v>339</v>
      </c>
      <c r="R57" s="36" t="s">
        <v>339</v>
      </c>
      <c r="S57" s="36" t="s">
        <v>339</v>
      </c>
      <c r="T57" s="36" t="s">
        <v>339</v>
      </c>
      <c r="U57" s="138" t="s">
        <v>339</v>
      </c>
      <c r="V57" s="138" t="s">
        <v>339</v>
      </c>
      <c r="W57" s="36" t="str">
        <f t="shared" si="4"/>
        <v>－</v>
      </c>
      <c r="X57" s="36" t="str">
        <f t="shared" si="4"/>
        <v>－</v>
      </c>
      <c r="Y57" s="36" t="str">
        <f t="shared" si="1"/>
        <v>－</v>
      </c>
      <c r="Z57" s="36" t="s">
        <v>339</v>
      </c>
      <c r="AA57" s="36" t="s">
        <v>339</v>
      </c>
      <c r="AB57" s="36" t="s">
        <v>339</v>
      </c>
      <c r="AC57" s="36" t="s">
        <v>339</v>
      </c>
      <c r="AD57" s="36" t="s">
        <v>339</v>
      </c>
      <c r="AE57" s="36" t="s">
        <v>339</v>
      </c>
      <c r="AF57" s="36" t="s">
        <v>339</v>
      </c>
      <c r="AG57" s="144" t="s">
        <v>339</v>
      </c>
      <c r="AH57" s="144" t="s">
        <v>339</v>
      </c>
      <c r="AI57" s="144" t="s">
        <v>339</v>
      </c>
      <c r="AJ57" s="36" t="s">
        <v>339</v>
      </c>
      <c r="AK57" s="36" t="s">
        <v>339</v>
      </c>
      <c r="AL57" s="36" t="s">
        <v>339</v>
      </c>
      <c r="AM57" s="36" t="str">
        <f t="shared" si="5"/>
        <v>－</v>
      </c>
      <c r="AN57" s="36" t="str">
        <f t="shared" si="5"/>
        <v>－</v>
      </c>
      <c r="AO57" s="36" t="str">
        <f t="shared" si="5"/>
        <v>－</v>
      </c>
      <c r="AP57" s="146" t="s">
        <v>339</v>
      </c>
      <c r="AQ57" s="146" t="s">
        <v>339</v>
      </c>
      <c r="AR57" s="36" t="str">
        <f t="shared" si="3"/>
        <v>－</v>
      </c>
      <c r="AS57" s="36" t="s">
        <v>339</v>
      </c>
      <c r="AT57" s="36" t="s">
        <v>339</v>
      </c>
      <c r="AU57" s="36" t="s">
        <v>339</v>
      </c>
      <c r="AV57" s="36" t="s">
        <v>339</v>
      </c>
      <c r="AW57" s="36" t="s">
        <v>339</v>
      </c>
      <c r="AX57" s="36" t="s">
        <v>339</v>
      </c>
      <c r="AY57" s="36" t="s">
        <v>339</v>
      </c>
      <c r="AZ57" s="36" t="s">
        <v>339</v>
      </c>
      <c r="BA57" s="36" t="s">
        <v>339</v>
      </c>
      <c r="BB57" s="36" t="s">
        <v>339</v>
      </c>
      <c r="BC57" s="36" t="s">
        <v>339</v>
      </c>
      <c r="BD57" s="36" t="s">
        <v>339</v>
      </c>
      <c r="BE57" s="36" t="s">
        <v>339</v>
      </c>
      <c r="BF57" s="36" t="s">
        <v>339</v>
      </c>
      <c r="BG57" s="36" t="s">
        <v>339</v>
      </c>
      <c r="BH57" s="36" t="s">
        <v>339</v>
      </c>
      <c r="BI57" s="36" t="s">
        <v>339</v>
      </c>
      <c r="BJ57" s="36" t="s">
        <v>339</v>
      </c>
      <c r="BK57" s="36" t="s">
        <v>339</v>
      </c>
      <c r="BL57" s="36" t="s">
        <v>339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339</v>
      </c>
      <c r="E58" s="36" t="s">
        <v>339</v>
      </c>
      <c r="F58" s="36" t="s">
        <v>339</v>
      </c>
      <c r="G58" s="36" t="s">
        <v>339</v>
      </c>
      <c r="H58" s="36" t="s">
        <v>339</v>
      </c>
      <c r="I58" s="36" t="s">
        <v>339</v>
      </c>
      <c r="J58" s="36" t="s">
        <v>339</v>
      </c>
      <c r="K58" s="36" t="s">
        <v>339</v>
      </c>
      <c r="L58" s="36" t="s">
        <v>339</v>
      </c>
      <c r="M58" s="36" t="s">
        <v>339</v>
      </c>
      <c r="N58" s="36" t="s">
        <v>339</v>
      </c>
      <c r="O58" s="36" t="s">
        <v>339</v>
      </c>
      <c r="P58" s="36" t="s">
        <v>339</v>
      </c>
      <c r="Q58" s="36" t="s">
        <v>339</v>
      </c>
      <c r="R58" s="36" t="s">
        <v>339</v>
      </c>
      <c r="S58" s="36" t="s">
        <v>339</v>
      </c>
      <c r="T58" s="36" t="s">
        <v>339</v>
      </c>
      <c r="U58" s="138" t="s">
        <v>339</v>
      </c>
      <c r="V58" s="138" t="s">
        <v>339</v>
      </c>
      <c r="W58" s="36" t="str">
        <f t="shared" si="4"/>
        <v>－</v>
      </c>
      <c r="X58" s="36" t="str">
        <f t="shared" si="4"/>
        <v>－</v>
      </c>
      <c r="Y58" s="36" t="str">
        <f t="shared" si="1"/>
        <v>－</v>
      </c>
      <c r="Z58" s="36" t="s">
        <v>339</v>
      </c>
      <c r="AA58" s="36" t="s">
        <v>339</v>
      </c>
      <c r="AB58" s="36" t="s">
        <v>339</v>
      </c>
      <c r="AC58" s="36" t="s">
        <v>339</v>
      </c>
      <c r="AD58" s="36" t="s">
        <v>339</v>
      </c>
      <c r="AE58" s="36" t="s">
        <v>339</v>
      </c>
      <c r="AF58" s="36" t="s">
        <v>339</v>
      </c>
      <c r="AG58" s="144" t="s">
        <v>339</v>
      </c>
      <c r="AH58" s="144" t="s">
        <v>339</v>
      </c>
      <c r="AI58" s="144" t="s">
        <v>339</v>
      </c>
      <c r="AJ58" s="36" t="s">
        <v>339</v>
      </c>
      <c r="AK58" s="36" t="s">
        <v>339</v>
      </c>
      <c r="AL58" s="36" t="s">
        <v>339</v>
      </c>
      <c r="AM58" s="36" t="str">
        <f t="shared" si="5"/>
        <v>－</v>
      </c>
      <c r="AN58" s="36" t="str">
        <f t="shared" si="5"/>
        <v>－</v>
      </c>
      <c r="AO58" s="36" t="str">
        <f t="shared" si="5"/>
        <v>－</v>
      </c>
      <c r="AP58" s="146" t="s">
        <v>339</v>
      </c>
      <c r="AQ58" s="146" t="s">
        <v>339</v>
      </c>
      <c r="AR58" s="36" t="str">
        <f t="shared" si="3"/>
        <v>－</v>
      </c>
      <c r="AS58" s="36" t="s">
        <v>339</v>
      </c>
      <c r="AT58" s="36" t="s">
        <v>339</v>
      </c>
      <c r="AU58" s="36" t="s">
        <v>339</v>
      </c>
      <c r="AV58" s="36" t="s">
        <v>339</v>
      </c>
      <c r="AW58" s="36" t="s">
        <v>339</v>
      </c>
      <c r="AX58" s="36" t="s">
        <v>339</v>
      </c>
      <c r="AY58" s="36" t="s">
        <v>339</v>
      </c>
      <c r="AZ58" s="36" t="s">
        <v>339</v>
      </c>
      <c r="BA58" s="36" t="s">
        <v>339</v>
      </c>
      <c r="BB58" s="36" t="s">
        <v>339</v>
      </c>
      <c r="BC58" s="36" t="s">
        <v>339</v>
      </c>
      <c r="BD58" s="36" t="s">
        <v>339</v>
      </c>
      <c r="BE58" s="36" t="s">
        <v>339</v>
      </c>
      <c r="BF58" s="36" t="s">
        <v>339</v>
      </c>
      <c r="BG58" s="36" t="s">
        <v>339</v>
      </c>
      <c r="BH58" s="36" t="s">
        <v>339</v>
      </c>
      <c r="BI58" s="36" t="s">
        <v>339</v>
      </c>
      <c r="BJ58" s="36" t="s">
        <v>339</v>
      </c>
      <c r="BK58" s="36" t="s">
        <v>339</v>
      </c>
      <c r="BL58" s="36" t="s">
        <v>339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339</v>
      </c>
      <c r="E59" s="36" t="s">
        <v>339</v>
      </c>
      <c r="F59" s="36" t="s">
        <v>339</v>
      </c>
      <c r="G59" s="36" t="s">
        <v>339</v>
      </c>
      <c r="H59" s="36" t="s">
        <v>339</v>
      </c>
      <c r="I59" s="36" t="s">
        <v>339</v>
      </c>
      <c r="J59" s="36" t="s">
        <v>339</v>
      </c>
      <c r="K59" s="36" t="s">
        <v>339</v>
      </c>
      <c r="L59" s="36" t="s">
        <v>339</v>
      </c>
      <c r="M59" s="36" t="s">
        <v>339</v>
      </c>
      <c r="N59" s="36" t="s">
        <v>339</v>
      </c>
      <c r="O59" s="36" t="s">
        <v>339</v>
      </c>
      <c r="P59" s="36" t="s">
        <v>339</v>
      </c>
      <c r="Q59" s="36" t="s">
        <v>339</v>
      </c>
      <c r="R59" s="36" t="s">
        <v>339</v>
      </c>
      <c r="S59" s="36" t="s">
        <v>339</v>
      </c>
      <c r="T59" s="36" t="s">
        <v>339</v>
      </c>
      <c r="U59" s="138" t="s">
        <v>339</v>
      </c>
      <c r="V59" s="138" t="s">
        <v>339</v>
      </c>
      <c r="W59" s="36" t="str">
        <f t="shared" si="4"/>
        <v>－</v>
      </c>
      <c r="X59" s="36" t="str">
        <f t="shared" si="4"/>
        <v>－</v>
      </c>
      <c r="Y59" s="36" t="str">
        <f t="shared" si="1"/>
        <v>－</v>
      </c>
      <c r="Z59" s="36" t="s">
        <v>339</v>
      </c>
      <c r="AA59" s="36" t="s">
        <v>339</v>
      </c>
      <c r="AB59" s="36" t="s">
        <v>339</v>
      </c>
      <c r="AC59" s="36" t="s">
        <v>339</v>
      </c>
      <c r="AD59" s="36" t="s">
        <v>339</v>
      </c>
      <c r="AE59" s="36" t="s">
        <v>339</v>
      </c>
      <c r="AF59" s="36" t="s">
        <v>339</v>
      </c>
      <c r="AG59" s="144" t="s">
        <v>339</v>
      </c>
      <c r="AH59" s="144" t="s">
        <v>339</v>
      </c>
      <c r="AI59" s="144" t="s">
        <v>339</v>
      </c>
      <c r="AJ59" s="36" t="s">
        <v>339</v>
      </c>
      <c r="AK59" s="36" t="s">
        <v>339</v>
      </c>
      <c r="AL59" s="36" t="s">
        <v>339</v>
      </c>
      <c r="AM59" s="36" t="str">
        <f t="shared" si="5"/>
        <v>－</v>
      </c>
      <c r="AN59" s="36" t="str">
        <f t="shared" si="5"/>
        <v>－</v>
      </c>
      <c r="AO59" s="36" t="str">
        <f t="shared" si="5"/>
        <v>－</v>
      </c>
      <c r="AP59" s="146" t="s">
        <v>339</v>
      </c>
      <c r="AQ59" s="146" t="s">
        <v>339</v>
      </c>
      <c r="AR59" s="36" t="str">
        <f t="shared" si="3"/>
        <v>－</v>
      </c>
      <c r="AS59" s="36" t="s">
        <v>339</v>
      </c>
      <c r="AT59" s="36" t="s">
        <v>339</v>
      </c>
      <c r="AU59" s="36" t="s">
        <v>339</v>
      </c>
      <c r="AV59" s="36" t="s">
        <v>339</v>
      </c>
      <c r="AW59" s="36" t="s">
        <v>339</v>
      </c>
      <c r="AX59" s="36" t="s">
        <v>339</v>
      </c>
      <c r="AY59" s="36" t="s">
        <v>339</v>
      </c>
      <c r="AZ59" s="36" t="s">
        <v>339</v>
      </c>
      <c r="BA59" s="36" t="s">
        <v>339</v>
      </c>
      <c r="BB59" s="36" t="s">
        <v>339</v>
      </c>
      <c r="BC59" s="36" t="s">
        <v>339</v>
      </c>
      <c r="BD59" s="36" t="s">
        <v>339</v>
      </c>
      <c r="BE59" s="36" t="s">
        <v>339</v>
      </c>
      <c r="BF59" s="36" t="s">
        <v>339</v>
      </c>
      <c r="BG59" s="36" t="s">
        <v>339</v>
      </c>
      <c r="BH59" s="36" t="s">
        <v>339</v>
      </c>
      <c r="BI59" s="36" t="s">
        <v>339</v>
      </c>
      <c r="BJ59" s="36" t="s">
        <v>339</v>
      </c>
      <c r="BK59" s="36" t="s">
        <v>339</v>
      </c>
      <c r="BL59" s="36" t="s">
        <v>339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339</v>
      </c>
      <c r="E60" s="36" t="s">
        <v>339</v>
      </c>
      <c r="F60" s="36" t="s">
        <v>339</v>
      </c>
      <c r="G60" s="36" t="s">
        <v>339</v>
      </c>
      <c r="H60" s="36" t="s">
        <v>339</v>
      </c>
      <c r="I60" s="36" t="s">
        <v>339</v>
      </c>
      <c r="J60" s="36" t="s">
        <v>339</v>
      </c>
      <c r="K60" s="36" t="s">
        <v>339</v>
      </c>
      <c r="L60" s="36" t="s">
        <v>339</v>
      </c>
      <c r="M60" s="36" t="s">
        <v>339</v>
      </c>
      <c r="N60" s="36" t="s">
        <v>339</v>
      </c>
      <c r="O60" s="36" t="s">
        <v>339</v>
      </c>
      <c r="P60" s="36" t="s">
        <v>339</v>
      </c>
      <c r="Q60" s="36" t="s">
        <v>339</v>
      </c>
      <c r="R60" s="36" t="s">
        <v>339</v>
      </c>
      <c r="S60" s="36" t="s">
        <v>339</v>
      </c>
      <c r="T60" s="36" t="s">
        <v>339</v>
      </c>
      <c r="U60" s="138" t="s">
        <v>339</v>
      </c>
      <c r="V60" s="138" t="s">
        <v>339</v>
      </c>
      <c r="W60" s="36" t="str">
        <f t="shared" si="4"/>
        <v>－</v>
      </c>
      <c r="X60" s="36" t="str">
        <f t="shared" si="4"/>
        <v>－</v>
      </c>
      <c r="Y60" s="36" t="str">
        <f t="shared" si="1"/>
        <v>－</v>
      </c>
      <c r="Z60" s="36" t="s">
        <v>339</v>
      </c>
      <c r="AA60" s="36" t="s">
        <v>339</v>
      </c>
      <c r="AB60" s="36" t="s">
        <v>339</v>
      </c>
      <c r="AC60" s="36" t="s">
        <v>339</v>
      </c>
      <c r="AD60" s="36" t="s">
        <v>339</v>
      </c>
      <c r="AE60" s="36" t="s">
        <v>339</v>
      </c>
      <c r="AF60" s="36" t="s">
        <v>339</v>
      </c>
      <c r="AG60" s="144" t="s">
        <v>339</v>
      </c>
      <c r="AH60" s="144" t="s">
        <v>339</v>
      </c>
      <c r="AI60" s="144" t="s">
        <v>339</v>
      </c>
      <c r="AJ60" s="36" t="s">
        <v>339</v>
      </c>
      <c r="AK60" s="36" t="s">
        <v>339</v>
      </c>
      <c r="AL60" s="36" t="s">
        <v>339</v>
      </c>
      <c r="AM60" s="36" t="str">
        <f t="shared" si="5"/>
        <v>－</v>
      </c>
      <c r="AN60" s="36" t="str">
        <f t="shared" si="5"/>
        <v>－</v>
      </c>
      <c r="AO60" s="36" t="str">
        <f t="shared" si="5"/>
        <v>－</v>
      </c>
      <c r="AP60" s="146" t="s">
        <v>339</v>
      </c>
      <c r="AQ60" s="146" t="s">
        <v>339</v>
      </c>
      <c r="AR60" s="36" t="str">
        <f t="shared" si="3"/>
        <v>－</v>
      </c>
      <c r="AS60" s="36" t="s">
        <v>339</v>
      </c>
      <c r="AT60" s="36" t="s">
        <v>339</v>
      </c>
      <c r="AU60" s="36" t="s">
        <v>339</v>
      </c>
      <c r="AV60" s="36" t="s">
        <v>339</v>
      </c>
      <c r="AW60" s="36" t="s">
        <v>339</v>
      </c>
      <c r="AX60" s="36" t="s">
        <v>339</v>
      </c>
      <c r="AY60" s="36" t="s">
        <v>339</v>
      </c>
      <c r="AZ60" s="36" t="s">
        <v>339</v>
      </c>
      <c r="BA60" s="36" t="s">
        <v>339</v>
      </c>
      <c r="BB60" s="36" t="s">
        <v>339</v>
      </c>
      <c r="BC60" s="36" t="s">
        <v>339</v>
      </c>
      <c r="BD60" s="36" t="s">
        <v>339</v>
      </c>
      <c r="BE60" s="36" t="s">
        <v>339</v>
      </c>
      <c r="BF60" s="36" t="s">
        <v>339</v>
      </c>
      <c r="BG60" s="36" t="s">
        <v>339</v>
      </c>
      <c r="BH60" s="36" t="s">
        <v>339</v>
      </c>
      <c r="BI60" s="36" t="s">
        <v>339</v>
      </c>
      <c r="BJ60" s="36" t="s">
        <v>339</v>
      </c>
      <c r="BK60" s="36" t="s">
        <v>339</v>
      </c>
      <c r="BL60" s="36" t="s">
        <v>339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339</v>
      </c>
      <c r="E61" s="36" t="s">
        <v>339</v>
      </c>
      <c r="F61" s="36" t="s">
        <v>339</v>
      </c>
      <c r="G61" s="36" t="s">
        <v>339</v>
      </c>
      <c r="H61" s="36" t="s">
        <v>339</v>
      </c>
      <c r="I61" s="36" t="s">
        <v>339</v>
      </c>
      <c r="J61" s="36" t="s">
        <v>339</v>
      </c>
      <c r="K61" s="36" t="s">
        <v>339</v>
      </c>
      <c r="L61" s="36" t="s">
        <v>339</v>
      </c>
      <c r="M61" s="36" t="s">
        <v>339</v>
      </c>
      <c r="N61" s="36" t="s">
        <v>339</v>
      </c>
      <c r="O61" s="36" t="s">
        <v>339</v>
      </c>
      <c r="P61" s="36" t="s">
        <v>339</v>
      </c>
      <c r="Q61" s="36" t="s">
        <v>339</v>
      </c>
      <c r="R61" s="36" t="s">
        <v>339</v>
      </c>
      <c r="S61" s="36" t="s">
        <v>339</v>
      </c>
      <c r="T61" s="36" t="s">
        <v>339</v>
      </c>
      <c r="U61" s="138" t="s">
        <v>339</v>
      </c>
      <c r="V61" s="138" t="s">
        <v>339</v>
      </c>
      <c r="W61" s="36" t="str">
        <f t="shared" si="4"/>
        <v>－</v>
      </c>
      <c r="X61" s="36" t="str">
        <f t="shared" si="4"/>
        <v>－</v>
      </c>
      <c r="Y61" s="36" t="str">
        <f t="shared" si="1"/>
        <v>－</v>
      </c>
      <c r="Z61" s="36" t="s">
        <v>339</v>
      </c>
      <c r="AA61" s="36" t="s">
        <v>339</v>
      </c>
      <c r="AB61" s="36" t="s">
        <v>339</v>
      </c>
      <c r="AC61" s="36" t="s">
        <v>339</v>
      </c>
      <c r="AD61" s="36" t="s">
        <v>339</v>
      </c>
      <c r="AE61" s="36" t="s">
        <v>339</v>
      </c>
      <c r="AF61" s="36" t="s">
        <v>339</v>
      </c>
      <c r="AG61" s="144" t="s">
        <v>339</v>
      </c>
      <c r="AH61" s="144" t="s">
        <v>339</v>
      </c>
      <c r="AI61" s="144" t="s">
        <v>339</v>
      </c>
      <c r="AJ61" s="36" t="s">
        <v>339</v>
      </c>
      <c r="AK61" s="36" t="s">
        <v>339</v>
      </c>
      <c r="AL61" s="36" t="s">
        <v>339</v>
      </c>
      <c r="AM61" s="36" t="str">
        <f t="shared" si="5"/>
        <v>－</v>
      </c>
      <c r="AN61" s="36" t="str">
        <f t="shared" si="5"/>
        <v>－</v>
      </c>
      <c r="AO61" s="36" t="str">
        <f t="shared" si="5"/>
        <v>－</v>
      </c>
      <c r="AP61" s="146" t="s">
        <v>339</v>
      </c>
      <c r="AQ61" s="146" t="s">
        <v>339</v>
      </c>
      <c r="AR61" s="36" t="str">
        <f t="shared" si="3"/>
        <v>－</v>
      </c>
      <c r="AS61" s="36" t="s">
        <v>339</v>
      </c>
      <c r="AT61" s="36" t="s">
        <v>339</v>
      </c>
      <c r="AU61" s="36" t="s">
        <v>339</v>
      </c>
      <c r="AV61" s="36" t="s">
        <v>339</v>
      </c>
      <c r="AW61" s="36" t="s">
        <v>339</v>
      </c>
      <c r="AX61" s="36" t="s">
        <v>339</v>
      </c>
      <c r="AY61" s="36" t="s">
        <v>339</v>
      </c>
      <c r="AZ61" s="36" t="s">
        <v>339</v>
      </c>
      <c r="BA61" s="36" t="s">
        <v>339</v>
      </c>
      <c r="BB61" s="36" t="s">
        <v>339</v>
      </c>
      <c r="BC61" s="36" t="s">
        <v>339</v>
      </c>
      <c r="BD61" s="36" t="s">
        <v>339</v>
      </c>
      <c r="BE61" s="36" t="s">
        <v>339</v>
      </c>
      <c r="BF61" s="36" t="s">
        <v>339</v>
      </c>
      <c r="BG61" s="36" t="s">
        <v>339</v>
      </c>
      <c r="BH61" s="36" t="s">
        <v>339</v>
      </c>
      <c r="BI61" s="36" t="s">
        <v>339</v>
      </c>
      <c r="BJ61" s="36" t="s">
        <v>339</v>
      </c>
      <c r="BK61" s="36" t="s">
        <v>339</v>
      </c>
      <c r="BL61" s="36" t="s">
        <v>339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339</v>
      </c>
      <c r="E62" s="36" t="s">
        <v>339</v>
      </c>
      <c r="F62" s="36" t="s">
        <v>339</v>
      </c>
      <c r="G62" s="36" t="s">
        <v>339</v>
      </c>
      <c r="H62" s="36" t="s">
        <v>339</v>
      </c>
      <c r="I62" s="36" t="s">
        <v>339</v>
      </c>
      <c r="J62" s="36" t="s">
        <v>339</v>
      </c>
      <c r="K62" s="36" t="s">
        <v>339</v>
      </c>
      <c r="L62" s="36" t="s">
        <v>339</v>
      </c>
      <c r="M62" s="36" t="s">
        <v>339</v>
      </c>
      <c r="N62" s="36" t="s">
        <v>339</v>
      </c>
      <c r="O62" s="36" t="s">
        <v>339</v>
      </c>
      <c r="P62" s="36" t="s">
        <v>339</v>
      </c>
      <c r="Q62" s="36" t="s">
        <v>339</v>
      </c>
      <c r="R62" s="36" t="s">
        <v>339</v>
      </c>
      <c r="S62" s="36" t="s">
        <v>339</v>
      </c>
      <c r="T62" s="36" t="s">
        <v>339</v>
      </c>
      <c r="U62" s="138" t="s">
        <v>339</v>
      </c>
      <c r="V62" s="138" t="s">
        <v>339</v>
      </c>
      <c r="W62" s="36" t="str">
        <f t="shared" si="4"/>
        <v>－</v>
      </c>
      <c r="X62" s="36" t="str">
        <f t="shared" si="4"/>
        <v>－</v>
      </c>
      <c r="Y62" s="36" t="str">
        <f t="shared" si="1"/>
        <v>－</v>
      </c>
      <c r="Z62" s="36" t="s">
        <v>339</v>
      </c>
      <c r="AA62" s="36" t="s">
        <v>339</v>
      </c>
      <c r="AB62" s="36" t="s">
        <v>339</v>
      </c>
      <c r="AC62" s="36" t="s">
        <v>339</v>
      </c>
      <c r="AD62" s="36" t="s">
        <v>339</v>
      </c>
      <c r="AE62" s="36" t="s">
        <v>339</v>
      </c>
      <c r="AF62" s="36" t="s">
        <v>339</v>
      </c>
      <c r="AG62" s="144" t="s">
        <v>339</v>
      </c>
      <c r="AH62" s="144" t="s">
        <v>339</v>
      </c>
      <c r="AI62" s="144" t="s">
        <v>339</v>
      </c>
      <c r="AJ62" s="36" t="s">
        <v>339</v>
      </c>
      <c r="AK62" s="36" t="s">
        <v>339</v>
      </c>
      <c r="AL62" s="36" t="s">
        <v>339</v>
      </c>
      <c r="AM62" s="36" t="str">
        <f t="shared" si="5"/>
        <v>－</v>
      </c>
      <c r="AN62" s="36" t="str">
        <f t="shared" si="5"/>
        <v>－</v>
      </c>
      <c r="AO62" s="36" t="str">
        <f t="shared" si="5"/>
        <v>－</v>
      </c>
      <c r="AP62" s="146" t="s">
        <v>339</v>
      </c>
      <c r="AQ62" s="146" t="s">
        <v>339</v>
      </c>
      <c r="AR62" s="36" t="str">
        <f t="shared" si="3"/>
        <v>－</v>
      </c>
      <c r="AS62" s="36" t="s">
        <v>339</v>
      </c>
      <c r="AT62" s="36" t="s">
        <v>339</v>
      </c>
      <c r="AU62" s="36" t="s">
        <v>339</v>
      </c>
      <c r="AV62" s="36" t="s">
        <v>339</v>
      </c>
      <c r="AW62" s="36" t="s">
        <v>339</v>
      </c>
      <c r="AX62" s="36" t="s">
        <v>339</v>
      </c>
      <c r="AY62" s="36" t="s">
        <v>339</v>
      </c>
      <c r="AZ62" s="36" t="s">
        <v>339</v>
      </c>
      <c r="BA62" s="36" t="s">
        <v>339</v>
      </c>
      <c r="BB62" s="36" t="s">
        <v>339</v>
      </c>
      <c r="BC62" s="36" t="s">
        <v>339</v>
      </c>
      <c r="BD62" s="36" t="s">
        <v>339</v>
      </c>
      <c r="BE62" s="36" t="s">
        <v>339</v>
      </c>
      <c r="BF62" s="36" t="s">
        <v>339</v>
      </c>
      <c r="BG62" s="36" t="s">
        <v>339</v>
      </c>
      <c r="BH62" s="36" t="s">
        <v>339</v>
      </c>
      <c r="BI62" s="36" t="s">
        <v>339</v>
      </c>
      <c r="BJ62" s="36" t="s">
        <v>339</v>
      </c>
      <c r="BK62" s="36" t="s">
        <v>339</v>
      </c>
      <c r="BL62" s="36" t="s">
        <v>339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339</v>
      </c>
      <c r="E63" s="36" t="s">
        <v>339</v>
      </c>
      <c r="F63" s="36" t="s">
        <v>339</v>
      </c>
      <c r="G63" s="36" t="s">
        <v>339</v>
      </c>
      <c r="H63" s="36" t="s">
        <v>339</v>
      </c>
      <c r="I63" s="36" t="s">
        <v>339</v>
      </c>
      <c r="J63" s="36" t="s">
        <v>339</v>
      </c>
      <c r="K63" s="36" t="s">
        <v>339</v>
      </c>
      <c r="L63" s="36" t="s">
        <v>339</v>
      </c>
      <c r="M63" s="36" t="s">
        <v>339</v>
      </c>
      <c r="N63" s="36" t="s">
        <v>339</v>
      </c>
      <c r="O63" s="36" t="s">
        <v>339</v>
      </c>
      <c r="P63" s="36" t="s">
        <v>339</v>
      </c>
      <c r="Q63" s="36" t="s">
        <v>339</v>
      </c>
      <c r="R63" s="36" t="s">
        <v>339</v>
      </c>
      <c r="S63" s="36" t="s">
        <v>339</v>
      </c>
      <c r="T63" s="36" t="s">
        <v>339</v>
      </c>
      <c r="U63" s="138" t="s">
        <v>339</v>
      </c>
      <c r="V63" s="138" t="s">
        <v>339</v>
      </c>
      <c r="W63" s="36" t="str">
        <f t="shared" si="4"/>
        <v>－</v>
      </c>
      <c r="X63" s="36" t="str">
        <f t="shared" si="4"/>
        <v>－</v>
      </c>
      <c r="Y63" s="36" t="str">
        <f t="shared" si="1"/>
        <v>－</v>
      </c>
      <c r="Z63" s="36" t="s">
        <v>339</v>
      </c>
      <c r="AA63" s="36" t="s">
        <v>339</v>
      </c>
      <c r="AB63" s="36" t="s">
        <v>339</v>
      </c>
      <c r="AC63" s="36" t="s">
        <v>339</v>
      </c>
      <c r="AD63" s="36" t="s">
        <v>339</v>
      </c>
      <c r="AE63" s="36" t="s">
        <v>339</v>
      </c>
      <c r="AF63" s="36" t="s">
        <v>339</v>
      </c>
      <c r="AG63" s="144" t="s">
        <v>339</v>
      </c>
      <c r="AH63" s="144" t="s">
        <v>339</v>
      </c>
      <c r="AI63" s="144" t="s">
        <v>339</v>
      </c>
      <c r="AJ63" s="36" t="s">
        <v>339</v>
      </c>
      <c r="AK63" s="36" t="s">
        <v>339</v>
      </c>
      <c r="AL63" s="36" t="s">
        <v>339</v>
      </c>
      <c r="AM63" s="36" t="str">
        <f t="shared" si="5"/>
        <v>－</v>
      </c>
      <c r="AN63" s="36" t="str">
        <f t="shared" si="5"/>
        <v>－</v>
      </c>
      <c r="AO63" s="36" t="str">
        <f t="shared" si="5"/>
        <v>－</v>
      </c>
      <c r="AP63" s="146" t="s">
        <v>339</v>
      </c>
      <c r="AQ63" s="146" t="s">
        <v>339</v>
      </c>
      <c r="AR63" s="36" t="str">
        <f t="shared" si="3"/>
        <v>－</v>
      </c>
      <c r="AS63" s="36" t="s">
        <v>339</v>
      </c>
      <c r="AT63" s="36" t="s">
        <v>339</v>
      </c>
      <c r="AU63" s="36" t="s">
        <v>339</v>
      </c>
      <c r="AV63" s="36" t="s">
        <v>339</v>
      </c>
      <c r="AW63" s="36" t="s">
        <v>339</v>
      </c>
      <c r="AX63" s="36" t="s">
        <v>339</v>
      </c>
      <c r="AY63" s="36" t="s">
        <v>339</v>
      </c>
      <c r="AZ63" s="36" t="s">
        <v>339</v>
      </c>
      <c r="BA63" s="36" t="s">
        <v>339</v>
      </c>
      <c r="BB63" s="36" t="s">
        <v>339</v>
      </c>
      <c r="BC63" s="36" t="s">
        <v>339</v>
      </c>
      <c r="BD63" s="36" t="s">
        <v>339</v>
      </c>
      <c r="BE63" s="36" t="s">
        <v>339</v>
      </c>
      <c r="BF63" s="36" t="s">
        <v>339</v>
      </c>
      <c r="BG63" s="36" t="s">
        <v>339</v>
      </c>
      <c r="BH63" s="36" t="s">
        <v>339</v>
      </c>
      <c r="BI63" s="36" t="s">
        <v>339</v>
      </c>
      <c r="BJ63" s="36" t="s">
        <v>339</v>
      </c>
      <c r="BK63" s="36" t="s">
        <v>339</v>
      </c>
      <c r="BL63" s="36" t="s">
        <v>339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339</v>
      </c>
      <c r="E64" s="36" t="s">
        <v>339</v>
      </c>
      <c r="F64" s="36" t="s">
        <v>339</v>
      </c>
      <c r="G64" s="36" t="s">
        <v>339</v>
      </c>
      <c r="H64" s="36" t="s">
        <v>339</v>
      </c>
      <c r="I64" s="36" t="s">
        <v>339</v>
      </c>
      <c r="J64" s="36" t="s">
        <v>339</v>
      </c>
      <c r="K64" s="36" t="s">
        <v>339</v>
      </c>
      <c r="L64" s="36" t="s">
        <v>339</v>
      </c>
      <c r="M64" s="36" t="s">
        <v>339</v>
      </c>
      <c r="N64" s="36" t="s">
        <v>339</v>
      </c>
      <c r="O64" s="36" t="s">
        <v>339</v>
      </c>
      <c r="P64" s="36" t="s">
        <v>339</v>
      </c>
      <c r="Q64" s="36" t="s">
        <v>339</v>
      </c>
      <c r="R64" s="36" t="s">
        <v>339</v>
      </c>
      <c r="S64" s="36" t="s">
        <v>339</v>
      </c>
      <c r="T64" s="36" t="s">
        <v>339</v>
      </c>
      <c r="U64" s="138" t="s">
        <v>339</v>
      </c>
      <c r="V64" s="138" t="s">
        <v>339</v>
      </c>
      <c r="W64" s="36" t="str">
        <f t="shared" si="4"/>
        <v>－</v>
      </c>
      <c r="X64" s="36" t="str">
        <f t="shared" si="4"/>
        <v>－</v>
      </c>
      <c r="Y64" s="36" t="str">
        <f t="shared" si="1"/>
        <v>－</v>
      </c>
      <c r="Z64" s="36" t="s">
        <v>339</v>
      </c>
      <c r="AA64" s="36" t="s">
        <v>339</v>
      </c>
      <c r="AB64" s="36" t="s">
        <v>339</v>
      </c>
      <c r="AC64" s="36" t="s">
        <v>339</v>
      </c>
      <c r="AD64" s="36" t="s">
        <v>339</v>
      </c>
      <c r="AE64" s="36" t="s">
        <v>339</v>
      </c>
      <c r="AF64" s="36" t="s">
        <v>339</v>
      </c>
      <c r="AG64" s="144" t="s">
        <v>339</v>
      </c>
      <c r="AH64" s="144" t="s">
        <v>339</v>
      </c>
      <c r="AI64" s="144" t="s">
        <v>339</v>
      </c>
      <c r="AJ64" s="36" t="s">
        <v>339</v>
      </c>
      <c r="AK64" s="36" t="s">
        <v>339</v>
      </c>
      <c r="AL64" s="36" t="s">
        <v>339</v>
      </c>
      <c r="AM64" s="36" t="str">
        <f t="shared" si="5"/>
        <v>－</v>
      </c>
      <c r="AN64" s="36" t="str">
        <f t="shared" si="5"/>
        <v>－</v>
      </c>
      <c r="AO64" s="36" t="str">
        <f t="shared" si="5"/>
        <v>－</v>
      </c>
      <c r="AP64" s="146" t="s">
        <v>339</v>
      </c>
      <c r="AQ64" s="146" t="s">
        <v>339</v>
      </c>
      <c r="AR64" s="36" t="str">
        <f t="shared" si="3"/>
        <v>－</v>
      </c>
      <c r="AS64" s="36" t="s">
        <v>339</v>
      </c>
      <c r="AT64" s="36" t="s">
        <v>339</v>
      </c>
      <c r="AU64" s="36" t="s">
        <v>339</v>
      </c>
      <c r="AV64" s="36" t="s">
        <v>339</v>
      </c>
      <c r="AW64" s="36" t="s">
        <v>339</v>
      </c>
      <c r="AX64" s="36" t="s">
        <v>339</v>
      </c>
      <c r="AY64" s="36" t="s">
        <v>339</v>
      </c>
      <c r="AZ64" s="36" t="s">
        <v>339</v>
      </c>
      <c r="BA64" s="36" t="s">
        <v>339</v>
      </c>
      <c r="BB64" s="36" t="s">
        <v>339</v>
      </c>
      <c r="BC64" s="36" t="s">
        <v>339</v>
      </c>
      <c r="BD64" s="36" t="s">
        <v>339</v>
      </c>
      <c r="BE64" s="36" t="s">
        <v>339</v>
      </c>
      <c r="BF64" s="36" t="s">
        <v>339</v>
      </c>
      <c r="BG64" s="36" t="s">
        <v>339</v>
      </c>
      <c r="BH64" s="36" t="s">
        <v>339</v>
      </c>
      <c r="BI64" s="36" t="s">
        <v>339</v>
      </c>
      <c r="BJ64" s="36" t="s">
        <v>339</v>
      </c>
      <c r="BK64" s="36" t="s">
        <v>339</v>
      </c>
      <c r="BL64" s="36" t="s">
        <v>339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339</v>
      </c>
      <c r="E65" s="36" t="s">
        <v>339</v>
      </c>
      <c r="F65" s="36" t="s">
        <v>339</v>
      </c>
      <c r="G65" s="36" t="s">
        <v>339</v>
      </c>
      <c r="H65" s="36" t="s">
        <v>339</v>
      </c>
      <c r="I65" s="36" t="s">
        <v>339</v>
      </c>
      <c r="J65" s="36" t="s">
        <v>339</v>
      </c>
      <c r="K65" s="36" t="s">
        <v>339</v>
      </c>
      <c r="L65" s="36" t="s">
        <v>339</v>
      </c>
      <c r="M65" s="36" t="s">
        <v>339</v>
      </c>
      <c r="N65" s="36" t="s">
        <v>339</v>
      </c>
      <c r="O65" s="36" t="s">
        <v>339</v>
      </c>
      <c r="P65" s="36" t="s">
        <v>339</v>
      </c>
      <c r="Q65" s="36" t="s">
        <v>339</v>
      </c>
      <c r="R65" s="36" t="s">
        <v>339</v>
      </c>
      <c r="S65" s="36" t="s">
        <v>339</v>
      </c>
      <c r="T65" s="36" t="s">
        <v>339</v>
      </c>
      <c r="U65" s="138" t="s">
        <v>339</v>
      </c>
      <c r="V65" s="138" t="s">
        <v>339</v>
      </c>
      <c r="W65" s="36" t="str">
        <f t="shared" si="4"/>
        <v>－</v>
      </c>
      <c r="X65" s="36" t="str">
        <f t="shared" si="4"/>
        <v>－</v>
      </c>
      <c r="Y65" s="36" t="str">
        <f t="shared" si="1"/>
        <v>－</v>
      </c>
      <c r="Z65" s="36" t="s">
        <v>339</v>
      </c>
      <c r="AA65" s="36" t="s">
        <v>339</v>
      </c>
      <c r="AB65" s="36" t="s">
        <v>339</v>
      </c>
      <c r="AC65" s="36" t="s">
        <v>339</v>
      </c>
      <c r="AD65" s="36" t="s">
        <v>339</v>
      </c>
      <c r="AE65" s="36" t="s">
        <v>339</v>
      </c>
      <c r="AF65" s="36" t="s">
        <v>339</v>
      </c>
      <c r="AG65" s="144" t="s">
        <v>339</v>
      </c>
      <c r="AH65" s="144" t="s">
        <v>339</v>
      </c>
      <c r="AI65" s="144" t="s">
        <v>339</v>
      </c>
      <c r="AJ65" s="36" t="s">
        <v>339</v>
      </c>
      <c r="AK65" s="36" t="s">
        <v>339</v>
      </c>
      <c r="AL65" s="36" t="s">
        <v>339</v>
      </c>
      <c r="AM65" s="36" t="str">
        <f t="shared" si="5"/>
        <v>－</v>
      </c>
      <c r="AN65" s="36" t="str">
        <f t="shared" si="5"/>
        <v>－</v>
      </c>
      <c r="AO65" s="36" t="str">
        <f t="shared" si="5"/>
        <v>－</v>
      </c>
      <c r="AP65" s="146" t="s">
        <v>339</v>
      </c>
      <c r="AQ65" s="146" t="s">
        <v>339</v>
      </c>
      <c r="AR65" s="36" t="str">
        <f t="shared" si="3"/>
        <v>－</v>
      </c>
      <c r="AS65" s="36" t="s">
        <v>339</v>
      </c>
      <c r="AT65" s="36" t="s">
        <v>339</v>
      </c>
      <c r="AU65" s="36" t="s">
        <v>339</v>
      </c>
      <c r="AV65" s="36" t="s">
        <v>339</v>
      </c>
      <c r="AW65" s="36" t="s">
        <v>339</v>
      </c>
      <c r="AX65" s="36" t="s">
        <v>339</v>
      </c>
      <c r="AY65" s="36" t="s">
        <v>339</v>
      </c>
      <c r="AZ65" s="36" t="s">
        <v>339</v>
      </c>
      <c r="BA65" s="36" t="s">
        <v>339</v>
      </c>
      <c r="BB65" s="36" t="s">
        <v>339</v>
      </c>
      <c r="BC65" s="36" t="s">
        <v>339</v>
      </c>
      <c r="BD65" s="36" t="s">
        <v>339</v>
      </c>
      <c r="BE65" s="36" t="s">
        <v>339</v>
      </c>
      <c r="BF65" s="36" t="s">
        <v>339</v>
      </c>
      <c r="BG65" s="36" t="s">
        <v>339</v>
      </c>
      <c r="BH65" s="36" t="s">
        <v>339</v>
      </c>
      <c r="BI65" s="36" t="s">
        <v>339</v>
      </c>
      <c r="BJ65" s="36" t="s">
        <v>339</v>
      </c>
      <c r="BK65" s="36" t="s">
        <v>339</v>
      </c>
      <c r="BL65" s="36" t="s">
        <v>339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339</v>
      </c>
      <c r="E66" s="36" t="s">
        <v>339</v>
      </c>
      <c r="F66" s="36" t="s">
        <v>339</v>
      </c>
      <c r="G66" s="36" t="s">
        <v>339</v>
      </c>
      <c r="H66" s="36" t="s">
        <v>339</v>
      </c>
      <c r="I66" s="36" t="s">
        <v>339</v>
      </c>
      <c r="J66" s="36" t="s">
        <v>339</v>
      </c>
      <c r="K66" s="36" t="s">
        <v>339</v>
      </c>
      <c r="L66" s="36" t="s">
        <v>339</v>
      </c>
      <c r="M66" s="36" t="s">
        <v>339</v>
      </c>
      <c r="N66" s="36" t="s">
        <v>339</v>
      </c>
      <c r="O66" s="36" t="s">
        <v>339</v>
      </c>
      <c r="P66" s="36" t="s">
        <v>339</v>
      </c>
      <c r="Q66" s="36" t="s">
        <v>339</v>
      </c>
      <c r="R66" s="36" t="s">
        <v>339</v>
      </c>
      <c r="S66" s="36" t="s">
        <v>339</v>
      </c>
      <c r="T66" s="36" t="s">
        <v>339</v>
      </c>
      <c r="U66" s="138" t="s">
        <v>339</v>
      </c>
      <c r="V66" s="138" t="s">
        <v>339</v>
      </c>
      <c r="W66" s="36" t="str">
        <f t="shared" si="4"/>
        <v>－</v>
      </c>
      <c r="X66" s="36" t="str">
        <f t="shared" si="4"/>
        <v>－</v>
      </c>
      <c r="Y66" s="36" t="str">
        <f t="shared" si="1"/>
        <v>－</v>
      </c>
      <c r="Z66" s="36" t="s">
        <v>339</v>
      </c>
      <c r="AA66" s="36" t="s">
        <v>339</v>
      </c>
      <c r="AB66" s="36" t="s">
        <v>339</v>
      </c>
      <c r="AC66" s="36" t="s">
        <v>339</v>
      </c>
      <c r="AD66" s="36" t="s">
        <v>339</v>
      </c>
      <c r="AE66" s="36" t="s">
        <v>339</v>
      </c>
      <c r="AF66" s="36" t="s">
        <v>339</v>
      </c>
      <c r="AG66" s="144" t="s">
        <v>339</v>
      </c>
      <c r="AH66" s="144" t="s">
        <v>339</v>
      </c>
      <c r="AI66" s="144" t="s">
        <v>339</v>
      </c>
      <c r="AJ66" s="36" t="s">
        <v>339</v>
      </c>
      <c r="AK66" s="36" t="s">
        <v>339</v>
      </c>
      <c r="AL66" s="36" t="s">
        <v>339</v>
      </c>
      <c r="AM66" s="36" t="str">
        <f t="shared" si="5"/>
        <v>－</v>
      </c>
      <c r="AN66" s="36" t="str">
        <f t="shared" si="5"/>
        <v>－</v>
      </c>
      <c r="AO66" s="36" t="str">
        <f t="shared" si="5"/>
        <v>－</v>
      </c>
      <c r="AP66" s="146" t="s">
        <v>339</v>
      </c>
      <c r="AQ66" s="146" t="s">
        <v>339</v>
      </c>
      <c r="AR66" s="36" t="str">
        <f t="shared" si="3"/>
        <v>－</v>
      </c>
      <c r="AS66" s="36" t="s">
        <v>339</v>
      </c>
      <c r="AT66" s="36" t="s">
        <v>339</v>
      </c>
      <c r="AU66" s="36" t="s">
        <v>339</v>
      </c>
      <c r="AV66" s="36" t="s">
        <v>339</v>
      </c>
      <c r="AW66" s="36" t="s">
        <v>339</v>
      </c>
      <c r="AX66" s="36" t="s">
        <v>339</v>
      </c>
      <c r="AY66" s="36" t="s">
        <v>339</v>
      </c>
      <c r="AZ66" s="36" t="s">
        <v>339</v>
      </c>
      <c r="BA66" s="36" t="s">
        <v>339</v>
      </c>
      <c r="BB66" s="36" t="s">
        <v>339</v>
      </c>
      <c r="BC66" s="36" t="s">
        <v>339</v>
      </c>
      <c r="BD66" s="36" t="s">
        <v>339</v>
      </c>
      <c r="BE66" s="36" t="s">
        <v>339</v>
      </c>
      <c r="BF66" s="36" t="s">
        <v>339</v>
      </c>
      <c r="BG66" s="36" t="s">
        <v>339</v>
      </c>
      <c r="BH66" s="36" t="s">
        <v>339</v>
      </c>
      <c r="BI66" s="36" t="s">
        <v>339</v>
      </c>
      <c r="BJ66" s="36" t="s">
        <v>339</v>
      </c>
      <c r="BK66" s="36" t="s">
        <v>339</v>
      </c>
      <c r="BL66" s="36" t="s">
        <v>339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339</v>
      </c>
      <c r="E67" s="36" t="s">
        <v>339</v>
      </c>
      <c r="F67" s="36" t="s">
        <v>339</v>
      </c>
      <c r="G67" s="36" t="s">
        <v>339</v>
      </c>
      <c r="H67" s="36" t="s">
        <v>339</v>
      </c>
      <c r="I67" s="36" t="s">
        <v>339</v>
      </c>
      <c r="J67" s="36" t="s">
        <v>339</v>
      </c>
      <c r="K67" s="36" t="s">
        <v>339</v>
      </c>
      <c r="L67" s="36" t="s">
        <v>339</v>
      </c>
      <c r="M67" s="36" t="s">
        <v>339</v>
      </c>
      <c r="N67" s="36" t="s">
        <v>339</v>
      </c>
      <c r="O67" s="36" t="s">
        <v>339</v>
      </c>
      <c r="P67" s="36" t="s">
        <v>339</v>
      </c>
      <c r="Q67" s="36" t="s">
        <v>339</v>
      </c>
      <c r="R67" s="36" t="s">
        <v>339</v>
      </c>
      <c r="S67" s="36" t="s">
        <v>339</v>
      </c>
      <c r="T67" s="36" t="s">
        <v>339</v>
      </c>
      <c r="U67" s="138" t="s">
        <v>339</v>
      </c>
      <c r="V67" s="138" t="s">
        <v>339</v>
      </c>
      <c r="W67" s="36" t="str">
        <f t="shared" si="4"/>
        <v>－</v>
      </c>
      <c r="X67" s="36" t="str">
        <f t="shared" si="4"/>
        <v>－</v>
      </c>
      <c r="Y67" s="36" t="str">
        <f t="shared" si="1"/>
        <v>－</v>
      </c>
      <c r="Z67" s="36" t="s">
        <v>339</v>
      </c>
      <c r="AA67" s="36" t="s">
        <v>339</v>
      </c>
      <c r="AB67" s="36" t="s">
        <v>339</v>
      </c>
      <c r="AC67" s="36" t="s">
        <v>339</v>
      </c>
      <c r="AD67" s="36" t="s">
        <v>339</v>
      </c>
      <c r="AE67" s="36" t="s">
        <v>339</v>
      </c>
      <c r="AF67" s="36" t="s">
        <v>339</v>
      </c>
      <c r="AG67" s="144" t="s">
        <v>339</v>
      </c>
      <c r="AH67" s="144" t="s">
        <v>339</v>
      </c>
      <c r="AI67" s="144" t="s">
        <v>339</v>
      </c>
      <c r="AJ67" s="36" t="s">
        <v>339</v>
      </c>
      <c r="AK67" s="36" t="s">
        <v>339</v>
      </c>
      <c r="AL67" s="36" t="s">
        <v>339</v>
      </c>
      <c r="AM67" s="36" t="str">
        <f t="shared" si="5"/>
        <v>－</v>
      </c>
      <c r="AN67" s="36" t="str">
        <f t="shared" si="5"/>
        <v>－</v>
      </c>
      <c r="AO67" s="36" t="str">
        <f t="shared" si="5"/>
        <v>－</v>
      </c>
      <c r="AP67" s="146" t="s">
        <v>339</v>
      </c>
      <c r="AQ67" s="146" t="s">
        <v>339</v>
      </c>
      <c r="AR67" s="36" t="str">
        <f t="shared" si="3"/>
        <v>－</v>
      </c>
      <c r="AS67" s="36" t="s">
        <v>339</v>
      </c>
      <c r="AT67" s="36" t="s">
        <v>339</v>
      </c>
      <c r="AU67" s="36" t="s">
        <v>339</v>
      </c>
      <c r="AV67" s="36" t="s">
        <v>339</v>
      </c>
      <c r="AW67" s="36" t="s">
        <v>339</v>
      </c>
      <c r="AX67" s="36" t="s">
        <v>339</v>
      </c>
      <c r="AY67" s="36" t="s">
        <v>339</v>
      </c>
      <c r="AZ67" s="36" t="s">
        <v>339</v>
      </c>
      <c r="BA67" s="36" t="s">
        <v>339</v>
      </c>
      <c r="BB67" s="36" t="s">
        <v>339</v>
      </c>
      <c r="BC67" s="36" t="s">
        <v>339</v>
      </c>
      <c r="BD67" s="36" t="s">
        <v>339</v>
      </c>
      <c r="BE67" s="36" t="s">
        <v>339</v>
      </c>
      <c r="BF67" s="36" t="s">
        <v>339</v>
      </c>
      <c r="BG67" s="36" t="s">
        <v>339</v>
      </c>
      <c r="BH67" s="36" t="s">
        <v>339</v>
      </c>
      <c r="BI67" s="36" t="s">
        <v>339</v>
      </c>
      <c r="BJ67" s="36" t="s">
        <v>339</v>
      </c>
      <c r="BK67" s="36" t="s">
        <v>339</v>
      </c>
      <c r="BL67" s="36" t="s">
        <v>339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339</v>
      </c>
      <c r="E68" s="36" t="s">
        <v>339</v>
      </c>
      <c r="F68" s="36" t="s">
        <v>339</v>
      </c>
      <c r="G68" s="36" t="s">
        <v>339</v>
      </c>
      <c r="H68" s="36" t="s">
        <v>339</v>
      </c>
      <c r="I68" s="36" t="s">
        <v>339</v>
      </c>
      <c r="J68" s="36" t="s">
        <v>339</v>
      </c>
      <c r="K68" s="36" t="s">
        <v>339</v>
      </c>
      <c r="L68" s="36" t="s">
        <v>339</v>
      </c>
      <c r="M68" s="36" t="s">
        <v>339</v>
      </c>
      <c r="N68" s="36" t="s">
        <v>339</v>
      </c>
      <c r="O68" s="36" t="s">
        <v>339</v>
      </c>
      <c r="P68" s="36" t="s">
        <v>339</v>
      </c>
      <c r="Q68" s="36" t="s">
        <v>339</v>
      </c>
      <c r="R68" s="36" t="s">
        <v>339</v>
      </c>
      <c r="S68" s="36" t="s">
        <v>339</v>
      </c>
      <c r="T68" s="36" t="s">
        <v>339</v>
      </c>
      <c r="U68" s="138" t="s">
        <v>339</v>
      </c>
      <c r="V68" s="138" t="s">
        <v>339</v>
      </c>
      <c r="W68" s="36" t="str">
        <f t="shared" ref="W68:X99" si="6">IF($D68="－","－",SUM(I68,O68,U68))</f>
        <v>－</v>
      </c>
      <c r="X68" s="36" t="str">
        <f t="shared" si="6"/>
        <v>－</v>
      </c>
      <c r="Y68" s="36" t="str">
        <f t="shared" ref="Y68:Y131" si="7">IF($D68="－","－",SUM(W68:X68))</f>
        <v>－</v>
      </c>
      <c r="Z68" s="36" t="s">
        <v>339</v>
      </c>
      <c r="AA68" s="36" t="s">
        <v>339</v>
      </c>
      <c r="AB68" s="36" t="s">
        <v>339</v>
      </c>
      <c r="AC68" s="36" t="s">
        <v>339</v>
      </c>
      <c r="AD68" s="36" t="s">
        <v>339</v>
      </c>
      <c r="AE68" s="36" t="s">
        <v>339</v>
      </c>
      <c r="AF68" s="36" t="s">
        <v>339</v>
      </c>
      <c r="AG68" s="144" t="s">
        <v>339</v>
      </c>
      <c r="AH68" s="144" t="s">
        <v>339</v>
      </c>
      <c r="AI68" s="144" t="s">
        <v>339</v>
      </c>
      <c r="AJ68" s="36" t="s">
        <v>339</v>
      </c>
      <c r="AK68" s="36" t="s">
        <v>339</v>
      </c>
      <c r="AL68" s="36" t="s">
        <v>339</v>
      </c>
      <c r="AM68" s="36" t="str">
        <f t="shared" ref="AM68:AO99" si="8">IF($D68="－","－",SUM(AC68,AG68,AJ68))</f>
        <v>－</v>
      </c>
      <c r="AN68" s="36" t="str">
        <f t="shared" si="8"/>
        <v>－</v>
      </c>
      <c r="AO68" s="36" t="str">
        <f t="shared" si="8"/>
        <v>－</v>
      </c>
      <c r="AP68" s="146" t="s">
        <v>339</v>
      </c>
      <c r="AQ68" s="146" t="s">
        <v>339</v>
      </c>
      <c r="AR68" s="36" t="str">
        <f t="shared" ref="AR68:AR131" si="9">IF($D68="－","－",SUM(AP68,AQ68))</f>
        <v>－</v>
      </c>
      <c r="AS68" s="36" t="s">
        <v>339</v>
      </c>
      <c r="AT68" s="36" t="s">
        <v>339</v>
      </c>
      <c r="AU68" s="36" t="s">
        <v>339</v>
      </c>
      <c r="AV68" s="36" t="s">
        <v>339</v>
      </c>
      <c r="AW68" s="36" t="s">
        <v>339</v>
      </c>
      <c r="AX68" s="36" t="s">
        <v>339</v>
      </c>
      <c r="AY68" s="36" t="s">
        <v>339</v>
      </c>
      <c r="AZ68" s="36" t="s">
        <v>339</v>
      </c>
      <c r="BA68" s="36" t="s">
        <v>339</v>
      </c>
      <c r="BB68" s="36" t="s">
        <v>339</v>
      </c>
      <c r="BC68" s="36" t="s">
        <v>339</v>
      </c>
      <c r="BD68" s="36" t="s">
        <v>339</v>
      </c>
      <c r="BE68" s="36" t="s">
        <v>339</v>
      </c>
      <c r="BF68" s="36" t="s">
        <v>339</v>
      </c>
      <c r="BG68" s="36" t="s">
        <v>339</v>
      </c>
      <c r="BH68" s="36" t="s">
        <v>339</v>
      </c>
      <c r="BI68" s="36" t="s">
        <v>339</v>
      </c>
      <c r="BJ68" s="36" t="s">
        <v>339</v>
      </c>
      <c r="BK68" s="36" t="s">
        <v>339</v>
      </c>
      <c r="BL68" s="36" t="s">
        <v>339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339</v>
      </c>
      <c r="E69" s="36" t="s">
        <v>339</v>
      </c>
      <c r="F69" s="36" t="s">
        <v>339</v>
      </c>
      <c r="G69" s="36" t="s">
        <v>339</v>
      </c>
      <c r="H69" s="36" t="s">
        <v>339</v>
      </c>
      <c r="I69" s="36" t="s">
        <v>339</v>
      </c>
      <c r="J69" s="36" t="s">
        <v>339</v>
      </c>
      <c r="K69" s="36" t="s">
        <v>339</v>
      </c>
      <c r="L69" s="36" t="s">
        <v>339</v>
      </c>
      <c r="M69" s="36" t="s">
        <v>339</v>
      </c>
      <c r="N69" s="36" t="s">
        <v>339</v>
      </c>
      <c r="O69" s="36" t="s">
        <v>339</v>
      </c>
      <c r="P69" s="36" t="s">
        <v>339</v>
      </c>
      <c r="Q69" s="36" t="s">
        <v>339</v>
      </c>
      <c r="R69" s="36" t="s">
        <v>339</v>
      </c>
      <c r="S69" s="36" t="s">
        <v>339</v>
      </c>
      <c r="T69" s="36" t="s">
        <v>339</v>
      </c>
      <c r="U69" s="138" t="s">
        <v>339</v>
      </c>
      <c r="V69" s="138" t="s">
        <v>339</v>
      </c>
      <c r="W69" s="36" t="str">
        <f t="shared" si="6"/>
        <v>－</v>
      </c>
      <c r="X69" s="36" t="str">
        <f t="shared" si="6"/>
        <v>－</v>
      </c>
      <c r="Y69" s="36" t="str">
        <f t="shared" si="7"/>
        <v>－</v>
      </c>
      <c r="Z69" s="36" t="s">
        <v>339</v>
      </c>
      <c r="AA69" s="36" t="s">
        <v>339</v>
      </c>
      <c r="AB69" s="36" t="s">
        <v>339</v>
      </c>
      <c r="AC69" s="36" t="s">
        <v>339</v>
      </c>
      <c r="AD69" s="36" t="s">
        <v>339</v>
      </c>
      <c r="AE69" s="36" t="s">
        <v>339</v>
      </c>
      <c r="AF69" s="36" t="s">
        <v>339</v>
      </c>
      <c r="AG69" s="144" t="s">
        <v>339</v>
      </c>
      <c r="AH69" s="144" t="s">
        <v>339</v>
      </c>
      <c r="AI69" s="144" t="s">
        <v>339</v>
      </c>
      <c r="AJ69" s="36" t="s">
        <v>339</v>
      </c>
      <c r="AK69" s="36" t="s">
        <v>339</v>
      </c>
      <c r="AL69" s="36" t="s">
        <v>339</v>
      </c>
      <c r="AM69" s="36" t="str">
        <f t="shared" si="8"/>
        <v>－</v>
      </c>
      <c r="AN69" s="36" t="str">
        <f t="shared" si="8"/>
        <v>－</v>
      </c>
      <c r="AO69" s="36" t="str">
        <f t="shared" si="8"/>
        <v>－</v>
      </c>
      <c r="AP69" s="146" t="s">
        <v>339</v>
      </c>
      <c r="AQ69" s="146" t="s">
        <v>339</v>
      </c>
      <c r="AR69" s="36" t="str">
        <f t="shared" si="9"/>
        <v>－</v>
      </c>
      <c r="AS69" s="36" t="s">
        <v>339</v>
      </c>
      <c r="AT69" s="36" t="s">
        <v>339</v>
      </c>
      <c r="AU69" s="36" t="s">
        <v>339</v>
      </c>
      <c r="AV69" s="36" t="s">
        <v>339</v>
      </c>
      <c r="AW69" s="36" t="s">
        <v>339</v>
      </c>
      <c r="AX69" s="36" t="s">
        <v>339</v>
      </c>
      <c r="AY69" s="36" t="s">
        <v>339</v>
      </c>
      <c r="AZ69" s="36" t="s">
        <v>339</v>
      </c>
      <c r="BA69" s="36" t="s">
        <v>339</v>
      </c>
      <c r="BB69" s="36" t="s">
        <v>339</v>
      </c>
      <c r="BC69" s="36" t="s">
        <v>339</v>
      </c>
      <c r="BD69" s="36" t="s">
        <v>339</v>
      </c>
      <c r="BE69" s="36" t="s">
        <v>339</v>
      </c>
      <c r="BF69" s="36" t="s">
        <v>339</v>
      </c>
      <c r="BG69" s="36" t="s">
        <v>339</v>
      </c>
      <c r="BH69" s="36" t="s">
        <v>339</v>
      </c>
      <c r="BI69" s="36" t="s">
        <v>339</v>
      </c>
      <c r="BJ69" s="36" t="s">
        <v>339</v>
      </c>
      <c r="BK69" s="36" t="s">
        <v>339</v>
      </c>
      <c r="BL69" s="36" t="s">
        <v>339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339</v>
      </c>
      <c r="E70" s="36" t="s">
        <v>339</v>
      </c>
      <c r="F70" s="36" t="s">
        <v>339</v>
      </c>
      <c r="G70" s="36" t="s">
        <v>339</v>
      </c>
      <c r="H70" s="36" t="s">
        <v>339</v>
      </c>
      <c r="I70" s="36" t="s">
        <v>339</v>
      </c>
      <c r="J70" s="36" t="s">
        <v>339</v>
      </c>
      <c r="K70" s="36" t="s">
        <v>339</v>
      </c>
      <c r="L70" s="36" t="s">
        <v>339</v>
      </c>
      <c r="M70" s="36" t="s">
        <v>339</v>
      </c>
      <c r="N70" s="36" t="s">
        <v>339</v>
      </c>
      <c r="O70" s="36" t="s">
        <v>339</v>
      </c>
      <c r="P70" s="36" t="s">
        <v>339</v>
      </c>
      <c r="Q70" s="36" t="s">
        <v>339</v>
      </c>
      <c r="R70" s="36" t="s">
        <v>339</v>
      </c>
      <c r="S70" s="36" t="s">
        <v>339</v>
      </c>
      <c r="T70" s="36" t="s">
        <v>339</v>
      </c>
      <c r="U70" s="138" t="s">
        <v>339</v>
      </c>
      <c r="V70" s="138" t="s">
        <v>339</v>
      </c>
      <c r="W70" s="36" t="str">
        <f t="shared" si="6"/>
        <v>－</v>
      </c>
      <c r="X70" s="36" t="str">
        <f t="shared" si="6"/>
        <v>－</v>
      </c>
      <c r="Y70" s="36" t="str">
        <f t="shared" si="7"/>
        <v>－</v>
      </c>
      <c r="Z70" s="36" t="s">
        <v>339</v>
      </c>
      <c r="AA70" s="36" t="s">
        <v>339</v>
      </c>
      <c r="AB70" s="36" t="s">
        <v>339</v>
      </c>
      <c r="AC70" s="36" t="s">
        <v>339</v>
      </c>
      <c r="AD70" s="36" t="s">
        <v>339</v>
      </c>
      <c r="AE70" s="36" t="s">
        <v>339</v>
      </c>
      <c r="AF70" s="36" t="s">
        <v>339</v>
      </c>
      <c r="AG70" s="144" t="s">
        <v>339</v>
      </c>
      <c r="AH70" s="144" t="s">
        <v>339</v>
      </c>
      <c r="AI70" s="144" t="s">
        <v>339</v>
      </c>
      <c r="AJ70" s="36" t="s">
        <v>339</v>
      </c>
      <c r="AK70" s="36" t="s">
        <v>339</v>
      </c>
      <c r="AL70" s="36" t="s">
        <v>339</v>
      </c>
      <c r="AM70" s="36" t="str">
        <f t="shared" si="8"/>
        <v>－</v>
      </c>
      <c r="AN70" s="36" t="str">
        <f t="shared" si="8"/>
        <v>－</v>
      </c>
      <c r="AO70" s="36" t="str">
        <f t="shared" si="8"/>
        <v>－</v>
      </c>
      <c r="AP70" s="146" t="s">
        <v>339</v>
      </c>
      <c r="AQ70" s="146" t="s">
        <v>339</v>
      </c>
      <c r="AR70" s="36" t="str">
        <f t="shared" si="9"/>
        <v>－</v>
      </c>
      <c r="AS70" s="36" t="s">
        <v>339</v>
      </c>
      <c r="AT70" s="36" t="s">
        <v>339</v>
      </c>
      <c r="AU70" s="36" t="s">
        <v>339</v>
      </c>
      <c r="AV70" s="36" t="s">
        <v>339</v>
      </c>
      <c r="AW70" s="36" t="s">
        <v>339</v>
      </c>
      <c r="AX70" s="36" t="s">
        <v>339</v>
      </c>
      <c r="AY70" s="36" t="s">
        <v>339</v>
      </c>
      <c r="AZ70" s="36" t="s">
        <v>339</v>
      </c>
      <c r="BA70" s="36" t="s">
        <v>339</v>
      </c>
      <c r="BB70" s="36" t="s">
        <v>339</v>
      </c>
      <c r="BC70" s="36" t="s">
        <v>339</v>
      </c>
      <c r="BD70" s="36" t="s">
        <v>339</v>
      </c>
      <c r="BE70" s="36" t="s">
        <v>339</v>
      </c>
      <c r="BF70" s="36" t="s">
        <v>339</v>
      </c>
      <c r="BG70" s="36" t="s">
        <v>339</v>
      </c>
      <c r="BH70" s="36" t="s">
        <v>339</v>
      </c>
      <c r="BI70" s="36" t="s">
        <v>339</v>
      </c>
      <c r="BJ70" s="36" t="s">
        <v>339</v>
      </c>
      <c r="BK70" s="36" t="s">
        <v>339</v>
      </c>
      <c r="BL70" s="36" t="s">
        <v>339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339</v>
      </c>
      <c r="E71" s="36" t="s">
        <v>339</v>
      </c>
      <c r="F71" s="36" t="s">
        <v>339</v>
      </c>
      <c r="G71" s="36" t="s">
        <v>339</v>
      </c>
      <c r="H71" s="36" t="s">
        <v>339</v>
      </c>
      <c r="I71" s="36" t="s">
        <v>339</v>
      </c>
      <c r="J71" s="36" t="s">
        <v>339</v>
      </c>
      <c r="K71" s="36" t="s">
        <v>339</v>
      </c>
      <c r="L71" s="36" t="s">
        <v>339</v>
      </c>
      <c r="M71" s="36" t="s">
        <v>339</v>
      </c>
      <c r="N71" s="36" t="s">
        <v>339</v>
      </c>
      <c r="O71" s="36" t="s">
        <v>339</v>
      </c>
      <c r="P71" s="36" t="s">
        <v>339</v>
      </c>
      <c r="Q71" s="36" t="s">
        <v>339</v>
      </c>
      <c r="R71" s="36" t="s">
        <v>339</v>
      </c>
      <c r="S71" s="36" t="s">
        <v>339</v>
      </c>
      <c r="T71" s="36" t="s">
        <v>339</v>
      </c>
      <c r="U71" s="138" t="s">
        <v>339</v>
      </c>
      <c r="V71" s="138" t="s">
        <v>339</v>
      </c>
      <c r="W71" s="36" t="str">
        <f t="shared" si="6"/>
        <v>－</v>
      </c>
      <c r="X71" s="36" t="str">
        <f t="shared" si="6"/>
        <v>－</v>
      </c>
      <c r="Y71" s="36" t="str">
        <f t="shared" si="7"/>
        <v>－</v>
      </c>
      <c r="Z71" s="36" t="s">
        <v>339</v>
      </c>
      <c r="AA71" s="36" t="s">
        <v>339</v>
      </c>
      <c r="AB71" s="36" t="s">
        <v>339</v>
      </c>
      <c r="AC71" s="36" t="s">
        <v>339</v>
      </c>
      <c r="AD71" s="36" t="s">
        <v>339</v>
      </c>
      <c r="AE71" s="36" t="s">
        <v>339</v>
      </c>
      <c r="AF71" s="36" t="s">
        <v>339</v>
      </c>
      <c r="AG71" s="144" t="s">
        <v>339</v>
      </c>
      <c r="AH71" s="144" t="s">
        <v>339</v>
      </c>
      <c r="AI71" s="144" t="s">
        <v>339</v>
      </c>
      <c r="AJ71" s="36" t="s">
        <v>339</v>
      </c>
      <c r="AK71" s="36" t="s">
        <v>339</v>
      </c>
      <c r="AL71" s="36" t="s">
        <v>339</v>
      </c>
      <c r="AM71" s="36" t="str">
        <f t="shared" si="8"/>
        <v>－</v>
      </c>
      <c r="AN71" s="36" t="str">
        <f t="shared" si="8"/>
        <v>－</v>
      </c>
      <c r="AO71" s="36" t="str">
        <f t="shared" si="8"/>
        <v>－</v>
      </c>
      <c r="AP71" s="146" t="s">
        <v>339</v>
      </c>
      <c r="AQ71" s="146" t="s">
        <v>339</v>
      </c>
      <c r="AR71" s="36" t="str">
        <f t="shared" si="9"/>
        <v>－</v>
      </c>
      <c r="AS71" s="36" t="s">
        <v>339</v>
      </c>
      <c r="AT71" s="36" t="s">
        <v>339</v>
      </c>
      <c r="AU71" s="36" t="s">
        <v>339</v>
      </c>
      <c r="AV71" s="36" t="s">
        <v>339</v>
      </c>
      <c r="AW71" s="36" t="s">
        <v>339</v>
      </c>
      <c r="AX71" s="36" t="s">
        <v>339</v>
      </c>
      <c r="AY71" s="36" t="s">
        <v>339</v>
      </c>
      <c r="AZ71" s="36" t="s">
        <v>339</v>
      </c>
      <c r="BA71" s="36" t="s">
        <v>339</v>
      </c>
      <c r="BB71" s="36" t="s">
        <v>339</v>
      </c>
      <c r="BC71" s="36" t="s">
        <v>339</v>
      </c>
      <c r="BD71" s="36" t="s">
        <v>339</v>
      </c>
      <c r="BE71" s="36" t="s">
        <v>339</v>
      </c>
      <c r="BF71" s="36" t="s">
        <v>339</v>
      </c>
      <c r="BG71" s="36" t="s">
        <v>339</v>
      </c>
      <c r="BH71" s="36" t="s">
        <v>339</v>
      </c>
      <c r="BI71" s="36" t="s">
        <v>339</v>
      </c>
      <c r="BJ71" s="36" t="s">
        <v>339</v>
      </c>
      <c r="BK71" s="36" t="s">
        <v>339</v>
      </c>
      <c r="BL71" s="36" t="s">
        <v>339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339</v>
      </c>
      <c r="E72" s="36" t="s">
        <v>339</v>
      </c>
      <c r="F72" s="36" t="s">
        <v>339</v>
      </c>
      <c r="G72" s="36" t="s">
        <v>339</v>
      </c>
      <c r="H72" s="36" t="s">
        <v>339</v>
      </c>
      <c r="I72" s="36" t="s">
        <v>339</v>
      </c>
      <c r="J72" s="36" t="s">
        <v>339</v>
      </c>
      <c r="K72" s="36" t="s">
        <v>339</v>
      </c>
      <c r="L72" s="36" t="s">
        <v>339</v>
      </c>
      <c r="M72" s="36" t="s">
        <v>339</v>
      </c>
      <c r="N72" s="36" t="s">
        <v>339</v>
      </c>
      <c r="O72" s="36" t="s">
        <v>339</v>
      </c>
      <c r="P72" s="36" t="s">
        <v>339</v>
      </c>
      <c r="Q72" s="36" t="s">
        <v>339</v>
      </c>
      <c r="R72" s="36" t="s">
        <v>339</v>
      </c>
      <c r="S72" s="36" t="s">
        <v>339</v>
      </c>
      <c r="T72" s="36" t="s">
        <v>339</v>
      </c>
      <c r="U72" s="138" t="s">
        <v>339</v>
      </c>
      <c r="V72" s="138" t="s">
        <v>339</v>
      </c>
      <c r="W72" s="36" t="str">
        <f t="shared" si="6"/>
        <v>－</v>
      </c>
      <c r="X72" s="36" t="str">
        <f t="shared" si="6"/>
        <v>－</v>
      </c>
      <c r="Y72" s="36" t="str">
        <f t="shared" si="7"/>
        <v>－</v>
      </c>
      <c r="Z72" s="36" t="s">
        <v>339</v>
      </c>
      <c r="AA72" s="36" t="s">
        <v>339</v>
      </c>
      <c r="AB72" s="36" t="s">
        <v>339</v>
      </c>
      <c r="AC72" s="36" t="s">
        <v>339</v>
      </c>
      <c r="AD72" s="36" t="s">
        <v>339</v>
      </c>
      <c r="AE72" s="36" t="s">
        <v>339</v>
      </c>
      <c r="AF72" s="36" t="s">
        <v>339</v>
      </c>
      <c r="AG72" s="144" t="s">
        <v>339</v>
      </c>
      <c r="AH72" s="144" t="s">
        <v>339</v>
      </c>
      <c r="AI72" s="144" t="s">
        <v>339</v>
      </c>
      <c r="AJ72" s="36" t="s">
        <v>339</v>
      </c>
      <c r="AK72" s="36" t="s">
        <v>339</v>
      </c>
      <c r="AL72" s="36" t="s">
        <v>339</v>
      </c>
      <c r="AM72" s="36" t="str">
        <f t="shared" si="8"/>
        <v>－</v>
      </c>
      <c r="AN72" s="36" t="str">
        <f t="shared" si="8"/>
        <v>－</v>
      </c>
      <c r="AO72" s="36" t="str">
        <f t="shared" si="8"/>
        <v>－</v>
      </c>
      <c r="AP72" s="146" t="s">
        <v>339</v>
      </c>
      <c r="AQ72" s="146" t="s">
        <v>339</v>
      </c>
      <c r="AR72" s="36" t="str">
        <f t="shared" si="9"/>
        <v>－</v>
      </c>
      <c r="AS72" s="36" t="s">
        <v>339</v>
      </c>
      <c r="AT72" s="36" t="s">
        <v>339</v>
      </c>
      <c r="AU72" s="36" t="s">
        <v>339</v>
      </c>
      <c r="AV72" s="36" t="s">
        <v>339</v>
      </c>
      <c r="AW72" s="36" t="s">
        <v>339</v>
      </c>
      <c r="AX72" s="36" t="s">
        <v>339</v>
      </c>
      <c r="AY72" s="36" t="s">
        <v>339</v>
      </c>
      <c r="AZ72" s="36" t="s">
        <v>339</v>
      </c>
      <c r="BA72" s="36" t="s">
        <v>339</v>
      </c>
      <c r="BB72" s="36" t="s">
        <v>339</v>
      </c>
      <c r="BC72" s="36" t="s">
        <v>339</v>
      </c>
      <c r="BD72" s="36" t="s">
        <v>339</v>
      </c>
      <c r="BE72" s="36" t="s">
        <v>339</v>
      </c>
      <c r="BF72" s="36" t="s">
        <v>339</v>
      </c>
      <c r="BG72" s="36" t="s">
        <v>339</v>
      </c>
      <c r="BH72" s="36" t="s">
        <v>339</v>
      </c>
      <c r="BI72" s="36" t="s">
        <v>339</v>
      </c>
      <c r="BJ72" s="36" t="s">
        <v>339</v>
      </c>
      <c r="BK72" s="36" t="s">
        <v>339</v>
      </c>
      <c r="BL72" s="36" t="s">
        <v>339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339</v>
      </c>
      <c r="E73" s="36" t="s">
        <v>339</v>
      </c>
      <c r="F73" s="36" t="s">
        <v>339</v>
      </c>
      <c r="G73" s="36" t="s">
        <v>339</v>
      </c>
      <c r="H73" s="36" t="s">
        <v>339</v>
      </c>
      <c r="I73" s="36" t="s">
        <v>339</v>
      </c>
      <c r="J73" s="36" t="s">
        <v>339</v>
      </c>
      <c r="K73" s="36" t="s">
        <v>339</v>
      </c>
      <c r="L73" s="36" t="s">
        <v>339</v>
      </c>
      <c r="M73" s="36" t="s">
        <v>339</v>
      </c>
      <c r="N73" s="36" t="s">
        <v>339</v>
      </c>
      <c r="O73" s="36" t="s">
        <v>339</v>
      </c>
      <c r="P73" s="36" t="s">
        <v>339</v>
      </c>
      <c r="Q73" s="36" t="s">
        <v>339</v>
      </c>
      <c r="R73" s="36" t="s">
        <v>339</v>
      </c>
      <c r="S73" s="36" t="s">
        <v>339</v>
      </c>
      <c r="T73" s="36" t="s">
        <v>339</v>
      </c>
      <c r="U73" s="138" t="s">
        <v>339</v>
      </c>
      <c r="V73" s="138" t="s">
        <v>339</v>
      </c>
      <c r="W73" s="36" t="str">
        <f t="shared" si="6"/>
        <v>－</v>
      </c>
      <c r="X73" s="36" t="str">
        <f t="shared" si="6"/>
        <v>－</v>
      </c>
      <c r="Y73" s="36" t="str">
        <f t="shared" si="7"/>
        <v>－</v>
      </c>
      <c r="Z73" s="36" t="s">
        <v>339</v>
      </c>
      <c r="AA73" s="36" t="s">
        <v>339</v>
      </c>
      <c r="AB73" s="36" t="s">
        <v>339</v>
      </c>
      <c r="AC73" s="36" t="s">
        <v>339</v>
      </c>
      <c r="AD73" s="36" t="s">
        <v>339</v>
      </c>
      <c r="AE73" s="36" t="s">
        <v>339</v>
      </c>
      <c r="AF73" s="36" t="s">
        <v>339</v>
      </c>
      <c r="AG73" s="144" t="s">
        <v>339</v>
      </c>
      <c r="AH73" s="144" t="s">
        <v>339</v>
      </c>
      <c r="AI73" s="144" t="s">
        <v>339</v>
      </c>
      <c r="AJ73" s="36" t="s">
        <v>339</v>
      </c>
      <c r="AK73" s="36" t="s">
        <v>339</v>
      </c>
      <c r="AL73" s="36" t="s">
        <v>339</v>
      </c>
      <c r="AM73" s="36" t="str">
        <f t="shared" si="8"/>
        <v>－</v>
      </c>
      <c r="AN73" s="36" t="str">
        <f t="shared" si="8"/>
        <v>－</v>
      </c>
      <c r="AO73" s="36" t="str">
        <f t="shared" si="8"/>
        <v>－</v>
      </c>
      <c r="AP73" s="146" t="s">
        <v>339</v>
      </c>
      <c r="AQ73" s="146" t="s">
        <v>339</v>
      </c>
      <c r="AR73" s="36" t="str">
        <f t="shared" si="9"/>
        <v>－</v>
      </c>
      <c r="AS73" s="36" t="s">
        <v>339</v>
      </c>
      <c r="AT73" s="36" t="s">
        <v>339</v>
      </c>
      <c r="AU73" s="36" t="s">
        <v>339</v>
      </c>
      <c r="AV73" s="36" t="s">
        <v>339</v>
      </c>
      <c r="AW73" s="36" t="s">
        <v>339</v>
      </c>
      <c r="AX73" s="36" t="s">
        <v>339</v>
      </c>
      <c r="AY73" s="36" t="s">
        <v>339</v>
      </c>
      <c r="AZ73" s="36" t="s">
        <v>339</v>
      </c>
      <c r="BA73" s="36" t="s">
        <v>339</v>
      </c>
      <c r="BB73" s="36" t="s">
        <v>339</v>
      </c>
      <c r="BC73" s="36" t="s">
        <v>339</v>
      </c>
      <c r="BD73" s="36" t="s">
        <v>339</v>
      </c>
      <c r="BE73" s="36" t="s">
        <v>339</v>
      </c>
      <c r="BF73" s="36" t="s">
        <v>339</v>
      </c>
      <c r="BG73" s="36" t="s">
        <v>339</v>
      </c>
      <c r="BH73" s="36" t="s">
        <v>339</v>
      </c>
      <c r="BI73" s="36" t="s">
        <v>339</v>
      </c>
      <c r="BJ73" s="36" t="s">
        <v>339</v>
      </c>
      <c r="BK73" s="36" t="s">
        <v>339</v>
      </c>
      <c r="BL73" s="36" t="s">
        <v>339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138" t="s">
        <v>339</v>
      </c>
      <c r="V74" s="138" t="s">
        <v>339</v>
      </c>
      <c r="W74" s="36" t="str">
        <f t="shared" si="6"/>
        <v>－</v>
      </c>
      <c r="X74" s="36" t="str">
        <f t="shared" si="6"/>
        <v>－</v>
      </c>
      <c r="Y74" s="36" t="str">
        <f t="shared" si="7"/>
        <v>－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144" t="s">
        <v>339</v>
      </c>
      <c r="AH74" s="144" t="s">
        <v>339</v>
      </c>
      <c r="AI74" s="144" t="s">
        <v>339</v>
      </c>
      <c r="AJ74" s="36" t="s">
        <v>339</v>
      </c>
      <c r="AK74" s="36" t="s">
        <v>339</v>
      </c>
      <c r="AL74" s="36" t="s">
        <v>339</v>
      </c>
      <c r="AM74" s="36" t="str">
        <f t="shared" si="8"/>
        <v>－</v>
      </c>
      <c r="AN74" s="36" t="str">
        <f t="shared" si="8"/>
        <v>－</v>
      </c>
      <c r="AO74" s="36" t="str">
        <f t="shared" si="8"/>
        <v>－</v>
      </c>
      <c r="AP74" s="146" t="s">
        <v>339</v>
      </c>
      <c r="AQ74" s="146" t="s">
        <v>339</v>
      </c>
      <c r="AR74" s="36" t="str">
        <f t="shared" si="9"/>
        <v>－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138" t="s">
        <v>339</v>
      </c>
      <c r="V75" s="138" t="s">
        <v>339</v>
      </c>
      <c r="W75" s="36" t="str">
        <f t="shared" si="6"/>
        <v>－</v>
      </c>
      <c r="X75" s="36" t="str">
        <f t="shared" si="6"/>
        <v>－</v>
      </c>
      <c r="Y75" s="36" t="str">
        <f t="shared" si="7"/>
        <v>－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144" t="s">
        <v>339</v>
      </c>
      <c r="AH75" s="144" t="s">
        <v>339</v>
      </c>
      <c r="AI75" s="144" t="s">
        <v>339</v>
      </c>
      <c r="AJ75" s="36" t="s">
        <v>339</v>
      </c>
      <c r="AK75" s="36" t="s">
        <v>339</v>
      </c>
      <c r="AL75" s="36" t="s">
        <v>339</v>
      </c>
      <c r="AM75" s="36" t="str">
        <f t="shared" si="8"/>
        <v>－</v>
      </c>
      <c r="AN75" s="36" t="str">
        <f t="shared" si="8"/>
        <v>－</v>
      </c>
      <c r="AO75" s="36" t="str">
        <f t="shared" si="8"/>
        <v>－</v>
      </c>
      <c r="AP75" s="146" t="s">
        <v>339</v>
      </c>
      <c r="AQ75" s="146" t="s">
        <v>339</v>
      </c>
      <c r="AR75" s="36" t="str">
        <f t="shared" si="9"/>
        <v>－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138" t="s">
        <v>339</v>
      </c>
      <c r="V76" s="138" t="s">
        <v>339</v>
      </c>
      <c r="W76" s="36" t="str">
        <f t="shared" si="6"/>
        <v>－</v>
      </c>
      <c r="X76" s="36" t="str">
        <f t="shared" si="6"/>
        <v>－</v>
      </c>
      <c r="Y76" s="36" t="str">
        <f t="shared" si="7"/>
        <v>－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144" t="s">
        <v>339</v>
      </c>
      <c r="AH76" s="144" t="s">
        <v>339</v>
      </c>
      <c r="AI76" s="144" t="s">
        <v>339</v>
      </c>
      <c r="AJ76" s="36" t="s">
        <v>339</v>
      </c>
      <c r="AK76" s="36" t="s">
        <v>339</v>
      </c>
      <c r="AL76" s="36" t="s">
        <v>339</v>
      </c>
      <c r="AM76" s="36" t="str">
        <f t="shared" si="8"/>
        <v>－</v>
      </c>
      <c r="AN76" s="36" t="str">
        <f t="shared" si="8"/>
        <v>－</v>
      </c>
      <c r="AO76" s="36" t="str">
        <f t="shared" si="8"/>
        <v>－</v>
      </c>
      <c r="AP76" s="146" t="s">
        <v>339</v>
      </c>
      <c r="AQ76" s="146" t="s">
        <v>339</v>
      </c>
      <c r="AR76" s="36" t="str">
        <f t="shared" si="9"/>
        <v>－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138" t="s">
        <v>339</v>
      </c>
      <c r="V77" s="138" t="s">
        <v>339</v>
      </c>
      <c r="W77" s="36" t="str">
        <f t="shared" si="6"/>
        <v>－</v>
      </c>
      <c r="X77" s="36" t="str">
        <f t="shared" si="6"/>
        <v>－</v>
      </c>
      <c r="Y77" s="36" t="str">
        <f t="shared" si="7"/>
        <v>－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144" t="s">
        <v>339</v>
      </c>
      <c r="AH77" s="144" t="s">
        <v>339</v>
      </c>
      <c r="AI77" s="144" t="s">
        <v>339</v>
      </c>
      <c r="AJ77" s="36" t="s">
        <v>339</v>
      </c>
      <c r="AK77" s="36" t="s">
        <v>339</v>
      </c>
      <c r="AL77" s="36" t="s">
        <v>339</v>
      </c>
      <c r="AM77" s="36" t="str">
        <f t="shared" si="8"/>
        <v>－</v>
      </c>
      <c r="AN77" s="36" t="str">
        <f t="shared" si="8"/>
        <v>－</v>
      </c>
      <c r="AO77" s="36" t="str">
        <f t="shared" si="8"/>
        <v>－</v>
      </c>
      <c r="AP77" s="146" t="s">
        <v>339</v>
      </c>
      <c r="AQ77" s="146" t="s">
        <v>339</v>
      </c>
      <c r="AR77" s="36" t="str">
        <f t="shared" si="9"/>
        <v>－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138" t="s">
        <v>339</v>
      </c>
      <c r="V78" s="138" t="s">
        <v>339</v>
      </c>
      <c r="W78" s="36" t="str">
        <f t="shared" si="6"/>
        <v>－</v>
      </c>
      <c r="X78" s="36" t="str">
        <f t="shared" si="6"/>
        <v>－</v>
      </c>
      <c r="Y78" s="36" t="str">
        <f t="shared" si="7"/>
        <v>－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144" t="s">
        <v>339</v>
      </c>
      <c r="AH78" s="144" t="s">
        <v>339</v>
      </c>
      <c r="AI78" s="144" t="s">
        <v>339</v>
      </c>
      <c r="AJ78" s="36" t="s">
        <v>339</v>
      </c>
      <c r="AK78" s="36" t="s">
        <v>339</v>
      </c>
      <c r="AL78" s="36" t="s">
        <v>339</v>
      </c>
      <c r="AM78" s="36" t="str">
        <f t="shared" si="8"/>
        <v>－</v>
      </c>
      <c r="AN78" s="36" t="str">
        <f t="shared" si="8"/>
        <v>－</v>
      </c>
      <c r="AO78" s="36" t="str">
        <f t="shared" si="8"/>
        <v>－</v>
      </c>
      <c r="AP78" s="146" t="s">
        <v>339</v>
      </c>
      <c r="AQ78" s="146" t="s">
        <v>339</v>
      </c>
      <c r="AR78" s="36" t="str">
        <f t="shared" si="9"/>
        <v>－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138" t="s">
        <v>339</v>
      </c>
      <c r="V79" s="138" t="s">
        <v>339</v>
      </c>
      <c r="W79" s="36" t="str">
        <f t="shared" si="6"/>
        <v>－</v>
      </c>
      <c r="X79" s="36" t="str">
        <f t="shared" si="6"/>
        <v>－</v>
      </c>
      <c r="Y79" s="36" t="str">
        <f t="shared" si="7"/>
        <v>－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144" t="s">
        <v>339</v>
      </c>
      <c r="AH79" s="144" t="s">
        <v>339</v>
      </c>
      <c r="AI79" s="144" t="s">
        <v>339</v>
      </c>
      <c r="AJ79" s="36" t="s">
        <v>339</v>
      </c>
      <c r="AK79" s="36" t="s">
        <v>339</v>
      </c>
      <c r="AL79" s="36" t="s">
        <v>339</v>
      </c>
      <c r="AM79" s="36" t="str">
        <f t="shared" si="8"/>
        <v>－</v>
      </c>
      <c r="AN79" s="36" t="str">
        <f t="shared" si="8"/>
        <v>－</v>
      </c>
      <c r="AO79" s="36" t="str">
        <f t="shared" si="8"/>
        <v>－</v>
      </c>
      <c r="AP79" s="146" t="s">
        <v>339</v>
      </c>
      <c r="AQ79" s="146" t="s">
        <v>339</v>
      </c>
      <c r="AR79" s="36" t="str">
        <f t="shared" si="9"/>
        <v>－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138" t="s">
        <v>339</v>
      </c>
      <c r="V80" s="138" t="s">
        <v>339</v>
      </c>
      <c r="W80" s="36" t="str">
        <f t="shared" si="6"/>
        <v>－</v>
      </c>
      <c r="X80" s="36" t="str">
        <f t="shared" si="6"/>
        <v>－</v>
      </c>
      <c r="Y80" s="36" t="str">
        <f t="shared" si="7"/>
        <v>－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144" t="s">
        <v>339</v>
      </c>
      <c r="AH80" s="144" t="s">
        <v>339</v>
      </c>
      <c r="AI80" s="144" t="s">
        <v>339</v>
      </c>
      <c r="AJ80" s="36" t="s">
        <v>339</v>
      </c>
      <c r="AK80" s="36" t="s">
        <v>339</v>
      </c>
      <c r="AL80" s="36" t="s">
        <v>339</v>
      </c>
      <c r="AM80" s="36" t="str">
        <f t="shared" si="8"/>
        <v>－</v>
      </c>
      <c r="AN80" s="36" t="str">
        <f t="shared" si="8"/>
        <v>－</v>
      </c>
      <c r="AO80" s="36" t="str">
        <f t="shared" si="8"/>
        <v>－</v>
      </c>
      <c r="AP80" s="146" t="s">
        <v>339</v>
      </c>
      <c r="AQ80" s="146" t="s">
        <v>339</v>
      </c>
      <c r="AR80" s="36" t="str">
        <f t="shared" si="9"/>
        <v>－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138" t="s">
        <v>339</v>
      </c>
      <c r="V81" s="138" t="s">
        <v>339</v>
      </c>
      <c r="W81" s="36" t="str">
        <f t="shared" si="6"/>
        <v>－</v>
      </c>
      <c r="X81" s="36" t="str">
        <f t="shared" si="6"/>
        <v>－</v>
      </c>
      <c r="Y81" s="36" t="str">
        <f t="shared" si="7"/>
        <v>－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144" t="s">
        <v>339</v>
      </c>
      <c r="AH81" s="144" t="s">
        <v>339</v>
      </c>
      <c r="AI81" s="144" t="s">
        <v>339</v>
      </c>
      <c r="AJ81" s="36" t="s">
        <v>339</v>
      </c>
      <c r="AK81" s="36" t="s">
        <v>339</v>
      </c>
      <c r="AL81" s="36" t="s">
        <v>339</v>
      </c>
      <c r="AM81" s="36" t="str">
        <f t="shared" si="8"/>
        <v>－</v>
      </c>
      <c r="AN81" s="36" t="str">
        <f t="shared" si="8"/>
        <v>－</v>
      </c>
      <c r="AO81" s="36" t="str">
        <f t="shared" si="8"/>
        <v>－</v>
      </c>
      <c r="AP81" s="146" t="s">
        <v>339</v>
      </c>
      <c r="AQ81" s="146" t="s">
        <v>339</v>
      </c>
      <c r="AR81" s="36" t="str">
        <f t="shared" si="9"/>
        <v>－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138" t="s">
        <v>339</v>
      </c>
      <c r="V82" s="138" t="s">
        <v>339</v>
      </c>
      <c r="W82" s="36" t="str">
        <f t="shared" si="6"/>
        <v>－</v>
      </c>
      <c r="X82" s="36" t="str">
        <f t="shared" si="6"/>
        <v>－</v>
      </c>
      <c r="Y82" s="36" t="str">
        <f t="shared" si="7"/>
        <v>－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144" t="s">
        <v>339</v>
      </c>
      <c r="AH82" s="144" t="s">
        <v>339</v>
      </c>
      <c r="AI82" s="144" t="s">
        <v>339</v>
      </c>
      <c r="AJ82" s="36" t="s">
        <v>339</v>
      </c>
      <c r="AK82" s="36" t="s">
        <v>339</v>
      </c>
      <c r="AL82" s="36" t="s">
        <v>339</v>
      </c>
      <c r="AM82" s="36" t="str">
        <f t="shared" si="8"/>
        <v>－</v>
      </c>
      <c r="AN82" s="36" t="str">
        <f t="shared" si="8"/>
        <v>－</v>
      </c>
      <c r="AO82" s="36" t="str">
        <f t="shared" si="8"/>
        <v>－</v>
      </c>
      <c r="AP82" s="146" t="s">
        <v>339</v>
      </c>
      <c r="AQ82" s="146" t="s">
        <v>339</v>
      </c>
      <c r="AR82" s="36" t="str">
        <f t="shared" si="9"/>
        <v>－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138" t="s">
        <v>339</v>
      </c>
      <c r="V83" s="138" t="s">
        <v>339</v>
      </c>
      <c r="W83" s="36" t="str">
        <f t="shared" si="6"/>
        <v>－</v>
      </c>
      <c r="X83" s="36" t="str">
        <f t="shared" si="6"/>
        <v>－</v>
      </c>
      <c r="Y83" s="36" t="str">
        <f t="shared" si="7"/>
        <v>－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144" t="s">
        <v>339</v>
      </c>
      <c r="AH83" s="144" t="s">
        <v>339</v>
      </c>
      <c r="AI83" s="144" t="s">
        <v>339</v>
      </c>
      <c r="AJ83" s="36" t="s">
        <v>339</v>
      </c>
      <c r="AK83" s="36" t="s">
        <v>339</v>
      </c>
      <c r="AL83" s="36" t="s">
        <v>339</v>
      </c>
      <c r="AM83" s="36" t="str">
        <f t="shared" si="8"/>
        <v>－</v>
      </c>
      <c r="AN83" s="36" t="str">
        <f t="shared" si="8"/>
        <v>－</v>
      </c>
      <c r="AO83" s="36" t="str">
        <f t="shared" si="8"/>
        <v>－</v>
      </c>
      <c r="AP83" s="146" t="s">
        <v>339</v>
      </c>
      <c r="AQ83" s="146" t="s">
        <v>339</v>
      </c>
      <c r="AR83" s="36" t="str">
        <f t="shared" si="9"/>
        <v>－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138" t="s">
        <v>339</v>
      </c>
      <c r="V84" s="138" t="s">
        <v>339</v>
      </c>
      <c r="W84" s="36" t="str">
        <f t="shared" si="6"/>
        <v>－</v>
      </c>
      <c r="X84" s="36" t="str">
        <f t="shared" si="6"/>
        <v>－</v>
      </c>
      <c r="Y84" s="36" t="str">
        <f t="shared" si="7"/>
        <v>－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144" t="s">
        <v>339</v>
      </c>
      <c r="AH84" s="144" t="s">
        <v>339</v>
      </c>
      <c r="AI84" s="144" t="s">
        <v>339</v>
      </c>
      <c r="AJ84" s="36" t="s">
        <v>339</v>
      </c>
      <c r="AK84" s="36" t="s">
        <v>339</v>
      </c>
      <c r="AL84" s="36" t="s">
        <v>339</v>
      </c>
      <c r="AM84" s="36" t="str">
        <f t="shared" si="8"/>
        <v>－</v>
      </c>
      <c r="AN84" s="36" t="str">
        <f t="shared" si="8"/>
        <v>－</v>
      </c>
      <c r="AO84" s="36" t="str">
        <f t="shared" si="8"/>
        <v>－</v>
      </c>
      <c r="AP84" s="146" t="s">
        <v>339</v>
      </c>
      <c r="AQ84" s="146" t="s">
        <v>339</v>
      </c>
      <c r="AR84" s="36" t="str">
        <f t="shared" si="9"/>
        <v>－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138" t="s">
        <v>339</v>
      </c>
      <c r="V85" s="138" t="s">
        <v>339</v>
      </c>
      <c r="W85" s="36" t="str">
        <f t="shared" si="6"/>
        <v>－</v>
      </c>
      <c r="X85" s="36" t="str">
        <f t="shared" si="6"/>
        <v>－</v>
      </c>
      <c r="Y85" s="36" t="str">
        <f t="shared" si="7"/>
        <v>－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144" t="s">
        <v>339</v>
      </c>
      <c r="AH85" s="144" t="s">
        <v>339</v>
      </c>
      <c r="AI85" s="144" t="s">
        <v>339</v>
      </c>
      <c r="AJ85" s="36" t="s">
        <v>339</v>
      </c>
      <c r="AK85" s="36" t="s">
        <v>339</v>
      </c>
      <c r="AL85" s="36" t="s">
        <v>339</v>
      </c>
      <c r="AM85" s="36" t="str">
        <f t="shared" si="8"/>
        <v>－</v>
      </c>
      <c r="AN85" s="36" t="str">
        <f t="shared" si="8"/>
        <v>－</v>
      </c>
      <c r="AO85" s="36" t="str">
        <f t="shared" si="8"/>
        <v>－</v>
      </c>
      <c r="AP85" s="146" t="s">
        <v>339</v>
      </c>
      <c r="AQ85" s="146" t="s">
        <v>339</v>
      </c>
      <c r="AR85" s="36" t="str">
        <f t="shared" si="9"/>
        <v>－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138" t="s">
        <v>339</v>
      </c>
      <c r="V86" s="138" t="s">
        <v>339</v>
      </c>
      <c r="W86" s="36" t="str">
        <f t="shared" si="6"/>
        <v>－</v>
      </c>
      <c r="X86" s="36" t="str">
        <f t="shared" si="6"/>
        <v>－</v>
      </c>
      <c r="Y86" s="36" t="str">
        <f t="shared" si="7"/>
        <v>－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144" t="s">
        <v>339</v>
      </c>
      <c r="AH86" s="144" t="s">
        <v>339</v>
      </c>
      <c r="AI86" s="144" t="s">
        <v>339</v>
      </c>
      <c r="AJ86" s="36" t="s">
        <v>339</v>
      </c>
      <c r="AK86" s="36" t="s">
        <v>339</v>
      </c>
      <c r="AL86" s="36" t="s">
        <v>339</v>
      </c>
      <c r="AM86" s="36" t="str">
        <f t="shared" si="8"/>
        <v>－</v>
      </c>
      <c r="AN86" s="36" t="str">
        <f t="shared" si="8"/>
        <v>－</v>
      </c>
      <c r="AO86" s="36" t="str">
        <f t="shared" si="8"/>
        <v>－</v>
      </c>
      <c r="AP86" s="146" t="s">
        <v>339</v>
      </c>
      <c r="AQ86" s="146" t="s">
        <v>339</v>
      </c>
      <c r="AR86" s="36" t="str">
        <f t="shared" si="9"/>
        <v>－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138" t="s">
        <v>339</v>
      </c>
      <c r="V87" s="138" t="s">
        <v>339</v>
      </c>
      <c r="W87" s="36" t="str">
        <f t="shared" si="6"/>
        <v>－</v>
      </c>
      <c r="X87" s="36" t="str">
        <f t="shared" si="6"/>
        <v>－</v>
      </c>
      <c r="Y87" s="36" t="str">
        <f t="shared" si="7"/>
        <v>－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144" t="s">
        <v>339</v>
      </c>
      <c r="AH87" s="144" t="s">
        <v>339</v>
      </c>
      <c r="AI87" s="144" t="s">
        <v>339</v>
      </c>
      <c r="AJ87" s="36" t="s">
        <v>339</v>
      </c>
      <c r="AK87" s="36" t="s">
        <v>339</v>
      </c>
      <c r="AL87" s="36" t="s">
        <v>339</v>
      </c>
      <c r="AM87" s="36" t="str">
        <f t="shared" si="8"/>
        <v>－</v>
      </c>
      <c r="AN87" s="36" t="str">
        <f t="shared" si="8"/>
        <v>－</v>
      </c>
      <c r="AO87" s="36" t="str">
        <f t="shared" si="8"/>
        <v>－</v>
      </c>
      <c r="AP87" s="146" t="s">
        <v>339</v>
      </c>
      <c r="AQ87" s="146" t="s">
        <v>339</v>
      </c>
      <c r="AR87" s="36" t="str">
        <f t="shared" si="9"/>
        <v>－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138" t="s">
        <v>339</v>
      </c>
      <c r="V88" s="138" t="s">
        <v>339</v>
      </c>
      <c r="W88" s="36" t="str">
        <f t="shared" si="6"/>
        <v>－</v>
      </c>
      <c r="X88" s="36" t="str">
        <f t="shared" si="6"/>
        <v>－</v>
      </c>
      <c r="Y88" s="36" t="str">
        <f t="shared" si="7"/>
        <v>－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144" t="s">
        <v>339</v>
      </c>
      <c r="AH88" s="144" t="s">
        <v>339</v>
      </c>
      <c r="AI88" s="144" t="s">
        <v>339</v>
      </c>
      <c r="AJ88" s="36" t="s">
        <v>339</v>
      </c>
      <c r="AK88" s="36" t="s">
        <v>339</v>
      </c>
      <c r="AL88" s="36" t="s">
        <v>339</v>
      </c>
      <c r="AM88" s="36" t="str">
        <f t="shared" si="8"/>
        <v>－</v>
      </c>
      <c r="AN88" s="36" t="str">
        <f t="shared" si="8"/>
        <v>－</v>
      </c>
      <c r="AO88" s="36" t="str">
        <f t="shared" si="8"/>
        <v>－</v>
      </c>
      <c r="AP88" s="146" t="s">
        <v>339</v>
      </c>
      <c r="AQ88" s="146" t="s">
        <v>339</v>
      </c>
      <c r="AR88" s="36" t="str">
        <f t="shared" si="9"/>
        <v>－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138" t="s">
        <v>339</v>
      </c>
      <c r="V89" s="138" t="s">
        <v>339</v>
      </c>
      <c r="W89" s="36" t="str">
        <f t="shared" si="6"/>
        <v>－</v>
      </c>
      <c r="X89" s="36" t="str">
        <f t="shared" si="6"/>
        <v>－</v>
      </c>
      <c r="Y89" s="36" t="str">
        <f t="shared" si="7"/>
        <v>－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144" t="s">
        <v>339</v>
      </c>
      <c r="AH89" s="144" t="s">
        <v>339</v>
      </c>
      <c r="AI89" s="144" t="s">
        <v>339</v>
      </c>
      <c r="AJ89" s="36" t="s">
        <v>339</v>
      </c>
      <c r="AK89" s="36" t="s">
        <v>339</v>
      </c>
      <c r="AL89" s="36" t="s">
        <v>339</v>
      </c>
      <c r="AM89" s="36" t="str">
        <f t="shared" si="8"/>
        <v>－</v>
      </c>
      <c r="AN89" s="36" t="str">
        <f t="shared" si="8"/>
        <v>－</v>
      </c>
      <c r="AO89" s="36" t="str">
        <f t="shared" si="8"/>
        <v>－</v>
      </c>
      <c r="AP89" s="146" t="s">
        <v>339</v>
      </c>
      <c r="AQ89" s="146" t="s">
        <v>339</v>
      </c>
      <c r="AR89" s="36" t="str">
        <f t="shared" si="9"/>
        <v>－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138" t="s">
        <v>339</v>
      </c>
      <c r="V90" s="138" t="s">
        <v>339</v>
      </c>
      <c r="W90" s="36" t="str">
        <f t="shared" si="6"/>
        <v>－</v>
      </c>
      <c r="X90" s="36" t="str">
        <f t="shared" si="6"/>
        <v>－</v>
      </c>
      <c r="Y90" s="36" t="str">
        <f t="shared" si="7"/>
        <v>－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144" t="s">
        <v>339</v>
      </c>
      <c r="AH90" s="144" t="s">
        <v>339</v>
      </c>
      <c r="AI90" s="144" t="s">
        <v>339</v>
      </c>
      <c r="AJ90" s="36" t="s">
        <v>339</v>
      </c>
      <c r="AK90" s="36" t="s">
        <v>339</v>
      </c>
      <c r="AL90" s="36" t="s">
        <v>339</v>
      </c>
      <c r="AM90" s="36" t="str">
        <f t="shared" si="8"/>
        <v>－</v>
      </c>
      <c r="AN90" s="36" t="str">
        <f t="shared" si="8"/>
        <v>－</v>
      </c>
      <c r="AO90" s="36" t="str">
        <f t="shared" si="8"/>
        <v>－</v>
      </c>
      <c r="AP90" s="146" t="s">
        <v>339</v>
      </c>
      <c r="AQ90" s="146" t="s">
        <v>339</v>
      </c>
      <c r="AR90" s="36" t="str">
        <f t="shared" si="9"/>
        <v>－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138" t="s">
        <v>339</v>
      </c>
      <c r="V91" s="138" t="s">
        <v>339</v>
      </c>
      <c r="W91" s="36" t="str">
        <f t="shared" si="6"/>
        <v>－</v>
      </c>
      <c r="X91" s="36" t="str">
        <f t="shared" si="6"/>
        <v>－</v>
      </c>
      <c r="Y91" s="36" t="str">
        <f t="shared" si="7"/>
        <v>－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144" t="s">
        <v>339</v>
      </c>
      <c r="AH91" s="144" t="s">
        <v>339</v>
      </c>
      <c r="AI91" s="144" t="s">
        <v>339</v>
      </c>
      <c r="AJ91" s="36" t="s">
        <v>339</v>
      </c>
      <c r="AK91" s="36" t="s">
        <v>339</v>
      </c>
      <c r="AL91" s="36" t="s">
        <v>339</v>
      </c>
      <c r="AM91" s="36" t="str">
        <f t="shared" si="8"/>
        <v>－</v>
      </c>
      <c r="AN91" s="36" t="str">
        <f t="shared" si="8"/>
        <v>－</v>
      </c>
      <c r="AO91" s="36" t="str">
        <f t="shared" si="8"/>
        <v>－</v>
      </c>
      <c r="AP91" s="146" t="s">
        <v>339</v>
      </c>
      <c r="AQ91" s="146" t="s">
        <v>339</v>
      </c>
      <c r="AR91" s="36" t="str">
        <f t="shared" si="9"/>
        <v>－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339</v>
      </c>
      <c r="E92" s="36" t="s">
        <v>339</v>
      </c>
      <c r="F92" s="36" t="s">
        <v>339</v>
      </c>
      <c r="G92" s="36" t="s">
        <v>339</v>
      </c>
      <c r="H92" s="36" t="s">
        <v>339</v>
      </c>
      <c r="I92" s="36" t="s">
        <v>339</v>
      </c>
      <c r="J92" s="36" t="s">
        <v>339</v>
      </c>
      <c r="K92" s="36" t="s">
        <v>339</v>
      </c>
      <c r="L92" s="36" t="s">
        <v>339</v>
      </c>
      <c r="M92" s="36" t="s">
        <v>339</v>
      </c>
      <c r="N92" s="36" t="s">
        <v>339</v>
      </c>
      <c r="O92" s="36" t="s">
        <v>339</v>
      </c>
      <c r="P92" s="36" t="s">
        <v>339</v>
      </c>
      <c r="Q92" s="36" t="s">
        <v>339</v>
      </c>
      <c r="R92" s="36" t="s">
        <v>339</v>
      </c>
      <c r="S92" s="36" t="s">
        <v>339</v>
      </c>
      <c r="T92" s="36" t="s">
        <v>339</v>
      </c>
      <c r="U92" s="138" t="s">
        <v>339</v>
      </c>
      <c r="V92" s="138" t="s">
        <v>339</v>
      </c>
      <c r="W92" s="36" t="str">
        <f t="shared" si="6"/>
        <v>－</v>
      </c>
      <c r="X92" s="36" t="str">
        <f t="shared" si="6"/>
        <v>－</v>
      </c>
      <c r="Y92" s="36" t="str">
        <f t="shared" si="7"/>
        <v>－</v>
      </c>
      <c r="Z92" s="36" t="s">
        <v>339</v>
      </c>
      <c r="AA92" s="36" t="s">
        <v>339</v>
      </c>
      <c r="AB92" s="36" t="s">
        <v>339</v>
      </c>
      <c r="AC92" s="36" t="s">
        <v>339</v>
      </c>
      <c r="AD92" s="36" t="s">
        <v>339</v>
      </c>
      <c r="AE92" s="36" t="s">
        <v>339</v>
      </c>
      <c r="AF92" s="36" t="s">
        <v>339</v>
      </c>
      <c r="AG92" s="144" t="s">
        <v>339</v>
      </c>
      <c r="AH92" s="144" t="s">
        <v>339</v>
      </c>
      <c r="AI92" s="144" t="s">
        <v>339</v>
      </c>
      <c r="AJ92" s="36" t="s">
        <v>339</v>
      </c>
      <c r="AK92" s="36" t="s">
        <v>339</v>
      </c>
      <c r="AL92" s="36" t="s">
        <v>339</v>
      </c>
      <c r="AM92" s="36" t="str">
        <f t="shared" si="8"/>
        <v>－</v>
      </c>
      <c r="AN92" s="36" t="str">
        <f t="shared" si="8"/>
        <v>－</v>
      </c>
      <c r="AO92" s="36" t="str">
        <f t="shared" si="8"/>
        <v>－</v>
      </c>
      <c r="AP92" s="146" t="s">
        <v>339</v>
      </c>
      <c r="AQ92" s="146" t="s">
        <v>339</v>
      </c>
      <c r="AR92" s="36" t="str">
        <f t="shared" si="9"/>
        <v>－</v>
      </c>
      <c r="AS92" s="36" t="s">
        <v>339</v>
      </c>
      <c r="AT92" s="36" t="s">
        <v>339</v>
      </c>
      <c r="AU92" s="36" t="s">
        <v>339</v>
      </c>
      <c r="AV92" s="36" t="s">
        <v>339</v>
      </c>
      <c r="AW92" s="36" t="s">
        <v>339</v>
      </c>
      <c r="AX92" s="36" t="s">
        <v>339</v>
      </c>
      <c r="AY92" s="36" t="s">
        <v>339</v>
      </c>
      <c r="AZ92" s="36" t="s">
        <v>339</v>
      </c>
      <c r="BA92" s="36" t="s">
        <v>339</v>
      </c>
      <c r="BB92" s="36" t="s">
        <v>339</v>
      </c>
      <c r="BC92" s="36" t="s">
        <v>339</v>
      </c>
      <c r="BD92" s="36" t="s">
        <v>339</v>
      </c>
      <c r="BE92" s="36" t="s">
        <v>339</v>
      </c>
      <c r="BF92" s="36" t="s">
        <v>339</v>
      </c>
      <c r="BG92" s="36" t="s">
        <v>339</v>
      </c>
      <c r="BH92" s="36" t="s">
        <v>339</v>
      </c>
      <c r="BI92" s="36" t="s">
        <v>339</v>
      </c>
      <c r="BJ92" s="36" t="s">
        <v>339</v>
      </c>
      <c r="BK92" s="36" t="s">
        <v>339</v>
      </c>
      <c r="BL92" s="36" t="s">
        <v>339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339</v>
      </c>
      <c r="E93" s="36" t="s">
        <v>339</v>
      </c>
      <c r="F93" s="36" t="s">
        <v>339</v>
      </c>
      <c r="G93" s="36" t="s">
        <v>339</v>
      </c>
      <c r="H93" s="36" t="s">
        <v>339</v>
      </c>
      <c r="I93" s="36" t="s">
        <v>339</v>
      </c>
      <c r="J93" s="36" t="s">
        <v>339</v>
      </c>
      <c r="K93" s="36" t="s">
        <v>339</v>
      </c>
      <c r="L93" s="36" t="s">
        <v>339</v>
      </c>
      <c r="M93" s="36" t="s">
        <v>339</v>
      </c>
      <c r="N93" s="36" t="s">
        <v>339</v>
      </c>
      <c r="O93" s="36" t="s">
        <v>339</v>
      </c>
      <c r="P93" s="36" t="s">
        <v>339</v>
      </c>
      <c r="Q93" s="36" t="s">
        <v>339</v>
      </c>
      <c r="R93" s="36" t="s">
        <v>339</v>
      </c>
      <c r="S93" s="36" t="s">
        <v>339</v>
      </c>
      <c r="T93" s="36" t="s">
        <v>339</v>
      </c>
      <c r="U93" s="138" t="s">
        <v>339</v>
      </c>
      <c r="V93" s="138" t="s">
        <v>339</v>
      </c>
      <c r="W93" s="36" t="str">
        <f t="shared" si="6"/>
        <v>－</v>
      </c>
      <c r="X93" s="36" t="str">
        <f t="shared" si="6"/>
        <v>－</v>
      </c>
      <c r="Y93" s="36" t="str">
        <f t="shared" si="7"/>
        <v>－</v>
      </c>
      <c r="Z93" s="36" t="s">
        <v>339</v>
      </c>
      <c r="AA93" s="36" t="s">
        <v>339</v>
      </c>
      <c r="AB93" s="36" t="s">
        <v>339</v>
      </c>
      <c r="AC93" s="36" t="s">
        <v>339</v>
      </c>
      <c r="AD93" s="36" t="s">
        <v>339</v>
      </c>
      <c r="AE93" s="36" t="s">
        <v>339</v>
      </c>
      <c r="AF93" s="36" t="s">
        <v>339</v>
      </c>
      <c r="AG93" s="144" t="s">
        <v>339</v>
      </c>
      <c r="AH93" s="144" t="s">
        <v>339</v>
      </c>
      <c r="AI93" s="144" t="s">
        <v>339</v>
      </c>
      <c r="AJ93" s="36" t="s">
        <v>339</v>
      </c>
      <c r="AK93" s="36" t="s">
        <v>339</v>
      </c>
      <c r="AL93" s="36" t="s">
        <v>339</v>
      </c>
      <c r="AM93" s="36" t="str">
        <f t="shared" si="8"/>
        <v>－</v>
      </c>
      <c r="AN93" s="36" t="str">
        <f t="shared" si="8"/>
        <v>－</v>
      </c>
      <c r="AO93" s="36" t="str">
        <f t="shared" si="8"/>
        <v>－</v>
      </c>
      <c r="AP93" s="146" t="s">
        <v>339</v>
      </c>
      <c r="AQ93" s="146" t="s">
        <v>339</v>
      </c>
      <c r="AR93" s="36" t="str">
        <f t="shared" si="9"/>
        <v>－</v>
      </c>
      <c r="AS93" s="36" t="s">
        <v>339</v>
      </c>
      <c r="AT93" s="36" t="s">
        <v>339</v>
      </c>
      <c r="AU93" s="36" t="s">
        <v>339</v>
      </c>
      <c r="AV93" s="36" t="s">
        <v>339</v>
      </c>
      <c r="AW93" s="36" t="s">
        <v>339</v>
      </c>
      <c r="AX93" s="36" t="s">
        <v>339</v>
      </c>
      <c r="AY93" s="36" t="s">
        <v>339</v>
      </c>
      <c r="AZ93" s="36" t="s">
        <v>339</v>
      </c>
      <c r="BA93" s="36" t="s">
        <v>339</v>
      </c>
      <c r="BB93" s="36" t="s">
        <v>339</v>
      </c>
      <c r="BC93" s="36" t="s">
        <v>339</v>
      </c>
      <c r="BD93" s="36" t="s">
        <v>339</v>
      </c>
      <c r="BE93" s="36" t="s">
        <v>339</v>
      </c>
      <c r="BF93" s="36" t="s">
        <v>339</v>
      </c>
      <c r="BG93" s="36" t="s">
        <v>339</v>
      </c>
      <c r="BH93" s="36" t="s">
        <v>339</v>
      </c>
      <c r="BI93" s="36" t="s">
        <v>339</v>
      </c>
      <c r="BJ93" s="36" t="s">
        <v>339</v>
      </c>
      <c r="BK93" s="36" t="s">
        <v>339</v>
      </c>
      <c r="BL93" s="36" t="s">
        <v>339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339</v>
      </c>
      <c r="E94" s="36" t="s">
        <v>339</v>
      </c>
      <c r="F94" s="36" t="s">
        <v>339</v>
      </c>
      <c r="G94" s="36" t="s">
        <v>339</v>
      </c>
      <c r="H94" s="36" t="s">
        <v>339</v>
      </c>
      <c r="I94" s="36" t="s">
        <v>339</v>
      </c>
      <c r="J94" s="36" t="s">
        <v>339</v>
      </c>
      <c r="K94" s="36" t="s">
        <v>339</v>
      </c>
      <c r="L94" s="36" t="s">
        <v>339</v>
      </c>
      <c r="M94" s="36" t="s">
        <v>339</v>
      </c>
      <c r="N94" s="36" t="s">
        <v>339</v>
      </c>
      <c r="O94" s="36" t="s">
        <v>339</v>
      </c>
      <c r="P94" s="36" t="s">
        <v>339</v>
      </c>
      <c r="Q94" s="36" t="s">
        <v>339</v>
      </c>
      <c r="R94" s="36" t="s">
        <v>339</v>
      </c>
      <c r="S94" s="36" t="s">
        <v>339</v>
      </c>
      <c r="T94" s="36" t="s">
        <v>339</v>
      </c>
      <c r="U94" s="138" t="s">
        <v>339</v>
      </c>
      <c r="V94" s="138" t="s">
        <v>339</v>
      </c>
      <c r="W94" s="36" t="str">
        <f t="shared" si="6"/>
        <v>－</v>
      </c>
      <c r="X94" s="36" t="str">
        <f t="shared" si="6"/>
        <v>－</v>
      </c>
      <c r="Y94" s="36" t="str">
        <f t="shared" si="7"/>
        <v>－</v>
      </c>
      <c r="Z94" s="36" t="s">
        <v>339</v>
      </c>
      <c r="AA94" s="36" t="s">
        <v>339</v>
      </c>
      <c r="AB94" s="36" t="s">
        <v>339</v>
      </c>
      <c r="AC94" s="36" t="s">
        <v>339</v>
      </c>
      <c r="AD94" s="36" t="s">
        <v>339</v>
      </c>
      <c r="AE94" s="36" t="s">
        <v>339</v>
      </c>
      <c r="AF94" s="36" t="s">
        <v>339</v>
      </c>
      <c r="AG94" s="144" t="s">
        <v>339</v>
      </c>
      <c r="AH94" s="144" t="s">
        <v>339</v>
      </c>
      <c r="AI94" s="144" t="s">
        <v>339</v>
      </c>
      <c r="AJ94" s="36" t="s">
        <v>339</v>
      </c>
      <c r="AK94" s="36" t="s">
        <v>339</v>
      </c>
      <c r="AL94" s="36" t="s">
        <v>339</v>
      </c>
      <c r="AM94" s="36" t="str">
        <f t="shared" si="8"/>
        <v>－</v>
      </c>
      <c r="AN94" s="36" t="str">
        <f t="shared" si="8"/>
        <v>－</v>
      </c>
      <c r="AO94" s="36" t="str">
        <f t="shared" si="8"/>
        <v>－</v>
      </c>
      <c r="AP94" s="146" t="s">
        <v>339</v>
      </c>
      <c r="AQ94" s="146" t="s">
        <v>339</v>
      </c>
      <c r="AR94" s="36" t="str">
        <f t="shared" si="9"/>
        <v>－</v>
      </c>
      <c r="AS94" s="36" t="s">
        <v>339</v>
      </c>
      <c r="AT94" s="36" t="s">
        <v>339</v>
      </c>
      <c r="AU94" s="36" t="s">
        <v>339</v>
      </c>
      <c r="AV94" s="36" t="s">
        <v>339</v>
      </c>
      <c r="AW94" s="36" t="s">
        <v>339</v>
      </c>
      <c r="AX94" s="36" t="s">
        <v>339</v>
      </c>
      <c r="AY94" s="36" t="s">
        <v>339</v>
      </c>
      <c r="AZ94" s="36" t="s">
        <v>339</v>
      </c>
      <c r="BA94" s="36" t="s">
        <v>339</v>
      </c>
      <c r="BB94" s="36" t="s">
        <v>339</v>
      </c>
      <c r="BC94" s="36" t="s">
        <v>339</v>
      </c>
      <c r="BD94" s="36" t="s">
        <v>339</v>
      </c>
      <c r="BE94" s="36" t="s">
        <v>339</v>
      </c>
      <c r="BF94" s="36" t="s">
        <v>339</v>
      </c>
      <c r="BG94" s="36" t="s">
        <v>339</v>
      </c>
      <c r="BH94" s="36" t="s">
        <v>339</v>
      </c>
      <c r="BI94" s="36" t="s">
        <v>339</v>
      </c>
      <c r="BJ94" s="36" t="s">
        <v>339</v>
      </c>
      <c r="BK94" s="36" t="s">
        <v>339</v>
      </c>
      <c r="BL94" s="36" t="s">
        <v>339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339</v>
      </c>
      <c r="E95" s="36" t="s">
        <v>339</v>
      </c>
      <c r="F95" s="36" t="s">
        <v>339</v>
      </c>
      <c r="G95" s="36" t="s">
        <v>339</v>
      </c>
      <c r="H95" s="36" t="s">
        <v>339</v>
      </c>
      <c r="I95" s="36" t="s">
        <v>339</v>
      </c>
      <c r="J95" s="36" t="s">
        <v>339</v>
      </c>
      <c r="K95" s="36" t="s">
        <v>339</v>
      </c>
      <c r="L95" s="36" t="s">
        <v>339</v>
      </c>
      <c r="M95" s="36" t="s">
        <v>339</v>
      </c>
      <c r="N95" s="36" t="s">
        <v>339</v>
      </c>
      <c r="O95" s="36" t="s">
        <v>339</v>
      </c>
      <c r="P95" s="36" t="s">
        <v>339</v>
      </c>
      <c r="Q95" s="36" t="s">
        <v>339</v>
      </c>
      <c r="R95" s="36" t="s">
        <v>339</v>
      </c>
      <c r="S95" s="36" t="s">
        <v>339</v>
      </c>
      <c r="T95" s="36" t="s">
        <v>339</v>
      </c>
      <c r="U95" s="138" t="s">
        <v>339</v>
      </c>
      <c r="V95" s="138" t="s">
        <v>339</v>
      </c>
      <c r="W95" s="36" t="str">
        <f t="shared" si="6"/>
        <v>－</v>
      </c>
      <c r="X95" s="36" t="str">
        <f t="shared" si="6"/>
        <v>－</v>
      </c>
      <c r="Y95" s="36" t="str">
        <f t="shared" si="7"/>
        <v>－</v>
      </c>
      <c r="Z95" s="36" t="s">
        <v>339</v>
      </c>
      <c r="AA95" s="36" t="s">
        <v>339</v>
      </c>
      <c r="AB95" s="36" t="s">
        <v>339</v>
      </c>
      <c r="AC95" s="36" t="s">
        <v>339</v>
      </c>
      <c r="AD95" s="36" t="s">
        <v>339</v>
      </c>
      <c r="AE95" s="36" t="s">
        <v>339</v>
      </c>
      <c r="AF95" s="36" t="s">
        <v>339</v>
      </c>
      <c r="AG95" s="144" t="s">
        <v>339</v>
      </c>
      <c r="AH95" s="144" t="s">
        <v>339</v>
      </c>
      <c r="AI95" s="144" t="s">
        <v>339</v>
      </c>
      <c r="AJ95" s="36" t="s">
        <v>339</v>
      </c>
      <c r="AK95" s="36" t="s">
        <v>339</v>
      </c>
      <c r="AL95" s="36" t="s">
        <v>339</v>
      </c>
      <c r="AM95" s="36" t="str">
        <f t="shared" si="8"/>
        <v>－</v>
      </c>
      <c r="AN95" s="36" t="str">
        <f t="shared" si="8"/>
        <v>－</v>
      </c>
      <c r="AO95" s="36" t="str">
        <f t="shared" si="8"/>
        <v>－</v>
      </c>
      <c r="AP95" s="146" t="s">
        <v>339</v>
      </c>
      <c r="AQ95" s="146" t="s">
        <v>339</v>
      </c>
      <c r="AR95" s="36" t="str">
        <f t="shared" si="9"/>
        <v>－</v>
      </c>
      <c r="AS95" s="36" t="s">
        <v>339</v>
      </c>
      <c r="AT95" s="36" t="s">
        <v>339</v>
      </c>
      <c r="AU95" s="36" t="s">
        <v>339</v>
      </c>
      <c r="AV95" s="36" t="s">
        <v>339</v>
      </c>
      <c r="AW95" s="36" t="s">
        <v>339</v>
      </c>
      <c r="AX95" s="36" t="s">
        <v>339</v>
      </c>
      <c r="AY95" s="36" t="s">
        <v>339</v>
      </c>
      <c r="AZ95" s="36" t="s">
        <v>339</v>
      </c>
      <c r="BA95" s="36" t="s">
        <v>339</v>
      </c>
      <c r="BB95" s="36" t="s">
        <v>339</v>
      </c>
      <c r="BC95" s="36" t="s">
        <v>339</v>
      </c>
      <c r="BD95" s="36" t="s">
        <v>339</v>
      </c>
      <c r="BE95" s="36" t="s">
        <v>339</v>
      </c>
      <c r="BF95" s="36" t="s">
        <v>339</v>
      </c>
      <c r="BG95" s="36" t="s">
        <v>339</v>
      </c>
      <c r="BH95" s="36" t="s">
        <v>339</v>
      </c>
      <c r="BI95" s="36" t="s">
        <v>339</v>
      </c>
      <c r="BJ95" s="36" t="s">
        <v>339</v>
      </c>
      <c r="BK95" s="36" t="s">
        <v>339</v>
      </c>
      <c r="BL95" s="36" t="s">
        <v>339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339</v>
      </c>
      <c r="E96" s="36" t="s">
        <v>339</v>
      </c>
      <c r="F96" s="36" t="s">
        <v>339</v>
      </c>
      <c r="G96" s="36" t="s">
        <v>339</v>
      </c>
      <c r="H96" s="36" t="s">
        <v>339</v>
      </c>
      <c r="I96" s="36" t="s">
        <v>339</v>
      </c>
      <c r="J96" s="36" t="s">
        <v>339</v>
      </c>
      <c r="K96" s="36" t="s">
        <v>339</v>
      </c>
      <c r="L96" s="36" t="s">
        <v>339</v>
      </c>
      <c r="M96" s="36" t="s">
        <v>339</v>
      </c>
      <c r="N96" s="36" t="s">
        <v>339</v>
      </c>
      <c r="O96" s="36" t="s">
        <v>339</v>
      </c>
      <c r="P96" s="36" t="s">
        <v>339</v>
      </c>
      <c r="Q96" s="36" t="s">
        <v>339</v>
      </c>
      <c r="R96" s="36" t="s">
        <v>339</v>
      </c>
      <c r="S96" s="36" t="s">
        <v>339</v>
      </c>
      <c r="T96" s="36" t="s">
        <v>339</v>
      </c>
      <c r="U96" s="138" t="s">
        <v>339</v>
      </c>
      <c r="V96" s="138" t="s">
        <v>339</v>
      </c>
      <c r="W96" s="36" t="str">
        <f t="shared" si="6"/>
        <v>－</v>
      </c>
      <c r="X96" s="36" t="str">
        <f t="shared" si="6"/>
        <v>－</v>
      </c>
      <c r="Y96" s="36" t="str">
        <f t="shared" si="7"/>
        <v>－</v>
      </c>
      <c r="Z96" s="36" t="s">
        <v>339</v>
      </c>
      <c r="AA96" s="36" t="s">
        <v>339</v>
      </c>
      <c r="AB96" s="36" t="s">
        <v>339</v>
      </c>
      <c r="AC96" s="36" t="s">
        <v>339</v>
      </c>
      <c r="AD96" s="36" t="s">
        <v>339</v>
      </c>
      <c r="AE96" s="36" t="s">
        <v>339</v>
      </c>
      <c r="AF96" s="36" t="s">
        <v>339</v>
      </c>
      <c r="AG96" s="144" t="s">
        <v>339</v>
      </c>
      <c r="AH96" s="144" t="s">
        <v>339</v>
      </c>
      <c r="AI96" s="144" t="s">
        <v>339</v>
      </c>
      <c r="AJ96" s="36" t="s">
        <v>339</v>
      </c>
      <c r="AK96" s="36" t="s">
        <v>339</v>
      </c>
      <c r="AL96" s="36" t="s">
        <v>339</v>
      </c>
      <c r="AM96" s="36" t="str">
        <f t="shared" si="8"/>
        <v>－</v>
      </c>
      <c r="AN96" s="36" t="str">
        <f t="shared" si="8"/>
        <v>－</v>
      </c>
      <c r="AO96" s="36" t="str">
        <f t="shared" si="8"/>
        <v>－</v>
      </c>
      <c r="AP96" s="146" t="s">
        <v>339</v>
      </c>
      <c r="AQ96" s="146" t="s">
        <v>339</v>
      </c>
      <c r="AR96" s="36" t="str">
        <f t="shared" si="9"/>
        <v>－</v>
      </c>
      <c r="AS96" s="36" t="s">
        <v>339</v>
      </c>
      <c r="AT96" s="36" t="s">
        <v>339</v>
      </c>
      <c r="AU96" s="36" t="s">
        <v>339</v>
      </c>
      <c r="AV96" s="36" t="s">
        <v>339</v>
      </c>
      <c r="AW96" s="36" t="s">
        <v>339</v>
      </c>
      <c r="AX96" s="36" t="s">
        <v>339</v>
      </c>
      <c r="AY96" s="36" t="s">
        <v>339</v>
      </c>
      <c r="AZ96" s="36" t="s">
        <v>339</v>
      </c>
      <c r="BA96" s="36" t="s">
        <v>339</v>
      </c>
      <c r="BB96" s="36" t="s">
        <v>339</v>
      </c>
      <c r="BC96" s="36" t="s">
        <v>339</v>
      </c>
      <c r="BD96" s="36" t="s">
        <v>339</v>
      </c>
      <c r="BE96" s="36" t="s">
        <v>339</v>
      </c>
      <c r="BF96" s="36" t="s">
        <v>339</v>
      </c>
      <c r="BG96" s="36" t="s">
        <v>339</v>
      </c>
      <c r="BH96" s="36" t="s">
        <v>339</v>
      </c>
      <c r="BI96" s="36" t="s">
        <v>339</v>
      </c>
      <c r="BJ96" s="36" t="s">
        <v>339</v>
      </c>
      <c r="BK96" s="36" t="s">
        <v>339</v>
      </c>
      <c r="BL96" s="36" t="s">
        <v>339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339</v>
      </c>
      <c r="E97" s="36" t="s">
        <v>339</v>
      </c>
      <c r="F97" s="36" t="s">
        <v>339</v>
      </c>
      <c r="G97" s="36" t="s">
        <v>339</v>
      </c>
      <c r="H97" s="36" t="s">
        <v>339</v>
      </c>
      <c r="I97" s="36" t="s">
        <v>339</v>
      </c>
      <c r="J97" s="36" t="s">
        <v>339</v>
      </c>
      <c r="K97" s="36" t="s">
        <v>339</v>
      </c>
      <c r="L97" s="36" t="s">
        <v>339</v>
      </c>
      <c r="M97" s="36" t="s">
        <v>339</v>
      </c>
      <c r="N97" s="36" t="s">
        <v>339</v>
      </c>
      <c r="O97" s="36" t="s">
        <v>339</v>
      </c>
      <c r="P97" s="36" t="s">
        <v>339</v>
      </c>
      <c r="Q97" s="36" t="s">
        <v>339</v>
      </c>
      <c r="R97" s="36" t="s">
        <v>339</v>
      </c>
      <c r="S97" s="36" t="s">
        <v>339</v>
      </c>
      <c r="T97" s="36" t="s">
        <v>339</v>
      </c>
      <c r="U97" s="138" t="s">
        <v>339</v>
      </c>
      <c r="V97" s="138" t="s">
        <v>339</v>
      </c>
      <c r="W97" s="36" t="str">
        <f t="shared" si="6"/>
        <v>－</v>
      </c>
      <c r="X97" s="36" t="str">
        <f t="shared" si="6"/>
        <v>－</v>
      </c>
      <c r="Y97" s="36" t="str">
        <f t="shared" si="7"/>
        <v>－</v>
      </c>
      <c r="Z97" s="36" t="s">
        <v>339</v>
      </c>
      <c r="AA97" s="36" t="s">
        <v>339</v>
      </c>
      <c r="AB97" s="36" t="s">
        <v>339</v>
      </c>
      <c r="AC97" s="36" t="s">
        <v>339</v>
      </c>
      <c r="AD97" s="36" t="s">
        <v>339</v>
      </c>
      <c r="AE97" s="36" t="s">
        <v>339</v>
      </c>
      <c r="AF97" s="36" t="s">
        <v>339</v>
      </c>
      <c r="AG97" s="144" t="s">
        <v>339</v>
      </c>
      <c r="AH97" s="144" t="s">
        <v>339</v>
      </c>
      <c r="AI97" s="144" t="s">
        <v>339</v>
      </c>
      <c r="AJ97" s="36" t="s">
        <v>339</v>
      </c>
      <c r="AK97" s="36" t="s">
        <v>339</v>
      </c>
      <c r="AL97" s="36" t="s">
        <v>339</v>
      </c>
      <c r="AM97" s="36" t="str">
        <f t="shared" si="8"/>
        <v>－</v>
      </c>
      <c r="AN97" s="36" t="str">
        <f t="shared" si="8"/>
        <v>－</v>
      </c>
      <c r="AO97" s="36" t="str">
        <f t="shared" si="8"/>
        <v>－</v>
      </c>
      <c r="AP97" s="146" t="s">
        <v>339</v>
      </c>
      <c r="AQ97" s="146" t="s">
        <v>339</v>
      </c>
      <c r="AR97" s="36" t="str">
        <f t="shared" si="9"/>
        <v>－</v>
      </c>
      <c r="AS97" s="36" t="s">
        <v>339</v>
      </c>
      <c r="AT97" s="36" t="s">
        <v>339</v>
      </c>
      <c r="AU97" s="36" t="s">
        <v>339</v>
      </c>
      <c r="AV97" s="36" t="s">
        <v>339</v>
      </c>
      <c r="AW97" s="36" t="s">
        <v>339</v>
      </c>
      <c r="AX97" s="36" t="s">
        <v>339</v>
      </c>
      <c r="AY97" s="36" t="s">
        <v>339</v>
      </c>
      <c r="AZ97" s="36" t="s">
        <v>339</v>
      </c>
      <c r="BA97" s="36" t="s">
        <v>339</v>
      </c>
      <c r="BB97" s="36" t="s">
        <v>339</v>
      </c>
      <c r="BC97" s="36" t="s">
        <v>339</v>
      </c>
      <c r="BD97" s="36" t="s">
        <v>339</v>
      </c>
      <c r="BE97" s="36" t="s">
        <v>339</v>
      </c>
      <c r="BF97" s="36" t="s">
        <v>339</v>
      </c>
      <c r="BG97" s="36" t="s">
        <v>339</v>
      </c>
      <c r="BH97" s="36" t="s">
        <v>339</v>
      </c>
      <c r="BI97" s="36" t="s">
        <v>339</v>
      </c>
      <c r="BJ97" s="36" t="s">
        <v>339</v>
      </c>
      <c r="BK97" s="36" t="s">
        <v>339</v>
      </c>
      <c r="BL97" s="36" t="s">
        <v>339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339</v>
      </c>
      <c r="E98" s="36" t="s">
        <v>339</v>
      </c>
      <c r="F98" s="36" t="s">
        <v>339</v>
      </c>
      <c r="G98" s="36" t="s">
        <v>339</v>
      </c>
      <c r="H98" s="36" t="s">
        <v>339</v>
      </c>
      <c r="I98" s="36" t="s">
        <v>339</v>
      </c>
      <c r="J98" s="36" t="s">
        <v>339</v>
      </c>
      <c r="K98" s="36" t="s">
        <v>339</v>
      </c>
      <c r="L98" s="36" t="s">
        <v>339</v>
      </c>
      <c r="M98" s="36" t="s">
        <v>339</v>
      </c>
      <c r="N98" s="36" t="s">
        <v>339</v>
      </c>
      <c r="O98" s="36" t="s">
        <v>339</v>
      </c>
      <c r="P98" s="36" t="s">
        <v>339</v>
      </c>
      <c r="Q98" s="36" t="s">
        <v>339</v>
      </c>
      <c r="R98" s="36" t="s">
        <v>339</v>
      </c>
      <c r="S98" s="36" t="s">
        <v>339</v>
      </c>
      <c r="T98" s="36" t="s">
        <v>339</v>
      </c>
      <c r="U98" s="138" t="s">
        <v>339</v>
      </c>
      <c r="V98" s="138" t="s">
        <v>339</v>
      </c>
      <c r="W98" s="36" t="str">
        <f t="shared" si="6"/>
        <v>－</v>
      </c>
      <c r="X98" s="36" t="str">
        <f t="shared" si="6"/>
        <v>－</v>
      </c>
      <c r="Y98" s="36" t="str">
        <f t="shared" si="7"/>
        <v>－</v>
      </c>
      <c r="Z98" s="36" t="s">
        <v>339</v>
      </c>
      <c r="AA98" s="36" t="s">
        <v>339</v>
      </c>
      <c r="AB98" s="36" t="s">
        <v>339</v>
      </c>
      <c r="AC98" s="36" t="s">
        <v>339</v>
      </c>
      <c r="AD98" s="36" t="s">
        <v>339</v>
      </c>
      <c r="AE98" s="36" t="s">
        <v>339</v>
      </c>
      <c r="AF98" s="36" t="s">
        <v>339</v>
      </c>
      <c r="AG98" s="144" t="s">
        <v>339</v>
      </c>
      <c r="AH98" s="144" t="s">
        <v>339</v>
      </c>
      <c r="AI98" s="144" t="s">
        <v>339</v>
      </c>
      <c r="AJ98" s="36" t="s">
        <v>339</v>
      </c>
      <c r="AK98" s="36" t="s">
        <v>339</v>
      </c>
      <c r="AL98" s="36" t="s">
        <v>339</v>
      </c>
      <c r="AM98" s="36" t="str">
        <f t="shared" si="8"/>
        <v>－</v>
      </c>
      <c r="AN98" s="36" t="str">
        <f t="shared" si="8"/>
        <v>－</v>
      </c>
      <c r="AO98" s="36" t="str">
        <f t="shared" si="8"/>
        <v>－</v>
      </c>
      <c r="AP98" s="146" t="s">
        <v>339</v>
      </c>
      <c r="AQ98" s="146" t="s">
        <v>339</v>
      </c>
      <c r="AR98" s="36" t="str">
        <f t="shared" si="9"/>
        <v>－</v>
      </c>
      <c r="AS98" s="36" t="s">
        <v>339</v>
      </c>
      <c r="AT98" s="36" t="s">
        <v>339</v>
      </c>
      <c r="AU98" s="36" t="s">
        <v>339</v>
      </c>
      <c r="AV98" s="36" t="s">
        <v>339</v>
      </c>
      <c r="AW98" s="36" t="s">
        <v>339</v>
      </c>
      <c r="AX98" s="36" t="s">
        <v>339</v>
      </c>
      <c r="AY98" s="36" t="s">
        <v>339</v>
      </c>
      <c r="AZ98" s="36" t="s">
        <v>339</v>
      </c>
      <c r="BA98" s="36" t="s">
        <v>339</v>
      </c>
      <c r="BB98" s="36" t="s">
        <v>339</v>
      </c>
      <c r="BC98" s="36" t="s">
        <v>339</v>
      </c>
      <c r="BD98" s="36" t="s">
        <v>339</v>
      </c>
      <c r="BE98" s="36" t="s">
        <v>339</v>
      </c>
      <c r="BF98" s="36" t="s">
        <v>339</v>
      </c>
      <c r="BG98" s="36" t="s">
        <v>339</v>
      </c>
      <c r="BH98" s="36" t="s">
        <v>339</v>
      </c>
      <c r="BI98" s="36" t="s">
        <v>339</v>
      </c>
      <c r="BJ98" s="36" t="s">
        <v>339</v>
      </c>
      <c r="BK98" s="36" t="s">
        <v>339</v>
      </c>
      <c r="BL98" s="36" t="s">
        <v>339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339</v>
      </c>
      <c r="E99" s="36" t="s">
        <v>339</v>
      </c>
      <c r="F99" s="36" t="s">
        <v>339</v>
      </c>
      <c r="G99" s="36" t="s">
        <v>339</v>
      </c>
      <c r="H99" s="36" t="s">
        <v>339</v>
      </c>
      <c r="I99" s="36" t="s">
        <v>339</v>
      </c>
      <c r="J99" s="36" t="s">
        <v>339</v>
      </c>
      <c r="K99" s="36" t="s">
        <v>339</v>
      </c>
      <c r="L99" s="36" t="s">
        <v>339</v>
      </c>
      <c r="M99" s="36" t="s">
        <v>339</v>
      </c>
      <c r="N99" s="36" t="s">
        <v>339</v>
      </c>
      <c r="O99" s="36" t="s">
        <v>339</v>
      </c>
      <c r="P99" s="36" t="s">
        <v>339</v>
      </c>
      <c r="Q99" s="36" t="s">
        <v>339</v>
      </c>
      <c r="R99" s="36" t="s">
        <v>339</v>
      </c>
      <c r="S99" s="36" t="s">
        <v>339</v>
      </c>
      <c r="T99" s="36" t="s">
        <v>339</v>
      </c>
      <c r="U99" s="138" t="s">
        <v>339</v>
      </c>
      <c r="V99" s="138" t="s">
        <v>339</v>
      </c>
      <c r="W99" s="36" t="str">
        <f t="shared" si="6"/>
        <v>－</v>
      </c>
      <c r="X99" s="36" t="str">
        <f t="shared" si="6"/>
        <v>－</v>
      </c>
      <c r="Y99" s="36" t="str">
        <f t="shared" si="7"/>
        <v>－</v>
      </c>
      <c r="Z99" s="36" t="s">
        <v>339</v>
      </c>
      <c r="AA99" s="36" t="s">
        <v>339</v>
      </c>
      <c r="AB99" s="36" t="s">
        <v>339</v>
      </c>
      <c r="AC99" s="36" t="s">
        <v>339</v>
      </c>
      <c r="AD99" s="36" t="s">
        <v>339</v>
      </c>
      <c r="AE99" s="36" t="s">
        <v>339</v>
      </c>
      <c r="AF99" s="36" t="s">
        <v>339</v>
      </c>
      <c r="AG99" s="144" t="s">
        <v>339</v>
      </c>
      <c r="AH99" s="144" t="s">
        <v>339</v>
      </c>
      <c r="AI99" s="144" t="s">
        <v>339</v>
      </c>
      <c r="AJ99" s="36" t="s">
        <v>339</v>
      </c>
      <c r="AK99" s="36" t="s">
        <v>339</v>
      </c>
      <c r="AL99" s="36" t="s">
        <v>339</v>
      </c>
      <c r="AM99" s="36" t="str">
        <f t="shared" si="8"/>
        <v>－</v>
      </c>
      <c r="AN99" s="36" t="str">
        <f t="shared" si="8"/>
        <v>－</v>
      </c>
      <c r="AO99" s="36" t="str">
        <f t="shared" si="8"/>
        <v>－</v>
      </c>
      <c r="AP99" s="146" t="s">
        <v>339</v>
      </c>
      <c r="AQ99" s="146" t="s">
        <v>339</v>
      </c>
      <c r="AR99" s="36" t="str">
        <f t="shared" si="9"/>
        <v>－</v>
      </c>
      <c r="AS99" s="36" t="s">
        <v>339</v>
      </c>
      <c r="AT99" s="36" t="s">
        <v>339</v>
      </c>
      <c r="AU99" s="36" t="s">
        <v>339</v>
      </c>
      <c r="AV99" s="36" t="s">
        <v>339</v>
      </c>
      <c r="AW99" s="36" t="s">
        <v>339</v>
      </c>
      <c r="AX99" s="36" t="s">
        <v>339</v>
      </c>
      <c r="AY99" s="36" t="s">
        <v>339</v>
      </c>
      <c r="AZ99" s="36" t="s">
        <v>339</v>
      </c>
      <c r="BA99" s="36" t="s">
        <v>339</v>
      </c>
      <c r="BB99" s="36" t="s">
        <v>339</v>
      </c>
      <c r="BC99" s="36" t="s">
        <v>339</v>
      </c>
      <c r="BD99" s="36" t="s">
        <v>339</v>
      </c>
      <c r="BE99" s="36" t="s">
        <v>339</v>
      </c>
      <c r="BF99" s="36" t="s">
        <v>339</v>
      </c>
      <c r="BG99" s="36" t="s">
        <v>339</v>
      </c>
      <c r="BH99" s="36" t="s">
        <v>339</v>
      </c>
      <c r="BI99" s="36" t="s">
        <v>339</v>
      </c>
      <c r="BJ99" s="36" t="s">
        <v>339</v>
      </c>
      <c r="BK99" s="36" t="s">
        <v>339</v>
      </c>
      <c r="BL99" s="36" t="s">
        <v>339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339</v>
      </c>
      <c r="E100" s="36" t="s">
        <v>339</v>
      </c>
      <c r="F100" s="36" t="s">
        <v>339</v>
      </c>
      <c r="G100" s="36" t="s">
        <v>339</v>
      </c>
      <c r="H100" s="36" t="s">
        <v>339</v>
      </c>
      <c r="I100" s="36" t="s">
        <v>339</v>
      </c>
      <c r="J100" s="36" t="s">
        <v>339</v>
      </c>
      <c r="K100" s="36" t="s">
        <v>339</v>
      </c>
      <c r="L100" s="36" t="s">
        <v>339</v>
      </c>
      <c r="M100" s="36" t="s">
        <v>339</v>
      </c>
      <c r="N100" s="36" t="s">
        <v>339</v>
      </c>
      <c r="O100" s="36" t="s">
        <v>339</v>
      </c>
      <c r="P100" s="36" t="s">
        <v>339</v>
      </c>
      <c r="Q100" s="36" t="s">
        <v>339</v>
      </c>
      <c r="R100" s="36" t="s">
        <v>339</v>
      </c>
      <c r="S100" s="36" t="s">
        <v>339</v>
      </c>
      <c r="T100" s="36" t="s">
        <v>339</v>
      </c>
      <c r="U100" s="138" t="s">
        <v>339</v>
      </c>
      <c r="V100" s="138" t="s">
        <v>339</v>
      </c>
      <c r="W100" s="36" t="str">
        <f t="shared" ref="W100:X131" si="10">IF($D100="－","－",SUM(I100,O100,U100))</f>
        <v>－</v>
      </c>
      <c r="X100" s="36" t="str">
        <f t="shared" si="10"/>
        <v>－</v>
      </c>
      <c r="Y100" s="36" t="str">
        <f t="shared" si="7"/>
        <v>－</v>
      </c>
      <c r="Z100" s="36" t="s">
        <v>339</v>
      </c>
      <c r="AA100" s="36" t="s">
        <v>339</v>
      </c>
      <c r="AB100" s="36" t="s">
        <v>339</v>
      </c>
      <c r="AC100" s="36" t="s">
        <v>339</v>
      </c>
      <c r="AD100" s="36" t="s">
        <v>339</v>
      </c>
      <c r="AE100" s="36" t="s">
        <v>339</v>
      </c>
      <c r="AF100" s="36" t="s">
        <v>339</v>
      </c>
      <c r="AG100" s="144" t="s">
        <v>339</v>
      </c>
      <c r="AH100" s="144" t="s">
        <v>339</v>
      </c>
      <c r="AI100" s="144" t="s">
        <v>339</v>
      </c>
      <c r="AJ100" s="36" t="s">
        <v>339</v>
      </c>
      <c r="AK100" s="36" t="s">
        <v>339</v>
      </c>
      <c r="AL100" s="36" t="s">
        <v>339</v>
      </c>
      <c r="AM100" s="36" t="str">
        <f t="shared" ref="AM100:AO131" si="11">IF($D100="－","－",SUM(AC100,AG100,AJ100))</f>
        <v>－</v>
      </c>
      <c r="AN100" s="36" t="str">
        <f t="shared" si="11"/>
        <v>－</v>
      </c>
      <c r="AO100" s="36" t="str">
        <f t="shared" si="11"/>
        <v>－</v>
      </c>
      <c r="AP100" s="146" t="s">
        <v>339</v>
      </c>
      <c r="AQ100" s="146" t="s">
        <v>339</v>
      </c>
      <c r="AR100" s="36" t="str">
        <f t="shared" si="9"/>
        <v>－</v>
      </c>
      <c r="AS100" s="36" t="s">
        <v>339</v>
      </c>
      <c r="AT100" s="36" t="s">
        <v>339</v>
      </c>
      <c r="AU100" s="36" t="s">
        <v>339</v>
      </c>
      <c r="AV100" s="36" t="s">
        <v>339</v>
      </c>
      <c r="AW100" s="36" t="s">
        <v>339</v>
      </c>
      <c r="AX100" s="36" t="s">
        <v>339</v>
      </c>
      <c r="AY100" s="36" t="s">
        <v>339</v>
      </c>
      <c r="AZ100" s="36" t="s">
        <v>339</v>
      </c>
      <c r="BA100" s="36" t="s">
        <v>339</v>
      </c>
      <c r="BB100" s="36" t="s">
        <v>339</v>
      </c>
      <c r="BC100" s="36" t="s">
        <v>339</v>
      </c>
      <c r="BD100" s="36" t="s">
        <v>339</v>
      </c>
      <c r="BE100" s="36" t="s">
        <v>339</v>
      </c>
      <c r="BF100" s="36" t="s">
        <v>339</v>
      </c>
      <c r="BG100" s="36" t="s">
        <v>339</v>
      </c>
      <c r="BH100" s="36" t="s">
        <v>339</v>
      </c>
      <c r="BI100" s="36" t="s">
        <v>339</v>
      </c>
      <c r="BJ100" s="36" t="s">
        <v>339</v>
      </c>
      <c r="BK100" s="36" t="s">
        <v>339</v>
      </c>
      <c r="BL100" s="36" t="s">
        <v>339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339</v>
      </c>
      <c r="E101" s="36" t="s">
        <v>339</v>
      </c>
      <c r="F101" s="36" t="s">
        <v>339</v>
      </c>
      <c r="G101" s="36" t="s">
        <v>339</v>
      </c>
      <c r="H101" s="36" t="s">
        <v>339</v>
      </c>
      <c r="I101" s="36" t="s">
        <v>339</v>
      </c>
      <c r="J101" s="36" t="s">
        <v>339</v>
      </c>
      <c r="K101" s="36" t="s">
        <v>339</v>
      </c>
      <c r="L101" s="36" t="s">
        <v>339</v>
      </c>
      <c r="M101" s="36" t="s">
        <v>339</v>
      </c>
      <c r="N101" s="36" t="s">
        <v>339</v>
      </c>
      <c r="O101" s="36" t="s">
        <v>339</v>
      </c>
      <c r="P101" s="36" t="s">
        <v>339</v>
      </c>
      <c r="Q101" s="36" t="s">
        <v>339</v>
      </c>
      <c r="R101" s="36" t="s">
        <v>339</v>
      </c>
      <c r="S101" s="36" t="s">
        <v>339</v>
      </c>
      <c r="T101" s="36" t="s">
        <v>339</v>
      </c>
      <c r="U101" s="138" t="s">
        <v>339</v>
      </c>
      <c r="V101" s="138" t="s">
        <v>339</v>
      </c>
      <c r="W101" s="36" t="str">
        <f t="shared" si="10"/>
        <v>－</v>
      </c>
      <c r="X101" s="36" t="str">
        <f t="shared" si="10"/>
        <v>－</v>
      </c>
      <c r="Y101" s="36" t="str">
        <f t="shared" si="7"/>
        <v>－</v>
      </c>
      <c r="Z101" s="36" t="s">
        <v>339</v>
      </c>
      <c r="AA101" s="36" t="s">
        <v>339</v>
      </c>
      <c r="AB101" s="36" t="s">
        <v>339</v>
      </c>
      <c r="AC101" s="36" t="s">
        <v>339</v>
      </c>
      <c r="AD101" s="36" t="s">
        <v>339</v>
      </c>
      <c r="AE101" s="36" t="s">
        <v>339</v>
      </c>
      <c r="AF101" s="36" t="s">
        <v>339</v>
      </c>
      <c r="AG101" s="144" t="s">
        <v>339</v>
      </c>
      <c r="AH101" s="144" t="s">
        <v>339</v>
      </c>
      <c r="AI101" s="144" t="s">
        <v>339</v>
      </c>
      <c r="AJ101" s="36" t="s">
        <v>339</v>
      </c>
      <c r="AK101" s="36" t="s">
        <v>339</v>
      </c>
      <c r="AL101" s="36" t="s">
        <v>339</v>
      </c>
      <c r="AM101" s="36" t="str">
        <f t="shared" si="11"/>
        <v>－</v>
      </c>
      <c r="AN101" s="36" t="str">
        <f t="shared" si="11"/>
        <v>－</v>
      </c>
      <c r="AO101" s="36" t="str">
        <f t="shared" si="11"/>
        <v>－</v>
      </c>
      <c r="AP101" s="146" t="s">
        <v>339</v>
      </c>
      <c r="AQ101" s="146" t="s">
        <v>339</v>
      </c>
      <c r="AR101" s="36" t="str">
        <f t="shared" si="9"/>
        <v>－</v>
      </c>
      <c r="AS101" s="36" t="s">
        <v>339</v>
      </c>
      <c r="AT101" s="36" t="s">
        <v>339</v>
      </c>
      <c r="AU101" s="36" t="s">
        <v>339</v>
      </c>
      <c r="AV101" s="36" t="s">
        <v>339</v>
      </c>
      <c r="AW101" s="36" t="s">
        <v>339</v>
      </c>
      <c r="AX101" s="36" t="s">
        <v>339</v>
      </c>
      <c r="AY101" s="36" t="s">
        <v>339</v>
      </c>
      <c r="AZ101" s="36" t="s">
        <v>339</v>
      </c>
      <c r="BA101" s="36" t="s">
        <v>339</v>
      </c>
      <c r="BB101" s="36" t="s">
        <v>339</v>
      </c>
      <c r="BC101" s="36" t="s">
        <v>339</v>
      </c>
      <c r="BD101" s="36" t="s">
        <v>339</v>
      </c>
      <c r="BE101" s="36" t="s">
        <v>339</v>
      </c>
      <c r="BF101" s="36" t="s">
        <v>339</v>
      </c>
      <c r="BG101" s="36" t="s">
        <v>339</v>
      </c>
      <c r="BH101" s="36" t="s">
        <v>339</v>
      </c>
      <c r="BI101" s="36" t="s">
        <v>339</v>
      </c>
      <c r="BJ101" s="36" t="s">
        <v>339</v>
      </c>
      <c r="BK101" s="36" t="s">
        <v>339</v>
      </c>
      <c r="BL101" s="36" t="s">
        <v>339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339</v>
      </c>
      <c r="E102" s="36" t="s">
        <v>339</v>
      </c>
      <c r="F102" s="36" t="s">
        <v>339</v>
      </c>
      <c r="G102" s="36" t="s">
        <v>339</v>
      </c>
      <c r="H102" s="36" t="s">
        <v>339</v>
      </c>
      <c r="I102" s="36" t="s">
        <v>339</v>
      </c>
      <c r="J102" s="36" t="s">
        <v>339</v>
      </c>
      <c r="K102" s="36" t="s">
        <v>339</v>
      </c>
      <c r="L102" s="36" t="s">
        <v>339</v>
      </c>
      <c r="M102" s="36" t="s">
        <v>339</v>
      </c>
      <c r="N102" s="36" t="s">
        <v>339</v>
      </c>
      <c r="O102" s="36" t="s">
        <v>339</v>
      </c>
      <c r="P102" s="36" t="s">
        <v>339</v>
      </c>
      <c r="Q102" s="36" t="s">
        <v>339</v>
      </c>
      <c r="R102" s="36" t="s">
        <v>339</v>
      </c>
      <c r="S102" s="36" t="s">
        <v>339</v>
      </c>
      <c r="T102" s="36" t="s">
        <v>339</v>
      </c>
      <c r="U102" s="138" t="s">
        <v>339</v>
      </c>
      <c r="V102" s="138" t="s">
        <v>339</v>
      </c>
      <c r="W102" s="36" t="str">
        <f t="shared" si="10"/>
        <v>－</v>
      </c>
      <c r="X102" s="36" t="str">
        <f t="shared" si="10"/>
        <v>－</v>
      </c>
      <c r="Y102" s="36" t="str">
        <f t="shared" si="7"/>
        <v>－</v>
      </c>
      <c r="Z102" s="36" t="s">
        <v>339</v>
      </c>
      <c r="AA102" s="36" t="s">
        <v>339</v>
      </c>
      <c r="AB102" s="36" t="s">
        <v>339</v>
      </c>
      <c r="AC102" s="36" t="s">
        <v>339</v>
      </c>
      <c r="AD102" s="36" t="s">
        <v>339</v>
      </c>
      <c r="AE102" s="36" t="s">
        <v>339</v>
      </c>
      <c r="AF102" s="36" t="s">
        <v>339</v>
      </c>
      <c r="AG102" s="144" t="s">
        <v>339</v>
      </c>
      <c r="AH102" s="144" t="s">
        <v>339</v>
      </c>
      <c r="AI102" s="144" t="s">
        <v>339</v>
      </c>
      <c r="AJ102" s="36" t="s">
        <v>339</v>
      </c>
      <c r="AK102" s="36" t="s">
        <v>339</v>
      </c>
      <c r="AL102" s="36" t="s">
        <v>339</v>
      </c>
      <c r="AM102" s="36" t="str">
        <f t="shared" si="11"/>
        <v>－</v>
      </c>
      <c r="AN102" s="36" t="str">
        <f t="shared" si="11"/>
        <v>－</v>
      </c>
      <c r="AO102" s="36" t="str">
        <f t="shared" si="11"/>
        <v>－</v>
      </c>
      <c r="AP102" s="146" t="s">
        <v>339</v>
      </c>
      <c r="AQ102" s="146" t="s">
        <v>339</v>
      </c>
      <c r="AR102" s="36" t="str">
        <f t="shared" si="9"/>
        <v>－</v>
      </c>
      <c r="AS102" s="36" t="s">
        <v>339</v>
      </c>
      <c r="AT102" s="36" t="s">
        <v>339</v>
      </c>
      <c r="AU102" s="36" t="s">
        <v>339</v>
      </c>
      <c r="AV102" s="36" t="s">
        <v>339</v>
      </c>
      <c r="AW102" s="36" t="s">
        <v>339</v>
      </c>
      <c r="AX102" s="36" t="s">
        <v>339</v>
      </c>
      <c r="AY102" s="36" t="s">
        <v>339</v>
      </c>
      <c r="AZ102" s="36" t="s">
        <v>339</v>
      </c>
      <c r="BA102" s="36" t="s">
        <v>339</v>
      </c>
      <c r="BB102" s="36" t="s">
        <v>339</v>
      </c>
      <c r="BC102" s="36" t="s">
        <v>339</v>
      </c>
      <c r="BD102" s="36" t="s">
        <v>339</v>
      </c>
      <c r="BE102" s="36" t="s">
        <v>339</v>
      </c>
      <c r="BF102" s="36" t="s">
        <v>339</v>
      </c>
      <c r="BG102" s="36" t="s">
        <v>339</v>
      </c>
      <c r="BH102" s="36" t="s">
        <v>339</v>
      </c>
      <c r="BI102" s="36" t="s">
        <v>339</v>
      </c>
      <c r="BJ102" s="36" t="s">
        <v>339</v>
      </c>
      <c r="BK102" s="36" t="s">
        <v>339</v>
      </c>
      <c r="BL102" s="36" t="s">
        <v>339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339</v>
      </c>
      <c r="E103" s="36" t="s">
        <v>339</v>
      </c>
      <c r="F103" s="36" t="s">
        <v>339</v>
      </c>
      <c r="G103" s="36" t="s">
        <v>339</v>
      </c>
      <c r="H103" s="36" t="s">
        <v>339</v>
      </c>
      <c r="I103" s="36" t="s">
        <v>339</v>
      </c>
      <c r="J103" s="36" t="s">
        <v>339</v>
      </c>
      <c r="K103" s="36" t="s">
        <v>339</v>
      </c>
      <c r="L103" s="36" t="s">
        <v>339</v>
      </c>
      <c r="M103" s="36" t="s">
        <v>339</v>
      </c>
      <c r="N103" s="36" t="s">
        <v>339</v>
      </c>
      <c r="O103" s="36" t="s">
        <v>339</v>
      </c>
      <c r="P103" s="36" t="s">
        <v>339</v>
      </c>
      <c r="Q103" s="36" t="s">
        <v>339</v>
      </c>
      <c r="R103" s="36" t="s">
        <v>339</v>
      </c>
      <c r="S103" s="36" t="s">
        <v>339</v>
      </c>
      <c r="T103" s="36" t="s">
        <v>339</v>
      </c>
      <c r="U103" s="138" t="s">
        <v>339</v>
      </c>
      <c r="V103" s="138" t="s">
        <v>339</v>
      </c>
      <c r="W103" s="36" t="str">
        <f t="shared" si="10"/>
        <v>－</v>
      </c>
      <c r="X103" s="36" t="str">
        <f t="shared" si="10"/>
        <v>－</v>
      </c>
      <c r="Y103" s="36" t="str">
        <f t="shared" si="7"/>
        <v>－</v>
      </c>
      <c r="Z103" s="36" t="s">
        <v>339</v>
      </c>
      <c r="AA103" s="36" t="s">
        <v>339</v>
      </c>
      <c r="AB103" s="36" t="s">
        <v>339</v>
      </c>
      <c r="AC103" s="36" t="s">
        <v>339</v>
      </c>
      <c r="AD103" s="36" t="s">
        <v>339</v>
      </c>
      <c r="AE103" s="36" t="s">
        <v>339</v>
      </c>
      <c r="AF103" s="36" t="s">
        <v>339</v>
      </c>
      <c r="AG103" s="144" t="s">
        <v>339</v>
      </c>
      <c r="AH103" s="144" t="s">
        <v>339</v>
      </c>
      <c r="AI103" s="144" t="s">
        <v>339</v>
      </c>
      <c r="AJ103" s="36" t="s">
        <v>339</v>
      </c>
      <c r="AK103" s="36" t="s">
        <v>339</v>
      </c>
      <c r="AL103" s="36" t="s">
        <v>339</v>
      </c>
      <c r="AM103" s="36" t="str">
        <f t="shared" si="11"/>
        <v>－</v>
      </c>
      <c r="AN103" s="36" t="str">
        <f t="shared" si="11"/>
        <v>－</v>
      </c>
      <c r="AO103" s="36" t="str">
        <f t="shared" si="11"/>
        <v>－</v>
      </c>
      <c r="AP103" s="146" t="s">
        <v>339</v>
      </c>
      <c r="AQ103" s="146" t="s">
        <v>339</v>
      </c>
      <c r="AR103" s="36" t="str">
        <f t="shared" si="9"/>
        <v>－</v>
      </c>
      <c r="AS103" s="36" t="s">
        <v>339</v>
      </c>
      <c r="AT103" s="36" t="s">
        <v>339</v>
      </c>
      <c r="AU103" s="36" t="s">
        <v>339</v>
      </c>
      <c r="AV103" s="36" t="s">
        <v>339</v>
      </c>
      <c r="AW103" s="36" t="s">
        <v>339</v>
      </c>
      <c r="AX103" s="36" t="s">
        <v>339</v>
      </c>
      <c r="AY103" s="36" t="s">
        <v>339</v>
      </c>
      <c r="AZ103" s="36" t="s">
        <v>339</v>
      </c>
      <c r="BA103" s="36" t="s">
        <v>339</v>
      </c>
      <c r="BB103" s="36" t="s">
        <v>339</v>
      </c>
      <c r="BC103" s="36" t="s">
        <v>339</v>
      </c>
      <c r="BD103" s="36" t="s">
        <v>339</v>
      </c>
      <c r="BE103" s="36" t="s">
        <v>339</v>
      </c>
      <c r="BF103" s="36" t="s">
        <v>339</v>
      </c>
      <c r="BG103" s="36" t="s">
        <v>339</v>
      </c>
      <c r="BH103" s="36" t="s">
        <v>339</v>
      </c>
      <c r="BI103" s="36" t="s">
        <v>339</v>
      </c>
      <c r="BJ103" s="36" t="s">
        <v>339</v>
      </c>
      <c r="BK103" s="36" t="s">
        <v>339</v>
      </c>
      <c r="BL103" s="36" t="s">
        <v>339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339</v>
      </c>
      <c r="E104" s="36" t="s">
        <v>339</v>
      </c>
      <c r="F104" s="36" t="s">
        <v>339</v>
      </c>
      <c r="G104" s="36" t="s">
        <v>339</v>
      </c>
      <c r="H104" s="36" t="s">
        <v>339</v>
      </c>
      <c r="I104" s="36" t="s">
        <v>339</v>
      </c>
      <c r="J104" s="36" t="s">
        <v>339</v>
      </c>
      <c r="K104" s="36" t="s">
        <v>339</v>
      </c>
      <c r="L104" s="36" t="s">
        <v>339</v>
      </c>
      <c r="M104" s="36" t="s">
        <v>339</v>
      </c>
      <c r="N104" s="36" t="s">
        <v>339</v>
      </c>
      <c r="O104" s="36" t="s">
        <v>339</v>
      </c>
      <c r="P104" s="36" t="s">
        <v>339</v>
      </c>
      <c r="Q104" s="36" t="s">
        <v>339</v>
      </c>
      <c r="R104" s="36" t="s">
        <v>339</v>
      </c>
      <c r="S104" s="36" t="s">
        <v>339</v>
      </c>
      <c r="T104" s="36" t="s">
        <v>339</v>
      </c>
      <c r="U104" s="138" t="s">
        <v>339</v>
      </c>
      <c r="V104" s="138" t="s">
        <v>339</v>
      </c>
      <c r="W104" s="36" t="str">
        <f t="shared" si="10"/>
        <v>－</v>
      </c>
      <c r="X104" s="36" t="str">
        <f t="shared" si="10"/>
        <v>－</v>
      </c>
      <c r="Y104" s="36" t="str">
        <f t="shared" si="7"/>
        <v>－</v>
      </c>
      <c r="Z104" s="36" t="s">
        <v>339</v>
      </c>
      <c r="AA104" s="36" t="s">
        <v>339</v>
      </c>
      <c r="AB104" s="36" t="s">
        <v>339</v>
      </c>
      <c r="AC104" s="36" t="s">
        <v>339</v>
      </c>
      <c r="AD104" s="36" t="s">
        <v>339</v>
      </c>
      <c r="AE104" s="36" t="s">
        <v>339</v>
      </c>
      <c r="AF104" s="36" t="s">
        <v>339</v>
      </c>
      <c r="AG104" s="144" t="s">
        <v>339</v>
      </c>
      <c r="AH104" s="144" t="s">
        <v>339</v>
      </c>
      <c r="AI104" s="144" t="s">
        <v>339</v>
      </c>
      <c r="AJ104" s="36" t="s">
        <v>339</v>
      </c>
      <c r="AK104" s="36" t="s">
        <v>339</v>
      </c>
      <c r="AL104" s="36" t="s">
        <v>339</v>
      </c>
      <c r="AM104" s="36" t="str">
        <f t="shared" si="11"/>
        <v>－</v>
      </c>
      <c r="AN104" s="36" t="str">
        <f t="shared" si="11"/>
        <v>－</v>
      </c>
      <c r="AO104" s="36" t="str">
        <f t="shared" si="11"/>
        <v>－</v>
      </c>
      <c r="AP104" s="146" t="s">
        <v>339</v>
      </c>
      <c r="AQ104" s="146" t="s">
        <v>339</v>
      </c>
      <c r="AR104" s="36" t="str">
        <f t="shared" si="9"/>
        <v>－</v>
      </c>
      <c r="AS104" s="36" t="s">
        <v>339</v>
      </c>
      <c r="AT104" s="36" t="s">
        <v>339</v>
      </c>
      <c r="AU104" s="36" t="s">
        <v>339</v>
      </c>
      <c r="AV104" s="36" t="s">
        <v>339</v>
      </c>
      <c r="AW104" s="36" t="s">
        <v>339</v>
      </c>
      <c r="AX104" s="36" t="s">
        <v>339</v>
      </c>
      <c r="AY104" s="36" t="s">
        <v>339</v>
      </c>
      <c r="AZ104" s="36" t="s">
        <v>339</v>
      </c>
      <c r="BA104" s="36" t="s">
        <v>339</v>
      </c>
      <c r="BB104" s="36" t="s">
        <v>339</v>
      </c>
      <c r="BC104" s="36" t="s">
        <v>339</v>
      </c>
      <c r="BD104" s="36" t="s">
        <v>339</v>
      </c>
      <c r="BE104" s="36" t="s">
        <v>339</v>
      </c>
      <c r="BF104" s="36" t="s">
        <v>339</v>
      </c>
      <c r="BG104" s="36" t="s">
        <v>339</v>
      </c>
      <c r="BH104" s="36" t="s">
        <v>339</v>
      </c>
      <c r="BI104" s="36" t="s">
        <v>339</v>
      </c>
      <c r="BJ104" s="36" t="s">
        <v>339</v>
      </c>
      <c r="BK104" s="36" t="s">
        <v>339</v>
      </c>
      <c r="BL104" s="36" t="s">
        <v>339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339</v>
      </c>
      <c r="E105" s="36" t="s">
        <v>339</v>
      </c>
      <c r="F105" s="36" t="s">
        <v>339</v>
      </c>
      <c r="G105" s="36" t="s">
        <v>339</v>
      </c>
      <c r="H105" s="36" t="s">
        <v>339</v>
      </c>
      <c r="I105" s="36" t="s">
        <v>339</v>
      </c>
      <c r="J105" s="36" t="s">
        <v>339</v>
      </c>
      <c r="K105" s="36" t="s">
        <v>339</v>
      </c>
      <c r="L105" s="36" t="s">
        <v>339</v>
      </c>
      <c r="M105" s="36" t="s">
        <v>339</v>
      </c>
      <c r="N105" s="36" t="s">
        <v>339</v>
      </c>
      <c r="O105" s="36" t="s">
        <v>339</v>
      </c>
      <c r="P105" s="36" t="s">
        <v>339</v>
      </c>
      <c r="Q105" s="36" t="s">
        <v>339</v>
      </c>
      <c r="R105" s="36" t="s">
        <v>339</v>
      </c>
      <c r="S105" s="36" t="s">
        <v>339</v>
      </c>
      <c r="T105" s="36" t="s">
        <v>339</v>
      </c>
      <c r="U105" s="138" t="s">
        <v>339</v>
      </c>
      <c r="V105" s="138" t="s">
        <v>339</v>
      </c>
      <c r="W105" s="36" t="str">
        <f t="shared" si="10"/>
        <v>－</v>
      </c>
      <c r="X105" s="36" t="str">
        <f t="shared" si="10"/>
        <v>－</v>
      </c>
      <c r="Y105" s="36" t="str">
        <f t="shared" si="7"/>
        <v>－</v>
      </c>
      <c r="Z105" s="36" t="s">
        <v>339</v>
      </c>
      <c r="AA105" s="36" t="s">
        <v>339</v>
      </c>
      <c r="AB105" s="36" t="s">
        <v>339</v>
      </c>
      <c r="AC105" s="36" t="s">
        <v>339</v>
      </c>
      <c r="AD105" s="36" t="s">
        <v>339</v>
      </c>
      <c r="AE105" s="36" t="s">
        <v>339</v>
      </c>
      <c r="AF105" s="36" t="s">
        <v>339</v>
      </c>
      <c r="AG105" s="144" t="s">
        <v>339</v>
      </c>
      <c r="AH105" s="144" t="s">
        <v>339</v>
      </c>
      <c r="AI105" s="144" t="s">
        <v>339</v>
      </c>
      <c r="AJ105" s="36" t="s">
        <v>339</v>
      </c>
      <c r="AK105" s="36" t="s">
        <v>339</v>
      </c>
      <c r="AL105" s="36" t="s">
        <v>339</v>
      </c>
      <c r="AM105" s="36" t="str">
        <f t="shared" si="11"/>
        <v>－</v>
      </c>
      <c r="AN105" s="36" t="str">
        <f t="shared" si="11"/>
        <v>－</v>
      </c>
      <c r="AO105" s="36" t="str">
        <f t="shared" si="11"/>
        <v>－</v>
      </c>
      <c r="AP105" s="146" t="s">
        <v>339</v>
      </c>
      <c r="AQ105" s="146" t="s">
        <v>339</v>
      </c>
      <c r="AR105" s="36" t="str">
        <f t="shared" si="9"/>
        <v>－</v>
      </c>
      <c r="AS105" s="36" t="s">
        <v>339</v>
      </c>
      <c r="AT105" s="36" t="s">
        <v>339</v>
      </c>
      <c r="AU105" s="36" t="s">
        <v>339</v>
      </c>
      <c r="AV105" s="36" t="s">
        <v>339</v>
      </c>
      <c r="AW105" s="36" t="s">
        <v>339</v>
      </c>
      <c r="AX105" s="36" t="s">
        <v>339</v>
      </c>
      <c r="AY105" s="36" t="s">
        <v>339</v>
      </c>
      <c r="AZ105" s="36" t="s">
        <v>339</v>
      </c>
      <c r="BA105" s="36" t="s">
        <v>339</v>
      </c>
      <c r="BB105" s="36" t="s">
        <v>339</v>
      </c>
      <c r="BC105" s="36" t="s">
        <v>339</v>
      </c>
      <c r="BD105" s="36" t="s">
        <v>339</v>
      </c>
      <c r="BE105" s="36" t="s">
        <v>339</v>
      </c>
      <c r="BF105" s="36" t="s">
        <v>339</v>
      </c>
      <c r="BG105" s="36" t="s">
        <v>339</v>
      </c>
      <c r="BH105" s="36" t="s">
        <v>339</v>
      </c>
      <c r="BI105" s="36" t="s">
        <v>339</v>
      </c>
      <c r="BJ105" s="36" t="s">
        <v>339</v>
      </c>
      <c r="BK105" s="36" t="s">
        <v>339</v>
      </c>
      <c r="BL105" s="36" t="s">
        <v>339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339</v>
      </c>
      <c r="E106" s="36" t="s">
        <v>339</v>
      </c>
      <c r="F106" s="36" t="s">
        <v>339</v>
      </c>
      <c r="G106" s="36" t="s">
        <v>339</v>
      </c>
      <c r="H106" s="36" t="s">
        <v>339</v>
      </c>
      <c r="I106" s="36" t="s">
        <v>339</v>
      </c>
      <c r="J106" s="36" t="s">
        <v>339</v>
      </c>
      <c r="K106" s="36" t="s">
        <v>339</v>
      </c>
      <c r="L106" s="36" t="s">
        <v>339</v>
      </c>
      <c r="M106" s="36" t="s">
        <v>339</v>
      </c>
      <c r="N106" s="36" t="s">
        <v>339</v>
      </c>
      <c r="O106" s="36" t="s">
        <v>339</v>
      </c>
      <c r="P106" s="36" t="s">
        <v>339</v>
      </c>
      <c r="Q106" s="36" t="s">
        <v>339</v>
      </c>
      <c r="R106" s="36" t="s">
        <v>339</v>
      </c>
      <c r="S106" s="36" t="s">
        <v>339</v>
      </c>
      <c r="T106" s="36" t="s">
        <v>339</v>
      </c>
      <c r="U106" s="138" t="s">
        <v>339</v>
      </c>
      <c r="V106" s="138" t="s">
        <v>339</v>
      </c>
      <c r="W106" s="36" t="str">
        <f t="shared" si="10"/>
        <v>－</v>
      </c>
      <c r="X106" s="36" t="str">
        <f t="shared" si="10"/>
        <v>－</v>
      </c>
      <c r="Y106" s="36" t="str">
        <f t="shared" si="7"/>
        <v>－</v>
      </c>
      <c r="Z106" s="36" t="s">
        <v>339</v>
      </c>
      <c r="AA106" s="36" t="s">
        <v>339</v>
      </c>
      <c r="AB106" s="36" t="s">
        <v>339</v>
      </c>
      <c r="AC106" s="36" t="s">
        <v>339</v>
      </c>
      <c r="AD106" s="36" t="s">
        <v>339</v>
      </c>
      <c r="AE106" s="36" t="s">
        <v>339</v>
      </c>
      <c r="AF106" s="36" t="s">
        <v>339</v>
      </c>
      <c r="AG106" s="144" t="s">
        <v>339</v>
      </c>
      <c r="AH106" s="144" t="s">
        <v>339</v>
      </c>
      <c r="AI106" s="144" t="s">
        <v>339</v>
      </c>
      <c r="AJ106" s="36" t="s">
        <v>339</v>
      </c>
      <c r="AK106" s="36" t="s">
        <v>339</v>
      </c>
      <c r="AL106" s="36" t="s">
        <v>339</v>
      </c>
      <c r="AM106" s="36" t="str">
        <f t="shared" si="11"/>
        <v>－</v>
      </c>
      <c r="AN106" s="36" t="str">
        <f t="shared" si="11"/>
        <v>－</v>
      </c>
      <c r="AO106" s="36" t="str">
        <f t="shared" si="11"/>
        <v>－</v>
      </c>
      <c r="AP106" s="146" t="s">
        <v>339</v>
      </c>
      <c r="AQ106" s="146" t="s">
        <v>339</v>
      </c>
      <c r="AR106" s="36" t="str">
        <f t="shared" si="9"/>
        <v>－</v>
      </c>
      <c r="AS106" s="36" t="s">
        <v>339</v>
      </c>
      <c r="AT106" s="36" t="s">
        <v>339</v>
      </c>
      <c r="AU106" s="36" t="s">
        <v>339</v>
      </c>
      <c r="AV106" s="36" t="s">
        <v>339</v>
      </c>
      <c r="AW106" s="36" t="s">
        <v>339</v>
      </c>
      <c r="AX106" s="36" t="s">
        <v>339</v>
      </c>
      <c r="AY106" s="36" t="s">
        <v>339</v>
      </c>
      <c r="AZ106" s="36" t="s">
        <v>339</v>
      </c>
      <c r="BA106" s="36" t="s">
        <v>339</v>
      </c>
      <c r="BB106" s="36" t="s">
        <v>339</v>
      </c>
      <c r="BC106" s="36" t="s">
        <v>339</v>
      </c>
      <c r="BD106" s="36" t="s">
        <v>339</v>
      </c>
      <c r="BE106" s="36" t="s">
        <v>339</v>
      </c>
      <c r="BF106" s="36" t="s">
        <v>339</v>
      </c>
      <c r="BG106" s="36" t="s">
        <v>339</v>
      </c>
      <c r="BH106" s="36" t="s">
        <v>339</v>
      </c>
      <c r="BI106" s="36" t="s">
        <v>339</v>
      </c>
      <c r="BJ106" s="36" t="s">
        <v>339</v>
      </c>
      <c r="BK106" s="36" t="s">
        <v>339</v>
      </c>
      <c r="BL106" s="36" t="s">
        <v>339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339</v>
      </c>
      <c r="E107" s="36" t="s">
        <v>339</v>
      </c>
      <c r="F107" s="36" t="s">
        <v>339</v>
      </c>
      <c r="G107" s="36" t="s">
        <v>339</v>
      </c>
      <c r="H107" s="36" t="s">
        <v>339</v>
      </c>
      <c r="I107" s="36" t="s">
        <v>339</v>
      </c>
      <c r="J107" s="36" t="s">
        <v>339</v>
      </c>
      <c r="K107" s="36" t="s">
        <v>339</v>
      </c>
      <c r="L107" s="36" t="s">
        <v>339</v>
      </c>
      <c r="M107" s="36" t="s">
        <v>339</v>
      </c>
      <c r="N107" s="36" t="s">
        <v>339</v>
      </c>
      <c r="O107" s="36" t="s">
        <v>339</v>
      </c>
      <c r="P107" s="36" t="s">
        <v>339</v>
      </c>
      <c r="Q107" s="36" t="s">
        <v>339</v>
      </c>
      <c r="R107" s="36" t="s">
        <v>339</v>
      </c>
      <c r="S107" s="36" t="s">
        <v>339</v>
      </c>
      <c r="T107" s="36" t="s">
        <v>339</v>
      </c>
      <c r="U107" s="138" t="s">
        <v>339</v>
      </c>
      <c r="V107" s="138" t="s">
        <v>339</v>
      </c>
      <c r="W107" s="36" t="str">
        <f t="shared" si="10"/>
        <v>－</v>
      </c>
      <c r="X107" s="36" t="str">
        <f t="shared" si="10"/>
        <v>－</v>
      </c>
      <c r="Y107" s="36" t="str">
        <f t="shared" si="7"/>
        <v>－</v>
      </c>
      <c r="Z107" s="36" t="s">
        <v>339</v>
      </c>
      <c r="AA107" s="36" t="s">
        <v>339</v>
      </c>
      <c r="AB107" s="36" t="s">
        <v>339</v>
      </c>
      <c r="AC107" s="36" t="s">
        <v>339</v>
      </c>
      <c r="AD107" s="36" t="s">
        <v>339</v>
      </c>
      <c r="AE107" s="36" t="s">
        <v>339</v>
      </c>
      <c r="AF107" s="36" t="s">
        <v>339</v>
      </c>
      <c r="AG107" s="144" t="s">
        <v>339</v>
      </c>
      <c r="AH107" s="144" t="s">
        <v>339</v>
      </c>
      <c r="AI107" s="144" t="s">
        <v>339</v>
      </c>
      <c r="AJ107" s="36" t="s">
        <v>339</v>
      </c>
      <c r="AK107" s="36" t="s">
        <v>339</v>
      </c>
      <c r="AL107" s="36" t="s">
        <v>339</v>
      </c>
      <c r="AM107" s="36" t="str">
        <f t="shared" si="11"/>
        <v>－</v>
      </c>
      <c r="AN107" s="36" t="str">
        <f t="shared" si="11"/>
        <v>－</v>
      </c>
      <c r="AO107" s="36" t="str">
        <f t="shared" si="11"/>
        <v>－</v>
      </c>
      <c r="AP107" s="146" t="s">
        <v>339</v>
      </c>
      <c r="AQ107" s="146" t="s">
        <v>339</v>
      </c>
      <c r="AR107" s="36" t="str">
        <f t="shared" si="9"/>
        <v>－</v>
      </c>
      <c r="AS107" s="36" t="s">
        <v>339</v>
      </c>
      <c r="AT107" s="36" t="s">
        <v>339</v>
      </c>
      <c r="AU107" s="36" t="s">
        <v>339</v>
      </c>
      <c r="AV107" s="36" t="s">
        <v>339</v>
      </c>
      <c r="AW107" s="36" t="s">
        <v>339</v>
      </c>
      <c r="AX107" s="36" t="s">
        <v>339</v>
      </c>
      <c r="AY107" s="36" t="s">
        <v>339</v>
      </c>
      <c r="AZ107" s="36" t="s">
        <v>339</v>
      </c>
      <c r="BA107" s="36" t="s">
        <v>339</v>
      </c>
      <c r="BB107" s="36" t="s">
        <v>339</v>
      </c>
      <c r="BC107" s="36" t="s">
        <v>339</v>
      </c>
      <c r="BD107" s="36" t="s">
        <v>339</v>
      </c>
      <c r="BE107" s="36" t="s">
        <v>339</v>
      </c>
      <c r="BF107" s="36" t="s">
        <v>339</v>
      </c>
      <c r="BG107" s="36" t="s">
        <v>339</v>
      </c>
      <c r="BH107" s="36" t="s">
        <v>339</v>
      </c>
      <c r="BI107" s="36" t="s">
        <v>339</v>
      </c>
      <c r="BJ107" s="36" t="s">
        <v>339</v>
      </c>
      <c r="BK107" s="36" t="s">
        <v>339</v>
      </c>
      <c r="BL107" s="36" t="s">
        <v>339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339</v>
      </c>
      <c r="E108" s="36" t="s">
        <v>339</v>
      </c>
      <c r="F108" s="36" t="s">
        <v>339</v>
      </c>
      <c r="G108" s="36" t="s">
        <v>339</v>
      </c>
      <c r="H108" s="36" t="s">
        <v>339</v>
      </c>
      <c r="I108" s="36" t="s">
        <v>339</v>
      </c>
      <c r="J108" s="36" t="s">
        <v>339</v>
      </c>
      <c r="K108" s="36" t="s">
        <v>339</v>
      </c>
      <c r="L108" s="36" t="s">
        <v>339</v>
      </c>
      <c r="M108" s="36" t="s">
        <v>339</v>
      </c>
      <c r="N108" s="36" t="s">
        <v>339</v>
      </c>
      <c r="O108" s="36" t="s">
        <v>339</v>
      </c>
      <c r="P108" s="36" t="s">
        <v>339</v>
      </c>
      <c r="Q108" s="36" t="s">
        <v>339</v>
      </c>
      <c r="R108" s="36" t="s">
        <v>339</v>
      </c>
      <c r="S108" s="36" t="s">
        <v>339</v>
      </c>
      <c r="T108" s="36" t="s">
        <v>339</v>
      </c>
      <c r="U108" s="138" t="s">
        <v>339</v>
      </c>
      <c r="V108" s="138" t="s">
        <v>339</v>
      </c>
      <c r="W108" s="36" t="str">
        <f t="shared" si="10"/>
        <v>－</v>
      </c>
      <c r="X108" s="36" t="str">
        <f t="shared" si="10"/>
        <v>－</v>
      </c>
      <c r="Y108" s="36" t="str">
        <f t="shared" si="7"/>
        <v>－</v>
      </c>
      <c r="Z108" s="36" t="s">
        <v>339</v>
      </c>
      <c r="AA108" s="36" t="s">
        <v>339</v>
      </c>
      <c r="AB108" s="36" t="s">
        <v>339</v>
      </c>
      <c r="AC108" s="36" t="s">
        <v>339</v>
      </c>
      <c r="AD108" s="36" t="s">
        <v>339</v>
      </c>
      <c r="AE108" s="36" t="s">
        <v>339</v>
      </c>
      <c r="AF108" s="36" t="s">
        <v>339</v>
      </c>
      <c r="AG108" s="144" t="s">
        <v>339</v>
      </c>
      <c r="AH108" s="144" t="s">
        <v>339</v>
      </c>
      <c r="AI108" s="144" t="s">
        <v>339</v>
      </c>
      <c r="AJ108" s="36" t="s">
        <v>339</v>
      </c>
      <c r="AK108" s="36" t="s">
        <v>339</v>
      </c>
      <c r="AL108" s="36" t="s">
        <v>339</v>
      </c>
      <c r="AM108" s="36" t="str">
        <f t="shared" si="11"/>
        <v>－</v>
      </c>
      <c r="AN108" s="36" t="str">
        <f t="shared" si="11"/>
        <v>－</v>
      </c>
      <c r="AO108" s="36" t="str">
        <f t="shared" si="11"/>
        <v>－</v>
      </c>
      <c r="AP108" s="146" t="s">
        <v>339</v>
      </c>
      <c r="AQ108" s="146" t="s">
        <v>339</v>
      </c>
      <c r="AR108" s="36" t="str">
        <f t="shared" si="9"/>
        <v>－</v>
      </c>
      <c r="AS108" s="36" t="s">
        <v>339</v>
      </c>
      <c r="AT108" s="36" t="s">
        <v>339</v>
      </c>
      <c r="AU108" s="36" t="s">
        <v>339</v>
      </c>
      <c r="AV108" s="36" t="s">
        <v>339</v>
      </c>
      <c r="AW108" s="36" t="s">
        <v>339</v>
      </c>
      <c r="AX108" s="36" t="s">
        <v>339</v>
      </c>
      <c r="AY108" s="36" t="s">
        <v>339</v>
      </c>
      <c r="AZ108" s="36" t="s">
        <v>339</v>
      </c>
      <c r="BA108" s="36" t="s">
        <v>339</v>
      </c>
      <c r="BB108" s="36" t="s">
        <v>339</v>
      </c>
      <c r="BC108" s="36" t="s">
        <v>339</v>
      </c>
      <c r="BD108" s="36" t="s">
        <v>339</v>
      </c>
      <c r="BE108" s="36" t="s">
        <v>339</v>
      </c>
      <c r="BF108" s="36" t="s">
        <v>339</v>
      </c>
      <c r="BG108" s="36" t="s">
        <v>339</v>
      </c>
      <c r="BH108" s="36" t="s">
        <v>339</v>
      </c>
      <c r="BI108" s="36" t="s">
        <v>339</v>
      </c>
      <c r="BJ108" s="36" t="s">
        <v>339</v>
      </c>
      <c r="BK108" s="36" t="s">
        <v>339</v>
      </c>
      <c r="BL108" s="36" t="s">
        <v>339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339</v>
      </c>
      <c r="E109" s="36" t="s">
        <v>339</v>
      </c>
      <c r="F109" s="36" t="s">
        <v>339</v>
      </c>
      <c r="G109" s="36" t="s">
        <v>339</v>
      </c>
      <c r="H109" s="36" t="s">
        <v>339</v>
      </c>
      <c r="I109" s="36" t="s">
        <v>339</v>
      </c>
      <c r="J109" s="36" t="s">
        <v>339</v>
      </c>
      <c r="K109" s="36" t="s">
        <v>339</v>
      </c>
      <c r="L109" s="36" t="s">
        <v>339</v>
      </c>
      <c r="M109" s="36" t="s">
        <v>339</v>
      </c>
      <c r="N109" s="36" t="s">
        <v>339</v>
      </c>
      <c r="O109" s="36" t="s">
        <v>339</v>
      </c>
      <c r="P109" s="36" t="s">
        <v>339</v>
      </c>
      <c r="Q109" s="36" t="s">
        <v>339</v>
      </c>
      <c r="R109" s="36" t="s">
        <v>339</v>
      </c>
      <c r="S109" s="36" t="s">
        <v>339</v>
      </c>
      <c r="T109" s="36" t="s">
        <v>339</v>
      </c>
      <c r="U109" s="138" t="s">
        <v>339</v>
      </c>
      <c r="V109" s="138" t="s">
        <v>339</v>
      </c>
      <c r="W109" s="36" t="str">
        <f t="shared" si="10"/>
        <v>－</v>
      </c>
      <c r="X109" s="36" t="str">
        <f t="shared" si="10"/>
        <v>－</v>
      </c>
      <c r="Y109" s="36" t="str">
        <f t="shared" si="7"/>
        <v>－</v>
      </c>
      <c r="Z109" s="36" t="s">
        <v>339</v>
      </c>
      <c r="AA109" s="36" t="s">
        <v>339</v>
      </c>
      <c r="AB109" s="36" t="s">
        <v>339</v>
      </c>
      <c r="AC109" s="36" t="s">
        <v>339</v>
      </c>
      <c r="AD109" s="36" t="s">
        <v>339</v>
      </c>
      <c r="AE109" s="36" t="s">
        <v>339</v>
      </c>
      <c r="AF109" s="36" t="s">
        <v>339</v>
      </c>
      <c r="AG109" s="144" t="s">
        <v>339</v>
      </c>
      <c r="AH109" s="144" t="s">
        <v>339</v>
      </c>
      <c r="AI109" s="144" t="s">
        <v>339</v>
      </c>
      <c r="AJ109" s="36" t="s">
        <v>339</v>
      </c>
      <c r="AK109" s="36" t="s">
        <v>339</v>
      </c>
      <c r="AL109" s="36" t="s">
        <v>339</v>
      </c>
      <c r="AM109" s="36" t="str">
        <f t="shared" si="11"/>
        <v>－</v>
      </c>
      <c r="AN109" s="36" t="str">
        <f t="shared" si="11"/>
        <v>－</v>
      </c>
      <c r="AO109" s="36" t="str">
        <f t="shared" si="11"/>
        <v>－</v>
      </c>
      <c r="AP109" s="146" t="s">
        <v>339</v>
      </c>
      <c r="AQ109" s="146" t="s">
        <v>339</v>
      </c>
      <c r="AR109" s="36" t="str">
        <f t="shared" si="9"/>
        <v>－</v>
      </c>
      <c r="AS109" s="36" t="s">
        <v>339</v>
      </c>
      <c r="AT109" s="36" t="s">
        <v>339</v>
      </c>
      <c r="AU109" s="36" t="s">
        <v>339</v>
      </c>
      <c r="AV109" s="36" t="s">
        <v>339</v>
      </c>
      <c r="AW109" s="36" t="s">
        <v>339</v>
      </c>
      <c r="AX109" s="36" t="s">
        <v>339</v>
      </c>
      <c r="AY109" s="36" t="s">
        <v>339</v>
      </c>
      <c r="AZ109" s="36" t="s">
        <v>339</v>
      </c>
      <c r="BA109" s="36" t="s">
        <v>339</v>
      </c>
      <c r="BB109" s="36" t="s">
        <v>339</v>
      </c>
      <c r="BC109" s="36" t="s">
        <v>339</v>
      </c>
      <c r="BD109" s="36" t="s">
        <v>339</v>
      </c>
      <c r="BE109" s="36" t="s">
        <v>339</v>
      </c>
      <c r="BF109" s="36" t="s">
        <v>339</v>
      </c>
      <c r="BG109" s="36" t="s">
        <v>339</v>
      </c>
      <c r="BH109" s="36" t="s">
        <v>339</v>
      </c>
      <c r="BI109" s="36" t="s">
        <v>339</v>
      </c>
      <c r="BJ109" s="36" t="s">
        <v>339</v>
      </c>
      <c r="BK109" s="36" t="s">
        <v>339</v>
      </c>
      <c r="BL109" s="36" t="s">
        <v>339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339</v>
      </c>
      <c r="E110" s="36" t="s">
        <v>339</v>
      </c>
      <c r="F110" s="36" t="s">
        <v>339</v>
      </c>
      <c r="G110" s="36" t="s">
        <v>339</v>
      </c>
      <c r="H110" s="36" t="s">
        <v>339</v>
      </c>
      <c r="I110" s="36" t="s">
        <v>339</v>
      </c>
      <c r="J110" s="36" t="s">
        <v>339</v>
      </c>
      <c r="K110" s="36" t="s">
        <v>339</v>
      </c>
      <c r="L110" s="36" t="s">
        <v>339</v>
      </c>
      <c r="M110" s="36" t="s">
        <v>339</v>
      </c>
      <c r="N110" s="36" t="s">
        <v>339</v>
      </c>
      <c r="O110" s="36" t="s">
        <v>339</v>
      </c>
      <c r="P110" s="36" t="s">
        <v>339</v>
      </c>
      <c r="Q110" s="36" t="s">
        <v>339</v>
      </c>
      <c r="R110" s="36" t="s">
        <v>339</v>
      </c>
      <c r="S110" s="36" t="s">
        <v>339</v>
      </c>
      <c r="T110" s="36" t="s">
        <v>339</v>
      </c>
      <c r="U110" s="138" t="s">
        <v>339</v>
      </c>
      <c r="V110" s="138" t="s">
        <v>339</v>
      </c>
      <c r="W110" s="36" t="str">
        <f t="shared" si="10"/>
        <v>－</v>
      </c>
      <c r="X110" s="36" t="str">
        <f t="shared" si="10"/>
        <v>－</v>
      </c>
      <c r="Y110" s="36" t="str">
        <f t="shared" si="7"/>
        <v>－</v>
      </c>
      <c r="Z110" s="36" t="s">
        <v>339</v>
      </c>
      <c r="AA110" s="36" t="s">
        <v>339</v>
      </c>
      <c r="AB110" s="36" t="s">
        <v>339</v>
      </c>
      <c r="AC110" s="36" t="s">
        <v>339</v>
      </c>
      <c r="AD110" s="36" t="s">
        <v>339</v>
      </c>
      <c r="AE110" s="36" t="s">
        <v>339</v>
      </c>
      <c r="AF110" s="36" t="s">
        <v>339</v>
      </c>
      <c r="AG110" s="144" t="s">
        <v>339</v>
      </c>
      <c r="AH110" s="144" t="s">
        <v>339</v>
      </c>
      <c r="AI110" s="144" t="s">
        <v>339</v>
      </c>
      <c r="AJ110" s="36" t="s">
        <v>339</v>
      </c>
      <c r="AK110" s="36" t="s">
        <v>339</v>
      </c>
      <c r="AL110" s="36" t="s">
        <v>339</v>
      </c>
      <c r="AM110" s="36" t="str">
        <f t="shared" si="11"/>
        <v>－</v>
      </c>
      <c r="AN110" s="36" t="str">
        <f t="shared" si="11"/>
        <v>－</v>
      </c>
      <c r="AO110" s="36" t="str">
        <f t="shared" si="11"/>
        <v>－</v>
      </c>
      <c r="AP110" s="146" t="s">
        <v>339</v>
      </c>
      <c r="AQ110" s="146" t="s">
        <v>339</v>
      </c>
      <c r="AR110" s="36" t="str">
        <f t="shared" si="9"/>
        <v>－</v>
      </c>
      <c r="AS110" s="36" t="s">
        <v>339</v>
      </c>
      <c r="AT110" s="36" t="s">
        <v>339</v>
      </c>
      <c r="AU110" s="36" t="s">
        <v>339</v>
      </c>
      <c r="AV110" s="36" t="s">
        <v>339</v>
      </c>
      <c r="AW110" s="36" t="s">
        <v>339</v>
      </c>
      <c r="AX110" s="36" t="s">
        <v>339</v>
      </c>
      <c r="AY110" s="36" t="s">
        <v>339</v>
      </c>
      <c r="AZ110" s="36" t="s">
        <v>339</v>
      </c>
      <c r="BA110" s="36" t="s">
        <v>339</v>
      </c>
      <c r="BB110" s="36" t="s">
        <v>339</v>
      </c>
      <c r="BC110" s="36" t="s">
        <v>339</v>
      </c>
      <c r="BD110" s="36" t="s">
        <v>339</v>
      </c>
      <c r="BE110" s="36" t="s">
        <v>339</v>
      </c>
      <c r="BF110" s="36" t="s">
        <v>339</v>
      </c>
      <c r="BG110" s="36" t="s">
        <v>339</v>
      </c>
      <c r="BH110" s="36" t="s">
        <v>339</v>
      </c>
      <c r="BI110" s="36" t="s">
        <v>339</v>
      </c>
      <c r="BJ110" s="36" t="s">
        <v>339</v>
      </c>
      <c r="BK110" s="36" t="s">
        <v>339</v>
      </c>
      <c r="BL110" s="36" t="s">
        <v>339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339</v>
      </c>
      <c r="E111" s="36" t="s">
        <v>339</v>
      </c>
      <c r="F111" s="36" t="s">
        <v>339</v>
      </c>
      <c r="G111" s="36" t="s">
        <v>339</v>
      </c>
      <c r="H111" s="36" t="s">
        <v>339</v>
      </c>
      <c r="I111" s="36" t="s">
        <v>339</v>
      </c>
      <c r="J111" s="36" t="s">
        <v>339</v>
      </c>
      <c r="K111" s="36" t="s">
        <v>339</v>
      </c>
      <c r="L111" s="36" t="s">
        <v>339</v>
      </c>
      <c r="M111" s="36" t="s">
        <v>339</v>
      </c>
      <c r="N111" s="36" t="s">
        <v>339</v>
      </c>
      <c r="O111" s="36" t="s">
        <v>339</v>
      </c>
      <c r="P111" s="36" t="s">
        <v>339</v>
      </c>
      <c r="Q111" s="36" t="s">
        <v>339</v>
      </c>
      <c r="R111" s="36" t="s">
        <v>339</v>
      </c>
      <c r="S111" s="36" t="s">
        <v>339</v>
      </c>
      <c r="T111" s="36" t="s">
        <v>339</v>
      </c>
      <c r="U111" s="138" t="s">
        <v>339</v>
      </c>
      <c r="V111" s="138" t="s">
        <v>339</v>
      </c>
      <c r="W111" s="36" t="str">
        <f t="shared" si="10"/>
        <v>－</v>
      </c>
      <c r="X111" s="36" t="str">
        <f t="shared" si="10"/>
        <v>－</v>
      </c>
      <c r="Y111" s="36" t="str">
        <f t="shared" si="7"/>
        <v>－</v>
      </c>
      <c r="Z111" s="36" t="s">
        <v>339</v>
      </c>
      <c r="AA111" s="36" t="s">
        <v>339</v>
      </c>
      <c r="AB111" s="36" t="s">
        <v>339</v>
      </c>
      <c r="AC111" s="36" t="s">
        <v>339</v>
      </c>
      <c r="AD111" s="36" t="s">
        <v>339</v>
      </c>
      <c r="AE111" s="36" t="s">
        <v>339</v>
      </c>
      <c r="AF111" s="36" t="s">
        <v>339</v>
      </c>
      <c r="AG111" s="144" t="s">
        <v>339</v>
      </c>
      <c r="AH111" s="144" t="s">
        <v>339</v>
      </c>
      <c r="AI111" s="144" t="s">
        <v>339</v>
      </c>
      <c r="AJ111" s="36" t="s">
        <v>339</v>
      </c>
      <c r="AK111" s="36" t="s">
        <v>339</v>
      </c>
      <c r="AL111" s="36" t="s">
        <v>339</v>
      </c>
      <c r="AM111" s="36" t="str">
        <f t="shared" si="11"/>
        <v>－</v>
      </c>
      <c r="AN111" s="36" t="str">
        <f t="shared" si="11"/>
        <v>－</v>
      </c>
      <c r="AO111" s="36" t="str">
        <f t="shared" si="11"/>
        <v>－</v>
      </c>
      <c r="AP111" s="146" t="s">
        <v>339</v>
      </c>
      <c r="AQ111" s="146" t="s">
        <v>339</v>
      </c>
      <c r="AR111" s="36" t="str">
        <f t="shared" si="9"/>
        <v>－</v>
      </c>
      <c r="AS111" s="36" t="s">
        <v>339</v>
      </c>
      <c r="AT111" s="36" t="s">
        <v>339</v>
      </c>
      <c r="AU111" s="36" t="s">
        <v>339</v>
      </c>
      <c r="AV111" s="36" t="s">
        <v>339</v>
      </c>
      <c r="AW111" s="36" t="s">
        <v>339</v>
      </c>
      <c r="AX111" s="36" t="s">
        <v>339</v>
      </c>
      <c r="AY111" s="36" t="s">
        <v>339</v>
      </c>
      <c r="AZ111" s="36" t="s">
        <v>339</v>
      </c>
      <c r="BA111" s="36" t="s">
        <v>339</v>
      </c>
      <c r="BB111" s="36" t="s">
        <v>339</v>
      </c>
      <c r="BC111" s="36" t="s">
        <v>339</v>
      </c>
      <c r="BD111" s="36" t="s">
        <v>339</v>
      </c>
      <c r="BE111" s="36" t="s">
        <v>339</v>
      </c>
      <c r="BF111" s="36" t="s">
        <v>339</v>
      </c>
      <c r="BG111" s="36" t="s">
        <v>339</v>
      </c>
      <c r="BH111" s="36" t="s">
        <v>339</v>
      </c>
      <c r="BI111" s="36" t="s">
        <v>339</v>
      </c>
      <c r="BJ111" s="36" t="s">
        <v>339</v>
      </c>
      <c r="BK111" s="36" t="s">
        <v>339</v>
      </c>
      <c r="BL111" s="36" t="s">
        <v>339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339</v>
      </c>
      <c r="E112" s="36" t="s">
        <v>339</v>
      </c>
      <c r="F112" s="36" t="s">
        <v>339</v>
      </c>
      <c r="G112" s="36" t="s">
        <v>339</v>
      </c>
      <c r="H112" s="36" t="s">
        <v>339</v>
      </c>
      <c r="I112" s="36" t="s">
        <v>339</v>
      </c>
      <c r="J112" s="36" t="s">
        <v>339</v>
      </c>
      <c r="K112" s="36" t="s">
        <v>339</v>
      </c>
      <c r="L112" s="36" t="s">
        <v>339</v>
      </c>
      <c r="M112" s="36" t="s">
        <v>339</v>
      </c>
      <c r="N112" s="36" t="s">
        <v>339</v>
      </c>
      <c r="O112" s="36" t="s">
        <v>339</v>
      </c>
      <c r="P112" s="36" t="s">
        <v>339</v>
      </c>
      <c r="Q112" s="36" t="s">
        <v>339</v>
      </c>
      <c r="R112" s="36" t="s">
        <v>339</v>
      </c>
      <c r="S112" s="36" t="s">
        <v>339</v>
      </c>
      <c r="T112" s="36" t="s">
        <v>339</v>
      </c>
      <c r="U112" s="138" t="s">
        <v>339</v>
      </c>
      <c r="V112" s="138" t="s">
        <v>339</v>
      </c>
      <c r="W112" s="36" t="str">
        <f t="shared" si="10"/>
        <v>－</v>
      </c>
      <c r="X112" s="36" t="str">
        <f t="shared" si="10"/>
        <v>－</v>
      </c>
      <c r="Y112" s="36" t="str">
        <f t="shared" si="7"/>
        <v>－</v>
      </c>
      <c r="Z112" s="36" t="s">
        <v>339</v>
      </c>
      <c r="AA112" s="36" t="s">
        <v>339</v>
      </c>
      <c r="AB112" s="36" t="s">
        <v>339</v>
      </c>
      <c r="AC112" s="36" t="s">
        <v>339</v>
      </c>
      <c r="AD112" s="36" t="s">
        <v>339</v>
      </c>
      <c r="AE112" s="36" t="s">
        <v>339</v>
      </c>
      <c r="AF112" s="36" t="s">
        <v>339</v>
      </c>
      <c r="AG112" s="144" t="s">
        <v>339</v>
      </c>
      <c r="AH112" s="144" t="s">
        <v>339</v>
      </c>
      <c r="AI112" s="144" t="s">
        <v>339</v>
      </c>
      <c r="AJ112" s="36" t="s">
        <v>339</v>
      </c>
      <c r="AK112" s="36" t="s">
        <v>339</v>
      </c>
      <c r="AL112" s="36" t="s">
        <v>339</v>
      </c>
      <c r="AM112" s="36" t="str">
        <f t="shared" si="11"/>
        <v>－</v>
      </c>
      <c r="AN112" s="36" t="str">
        <f t="shared" si="11"/>
        <v>－</v>
      </c>
      <c r="AO112" s="36" t="str">
        <f t="shared" si="11"/>
        <v>－</v>
      </c>
      <c r="AP112" s="146" t="s">
        <v>339</v>
      </c>
      <c r="AQ112" s="146" t="s">
        <v>339</v>
      </c>
      <c r="AR112" s="36" t="str">
        <f t="shared" si="9"/>
        <v>－</v>
      </c>
      <c r="AS112" s="36" t="s">
        <v>339</v>
      </c>
      <c r="AT112" s="36" t="s">
        <v>339</v>
      </c>
      <c r="AU112" s="36" t="s">
        <v>339</v>
      </c>
      <c r="AV112" s="36" t="s">
        <v>339</v>
      </c>
      <c r="AW112" s="36" t="s">
        <v>339</v>
      </c>
      <c r="AX112" s="36" t="s">
        <v>339</v>
      </c>
      <c r="AY112" s="36" t="s">
        <v>339</v>
      </c>
      <c r="AZ112" s="36" t="s">
        <v>339</v>
      </c>
      <c r="BA112" s="36" t="s">
        <v>339</v>
      </c>
      <c r="BB112" s="36" t="s">
        <v>339</v>
      </c>
      <c r="BC112" s="36" t="s">
        <v>339</v>
      </c>
      <c r="BD112" s="36" t="s">
        <v>339</v>
      </c>
      <c r="BE112" s="36" t="s">
        <v>339</v>
      </c>
      <c r="BF112" s="36" t="s">
        <v>339</v>
      </c>
      <c r="BG112" s="36" t="s">
        <v>339</v>
      </c>
      <c r="BH112" s="36" t="s">
        <v>339</v>
      </c>
      <c r="BI112" s="36" t="s">
        <v>339</v>
      </c>
      <c r="BJ112" s="36" t="s">
        <v>339</v>
      </c>
      <c r="BK112" s="36" t="s">
        <v>339</v>
      </c>
      <c r="BL112" s="36" t="s">
        <v>339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339</v>
      </c>
      <c r="E113" s="36" t="s">
        <v>339</v>
      </c>
      <c r="F113" s="36" t="s">
        <v>339</v>
      </c>
      <c r="G113" s="36" t="s">
        <v>339</v>
      </c>
      <c r="H113" s="36" t="s">
        <v>339</v>
      </c>
      <c r="I113" s="36" t="s">
        <v>339</v>
      </c>
      <c r="J113" s="36" t="s">
        <v>339</v>
      </c>
      <c r="K113" s="36" t="s">
        <v>339</v>
      </c>
      <c r="L113" s="36" t="s">
        <v>339</v>
      </c>
      <c r="M113" s="36" t="s">
        <v>339</v>
      </c>
      <c r="N113" s="36" t="s">
        <v>339</v>
      </c>
      <c r="O113" s="36" t="s">
        <v>339</v>
      </c>
      <c r="P113" s="36" t="s">
        <v>339</v>
      </c>
      <c r="Q113" s="36" t="s">
        <v>339</v>
      </c>
      <c r="R113" s="36" t="s">
        <v>339</v>
      </c>
      <c r="S113" s="36" t="s">
        <v>339</v>
      </c>
      <c r="T113" s="36" t="s">
        <v>339</v>
      </c>
      <c r="U113" s="138" t="s">
        <v>339</v>
      </c>
      <c r="V113" s="138" t="s">
        <v>339</v>
      </c>
      <c r="W113" s="36" t="str">
        <f t="shared" si="10"/>
        <v>－</v>
      </c>
      <c r="X113" s="36" t="str">
        <f t="shared" si="10"/>
        <v>－</v>
      </c>
      <c r="Y113" s="36" t="str">
        <f t="shared" si="7"/>
        <v>－</v>
      </c>
      <c r="Z113" s="36" t="s">
        <v>339</v>
      </c>
      <c r="AA113" s="36" t="s">
        <v>339</v>
      </c>
      <c r="AB113" s="36" t="s">
        <v>339</v>
      </c>
      <c r="AC113" s="36" t="s">
        <v>339</v>
      </c>
      <c r="AD113" s="36" t="s">
        <v>339</v>
      </c>
      <c r="AE113" s="36" t="s">
        <v>339</v>
      </c>
      <c r="AF113" s="36" t="s">
        <v>339</v>
      </c>
      <c r="AG113" s="144" t="s">
        <v>339</v>
      </c>
      <c r="AH113" s="144" t="s">
        <v>339</v>
      </c>
      <c r="AI113" s="144" t="s">
        <v>339</v>
      </c>
      <c r="AJ113" s="36" t="s">
        <v>339</v>
      </c>
      <c r="AK113" s="36" t="s">
        <v>339</v>
      </c>
      <c r="AL113" s="36" t="s">
        <v>339</v>
      </c>
      <c r="AM113" s="36" t="str">
        <f t="shared" si="11"/>
        <v>－</v>
      </c>
      <c r="AN113" s="36" t="str">
        <f t="shared" si="11"/>
        <v>－</v>
      </c>
      <c r="AO113" s="36" t="str">
        <f t="shared" si="11"/>
        <v>－</v>
      </c>
      <c r="AP113" s="146" t="s">
        <v>339</v>
      </c>
      <c r="AQ113" s="146" t="s">
        <v>339</v>
      </c>
      <c r="AR113" s="36" t="str">
        <f t="shared" si="9"/>
        <v>－</v>
      </c>
      <c r="AS113" s="36" t="s">
        <v>339</v>
      </c>
      <c r="AT113" s="36" t="s">
        <v>339</v>
      </c>
      <c r="AU113" s="36" t="s">
        <v>339</v>
      </c>
      <c r="AV113" s="36" t="s">
        <v>339</v>
      </c>
      <c r="AW113" s="36" t="s">
        <v>339</v>
      </c>
      <c r="AX113" s="36" t="s">
        <v>339</v>
      </c>
      <c r="AY113" s="36" t="s">
        <v>339</v>
      </c>
      <c r="AZ113" s="36" t="s">
        <v>339</v>
      </c>
      <c r="BA113" s="36" t="s">
        <v>339</v>
      </c>
      <c r="BB113" s="36" t="s">
        <v>339</v>
      </c>
      <c r="BC113" s="36" t="s">
        <v>339</v>
      </c>
      <c r="BD113" s="36" t="s">
        <v>339</v>
      </c>
      <c r="BE113" s="36" t="s">
        <v>339</v>
      </c>
      <c r="BF113" s="36" t="s">
        <v>339</v>
      </c>
      <c r="BG113" s="36" t="s">
        <v>339</v>
      </c>
      <c r="BH113" s="36" t="s">
        <v>339</v>
      </c>
      <c r="BI113" s="36" t="s">
        <v>339</v>
      </c>
      <c r="BJ113" s="36" t="s">
        <v>339</v>
      </c>
      <c r="BK113" s="36" t="s">
        <v>339</v>
      </c>
      <c r="BL113" s="36" t="s">
        <v>339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339</v>
      </c>
      <c r="E114" s="36" t="s">
        <v>339</v>
      </c>
      <c r="F114" s="36" t="s">
        <v>339</v>
      </c>
      <c r="G114" s="36" t="s">
        <v>339</v>
      </c>
      <c r="H114" s="36" t="s">
        <v>339</v>
      </c>
      <c r="I114" s="36" t="s">
        <v>339</v>
      </c>
      <c r="J114" s="36" t="s">
        <v>339</v>
      </c>
      <c r="K114" s="36" t="s">
        <v>339</v>
      </c>
      <c r="L114" s="36" t="s">
        <v>339</v>
      </c>
      <c r="M114" s="36" t="s">
        <v>339</v>
      </c>
      <c r="N114" s="36" t="s">
        <v>339</v>
      </c>
      <c r="O114" s="36" t="s">
        <v>339</v>
      </c>
      <c r="P114" s="36" t="s">
        <v>339</v>
      </c>
      <c r="Q114" s="36" t="s">
        <v>339</v>
      </c>
      <c r="R114" s="36" t="s">
        <v>339</v>
      </c>
      <c r="S114" s="36" t="s">
        <v>339</v>
      </c>
      <c r="T114" s="36" t="s">
        <v>339</v>
      </c>
      <c r="U114" s="138" t="s">
        <v>339</v>
      </c>
      <c r="V114" s="138" t="s">
        <v>339</v>
      </c>
      <c r="W114" s="36" t="str">
        <f t="shared" si="10"/>
        <v>－</v>
      </c>
      <c r="X114" s="36" t="str">
        <f t="shared" si="10"/>
        <v>－</v>
      </c>
      <c r="Y114" s="36" t="str">
        <f t="shared" si="7"/>
        <v>－</v>
      </c>
      <c r="Z114" s="36" t="s">
        <v>339</v>
      </c>
      <c r="AA114" s="36" t="s">
        <v>339</v>
      </c>
      <c r="AB114" s="36" t="s">
        <v>339</v>
      </c>
      <c r="AC114" s="36" t="s">
        <v>339</v>
      </c>
      <c r="AD114" s="36" t="s">
        <v>339</v>
      </c>
      <c r="AE114" s="36" t="s">
        <v>339</v>
      </c>
      <c r="AF114" s="36" t="s">
        <v>339</v>
      </c>
      <c r="AG114" s="144" t="s">
        <v>339</v>
      </c>
      <c r="AH114" s="144" t="s">
        <v>339</v>
      </c>
      <c r="AI114" s="144" t="s">
        <v>339</v>
      </c>
      <c r="AJ114" s="36" t="s">
        <v>339</v>
      </c>
      <c r="AK114" s="36" t="s">
        <v>339</v>
      </c>
      <c r="AL114" s="36" t="s">
        <v>339</v>
      </c>
      <c r="AM114" s="36" t="str">
        <f t="shared" si="11"/>
        <v>－</v>
      </c>
      <c r="AN114" s="36" t="str">
        <f t="shared" si="11"/>
        <v>－</v>
      </c>
      <c r="AO114" s="36" t="str">
        <f t="shared" si="11"/>
        <v>－</v>
      </c>
      <c r="AP114" s="146" t="s">
        <v>339</v>
      </c>
      <c r="AQ114" s="146" t="s">
        <v>339</v>
      </c>
      <c r="AR114" s="36" t="str">
        <f t="shared" si="9"/>
        <v>－</v>
      </c>
      <c r="AS114" s="36" t="s">
        <v>339</v>
      </c>
      <c r="AT114" s="36" t="s">
        <v>339</v>
      </c>
      <c r="AU114" s="36" t="s">
        <v>339</v>
      </c>
      <c r="AV114" s="36" t="s">
        <v>339</v>
      </c>
      <c r="AW114" s="36" t="s">
        <v>339</v>
      </c>
      <c r="AX114" s="36" t="s">
        <v>339</v>
      </c>
      <c r="AY114" s="36" t="s">
        <v>339</v>
      </c>
      <c r="AZ114" s="36" t="s">
        <v>339</v>
      </c>
      <c r="BA114" s="36" t="s">
        <v>339</v>
      </c>
      <c r="BB114" s="36" t="s">
        <v>339</v>
      </c>
      <c r="BC114" s="36" t="s">
        <v>339</v>
      </c>
      <c r="BD114" s="36" t="s">
        <v>339</v>
      </c>
      <c r="BE114" s="36" t="s">
        <v>339</v>
      </c>
      <c r="BF114" s="36" t="s">
        <v>339</v>
      </c>
      <c r="BG114" s="36" t="s">
        <v>339</v>
      </c>
      <c r="BH114" s="36" t="s">
        <v>339</v>
      </c>
      <c r="BI114" s="36" t="s">
        <v>339</v>
      </c>
      <c r="BJ114" s="36" t="s">
        <v>339</v>
      </c>
      <c r="BK114" s="36" t="s">
        <v>339</v>
      </c>
      <c r="BL114" s="36" t="s">
        <v>339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138" t="s">
        <v>339</v>
      </c>
      <c r="V115" s="138" t="s">
        <v>339</v>
      </c>
      <c r="W115" s="36" t="str">
        <f t="shared" si="10"/>
        <v>－</v>
      </c>
      <c r="X115" s="36" t="str">
        <f t="shared" si="10"/>
        <v>－</v>
      </c>
      <c r="Y115" s="36" t="str">
        <f t="shared" si="7"/>
        <v>－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144" t="s">
        <v>339</v>
      </c>
      <c r="AH115" s="144" t="s">
        <v>339</v>
      </c>
      <c r="AI115" s="144" t="s">
        <v>339</v>
      </c>
      <c r="AJ115" s="36" t="s">
        <v>339</v>
      </c>
      <c r="AK115" s="36" t="s">
        <v>339</v>
      </c>
      <c r="AL115" s="36" t="s">
        <v>339</v>
      </c>
      <c r="AM115" s="36" t="str">
        <f t="shared" si="11"/>
        <v>－</v>
      </c>
      <c r="AN115" s="36" t="str">
        <f t="shared" si="11"/>
        <v>－</v>
      </c>
      <c r="AO115" s="36" t="str">
        <f t="shared" si="11"/>
        <v>－</v>
      </c>
      <c r="AP115" s="146" t="s">
        <v>339</v>
      </c>
      <c r="AQ115" s="146" t="s">
        <v>339</v>
      </c>
      <c r="AR115" s="36" t="str">
        <f t="shared" si="9"/>
        <v>－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138" t="s">
        <v>339</v>
      </c>
      <c r="V116" s="138" t="s">
        <v>339</v>
      </c>
      <c r="W116" s="36" t="str">
        <f t="shared" si="10"/>
        <v>－</v>
      </c>
      <c r="X116" s="36" t="str">
        <f t="shared" si="10"/>
        <v>－</v>
      </c>
      <c r="Y116" s="36" t="str">
        <f t="shared" si="7"/>
        <v>－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144" t="s">
        <v>339</v>
      </c>
      <c r="AH116" s="144" t="s">
        <v>339</v>
      </c>
      <c r="AI116" s="144" t="s">
        <v>339</v>
      </c>
      <c r="AJ116" s="36" t="s">
        <v>339</v>
      </c>
      <c r="AK116" s="36" t="s">
        <v>339</v>
      </c>
      <c r="AL116" s="36" t="s">
        <v>339</v>
      </c>
      <c r="AM116" s="36" t="str">
        <f t="shared" si="11"/>
        <v>－</v>
      </c>
      <c r="AN116" s="36" t="str">
        <f t="shared" si="11"/>
        <v>－</v>
      </c>
      <c r="AO116" s="36" t="str">
        <f t="shared" si="11"/>
        <v>－</v>
      </c>
      <c r="AP116" s="146" t="s">
        <v>339</v>
      </c>
      <c r="AQ116" s="146" t="s">
        <v>339</v>
      </c>
      <c r="AR116" s="36" t="str">
        <f t="shared" si="9"/>
        <v>－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138" t="s">
        <v>339</v>
      </c>
      <c r="V117" s="138" t="s">
        <v>339</v>
      </c>
      <c r="W117" s="36" t="str">
        <f t="shared" si="10"/>
        <v>－</v>
      </c>
      <c r="X117" s="36" t="str">
        <f t="shared" si="10"/>
        <v>－</v>
      </c>
      <c r="Y117" s="36" t="str">
        <f t="shared" si="7"/>
        <v>－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144" t="s">
        <v>339</v>
      </c>
      <c r="AH117" s="144" t="s">
        <v>339</v>
      </c>
      <c r="AI117" s="144" t="s">
        <v>339</v>
      </c>
      <c r="AJ117" s="36" t="s">
        <v>339</v>
      </c>
      <c r="AK117" s="36" t="s">
        <v>339</v>
      </c>
      <c r="AL117" s="36" t="s">
        <v>339</v>
      </c>
      <c r="AM117" s="36" t="str">
        <f t="shared" si="11"/>
        <v>－</v>
      </c>
      <c r="AN117" s="36" t="str">
        <f t="shared" si="11"/>
        <v>－</v>
      </c>
      <c r="AO117" s="36" t="str">
        <f t="shared" si="11"/>
        <v>－</v>
      </c>
      <c r="AP117" s="146" t="s">
        <v>339</v>
      </c>
      <c r="AQ117" s="146" t="s">
        <v>339</v>
      </c>
      <c r="AR117" s="36" t="str">
        <f t="shared" si="9"/>
        <v>－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138" t="s">
        <v>339</v>
      </c>
      <c r="V118" s="138" t="s">
        <v>339</v>
      </c>
      <c r="W118" s="36" t="str">
        <f t="shared" si="10"/>
        <v>－</v>
      </c>
      <c r="X118" s="36" t="str">
        <f t="shared" si="10"/>
        <v>－</v>
      </c>
      <c r="Y118" s="36" t="str">
        <f t="shared" si="7"/>
        <v>－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144" t="s">
        <v>339</v>
      </c>
      <c r="AH118" s="144" t="s">
        <v>339</v>
      </c>
      <c r="AI118" s="144" t="s">
        <v>339</v>
      </c>
      <c r="AJ118" s="36" t="s">
        <v>339</v>
      </c>
      <c r="AK118" s="36" t="s">
        <v>339</v>
      </c>
      <c r="AL118" s="36" t="s">
        <v>339</v>
      </c>
      <c r="AM118" s="36" t="str">
        <f t="shared" si="11"/>
        <v>－</v>
      </c>
      <c r="AN118" s="36" t="str">
        <f t="shared" si="11"/>
        <v>－</v>
      </c>
      <c r="AO118" s="36" t="str">
        <f t="shared" si="11"/>
        <v>－</v>
      </c>
      <c r="AP118" s="146" t="s">
        <v>339</v>
      </c>
      <c r="AQ118" s="146" t="s">
        <v>339</v>
      </c>
      <c r="AR118" s="36" t="str">
        <f t="shared" si="9"/>
        <v>－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138" t="s">
        <v>339</v>
      </c>
      <c r="V119" s="138" t="s">
        <v>339</v>
      </c>
      <c r="W119" s="36" t="str">
        <f t="shared" si="10"/>
        <v>－</v>
      </c>
      <c r="X119" s="36" t="str">
        <f t="shared" si="10"/>
        <v>－</v>
      </c>
      <c r="Y119" s="36" t="str">
        <f t="shared" si="7"/>
        <v>－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144" t="s">
        <v>339</v>
      </c>
      <c r="AH119" s="144" t="s">
        <v>339</v>
      </c>
      <c r="AI119" s="144" t="s">
        <v>339</v>
      </c>
      <c r="AJ119" s="36" t="s">
        <v>339</v>
      </c>
      <c r="AK119" s="36" t="s">
        <v>339</v>
      </c>
      <c r="AL119" s="36" t="s">
        <v>339</v>
      </c>
      <c r="AM119" s="36" t="str">
        <f t="shared" si="11"/>
        <v>－</v>
      </c>
      <c r="AN119" s="36" t="str">
        <f t="shared" si="11"/>
        <v>－</v>
      </c>
      <c r="AO119" s="36" t="str">
        <f t="shared" si="11"/>
        <v>－</v>
      </c>
      <c r="AP119" s="146" t="s">
        <v>339</v>
      </c>
      <c r="AQ119" s="146" t="s">
        <v>339</v>
      </c>
      <c r="AR119" s="36" t="str">
        <f t="shared" si="9"/>
        <v>－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138" t="s">
        <v>339</v>
      </c>
      <c r="V120" s="138" t="s">
        <v>339</v>
      </c>
      <c r="W120" s="36" t="str">
        <f t="shared" si="10"/>
        <v>－</v>
      </c>
      <c r="X120" s="36" t="str">
        <f t="shared" si="10"/>
        <v>－</v>
      </c>
      <c r="Y120" s="36" t="str">
        <f t="shared" si="7"/>
        <v>－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144" t="s">
        <v>339</v>
      </c>
      <c r="AH120" s="144" t="s">
        <v>339</v>
      </c>
      <c r="AI120" s="144" t="s">
        <v>339</v>
      </c>
      <c r="AJ120" s="36" t="s">
        <v>339</v>
      </c>
      <c r="AK120" s="36" t="s">
        <v>339</v>
      </c>
      <c r="AL120" s="36" t="s">
        <v>339</v>
      </c>
      <c r="AM120" s="36" t="str">
        <f t="shared" si="11"/>
        <v>－</v>
      </c>
      <c r="AN120" s="36" t="str">
        <f t="shared" si="11"/>
        <v>－</v>
      </c>
      <c r="AO120" s="36" t="str">
        <f t="shared" si="11"/>
        <v>－</v>
      </c>
      <c r="AP120" s="146" t="s">
        <v>339</v>
      </c>
      <c r="AQ120" s="146" t="s">
        <v>339</v>
      </c>
      <c r="AR120" s="36" t="str">
        <f t="shared" si="9"/>
        <v>－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138" t="s">
        <v>339</v>
      </c>
      <c r="V121" s="138" t="s">
        <v>339</v>
      </c>
      <c r="W121" s="36" t="str">
        <f t="shared" si="10"/>
        <v>－</v>
      </c>
      <c r="X121" s="36" t="str">
        <f t="shared" si="10"/>
        <v>－</v>
      </c>
      <c r="Y121" s="36" t="str">
        <f t="shared" si="7"/>
        <v>－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144" t="s">
        <v>339</v>
      </c>
      <c r="AH121" s="144" t="s">
        <v>339</v>
      </c>
      <c r="AI121" s="144" t="s">
        <v>339</v>
      </c>
      <c r="AJ121" s="36" t="s">
        <v>339</v>
      </c>
      <c r="AK121" s="36" t="s">
        <v>339</v>
      </c>
      <c r="AL121" s="36" t="s">
        <v>339</v>
      </c>
      <c r="AM121" s="36" t="str">
        <f t="shared" si="11"/>
        <v>－</v>
      </c>
      <c r="AN121" s="36" t="str">
        <f t="shared" si="11"/>
        <v>－</v>
      </c>
      <c r="AO121" s="36" t="str">
        <f t="shared" si="11"/>
        <v>－</v>
      </c>
      <c r="AP121" s="146" t="s">
        <v>339</v>
      </c>
      <c r="AQ121" s="146" t="s">
        <v>339</v>
      </c>
      <c r="AR121" s="36" t="str">
        <f t="shared" si="9"/>
        <v>－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138" t="s">
        <v>339</v>
      </c>
      <c r="V122" s="138" t="s">
        <v>339</v>
      </c>
      <c r="W122" s="36" t="str">
        <f t="shared" si="10"/>
        <v>－</v>
      </c>
      <c r="X122" s="36" t="str">
        <f t="shared" si="10"/>
        <v>－</v>
      </c>
      <c r="Y122" s="36" t="str">
        <f t="shared" si="7"/>
        <v>－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144" t="s">
        <v>339</v>
      </c>
      <c r="AH122" s="144" t="s">
        <v>339</v>
      </c>
      <c r="AI122" s="144" t="s">
        <v>339</v>
      </c>
      <c r="AJ122" s="36" t="s">
        <v>339</v>
      </c>
      <c r="AK122" s="36" t="s">
        <v>339</v>
      </c>
      <c r="AL122" s="36" t="s">
        <v>339</v>
      </c>
      <c r="AM122" s="36" t="str">
        <f t="shared" si="11"/>
        <v>－</v>
      </c>
      <c r="AN122" s="36" t="str">
        <f t="shared" si="11"/>
        <v>－</v>
      </c>
      <c r="AO122" s="36" t="str">
        <f t="shared" si="11"/>
        <v>－</v>
      </c>
      <c r="AP122" s="146" t="s">
        <v>339</v>
      </c>
      <c r="AQ122" s="146" t="s">
        <v>339</v>
      </c>
      <c r="AR122" s="36" t="str">
        <f t="shared" si="9"/>
        <v>－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138" t="s">
        <v>339</v>
      </c>
      <c r="V123" s="138" t="s">
        <v>339</v>
      </c>
      <c r="W123" s="36" t="str">
        <f t="shared" si="10"/>
        <v>－</v>
      </c>
      <c r="X123" s="36" t="str">
        <f t="shared" si="10"/>
        <v>－</v>
      </c>
      <c r="Y123" s="36" t="str">
        <f t="shared" si="7"/>
        <v>－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144" t="s">
        <v>339</v>
      </c>
      <c r="AH123" s="144" t="s">
        <v>339</v>
      </c>
      <c r="AI123" s="144" t="s">
        <v>339</v>
      </c>
      <c r="AJ123" s="36" t="s">
        <v>339</v>
      </c>
      <c r="AK123" s="36" t="s">
        <v>339</v>
      </c>
      <c r="AL123" s="36" t="s">
        <v>339</v>
      </c>
      <c r="AM123" s="36" t="str">
        <f t="shared" si="11"/>
        <v>－</v>
      </c>
      <c r="AN123" s="36" t="str">
        <f t="shared" si="11"/>
        <v>－</v>
      </c>
      <c r="AO123" s="36" t="str">
        <f t="shared" si="11"/>
        <v>－</v>
      </c>
      <c r="AP123" s="146" t="s">
        <v>339</v>
      </c>
      <c r="AQ123" s="146" t="s">
        <v>339</v>
      </c>
      <c r="AR123" s="36" t="str">
        <f t="shared" si="9"/>
        <v>－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138" t="s">
        <v>339</v>
      </c>
      <c r="V124" s="138" t="s">
        <v>339</v>
      </c>
      <c r="W124" s="36" t="str">
        <f t="shared" si="10"/>
        <v>－</v>
      </c>
      <c r="X124" s="36" t="str">
        <f t="shared" si="10"/>
        <v>－</v>
      </c>
      <c r="Y124" s="36" t="str">
        <f t="shared" si="7"/>
        <v>－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144" t="s">
        <v>339</v>
      </c>
      <c r="AH124" s="144" t="s">
        <v>339</v>
      </c>
      <c r="AI124" s="144" t="s">
        <v>339</v>
      </c>
      <c r="AJ124" s="36" t="s">
        <v>339</v>
      </c>
      <c r="AK124" s="36" t="s">
        <v>339</v>
      </c>
      <c r="AL124" s="36" t="s">
        <v>339</v>
      </c>
      <c r="AM124" s="36" t="str">
        <f t="shared" si="11"/>
        <v>－</v>
      </c>
      <c r="AN124" s="36" t="str">
        <f t="shared" si="11"/>
        <v>－</v>
      </c>
      <c r="AO124" s="36" t="str">
        <f t="shared" si="11"/>
        <v>－</v>
      </c>
      <c r="AP124" s="146" t="s">
        <v>339</v>
      </c>
      <c r="AQ124" s="146" t="s">
        <v>339</v>
      </c>
      <c r="AR124" s="36" t="str">
        <f t="shared" si="9"/>
        <v>－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138" t="s">
        <v>339</v>
      </c>
      <c r="V125" s="138" t="s">
        <v>339</v>
      </c>
      <c r="W125" s="36" t="str">
        <f t="shared" si="10"/>
        <v>－</v>
      </c>
      <c r="X125" s="36" t="str">
        <f t="shared" si="10"/>
        <v>－</v>
      </c>
      <c r="Y125" s="36" t="str">
        <f t="shared" si="7"/>
        <v>－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144" t="s">
        <v>339</v>
      </c>
      <c r="AH125" s="144" t="s">
        <v>339</v>
      </c>
      <c r="AI125" s="144" t="s">
        <v>339</v>
      </c>
      <c r="AJ125" s="36" t="s">
        <v>339</v>
      </c>
      <c r="AK125" s="36" t="s">
        <v>339</v>
      </c>
      <c r="AL125" s="36" t="s">
        <v>339</v>
      </c>
      <c r="AM125" s="36" t="str">
        <f t="shared" si="11"/>
        <v>－</v>
      </c>
      <c r="AN125" s="36" t="str">
        <f t="shared" si="11"/>
        <v>－</v>
      </c>
      <c r="AO125" s="36" t="str">
        <f t="shared" si="11"/>
        <v>－</v>
      </c>
      <c r="AP125" s="146" t="s">
        <v>339</v>
      </c>
      <c r="AQ125" s="146" t="s">
        <v>339</v>
      </c>
      <c r="AR125" s="36" t="str">
        <f t="shared" si="9"/>
        <v>－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138" t="s">
        <v>339</v>
      </c>
      <c r="V126" s="138" t="s">
        <v>339</v>
      </c>
      <c r="W126" s="36" t="str">
        <f t="shared" si="10"/>
        <v>－</v>
      </c>
      <c r="X126" s="36" t="str">
        <f t="shared" si="10"/>
        <v>－</v>
      </c>
      <c r="Y126" s="36" t="str">
        <f t="shared" si="7"/>
        <v>－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144" t="s">
        <v>339</v>
      </c>
      <c r="AH126" s="144" t="s">
        <v>339</v>
      </c>
      <c r="AI126" s="144" t="s">
        <v>339</v>
      </c>
      <c r="AJ126" s="36" t="s">
        <v>339</v>
      </c>
      <c r="AK126" s="36" t="s">
        <v>339</v>
      </c>
      <c r="AL126" s="36" t="s">
        <v>339</v>
      </c>
      <c r="AM126" s="36" t="str">
        <f t="shared" si="11"/>
        <v>－</v>
      </c>
      <c r="AN126" s="36" t="str">
        <f t="shared" si="11"/>
        <v>－</v>
      </c>
      <c r="AO126" s="36" t="str">
        <f t="shared" si="11"/>
        <v>－</v>
      </c>
      <c r="AP126" s="146" t="s">
        <v>339</v>
      </c>
      <c r="AQ126" s="146" t="s">
        <v>339</v>
      </c>
      <c r="AR126" s="36" t="str">
        <f t="shared" si="9"/>
        <v>－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138" t="s">
        <v>339</v>
      </c>
      <c r="V127" s="138" t="s">
        <v>339</v>
      </c>
      <c r="W127" s="36" t="str">
        <f t="shared" si="10"/>
        <v>－</v>
      </c>
      <c r="X127" s="36" t="str">
        <f t="shared" si="10"/>
        <v>－</v>
      </c>
      <c r="Y127" s="36" t="str">
        <f t="shared" si="7"/>
        <v>－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144" t="s">
        <v>339</v>
      </c>
      <c r="AH127" s="144" t="s">
        <v>339</v>
      </c>
      <c r="AI127" s="144" t="s">
        <v>339</v>
      </c>
      <c r="AJ127" s="36" t="s">
        <v>339</v>
      </c>
      <c r="AK127" s="36" t="s">
        <v>339</v>
      </c>
      <c r="AL127" s="36" t="s">
        <v>339</v>
      </c>
      <c r="AM127" s="36" t="str">
        <f t="shared" si="11"/>
        <v>－</v>
      </c>
      <c r="AN127" s="36" t="str">
        <f t="shared" si="11"/>
        <v>－</v>
      </c>
      <c r="AO127" s="36" t="str">
        <f t="shared" si="11"/>
        <v>－</v>
      </c>
      <c r="AP127" s="146" t="s">
        <v>339</v>
      </c>
      <c r="AQ127" s="146" t="s">
        <v>339</v>
      </c>
      <c r="AR127" s="36" t="str">
        <f t="shared" si="9"/>
        <v>－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138" t="s">
        <v>339</v>
      </c>
      <c r="V128" s="138" t="s">
        <v>339</v>
      </c>
      <c r="W128" s="36" t="str">
        <f t="shared" si="10"/>
        <v>－</v>
      </c>
      <c r="X128" s="36" t="str">
        <f t="shared" si="10"/>
        <v>－</v>
      </c>
      <c r="Y128" s="36" t="str">
        <f t="shared" si="7"/>
        <v>－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144" t="s">
        <v>339</v>
      </c>
      <c r="AH128" s="144" t="s">
        <v>339</v>
      </c>
      <c r="AI128" s="144" t="s">
        <v>339</v>
      </c>
      <c r="AJ128" s="36" t="s">
        <v>339</v>
      </c>
      <c r="AK128" s="36" t="s">
        <v>339</v>
      </c>
      <c r="AL128" s="36" t="s">
        <v>339</v>
      </c>
      <c r="AM128" s="36" t="str">
        <f t="shared" si="11"/>
        <v>－</v>
      </c>
      <c r="AN128" s="36" t="str">
        <f t="shared" si="11"/>
        <v>－</v>
      </c>
      <c r="AO128" s="36" t="str">
        <f t="shared" si="11"/>
        <v>－</v>
      </c>
      <c r="AP128" s="146" t="s">
        <v>339</v>
      </c>
      <c r="AQ128" s="146" t="s">
        <v>339</v>
      </c>
      <c r="AR128" s="36" t="str">
        <f t="shared" si="9"/>
        <v>－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138" t="s">
        <v>339</v>
      </c>
      <c r="V129" s="138" t="s">
        <v>339</v>
      </c>
      <c r="W129" s="36" t="str">
        <f t="shared" si="10"/>
        <v>－</v>
      </c>
      <c r="X129" s="36" t="str">
        <f t="shared" si="10"/>
        <v>－</v>
      </c>
      <c r="Y129" s="36" t="str">
        <f t="shared" si="7"/>
        <v>－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144" t="s">
        <v>339</v>
      </c>
      <c r="AH129" s="144" t="s">
        <v>339</v>
      </c>
      <c r="AI129" s="144" t="s">
        <v>339</v>
      </c>
      <c r="AJ129" s="36" t="s">
        <v>339</v>
      </c>
      <c r="AK129" s="36" t="s">
        <v>339</v>
      </c>
      <c r="AL129" s="36" t="s">
        <v>339</v>
      </c>
      <c r="AM129" s="36" t="str">
        <f t="shared" si="11"/>
        <v>－</v>
      </c>
      <c r="AN129" s="36" t="str">
        <f t="shared" si="11"/>
        <v>－</v>
      </c>
      <c r="AO129" s="36" t="str">
        <f t="shared" si="11"/>
        <v>－</v>
      </c>
      <c r="AP129" s="146" t="s">
        <v>339</v>
      </c>
      <c r="AQ129" s="146" t="s">
        <v>339</v>
      </c>
      <c r="AR129" s="36" t="str">
        <f t="shared" si="9"/>
        <v>－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138" t="s">
        <v>339</v>
      </c>
      <c r="V130" s="138" t="s">
        <v>339</v>
      </c>
      <c r="W130" s="36" t="str">
        <f t="shared" si="10"/>
        <v>－</v>
      </c>
      <c r="X130" s="36" t="str">
        <f t="shared" si="10"/>
        <v>－</v>
      </c>
      <c r="Y130" s="36" t="str">
        <f t="shared" si="7"/>
        <v>－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144" t="s">
        <v>339</v>
      </c>
      <c r="AH130" s="144" t="s">
        <v>339</v>
      </c>
      <c r="AI130" s="144" t="s">
        <v>339</v>
      </c>
      <c r="AJ130" s="36" t="s">
        <v>339</v>
      </c>
      <c r="AK130" s="36" t="s">
        <v>339</v>
      </c>
      <c r="AL130" s="36" t="s">
        <v>339</v>
      </c>
      <c r="AM130" s="36" t="str">
        <f t="shared" si="11"/>
        <v>－</v>
      </c>
      <c r="AN130" s="36" t="str">
        <f t="shared" si="11"/>
        <v>－</v>
      </c>
      <c r="AO130" s="36" t="str">
        <f t="shared" si="11"/>
        <v>－</v>
      </c>
      <c r="AP130" s="146" t="s">
        <v>339</v>
      </c>
      <c r="AQ130" s="146" t="s">
        <v>339</v>
      </c>
      <c r="AR130" s="36" t="str">
        <f t="shared" si="9"/>
        <v>－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138" t="s">
        <v>339</v>
      </c>
      <c r="V131" s="138" t="s">
        <v>339</v>
      </c>
      <c r="W131" s="36" t="str">
        <f t="shared" si="10"/>
        <v>－</v>
      </c>
      <c r="X131" s="36" t="str">
        <f t="shared" si="10"/>
        <v>－</v>
      </c>
      <c r="Y131" s="36" t="str">
        <f t="shared" si="7"/>
        <v>－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144" t="s">
        <v>339</v>
      </c>
      <c r="AH131" s="144" t="s">
        <v>339</v>
      </c>
      <c r="AI131" s="144" t="s">
        <v>339</v>
      </c>
      <c r="AJ131" s="36" t="s">
        <v>339</v>
      </c>
      <c r="AK131" s="36" t="s">
        <v>339</v>
      </c>
      <c r="AL131" s="36" t="s">
        <v>339</v>
      </c>
      <c r="AM131" s="36" t="str">
        <f t="shared" si="11"/>
        <v>－</v>
      </c>
      <c r="AN131" s="36" t="str">
        <f t="shared" si="11"/>
        <v>－</v>
      </c>
      <c r="AO131" s="36" t="str">
        <f t="shared" si="11"/>
        <v>－</v>
      </c>
      <c r="AP131" s="146" t="s">
        <v>339</v>
      </c>
      <c r="AQ131" s="146" t="s">
        <v>339</v>
      </c>
      <c r="AR131" s="36" t="str">
        <f t="shared" si="9"/>
        <v>－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138" t="s">
        <v>339</v>
      </c>
      <c r="V132" s="138" t="s">
        <v>339</v>
      </c>
      <c r="W132" s="36" t="str">
        <f t="shared" ref="W132:X163" si="12">IF($D132="－","－",SUM(I132,O132,U132))</f>
        <v>－</v>
      </c>
      <c r="X132" s="36" t="str">
        <f t="shared" si="12"/>
        <v>－</v>
      </c>
      <c r="Y132" s="36" t="str">
        <f t="shared" ref="Y132:Y182" si="13">IF($D132="－","－",SUM(W132:X132))</f>
        <v>－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144" t="s">
        <v>339</v>
      </c>
      <c r="AH132" s="144" t="s">
        <v>339</v>
      </c>
      <c r="AI132" s="144" t="s">
        <v>339</v>
      </c>
      <c r="AJ132" s="36" t="s">
        <v>339</v>
      </c>
      <c r="AK132" s="36" t="s">
        <v>339</v>
      </c>
      <c r="AL132" s="36" t="s">
        <v>339</v>
      </c>
      <c r="AM132" s="36" t="str">
        <f t="shared" ref="AM132:AO163" si="14">IF($D132="－","－",SUM(AC132,AG132,AJ132))</f>
        <v>－</v>
      </c>
      <c r="AN132" s="36" t="str">
        <f t="shared" si="14"/>
        <v>－</v>
      </c>
      <c r="AO132" s="36" t="str">
        <f t="shared" si="14"/>
        <v>－</v>
      </c>
      <c r="AP132" s="146" t="s">
        <v>339</v>
      </c>
      <c r="AQ132" s="146" t="s">
        <v>339</v>
      </c>
      <c r="AR132" s="36" t="str">
        <f t="shared" ref="AR132:AR182" si="15">IF($D132="－","－",SUM(AP132,AQ132))</f>
        <v>－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5.7159466400000003</v>
      </c>
      <c r="E133" s="36">
        <v>88</v>
      </c>
      <c r="F133" s="36">
        <v>10</v>
      </c>
      <c r="G133" s="36">
        <v>34</v>
      </c>
      <c r="H133" s="36">
        <v>44</v>
      </c>
      <c r="I133" s="36">
        <v>0.1375740486480575</v>
      </c>
      <c r="J133" s="36">
        <v>12.627474253121296</v>
      </c>
      <c r="K133" s="36">
        <v>1.0382048652996804E-2</v>
      </c>
      <c r="L133" s="36">
        <v>0.1271919999950607</v>
      </c>
      <c r="M133" s="36">
        <v>0.87867530174345387</v>
      </c>
      <c r="N133" s="36">
        <v>11.886373000025898</v>
      </c>
      <c r="O133" s="36">
        <v>0.29255548000000003</v>
      </c>
      <c r="P133" s="36">
        <v>0.52231616800000003</v>
      </c>
      <c r="Q133" s="36">
        <v>0.26841473900000001</v>
      </c>
      <c r="R133" s="36">
        <v>2.4140741E-2</v>
      </c>
      <c r="S133" s="36">
        <v>0.49082824400000002</v>
      </c>
      <c r="T133" s="36">
        <v>3.1487924E-2</v>
      </c>
      <c r="U133" s="138">
        <v>2.3526000000000002</v>
      </c>
      <c r="V133" s="138">
        <v>5.5679999999999996</v>
      </c>
      <c r="W133" s="36">
        <f t="shared" si="12"/>
        <v>2.7827295286480576</v>
      </c>
      <c r="X133" s="36">
        <f t="shared" si="12"/>
        <v>18.717790421121293</v>
      </c>
      <c r="Y133" s="36">
        <f t="shared" si="13"/>
        <v>21.500519949769352</v>
      </c>
      <c r="Z133" s="36">
        <v>9.8288659521041642E-4</v>
      </c>
      <c r="AA133" s="36">
        <v>3.3526724980476155E-4</v>
      </c>
      <c r="AB133" s="36">
        <v>3.3526724980476155E-4</v>
      </c>
      <c r="AC133" s="36">
        <v>8.6290410146484689E-5</v>
      </c>
      <c r="AD133" s="36">
        <v>0.1964354265522345</v>
      </c>
      <c r="AE133" s="36">
        <v>1.7679188389701104</v>
      </c>
      <c r="AF133" s="36">
        <v>1.9643542655223456</v>
      </c>
      <c r="AG133" s="144">
        <v>0.15607521406504085</v>
      </c>
      <c r="AH133" s="144">
        <v>0.26550726070834529</v>
      </c>
      <c r="AI133" s="144">
        <v>0.85034082145780876</v>
      </c>
      <c r="AJ133" s="36">
        <v>1.2711606363245578E-5</v>
      </c>
      <c r="AK133" s="36">
        <v>1.5361245091385962E-5</v>
      </c>
      <c r="AL133" s="36">
        <v>3.8419724060674101E-5</v>
      </c>
      <c r="AM133" s="36">
        <f t="shared" si="14"/>
        <v>0.15617421608155058</v>
      </c>
      <c r="AN133" s="36">
        <f t="shared" si="14"/>
        <v>0.46195804850567118</v>
      </c>
      <c r="AO133" s="36">
        <f t="shared" si="14"/>
        <v>2.61829808015198</v>
      </c>
      <c r="AP133" s="146">
        <v>620.94640493600002</v>
      </c>
      <c r="AQ133" s="146">
        <v>334.355756504</v>
      </c>
      <c r="AR133" s="36">
        <f t="shared" si="15"/>
        <v>955.30216143999996</v>
      </c>
      <c r="AS133" s="36">
        <v>19.010016103000002</v>
      </c>
      <c r="AT133" s="36">
        <v>1513.1634011579999</v>
      </c>
      <c r="AU133" s="36">
        <v>3319.8783902189998</v>
      </c>
      <c r="AV133" s="36">
        <v>1075.8471703299999</v>
      </c>
      <c r="AW133" s="36">
        <v>2360.4071901440002</v>
      </c>
      <c r="AX133" s="36">
        <v>1005.931259398</v>
      </c>
      <c r="AY133" s="36">
        <v>2207.0117791419998</v>
      </c>
      <c r="AZ133" s="36">
        <v>0.24280965600000001</v>
      </c>
      <c r="BA133" s="36">
        <v>0.485619313</v>
      </c>
      <c r="BB133" s="36">
        <v>8.1717853970000007</v>
      </c>
      <c r="BC133" s="36">
        <v>554.845944691</v>
      </c>
      <c r="BD133" s="36">
        <v>1217.3312282540001</v>
      </c>
      <c r="BE133" s="36">
        <v>0.41167684599999999</v>
      </c>
      <c r="BF133" s="36">
        <v>0.82335369199999997</v>
      </c>
      <c r="BG133" s="36">
        <v>11.886788836999999</v>
      </c>
      <c r="BH133" s="36">
        <v>103.70330013</v>
      </c>
      <c r="BI133" s="36">
        <v>0.24</v>
      </c>
      <c r="BJ133" s="36">
        <v>0.24</v>
      </c>
      <c r="BK133" s="36">
        <v>0.54000000000000026</v>
      </c>
      <c r="BL133" s="36">
        <v>0.54000000000000026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6.3458128049999996</v>
      </c>
      <c r="E134" s="36">
        <v>95</v>
      </c>
      <c r="F134" s="36">
        <v>53</v>
      </c>
      <c r="G134" s="36">
        <v>33</v>
      </c>
      <c r="H134" s="36">
        <v>9</v>
      </c>
      <c r="I134" s="36">
        <v>5.7448373538838524</v>
      </c>
      <c r="J134" s="36">
        <v>48.002686652488208</v>
      </c>
      <c r="K134" s="36">
        <v>0.54185285389174742</v>
      </c>
      <c r="L134" s="36">
        <v>5.2029844999921053</v>
      </c>
      <c r="M134" s="36">
        <v>12.89682100637269</v>
      </c>
      <c r="N134" s="36">
        <v>40.85070299999937</v>
      </c>
      <c r="O134" s="36">
        <v>0.20847963400000002</v>
      </c>
      <c r="P134" s="36">
        <v>0.341057532</v>
      </c>
      <c r="Q134" s="36">
        <v>0.15036092100000001</v>
      </c>
      <c r="R134" s="36">
        <v>5.8118713000000002E-2</v>
      </c>
      <c r="S134" s="36">
        <v>0.26525051399999999</v>
      </c>
      <c r="T134" s="36">
        <v>7.5807018000000004E-2</v>
      </c>
      <c r="U134" s="138">
        <v>5.8549999999999978</v>
      </c>
      <c r="V134" s="138">
        <v>13.842099999999991</v>
      </c>
      <c r="W134" s="36">
        <f t="shared" si="12"/>
        <v>11.808316987883849</v>
      </c>
      <c r="X134" s="36">
        <f t="shared" si="12"/>
        <v>62.185844184488204</v>
      </c>
      <c r="Y134" s="36">
        <f t="shared" si="13"/>
        <v>73.99416117237206</v>
      </c>
      <c r="Z134" s="36">
        <v>2.7013851907700542E-2</v>
      </c>
      <c r="AA134" s="36">
        <v>1.2434662150858977E-2</v>
      </c>
      <c r="AB134" s="36">
        <v>1.2434662150858977E-2</v>
      </c>
      <c r="AC134" s="36">
        <v>2.3398028032136118E-2</v>
      </c>
      <c r="AD134" s="36">
        <v>0.66640363061588859</v>
      </c>
      <c r="AE134" s="36">
        <v>5.9976326755430041</v>
      </c>
      <c r="AF134" s="36">
        <v>6.6640363061588879</v>
      </c>
      <c r="AG134" s="144">
        <v>0.40115971358444913</v>
      </c>
      <c r="AH134" s="144">
        <v>0.68243261621262585</v>
      </c>
      <c r="AI134" s="144">
        <v>2.1856287843566529</v>
      </c>
      <c r="AJ134" s="36">
        <v>4.8745489316733177E-4</v>
      </c>
      <c r="AK134" s="36">
        <v>5.8906119879975302E-4</v>
      </c>
      <c r="AL134" s="36">
        <v>1.4732899955764249E-3</v>
      </c>
      <c r="AM134" s="36">
        <f t="shared" si="14"/>
        <v>0.42504519650975259</v>
      </c>
      <c r="AN134" s="36">
        <f t="shared" si="14"/>
        <v>1.3494253080273142</v>
      </c>
      <c r="AO134" s="36">
        <f t="shared" si="14"/>
        <v>8.1847347498952345</v>
      </c>
      <c r="AP134" s="146">
        <v>1346.6421224159999</v>
      </c>
      <c r="AQ134" s="146">
        <v>725.114988993</v>
      </c>
      <c r="AR134" s="36">
        <f t="shared" si="15"/>
        <v>2071.7571114089997</v>
      </c>
      <c r="AS134" s="36">
        <v>53.848378693999997</v>
      </c>
      <c r="AT134" s="36">
        <v>4824.0054346919997</v>
      </c>
      <c r="AU134" s="36">
        <v>10417.384189725</v>
      </c>
      <c r="AV134" s="36">
        <v>2642.4608607599998</v>
      </c>
      <c r="AW134" s="36">
        <v>5706.3638019319997</v>
      </c>
      <c r="AX134" s="36">
        <v>2514.8577960829998</v>
      </c>
      <c r="AY134" s="36">
        <v>5430.806453059</v>
      </c>
      <c r="AZ134" s="36">
        <v>2.9187763019999999</v>
      </c>
      <c r="BA134" s="36">
        <v>5.8375526039999999</v>
      </c>
      <c r="BB134" s="36">
        <v>12.428969342</v>
      </c>
      <c r="BC134" s="36">
        <v>766.761359438</v>
      </c>
      <c r="BD134" s="36">
        <v>1655.8123267559999</v>
      </c>
      <c r="BE134" s="36">
        <v>0.62614455099999999</v>
      </c>
      <c r="BF134" s="36">
        <v>1.252289102</v>
      </c>
      <c r="BG134" s="36">
        <v>11.032679179000001</v>
      </c>
      <c r="BH134" s="36">
        <v>62.945585784999999</v>
      </c>
      <c r="BI134" s="36">
        <v>0.30000000000000004</v>
      </c>
      <c r="BJ134" s="36">
        <v>0.32000000000000006</v>
      </c>
      <c r="BK134" s="36">
        <v>0.54000000000000026</v>
      </c>
      <c r="BL134" s="36">
        <v>0.56000000000000028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5.2002751920000003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3.2234609999999999E-3</v>
      </c>
      <c r="P135" s="36">
        <v>5.5728589999999995E-3</v>
      </c>
      <c r="Q135" s="36">
        <v>3.0356409999999999E-3</v>
      </c>
      <c r="R135" s="36">
        <v>1.8782E-4</v>
      </c>
      <c r="S135" s="36">
        <v>5.3278759999999996E-3</v>
      </c>
      <c r="T135" s="36">
        <v>2.44983E-4</v>
      </c>
      <c r="U135" s="138">
        <v>0</v>
      </c>
      <c r="V135" s="138">
        <v>0</v>
      </c>
      <c r="W135" s="36">
        <f t="shared" si="12"/>
        <v>3.2234609999999999E-3</v>
      </c>
      <c r="X135" s="36">
        <f t="shared" si="12"/>
        <v>5.5728589999999995E-3</v>
      </c>
      <c r="Y135" s="36">
        <f t="shared" si="13"/>
        <v>8.7963199999999998E-3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144">
        <v>0</v>
      </c>
      <c r="AH135" s="144">
        <v>0</v>
      </c>
      <c r="AI135" s="144">
        <v>0</v>
      </c>
      <c r="AJ135" s="36">
        <v>0</v>
      </c>
      <c r="AK135" s="36">
        <v>0</v>
      </c>
      <c r="AL135" s="36">
        <v>0</v>
      </c>
      <c r="AM135" s="36">
        <f t="shared" si="14"/>
        <v>0</v>
      </c>
      <c r="AN135" s="36">
        <f t="shared" si="14"/>
        <v>0</v>
      </c>
      <c r="AO135" s="36">
        <f t="shared" si="14"/>
        <v>0</v>
      </c>
      <c r="AP135" s="146">
        <v>8.2262199999999994E-3</v>
      </c>
      <c r="AQ135" s="146">
        <v>4.4295030000000004E-3</v>
      </c>
      <c r="AR135" s="36">
        <f t="shared" si="15"/>
        <v>1.2655723000000001E-2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0.39839627100000002</v>
      </c>
      <c r="BC135" s="36">
        <v>18.387489793</v>
      </c>
      <c r="BD135" s="36">
        <v>38.924398099000001</v>
      </c>
      <c r="BE135" s="36">
        <v>2.0070340999999998E-2</v>
      </c>
      <c r="BF135" s="36">
        <v>4.0140681999999997E-2</v>
      </c>
      <c r="BG135" s="36">
        <v>0.78639109399999996</v>
      </c>
      <c r="BH135" s="36">
        <v>5.9567159140000001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5.9198119179999997</v>
      </c>
      <c r="E136" s="36">
        <v>13</v>
      </c>
      <c r="F136" s="36">
        <v>10</v>
      </c>
      <c r="G136" s="36">
        <v>3</v>
      </c>
      <c r="H136" s="36">
        <v>0</v>
      </c>
      <c r="I136" s="36">
        <v>3.2925451393627916</v>
      </c>
      <c r="J136" s="36">
        <v>31.567147895296085</v>
      </c>
      <c r="K136" s="36">
        <v>0.17324663938670737</v>
      </c>
      <c r="L136" s="36">
        <v>3.1192984999760842</v>
      </c>
      <c r="M136" s="36">
        <v>4.3570495346717113</v>
      </c>
      <c r="N136" s="36">
        <v>30.502643499987162</v>
      </c>
      <c r="O136" s="36">
        <v>0.31814663700000001</v>
      </c>
      <c r="P136" s="36">
        <v>0.55181949399999997</v>
      </c>
      <c r="Q136" s="36">
        <v>0.276395636</v>
      </c>
      <c r="R136" s="36">
        <v>4.1751001000000003E-2</v>
      </c>
      <c r="S136" s="36">
        <v>0.49736166500000001</v>
      </c>
      <c r="T136" s="36">
        <v>5.4457828999999999E-2</v>
      </c>
      <c r="U136" s="138">
        <v>0.79815000000000003</v>
      </c>
      <c r="V136" s="138">
        <v>1.8919000000000001</v>
      </c>
      <c r="W136" s="36">
        <f t="shared" si="12"/>
        <v>4.4088417763627916</v>
      </c>
      <c r="X136" s="36">
        <f t="shared" si="12"/>
        <v>34.010867389296081</v>
      </c>
      <c r="Y136" s="36">
        <f t="shared" si="13"/>
        <v>38.419709165658873</v>
      </c>
      <c r="Z136" s="36">
        <v>1.4725799337846797E-2</v>
      </c>
      <c r="AA136" s="36">
        <v>6.7480517358536156E-3</v>
      </c>
      <c r="AB136" s="36">
        <v>6.7480517358536156E-3</v>
      </c>
      <c r="AC136" s="36">
        <v>3.5841389199603828E-2</v>
      </c>
      <c r="AD136" s="36">
        <v>0.19283334344082842</v>
      </c>
      <c r="AE136" s="36">
        <v>1.7355000909674565</v>
      </c>
      <c r="AF136" s="36">
        <v>1.9283334344082843</v>
      </c>
      <c r="AG136" s="144">
        <v>5.9850045135184778E-2</v>
      </c>
      <c r="AH136" s="144">
        <v>0.10181386988514191</v>
      </c>
      <c r="AI136" s="144">
        <v>0.32607955625376533</v>
      </c>
      <c r="AJ136" s="36">
        <v>2.6453238516565907E-4</v>
      </c>
      <c r="AK136" s="36">
        <v>3.1967217097330573E-4</v>
      </c>
      <c r="AL136" s="36">
        <v>7.995261142964375E-4</v>
      </c>
      <c r="AM136" s="36">
        <f t="shared" si="14"/>
        <v>9.5955966719954267E-2</v>
      </c>
      <c r="AN136" s="36">
        <f t="shared" si="14"/>
        <v>0.29496688549694361</v>
      </c>
      <c r="AO136" s="36">
        <f t="shared" si="14"/>
        <v>2.0623791733355183</v>
      </c>
      <c r="AP136" s="146">
        <v>724.87912190899999</v>
      </c>
      <c r="AQ136" s="146">
        <v>390.31952718100001</v>
      </c>
      <c r="AR136" s="36">
        <f t="shared" si="15"/>
        <v>1115.1986490899999</v>
      </c>
      <c r="AS136" s="36">
        <v>25.934858044999999</v>
      </c>
      <c r="AT136" s="36">
        <v>1623.657775683</v>
      </c>
      <c r="AU136" s="36">
        <v>3898.4583076819999</v>
      </c>
      <c r="AV136" s="36">
        <v>983.47130307999998</v>
      </c>
      <c r="AW136" s="36">
        <v>2361.3485115399999</v>
      </c>
      <c r="AX136" s="36">
        <v>939.34813197799997</v>
      </c>
      <c r="AY136" s="36">
        <v>2255.4072562330002</v>
      </c>
      <c r="AZ136" s="36">
        <v>0.48339687399999998</v>
      </c>
      <c r="BA136" s="36">
        <v>0.96679374900000004</v>
      </c>
      <c r="BB136" s="36">
        <v>4.5883215479999997</v>
      </c>
      <c r="BC136" s="36">
        <v>243.058380876</v>
      </c>
      <c r="BD136" s="36">
        <v>583.59155381599999</v>
      </c>
      <c r="BE136" s="36">
        <v>0.23114970000000001</v>
      </c>
      <c r="BF136" s="36">
        <v>0.46229940000000003</v>
      </c>
      <c r="BG136" s="36">
        <v>7.6327659859999999</v>
      </c>
      <c r="BH136" s="36">
        <v>44.508220184999999</v>
      </c>
      <c r="BI136" s="36">
        <v>0.18</v>
      </c>
      <c r="BJ136" s="36">
        <v>0.18</v>
      </c>
      <c r="BK136" s="36">
        <v>0.75000000000000044</v>
      </c>
      <c r="BL136" s="36">
        <v>0.75000000000000044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5.447163765</v>
      </c>
      <c r="E137" s="36">
        <v>7</v>
      </c>
      <c r="F137" s="36">
        <v>1</v>
      </c>
      <c r="G137" s="36">
        <v>2</v>
      </c>
      <c r="H137" s="36">
        <v>4</v>
      </c>
      <c r="I137" s="36">
        <v>2.7680207680319297E-4</v>
      </c>
      <c r="J137" s="36">
        <v>0.72583125356259837</v>
      </c>
      <c r="K137" s="36">
        <v>2.7680207680319297E-4</v>
      </c>
      <c r="L137" s="36">
        <v>0</v>
      </c>
      <c r="M137" s="36">
        <v>3.8306055638683972E-2</v>
      </c>
      <c r="N137" s="36">
        <v>0.68780200000071756</v>
      </c>
      <c r="O137" s="36">
        <v>2.9575030000000002E-3</v>
      </c>
      <c r="P137" s="36">
        <v>5.1083299999999995E-3</v>
      </c>
      <c r="Q137" s="36">
        <v>2.67132E-3</v>
      </c>
      <c r="R137" s="36">
        <v>2.8618299999999997E-4</v>
      </c>
      <c r="S137" s="36">
        <v>4.7350469999999992E-3</v>
      </c>
      <c r="T137" s="36">
        <v>3.7328299999999997E-4</v>
      </c>
      <c r="U137" s="138">
        <v>9.8999999999999991E-2</v>
      </c>
      <c r="V137" s="138">
        <v>0.23400000000000001</v>
      </c>
      <c r="W137" s="36">
        <f t="shared" si="12"/>
        <v>0.10223430507680319</v>
      </c>
      <c r="X137" s="36">
        <f t="shared" si="12"/>
        <v>0.96493958356259835</v>
      </c>
      <c r="Y137" s="36">
        <f t="shared" si="13"/>
        <v>1.0671738886394015</v>
      </c>
      <c r="Z137" s="36">
        <v>1.4615467396993892E-5</v>
      </c>
      <c r="AA137" s="36">
        <v>3.1277100229566922E-6</v>
      </c>
      <c r="AB137" s="36">
        <v>3.1277100229566922E-6</v>
      </c>
      <c r="AC137" s="36">
        <v>2.4522190112763729E-6</v>
      </c>
      <c r="AD137" s="36">
        <v>5.0876731744084989E-3</v>
      </c>
      <c r="AE137" s="36">
        <v>4.5789058569676487E-2</v>
      </c>
      <c r="AF137" s="36">
        <v>5.0876731744084983E-2</v>
      </c>
      <c r="AG137" s="144">
        <v>7.1739784497944778E-3</v>
      </c>
      <c r="AH137" s="144">
        <v>1.2204009316891756E-2</v>
      </c>
      <c r="AI137" s="144">
        <v>3.9085813623018197E-2</v>
      </c>
      <c r="AJ137" s="36">
        <v>1.2261029179626527E-7</v>
      </c>
      <c r="AK137" s="36">
        <v>1.4816748483139123E-7</v>
      </c>
      <c r="AL137" s="36">
        <v>3.7057893732704957E-7</v>
      </c>
      <c r="AM137" s="36">
        <f t="shared" si="14"/>
        <v>7.1765532790975502E-3</v>
      </c>
      <c r="AN137" s="36">
        <f t="shared" si="14"/>
        <v>1.7291830658785083E-2</v>
      </c>
      <c r="AO137" s="36">
        <f t="shared" si="14"/>
        <v>8.4875242771632012E-2</v>
      </c>
      <c r="AP137" s="146">
        <v>5.2191080809999999</v>
      </c>
      <c r="AQ137" s="146">
        <v>2.8102889659999999</v>
      </c>
      <c r="AR137" s="36">
        <f t="shared" si="15"/>
        <v>8.0293970469999998</v>
      </c>
      <c r="AS137" s="36">
        <v>0.53763944200000002</v>
      </c>
      <c r="AT137" s="36">
        <v>11.035351806</v>
      </c>
      <c r="AU137" s="36">
        <v>25.846078965</v>
      </c>
      <c r="AV137" s="36">
        <v>13.689965012</v>
      </c>
      <c r="AW137" s="36">
        <v>32.063492214999997</v>
      </c>
      <c r="AX137" s="36">
        <v>12.568576076999999</v>
      </c>
      <c r="AY137" s="36">
        <v>29.437068747000001</v>
      </c>
      <c r="AZ137" s="36">
        <v>1.2724015999999999E-2</v>
      </c>
      <c r="BA137" s="36">
        <v>2.5448032999999998E-2</v>
      </c>
      <c r="BB137" s="36">
        <v>0.68730505099999994</v>
      </c>
      <c r="BC137" s="36">
        <v>33.184954326000003</v>
      </c>
      <c r="BD137" s="36">
        <v>77.723027322999997</v>
      </c>
      <c r="BE137" s="36">
        <v>3.4624939E-2</v>
      </c>
      <c r="BF137" s="36">
        <v>6.9249879E-2</v>
      </c>
      <c r="BG137" s="36">
        <v>3.7901907929999998</v>
      </c>
      <c r="BH137" s="36">
        <v>19.929416121999999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6.6605026919999997</v>
      </c>
      <c r="E138" s="36">
        <v>20</v>
      </c>
      <c r="F138" s="36">
        <v>9</v>
      </c>
      <c r="G138" s="36">
        <v>11</v>
      </c>
      <c r="H138" s="36">
        <v>0</v>
      </c>
      <c r="I138" s="36">
        <v>592.54926251835923</v>
      </c>
      <c r="J138" s="36">
        <v>1061.942642276596</v>
      </c>
      <c r="K138" s="36">
        <v>395.37550301838394</v>
      </c>
      <c r="L138" s="36">
        <v>197.17375949997526</v>
      </c>
      <c r="M138" s="36">
        <v>1123.3469767949603</v>
      </c>
      <c r="N138" s="36">
        <v>531.14492799999493</v>
      </c>
      <c r="O138" s="36">
        <v>3.8433809880000003</v>
      </c>
      <c r="P138" s="36">
        <v>6.8032880589999998</v>
      </c>
      <c r="Q138" s="36">
        <v>3.5397282460000001</v>
      </c>
      <c r="R138" s="36">
        <v>0.30365274199999998</v>
      </c>
      <c r="S138" s="36">
        <v>6.4072192640000001</v>
      </c>
      <c r="T138" s="36">
        <v>0.39606879499999997</v>
      </c>
      <c r="U138" s="138">
        <v>0.68530000000000002</v>
      </c>
      <c r="V138" s="138">
        <v>1.6197999999999999</v>
      </c>
      <c r="W138" s="36">
        <f t="shared" si="12"/>
        <v>597.07794350635925</v>
      </c>
      <c r="X138" s="36">
        <f t="shared" si="12"/>
        <v>1070.3657303355958</v>
      </c>
      <c r="Y138" s="36">
        <f t="shared" si="13"/>
        <v>1667.4436738419549</v>
      </c>
      <c r="Z138" s="36">
        <v>0.92287565379343672</v>
      </c>
      <c r="AA138" s="36">
        <v>0.49639306399313532</v>
      </c>
      <c r="AB138" s="36">
        <v>0.73688215884332331</v>
      </c>
      <c r="AC138" s="36">
        <v>4.4327918291952013</v>
      </c>
      <c r="AD138" s="36">
        <v>7.3045340454681105</v>
      </c>
      <c r="AE138" s="36">
        <v>94.31719525059458</v>
      </c>
      <c r="AF138" s="36">
        <v>101.62172929606271</v>
      </c>
      <c r="AG138" s="144">
        <v>4.6979191328400144E-2</v>
      </c>
      <c r="AH138" s="144">
        <v>7.9918624328772642E-2</v>
      </c>
      <c r="AI138" s="144">
        <v>0.25595559413404212</v>
      </c>
      <c r="AJ138" s="36">
        <v>2.2490550746750059E-2</v>
      </c>
      <c r="AK138" s="36">
        <v>2.4479326496770513E-2</v>
      </c>
      <c r="AL138" s="36">
        <v>6.1305589209357525E-2</v>
      </c>
      <c r="AM138" s="36">
        <f t="shared" si="14"/>
        <v>4.5022615712703518</v>
      </c>
      <c r="AN138" s="36">
        <f t="shared" si="14"/>
        <v>7.4089319962936537</v>
      </c>
      <c r="AO138" s="36">
        <f t="shared" si="14"/>
        <v>94.63445643393797</v>
      </c>
      <c r="AP138" s="146">
        <v>2563.9972158229998</v>
      </c>
      <c r="AQ138" s="146">
        <v>1380.6138854430001</v>
      </c>
      <c r="AR138" s="36">
        <f t="shared" si="15"/>
        <v>3944.6111012659999</v>
      </c>
      <c r="AS138" s="36">
        <v>220.67629850899999</v>
      </c>
      <c r="AT138" s="36">
        <v>4628.6387832279997</v>
      </c>
      <c r="AU138" s="36">
        <v>10346.939647961</v>
      </c>
      <c r="AV138" s="36">
        <v>4071.8630159579998</v>
      </c>
      <c r="AW138" s="36">
        <v>9102.3134130790004</v>
      </c>
      <c r="AX138" s="36">
        <v>4051.7622883670001</v>
      </c>
      <c r="AY138" s="36">
        <v>9057.3798969840009</v>
      </c>
      <c r="AZ138" s="36">
        <v>2.8913132949999998</v>
      </c>
      <c r="BA138" s="36">
        <v>5.7826265909999996</v>
      </c>
      <c r="BB138" s="36">
        <v>11.737314107</v>
      </c>
      <c r="BC138" s="36">
        <v>839.08665023200001</v>
      </c>
      <c r="BD138" s="36">
        <v>1875.708893254</v>
      </c>
      <c r="BE138" s="36">
        <v>0.59130045799999997</v>
      </c>
      <c r="BF138" s="36">
        <v>1.182600917</v>
      </c>
      <c r="BG138" s="36">
        <v>12.542244449</v>
      </c>
      <c r="BH138" s="36">
        <v>86.514746615000007</v>
      </c>
      <c r="BI138" s="36">
        <v>2.0000000000000009</v>
      </c>
      <c r="BJ138" s="36">
        <v>2.8500000000000005</v>
      </c>
      <c r="BK138" s="36">
        <v>4.1000000000000005</v>
      </c>
      <c r="BL138" s="36">
        <v>5.6399999999999935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6.5835835280000001</v>
      </c>
      <c r="E139" s="36">
        <v>1</v>
      </c>
      <c r="F139" s="36">
        <v>1</v>
      </c>
      <c r="G139" s="36">
        <v>0</v>
      </c>
      <c r="H139" s="36">
        <v>0</v>
      </c>
      <c r="I139" s="36">
        <v>61.785797882470874</v>
      </c>
      <c r="J139" s="36">
        <v>210.1047332539332</v>
      </c>
      <c r="K139" s="36">
        <v>14.563005882379302</v>
      </c>
      <c r="L139" s="36">
        <v>47.222792000091573</v>
      </c>
      <c r="M139" s="36">
        <v>93.753071136444959</v>
      </c>
      <c r="N139" s="36">
        <v>178.13745999995911</v>
      </c>
      <c r="O139" s="36">
        <v>0.34125940799999999</v>
      </c>
      <c r="P139" s="36">
        <v>0.56887090000000007</v>
      </c>
      <c r="Q139" s="36">
        <v>0.27906182099999999</v>
      </c>
      <c r="R139" s="36">
        <v>6.2197586999999999E-2</v>
      </c>
      <c r="S139" s="36">
        <v>0.48774361300000002</v>
      </c>
      <c r="T139" s="36">
        <v>8.1127287000000006E-2</v>
      </c>
      <c r="U139" s="138">
        <v>6.4899999999999999E-2</v>
      </c>
      <c r="V139" s="138">
        <v>0.15340000000000001</v>
      </c>
      <c r="W139" s="36">
        <f t="shared" si="12"/>
        <v>62.191957290470874</v>
      </c>
      <c r="X139" s="36">
        <f t="shared" si="12"/>
        <v>210.82700415393322</v>
      </c>
      <c r="Y139" s="36">
        <f t="shared" si="13"/>
        <v>273.01896144440411</v>
      </c>
      <c r="Z139" s="36">
        <v>0.14133775718178124</v>
      </c>
      <c r="AA139" s="36">
        <v>6.8124798961618563E-2</v>
      </c>
      <c r="AB139" s="36">
        <v>6.8124798961618563E-2</v>
      </c>
      <c r="AC139" s="36">
        <v>0.22593856268553619</v>
      </c>
      <c r="AD139" s="36">
        <v>1.2526480110703968</v>
      </c>
      <c r="AE139" s="36">
        <v>11.66097356133948</v>
      </c>
      <c r="AF139" s="36">
        <v>12.913621572409877</v>
      </c>
      <c r="AG139" s="144">
        <v>5.0105394097102445E-3</v>
      </c>
      <c r="AH139" s="144">
        <v>8.5236762372082314E-3</v>
      </c>
      <c r="AI139" s="144">
        <v>2.7298800921869606E-2</v>
      </c>
      <c r="AJ139" s="36">
        <v>2.6705808266782025E-3</v>
      </c>
      <c r="AK139" s="36">
        <v>3.2272429485791115E-3</v>
      </c>
      <c r="AL139" s="36">
        <v>8.0715972451149004E-3</v>
      </c>
      <c r="AM139" s="36">
        <f t="shared" si="14"/>
        <v>0.23361968292192464</v>
      </c>
      <c r="AN139" s="36">
        <f t="shared" si="14"/>
        <v>1.2643989302561842</v>
      </c>
      <c r="AO139" s="36">
        <f t="shared" si="14"/>
        <v>11.696343959506464</v>
      </c>
      <c r="AP139" s="146">
        <v>685.28426956600003</v>
      </c>
      <c r="AQ139" s="146">
        <v>368.99922207399999</v>
      </c>
      <c r="AR139" s="36">
        <f t="shared" si="15"/>
        <v>1054.28349164</v>
      </c>
      <c r="AS139" s="36">
        <v>77.136428523000006</v>
      </c>
      <c r="AT139" s="36">
        <v>1711.263276827</v>
      </c>
      <c r="AU139" s="36">
        <v>4261.3434209300003</v>
      </c>
      <c r="AV139" s="36">
        <v>1432.8147265550001</v>
      </c>
      <c r="AW139" s="36">
        <v>3567.9580641379998</v>
      </c>
      <c r="AX139" s="36">
        <v>1422.9555833090001</v>
      </c>
      <c r="AY139" s="36">
        <v>3543.4070813779999</v>
      </c>
      <c r="AZ139" s="36">
        <v>0.82228972300000003</v>
      </c>
      <c r="BA139" s="36">
        <v>1.6445794469999999</v>
      </c>
      <c r="BB139" s="36">
        <v>3.5714365809999999</v>
      </c>
      <c r="BC139" s="36">
        <v>179.13365499400001</v>
      </c>
      <c r="BD139" s="36">
        <v>446.07398085099999</v>
      </c>
      <c r="BE139" s="36">
        <v>0.17992123800000001</v>
      </c>
      <c r="BF139" s="36">
        <v>0.35984247600000002</v>
      </c>
      <c r="BG139" s="36">
        <v>0.68329127999999995</v>
      </c>
      <c r="BH139" s="36">
        <v>49.712529605999997</v>
      </c>
      <c r="BI139" s="36">
        <v>1.8500000000000005</v>
      </c>
      <c r="BJ139" s="36">
        <v>2.4999999999999991</v>
      </c>
      <c r="BK139" s="36">
        <v>0.84</v>
      </c>
      <c r="BL139" s="36">
        <v>1.07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6.5108174070000002</v>
      </c>
      <c r="E140" s="36">
        <v>3</v>
      </c>
      <c r="F140" s="36">
        <v>2</v>
      </c>
      <c r="G140" s="36">
        <v>1</v>
      </c>
      <c r="H140" s="36">
        <v>0</v>
      </c>
      <c r="I140" s="36">
        <v>68.98690730792633</v>
      </c>
      <c r="J140" s="36">
        <v>254.28782827521667</v>
      </c>
      <c r="K140" s="36">
        <v>17.396603307856154</v>
      </c>
      <c r="L140" s="36">
        <v>51.590304000070176</v>
      </c>
      <c r="M140" s="36">
        <v>116.3823825831421</v>
      </c>
      <c r="N140" s="36">
        <v>206.89235300000092</v>
      </c>
      <c r="O140" s="36">
        <v>0.31651838899999996</v>
      </c>
      <c r="P140" s="36">
        <v>0.51476280200000002</v>
      </c>
      <c r="Q140" s="36">
        <v>0.26037083499999997</v>
      </c>
      <c r="R140" s="36">
        <v>5.6147554000000002E-2</v>
      </c>
      <c r="S140" s="36">
        <v>0.44152686099999999</v>
      </c>
      <c r="T140" s="36">
        <v>7.3235940999999999E-2</v>
      </c>
      <c r="U140" s="138">
        <v>0.29369999999999996</v>
      </c>
      <c r="V140" s="138">
        <v>0.69679999999999997</v>
      </c>
      <c r="W140" s="36">
        <f t="shared" si="12"/>
        <v>69.597125696926327</v>
      </c>
      <c r="X140" s="36">
        <f t="shared" si="12"/>
        <v>255.49939107721667</v>
      </c>
      <c r="Y140" s="36">
        <f t="shared" si="13"/>
        <v>325.09651677414297</v>
      </c>
      <c r="Z140" s="36">
        <v>0.16473421189259346</v>
      </c>
      <c r="AA140" s="36">
        <v>7.940188495578715E-2</v>
      </c>
      <c r="AB140" s="36">
        <v>7.940188495578715E-2</v>
      </c>
      <c r="AC140" s="36">
        <v>0.27642669734406866</v>
      </c>
      <c r="AD140" s="36">
        <v>1.3533481843598496</v>
      </c>
      <c r="AE140" s="36">
        <v>12.324655727349342</v>
      </c>
      <c r="AF140" s="36">
        <v>13.67800391170919</v>
      </c>
      <c r="AG140" s="144">
        <v>2.3078918827378517E-2</v>
      </c>
      <c r="AH140" s="144">
        <v>3.9260689499448512E-2</v>
      </c>
      <c r="AI140" s="144">
        <v>0.12574031636985539</v>
      </c>
      <c r="AJ140" s="36">
        <v>3.1126571619964054E-3</v>
      </c>
      <c r="AK140" s="36">
        <v>3.7614668554372451E-3</v>
      </c>
      <c r="AL140" s="36">
        <v>9.4077347109258139E-3</v>
      </c>
      <c r="AM140" s="36">
        <f t="shared" si="14"/>
        <v>0.30261827333344354</v>
      </c>
      <c r="AN140" s="36">
        <f t="shared" si="14"/>
        <v>1.3963703407147354</v>
      </c>
      <c r="AO140" s="36">
        <f t="shared" si="14"/>
        <v>12.459803778430123</v>
      </c>
      <c r="AP140" s="146">
        <v>814.52016219999996</v>
      </c>
      <c r="AQ140" s="146">
        <v>438.587779646</v>
      </c>
      <c r="AR140" s="36">
        <f t="shared" si="15"/>
        <v>1253.1079418459999</v>
      </c>
      <c r="AS140" s="36">
        <v>114.444751602</v>
      </c>
      <c r="AT140" s="36">
        <v>1845.346753523</v>
      </c>
      <c r="AU140" s="36">
        <v>4679.9423477219998</v>
      </c>
      <c r="AV140" s="36">
        <v>1526.332911575</v>
      </c>
      <c r="AW140" s="36">
        <v>3870.8985267769999</v>
      </c>
      <c r="AX140" s="36">
        <v>1514.9068667030001</v>
      </c>
      <c r="AY140" s="36">
        <v>3841.9211916690001</v>
      </c>
      <c r="AZ140" s="36">
        <v>7.3608149730000001</v>
      </c>
      <c r="BA140" s="36">
        <v>14.721629946</v>
      </c>
      <c r="BB140" s="36">
        <v>4.120822757</v>
      </c>
      <c r="BC140" s="36">
        <v>161.30182841499999</v>
      </c>
      <c r="BD140" s="36">
        <v>409.073934818</v>
      </c>
      <c r="BE140" s="36">
        <v>0.207598123</v>
      </c>
      <c r="BF140" s="36">
        <v>0.41519624700000002</v>
      </c>
      <c r="BG140" s="36">
        <v>7.3182653269999998</v>
      </c>
      <c r="BH140" s="36">
        <v>47.773758059000002</v>
      </c>
      <c r="BI140" s="36">
        <v>1.6800000000000006</v>
      </c>
      <c r="BJ140" s="36">
        <v>2.5599999999999996</v>
      </c>
      <c r="BK140" s="36">
        <v>0.9</v>
      </c>
      <c r="BL140" s="36">
        <v>1.2900000000000005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5.0067121639999996</v>
      </c>
      <c r="E141" s="36">
        <v>3</v>
      </c>
      <c r="F141" s="36">
        <v>0</v>
      </c>
      <c r="G141" s="36">
        <v>1</v>
      </c>
      <c r="H141" s="36">
        <v>2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5.9705500000000009E-4</v>
      </c>
      <c r="P141" s="36">
        <v>1.0421779999999999E-3</v>
      </c>
      <c r="Q141" s="36">
        <v>5.3919000000000005E-4</v>
      </c>
      <c r="R141" s="36">
        <v>5.7865000000000002E-5</v>
      </c>
      <c r="S141" s="36">
        <v>9.6670200000000006E-4</v>
      </c>
      <c r="T141" s="36">
        <v>7.5475999999999994E-5</v>
      </c>
      <c r="U141" s="138">
        <v>0</v>
      </c>
      <c r="V141" s="138">
        <v>0</v>
      </c>
      <c r="W141" s="36">
        <f t="shared" si="12"/>
        <v>5.9705500000000009E-4</v>
      </c>
      <c r="X141" s="36">
        <f t="shared" si="12"/>
        <v>1.0421779999999999E-3</v>
      </c>
      <c r="Y141" s="36">
        <f t="shared" si="13"/>
        <v>1.6392329999999999E-3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144">
        <v>0</v>
      </c>
      <c r="AH141" s="144">
        <v>0</v>
      </c>
      <c r="AI141" s="144">
        <v>0</v>
      </c>
      <c r="AJ141" s="36">
        <v>0</v>
      </c>
      <c r="AK141" s="36">
        <v>0</v>
      </c>
      <c r="AL141" s="36">
        <v>0</v>
      </c>
      <c r="AM141" s="36">
        <f t="shared" si="14"/>
        <v>0</v>
      </c>
      <c r="AN141" s="36">
        <f t="shared" si="14"/>
        <v>0</v>
      </c>
      <c r="AO141" s="36">
        <f t="shared" si="14"/>
        <v>0</v>
      </c>
      <c r="AP141" s="146">
        <v>1.66052E-3</v>
      </c>
      <c r="AQ141" s="146">
        <v>8.9412599999999997E-4</v>
      </c>
      <c r="AR141" s="36">
        <f t="shared" si="15"/>
        <v>2.5546459999999998E-3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0.30991343900000001</v>
      </c>
      <c r="BC141" s="36">
        <v>13.661247274999999</v>
      </c>
      <c r="BD141" s="36">
        <v>37.437273638000001</v>
      </c>
      <c r="BE141" s="36">
        <v>1.5612767E-2</v>
      </c>
      <c r="BF141" s="36">
        <v>3.1225534999999999E-2</v>
      </c>
      <c r="BG141" s="36">
        <v>0.98581532199999999</v>
      </c>
      <c r="BH141" s="36">
        <v>9.6078841579999992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4.8317387839999997</v>
      </c>
      <c r="E142" s="36">
        <v>6</v>
      </c>
      <c r="F142" s="36">
        <v>0</v>
      </c>
      <c r="G142" s="36">
        <v>1</v>
      </c>
      <c r="H142" s="36">
        <v>5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1.8695999999999999E-5</v>
      </c>
      <c r="P142" s="36">
        <v>2.9915000000000001E-5</v>
      </c>
      <c r="Q142" s="36">
        <v>1.6178E-5</v>
      </c>
      <c r="R142" s="36">
        <v>2.5179999999999999E-6</v>
      </c>
      <c r="S142" s="36">
        <v>2.6628999999999999E-5</v>
      </c>
      <c r="T142" s="36">
        <v>3.2860000000000004E-6</v>
      </c>
      <c r="U142" s="138">
        <v>2.4E-2</v>
      </c>
      <c r="V142" s="138">
        <v>5.7599999999999998E-2</v>
      </c>
      <c r="W142" s="36">
        <f t="shared" si="12"/>
        <v>2.4018695999999999E-2</v>
      </c>
      <c r="X142" s="36">
        <f t="shared" si="12"/>
        <v>5.7629914999999997E-2</v>
      </c>
      <c r="Y142" s="36">
        <f t="shared" si="13"/>
        <v>8.1648610999999996E-2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144">
        <v>1.841116281582353E-3</v>
      </c>
      <c r="AH142" s="144">
        <v>3.1320139043010142E-3</v>
      </c>
      <c r="AI142" s="144">
        <v>1.0030909396207302E-2</v>
      </c>
      <c r="AJ142" s="36">
        <v>0</v>
      </c>
      <c r="AK142" s="36">
        <v>0</v>
      </c>
      <c r="AL142" s="36">
        <v>0</v>
      </c>
      <c r="AM142" s="36">
        <f t="shared" si="14"/>
        <v>1.841116281582353E-3</v>
      </c>
      <c r="AN142" s="36">
        <f t="shared" si="14"/>
        <v>3.1320139043010142E-3</v>
      </c>
      <c r="AO142" s="36">
        <f t="shared" si="14"/>
        <v>1.0030909396207302E-2</v>
      </c>
      <c r="AP142" s="146">
        <v>8.0288739999999997E-2</v>
      </c>
      <c r="AQ142" s="146">
        <v>4.3232397999999998E-2</v>
      </c>
      <c r="AR142" s="36">
        <f t="shared" si="15"/>
        <v>0.123521138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0.23440018600000001</v>
      </c>
      <c r="BC142" s="36">
        <v>9.9397442980000008</v>
      </c>
      <c r="BD142" s="36">
        <v>23.112459759</v>
      </c>
      <c r="BE142" s="36">
        <v>1.1808572999999999E-2</v>
      </c>
      <c r="BF142" s="36">
        <v>2.3617147000000002E-2</v>
      </c>
      <c r="BG142" s="36">
        <v>0.83799299299999996</v>
      </c>
      <c r="BH142" s="36">
        <v>6.5153212170000003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5.5784907930000003</v>
      </c>
      <c r="E143" s="36">
        <v>2</v>
      </c>
      <c r="F143" s="36">
        <v>0</v>
      </c>
      <c r="G143" s="36">
        <v>1</v>
      </c>
      <c r="H143" s="36">
        <v>1</v>
      </c>
      <c r="I143" s="36">
        <v>8.8223707515402695E-5</v>
      </c>
      <c r="J143" s="36">
        <v>0.16716780769692094</v>
      </c>
      <c r="K143" s="36">
        <v>8.8223707515402695E-5</v>
      </c>
      <c r="L143" s="36">
        <v>0</v>
      </c>
      <c r="M143" s="36">
        <v>1.2261031404440331E-2</v>
      </c>
      <c r="N143" s="36">
        <v>0.15499499999999602</v>
      </c>
      <c r="O143" s="36">
        <v>7.0869549999999998E-3</v>
      </c>
      <c r="P143" s="36">
        <v>1.1391631000000001E-2</v>
      </c>
      <c r="Q143" s="36">
        <v>6.426897E-3</v>
      </c>
      <c r="R143" s="36">
        <v>6.6005799999999993E-4</v>
      </c>
      <c r="S143" s="36">
        <v>1.0530686000000001E-2</v>
      </c>
      <c r="T143" s="36">
        <v>8.60945E-4</v>
      </c>
      <c r="U143" s="138">
        <v>0</v>
      </c>
      <c r="V143" s="138">
        <v>0</v>
      </c>
      <c r="W143" s="36">
        <f t="shared" si="12"/>
        <v>7.1751787075154021E-3</v>
      </c>
      <c r="X143" s="36">
        <f t="shared" si="12"/>
        <v>0.17855943869692095</v>
      </c>
      <c r="Y143" s="36">
        <f t="shared" si="13"/>
        <v>0.18573461740443636</v>
      </c>
      <c r="Z143" s="36">
        <v>4.761321121335671E-6</v>
      </c>
      <c r="AA143" s="36">
        <v>1.0189227199658336E-6</v>
      </c>
      <c r="AB143" s="36">
        <v>1.0189227199658336E-6</v>
      </c>
      <c r="AC143" s="36">
        <v>2.168453175905745E-7</v>
      </c>
      <c r="AD143" s="36">
        <v>4.0060637285746037E-4</v>
      </c>
      <c r="AE143" s="36">
        <v>3.6054573557171427E-3</v>
      </c>
      <c r="AF143" s="36">
        <v>4.0060637285746024E-3</v>
      </c>
      <c r="AG143" s="144">
        <v>0</v>
      </c>
      <c r="AH143" s="144">
        <v>0</v>
      </c>
      <c r="AI143" s="144">
        <v>0</v>
      </c>
      <c r="AJ143" s="36">
        <v>3.9943092900522699E-8</v>
      </c>
      <c r="AK143" s="36">
        <v>4.8268930158743157E-8</v>
      </c>
      <c r="AL143" s="36">
        <v>1.2072452241796389E-7</v>
      </c>
      <c r="AM143" s="36">
        <f t="shared" si="14"/>
        <v>2.5678841049109722E-7</v>
      </c>
      <c r="AN143" s="36">
        <f t="shared" si="14"/>
        <v>4.0065464178761911E-4</v>
      </c>
      <c r="AO143" s="36">
        <f t="shared" si="14"/>
        <v>3.6055780802395606E-3</v>
      </c>
      <c r="AP143" s="146">
        <v>3.2379585909999999</v>
      </c>
      <c r="AQ143" s="146">
        <v>1.7435161640000001</v>
      </c>
      <c r="AR143" s="36">
        <f t="shared" si="15"/>
        <v>4.9814747549999998</v>
      </c>
      <c r="AS143" s="36">
        <v>0.77940388199999999</v>
      </c>
      <c r="AT143" s="36">
        <v>6.6667891509999997</v>
      </c>
      <c r="AU143" s="36">
        <v>15.795886384999999</v>
      </c>
      <c r="AV143" s="36">
        <v>6.9424227509999996</v>
      </c>
      <c r="AW143" s="36">
        <v>16.448955942000001</v>
      </c>
      <c r="AX143" s="36">
        <v>6.4039919730000001</v>
      </c>
      <c r="AY143" s="36">
        <v>15.173230670000001</v>
      </c>
      <c r="AZ143" s="36">
        <v>1.0160763E-2</v>
      </c>
      <c r="BA143" s="36">
        <v>2.0321526999999999E-2</v>
      </c>
      <c r="BB143" s="36">
        <v>0.419209316</v>
      </c>
      <c r="BC143" s="36">
        <v>21.606826193</v>
      </c>
      <c r="BD143" s="36">
        <v>51.193905184999998</v>
      </c>
      <c r="BE143" s="36">
        <v>2.1118857000000001E-2</v>
      </c>
      <c r="BF143" s="36">
        <v>4.2237714000000003E-2</v>
      </c>
      <c r="BG143" s="36">
        <v>3.8741480909999999</v>
      </c>
      <c r="BH143" s="36">
        <v>15.680772512000001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4.6638594070000003</v>
      </c>
      <c r="E144" s="36">
        <v>22</v>
      </c>
      <c r="F144" s="36">
        <v>0</v>
      </c>
      <c r="G144" s="36">
        <v>1</v>
      </c>
      <c r="H144" s="36">
        <v>21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138">
        <v>0</v>
      </c>
      <c r="V144" s="138">
        <v>0</v>
      </c>
      <c r="W144" s="36">
        <f t="shared" si="12"/>
        <v>0</v>
      </c>
      <c r="X144" s="36">
        <f t="shared" si="12"/>
        <v>0</v>
      </c>
      <c r="Y144" s="36">
        <f t="shared" si="13"/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144">
        <v>0</v>
      </c>
      <c r="AH144" s="144">
        <v>0</v>
      </c>
      <c r="AI144" s="144">
        <v>0</v>
      </c>
      <c r="AJ144" s="36">
        <v>0</v>
      </c>
      <c r="AK144" s="36">
        <v>0</v>
      </c>
      <c r="AL144" s="36">
        <v>0</v>
      </c>
      <c r="AM144" s="36">
        <f t="shared" si="14"/>
        <v>0</v>
      </c>
      <c r="AN144" s="36">
        <f t="shared" si="14"/>
        <v>0</v>
      </c>
      <c r="AO144" s="36">
        <f t="shared" si="14"/>
        <v>0</v>
      </c>
      <c r="AP144" s="146">
        <v>0</v>
      </c>
      <c r="AQ144" s="146">
        <v>0</v>
      </c>
      <c r="AR144" s="36">
        <f t="shared" si="15"/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0.63819675499999995</v>
      </c>
      <c r="BC144" s="36">
        <v>50.559514006000001</v>
      </c>
      <c r="BD144" s="36">
        <v>111.353640377</v>
      </c>
      <c r="BE144" s="36">
        <v>3.2150970000000001E-2</v>
      </c>
      <c r="BF144" s="36">
        <v>6.4301940000000002E-2</v>
      </c>
      <c r="BG144" s="36">
        <v>1.445175423</v>
      </c>
      <c r="BH144" s="36">
        <v>7.1295877020000002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5.3463583579999998</v>
      </c>
      <c r="E145" s="36">
        <v>1</v>
      </c>
      <c r="F145" s="36">
        <v>0</v>
      </c>
      <c r="G145" s="36">
        <v>0</v>
      </c>
      <c r="H145" s="36">
        <v>1</v>
      </c>
      <c r="I145" s="36">
        <v>6.9606845527096523E-4</v>
      </c>
      <c r="J145" s="36">
        <v>1.2383824027488874</v>
      </c>
      <c r="K145" s="36">
        <v>6.9606845527096523E-4</v>
      </c>
      <c r="L145" s="36">
        <v>0</v>
      </c>
      <c r="M145" s="36">
        <v>7.6459471197424328E-2</v>
      </c>
      <c r="N145" s="36">
        <v>1.1626190000067342</v>
      </c>
      <c r="O145" s="36">
        <v>2.3690304999999998E-2</v>
      </c>
      <c r="P145" s="36">
        <v>4.0405571000000001E-2</v>
      </c>
      <c r="Q145" s="36">
        <v>2.1038464999999999E-2</v>
      </c>
      <c r="R145" s="36">
        <v>2.6518399999999999E-3</v>
      </c>
      <c r="S145" s="36">
        <v>3.6946648999999998E-2</v>
      </c>
      <c r="T145" s="36">
        <v>3.4589219999999997E-3</v>
      </c>
      <c r="U145" s="138">
        <v>0</v>
      </c>
      <c r="V145" s="138">
        <v>0</v>
      </c>
      <c r="W145" s="36">
        <f t="shared" si="12"/>
        <v>2.4386373455270963E-2</v>
      </c>
      <c r="X145" s="36">
        <f t="shared" si="12"/>
        <v>1.2787879737488874</v>
      </c>
      <c r="Y145" s="36">
        <f t="shared" si="13"/>
        <v>1.3031743472041584</v>
      </c>
      <c r="Z145" s="36">
        <v>2.5755902014562486E-5</v>
      </c>
      <c r="AA145" s="36">
        <v>5.511763031116371E-6</v>
      </c>
      <c r="AB145" s="36">
        <v>5.511763031116371E-6</v>
      </c>
      <c r="AC145" s="36">
        <v>5.4348700873339358E-6</v>
      </c>
      <c r="AD145" s="36">
        <v>1.1480864984592332E-2</v>
      </c>
      <c r="AE145" s="36">
        <v>0.103327784861331</v>
      </c>
      <c r="AF145" s="36">
        <v>0.11480864984592332</v>
      </c>
      <c r="AG145" s="144">
        <v>0</v>
      </c>
      <c r="AH145" s="144">
        <v>0</v>
      </c>
      <c r="AI145" s="144">
        <v>0</v>
      </c>
      <c r="AJ145" s="36">
        <v>2.1606826355283363E-7</v>
      </c>
      <c r="AK145" s="36">
        <v>2.6110606779817382E-7</v>
      </c>
      <c r="AL145" s="36">
        <v>6.5304752418792395E-7</v>
      </c>
      <c r="AM145" s="36">
        <f t="shared" si="14"/>
        <v>5.6509383508867698E-6</v>
      </c>
      <c r="AN145" s="36">
        <f t="shared" si="14"/>
        <v>1.148112609066013E-2</v>
      </c>
      <c r="AO145" s="36">
        <f t="shared" si="14"/>
        <v>0.10332843790885518</v>
      </c>
      <c r="AP145" s="146">
        <v>13.567466325</v>
      </c>
      <c r="AQ145" s="146">
        <v>7.3055587900000001</v>
      </c>
      <c r="AR145" s="36">
        <f t="shared" si="15"/>
        <v>20.873025115000001</v>
      </c>
      <c r="AS145" s="36">
        <v>1.4980340990000001</v>
      </c>
      <c r="AT145" s="36">
        <v>95.731494061999996</v>
      </c>
      <c r="AU145" s="36">
        <v>235.26014665700001</v>
      </c>
      <c r="AV145" s="36">
        <v>69.455491064</v>
      </c>
      <c r="AW145" s="36">
        <v>170.68686929</v>
      </c>
      <c r="AX145" s="36">
        <v>64.807017497000004</v>
      </c>
      <c r="AY145" s="36">
        <v>159.263245501</v>
      </c>
      <c r="AZ145" s="36">
        <v>2.1308572000000001E-2</v>
      </c>
      <c r="BA145" s="36">
        <v>4.2617145000000002E-2</v>
      </c>
      <c r="BB145" s="36">
        <v>0.90944301999999999</v>
      </c>
      <c r="BC145" s="36">
        <v>45.601096001000002</v>
      </c>
      <c r="BD145" s="36">
        <v>112.064693424</v>
      </c>
      <c r="BE145" s="36">
        <v>4.5815768999999999E-2</v>
      </c>
      <c r="BF145" s="36">
        <v>9.1631537999999998E-2</v>
      </c>
      <c r="BG145" s="36">
        <v>2.2433909029999999</v>
      </c>
      <c r="BH145" s="36">
        <v>27.419541445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4.2489175320000001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138">
        <v>0</v>
      </c>
      <c r="V146" s="138">
        <v>0</v>
      </c>
      <c r="W146" s="36">
        <f t="shared" si="12"/>
        <v>0</v>
      </c>
      <c r="X146" s="36">
        <f t="shared" si="12"/>
        <v>0</v>
      </c>
      <c r="Y146" s="36">
        <f t="shared" si="13"/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144">
        <v>0</v>
      </c>
      <c r="AH146" s="144">
        <v>0</v>
      </c>
      <c r="AI146" s="144">
        <v>0</v>
      </c>
      <c r="AJ146" s="36">
        <v>0</v>
      </c>
      <c r="AK146" s="36">
        <v>0</v>
      </c>
      <c r="AL146" s="36">
        <v>0</v>
      </c>
      <c r="AM146" s="36">
        <f t="shared" si="14"/>
        <v>0</v>
      </c>
      <c r="AN146" s="36">
        <f t="shared" si="14"/>
        <v>0</v>
      </c>
      <c r="AO146" s="36">
        <f t="shared" si="14"/>
        <v>0</v>
      </c>
      <c r="AP146" s="146">
        <v>0</v>
      </c>
      <c r="AQ146" s="146">
        <v>0</v>
      </c>
      <c r="AR146" s="36">
        <f t="shared" si="15"/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4.5801756329999996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138">
        <v>0</v>
      </c>
      <c r="V147" s="138">
        <v>0</v>
      </c>
      <c r="W147" s="36">
        <f t="shared" si="12"/>
        <v>0</v>
      </c>
      <c r="X147" s="36">
        <f t="shared" si="12"/>
        <v>0</v>
      </c>
      <c r="Y147" s="36">
        <f t="shared" si="13"/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144">
        <v>0</v>
      </c>
      <c r="AH147" s="144">
        <v>0</v>
      </c>
      <c r="AI147" s="144">
        <v>0</v>
      </c>
      <c r="AJ147" s="36">
        <v>0</v>
      </c>
      <c r="AK147" s="36">
        <v>0</v>
      </c>
      <c r="AL147" s="36">
        <v>0</v>
      </c>
      <c r="AM147" s="36">
        <f t="shared" si="14"/>
        <v>0</v>
      </c>
      <c r="AN147" s="36">
        <f t="shared" si="14"/>
        <v>0</v>
      </c>
      <c r="AO147" s="36">
        <f t="shared" si="14"/>
        <v>0</v>
      </c>
      <c r="AP147" s="146">
        <v>0</v>
      </c>
      <c r="AQ147" s="146">
        <v>0</v>
      </c>
      <c r="AR147" s="36">
        <f t="shared" si="15"/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5.7206999999999996E-3</v>
      </c>
      <c r="BC147" s="36">
        <v>0.24563357099999999</v>
      </c>
      <c r="BD147" s="36">
        <v>0.558126762</v>
      </c>
      <c r="BE147" s="36">
        <v>2.88196E-4</v>
      </c>
      <c r="BF147" s="36">
        <v>5.7639300000000002E-4</v>
      </c>
      <c r="BG147" s="36">
        <v>0.13181327600000001</v>
      </c>
      <c r="BH147" s="36">
        <v>0.13642696100000001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4.0597470710000003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138">
        <v>0</v>
      </c>
      <c r="V148" s="138">
        <v>0</v>
      </c>
      <c r="W148" s="36">
        <f t="shared" si="12"/>
        <v>0</v>
      </c>
      <c r="X148" s="36">
        <f t="shared" si="12"/>
        <v>0</v>
      </c>
      <c r="Y148" s="36">
        <f t="shared" si="13"/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144">
        <v>0</v>
      </c>
      <c r="AH148" s="144">
        <v>0</v>
      </c>
      <c r="AI148" s="144">
        <v>0</v>
      </c>
      <c r="AJ148" s="36">
        <v>0</v>
      </c>
      <c r="AK148" s="36">
        <v>0</v>
      </c>
      <c r="AL148" s="36">
        <v>0</v>
      </c>
      <c r="AM148" s="36">
        <f t="shared" si="14"/>
        <v>0</v>
      </c>
      <c r="AN148" s="36">
        <f t="shared" si="14"/>
        <v>0</v>
      </c>
      <c r="AO148" s="36">
        <f t="shared" si="14"/>
        <v>0</v>
      </c>
      <c r="AP148" s="146">
        <v>0</v>
      </c>
      <c r="AQ148" s="146">
        <v>0</v>
      </c>
      <c r="AR148" s="36">
        <f t="shared" si="15"/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4.6331392459999998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138">
        <v>0</v>
      </c>
      <c r="V149" s="138">
        <v>0</v>
      </c>
      <c r="W149" s="36">
        <f t="shared" si="12"/>
        <v>0</v>
      </c>
      <c r="X149" s="36">
        <f t="shared" si="12"/>
        <v>0</v>
      </c>
      <c r="Y149" s="36">
        <f t="shared" si="13"/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144">
        <v>0</v>
      </c>
      <c r="AH149" s="144">
        <v>0</v>
      </c>
      <c r="AI149" s="144">
        <v>0</v>
      </c>
      <c r="AJ149" s="36">
        <v>0</v>
      </c>
      <c r="AK149" s="36">
        <v>0</v>
      </c>
      <c r="AL149" s="36">
        <v>0</v>
      </c>
      <c r="AM149" s="36">
        <f t="shared" si="14"/>
        <v>0</v>
      </c>
      <c r="AN149" s="36">
        <f t="shared" si="14"/>
        <v>0</v>
      </c>
      <c r="AO149" s="36">
        <f t="shared" si="14"/>
        <v>0</v>
      </c>
      <c r="AP149" s="146">
        <v>0</v>
      </c>
      <c r="AQ149" s="146">
        <v>0</v>
      </c>
      <c r="AR149" s="36">
        <f t="shared" si="15"/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0.13779702699999999</v>
      </c>
      <c r="BH149" s="36">
        <v>0.134560598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5.9397203249999997</v>
      </c>
      <c r="E150" s="36">
        <v>12</v>
      </c>
      <c r="F150" s="36">
        <v>6</v>
      </c>
      <c r="G150" s="36">
        <v>6</v>
      </c>
      <c r="H150" s="36">
        <v>0</v>
      </c>
      <c r="I150" s="36">
        <v>8.1128588125725418</v>
      </c>
      <c r="J150" s="36">
        <v>56.727307007510689</v>
      </c>
      <c r="K150" s="36">
        <v>0.61912431254777622</v>
      </c>
      <c r="L150" s="36">
        <v>7.4937345000247655</v>
      </c>
      <c r="M150" s="36">
        <v>13.465663820092097</v>
      </c>
      <c r="N150" s="36">
        <v>51.374501999991125</v>
      </c>
      <c r="O150" s="36">
        <v>0.17413832899999998</v>
      </c>
      <c r="P150" s="36">
        <v>0.26772509499999997</v>
      </c>
      <c r="Q150" s="36">
        <v>0.14419012799999997</v>
      </c>
      <c r="R150" s="36">
        <v>2.9948200999999997E-2</v>
      </c>
      <c r="S150" s="36">
        <v>0.228662224</v>
      </c>
      <c r="T150" s="36">
        <v>3.9062870999999999E-2</v>
      </c>
      <c r="U150" s="138">
        <v>0.38645000000000002</v>
      </c>
      <c r="V150" s="138">
        <v>0.9173</v>
      </c>
      <c r="W150" s="36">
        <f t="shared" si="12"/>
        <v>8.6734471415725416</v>
      </c>
      <c r="X150" s="36">
        <f t="shared" si="12"/>
        <v>57.912332102510689</v>
      </c>
      <c r="Y150" s="36">
        <f t="shared" si="13"/>
        <v>66.585779244083227</v>
      </c>
      <c r="Z150" s="36">
        <v>3.4191313817031457E-2</v>
      </c>
      <c r="AA150" s="36">
        <v>1.647855192428474E-2</v>
      </c>
      <c r="AB150" s="36">
        <v>1.647855192428474E-2</v>
      </c>
      <c r="AC150" s="36">
        <v>4.0038859651742045E-2</v>
      </c>
      <c r="AD150" s="36">
        <v>0.29869606563264778</v>
      </c>
      <c r="AE150" s="36">
        <v>2.6882645906938292</v>
      </c>
      <c r="AF150" s="36">
        <v>2.9869606563264774</v>
      </c>
      <c r="AG150" s="144">
        <v>3.1364111606949956E-2</v>
      </c>
      <c r="AH150" s="144">
        <v>5.3355040434811409E-2</v>
      </c>
      <c r="AI150" s="144">
        <v>0.1708803322033825</v>
      </c>
      <c r="AJ150" s="36">
        <v>6.4598062066656176E-4</v>
      </c>
      <c r="AK150" s="36">
        <v>7.8063042109532532E-4</v>
      </c>
      <c r="AL150" s="36">
        <v>1.9524202103036847E-3</v>
      </c>
      <c r="AM150" s="36">
        <f t="shared" si="14"/>
        <v>7.2048951879358558E-2</v>
      </c>
      <c r="AN150" s="36">
        <f t="shared" si="14"/>
        <v>0.35283173648855454</v>
      </c>
      <c r="AO150" s="36">
        <f t="shared" si="14"/>
        <v>2.8610973431075153</v>
      </c>
      <c r="AP150" s="146">
        <v>668.023553709</v>
      </c>
      <c r="AQ150" s="146">
        <v>359.704990458</v>
      </c>
      <c r="AR150" s="36">
        <f t="shared" si="15"/>
        <v>1027.7285441670001</v>
      </c>
      <c r="AS150" s="36">
        <v>87.470398066000001</v>
      </c>
      <c r="AT150" s="36">
        <v>2205.646968169</v>
      </c>
      <c r="AU150" s="36">
        <v>5767.1816806050001</v>
      </c>
      <c r="AV150" s="36">
        <v>1337.1922944160001</v>
      </c>
      <c r="AW150" s="36">
        <v>3496.4031030810002</v>
      </c>
      <c r="AX150" s="36">
        <v>1301.804961262</v>
      </c>
      <c r="AY150" s="36">
        <v>3403.8746148700002</v>
      </c>
      <c r="AZ150" s="36">
        <v>3.9554164090000001</v>
      </c>
      <c r="BA150" s="36">
        <v>7.9108328190000003</v>
      </c>
      <c r="BB150" s="36">
        <v>3.564600612</v>
      </c>
      <c r="BC150" s="36">
        <v>118.424930742</v>
      </c>
      <c r="BD150" s="36">
        <v>309.64977666800002</v>
      </c>
      <c r="BE150" s="36">
        <v>0.17957685700000001</v>
      </c>
      <c r="BF150" s="36">
        <v>0.35915371400000001</v>
      </c>
      <c r="BG150" s="36">
        <v>4.9896693770000002</v>
      </c>
      <c r="BH150" s="36">
        <v>59.153950674000001</v>
      </c>
      <c r="BI150" s="36">
        <v>0.4800000000000002</v>
      </c>
      <c r="BJ150" s="36">
        <v>0.4800000000000002</v>
      </c>
      <c r="BK150" s="36">
        <v>0.90000000000000058</v>
      </c>
      <c r="BL150" s="36">
        <v>0.90000000000000058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4.788869375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1.3782E-5</v>
      </c>
      <c r="P151" s="36">
        <v>2.4267999999999999E-5</v>
      </c>
      <c r="Q151" s="36">
        <v>1.3216E-5</v>
      </c>
      <c r="R151" s="36">
        <v>5.6599999999999996E-7</v>
      </c>
      <c r="S151" s="36">
        <v>2.353E-5</v>
      </c>
      <c r="T151" s="36">
        <v>7.3799999999999996E-7</v>
      </c>
      <c r="U151" s="138">
        <v>0</v>
      </c>
      <c r="V151" s="138">
        <v>0</v>
      </c>
      <c r="W151" s="36">
        <f t="shared" si="12"/>
        <v>1.3782E-5</v>
      </c>
      <c r="X151" s="36">
        <f t="shared" si="12"/>
        <v>2.4267999999999999E-5</v>
      </c>
      <c r="Y151" s="36">
        <f t="shared" si="13"/>
        <v>3.8049999999999997E-5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144">
        <v>0</v>
      </c>
      <c r="AH151" s="144">
        <v>0</v>
      </c>
      <c r="AI151" s="144">
        <v>0</v>
      </c>
      <c r="AJ151" s="36">
        <v>0</v>
      </c>
      <c r="AK151" s="36">
        <v>0</v>
      </c>
      <c r="AL151" s="36">
        <v>0</v>
      </c>
      <c r="AM151" s="36">
        <f t="shared" si="14"/>
        <v>0</v>
      </c>
      <c r="AN151" s="36">
        <f t="shared" si="14"/>
        <v>0</v>
      </c>
      <c r="AO151" s="36">
        <f t="shared" si="14"/>
        <v>0</v>
      </c>
      <c r="AP151" s="146">
        <v>4.7754999999999999E-5</v>
      </c>
      <c r="AQ151" s="146">
        <v>2.5714000000000001E-5</v>
      </c>
      <c r="AR151" s="36">
        <f t="shared" si="15"/>
        <v>7.3468999999999997E-5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2.4064669999999998E-3</v>
      </c>
      <c r="BC151" s="36">
        <v>3.8885529999999999E-3</v>
      </c>
      <c r="BD151" s="36">
        <v>8.434914E-3</v>
      </c>
      <c r="BE151" s="36">
        <v>1.19033E-4</v>
      </c>
      <c r="BF151" s="36">
        <v>2.3806700000000001E-4</v>
      </c>
      <c r="BG151" s="36">
        <v>6.7355078999999998E-2</v>
      </c>
      <c r="BH151" s="36">
        <v>0.39061009000000002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4.78961696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1.1632E-5</v>
      </c>
      <c r="P152" s="36">
        <v>1.7928000000000002E-5</v>
      </c>
      <c r="Q152" s="36">
        <v>9.5729999999999997E-6</v>
      </c>
      <c r="R152" s="36">
        <v>2.0590000000000001E-6</v>
      </c>
      <c r="S152" s="36">
        <v>1.5242000000000001E-5</v>
      </c>
      <c r="T152" s="36">
        <v>2.6860000000000002E-6</v>
      </c>
      <c r="U152" s="138">
        <v>0.19800000000000001</v>
      </c>
      <c r="V152" s="138">
        <v>0.47520000000000001</v>
      </c>
      <c r="W152" s="36">
        <f t="shared" si="12"/>
        <v>0.19801163200000002</v>
      </c>
      <c r="X152" s="36">
        <f t="shared" si="12"/>
        <v>0.47521792800000001</v>
      </c>
      <c r="Y152" s="36">
        <f t="shared" si="13"/>
        <v>0.67322956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144">
        <v>1.5463373406220053E-2</v>
      </c>
      <c r="AH152" s="144">
        <v>2.6305508782995032E-2</v>
      </c>
      <c r="AI152" s="144">
        <v>8.4248724075267872E-2</v>
      </c>
      <c r="AJ152" s="36">
        <v>0</v>
      </c>
      <c r="AK152" s="36">
        <v>0</v>
      </c>
      <c r="AL152" s="36">
        <v>0</v>
      </c>
      <c r="AM152" s="36">
        <f t="shared" si="14"/>
        <v>1.5463373406220053E-2</v>
      </c>
      <c r="AN152" s="36">
        <f t="shared" si="14"/>
        <v>2.6305508782995032E-2</v>
      </c>
      <c r="AO152" s="36">
        <f t="shared" si="14"/>
        <v>8.4248724075267872E-2</v>
      </c>
      <c r="AP152" s="146">
        <v>0.76259383800000002</v>
      </c>
      <c r="AQ152" s="146">
        <v>0.41062745099999998</v>
      </c>
      <c r="AR152" s="36">
        <f t="shared" si="15"/>
        <v>1.173221289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4.5305500000000001E-4</v>
      </c>
      <c r="BF152" s="36">
        <v>9.0611100000000003E-4</v>
      </c>
      <c r="BG152" s="36">
        <v>7.5284864000000007E-2</v>
      </c>
      <c r="BH152" s="36">
        <v>0.272763808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4.5083492469999999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138" t="s">
        <v>340</v>
      </c>
      <c r="V153" s="138" t="s">
        <v>340</v>
      </c>
      <c r="W153" s="36">
        <f t="shared" si="12"/>
        <v>0</v>
      </c>
      <c r="X153" s="36">
        <f t="shared" si="12"/>
        <v>0</v>
      </c>
      <c r="Y153" s="36">
        <f t="shared" si="13"/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144" t="s">
        <v>340</v>
      </c>
      <c r="AH153" s="144" t="s">
        <v>340</v>
      </c>
      <c r="AI153" s="144" t="s">
        <v>340</v>
      </c>
      <c r="AJ153" s="36">
        <v>0</v>
      </c>
      <c r="AK153" s="36">
        <v>0</v>
      </c>
      <c r="AL153" s="36">
        <v>0</v>
      </c>
      <c r="AM153" s="36">
        <f t="shared" si="14"/>
        <v>0</v>
      </c>
      <c r="AN153" s="36">
        <f t="shared" si="14"/>
        <v>0</v>
      </c>
      <c r="AO153" s="36">
        <f t="shared" si="14"/>
        <v>0</v>
      </c>
      <c r="AP153" s="146">
        <v>0</v>
      </c>
      <c r="AQ153" s="146">
        <v>0</v>
      </c>
      <c r="AR153" s="36">
        <f t="shared" si="15"/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3.5265869999999998E-2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4.6488925510000003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138">
        <v>0</v>
      </c>
      <c r="V154" s="138">
        <v>0</v>
      </c>
      <c r="W154" s="36">
        <f t="shared" si="12"/>
        <v>0</v>
      </c>
      <c r="X154" s="36">
        <f t="shared" si="12"/>
        <v>0</v>
      </c>
      <c r="Y154" s="36">
        <f t="shared" si="13"/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144">
        <v>0</v>
      </c>
      <c r="AH154" s="144">
        <v>0</v>
      </c>
      <c r="AI154" s="144">
        <v>0</v>
      </c>
      <c r="AJ154" s="36">
        <v>0</v>
      </c>
      <c r="AK154" s="36">
        <v>0</v>
      </c>
      <c r="AL154" s="36">
        <v>0</v>
      </c>
      <c r="AM154" s="36">
        <f t="shared" si="14"/>
        <v>0</v>
      </c>
      <c r="AN154" s="36">
        <f t="shared" si="14"/>
        <v>0</v>
      </c>
      <c r="AO154" s="36">
        <f t="shared" si="14"/>
        <v>0</v>
      </c>
      <c r="AP154" s="146">
        <v>0</v>
      </c>
      <c r="AQ154" s="146">
        <v>0</v>
      </c>
      <c r="AR154" s="36">
        <f t="shared" si="15"/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1.8843764999999998E-2</v>
      </c>
      <c r="BH154" s="36">
        <v>1.2790486130000001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4.4684483200000003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138">
        <v>0</v>
      </c>
      <c r="V155" s="138">
        <v>0</v>
      </c>
      <c r="W155" s="36">
        <f t="shared" si="12"/>
        <v>0</v>
      </c>
      <c r="X155" s="36">
        <f t="shared" si="12"/>
        <v>0</v>
      </c>
      <c r="Y155" s="36">
        <f t="shared" si="13"/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144">
        <v>0</v>
      </c>
      <c r="AH155" s="144">
        <v>0</v>
      </c>
      <c r="AI155" s="144">
        <v>0</v>
      </c>
      <c r="AJ155" s="36">
        <v>0</v>
      </c>
      <c r="AK155" s="36">
        <v>0</v>
      </c>
      <c r="AL155" s="36">
        <v>0</v>
      </c>
      <c r="AM155" s="36">
        <f t="shared" si="14"/>
        <v>0</v>
      </c>
      <c r="AN155" s="36">
        <f t="shared" si="14"/>
        <v>0</v>
      </c>
      <c r="AO155" s="36">
        <f t="shared" si="14"/>
        <v>0</v>
      </c>
      <c r="AP155" s="146">
        <v>0</v>
      </c>
      <c r="AQ155" s="146">
        <v>0</v>
      </c>
      <c r="AR155" s="36">
        <f t="shared" si="15"/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4.6144216089999999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138">
        <v>0</v>
      </c>
      <c r="V156" s="138">
        <v>0</v>
      </c>
      <c r="W156" s="36">
        <f t="shared" si="12"/>
        <v>0</v>
      </c>
      <c r="X156" s="36">
        <f t="shared" si="12"/>
        <v>0</v>
      </c>
      <c r="Y156" s="36">
        <f t="shared" si="13"/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144">
        <v>0</v>
      </c>
      <c r="AH156" s="144">
        <v>0</v>
      </c>
      <c r="AI156" s="144">
        <v>0</v>
      </c>
      <c r="AJ156" s="36">
        <v>0</v>
      </c>
      <c r="AK156" s="36">
        <v>0</v>
      </c>
      <c r="AL156" s="36">
        <v>0</v>
      </c>
      <c r="AM156" s="36">
        <f t="shared" si="14"/>
        <v>0</v>
      </c>
      <c r="AN156" s="36">
        <f t="shared" si="14"/>
        <v>0</v>
      </c>
      <c r="AO156" s="36">
        <f t="shared" si="14"/>
        <v>0</v>
      </c>
      <c r="AP156" s="146">
        <v>0</v>
      </c>
      <c r="AQ156" s="146">
        <v>0</v>
      </c>
      <c r="AR156" s="36">
        <f t="shared" si="15"/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4.2265533700000004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138" t="s">
        <v>340</v>
      </c>
      <c r="V157" s="138" t="s">
        <v>340</v>
      </c>
      <c r="W157" s="36">
        <f t="shared" si="12"/>
        <v>0</v>
      </c>
      <c r="X157" s="36">
        <f t="shared" si="12"/>
        <v>0</v>
      </c>
      <c r="Y157" s="36">
        <f t="shared" si="13"/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144" t="s">
        <v>340</v>
      </c>
      <c r="AH157" s="144" t="s">
        <v>340</v>
      </c>
      <c r="AI157" s="144" t="s">
        <v>340</v>
      </c>
      <c r="AJ157" s="36">
        <v>0</v>
      </c>
      <c r="AK157" s="36">
        <v>0</v>
      </c>
      <c r="AL157" s="36">
        <v>0</v>
      </c>
      <c r="AM157" s="36">
        <f t="shared" si="14"/>
        <v>0</v>
      </c>
      <c r="AN157" s="36">
        <f t="shared" si="14"/>
        <v>0</v>
      </c>
      <c r="AO157" s="36">
        <f t="shared" si="14"/>
        <v>0</v>
      </c>
      <c r="AP157" s="146">
        <v>0</v>
      </c>
      <c r="AQ157" s="146">
        <v>0</v>
      </c>
      <c r="AR157" s="36">
        <f t="shared" si="15"/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4.6557410790000002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138">
        <v>0</v>
      </c>
      <c r="V158" s="138">
        <v>0</v>
      </c>
      <c r="W158" s="36">
        <f t="shared" si="12"/>
        <v>0</v>
      </c>
      <c r="X158" s="36">
        <f t="shared" si="12"/>
        <v>0</v>
      </c>
      <c r="Y158" s="36">
        <f t="shared" si="13"/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144">
        <v>0</v>
      </c>
      <c r="AH158" s="144">
        <v>0</v>
      </c>
      <c r="AI158" s="144">
        <v>0</v>
      </c>
      <c r="AJ158" s="36">
        <v>0</v>
      </c>
      <c r="AK158" s="36">
        <v>0</v>
      </c>
      <c r="AL158" s="36">
        <v>0</v>
      </c>
      <c r="AM158" s="36">
        <f t="shared" si="14"/>
        <v>0</v>
      </c>
      <c r="AN158" s="36">
        <f t="shared" si="14"/>
        <v>0</v>
      </c>
      <c r="AO158" s="36">
        <f t="shared" si="14"/>
        <v>0</v>
      </c>
      <c r="AP158" s="146">
        <v>0</v>
      </c>
      <c r="AQ158" s="146">
        <v>0</v>
      </c>
      <c r="AR158" s="36">
        <f t="shared" si="15"/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0.174755562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4.147447874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138" t="s">
        <v>340</v>
      </c>
      <c r="V159" s="138" t="s">
        <v>340</v>
      </c>
      <c r="W159" s="36">
        <f t="shared" si="12"/>
        <v>0</v>
      </c>
      <c r="X159" s="36">
        <f t="shared" si="12"/>
        <v>0</v>
      </c>
      <c r="Y159" s="36">
        <f t="shared" si="13"/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144" t="s">
        <v>340</v>
      </c>
      <c r="AH159" s="144" t="s">
        <v>340</v>
      </c>
      <c r="AI159" s="144" t="s">
        <v>340</v>
      </c>
      <c r="AJ159" s="36">
        <v>0</v>
      </c>
      <c r="AK159" s="36">
        <v>0</v>
      </c>
      <c r="AL159" s="36">
        <v>0</v>
      </c>
      <c r="AM159" s="36">
        <f t="shared" si="14"/>
        <v>0</v>
      </c>
      <c r="AN159" s="36">
        <f t="shared" si="14"/>
        <v>0</v>
      </c>
      <c r="AO159" s="36">
        <f t="shared" si="14"/>
        <v>0</v>
      </c>
      <c r="AP159" s="146">
        <v>0</v>
      </c>
      <c r="AQ159" s="146">
        <v>0</v>
      </c>
      <c r="AR159" s="36">
        <f t="shared" si="15"/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4.1858784629999999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138" t="s">
        <v>340</v>
      </c>
      <c r="V160" s="138" t="s">
        <v>340</v>
      </c>
      <c r="W160" s="36">
        <f t="shared" si="12"/>
        <v>0</v>
      </c>
      <c r="X160" s="36">
        <f t="shared" si="12"/>
        <v>0</v>
      </c>
      <c r="Y160" s="36">
        <f t="shared" si="13"/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144" t="s">
        <v>340</v>
      </c>
      <c r="AH160" s="144" t="s">
        <v>340</v>
      </c>
      <c r="AI160" s="144" t="s">
        <v>340</v>
      </c>
      <c r="AJ160" s="36">
        <v>0</v>
      </c>
      <c r="AK160" s="36">
        <v>0</v>
      </c>
      <c r="AL160" s="36">
        <v>0</v>
      </c>
      <c r="AM160" s="36">
        <f t="shared" si="14"/>
        <v>0</v>
      </c>
      <c r="AN160" s="36">
        <f t="shared" si="14"/>
        <v>0</v>
      </c>
      <c r="AO160" s="36">
        <f t="shared" si="14"/>
        <v>0</v>
      </c>
      <c r="AP160" s="146">
        <v>0</v>
      </c>
      <c r="AQ160" s="146">
        <v>0</v>
      </c>
      <c r="AR160" s="36">
        <f t="shared" si="15"/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4.7538583250000004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138">
        <v>0</v>
      </c>
      <c r="V161" s="138">
        <v>0</v>
      </c>
      <c r="W161" s="36">
        <f t="shared" si="12"/>
        <v>0</v>
      </c>
      <c r="X161" s="36">
        <f t="shared" si="12"/>
        <v>0</v>
      </c>
      <c r="Y161" s="36">
        <f t="shared" si="13"/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144">
        <v>0</v>
      </c>
      <c r="AH161" s="144">
        <v>0</v>
      </c>
      <c r="AI161" s="144">
        <v>0</v>
      </c>
      <c r="AJ161" s="36">
        <v>0</v>
      </c>
      <c r="AK161" s="36">
        <v>0</v>
      </c>
      <c r="AL161" s="36">
        <v>0</v>
      </c>
      <c r="AM161" s="36">
        <f t="shared" si="14"/>
        <v>0</v>
      </c>
      <c r="AN161" s="36">
        <f t="shared" si="14"/>
        <v>0</v>
      </c>
      <c r="AO161" s="36">
        <f t="shared" si="14"/>
        <v>0</v>
      </c>
      <c r="AP161" s="146">
        <v>0</v>
      </c>
      <c r="AQ161" s="146">
        <v>0</v>
      </c>
      <c r="AR161" s="36">
        <f t="shared" si="15"/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4.2930424570000003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138">
        <v>0</v>
      </c>
      <c r="V162" s="138">
        <v>0</v>
      </c>
      <c r="W162" s="36">
        <f t="shared" si="12"/>
        <v>0</v>
      </c>
      <c r="X162" s="36">
        <f t="shared" si="12"/>
        <v>0</v>
      </c>
      <c r="Y162" s="36">
        <f t="shared" si="13"/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144">
        <v>0</v>
      </c>
      <c r="AH162" s="144">
        <v>0</v>
      </c>
      <c r="AI162" s="144">
        <v>0</v>
      </c>
      <c r="AJ162" s="36">
        <v>0</v>
      </c>
      <c r="AK162" s="36">
        <v>0</v>
      </c>
      <c r="AL162" s="36">
        <v>0</v>
      </c>
      <c r="AM162" s="36">
        <f t="shared" si="14"/>
        <v>0</v>
      </c>
      <c r="AN162" s="36">
        <f t="shared" si="14"/>
        <v>0</v>
      </c>
      <c r="AO162" s="36">
        <f t="shared" si="14"/>
        <v>0</v>
      </c>
      <c r="AP162" s="146">
        <v>0</v>
      </c>
      <c r="AQ162" s="146">
        <v>0</v>
      </c>
      <c r="AR162" s="36">
        <f t="shared" si="15"/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4.8694592559999998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2.9781040000000001E-3</v>
      </c>
      <c r="P163" s="36">
        <v>5.3693860000000003E-3</v>
      </c>
      <c r="Q163" s="36">
        <v>2.798643E-3</v>
      </c>
      <c r="R163" s="36">
        <v>1.7946100000000001E-4</v>
      </c>
      <c r="S163" s="36">
        <v>5.1353060000000001E-3</v>
      </c>
      <c r="T163" s="36">
        <v>2.3408000000000001E-4</v>
      </c>
      <c r="U163" s="138">
        <v>8.5900000000000004E-2</v>
      </c>
      <c r="V163" s="138">
        <v>0.20380000000000004</v>
      </c>
      <c r="W163" s="36">
        <f t="shared" si="12"/>
        <v>8.8878103999999999E-2</v>
      </c>
      <c r="X163" s="36">
        <f t="shared" si="12"/>
        <v>0.20916938600000004</v>
      </c>
      <c r="Y163" s="36">
        <f t="shared" si="13"/>
        <v>0.29804749000000003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144">
        <v>6.6798217437828121E-3</v>
      </c>
      <c r="AH163" s="144">
        <v>1.1363374920458117E-2</v>
      </c>
      <c r="AI163" s="144">
        <v>3.6393511569575314E-2</v>
      </c>
      <c r="AJ163" s="36">
        <v>0</v>
      </c>
      <c r="AK163" s="36">
        <v>0</v>
      </c>
      <c r="AL163" s="36">
        <v>0</v>
      </c>
      <c r="AM163" s="36">
        <f t="shared" si="14"/>
        <v>6.6798217437828121E-3</v>
      </c>
      <c r="AN163" s="36">
        <f t="shared" si="14"/>
        <v>1.1363374920458117E-2</v>
      </c>
      <c r="AO163" s="36">
        <f t="shared" si="14"/>
        <v>3.6393511569575314E-2</v>
      </c>
      <c r="AP163" s="146">
        <v>0.37784878700000002</v>
      </c>
      <c r="AQ163" s="146">
        <v>0.20345703900000001</v>
      </c>
      <c r="AR163" s="36">
        <f t="shared" si="15"/>
        <v>0.58130582600000003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2.1654868000000001E-2</v>
      </c>
      <c r="BF163" s="36">
        <v>4.3309737000000001E-2</v>
      </c>
      <c r="BG163" s="36">
        <v>1.212037941</v>
      </c>
      <c r="BH163" s="36">
        <v>13.701864235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4.8796880109999998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1.2205364999999999E-2</v>
      </c>
      <c r="P164" s="36">
        <v>1.9683875999999999E-2</v>
      </c>
      <c r="Q164" s="36">
        <v>1.0450384E-2</v>
      </c>
      <c r="R164" s="36">
        <v>1.7549810000000001E-3</v>
      </c>
      <c r="S164" s="36">
        <v>1.7394771E-2</v>
      </c>
      <c r="T164" s="36">
        <v>2.289105E-3</v>
      </c>
      <c r="U164" s="138">
        <v>0</v>
      </c>
      <c r="V164" s="138">
        <v>0</v>
      </c>
      <c r="W164" s="36">
        <f t="shared" ref="W164:X182" si="16">IF($D164="－","－",SUM(I164,O164,U164))</f>
        <v>1.2205364999999999E-2</v>
      </c>
      <c r="X164" s="36">
        <f t="shared" si="16"/>
        <v>1.9683875999999999E-2</v>
      </c>
      <c r="Y164" s="36">
        <f t="shared" si="13"/>
        <v>3.1889240999999999E-2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144">
        <v>0</v>
      </c>
      <c r="AH164" s="144">
        <v>0</v>
      </c>
      <c r="AI164" s="144">
        <v>0</v>
      </c>
      <c r="AJ164" s="36">
        <v>0</v>
      </c>
      <c r="AK164" s="36">
        <v>0</v>
      </c>
      <c r="AL164" s="36">
        <v>0</v>
      </c>
      <c r="AM164" s="36">
        <f t="shared" ref="AM164:AO182" si="17">IF($D164="－","－",SUM(AC164,AG164,AJ164))</f>
        <v>0</v>
      </c>
      <c r="AN164" s="36">
        <f t="shared" si="17"/>
        <v>0</v>
      </c>
      <c r="AO164" s="36">
        <f t="shared" si="17"/>
        <v>0</v>
      </c>
      <c r="AP164" s="146">
        <v>1.6878097000000002E-2</v>
      </c>
      <c r="AQ164" s="146">
        <v>9.0882059999999997E-3</v>
      </c>
      <c r="AR164" s="36">
        <f t="shared" si="15"/>
        <v>2.5966303000000003E-2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0.34678024099999999</v>
      </c>
      <c r="BC164" s="36">
        <v>15.437575561999999</v>
      </c>
      <c r="BD164" s="36">
        <v>36.029151827</v>
      </c>
      <c r="BE164" s="36">
        <v>1.7153185000000001E-2</v>
      </c>
      <c r="BF164" s="36">
        <v>3.4306371000000002E-2</v>
      </c>
      <c r="BG164" s="36">
        <v>1.5235850719999999</v>
      </c>
      <c r="BH164" s="36">
        <v>8.7817937990000008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4.8765018649999998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9.6778800000000002E-4</v>
      </c>
      <c r="P165" s="36">
        <v>1.728151E-3</v>
      </c>
      <c r="Q165" s="36">
        <v>8.9657799999999998E-4</v>
      </c>
      <c r="R165" s="36">
        <v>7.1209999999999991E-5</v>
      </c>
      <c r="S165" s="36">
        <v>1.6352680000000001E-3</v>
      </c>
      <c r="T165" s="36">
        <v>9.2882999999999998E-5</v>
      </c>
      <c r="U165" s="138">
        <v>6.0000000000000001E-3</v>
      </c>
      <c r="V165" s="138">
        <v>1.44E-2</v>
      </c>
      <c r="W165" s="36">
        <f t="shared" si="16"/>
        <v>6.9677879999999999E-3</v>
      </c>
      <c r="X165" s="36">
        <f t="shared" si="16"/>
        <v>1.6128151E-2</v>
      </c>
      <c r="Y165" s="36">
        <f t="shared" si="13"/>
        <v>2.3095938999999999E-2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144">
        <v>4.5273318872987475E-4</v>
      </c>
      <c r="AH165" s="144">
        <v>7.7016680381633866E-4</v>
      </c>
      <c r="AI165" s="144">
        <v>2.4666153041144898E-3</v>
      </c>
      <c r="AJ165" s="36">
        <v>0</v>
      </c>
      <c r="AK165" s="36">
        <v>0</v>
      </c>
      <c r="AL165" s="36">
        <v>0</v>
      </c>
      <c r="AM165" s="36">
        <f t="shared" si="17"/>
        <v>4.5273318872987475E-4</v>
      </c>
      <c r="AN165" s="36">
        <f t="shared" si="17"/>
        <v>7.7016680381633866E-4</v>
      </c>
      <c r="AO165" s="36">
        <f t="shared" si="17"/>
        <v>2.4666153041144898E-3</v>
      </c>
      <c r="AP165" s="146">
        <v>2.661902E-2</v>
      </c>
      <c r="AQ165" s="146">
        <v>1.4333317999999999E-2</v>
      </c>
      <c r="AR165" s="36">
        <f t="shared" si="15"/>
        <v>4.0952337999999998E-2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0.22894455599999999</v>
      </c>
      <c r="BC165" s="36">
        <v>7.8214023289999997</v>
      </c>
      <c r="BD165" s="36">
        <v>18.989954999999998</v>
      </c>
      <c r="BE165" s="36">
        <v>1.1324545E-2</v>
      </c>
      <c r="BF165" s="36">
        <v>2.264909E-2</v>
      </c>
      <c r="BG165" s="36">
        <v>1.0329300459999999</v>
      </c>
      <c r="BH165" s="36">
        <v>11.543585198000001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4.9243618299999996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138">
        <v>3.0000000000000001E-3</v>
      </c>
      <c r="V166" s="138">
        <v>7.1999999999999998E-3</v>
      </c>
      <c r="W166" s="36">
        <f t="shared" si="16"/>
        <v>3.0000000000000001E-3</v>
      </c>
      <c r="X166" s="36">
        <f t="shared" si="16"/>
        <v>7.1999999999999998E-3</v>
      </c>
      <c r="Y166" s="36">
        <f t="shared" si="13"/>
        <v>1.0200000000000001E-2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144">
        <v>2.1810125701409447E-4</v>
      </c>
      <c r="AH166" s="144">
        <v>3.7102282802397679E-4</v>
      </c>
      <c r="AI166" s="144">
        <v>1.1882758140767905E-3</v>
      </c>
      <c r="AJ166" s="36">
        <v>0</v>
      </c>
      <c r="AK166" s="36">
        <v>0</v>
      </c>
      <c r="AL166" s="36">
        <v>0</v>
      </c>
      <c r="AM166" s="36">
        <f t="shared" si="17"/>
        <v>2.1810125701409447E-4</v>
      </c>
      <c r="AN166" s="36">
        <f t="shared" si="17"/>
        <v>3.7102282802397679E-4</v>
      </c>
      <c r="AO166" s="36">
        <f t="shared" si="17"/>
        <v>1.1882758140767905E-3</v>
      </c>
      <c r="AP166" s="146">
        <v>9.9854720000000004E-3</v>
      </c>
      <c r="AQ166" s="146">
        <v>5.376792E-3</v>
      </c>
      <c r="AR166" s="36">
        <f t="shared" si="15"/>
        <v>1.5362264E-2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7.5645530000000002E-2</v>
      </c>
      <c r="BC166" s="36">
        <v>4.0680962709999999</v>
      </c>
      <c r="BD166" s="36">
        <v>9.3262834770000005</v>
      </c>
      <c r="BE166" s="36">
        <v>3.7417399999999999E-3</v>
      </c>
      <c r="BF166" s="36">
        <v>7.4834810000000002E-3</v>
      </c>
      <c r="BG166" s="36">
        <v>0.31489320599999998</v>
      </c>
      <c r="BH166" s="36">
        <v>1.2406141580000001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5.0728234609999996</v>
      </c>
      <c r="E167" s="36">
        <v>18</v>
      </c>
      <c r="F167" s="36">
        <v>0</v>
      </c>
      <c r="G167" s="36">
        <v>1</v>
      </c>
      <c r="H167" s="36">
        <v>17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2.727864E-3</v>
      </c>
      <c r="P167" s="36">
        <v>4.2780730000000003E-3</v>
      </c>
      <c r="Q167" s="36">
        <v>2.214789E-3</v>
      </c>
      <c r="R167" s="36">
        <v>5.1307499999999999E-4</v>
      </c>
      <c r="S167" s="36">
        <v>3.6088439999999999E-3</v>
      </c>
      <c r="T167" s="36">
        <v>6.6922899999999992E-4</v>
      </c>
      <c r="U167" s="138">
        <v>6.9000000000000006E-2</v>
      </c>
      <c r="V167" s="138">
        <v>0.1656</v>
      </c>
      <c r="W167" s="36">
        <f t="shared" si="16"/>
        <v>7.1727864000000002E-2</v>
      </c>
      <c r="X167" s="36">
        <f t="shared" si="16"/>
        <v>0.16987807299999999</v>
      </c>
      <c r="Y167" s="36">
        <f t="shared" si="13"/>
        <v>0.24160593699999999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144">
        <v>4.8104516910210454E-3</v>
      </c>
      <c r="AH167" s="144">
        <v>8.1832971295530427E-3</v>
      </c>
      <c r="AI167" s="144">
        <v>2.6208667833838798E-2</v>
      </c>
      <c r="AJ167" s="36">
        <v>0</v>
      </c>
      <c r="AK167" s="36">
        <v>0</v>
      </c>
      <c r="AL167" s="36">
        <v>0</v>
      </c>
      <c r="AM167" s="36">
        <f t="shared" si="17"/>
        <v>4.8104516910210454E-3</v>
      </c>
      <c r="AN167" s="36">
        <f t="shared" si="17"/>
        <v>8.1832971295530427E-3</v>
      </c>
      <c r="AO167" s="36">
        <f t="shared" si="17"/>
        <v>2.6208667833838798E-2</v>
      </c>
      <c r="AP167" s="146">
        <v>0.24224306000000001</v>
      </c>
      <c r="AQ167" s="146">
        <v>0.13043857</v>
      </c>
      <c r="AR167" s="36">
        <f t="shared" si="15"/>
        <v>0.37268162999999999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4.2238833000000003E-2</v>
      </c>
      <c r="BC167" s="36">
        <v>2.7843426149999999</v>
      </c>
      <c r="BD167" s="36">
        <v>6.2034619629999996</v>
      </c>
      <c r="BE167" s="36">
        <v>2.0893069999999999E-3</v>
      </c>
      <c r="BF167" s="36">
        <v>4.1786150000000001E-3</v>
      </c>
      <c r="BG167" s="36">
        <v>1.578882165</v>
      </c>
      <c r="BH167" s="36">
        <v>4.4487613719999999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4.8887573550000001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138">
        <v>0</v>
      </c>
      <c r="V168" s="138">
        <v>0</v>
      </c>
      <c r="W168" s="36">
        <f t="shared" si="16"/>
        <v>0</v>
      </c>
      <c r="X168" s="36">
        <f t="shared" si="16"/>
        <v>0</v>
      </c>
      <c r="Y168" s="36">
        <f t="shared" si="13"/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144">
        <v>0</v>
      </c>
      <c r="AH168" s="144">
        <v>0</v>
      </c>
      <c r="AI168" s="144">
        <v>0</v>
      </c>
      <c r="AJ168" s="36">
        <v>0</v>
      </c>
      <c r="AK168" s="36">
        <v>0</v>
      </c>
      <c r="AL168" s="36">
        <v>0</v>
      </c>
      <c r="AM168" s="36">
        <f t="shared" si="17"/>
        <v>0</v>
      </c>
      <c r="AN168" s="36">
        <f t="shared" si="17"/>
        <v>0</v>
      </c>
      <c r="AO168" s="36">
        <f t="shared" si="17"/>
        <v>0</v>
      </c>
      <c r="AP168" s="146">
        <v>0</v>
      </c>
      <c r="AQ168" s="146">
        <v>0</v>
      </c>
      <c r="AR168" s="36">
        <f t="shared" si="15"/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5.1112800999999999E-2</v>
      </c>
      <c r="BC168" s="36">
        <v>2.8042645589999999</v>
      </c>
      <c r="BD168" s="36">
        <v>6.1349614539999999</v>
      </c>
      <c r="BE168" s="36">
        <v>2.5282500000000001E-3</v>
      </c>
      <c r="BF168" s="36">
        <v>5.0565009999999997E-3</v>
      </c>
      <c r="BG168" s="36">
        <v>1.5408795930000001</v>
      </c>
      <c r="BH168" s="36">
        <v>5.9271604910000004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4.993444158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2.4321000000000004E-3</v>
      </c>
      <c r="P169" s="36">
        <v>3.9337319999999997E-3</v>
      </c>
      <c r="Q169" s="36">
        <v>2.1586590000000003E-3</v>
      </c>
      <c r="R169" s="36">
        <v>2.7344099999999997E-4</v>
      </c>
      <c r="S169" s="36">
        <v>3.577069E-3</v>
      </c>
      <c r="T169" s="36">
        <v>3.5666300000000001E-4</v>
      </c>
      <c r="U169" s="138">
        <v>0</v>
      </c>
      <c r="V169" s="138">
        <v>0</v>
      </c>
      <c r="W169" s="36">
        <f t="shared" si="16"/>
        <v>2.4321000000000004E-3</v>
      </c>
      <c r="X169" s="36">
        <f t="shared" si="16"/>
        <v>3.9337319999999997E-3</v>
      </c>
      <c r="Y169" s="36">
        <f t="shared" si="13"/>
        <v>6.3658320000000001E-3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144">
        <v>0</v>
      </c>
      <c r="AH169" s="144">
        <v>0</v>
      </c>
      <c r="AI169" s="144">
        <v>0</v>
      </c>
      <c r="AJ169" s="36">
        <v>0</v>
      </c>
      <c r="AK169" s="36">
        <v>0</v>
      </c>
      <c r="AL169" s="36">
        <v>0</v>
      </c>
      <c r="AM169" s="36">
        <f t="shared" si="17"/>
        <v>0</v>
      </c>
      <c r="AN169" s="36">
        <f t="shared" si="17"/>
        <v>0</v>
      </c>
      <c r="AO169" s="36">
        <f t="shared" si="17"/>
        <v>0</v>
      </c>
      <c r="AP169" s="146">
        <v>3.09647E-3</v>
      </c>
      <c r="AQ169" s="146">
        <v>1.6673300000000001E-3</v>
      </c>
      <c r="AR169" s="36">
        <f t="shared" si="15"/>
        <v>4.7638000000000003E-3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0.22404457699999999</v>
      </c>
      <c r="BC169" s="36">
        <v>8.9405090539999996</v>
      </c>
      <c r="BD169" s="36">
        <v>21.542176791999999</v>
      </c>
      <c r="BE169" s="36">
        <v>1.1082172E-2</v>
      </c>
      <c r="BF169" s="36">
        <v>2.2164343999999999E-2</v>
      </c>
      <c r="BG169" s="36">
        <v>1.50720656</v>
      </c>
      <c r="BH169" s="36">
        <v>7.8841517339999996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5.4908465350000002</v>
      </c>
      <c r="E170" s="36">
        <v>126</v>
      </c>
      <c r="F170" s="36">
        <v>0</v>
      </c>
      <c r="G170" s="36">
        <v>13</v>
      </c>
      <c r="H170" s="36">
        <v>113</v>
      </c>
      <c r="I170" s="36">
        <v>4.003866532041613E-3</v>
      </c>
      <c r="J170" s="36">
        <v>7.5416740307269361</v>
      </c>
      <c r="K170" s="36">
        <v>4.003866532041613E-3</v>
      </c>
      <c r="L170" s="36">
        <v>0</v>
      </c>
      <c r="M170" s="36">
        <v>0.62591139726635825</v>
      </c>
      <c r="N170" s="36">
        <v>6.9197664999926198</v>
      </c>
      <c r="O170" s="36">
        <v>1.1106319419999999</v>
      </c>
      <c r="P170" s="36">
        <v>2.002858545</v>
      </c>
      <c r="Q170" s="36">
        <v>1.0394494869999999</v>
      </c>
      <c r="R170" s="36">
        <v>7.1182455000000006E-2</v>
      </c>
      <c r="S170" s="36">
        <v>1.9100118619999999</v>
      </c>
      <c r="T170" s="36">
        <v>9.2846682999999999E-2</v>
      </c>
      <c r="U170" s="138">
        <v>5.70045</v>
      </c>
      <c r="V170" s="138">
        <v>13.473899999999995</v>
      </c>
      <c r="W170" s="36">
        <f t="shared" si="16"/>
        <v>6.8150858085320412</v>
      </c>
      <c r="X170" s="36">
        <f t="shared" si="16"/>
        <v>23.018432575726933</v>
      </c>
      <c r="Y170" s="36">
        <f t="shared" si="13"/>
        <v>29.833518384258973</v>
      </c>
      <c r="Z170" s="36">
        <v>2.0198453606034506E-4</v>
      </c>
      <c r="AA170" s="36">
        <v>4.3224690716913825E-5</v>
      </c>
      <c r="AB170" s="36">
        <v>4.3224690716913825E-5</v>
      </c>
      <c r="AC170" s="36">
        <v>4.1138598255136699E-5</v>
      </c>
      <c r="AD170" s="36">
        <v>0.20036508962619279</v>
      </c>
      <c r="AE170" s="36">
        <v>1.8032858066357345</v>
      </c>
      <c r="AF170" s="36">
        <v>2.0036508962619277</v>
      </c>
      <c r="AG170" s="144">
        <v>0.37437604568886107</v>
      </c>
      <c r="AH170" s="144">
        <v>0.63686959496495854</v>
      </c>
      <c r="AI170" s="144">
        <v>2.0397039730634501</v>
      </c>
      <c r="AJ170" s="36">
        <v>1.6388575200423082E-6</v>
      </c>
      <c r="AK170" s="36">
        <v>1.9804650424058173E-6</v>
      </c>
      <c r="AL170" s="36">
        <v>4.9533042398829178E-6</v>
      </c>
      <c r="AM170" s="36">
        <f t="shared" si="17"/>
        <v>0.37441882314463626</v>
      </c>
      <c r="AN170" s="36">
        <f t="shared" si="17"/>
        <v>0.83723666505619376</v>
      </c>
      <c r="AO170" s="36">
        <f t="shared" si="17"/>
        <v>3.8429947330034242</v>
      </c>
      <c r="AP170" s="146">
        <v>131.88620269200001</v>
      </c>
      <c r="AQ170" s="146">
        <v>71.015647603000005</v>
      </c>
      <c r="AR170" s="36">
        <f t="shared" si="15"/>
        <v>202.90185029500003</v>
      </c>
      <c r="AS170" s="36">
        <v>2.901942268</v>
      </c>
      <c r="AT170" s="36">
        <v>208.85918585499999</v>
      </c>
      <c r="AU170" s="36">
        <v>455.95084437899999</v>
      </c>
      <c r="AV170" s="36">
        <v>299.579085819</v>
      </c>
      <c r="AW170" s="36">
        <v>653.99726891800003</v>
      </c>
      <c r="AX170" s="36">
        <v>274.094069348</v>
      </c>
      <c r="AY170" s="36">
        <v>598.36210625299998</v>
      </c>
      <c r="AZ170" s="36">
        <v>7.2163015999999996E-2</v>
      </c>
      <c r="BA170" s="36">
        <v>0.14432603199999999</v>
      </c>
      <c r="BB170" s="36">
        <v>10.319551474000001</v>
      </c>
      <c r="BC170" s="36">
        <v>917.91203610699995</v>
      </c>
      <c r="BD170" s="36">
        <v>2003.851380611</v>
      </c>
      <c r="BE170" s="36">
        <v>0.59997392199999999</v>
      </c>
      <c r="BF170" s="36">
        <v>1.1999478450000001</v>
      </c>
      <c r="BG170" s="36">
        <v>14.835385604000001</v>
      </c>
      <c r="BH170" s="36">
        <v>113.882378712</v>
      </c>
      <c r="BI170" s="36">
        <v>0</v>
      </c>
      <c r="BJ170" s="36">
        <v>0</v>
      </c>
      <c r="BK170" s="36">
        <v>0</v>
      </c>
      <c r="BL170" s="36">
        <v>0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5.4608251929999998</v>
      </c>
      <c r="E171" s="36">
        <v>48</v>
      </c>
      <c r="F171" s="36">
        <v>1</v>
      </c>
      <c r="G171" s="36">
        <v>16</v>
      </c>
      <c r="H171" s="36">
        <v>31</v>
      </c>
      <c r="I171" s="36">
        <v>1.4541793845152873E-3</v>
      </c>
      <c r="J171" s="36">
        <v>2.4303104814224694</v>
      </c>
      <c r="K171" s="36">
        <v>1.4541793845152873E-3</v>
      </c>
      <c r="L171" s="36">
        <v>0</v>
      </c>
      <c r="M171" s="36">
        <v>0.17127116081460877</v>
      </c>
      <c r="N171" s="36">
        <v>2.2604934999923758</v>
      </c>
      <c r="O171" s="36">
        <v>6.2511706E-2</v>
      </c>
      <c r="P171" s="36">
        <v>0.114705592</v>
      </c>
      <c r="Q171" s="36">
        <v>5.8922204000000006E-2</v>
      </c>
      <c r="R171" s="36">
        <v>3.5895020000000001E-3</v>
      </c>
      <c r="S171" s="36">
        <v>0.110023632</v>
      </c>
      <c r="T171" s="36">
        <v>4.6819599999999998E-3</v>
      </c>
      <c r="U171" s="138">
        <v>0.78100000000000003</v>
      </c>
      <c r="V171" s="138">
        <v>1.8484999999999998</v>
      </c>
      <c r="W171" s="36">
        <f t="shared" si="16"/>
        <v>0.84496588538451534</v>
      </c>
      <c r="X171" s="36">
        <f t="shared" si="16"/>
        <v>4.393516073422469</v>
      </c>
      <c r="Y171" s="36">
        <f t="shared" si="13"/>
        <v>5.2384819588069842</v>
      </c>
      <c r="Z171" s="36">
        <v>5.6838824673175519E-5</v>
      </c>
      <c r="AA171" s="36">
        <v>1.2163508480059558E-5</v>
      </c>
      <c r="AB171" s="36">
        <v>1.2163508480059558E-5</v>
      </c>
      <c r="AC171" s="36">
        <v>1.3371202413845248E-5</v>
      </c>
      <c r="AD171" s="36">
        <v>1.9301250606058067E-2</v>
      </c>
      <c r="AE171" s="36">
        <v>0.1737112554545226</v>
      </c>
      <c r="AF171" s="36">
        <v>0.19301250606058068</v>
      </c>
      <c r="AG171" s="144">
        <v>5.9967851369758907E-2</v>
      </c>
      <c r="AH171" s="144">
        <v>0.10201427589338297</v>
      </c>
      <c r="AI171" s="144">
        <v>0.3267213971179968</v>
      </c>
      <c r="AJ171" s="36">
        <v>4.7682531726410622E-7</v>
      </c>
      <c r="AK171" s="36">
        <v>5.7621596790869693E-7</v>
      </c>
      <c r="AL171" s="36">
        <v>1.4411630277822083E-6</v>
      </c>
      <c r="AM171" s="36">
        <f t="shared" si="17"/>
        <v>5.9981699397490019E-2</v>
      </c>
      <c r="AN171" s="36">
        <f t="shared" si="17"/>
        <v>0.12131610271540895</v>
      </c>
      <c r="AO171" s="36">
        <f t="shared" si="17"/>
        <v>0.50043409373554715</v>
      </c>
      <c r="AP171" s="146">
        <v>115.413485303</v>
      </c>
      <c r="AQ171" s="146">
        <v>62.145722855000002</v>
      </c>
      <c r="AR171" s="36">
        <f t="shared" si="15"/>
        <v>177.55920815799999</v>
      </c>
      <c r="AS171" s="36">
        <v>2.7449814429999999</v>
      </c>
      <c r="AT171" s="36">
        <v>518.47925815799999</v>
      </c>
      <c r="AU171" s="36">
        <v>1292.0903621949999</v>
      </c>
      <c r="AV171" s="36">
        <v>332.89550636899997</v>
      </c>
      <c r="AW171" s="36">
        <v>829.60131698500004</v>
      </c>
      <c r="AX171" s="36">
        <v>312.153694503</v>
      </c>
      <c r="AY171" s="36">
        <v>777.91111957700002</v>
      </c>
      <c r="AZ171" s="36">
        <v>4.6223103000000001E-2</v>
      </c>
      <c r="BA171" s="36">
        <v>9.2446207000000002E-2</v>
      </c>
      <c r="BB171" s="36">
        <v>2.5170576809999998</v>
      </c>
      <c r="BC171" s="36">
        <v>148.60482727499999</v>
      </c>
      <c r="BD171" s="36">
        <v>370.33470881699998</v>
      </c>
      <c r="BE171" s="36">
        <v>0.14634056200000001</v>
      </c>
      <c r="BF171" s="36">
        <v>0.29268112499999999</v>
      </c>
      <c r="BG171" s="36">
        <v>4.232472445</v>
      </c>
      <c r="BH171" s="36">
        <v>22.214353745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5.5770004149999997</v>
      </c>
      <c r="E172" s="36">
        <v>55</v>
      </c>
      <c r="F172" s="36">
        <v>0</v>
      </c>
      <c r="G172" s="36">
        <v>12</v>
      </c>
      <c r="H172" s="36">
        <v>43</v>
      </c>
      <c r="I172" s="36">
        <v>3.9108288622321412E-4</v>
      </c>
      <c r="J172" s="36">
        <v>1.2724848029149323</v>
      </c>
      <c r="K172" s="36">
        <v>3.9108288622321412E-4</v>
      </c>
      <c r="L172" s="36">
        <v>0</v>
      </c>
      <c r="M172" s="36">
        <v>7.9303885800280582E-2</v>
      </c>
      <c r="N172" s="36">
        <v>1.1935720000008749</v>
      </c>
      <c r="O172" s="36">
        <v>0.15398366099999999</v>
      </c>
      <c r="P172" s="36">
        <v>0.27518802399999998</v>
      </c>
      <c r="Q172" s="36">
        <v>0.14207740899999999</v>
      </c>
      <c r="R172" s="36">
        <v>1.1906251999999999E-2</v>
      </c>
      <c r="S172" s="36">
        <v>0.25965812799999999</v>
      </c>
      <c r="T172" s="36">
        <v>1.5529896000000001E-2</v>
      </c>
      <c r="U172" s="138">
        <v>1.4988999999999997</v>
      </c>
      <c r="V172" s="138">
        <v>3.5445999999999995</v>
      </c>
      <c r="W172" s="36">
        <f t="shared" si="16"/>
        <v>1.653274743886223</v>
      </c>
      <c r="X172" s="36">
        <f t="shared" si="16"/>
        <v>5.0922728269149315</v>
      </c>
      <c r="Y172" s="36">
        <f t="shared" si="13"/>
        <v>6.7455475708011541</v>
      </c>
      <c r="Z172" s="36">
        <v>2.0773996891994104E-5</v>
      </c>
      <c r="AA172" s="36">
        <v>4.4456353348867367E-6</v>
      </c>
      <c r="AB172" s="36">
        <v>4.4456353348867367E-6</v>
      </c>
      <c r="AC172" s="36">
        <v>3.1899800026927197E-6</v>
      </c>
      <c r="AD172" s="36">
        <v>7.4535339497100971E-3</v>
      </c>
      <c r="AE172" s="36">
        <v>6.7081805547390849E-2</v>
      </c>
      <c r="AF172" s="36">
        <v>7.453533949710095E-2</v>
      </c>
      <c r="AG172" s="144">
        <v>0.11275693718907707</v>
      </c>
      <c r="AH172" s="144">
        <v>0.19181639889636101</v>
      </c>
      <c r="AI172" s="144">
        <v>0.61433089916807515</v>
      </c>
      <c r="AJ172" s="36">
        <v>1.7427467432386E-7</v>
      </c>
      <c r="AK172" s="36">
        <v>2.1060091927097684E-7</v>
      </c>
      <c r="AL172" s="36">
        <v>5.2673003764860868E-7</v>
      </c>
      <c r="AM172" s="36">
        <f t="shared" si="17"/>
        <v>0.1127603014437541</v>
      </c>
      <c r="AN172" s="36">
        <f t="shared" si="17"/>
        <v>0.19927014344699037</v>
      </c>
      <c r="AO172" s="36">
        <f t="shared" si="17"/>
        <v>0.6814132314455037</v>
      </c>
      <c r="AP172" s="146">
        <v>35.699890457000002</v>
      </c>
      <c r="AQ172" s="146">
        <v>19.223017938000002</v>
      </c>
      <c r="AR172" s="36">
        <f t="shared" si="15"/>
        <v>54.922908395000007</v>
      </c>
      <c r="AS172" s="36">
        <v>2.6390085069999998</v>
      </c>
      <c r="AT172" s="36">
        <v>81.941945662999998</v>
      </c>
      <c r="AU172" s="36">
        <v>201.73427212999999</v>
      </c>
      <c r="AV172" s="36">
        <v>61.838823480999999</v>
      </c>
      <c r="AW172" s="36">
        <v>152.242053121</v>
      </c>
      <c r="AX172" s="36">
        <v>57.613386333000001</v>
      </c>
      <c r="AY172" s="36">
        <v>141.83937741400001</v>
      </c>
      <c r="AZ172" s="36">
        <v>4.0645958000000003E-2</v>
      </c>
      <c r="BA172" s="36">
        <v>8.1291917000000005E-2</v>
      </c>
      <c r="BB172" s="36">
        <v>1.0401195889999999</v>
      </c>
      <c r="BC172" s="36">
        <v>59.552393033999998</v>
      </c>
      <c r="BD172" s="36">
        <v>146.613051047</v>
      </c>
      <c r="BE172" s="36">
        <v>6.0472069000000003E-2</v>
      </c>
      <c r="BF172" s="36">
        <v>0.12094413800000001</v>
      </c>
      <c r="BG172" s="36">
        <v>6.0607055919999997</v>
      </c>
      <c r="BH172" s="36">
        <v>28.555778370999999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5.6403095700000003</v>
      </c>
      <c r="E173" s="36">
        <v>35</v>
      </c>
      <c r="F173" s="36">
        <v>2</v>
      </c>
      <c r="G173" s="36">
        <v>13</v>
      </c>
      <c r="H173" s="36">
        <v>20</v>
      </c>
      <c r="I173" s="36">
        <v>1.4332881513495731E-3</v>
      </c>
      <c r="J173" s="36">
        <v>2.1017463226655062</v>
      </c>
      <c r="K173" s="36">
        <v>1.4332881513495731E-3</v>
      </c>
      <c r="L173" s="36">
        <v>0</v>
      </c>
      <c r="M173" s="36">
        <v>0.15817061081526385</v>
      </c>
      <c r="N173" s="36">
        <v>1.9450090000015918</v>
      </c>
      <c r="O173" s="36">
        <v>0.175182223</v>
      </c>
      <c r="P173" s="36">
        <v>0.31032259699999998</v>
      </c>
      <c r="Q173" s="36">
        <v>0.166063402</v>
      </c>
      <c r="R173" s="36">
        <v>9.1188209999999992E-3</v>
      </c>
      <c r="S173" s="36">
        <v>0.29842848199999999</v>
      </c>
      <c r="T173" s="36">
        <v>1.1894115E-2</v>
      </c>
      <c r="U173" s="138">
        <v>0.40329999999999994</v>
      </c>
      <c r="V173" s="138">
        <v>0.95389999999999953</v>
      </c>
      <c r="W173" s="36">
        <f t="shared" si="16"/>
        <v>0.57991551115134954</v>
      </c>
      <c r="X173" s="36">
        <f t="shared" si="16"/>
        <v>3.3659689196655056</v>
      </c>
      <c r="Y173" s="36">
        <f t="shared" si="13"/>
        <v>3.945884430816855</v>
      </c>
      <c r="Z173" s="36">
        <v>5.1840145206580021E-5</v>
      </c>
      <c r="AA173" s="36">
        <v>1.109379107420812E-5</v>
      </c>
      <c r="AB173" s="36">
        <v>1.109379107420812E-5</v>
      </c>
      <c r="AC173" s="36">
        <v>6.5839006903448283E-6</v>
      </c>
      <c r="AD173" s="36">
        <v>4.4046840700459394E-3</v>
      </c>
      <c r="AE173" s="36">
        <v>3.9642156630413455E-2</v>
      </c>
      <c r="AF173" s="36">
        <v>4.4046840700459375E-2</v>
      </c>
      <c r="AG173" s="144">
        <v>3.3919754488054607E-2</v>
      </c>
      <c r="AH173" s="144">
        <v>5.7702570853242333E-2</v>
      </c>
      <c r="AI173" s="144">
        <v>0.18480417962457327</v>
      </c>
      <c r="AJ173" s="36">
        <v>4.348910067595148E-7</v>
      </c>
      <c r="AK173" s="36">
        <v>5.2554076581450238E-7</v>
      </c>
      <c r="AL173" s="36">
        <v>1.314420223432995E-6</v>
      </c>
      <c r="AM173" s="36">
        <f t="shared" si="17"/>
        <v>3.3926773279751715E-2</v>
      </c>
      <c r="AN173" s="36">
        <f t="shared" si="17"/>
        <v>6.2107780464054088E-2</v>
      </c>
      <c r="AO173" s="36">
        <f t="shared" si="17"/>
        <v>0.22444765067521016</v>
      </c>
      <c r="AP173" s="146">
        <v>24.582697377999999</v>
      </c>
      <c r="AQ173" s="146">
        <v>13.236837049</v>
      </c>
      <c r="AR173" s="36">
        <f t="shared" si="15"/>
        <v>37.819534427000001</v>
      </c>
      <c r="AS173" s="36">
        <v>3.7688108819999999</v>
      </c>
      <c r="AT173" s="36">
        <v>57.677948682</v>
      </c>
      <c r="AU173" s="36">
        <v>158.86084583799999</v>
      </c>
      <c r="AV173" s="36">
        <v>43.970805386000002</v>
      </c>
      <c r="AW173" s="36">
        <v>121.107624237</v>
      </c>
      <c r="AX173" s="36">
        <v>40.969419162000001</v>
      </c>
      <c r="AY173" s="36">
        <v>112.840985684</v>
      </c>
      <c r="AZ173" s="36">
        <v>8.7693973999999994E-2</v>
      </c>
      <c r="BA173" s="36">
        <v>0.17538794899999999</v>
      </c>
      <c r="BB173" s="36">
        <v>1.016914128</v>
      </c>
      <c r="BC173" s="36">
        <v>20.398354472000001</v>
      </c>
      <c r="BD173" s="36">
        <v>56.182647254000003</v>
      </c>
      <c r="BE173" s="36">
        <v>5.9122913999999999E-2</v>
      </c>
      <c r="BF173" s="36">
        <v>0.118245828</v>
      </c>
      <c r="BG173" s="36">
        <v>5.6097517379999999</v>
      </c>
      <c r="BH173" s="36">
        <v>29.281740841000001</v>
      </c>
      <c r="BI173" s="36">
        <v>0.03</v>
      </c>
      <c r="BJ173" s="36">
        <v>0.03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5.8151005370000002</v>
      </c>
      <c r="E174" s="36">
        <v>3</v>
      </c>
      <c r="F174" s="36">
        <v>0</v>
      </c>
      <c r="G174" s="36">
        <v>1</v>
      </c>
      <c r="H174" s="36">
        <v>2</v>
      </c>
      <c r="I174" s="36">
        <v>0.62363901722222137</v>
      </c>
      <c r="J174" s="36">
        <v>10.153393763377288</v>
      </c>
      <c r="K174" s="36">
        <v>1.2716017211955723E-2</v>
      </c>
      <c r="L174" s="36">
        <v>0.61092300001026567</v>
      </c>
      <c r="M174" s="36">
        <v>0.66557128061661697</v>
      </c>
      <c r="N174" s="36">
        <v>10.111461499982891</v>
      </c>
      <c r="O174" s="36">
        <v>1.5736347000000001E-2</v>
      </c>
      <c r="P174" s="36">
        <v>2.7873378000000001E-2</v>
      </c>
      <c r="Q174" s="36">
        <v>1.4082493000000001E-2</v>
      </c>
      <c r="R174" s="36">
        <v>1.6538540000000002E-3</v>
      </c>
      <c r="S174" s="36">
        <v>2.5716176E-2</v>
      </c>
      <c r="T174" s="36">
        <v>2.157202E-3</v>
      </c>
      <c r="U174" s="138">
        <v>2.8799999999999999E-2</v>
      </c>
      <c r="V174" s="138">
        <v>6.8400000000000002E-2</v>
      </c>
      <c r="W174" s="36">
        <f t="shared" si="16"/>
        <v>0.66817536422222146</v>
      </c>
      <c r="X174" s="36">
        <f t="shared" si="16"/>
        <v>10.249667141377289</v>
      </c>
      <c r="Y174" s="36">
        <f t="shared" si="13"/>
        <v>10.917842505599511</v>
      </c>
      <c r="Z174" s="36">
        <v>3.1314849136016023E-3</v>
      </c>
      <c r="AA174" s="36">
        <v>1.4351395394877459E-3</v>
      </c>
      <c r="AB174" s="36">
        <v>1.4351395394877459E-3</v>
      </c>
      <c r="AC174" s="36">
        <v>8.7611486206207612E-3</v>
      </c>
      <c r="AD174" s="36">
        <v>6.7635410094190052E-2</v>
      </c>
      <c r="AE174" s="36">
        <v>0.60871869084771024</v>
      </c>
      <c r="AF174" s="36">
        <v>0.67635410094190029</v>
      </c>
      <c r="AG174" s="144">
        <v>2.1532401554463371E-3</v>
      </c>
      <c r="AH174" s="144">
        <v>3.662983252943194E-3</v>
      </c>
      <c r="AI174" s="144">
        <v>1.1731446364155906E-2</v>
      </c>
      <c r="AJ174" s="36">
        <v>5.6259332360200367E-5</v>
      </c>
      <c r="AK174" s="36">
        <v>6.7986166999895408E-5</v>
      </c>
      <c r="AL174" s="36">
        <v>1.7003893633229063E-4</v>
      </c>
      <c r="AM174" s="36">
        <f t="shared" si="17"/>
        <v>1.0970648108427298E-2</v>
      </c>
      <c r="AN174" s="36">
        <f t="shared" si="17"/>
        <v>7.1366379514133133E-2</v>
      </c>
      <c r="AO174" s="36">
        <f t="shared" si="17"/>
        <v>0.62062017614819842</v>
      </c>
      <c r="AP174" s="146">
        <v>159.75523178399999</v>
      </c>
      <c r="AQ174" s="146">
        <v>86.022047884000003</v>
      </c>
      <c r="AR174" s="36">
        <f t="shared" si="15"/>
        <v>245.77727966800001</v>
      </c>
      <c r="AS174" s="36">
        <v>30.861037842999998</v>
      </c>
      <c r="AT174" s="36">
        <v>584.37418898500005</v>
      </c>
      <c r="AU174" s="36">
        <v>1412.2376234010001</v>
      </c>
      <c r="AV174" s="36">
        <v>330.71454206700002</v>
      </c>
      <c r="AW174" s="36">
        <v>799.22681000600005</v>
      </c>
      <c r="AX174" s="36">
        <v>313.25802396099999</v>
      </c>
      <c r="AY174" s="36">
        <v>757.04022458400004</v>
      </c>
      <c r="AZ174" s="36">
        <v>0.72374905499999997</v>
      </c>
      <c r="BA174" s="36">
        <v>1.447498111</v>
      </c>
      <c r="BB174" s="36">
        <v>2.066031309</v>
      </c>
      <c r="BC174" s="36">
        <v>46.252774760000001</v>
      </c>
      <c r="BD174" s="36">
        <v>111.77753900499999</v>
      </c>
      <c r="BE174" s="36">
        <v>0.12011809900000001</v>
      </c>
      <c r="BF174" s="36">
        <v>0.24023619800000001</v>
      </c>
      <c r="BG174" s="36">
        <v>9.9394631570000005</v>
      </c>
      <c r="BH174" s="36">
        <v>57.323760604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5.9405246509999996</v>
      </c>
      <c r="E175" s="36">
        <v>19</v>
      </c>
      <c r="F175" s="36">
        <v>2</v>
      </c>
      <c r="G175" s="36">
        <v>13</v>
      </c>
      <c r="H175" s="36">
        <v>4</v>
      </c>
      <c r="I175" s="36">
        <v>8.4649649047905784E-2</v>
      </c>
      <c r="J175" s="36">
        <v>8.282176930244777</v>
      </c>
      <c r="K175" s="36">
        <v>1.3207149053742241E-2</v>
      </c>
      <c r="L175" s="36">
        <v>7.144249999416355E-2</v>
      </c>
      <c r="M175" s="36">
        <v>0.85557607928630197</v>
      </c>
      <c r="N175" s="36">
        <v>7.5112505000063816</v>
      </c>
      <c r="O175" s="36">
        <v>1.9285297E-2</v>
      </c>
      <c r="P175" s="36">
        <v>3.2916144000000001E-2</v>
      </c>
      <c r="Q175" s="36">
        <v>1.7228913999999998E-2</v>
      </c>
      <c r="R175" s="36">
        <v>2.0563830000000002E-3</v>
      </c>
      <c r="S175" s="36">
        <v>3.0233906000000001E-2</v>
      </c>
      <c r="T175" s="36">
        <v>2.682238E-3</v>
      </c>
      <c r="U175" s="138">
        <v>1.6710000000000003</v>
      </c>
      <c r="V175" s="138">
        <v>3.9678000000000004</v>
      </c>
      <c r="W175" s="36">
        <f t="shared" si="16"/>
        <v>1.774934946047906</v>
      </c>
      <c r="X175" s="36">
        <f t="shared" si="16"/>
        <v>12.282893074244777</v>
      </c>
      <c r="Y175" s="36">
        <f t="shared" si="13"/>
        <v>14.057828020292684</v>
      </c>
      <c r="Z175" s="36">
        <v>9.108925299719956E-4</v>
      </c>
      <c r="AA175" s="36">
        <v>2.2653283414345824E-4</v>
      </c>
      <c r="AB175" s="36">
        <v>2.2653283414345824E-4</v>
      </c>
      <c r="AC175" s="36">
        <v>9.9095202892733456E-5</v>
      </c>
      <c r="AD175" s="36">
        <v>4.6611568029868128E-2</v>
      </c>
      <c r="AE175" s="36">
        <v>0.41950411226881301</v>
      </c>
      <c r="AF175" s="36">
        <v>0.46611568029868122</v>
      </c>
      <c r="AG175" s="144">
        <v>0.11563386301084375</v>
      </c>
      <c r="AH175" s="144">
        <v>0.19671047960465382</v>
      </c>
      <c r="AI175" s="144">
        <v>0.63000518467976951</v>
      </c>
      <c r="AJ175" s="36">
        <v>8.8803810749416113E-6</v>
      </c>
      <c r="AK175" s="36">
        <v>1.0731429710684425E-5</v>
      </c>
      <c r="AL175" s="36">
        <v>2.6840179022481566E-5</v>
      </c>
      <c r="AM175" s="36">
        <f t="shared" si="17"/>
        <v>0.11574183859481142</v>
      </c>
      <c r="AN175" s="36">
        <f t="shared" si="17"/>
        <v>0.24333277906423265</v>
      </c>
      <c r="AO175" s="36">
        <f t="shared" si="17"/>
        <v>1.0495361371276051</v>
      </c>
      <c r="AP175" s="146">
        <v>161.727157549</v>
      </c>
      <c r="AQ175" s="146">
        <v>87.083854064999997</v>
      </c>
      <c r="AR175" s="36">
        <f t="shared" si="15"/>
        <v>248.81101161399999</v>
      </c>
      <c r="AS175" s="36">
        <v>16.715284801999999</v>
      </c>
      <c r="AT175" s="36">
        <v>1280.5149963060001</v>
      </c>
      <c r="AU175" s="36">
        <v>2810.843486622</v>
      </c>
      <c r="AV175" s="36">
        <v>692.62589529900004</v>
      </c>
      <c r="AW175" s="36">
        <v>1520.3749991879999</v>
      </c>
      <c r="AX175" s="36">
        <v>662.59931621400005</v>
      </c>
      <c r="AY175" s="36">
        <v>1454.464006743</v>
      </c>
      <c r="AZ175" s="36">
        <v>0.525531517</v>
      </c>
      <c r="BA175" s="36">
        <v>1.0510630350000001</v>
      </c>
      <c r="BB175" s="36">
        <v>1.1823738640000001</v>
      </c>
      <c r="BC175" s="36">
        <v>60.380208121000003</v>
      </c>
      <c r="BD175" s="36">
        <v>132.53988841099999</v>
      </c>
      <c r="BE175" s="36">
        <v>6.8742665999999994E-2</v>
      </c>
      <c r="BF175" s="36">
        <v>0.13748533299999999</v>
      </c>
      <c r="BG175" s="36">
        <v>9.4642789940000007</v>
      </c>
      <c r="BH175" s="36">
        <v>29.721603419000001</v>
      </c>
      <c r="BI175" s="36">
        <v>0.03</v>
      </c>
      <c r="BJ175" s="36">
        <v>0.03</v>
      </c>
      <c r="BK175" s="36">
        <v>0.06</v>
      </c>
      <c r="BL175" s="36">
        <v>0.06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5.5536139589999998</v>
      </c>
      <c r="E176" s="36">
        <v>2</v>
      </c>
      <c r="F176" s="36">
        <v>0</v>
      </c>
      <c r="G176" s="36">
        <v>1</v>
      </c>
      <c r="H176" s="36">
        <v>1</v>
      </c>
      <c r="I176" s="36">
        <v>7.9031054726001748E-5</v>
      </c>
      <c r="J176" s="36">
        <v>0.45231056030528582</v>
      </c>
      <c r="K176" s="36">
        <v>7.9031054726001748E-5</v>
      </c>
      <c r="L176" s="36">
        <v>0</v>
      </c>
      <c r="M176" s="36">
        <v>2.0589591359981028E-2</v>
      </c>
      <c r="N176" s="36">
        <v>0.43180000000003083</v>
      </c>
      <c r="O176" s="36">
        <v>3.2274909999999999E-3</v>
      </c>
      <c r="P176" s="36">
        <v>5.521336E-3</v>
      </c>
      <c r="Q176" s="36">
        <v>2.7459529999999998E-3</v>
      </c>
      <c r="R176" s="36">
        <v>4.81538E-4</v>
      </c>
      <c r="S176" s="36">
        <v>4.8932430000000002E-3</v>
      </c>
      <c r="T176" s="36">
        <v>6.2809300000000003E-4</v>
      </c>
      <c r="U176" s="138">
        <v>0</v>
      </c>
      <c r="V176" s="138">
        <v>0</v>
      </c>
      <c r="W176" s="36">
        <f t="shared" si="16"/>
        <v>3.3065220547260016E-3</v>
      </c>
      <c r="X176" s="36">
        <f t="shared" si="16"/>
        <v>0.45783189630528581</v>
      </c>
      <c r="Y176" s="36">
        <f t="shared" si="13"/>
        <v>0.46113841836001179</v>
      </c>
      <c r="Z176" s="36">
        <v>4.9713896349849365E-6</v>
      </c>
      <c r="AA176" s="36">
        <v>1.0638773818867758E-6</v>
      </c>
      <c r="AB176" s="36">
        <v>1.0638773818867758E-6</v>
      </c>
      <c r="AC176" s="36">
        <v>6.0645041147121019E-7</v>
      </c>
      <c r="AD176" s="36">
        <v>1.6098819223883489E-3</v>
      </c>
      <c r="AE176" s="36">
        <v>1.4488937301495142E-2</v>
      </c>
      <c r="AF176" s="36">
        <v>1.6098819223883488E-2</v>
      </c>
      <c r="AG176" s="144">
        <v>0</v>
      </c>
      <c r="AH176" s="144">
        <v>0</v>
      </c>
      <c r="AI176" s="144">
        <v>0</v>
      </c>
      <c r="AJ176" s="36">
        <v>4.1705373986452359E-8</v>
      </c>
      <c r="AK176" s="36">
        <v>5.0398545480938184E-8</v>
      </c>
      <c r="AL176" s="36">
        <v>1.2605086364534252E-7</v>
      </c>
      <c r="AM176" s="36">
        <f t="shared" si="17"/>
        <v>6.481557854576625E-7</v>
      </c>
      <c r="AN176" s="36">
        <f t="shared" si="17"/>
        <v>1.60993232093383E-3</v>
      </c>
      <c r="AO176" s="36">
        <f t="shared" si="17"/>
        <v>1.4489063352358786E-2</v>
      </c>
      <c r="AP176" s="146">
        <v>4.2538353249999998</v>
      </c>
      <c r="AQ176" s="146">
        <v>2.2905267130000002</v>
      </c>
      <c r="AR176" s="36">
        <f t="shared" si="15"/>
        <v>6.544362038</v>
      </c>
      <c r="AS176" s="36">
        <v>1.056512608</v>
      </c>
      <c r="AT176" s="36">
        <v>8.521366574</v>
      </c>
      <c r="AU176" s="36">
        <v>21.463525620999999</v>
      </c>
      <c r="AV176" s="36">
        <v>8.5535648609999999</v>
      </c>
      <c r="AW176" s="36">
        <v>21.544626314999999</v>
      </c>
      <c r="AX176" s="36">
        <v>7.8938029089999997</v>
      </c>
      <c r="AY176" s="36">
        <v>19.882825072999999</v>
      </c>
      <c r="AZ176" s="36">
        <v>0.19708219799999999</v>
      </c>
      <c r="BA176" s="36">
        <v>0.394164397</v>
      </c>
      <c r="BB176" s="36">
        <v>0.32339255</v>
      </c>
      <c r="BC176" s="36">
        <v>12.894482752</v>
      </c>
      <c r="BD176" s="36">
        <v>32.478483175999997</v>
      </c>
      <c r="BE176" s="36">
        <v>1.8801892000000001E-2</v>
      </c>
      <c r="BF176" s="36">
        <v>3.7603784000000001E-2</v>
      </c>
      <c r="BG176" s="36">
        <v>2.111600272</v>
      </c>
      <c r="BH176" s="36">
        <v>25.489266793999999</v>
      </c>
      <c r="BI176" s="36">
        <v>0</v>
      </c>
      <c r="BJ176" s="36">
        <v>0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5.2185733320000001</v>
      </c>
      <c r="E177" s="36">
        <v>12</v>
      </c>
      <c r="F177" s="36">
        <v>0</v>
      </c>
      <c r="G177" s="36">
        <v>6</v>
      </c>
      <c r="H177" s="36">
        <v>6</v>
      </c>
      <c r="I177" s="36">
        <v>2.1606597244274936E-4</v>
      </c>
      <c r="J177" s="36">
        <v>0.8736277715240276</v>
      </c>
      <c r="K177" s="36">
        <v>2.1606597244274936E-4</v>
      </c>
      <c r="L177" s="36">
        <v>0</v>
      </c>
      <c r="M177" s="36">
        <v>4.2318837496496377E-2</v>
      </c>
      <c r="N177" s="36">
        <v>0.83152499999997398</v>
      </c>
      <c r="O177" s="36">
        <v>0.11927236699999999</v>
      </c>
      <c r="P177" s="36">
        <v>0.21466296000000001</v>
      </c>
      <c r="Q177" s="36">
        <v>0.11387752399999999</v>
      </c>
      <c r="R177" s="36">
        <v>5.3948429999999999E-3</v>
      </c>
      <c r="S177" s="36">
        <v>0.20762620800000001</v>
      </c>
      <c r="T177" s="36">
        <v>7.0367520000000003E-3</v>
      </c>
      <c r="U177" s="138">
        <v>7.9199999999999979E-2</v>
      </c>
      <c r="V177" s="138">
        <v>0.18720000000000001</v>
      </c>
      <c r="W177" s="36">
        <f t="shared" si="16"/>
        <v>0.19868843297244271</v>
      </c>
      <c r="X177" s="36">
        <f t="shared" si="16"/>
        <v>1.2754907315240276</v>
      </c>
      <c r="Y177" s="36">
        <f t="shared" si="13"/>
        <v>1.4741791644964704</v>
      </c>
      <c r="Z177" s="36">
        <v>1.3002950392292915E-5</v>
      </c>
      <c r="AA177" s="36">
        <v>2.782631383950683E-6</v>
      </c>
      <c r="AB177" s="36">
        <v>2.782631383950683E-6</v>
      </c>
      <c r="AC177" s="36">
        <v>1.7551924256659065E-6</v>
      </c>
      <c r="AD177" s="36">
        <v>7.2588828728815157E-3</v>
      </c>
      <c r="AE177" s="36">
        <v>6.5329945855933602E-2</v>
      </c>
      <c r="AF177" s="36">
        <v>7.2588828728815127E-2</v>
      </c>
      <c r="AG177" s="144">
        <v>5.7179019207076283E-3</v>
      </c>
      <c r="AH177" s="144">
        <v>9.7270055662612535E-3</v>
      </c>
      <c r="AI177" s="144">
        <v>3.1152707016269151E-2</v>
      </c>
      <c r="AJ177" s="36">
        <v>1.0908276133128052E-7</v>
      </c>
      <c r="AK177" s="36">
        <v>1.3182024239674052E-7</v>
      </c>
      <c r="AL177" s="36">
        <v>3.2969315367111308E-7</v>
      </c>
      <c r="AM177" s="36">
        <f t="shared" si="17"/>
        <v>5.7197661958946254E-3</v>
      </c>
      <c r="AN177" s="36">
        <f t="shared" si="17"/>
        <v>1.6986020259385164E-2</v>
      </c>
      <c r="AO177" s="36">
        <f t="shared" si="17"/>
        <v>9.6482982565356423E-2</v>
      </c>
      <c r="AP177" s="146">
        <v>3.71248025</v>
      </c>
      <c r="AQ177" s="146">
        <v>1.9990278260000001</v>
      </c>
      <c r="AR177" s="36">
        <f t="shared" si="15"/>
        <v>5.7115080760000003</v>
      </c>
      <c r="AS177" s="36">
        <v>0.16262359500000001</v>
      </c>
      <c r="AT177" s="36">
        <v>6.3532984829999997</v>
      </c>
      <c r="AU177" s="36">
        <v>15.057120707999999</v>
      </c>
      <c r="AV177" s="36">
        <v>9.8554468610000008</v>
      </c>
      <c r="AW177" s="36">
        <v>23.357103938000002</v>
      </c>
      <c r="AX177" s="36">
        <v>8.9973800980000007</v>
      </c>
      <c r="AY177" s="36">
        <v>21.323512274999999</v>
      </c>
      <c r="AZ177" s="36">
        <v>3.876404E-3</v>
      </c>
      <c r="BA177" s="36">
        <v>7.7528090000000003E-3</v>
      </c>
      <c r="BB177" s="36">
        <v>1.4228040280000001</v>
      </c>
      <c r="BC177" s="36">
        <v>60.645624775000002</v>
      </c>
      <c r="BD177" s="36">
        <v>143.728253142</v>
      </c>
      <c r="BE177" s="36">
        <v>8.2721164E-2</v>
      </c>
      <c r="BF177" s="36">
        <v>0.165442328</v>
      </c>
      <c r="BG177" s="36">
        <v>3.0740118719999998</v>
      </c>
      <c r="BH177" s="36">
        <v>21.678128134000001</v>
      </c>
      <c r="BI177" s="36">
        <v>0</v>
      </c>
      <c r="BJ177" s="36">
        <v>0</v>
      </c>
      <c r="BK177" s="36">
        <v>0</v>
      </c>
      <c r="BL177" s="36">
        <v>0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5.696518416</v>
      </c>
      <c r="E178" s="36">
        <v>61</v>
      </c>
      <c r="F178" s="36">
        <v>17</v>
      </c>
      <c r="G178" s="36">
        <v>31</v>
      </c>
      <c r="H178" s="36">
        <v>13</v>
      </c>
      <c r="I178" s="36">
        <v>8.1815454574458626E-3</v>
      </c>
      <c r="J178" s="36">
        <v>7.0699768211363718</v>
      </c>
      <c r="K178" s="36">
        <v>7.909545457507319E-3</v>
      </c>
      <c r="L178" s="36">
        <v>2.7199999993854362E-4</v>
      </c>
      <c r="M178" s="36">
        <v>0.72799036658970451</v>
      </c>
      <c r="N178" s="36">
        <v>6.3501680000041132</v>
      </c>
      <c r="O178" s="36">
        <v>0.109648518</v>
      </c>
      <c r="P178" s="36">
        <v>0.18272853</v>
      </c>
      <c r="Q178" s="36">
        <v>9.6269591000000002E-2</v>
      </c>
      <c r="R178" s="36">
        <v>1.3378927000000001E-2</v>
      </c>
      <c r="S178" s="36">
        <v>0.165277755</v>
      </c>
      <c r="T178" s="36">
        <v>1.7450774999999998E-2</v>
      </c>
      <c r="U178" s="138">
        <v>2.7435500000000004</v>
      </c>
      <c r="V178" s="138">
        <v>6.4854000000000029</v>
      </c>
      <c r="W178" s="36">
        <f t="shared" si="16"/>
        <v>2.8613800634574464</v>
      </c>
      <c r="X178" s="36">
        <f t="shared" si="16"/>
        <v>13.738105351136376</v>
      </c>
      <c r="Y178" s="36">
        <f t="shared" si="13"/>
        <v>16.599485414593822</v>
      </c>
      <c r="Z178" s="36">
        <v>2.2981913265207024E-4</v>
      </c>
      <c r="AA178" s="36">
        <v>4.9181294387543038E-5</v>
      </c>
      <c r="AB178" s="36">
        <v>4.9181294387543038E-5</v>
      </c>
      <c r="AC178" s="36">
        <v>6.3753362096528865E-5</v>
      </c>
      <c r="AD178" s="36">
        <v>5.9831238724053576E-2</v>
      </c>
      <c r="AE178" s="36">
        <v>0.53848114851648232</v>
      </c>
      <c r="AF178" s="36">
        <v>0.5983123872405357</v>
      </c>
      <c r="AG178" s="144">
        <v>0.20381273504536815</v>
      </c>
      <c r="AH178" s="144">
        <v>0.34671591708867205</v>
      </c>
      <c r="AI178" s="144">
        <v>1.1104280047299364</v>
      </c>
      <c r="AJ178" s="36">
        <v>1.927970563611989E-6</v>
      </c>
      <c r="AK178" s="36">
        <v>2.3298415251634628E-6</v>
      </c>
      <c r="AL178" s="36">
        <v>5.8271232552675962E-6</v>
      </c>
      <c r="AM178" s="36">
        <f t="shared" si="17"/>
        <v>0.20387841637802828</v>
      </c>
      <c r="AN178" s="36">
        <f t="shared" si="17"/>
        <v>0.40654948565425075</v>
      </c>
      <c r="AO178" s="36">
        <f t="shared" si="17"/>
        <v>1.6489149803696741</v>
      </c>
      <c r="AP178" s="146">
        <v>82.586808593000001</v>
      </c>
      <c r="AQ178" s="146">
        <v>44.469820012</v>
      </c>
      <c r="AR178" s="36">
        <f t="shared" si="15"/>
        <v>127.056628605</v>
      </c>
      <c r="AS178" s="36">
        <v>2.7400906420000002</v>
      </c>
      <c r="AT178" s="36">
        <v>154.63452652999999</v>
      </c>
      <c r="AU178" s="36">
        <v>371.849299659</v>
      </c>
      <c r="AV178" s="36">
        <v>143.07124227400001</v>
      </c>
      <c r="AW178" s="36">
        <v>344.04309590299999</v>
      </c>
      <c r="AX178" s="36">
        <v>132.39154086299999</v>
      </c>
      <c r="AY178" s="36">
        <v>318.36164183599999</v>
      </c>
      <c r="AZ178" s="36">
        <v>0.56309991299999995</v>
      </c>
      <c r="BA178" s="36">
        <v>1.126199827</v>
      </c>
      <c r="BB178" s="36">
        <v>2.1342384430000001</v>
      </c>
      <c r="BC178" s="36">
        <v>135.80800882200001</v>
      </c>
      <c r="BD178" s="36">
        <v>326.57721468699998</v>
      </c>
      <c r="BE178" s="36">
        <v>0.47427520899999998</v>
      </c>
      <c r="BF178" s="36">
        <v>0.94855041900000003</v>
      </c>
      <c r="BG178" s="36">
        <v>8.2055646150000001</v>
      </c>
      <c r="BH178" s="36">
        <v>30.626641777</v>
      </c>
      <c r="BI178" s="36">
        <v>0.06</v>
      </c>
      <c r="BJ178" s="36">
        <v>0.06</v>
      </c>
      <c r="BK178" s="36">
        <v>0.03</v>
      </c>
      <c r="BL178" s="36">
        <v>0.03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6.0507315989999997</v>
      </c>
      <c r="E179" s="36">
        <v>10</v>
      </c>
      <c r="F179" s="36">
        <v>4</v>
      </c>
      <c r="G179" s="36">
        <v>6</v>
      </c>
      <c r="H179" s="36">
        <v>0</v>
      </c>
      <c r="I179" s="36">
        <v>7.1607108771458003</v>
      </c>
      <c r="J179" s="36">
        <v>88.78798855585822</v>
      </c>
      <c r="K179" s="36">
        <v>8.2942377289797004E-2</v>
      </c>
      <c r="L179" s="36">
        <v>7.0777684998560035</v>
      </c>
      <c r="M179" s="36">
        <v>3.457638932986669</v>
      </c>
      <c r="N179" s="36">
        <v>92.491060500017355</v>
      </c>
      <c r="O179" s="36">
        <v>0.58764355499999998</v>
      </c>
      <c r="P179" s="36">
        <v>1.0605126730000001</v>
      </c>
      <c r="Q179" s="36">
        <v>0.53716302199999999</v>
      </c>
      <c r="R179" s="36">
        <v>5.0480533000000001E-2</v>
      </c>
      <c r="S179" s="36">
        <v>0.99466850000000007</v>
      </c>
      <c r="T179" s="36">
        <v>6.5844173000000006E-2</v>
      </c>
      <c r="U179" s="138">
        <v>1.3215999999999999</v>
      </c>
      <c r="V179" s="138">
        <v>3.1388000000000003</v>
      </c>
      <c r="W179" s="36">
        <f t="shared" si="16"/>
        <v>9.0699544321457992</v>
      </c>
      <c r="X179" s="36">
        <f t="shared" si="16"/>
        <v>92.987301228858229</v>
      </c>
      <c r="Y179" s="36">
        <f t="shared" si="13"/>
        <v>102.05725566100404</v>
      </c>
      <c r="Z179" s="36">
        <v>3.7834617555731545E-2</v>
      </c>
      <c r="AA179" s="36">
        <v>1.4914985975462945E-2</v>
      </c>
      <c r="AB179" s="36">
        <v>1.4914985975462945E-2</v>
      </c>
      <c r="AC179" s="36">
        <v>5.7096513847427484E-2</v>
      </c>
      <c r="AD179" s="36">
        <v>0.26798623627517848</v>
      </c>
      <c r="AE179" s="36">
        <v>2.4118761264766064</v>
      </c>
      <c r="AF179" s="36">
        <v>2.679862362751785</v>
      </c>
      <c r="AG179" s="144">
        <v>0.1085457941973073</v>
      </c>
      <c r="AH179" s="144">
        <v>0.18465261541610897</v>
      </c>
      <c r="AI179" s="144">
        <v>0.59138743045429498</v>
      </c>
      <c r="AJ179" s="36">
        <v>5.8468680580060826E-4</v>
      </c>
      <c r="AK179" s="36">
        <v>7.0656037230418744E-4</v>
      </c>
      <c r="AL179" s="36">
        <v>1.767164990509556E-3</v>
      </c>
      <c r="AM179" s="36">
        <f t="shared" si="17"/>
        <v>0.16622699485053541</v>
      </c>
      <c r="AN179" s="36">
        <f t="shared" si="17"/>
        <v>0.45334541206359169</v>
      </c>
      <c r="AO179" s="36">
        <f t="shared" si="17"/>
        <v>3.0050307219214112</v>
      </c>
      <c r="AP179" s="146">
        <v>610.18662417400003</v>
      </c>
      <c r="AQ179" s="146">
        <v>328.56202840100002</v>
      </c>
      <c r="AR179" s="36">
        <f t="shared" si="15"/>
        <v>938.74865257500005</v>
      </c>
      <c r="AS179" s="36">
        <v>126.981489061</v>
      </c>
      <c r="AT179" s="36">
        <v>2932.9702048190002</v>
      </c>
      <c r="AU179" s="36">
        <v>7788.6318630790001</v>
      </c>
      <c r="AV179" s="36">
        <v>1618.062316706</v>
      </c>
      <c r="AW179" s="36">
        <v>4296.8359159040001</v>
      </c>
      <c r="AX179" s="36">
        <v>1556.428067627</v>
      </c>
      <c r="AY179" s="36">
        <v>4133.1634464589997</v>
      </c>
      <c r="AZ179" s="36">
        <v>24.287411918</v>
      </c>
      <c r="BA179" s="36">
        <v>48.574823836</v>
      </c>
      <c r="BB179" s="36">
        <v>3.1070304950000001</v>
      </c>
      <c r="BC179" s="36">
        <v>171.307259015</v>
      </c>
      <c r="BD179" s="36">
        <v>454.91398915299999</v>
      </c>
      <c r="BE179" s="36">
        <v>0.690451221</v>
      </c>
      <c r="BF179" s="36">
        <v>1.380902442</v>
      </c>
      <c r="BG179" s="36">
        <v>13.034621155</v>
      </c>
      <c r="BH179" s="36">
        <v>105.890739715</v>
      </c>
      <c r="BI179" s="36">
        <v>0.87000000000000055</v>
      </c>
      <c r="BJ179" s="36">
        <v>0.92000000000000048</v>
      </c>
      <c r="BK179" s="36">
        <v>0.45000000000000018</v>
      </c>
      <c r="BL179" s="36">
        <v>0.45000000000000018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6.329082316</v>
      </c>
      <c r="E180" s="36">
        <v>2</v>
      </c>
      <c r="F180" s="36">
        <v>2</v>
      </c>
      <c r="G180" s="36">
        <v>0</v>
      </c>
      <c r="H180" s="36">
        <v>0</v>
      </c>
      <c r="I180" s="36">
        <v>4.4969503071663848</v>
      </c>
      <c r="J180" s="36">
        <v>38.378763722650319</v>
      </c>
      <c r="K180" s="36">
        <v>0.61218580715306448</v>
      </c>
      <c r="L180" s="36">
        <v>3.8847645000133202</v>
      </c>
      <c r="M180" s="36">
        <v>14.619401029817571</v>
      </c>
      <c r="N180" s="36">
        <v>28.256312999999132</v>
      </c>
      <c r="O180" s="36">
        <v>0.14795053900000002</v>
      </c>
      <c r="P180" s="36">
        <v>0.26960902799999997</v>
      </c>
      <c r="Q180" s="36">
        <v>0.14009616200000002</v>
      </c>
      <c r="R180" s="36">
        <v>7.8543769999999992E-3</v>
      </c>
      <c r="S180" s="36">
        <v>0.259364188</v>
      </c>
      <c r="T180" s="36">
        <v>1.024484E-2</v>
      </c>
      <c r="U180" s="138">
        <v>1.6874</v>
      </c>
      <c r="V180" s="138">
        <v>3.9883999999999999</v>
      </c>
      <c r="W180" s="36">
        <f t="shared" si="16"/>
        <v>6.332300846166385</v>
      </c>
      <c r="X180" s="36">
        <f t="shared" si="16"/>
        <v>42.636772750650316</v>
      </c>
      <c r="Y180" s="36">
        <f t="shared" si="13"/>
        <v>48.969073596816699</v>
      </c>
      <c r="Z180" s="36">
        <v>2.3217747253056024E-2</v>
      </c>
      <c r="AA180" s="36">
        <v>1.1190954175972986E-2</v>
      </c>
      <c r="AB180" s="36">
        <v>1.1190954175972986E-2</v>
      </c>
      <c r="AC180" s="36">
        <v>6.4394202209057637E-3</v>
      </c>
      <c r="AD180" s="36">
        <v>0.57363373204178325</v>
      </c>
      <c r="AE180" s="36">
        <v>5.1627035883760524</v>
      </c>
      <c r="AF180" s="36">
        <v>5.7363373204178325</v>
      </c>
      <c r="AG180" s="144">
        <v>0.12145024815152716</v>
      </c>
      <c r="AH180" s="144">
        <v>0.20660501984397725</v>
      </c>
      <c r="AI180" s="144">
        <v>0.66169445544625138</v>
      </c>
      <c r="AJ180" s="36">
        <v>4.3869992662662566E-4</v>
      </c>
      <c r="AK180" s="36">
        <v>5.3014362615041912E-4</v>
      </c>
      <c r="AL180" s="36">
        <v>1.3259323517105985E-3</v>
      </c>
      <c r="AM180" s="36">
        <f t="shared" si="17"/>
        <v>0.12832836829905955</v>
      </c>
      <c r="AN180" s="36">
        <f t="shared" si="17"/>
        <v>0.78076889551191098</v>
      </c>
      <c r="AO180" s="36">
        <f t="shared" si="17"/>
        <v>5.8257239761740145</v>
      </c>
      <c r="AP180" s="146">
        <v>1849.740905286</v>
      </c>
      <c r="AQ180" s="146">
        <v>996.01433361500006</v>
      </c>
      <c r="AR180" s="36">
        <f t="shared" si="15"/>
        <v>2845.7552389010002</v>
      </c>
      <c r="AS180" s="36">
        <v>160.10310342099999</v>
      </c>
      <c r="AT180" s="36">
        <v>7053.8115107109998</v>
      </c>
      <c r="AU180" s="36">
        <v>16556.435314778999</v>
      </c>
      <c r="AV180" s="36">
        <v>4185.7235168870002</v>
      </c>
      <c r="AW180" s="36">
        <v>9824.5693902740004</v>
      </c>
      <c r="AX180" s="36">
        <v>4067.2338949660002</v>
      </c>
      <c r="AY180" s="36">
        <v>9546.4551030069997</v>
      </c>
      <c r="AZ180" s="36">
        <v>14.015124086</v>
      </c>
      <c r="BA180" s="36">
        <v>28.030248172</v>
      </c>
      <c r="BB180" s="36">
        <v>6.5998655499999996</v>
      </c>
      <c r="BC180" s="36">
        <v>446.25802550100002</v>
      </c>
      <c r="BD180" s="36">
        <v>1047.4396886970001</v>
      </c>
      <c r="BE180" s="36">
        <v>1.466636788</v>
      </c>
      <c r="BF180" s="36">
        <v>2.933273577</v>
      </c>
      <c r="BG180" s="36">
        <v>6.8381217850000002</v>
      </c>
      <c r="BH180" s="36">
        <v>70.604495503999999</v>
      </c>
      <c r="BI180" s="36">
        <v>0.96000000000000063</v>
      </c>
      <c r="BJ180" s="36">
        <v>0.98000000000000065</v>
      </c>
      <c r="BK180" s="36">
        <v>0.33000000000000007</v>
      </c>
      <c r="BL180" s="36">
        <v>0.33000000000000007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6.7914511600000003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14.925240142551155</v>
      </c>
      <c r="J181" s="36">
        <v>84.21256805800715</v>
      </c>
      <c r="K181" s="36">
        <v>1.7651811425318977</v>
      </c>
      <c r="L181" s="36">
        <v>13.160059000019258</v>
      </c>
      <c r="M181" s="36">
        <v>25.224431700621786</v>
      </c>
      <c r="N181" s="36">
        <v>73.913376499936518</v>
      </c>
      <c r="O181" s="36">
        <v>0.50222599100000009</v>
      </c>
      <c r="P181" s="36">
        <v>0.89273042500000011</v>
      </c>
      <c r="Q181" s="36">
        <v>0.45280007600000005</v>
      </c>
      <c r="R181" s="36">
        <v>4.9425915000000001E-2</v>
      </c>
      <c r="S181" s="36">
        <v>0.82826183900000006</v>
      </c>
      <c r="T181" s="36">
        <v>6.4468585999999994E-2</v>
      </c>
      <c r="U181" s="138" t="s">
        <v>340</v>
      </c>
      <c r="V181" s="138" t="s">
        <v>340</v>
      </c>
      <c r="W181" s="36">
        <f t="shared" si="16"/>
        <v>15.427466133551155</v>
      </c>
      <c r="X181" s="36">
        <f t="shared" si="16"/>
        <v>85.105298483007147</v>
      </c>
      <c r="Y181" s="36">
        <f t="shared" si="13"/>
        <v>100.5327646165583</v>
      </c>
      <c r="Z181" s="36">
        <v>5.1965245734530596E-2</v>
      </c>
      <c r="AA181" s="36">
        <v>2.5047248444043751E-2</v>
      </c>
      <c r="AB181" s="36">
        <v>2.5047248444043751E-2</v>
      </c>
      <c r="AC181" s="36">
        <v>7.7566683750406054E-2</v>
      </c>
      <c r="AD181" s="36">
        <v>0.44506678260566801</v>
      </c>
      <c r="AE181" s="36">
        <v>4.0056010434510121</v>
      </c>
      <c r="AF181" s="36">
        <v>4.4506678260566801</v>
      </c>
      <c r="AG181" s="144" t="s">
        <v>340</v>
      </c>
      <c r="AH181" s="144" t="s">
        <v>340</v>
      </c>
      <c r="AI181" s="144" t="s">
        <v>340</v>
      </c>
      <c r="AJ181" s="36">
        <v>9.8188464898290705E-4</v>
      </c>
      <c r="AK181" s="36">
        <v>1.1865511114079155E-3</v>
      </c>
      <c r="AL181" s="36">
        <v>2.9676608903103714E-3</v>
      </c>
      <c r="AM181" s="36">
        <f t="shared" si="17"/>
        <v>7.8548568399388966E-2</v>
      </c>
      <c r="AN181" s="36">
        <f t="shared" si="17"/>
        <v>0.44625333371707593</v>
      </c>
      <c r="AO181" s="36">
        <f t="shared" si="17"/>
        <v>4.0085687043413225</v>
      </c>
      <c r="AP181" s="146">
        <v>648.79808971800003</v>
      </c>
      <c r="AQ181" s="146">
        <v>349.35281753999999</v>
      </c>
      <c r="AR181" s="36">
        <f t="shared" si="15"/>
        <v>998.15090725799996</v>
      </c>
      <c r="AS181" s="36">
        <v>150.90085063199999</v>
      </c>
      <c r="AT181" s="36">
        <v>1990.5372303920001</v>
      </c>
      <c r="AU181" s="36">
        <v>4943.7479171639998</v>
      </c>
      <c r="AV181" s="36">
        <v>1357.2172975410001</v>
      </c>
      <c r="AW181" s="36">
        <v>3370.818734465</v>
      </c>
      <c r="AX181" s="36">
        <v>1332.6160897090001</v>
      </c>
      <c r="AY181" s="36">
        <v>3309.7185610430001</v>
      </c>
      <c r="AZ181" s="36">
        <v>11.895297210000001</v>
      </c>
      <c r="BA181" s="36">
        <v>23.790594421000002</v>
      </c>
      <c r="BB181" s="36">
        <v>2.0307283919999999</v>
      </c>
      <c r="BC181" s="36">
        <v>105.739657979</v>
      </c>
      <c r="BD181" s="36">
        <v>262.61765211599999</v>
      </c>
      <c r="BE181" s="36">
        <v>0.45127297599999999</v>
      </c>
      <c r="BF181" s="36">
        <v>0.90254595199999998</v>
      </c>
      <c r="BG181" s="36">
        <v>6.0725041700000002</v>
      </c>
      <c r="BH181" s="36">
        <v>37.453666968999997</v>
      </c>
      <c r="BI181" s="36">
        <v>0.69000000000000006</v>
      </c>
      <c r="BJ181" s="36">
        <v>0.86000000000000021</v>
      </c>
      <c r="BK181" s="36">
        <v>0.72000000000000031</v>
      </c>
      <c r="BL181" s="36">
        <v>0.78000000000000036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6.1295369400000004</v>
      </c>
      <c r="E182" s="36">
        <v>121</v>
      </c>
      <c r="F182" s="36">
        <v>3</v>
      </c>
      <c r="G182" s="36">
        <v>37</v>
      </c>
      <c r="H182" s="36">
        <v>81</v>
      </c>
      <c r="I182" s="36">
        <v>0.64496604564393145</v>
      </c>
      <c r="J182" s="36">
        <v>5.6103077206669649</v>
      </c>
      <c r="K182" s="36">
        <v>8.6401545655408418E-2</v>
      </c>
      <c r="L182" s="36">
        <v>0.55856449998852298</v>
      </c>
      <c r="M182" s="36">
        <v>1.4825537663024821</v>
      </c>
      <c r="N182" s="36">
        <v>4.7727200000084142</v>
      </c>
      <c r="O182" s="36">
        <v>7.8029922000000002E-2</v>
      </c>
      <c r="P182" s="36">
        <v>0.13489004800000001</v>
      </c>
      <c r="Q182" s="36">
        <v>6.7340371999999996E-2</v>
      </c>
      <c r="R182" s="36">
        <v>1.0689549999999999E-2</v>
      </c>
      <c r="S182" s="36">
        <v>0.120947156</v>
      </c>
      <c r="T182" s="36">
        <v>1.3942892E-2</v>
      </c>
      <c r="U182" s="138">
        <v>0.98270000000000013</v>
      </c>
      <c r="V182" s="138">
        <v>2.3308000000000004</v>
      </c>
      <c r="W182" s="36">
        <f t="shared" si="16"/>
        <v>1.7056959676439316</v>
      </c>
      <c r="X182" s="36">
        <f t="shared" si="16"/>
        <v>8.0759977686669657</v>
      </c>
      <c r="Y182" s="36">
        <f t="shared" si="13"/>
        <v>9.7816937363108973</v>
      </c>
      <c r="Z182" s="36">
        <v>3.2662925331161134E-3</v>
      </c>
      <c r="AA182" s="36">
        <v>1.5689162268170895E-3</v>
      </c>
      <c r="AB182" s="36">
        <v>1.5689162268170895E-3</v>
      </c>
      <c r="AC182" s="36">
        <v>3.6455854258583495E-4</v>
      </c>
      <c r="AD182" s="36">
        <v>3.4286222309552833E-2</v>
      </c>
      <c r="AE182" s="36">
        <v>0.30857600078597547</v>
      </c>
      <c r="AF182" s="36">
        <v>0.34286222309552833</v>
      </c>
      <c r="AG182" s="144">
        <v>8.0592341586869717E-2</v>
      </c>
      <c r="AH182" s="144">
        <v>0.13709961557306574</v>
      </c>
      <c r="AI182" s="144">
        <v>0.43908930933535917</v>
      </c>
      <c r="AJ182" s="36">
        <v>6.1503552109641856E-5</v>
      </c>
      <c r="AK182" s="36">
        <v>7.4323504906920025E-5</v>
      </c>
      <c r="AL182" s="36">
        <v>1.858891341657768E-4</v>
      </c>
      <c r="AM182" s="36">
        <f t="shared" si="17"/>
        <v>8.1018403681565196E-2</v>
      </c>
      <c r="AN182" s="36">
        <f t="shared" si="17"/>
        <v>0.17146016138752548</v>
      </c>
      <c r="AO182" s="36">
        <f t="shared" si="17"/>
        <v>0.74785119925550037</v>
      </c>
      <c r="AP182" s="146">
        <v>303.80168221700001</v>
      </c>
      <c r="AQ182" s="146">
        <v>163.58552119399999</v>
      </c>
      <c r="AR182" s="36">
        <f t="shared" si="15"/>
        <v>467.38720341099997</v>
      </c>
      <c r="AS182" s="36">
        <v>11.964738643</v>
      </c>
      <c r="AT182" s="36">
        <v>275.58309983999999</v>
      </c>
      <c r="AU182" s="36">
        <v>743.50419764200001</v>
      </c>
      <c r="AV182" s="36">
        <v>173.58880357499999</v>
      </c>
      <c r="AW182" s="36">
        <v>468.33062040800002</v>
      </c>
      <c r="AX182" s="36">
        <v>165.30617978500001</v>
      </c>
      <c r="AY182" s="36">
        <v>445.98467263700002</v>
      </c>
      <c r="AZ182" s="36">
        <v>10.096759229</v>
      </c>
      <c r="BA182" s="36">
        <v>20.193518458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3.6383031259999998</v>
      </c>
      <c r="BH182" s="36">
        <v>5.2992875530000001</v>
      </c>
      <c r="BI182" s="36">
        <v>0.03</v>
      </c>
      <c r="BJ182" s="36">
        <v>0.03</v>
      </c>
      <c r="BK182" s="36">
        <v>0.03</v>
      </c>
      <c r="BL182" s="36">
        <v>0.03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 t="str">
        <f>IF(D4="－","－",MAX(D4:D27))</f>
        <v>－</v>
      </c>
      <c r="E185" s="41" t="str">
        <f>IF(E4="－","－",SUM(E4:E27))</f>
        <v>－</v>
      </c>
      <c r="F185" s="41" t="str">
        <f t="shared" ref="F185:BL185" si="18">IF(F4="－","－",SUM(F4:F27))</f>
        <v>－</v>
      </c>
      <c r="G185" s="41" t="str">
        <f t="shared" si="18"/>
        <v>－</v>
      </c>
      <c r="H185" s="41" t="str">
        <f t="shared" si="18"/>
        <v>－</v>
      </c>
      <c r="I185" s="41" t="str">
        <f t="shared" si="18"/>
        <v>－</v>
      </c>
      <c r="J185" s="41" t="str">
        <f t="shared" si="18"/>
        <v>－</v>
      </c>
      <c r="K185" s="41" t="str">
        <f t="shared" si="18"/>
        <v>－</v>
      </c>
      <c r="L185" s="41" t="str">
        <f t="shared" si="18"/>
        <v>－</v>
      </c>
      <c r="M185" s="41" t="str">
        <f t="shared" si="18"/>
        <v>－</v>
      </c>
      <c r="N185" s="41" t="str">
        <f t="shared" si="18"/>
        <v>－</v>
      </c>
      <c r="O185" s="41" t="str">
        <f t="shared" si="18"/>
        <v>－</v>
      </c>
      <c r="P185" s="41" t="str">
        <f t="shared" si="18"/>
        <v>－</v>
      </c>
      <c r="Q185" s="41" t="str">
        <f t="shared" si="18"/>
        <v>－</v>
      </c>
      <c r="R185" s="41" t="str">
        <f t="shared" si="18"/>
        <v>－</v>
      </c>
      <c r="S185" s="41" t="str">
        <f t="shared" si="18"/>
        <v>－</v>
      </c>
      <c r="T185" s="41" t="str">
        <f t="shared" si="18"/>
        <v>－</v>
      </c>
      <c r="U185" s="41" t="str">
        <f t="shared" si="18"/>
        <v>－</v>
      </c>
      <c r="V185" s="41" t="str">
        <f t="shared" si="18"/>
        <v>－</v>
      </c>
      <c r="W185" s="41" t="str">
        <f t="shared" si="18"/>
        <v>－</v>
      </c>
      <c r="X185" s="41" t="str">
        <f t="shared" si="18"/>
        <v>－</v>
      </c>
      <c r="Y185" s="41" t="str">
        <f t="shared" si="18"/>
        <v>－</v>
      </c>
      <c r="Z185" s="41" t="str">
        <f t="shared" si="18"/>
        <v>－</v>
      </c>
      <c r="AA185" s="41" t="str">
        <f t="shared" si="18"/>
        <v>－</v>
      </c>
      <c r="AB185" s="41" t="str">
        <f t="shared" si="18"/>
        <v>－</v>
      </c>
      <c r="AC185" s="41" t="str">
        <f t="shared" si="18"/>
        <v>－</v>
      </c>
      <c r="AD185" s="41" t="str">
        <f t="shared" si="18"/>
        <v>－</v>
      </c>
      <c r="AE185" s="41" t="str">
        <f t="shared" si="18"/>
        <v>－</v>
      </c>
      <c r="AF185" s="41" t="str">
        <f t="shared" si="18"/>
        <v>－</v>
      </c>
      <c r="AG185" s="41" t="str">
        <f t="shared" si="18"/>
        <v>－</v>
      </c>
      <c r="AH185" s="41" t="str">
        <f t="shared" si="18"/>
        <v>－</v>
      </c>
      <c r="AI185" s="41" t="str">
        <f t="shared" si="18"/>
        <v>－</v>
      </c>
      <c r="AJ185" s="41" t="str">
        <f t="shared" si="18"/>
        <v>－</v>
      </c>
      <c r="AK185" s="41" t="str">
        <f t="shared" si="18"/>
        <v>－</v>
      </c>
      <c r="AL185" s="41" t="str">
        <f t="shared" si="18"/>
        <v>－</v>
      </c>
      <c r="AM185" s="41" t="str">
        <f t="shared" si="18"/>
        <v>－</v>
      </c>
      <c r="AN185" s="41" t="str">
        <f t="shared" si="18"/>
        <v>－</v>
      </c>
      <c r="AO185" s="41" t="str">
        <f t="shared" si="18"/>
        <v>－</v>
      </c>
      <c r="AP185" s="41" t="str">
        <f t="shared" si="18"/>
        <v>－</v>
      </c>
      <c r="AQ185" s="41" t="str">
        <f t="shared" si="18"/>
        <v>－</v>
      </c>
      <c r="AR185" s="41" t="str">
        <f t="shared" si="18"/>
        <v>－</v>
      </c>
      <c r="AS185" s="41" t="str">
        <f t="shared" si="18"/>
        <v>－</v>
      </c>
      <c r="AT185" s="41" t="str">
        <f t="shared" si="18"/>
        <v>－</v>
      </c>
      <c r="AU185" s="41" t="str">
        <f t="shared" si="18"/>
        <v>－</v>
      </c>
      <c r="AV185" s="41" t="str">
        <f t="shared" si="18"/>
        <v>－</v>
      </c>
      <c r="AW185" s="41" t="str">
        <f t="shared" si="18"/>
        <v>－</v>
      </c>
      <c r="AX185" s="41" t="str">
        <f t="shared" si="18"/>
        <v>－</v>
      </c>
      <c r="AY185" s="41" t="str">
        <f t="shared" si="18"/>
        <v>－</v>
      </c>
      <c r="AZ185" s="41" t="str">
        <f t="shared" si="18"/>
        <v>－</v>
      </c>
      <c r="BA185" s="41" t="str">
        <f t="shared" si="18"/>
        <v>－</v>
      </c>
      <c r="BB185" s="41" t="str">
        <f t="shared" si="18"/>
        <v>－</v>
      </c>
      <c r="BC185" s="41" t="str">
        <f t="shared" si="18"/>
        <v>－</v>
      </c>
      <c r="BD185" s="41" t="str">
        <f t="shared" si="18"/>
        <v>－</v>
      </c>
      <c r="BE185" s="41" t="str">
        <f t="shared" si="18"/>
        <v>－</v>
      </c>
      <c r="BF185" s="41" t="str">
        <f t="shared" si="18"/>
        <v>－</v>
      </c>
      <c r="BG185" s="41" t="str">
        <f t="shared" si="18"/>
        <v>－</v>
      </c>
      <c r="BH185" s="41" t="str">
        <f t="shared" si="18"/>
        <v>－</v>
      </c>
      <c r="BI185" s="41" t="str">
        <f t="shared" si="18"/>
        <v>－</v>
      </c>
      <c r="BJ185" s="41" t="str">
        <f t="shared" si="18"/>
        <v>－</v>
      </c>
      <c r="BK185" s="41" t="str">
        <f t="shared" si="18"/>
        <v>－</v>
      </c>
      <c r="BL185" s="41" t="str">
        <f t="shared" si="18"/>
        <v>－</v>
      </c>
    </row>
    <row r="186" spans="1:64" s="37" customFormat="1" x14ac:dyDescent="0.2">
      <c r="A186" s="7"/>
      <c r="B186" s="36">
        <v>2</v>
      </c>
      <c r="C186" s="34" t="s">
        <v>131</v>
      </c>
      <c r="D186" s="41" t="str">
        <f>IF(D28="－","－",MAX(D28:D35))</f>
        <v>－</v>
      </c>
      <c r="E186" s="41" t="str">
        <f>IF(E28="－","－",SUM(E28:E35))</f>
        <v>－</v>
      </c>
      <c r="F186" s="41" t="str">
        <f t="shared" ref="F186:BL186" si="19">IF(F28="－","－",SUM(F28:F35))</f>
        <v>－</v>
      </c>
      <c r="G186" s="41" t="str">
        <f t="shared" si="19"/>
        <v>－</v>
      </c>
      <c r="H186" s="41" t="str">
        <f t="shared" si="19"/>
        <v>－</v>
      </c>
      <c r="I186" s="41" t="str">
        <f t="shared" si="19"/>
        <v>－</v>
      </c>
      <c r="J186" s="41" t="str">
        <f t="shared" si="19"/>
        <v>－</v>
      </c>
      <c r="K186" s="41" t="str">
        <f t="shared" si="19"/>
        <v>－</v>
      </c>
      <c r="L186" s="41" t="str">
        <f t="shared" si="19"/>
        <v>－</v>
      </c>
      <c r="M186" s="41" t="str">
        <f t="shared" si="19"/>
        <v>－</v>
      </c>
      <c r="N186" s="41" t="str">
        <f t="shared" si="19"/>
        <v>－</v>
      </c>
      <c r="O186" s="41" t="str">
        <f t="shared" si="19"/>
        <v>－</v>
      </c>
      <c r="P186" s="41" t="str">
        <f t="shared" si="19"/>
        <v>－</v>
      </c>
      <c r="Q186" s="41" t="str">
        <f t="shared" si="19"/>
        <v>－</v>
      </c>
      <c r="R186" s="41" t="str">
        <f t="shared" si="19"/>
        <v>－</v>
      </c>
      <c r="S186" s="41" t="str">
        <f t="shared" si="19"/>
        <v>－</v>
      </c>
      <c r="T186" s="41" t="str">
        <f t="shared" si="19"/>
        <v>－</v>
      </c>
      <c r="U186" s="41" t="str">
        <f t="shared" si="19"/>
        <v>－</v>
      </c>
      <c r="V186" s="41" t="str">
        <f t="shared" si="19"/>
        <v>－</v>
      </c>
      <c r="W186" s="41" t="str">
        <f t="shared" si="19"/>
        <v>－</v>
      </c>
      <c r="X186" s="41" t="str">
        <f t="shared" si="19"/>
        <v>－</v>
      </c>
      <c r="Y186" s="41" t="str">
        <f t="shared" si="19"/>
        <v>－</v>
      </c>
      <c r="Z186" s="41" t="str">
        <f t="shared" si="19"/>
        <v>－</v>
      </c>
      <c r="AA186" s="41" t="str">
        <f t="shared" si="19"/>
        <v>－</v>
      </c>
      <c r="AB186" s="41" t="str">
        <f t="shared" si="19"/>
        <v>－</v>
      </c>
      <c r="AC186" s="41" t="str">
        <f t="shared" si="19"/>
        <v>－</v>
      </c>
      <c r="AD186" s="41" t="str">
        <f t="shared" si="19"/>
        <v>－</v>
      </c>
      <c r="AE186" s="41" t="str">
        <f t="shared" si="19"/>
        <v>－</v>
      </c>
      <c r="AF186" s="41" t="str">
        <f t="shared" si="19"/>
        <v>－</v>
      </c>
      <c r="AG186" s="41" t="str">
        <f t="shared" si="19"/>
        <v>－</v>
      </c>
      <c r="AH186" s="41" t="str">
        <f t="shared" si="19"/>
        <v>－</v>
      </c>
      <c r="AI186" s="41" t="str">
        <f t="shared" si="19"/>
        <v>－</v>
      </c>
      <c r="AJ186" s="41" t="str">
        <f t="shared" si="19"/>
        <v>－</v>
      </c>
      <c r="AK186" s="41" t="str">
        <f t="shared" si="19"/>
        <v>－</v>
      </c>
      <c r="AL186" s="41" t="str">
        <f t="shared" si="19"/>
        <v>－</v>
      </c>
      <c r="AM186" s="41" t="str">
        <f t="shared" si="19"/>
        <v>－</v>
      </c>
      <c r="AN186" s="41" t="str">
        <f t="shared" si="19"/>
        <v>－</v>
      </c>
      <c r="AO186" s="41" t="str">
        <f t="shared" si="19"/>
        <v>－</v>
      </c>
      <c r="AP186" s="41" t="str">
        <f t="shared" si="19"/>
        <v>－</v>
      </c>
      <c r="AQ186" s="41" t="str">
        <f t="shared" si="19"/>
        <v>－</v>
      </c>
      <c r="AR186" s="41" t="str">
        <f t="shared" si="19"/>
        <v>－</v>
      </c>
      <c r="AS186" s="41" t="str">
        <f t="shared" si="19"/>
        <v>－</v>
      </c>
      <c r="AT186" s="41" t="str">
        <f t="shared" si="19"/>
        <v>－</v>
      </c>
      <c r="AU186" s="41" t="str">
        <f t="shared" si="19"/>
        <v>－</v>
      </c>
      <c r="AV186" s="41" t="str">
        <f t="shared" si="19"/>
        <v>－</v>
      </c>
      <c r="AW186" s="41" t="str">
        <f t="shared" si="19"/>
        <v>－</v>
      </c>
      <c r="AX186" s="41" t="str">
        <f t="shared" si="19"/>
        <v>－</v>
      </c>
      <c r="AY186" s="41" t="str">
        <f t="shared" si="19"/>
        <v>－</v>
      </c>
      <c r="AZ186" s="41" t="str">
        <f t="shared" si="19"/>
        <v>－</v>
      </c>
      <c r="BA186" s="41" t="str">
        <f t="shared" si="19"/>
        <v>－</v>
      </c>
      <c r="BB186" s="41" t="str">
        <f t="shared" si="19"/>
        <v>－</v>
      </c>
      <c r="BC186" s="41" t="str">
        <f t="shared" si="19"/>
        <v>－</v>
      </c>
      <c r="BD186" s="41" t="str">
        <f t="shared" si="19"/>
        <v>－</v>
      </c>
      <c r="BE186" s="41" t="str">
        <f t="shared" si="19"/>
        <v>－</v>
      </c>
      <c r="BF186" s="41" t="str">
        <f t="shared" si="19"/>
        <v>－</v>
      </c>
      <c r="BG186" s="41" t="str">
        <f t="shared" si="19"/>
        <v>－</v>
      </c>
      <c r="BH186" s="41" t="str">
        <f t="shared" si="19"/>
        <v>－</v>
      </c>
      <c r="BI186" s="41" t="str">
        <f t="shared" si="19"/>
        <v>－</v>
      </c>
      <c r="BJ186" s="41" t="str">
        <f t="shared" si="19"/>
        <v>－</v>
      </c>
      <c r="BK186" s="41" t="str">
        <f t="shared" si="19"/>
        <v>－</v>
      </c>
      <c r="BL186" s="41" t="str">
        <f t="shared" si="19"/>
        <v>－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0">IF(F36="－","－",SUM(F36:F55))</f>
        <v>－</v>
      </c>
      <c r="G187" s="41" t="str">
        <f t="shared" si="20"/>
        <v>－</v>
      </c>
      <c r="H187" s="41" t="str">
        <f t="shared" si="20"/>
        <v>－</v>
      </c>
      <c r="I187" s="41" t="str">
        <f t="shared" si="20"/>
        <v>－</v>
      </c>
      <c r="J187" s="41" t="str">
        <f t="shared" si="20"/>
        <v>－</v>
      </c>
      <c r="K187" s="41" t="str">
        <f t="shared" si="20"/>
        <v>－</v>
      </c>
      <c r="L187" s="41" t="str">
        <f t="shared" si="20"/>
        <v>－</v>
      </c>
      <c r="M187" s="41" t="str">
        <f t="shared" si="20"/>
        <v>－</v>
      </c>
      <c r="N187" s="41" t="str">
        <f t="shared" si="20"/>
        <v>－</v>
      </c>
      <c r="O187" s="41" t="str">
        <f t="shared" si="20"/>
        <v>－</v>
      </c>
      <c r="P187" s="41" t="str">
        <f t="shared" si="20"/>
        <v>－</v>
      </c>
      <c r="Q187" s="41" t="str">
        <f t="shared" si="20"/>
        <v>－</v>
      </c>
      <c r="R187" s="41" t="str">
        <f t="shared" si="20"/>
        <v>－</v>
      </c>
      <c r="S187" s="41" t="str">
        <f t="shared" si="20"/>
        <v>－</v>
      </c>
      <c r="T187" s="41" t="str">
        <f t="shared" si="20"/>
        <v>－</v>
      </c>
      <c r="U187" s="41" t="str">
        <f t="shared" si="20"/>
        <v>－</v>
      </c>
      <c r="V187" s="41" t="str">
        <f t="shared" si="20"/>
        <v>－</v>
      </c>
      <c r="W187" s="41" t="str">
        <f t="shared" si="20"/>
        <v>－</v>
      </c>
      <c r="X187" s="41" t="str">
        <f t="shared" si="20"/>
        <v>－</v>
      </c>
      <c r="Y187" s="41" t="str">
        <f t="shared" si="20"/>
        <v>－</v>
      </c>
      <c r="Z187" s="41" t="str">
        <f t="shared" si="20"/>
        <v>－</v>
      </c>
      <c r="AA187" s="41" t="str">
        <f t="shared" si="20"/>
        <v>－</v>
      </c>
      <c r="AB187" s="41" t="str">
        <f t="shared" si="20"/>
        <v>－</v>
      </c>
      <c r="AC187" s="41" t="str">
        <f t="shared" si="20"/>
        <v>－</v>
      </c>
      <c r="AD187" s="41" t="str">
        <f t="shared" si="20"/>
        <v>－</v>
      </c>
      <c r="AE187" s="41" t="str">
        <f t="shared" si="20"/>
        <v>－</v>
      </c>
      <c r="AF187" s="41" t="str">
        <f t="shared" si="20"/>
        <v>－</v>
      </c>
      <c r="AG187" s="41" t="str">
        <f t="shared" si="20"/>
        <v>－</v>
      </c>
      <c r="AH187" s="41" t="str">
        <f t="shared" si="20"/>
        <v>－</v>
      </c>
      <c r="AI187" s="41" t="str">
        <f t="shared" si="20"/>
        <v>－</v>
      </c>
      <c r="AJ187" s="41" t="str">
        <f t="shared" si="20"/>
        <v>－</v>
      </c>
      <c r="AK187" s="41" t="str">
        <f t="shared" si="20"/>
        <v>－</v>
      </c>
      <c r="AL187" s="41" t="str">
        <f t="shared" si="20"/>
        <v>－</v>
      </c>
      <c r="AM187" s="41" t="str">
        <f t="shared" si="20"/>
        <v>－</v>
      </c>
      <c r="AN187" s="41" t="str">
        <f t="shared" si="20"/>
        <v>－</v>
      </c>
      <c r="AO187" s="41" t="str">
        <f t="shared" si="20"/>
        <v>－</v>
      </c>
      <c r="AP187" s="41" t="str">
        <f t="shared" si="20"/>
        <v>－</v>
      </c>
      <c r="AQ187" s="41" t="str">
        <f t="shared" si="20"/>
        <v>－</v>
      </c>
      <c r="AR187" s="41" t="str">
        <f t="shared" si="20"/>
        <v>－</v>
      </c>
      <c r="AS187" s="41" t="str">
        <f t="shared" si="20"/>
        <v>－</v>
      </c>
      <c r="AT187" s="41" t="str">
        <f t="shared" si="20"/>
        <v>－</v>
      </c>
      <c r="AU187" s="41" t="str">
        <f t="shared" si="20"/>
        <v>－</v>
      </c>
      <c r="AV187" s="41" t="str">
        <f t="shared" si="20"/>
        <v>－</v>
      </c>
      <c r="AW187" s="41" t="str">
        <f t="shared" si="20"/>
        <v>－</v>
      </c>
      <c r="AX187" s="41" t="str">
        <f t="shared" si="20"/>
        <v>－</v>
      </c>
      <c r="AY187" s="41" t="str">
        <f t="shared" si="20"/>
        <v>－</v>
      </c>
      <c r="AZ187" s="41" t="str">
        <f t="shared" si="20"/>
        <v>－</v>
      </c>
      <c r="BA187" s="41" t="str">
        <f t="shared" si="20"/>
        <v>－</v>
      </c>
      <c r="BB187" s="41" t="str">
        <f t="shared" si="20"/>
        <v>－</v>
      </c>
      <c r="BC187" s="41" t="str">
        <f t="shared" si="20"/>
        <v>－</v>
      </c>
      <c r="BD187" s="41" t="str">
        <f t="shared" si="20"/>
        <v>－</v>
      </c>
      <c r="BE187" s="41" t="str">
        <f t="shared" si="20"/>
        <v>－</v>
      </c>
      <c r="BF187" s="41" t="str">
        <f t="shared" si="20"/>
        <v>－</v>
      </c>
      <c r="BG187" s="41" t="str">
        <f t="shared" si="20"/>
        <v>－</v>
      </c>
      <c r="BH187" s="41" t="str">
        <f t="shared" si="20"/>
        <v>－</v>
      </c>
      <c r="BI187" s="41" t="str">
        <f t="shared" si="20"/>
        <v>－</v>
      </c>
      <c r="BJ187" s="41" t="str">
        <f t="shared" si="20"/>
        <v>－</v>
      </c>
      <c r="BK187" s="41" t="str">
        <f t="shared" si="20"/>
        <v>－</v>
      </c>
      <c r="BL187" s="41" t="str">
        <f t="shared" si="20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 t="str">
        <f>IF(D56="－","－",MAX(D56:D66))</f>
        <v>－</v>
      </c>
      <c r="E188" s="41" t="str">
        <f>IF(E56="－","－",SUM(E56:E66))</f>
        <v>－</v>
      </c>
      <c r="F188" s="41" t="str">
        <f t="shared" ref="F188:BL188" si="21">IF(F56="－","－",SUM(F56:F66))</f>
        <v>－</v>
      </c>
      <c r="G188" s="41" t="str">
        <f t="shared" si="21"/>
        <v>－</v>
      </c>
      <c r="H188" s="41" t="str">
        <f t="shared" si="21"/>
        <v>－</v>
      </c>
      <c r="I188" s="41" t="str">
        <f t="shared" si="21"/>
        <v>－</v>
      </c>
      <c r="J188" s="41" t="str">
        <f t="shared" si="21"/>
        <v>－</v>
      </c>
      <c r="K188" s="41" t="str">
        <f t="shared" si="21"/>
        <v>－</v>
      </c>
      <c r="L188" s="41" t="str">
        <f t="shared" si="21"/>
        <v>－</v>
      </c>
      <c r="M188" s="41" t="str">
        <f t="shared" si="21"/>
        <v>－</v>
      </c>
      <c r="N188" s="41" t="str">
        <f t="shared" si="21"/>
        <v>－</v>
      </c>
      <c r="O188" s="41" t="str">
        <f t="shared" si="21"/>
        <v>－</v>
      </c>
      <c r="P188" s="41" t="str">
        <f t="shared" si="21"/>
        <v>－</v>
      </c>
      <c r="Q188" s="41" t="str">
        <f t="shared" si="21"/>
        <v>－</v>
      </c>
      <c r="R188" s="41" t="str">
        <f t="shared" si="21"/>
        <v>－</v>
      </c>
      <c r="S188" s="41" t="str">
        <f t="shared" si="21"/>
        <v>－</v>
      </c>
      <c r="T188" s="41" t="str">
        <f t="shared" si="21"/>
        <v>－</v>
      </c>
      <c r="U188" s="41" t="str">
        <f t="shared" si="21"/>
        <v>－</v>
      </c>
      <c r="V188" s="41" t="str">
        <f t="shared" si="21"/>
        <v>－</v>
      </c>
      <c r="W188" s="41" t="str">
        <f t="shared" si="21"/>
        <v>－</v>
      </c>
      <c r="X188" s="41" t="str">
        <f t="shared" si="21"/>
        <v>－</v>
      </c>
      <c r="Y188" s="41" t="str">
        <f t="shared" si="21"/>
        <v>－</v>
      </c>
      <c r="Z188" s="41" t="str">
        <f t="shared" si="21"/>
        <v>－</v>
      </c>
      <c r="AA188" s="41" t="str">
        <f t="shared" si="21"/>
        <v>－</v>
      </c>
      <c r="AB188" s="41" t="str">
        <f t="shared" si="21"/>
        <v>－</v>
      </c>
      <c r="AC188" s="41" t="str">
        <f t="shared" si="21"/>
        <v>－</v>
      </c>
      <c r="AD188" s="41" t="str">
        <f t="shared" si="21"/>
        <v>－</v>
      </c>
      <c r="AE188" s="41" t="str">
        <f t="shared" si="21"/>
        <v>－</v>
      </c>
      <c r="AF188" s="41" t="str">
        <f t="shared" si="21"/>
        <v>－</v>
      </c>
      <c r="AG188" s="41" t="str">
        <f t="shared" si="21"/>
        <v>－</v>
      </c>
      <c r="AH188" s="41" t="str">
        <f t="shared" si="21"/>
        <v>－</v>
      </c>
      <c r="AI188" s="41" t="str">
        <f t="shared" si="21"/>
        <v>－</v>
      </c>
      <c r="AJ188" s="41" t="str">
        <f t="shared" si="21"/>
        <v>－</v>
      </c>
      <c r="AK188" s="41" t="str">
        <f t="shared" si="21"/>
        <v>－</v>
      </c>
      <c r="AL188" s="41" t="str">
        <f t="shared" si="21"/>
        <v>－</v>
      </c>
      <c r="AM188" s="41" t="str">
        <f t="shared" si="21"/>
        <v>－</v>
      </c>
      <c r="AN188" s="41" t="str">
        <f t="shared" si="21"/>
        <v>－</v>
      </c>
      <c r="AO188" s="41" t="str">
        <f t="shared" si="21"/>
        <v>－</v>
      </c>
      <c r="AP188" s="41" t="str">
        <f t="shared" si="21"/>
        <v>－</v>
      </c>
      <c r="AQ188" s="41" t="str">
        <f t="shared" si="21"/>
        <v>－</v>
      </c>
      <c r="AR188" s="41" t="str">
        <f t="shared" si="21"/>
        <v>－</v>
      </c>
      <c r="AS188" s="41" t="str">
        <f t="shared" si="21"/>
        <v>－</v>
      </c>
      <c r="AT188" s="41" t="str">
        <f t="shared" si="21"/>
        <v>－</v>
      </c>
      <c r="AU188" s="41" t="str">
        <f t="shared" si="21"/>
        <v>－</v>
      </c>
      <c r="AV188" s="41" t="str">
        <f t="shared" si="21"/>
        <v>－</v>
      </c>
      <c r="AW188" s="41" t="str">
        <f t="shared" si="21"/>
        <v>－</v>
      </c>
      <c r="AX188" s="41" t="str">
        <f t="shared" si="21"/>
        <v>－</v>
      </c>
      <c r="AY188" s="41" t="str">
        <f t="shared" si="21"/>
        <v>－</v>
      </c>
      <c r="AZ188" s="41" t="str">
        <f t="shared" si="21"/>
        <v>－</v>
      </c>
      <c r="BA188" s="41" t="str">
        <f t="shared" si="21"/>
        <v>－</v>
      </c>
      <c r="BB188" s="41" t="str">
        <f t="shared" si="21"/>
        <v>－</v>
      </c>
      <c r="BC188" s="41" t="str">
        <f t="shared" si="21"/>
        <v>－</v>
      </c>
      <c r="BD188" s="41" t="str">
        <f t="shared" si="21"/>
        <v>－</v>
      </c>
      <c r="BE188" s="41" t="str">
        <f t="shared" si="21"/>
        <v>－</v>
      </c>
      <c r="BF188" s="41" t="str">
        <f t="shared" si="21"/>
        <v>－</v>
      </c>
      <c r="BG188" s="41" t="str">
        <f t="shared" si="21"/>
        <v>－</v>
      </c>
      <c r="BH188" s="41" t="str">
        <f t="shared" si="21"/>
        <v>－</v>
      </c>
      <c r="BI188" s="41" t="str">
        <f t="shared" si="21"/>
        <v>－</v>
      </c>
      <c r="BJ188" s="41" t="str">
        <f t="shared" si="21"/>
        <v>－</v>
      </c>
      <c r="BK188" s="41" t="str">
        <f t="shared" si="21"/>
        <v>－</v>
      </c>
      <c r="BL188" s="41" t="str">
        <f t="shared" si="21"/>
        <v>－</v>
      </c>
    </row>
    <row r="189" spans="1:64" s="37" customFormat="1" x14ac:dyDescent="0.2">
      <c r="A189" s="7"/>
      <c r="B189" s="36">
        <v>5</v>
      </c>
      <c r="C189" s="34" t="s">
        <v>173</v>
      </c>
      <c r="D189" s="41" t="str">
        <f>IF(D67="－","－",MAX(D67:D73))</f>
        <v>－</v>
      </c>
      <c r="E189" s="41" t="str">
        <f>IF(E67="－","－",SUM(E67:E73))</f>
        <v>－</v>
      </c>
      <c r="F189" s="41" t="str">
        <f t="shared" ref="F189:BL189" si="22">IF(F67="－","－",SUM(F67:F73))</f>
        <v>－</v>
      </c>
      <c r="G189" s="41" t="str">
        <f t="shared" si="22"/>
        <v>－</v>
      </c>
      <c r="H189" s="41" t="str">
        <f t="shared" si="22"/>
        <v>－</v>
      </c>
      <c r="I189" s="41" t="str">
        <f t="shared" si="22"/>
        <v>－</v>
      </c>
      <c r="J189" s="41" t="str">
        <f t="shared" si="22"/>
        <v>－</v>
      </c>
      <c r="K189" s="41" t="str">
        <f t="shared" si="22"/>
        <v>－</v>
      </c>
      <c r="L189" s="41" t="str">
        <f t="shared" si="22"/>
        <v>－</v>
      </c>
      <c r="M189" s="41" t="str">
        <f t="shared" si="22"/>
        <v>－</v>
      </c>
      <c r="N189" s="41" t="str">
        <f t="shared" si="22"/>
        <v>－</v>
      </c>
      <c r="O189" s="41" t="str">
        <f t="shared" si="22"/>
        <v>－</v>
      </c>
      <c r="P189" s="41" t="str">
        <f t="shared" si="22"/>
        <v>－</v>
      </c>
      <c r="Q189" s="41" t="str">
        <f t="shared" si="22"/>
        <v>－</v>
      </c>
      <c r="R189" s="41" t="str">
        <f t="shared" si="22"/>
        <v>－</v>
      </c>
      <c r="S189" s="41" t="str">
        <f t="shared" si="22"/>
        <v>－</v>
      </c>
      <c r="T189" s="41" t="str">
        <f t="shared" si="22"/>
        <v>－</v>
      </c>
      <c r="U189" s="41" t="str">
        <f t="shared" si="22"/>
        <v>－</v>
      </c>
      <c r="V189" s="41" t="str">
        <f t="shared" si="22"/>
        <v>－</v>
      </c>
      <c r="W189" s="41" t="str">
        <f t="shared" si="22"/>
        <v>－</v>
      </c>
      <c r="X189" s="41" t="str">
        <f t="shared" si="22"/>
        <v>－</v>
      </c>
      <c r="Y189" s="41" t="str">
        <f t="shared" si="22"/>
        <v>－</v>
      </c>
      <c r="Z189" s="41" t="str">
        <f t="shared" si="22"/>
        <v>－</v>
      </c>
      <c r="AA189" s="41" t="str">
        <f t="shared" si="22"/>
        <v>－</v>
      </c>
      <c r="AB189" s="41" t="str">
        <f t="shared" si="22"/>
        <v>－</v>
      </c>
      <c r="AC189" s="41" t="str">
        <f t="shared" si="22"/>
        <v>－</v>
      </c>
      <c r="AD189" s="41" t="str">
        <f t="shared" si="22"/>
        <v>－</v>
      </c>
      <c r="AE189" s="41" t="str">
        <f t="shared" si="22"/>
        <v>－</v>
      </c>
      <c r="AF189" s="41" t="str">
        <f t="shared" si="22"/>
        <v>－</v>
      </c>
      <c r="AG189" s="41" t="str">
        <f t="shared" si="22"/>
        <v>－</v>
      </c>
      <c r="AH189" s="41" t="str">
        <f t="shared" si="22"/>
        <v>－</v>
      </c>
      <c r="AI189" s="41" t="str">
        <f t="shared" si="22"/>
        <v>－</v>
      </c>
      <c r="AJ189" s="41" t="str">
        <f t="shared" si="22"/>
        <v>－</v>
      </c>
      <c r="AK189" s="41" t="str">
        <f t="shared" si="22"/>
        <v>－</v>
      </c>
      <c r="AL189" s="41" t="str">
        <f t="shared" si="22"/>
        <v>－</v>
      </c>
      <c r="AM189" s="41" t="str">
        <f t="shared" si="22"/>
        <v>－</v>
      </c>
      <c r="AN189" s="41" t="str">
        <f t="shared" si="22"/>
        <v>－</v>
      </c>
      <c r="AO189" s="41" t="str">
        <f t="shared" si="22"/>
        <v>－</v>
      </c>
      <c r="AP189" s="41" t="str">
        <f t="shared" si="22"/>
        <v>－</v>
      </c>
      <c r="AQ189" s="41" t="str">
        <f t="shared" si="22"/>
        <v>－</v>
      </c>
      <c r="AR189" s="41" t="str">
        <f t="shared" si="22"/>
        <v>－</v>
      </c>
      <c r="AS189" s="41" t="str">
        <f t="shared" si="22"/>
        <v>－</v>
      </c>
      <c r="AT189" s="41" t="str">
        <f t="shared" si="22"/>
        <v>－</v>
      </c>
      <c r="AU189" s="41" t="str">
        <f t="shared" si="22"/>
        <v>－</v>
      </c>
      <c r="AV189" s="41" t="str">
        <f t="shared" si="22"/>
        <v>－</v>
      </c>
      <c r="AW189" s="41" t="str">
        <f t="shared" si="22"/>
        <v>－</v>
      </c>
      <c r="AX189" s="41" t="str">
        <f t="shared" si="22"/>
        <v>－</v>
      </c>
      <c r="AY189" s="41" t="str">
        <f t="shared" si="22"/>
        <v>－</v>
      </c>
      <c r="AZ189" s="41" t="str">
        <f t="shared" si="22"/>
        <v>－</v>
      </c>
      <c r="BA189" s="41" t="str">
        <f t="shared" si="22"/>
        <v>－</v>
      </c>
      <c r="BB189" s="41" t="str">
        <f t="shared" si="22"/>
        <v>－</v>
      </c>
      <c r="BC189" s="41" t="str">
        <f t="shared" si="22"/>
        <v>－</v>
      </c>
      <c r="BD189" s="41" t="str">
        <f t="shared" si="22"/>
        <v>－</v>
      </c>
      <c r="BE189" s="41" t="str">
        <f t="shared" si="22"/>
        <v>－</v>
      </c>
      <c r="BF189" s="41" t="str">
        <f t="shared" si="22"/>
        <v>－</v>
      </c>
      <c r="BG189" s="41" t="str">
        <f t="shared" si="22"/>
        <v>－</v>
      </c>
      <c r="BH189" s="41" t="str">
        <f t="shared" si="22"/>
        <v>－</v>
      </c>
      <c r="BI189" s="41" t="str">
        <f t="shared" si="22"/>
        <v>－</v>
      </c>
      <c r="BJ189" s="41" t="str">
        <f t="shared" si="22"/>
        <v>－</v>
      </c>
      <c r="BK189" s="41" t="str">
        <f t="shared" si="22"/>
        <v>－</v>
      </c>
      <c r="BL189" s="41" t="str">
        <f t="shared" si="22"/>
        <v>－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23">IF(F74="－","－",SUM(F74:F84))</f>
        <v>－</v>
      </c>
      <c r="G190" s="41" t="str">
        <f t="shared" si="23"/>
        <v>－</v>
      </c>
      <c r="H190" s="41" t="str">
        <f t="shared" si="23"/>
        <v>－</v>
      </c>
      <c r="I190" s="41" t="str">
        <f t="shared" si="23"/>
        <v>－</v>
      </c>
      <c r="J190" s="41" t="str">
        <f t="shared" si="23"/>
        <v>－</v>
      </c>
      <c r="K190" s="41" t="str">
        <f t="shared" si="23"/>
        <v>－</v>
      </c>
      <c r="L190" s="41" t="str">
        <f t="shared" si="23"/>
        <v>－</v>
      </c>
      <c r="M190" s="41" t="str">
        <f t="shared" si="23"/>
        <v>－</v>
      </c>
      <c r="N190" s="41" t="str">
        <f t="shared" si="23"/>
        <v>－</v>
      </c>
      <c r="O190" s="41" t="str">
        <f t="shared" si="23"/>
        <v>－</v>
      </c>
      <c r="P190" s="41" t="str">
        <f t="shared" si="23"/>
        <v>－</v>
      </c>
      <c r="Q190" s="41" t="str">
        <f t="shared" si="23"/>
        <v>－</v>
      </c>
      <c r="R190" s="41" t="str">
        <f t="shared" si="23"/>
        <v>－</v>
      </c>
      <c r="S190" s="41" t="str">
        <f t="shared" si="23"/>
        <v>－</v>
      </c>
      <c r="T190" s="41" t="str">
        <f t="shared" si="23"/>
        <v>－</v>
      </c>
      <c r="U190" s="41" t="str">
        <f t="shared" si="23"/>
        <v>－</v>
      </c>
      <c r="V190" s="41" t="str">
        <f t="shared" si="23"/>
        <v>－</v>
      </c>
      <c r="W190" s="41" t="str">
        <f t="shared" si="23"/>
        <v>－</v>
      </c>
      <c r="X190" s="41" t="str">
        <f t="shared" si="23"/>
        <v>－</v>
      </c>
      <c r="Y190" s="41" t="str">
        <f t="shared" si="23"/>
        <v>－</v>
      </c>
      <c r="Z190" s="41" t="str">
        <f t="shared" si="23"/>
        <v>－</v>
      </c>
      <c r="AA190" s="41" t="str">
        <f t="shared" si="23"/>
        <v>－</v>
      </c>
      <c r="AB190" s="41" t="str">
        <f t="shared" si="23"/>
        <v>－</v>
      </c>
      <c r="AC190" s="41" t="str">
        <f t="shared" si="23"/>
        <v>－</v>
      </c>
      <c r="AD190" s="41" t="str">
        <f t="shared" si="23"/>
        <v>－</v>
      </c>
      <c r="AE190" s="41" t="str">
        <f t="shared" si="23"/>
        <v>－</v>
      </c>
      <c r="AF190" s="41" t="str">
        <f t="shared" si="23"/>
        <v>－</v>
      </c>
      <c r="AG190" s="41" t="str">
        <f t="shared" si="23"/>
        <v>－</v>
      </c>
      <c r="AH190" s="41" t="str">
        <f t="shared" si="23"/>
        <v>－</v>
      </c>
      <c r="AI190" s="41" t="str">
        <f t="shared" si="23"/>
        <v>－</v>
      </c>
      <c r="AJ190" s="41" t="str">
        <f t="shared" si="23"/>
        <v>－</v>
      </c>
      <c r="AK190" s="41" t="str">
        <f t="shared" si="23"/>
        <v>－</v>
      </c>
      <c r="AL190" s="41" t="str">
        <f t="shared" si="23"/>
        <v>－</v>
      </c>
      <c r="AM190" s="41" t="str">
        <f t="shared" si="23"/>
        <v>－</v>
      </c>
      <c r="AN190" s="41" t="str">
        <f t="shared" si="23"/>
        <v>－</v>
      </c>
      <c r="AO190" s="41" t="str">
        <f t="shared" si="23"/>
        <v>－</v>
      </c>
      <c r="AP190" s="41" t="str">
        <f t="shared" si="23"/>
        <v>－</v>
      </c>
      <c r="AQ190" s="41" t="str">
        <f t="shared" si="23"/>
        <v>－</v>
      </c>
      <c r="AR190" s="41" t="str">
        <f t="shared" si="23"/>
        <v>－</v>
      </c>
      <c r="AS190" s="41" t="str">
        <f t="shared" si="23"/>
        <v>－</v>
      </c>
      <c r="AT190" s="41" t="str">
        <f t="shared" si="23"/>
        <v>－</v>
      </c>
      <c r="AU190" s="41" t="str">
        <f t="shared" si="23"/>
        <v>－</v>
      </c>
      <c r="AV190" s="41" t="str">
        <f t="shared" si="23"/>
        <v>－</v>
      </c>
      <c r="AW190" s="41" t="str">
        <f t="shared" si="23"/>
        <v>－</v>
      </c>
      <c r="AX190" s="41" t="str">
        <f t="shared" si="23"/>
        <v>－</v>
      </c>
      <c r="AY190" s="41" t="str">
        <f t="shared" si="23"/>
        <v>－</v>
      </c>
      <c r="AZ190" s="41" t="str">
        <f t="shared" si="23"/>
        <v>－</v>
      </c>
      <c r="BA190" s="41" t="str">
        <f t="shared" si="23"/>
        <v>－</v>
      </c>
      <c r="BB190" s="41" t="str">
        <f t="shared" si="23"/>
        <v>－</v>
      </c>
      <c r="BC190" s="41" t="str">
        <f t="shared" si="23"/>
        <v>－</v>
      </c>
      <c r="BD190" s="41" t="str">
        <f t="shared" si="23"/>
        <v>－</v>
      </c>
      <c r="BE190" s="41" t="str">
        <f t="shared" si="23"/>
        <v>－</v>
      </c>
      <c r="BF190" s="41" t="str">
        <f t="shared" si="23"/>
        <v>－</v>
      </c>
      <c r="BG190" s="41" t="str">
        <f t="shared" si="23"/>
        <v>－</v>
      </c>
      <c r="BH190" s="41" t="str">
        <f t="shared" si="23"/>
        <v>－</v>
      </c>
      <c r="BI190" s="41" t="str">
        <f t="shared" si="23"/>
        <v>－</v>
      </c>
      <c r="BJ190" s="41" t="str">
        <f t="shared" si="23"/>
        <v>－</v>
      </c>
      <c r="BK190" s="41" t="str">
        <f t="shared" si="23"/>
        <v>－</v>
      </c>
      <c r="BL190" s="41" t="str">
        <f t="shared" si="23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24">IF(F85="－","－",SUM(F85:F91))</f>
        <v>－</v>
      </c>
      <c r="G191" s="41" t="str">
        <f t="shared" si="24"/>
        <v>－</v>
      </c>
      <c r="H191" s="41" t="str">
        <f t="shared" si="24"/>
        <v>－</v>
      </c>
      <c r="I191" s="41" t="str">
        <f t="shared" si="24"/>
        <v>－</v>
      </c>
      <c r="J191" s="41" t="str">
        <f t="shared" si="24"/>
        <v>－</v>
      </c>
      <c r="K191" s="41" t="str">
        <f t="shared" si="24"/>
        <v>－</v>
      </c>
      <c r="L191" s="41" t="str">
        <f t="shared" si="24"/>
        <v>－</v>
      </c>
      <c r="M191" s="41" t="str">
        <f t="shared" si="24"/>
        <v>－</v>
      </c>
      <c r="N191" s="41" t="str">
        <f t="shared" si="24"/>
        <v>－</v>
      </c>
      <c r="O191" s="41" t="str">
        <f t="shared" si="24"/>
        <v>－</v>
      </c>
      <c r="P191" s="41" t="str">
        <f t="shared" si="24"/>
        <v>－</v>
      </c>
      <c r="Q191" s="41" t="str">
        <f t="shared" si="24"/>
        <v>－</v>
      </c>
      <c r="R191" s="41" t="str">
        <f t="shared" si="24"/>
        <v>－</v>
      </c>
      <c r="S191" s="41" t="str">
        <f t="shared" si="24"/>
        <v>－</v>
      </c>
      <c r="T191" s="41" t="str">
        <f t="shared" si="24"/>
        <v>－</v>
      </c>
      <c r="U191" s="41" t="str">
        <f t="shared" si="24"/>
        <v>－</v>
      </c>
      <c r="V191" s="41" t="str">
        <f t="shared" si="24"/>
        <v>－</v>
      </c>
      <c r="W191" s="41" t="str">
        <f t="shared" si="24"/>
        <v>－</v>
      </c>
      <c r="X191" s="41" t="str">
        <f t="shared" si="24"/>
        <v>－</v>
      </c>
      <c r="Y191" s="41" t="str">
        <f t="shared" si="24"/>
        <v>－</v>
      </c>
      <c r="Z191" s="41" t="str">
        <f t="shared" si="24"/>
        <v>－</v>
      </c>
      <c r="AA191" s="41" t="str">
        <f t="shared" si="24"/>
        <v>－</v>
      </c>
      <c r="AB191" s="41" t="str">
        <f t="shared" si="24"/>
        <v>－</v>
      </c>
      <c r="AC191" s="41" t="str">
        <f t="shared" si="24"/>
        <v>－</v>
      </c>
      <c r="AD191" s="41" t="str">
        <f t="shared" si="24"/>
        <v>－</v>
      </c>
      <c r="AE191" s="41" t="str">
        <f t="shared" si="24"/>
        <v>－</v>
      </c>
      <c r="AF191" s="41" t="str">
        <f t="shared" si="24"/>
        <v>－</v>
      </c>
      <c r="AG191" s="41" t="str">
        <f t="shared" si="24"/>
        <v>－</v>
      </c>
      <c r="AH191" s="41" t="str">
        <f t="shared" si="24"/>
        <v>－</v>
      </c>
      <c r="AI191" s="41" t="str">
        <f t="shared" si="24"/>
        <v>－</v>
      </c>
      <c r="AJ191" s="41" t="str">
        <f t="shared" si="24"/>
        <v>－</v>
      </c>
      <c r="AK191" s="41" t="str">
        <f t="shared" si="24"/>
        <v>－</v>
      </c>
      <c r="AL191" s="41" t="str">
        <f t="shared" si="24"/>
        <v>－</v>
      </c>
      <c r="AM191" s="41" t="str">
        <f t="shared" si="24"/>
        <v>－</v>
      </c>
      <c r="AN191" s="41" t="str">
        <f t="shared" si="24"/>
        <v>－</v>
      </c>
      <c r="AO191" s="41" t="str">
        <f t="shared" si="24"/>
        <v>－</v>
      </c>
      <c r="AP191" s="41" t="str">
        <f t="shared" si="24"/>
        <v>－</v>
      </c>
      <c r="AQ191" s="41" t="str">
        <f t="shared" si="24"/>
        <v>－</v>
      </c>
      <c r="AR191" s="41" t="str">
        <f t="shared" si="24"/>
        <v>－</v>
      </c>
      <c r="AS191" s="41" t="str">
        <f t="shared" si="24"/>
        <v>－</v>
      </c>
      <c r="AT191" s="41" t="str">
        <f t="shared" si="24"/>
        <v>－</v>
      </c>
      <c r="AU191" s="41" t="str">
        <f t="shared" si="24"/>
        <v>－</v>
      </c>
      <c r="AV191" s="41" t="str">
        <f t="shared" si="24"/>
        <v>－</v>
      </c>
      <c r="AW191" s="41" t="str">
        <f t="shared" si="24"/>
        <v>－</v>
      </c>
      <c r="AX191" s="41" t="str">
        <f t="shared" si="24"/>
        <v>－</v>
      </c>
      <c r="AY191" s="41" t="str">
        <f t="shared" si="24"/>
        <v>－</v>
      </c>
      <c r="AZ191" s="41" t="str">
        <f t="shared" si="24"/>
        <v>－</v>
      </c>
      <c r="BA191" s="41" t="str">
        <f t="shared" si="24"/>
        <v>－</v>
      </c>
      <c r="BB191" s="41" t="str">
        <f t="shared" si="24"/>
        <v>－</v>
      </c>
      <c r="BC191" s="41" t="str">
        <f t="shared" si="24"/>
        <v>－</v>
      </c>
      <c r="BD191" s="41" t="str">
        <f t="shared" si="24"/>
        <v>－</v>
      </c>
      <c r="BE191" s="41" t="str">
        <f t="shared" si="24"/>
        <v>－</v>
      </c>
      <c r="BF191" s="41" t="str">
        <f t="shared" si="24"/>
        <v>－</v>
      </c>
      <c r="BG191" s="41" t="str">
        <f t="shared" si="24"/>
        <v>－</v>
      </c>
      <c r="BH191" s="41" t="str">
        <f t="shared" si="24"/>
        <v>－</v>
      </c>
      <c r="BI191" s="41" t="str">
        <f t="shared" si="24"/>
        <v>－</v>
      </c>
      <c r="BJ191" s="41" t="str">
        <f t="shared" si="24"/>
        <v>－</v>
      </c>
      <c r="BK191" s="41" t="str">
        <f t="shared" si="24"/>
        <v>－</v>
      </c>
      <c r="BL191" s="41" t="str">
        <f t="shared" si="24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 t="str">
        <f>IF(D92="－","－",MAX(D92:D114))</f>
        <v>－</v>
      </c>
      <c r="E192" s="41" t="str">
        <f>IF(E92="－","－",SUM(E92:E114))</f>
        <v>－</v>
      </c>
      <c r="F192" s="41" t="str">
        <f t="shared" ref="F192:BL192" si="25">IF(F92="－","－",SUM(F92:F114))</f>
        <v>－</v>
      </c>
      <c r="G192" s="41" t="str">
        <f t="shared" si="25"/>
        <v>－</v>
      </c>
      <c r="H192" s="41" t="str">
        <f t="shared" si="25"/>
        <v>－</v>
      </c>
      <c r="I192" s="41" t="str">
        <f t="shared" si="25"/>
        <v>－</v>
      </c>
      <c r="J192" s="41" t="str">
        <f t="shared" si="25"/>
        <v>－</v>
      </c>
      <c r="K192" s="41" t="str">
        <f t="shared" si="25"/>
        <v>－</v>
      </c>
      <c r="L192" s="41" t="str">
        <f t="shared" si="25"/>
        <v>－</v>
      </c>
      <c r="M192" s="41" t="str">
        <f t="shared" si="25"/>
        <v>－</v>
      </c>
      <c r="N192" s="41" t="str">
        <f t="shared" si="25"/>
        <v>－</v>
      </c>
      <c r="O192" s="41" t="str">
        <f t="shared" si="25"/>
        <v>－</v>
      </c>
      <c r="P192" s="41" t="str">
        <f t="shared" si="25"/>
        <v>－</v>
      </c>
      <c r="Q192" s="41" t="str">
        <f t="shared" si="25"/>
        <v>－</v>
      </c>
      <c r="R192" s="41" t="str">
        <f t="shared" si="25"/>
        <v>－</v>
      </c>
      <c r="S192" s="41" t="str">
        <f t="shared" si="25"/>
        <v>－</v>
      </c>
      <c r="T192" s="41" t="str">
        <f t="shared" si="25"/>
        <v>－</v>
      </c>
      <c r="U192" s="41" t="str">
        <f t="shared" si="25"/>
        <v>－</v>
      </c>
      <c r="V192" s="41" t="str">
        <f t="shared" si="25"/>
        <v>－</v>
      </c>
      <c r="W192" s="41" t="str">
        <f t="shared" si="25"/>
        <v>－</v>
      </c>
      <c r="X192" s="41" t="str">
        <f t="shared" si="25"/>
        <v>－</v>
      </c>
      <c r="Y192" s="41" t="str">
        <f t="shared" si="25"/>
        <v>－</v>
      </c>
      <c r="Z192" s="41" t="str">
        <f t="shared" si="25"/>
        <v>－</v>
      </c>
      <c r="AA192" s="41" t="str">
        <f t="shared" si="25"/>
        <v>－</v>
      </c>
      <c r="AB192" s="41" t="str">
        <f t="shared" si="25"/>
        <v>－</v>
      </c>
      <c r="AC192" s="41" t="str">
        <f t="shared" si="25"/>
        <v>－</v>
      </c>
      <c r="AD192" s="41" t="str">
        <f t="shared" si="25"/>
        <v>－</v>
      </c>
      <c r="AE192" s="41" t="str">
        <f t="shared" si="25"/>
        <v>－</v>
      </c>
      <c r="AF192" s="41" t="str">
        <f t="shared" si="25"/>
        <v>－</v>
      </c>
      <c r="AG192" s="41" t="str">
        <f t="shared" si="25"/>
        <v>－</v>
      </c>
      <c r="AH192" s="41" t="str">
        <f t="shared" si="25"/>
        <v>－</v>
      </c>
      <c r="AI192" s="41" t="str">
        <f t="shared" si="25"/>
        <v>－</v>
      </c>
      <c r="AJ192" s="41" t="str">
        <f t="shared" si="25"/>
        <v>－</v>
      </c>
      <c r="AK192" s="41" t="str">
        <f t="shared" si="25"/>
        <v>－</v>
      </c>
      <c r="AL192" s="41" t="str">
        <f t="shared" si="25"/>
        <v>－</v>
      </c>
      <c r="AM192" s="41" t="str">
        <f t="shared" si="25"/>
        <v>－</v>
      </c>
      <c r="AN192" s="41" t="str">
        <f t="shared" si="25"/>
        <v>－</v>
      </c>
      <c r="AO192" s="41" t="str">
        <f t="shared" si="25"/>
        <v>－</v>
      </c>
      <c r="AP192" s="41" t="str">
        <f t="shared" si="25"/>
        <v>－</v>
      </c>
      <c r="AQ192" s="41" t="str">
        <f t="shared" si="25"/>
        <v>－</v>
      </c>
      <c r="AR192" s="41" t="str">
        <f t="shared" si="25"/>
        <v>－</v>
      </c>
      <c r="AS192" s="41" t="str">
        <f t="shared" si="25"/>
        <v>－</v>
      </c>
      <c r="AT192" s="41" t="str">
        <f t="shared" si="25"/>
        <v>－</v>
      </c>
      <c r="AU192" s="41" t="str">
        <f t="shared" si="25"/>
        <v>－</v>
      </c>
      <c r="AV192" s="41" t="str">
        <f t="shared" si="25"/>
        <v>－</v>
      </c>
      <c r="AW192" s="41" t="str">
        <f t="shared" si="25"/>
        <v>－</v>
      </c>
      <c r="AX192" s="41" t="str">
        <f t="shared" si="25"/>
        <v>－</v>
      </c>
      <c r="AY192" s="41" t="str">
        <f t="shared" si="25"/>
        <v>－</v>
      </c>
      <c r="AZ192" s="41" t="str">
        <f t="shared" si="25"/>
        <v>－</v>
      </c>
      <c r="BA192" s="41" t="str">
        <f t="shared" si="25"/>
        <v>－</v>
      </c>
      <c r="BB192" s="41" t="str">
        <f t="shared" si="25"/>
        <v>－</v>
      </c>
      <c r="BC192" s="41" t="str">
        <f t="shared" si="25"/>
        <v>－</v>
      </c>
      <c r="BD192" s="41" t="str">
        <f t="shared" si="25"/>
        <v>－</v>
      </c>
      <c r="BE192" s="41" t="str">
        <f t="shared" si="25"/>
        <v>－</v>
      </c>
      <c r="BF192" s="41" t="str">
        <f t="shared" si="25"/>
        <v>－</v>
      </c>
      <c r="BG192" s="41" t="str">
        <f t="shared" si="25"/>
        <v>－</v>
      </c>
      <c r="BH192" s="41" t="str">
        <f t="shared" si="25"/>
        <v>－</v>
      </c>
      <c r="BI192" s="41" t="str">
        <f t="shared" si="25"/>
        <v>－</v>
      </c>
      <c r="BJ192" s="41" t="str">
        <f t="shared" si="25"/>
        <v>－</v>
      </c>
      <c r="BK192" s="41" t="str">
        <f t="shared" si="25"/>
        <v>－</v>
      </c>
      <c r="BL192" s="41" t="str">
        <f t="shared" si="25"/>
        <v>－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26">IF(F115="－","－",SUM(F115:F122))</f>
        <v>－</v>
      </c>
      <c r="G193" s="41" t="str">
        <f t="shared" si="26"/>
        <v>－</v>
      </c>
      <c r="H193" s="41" t="str">
        <f t="shared" si="26"/>
        <v>－</v>
      </c>
      <c r="I193" s="41" t="str">
        <f t="shared" si="26"/>
        <v>－</v>
      </c>
      <c r="J193" s="41" t="str">
        <f t="shared" si="26"/>
        <v>－</v>
      </c>
      <c r="K193" s="41" t="str">
        <f t="shared" si="26"/>
        <v>－</v>
      </c>
      <c r="L193" s="41" t="str">
        <f t="shared" si="26"/>
        <v>－</v>
      </c>
      <c r="M193" s="41" t="str">
        <f t="shared" si="26"/>
        <v>－</v>
      </c>
      <c r="N193" s="41" t="str">
        <f t="shared" si="26"/>
        <v>－</v>
      </c>
      <c r="O193" s="41" t="str">
        <f t="shared" si="26"/>
        <v>－</v>
      </c>
      <c r="P193" s="41" t="str">
        <f t="shared" si="26"/>
        <v>－</v>
      </c>
      <c r="Q193" s="41" t="str">
        <f t="shared" si="26"/>
        <v>－</v>
      </c>
      <c r="R193" s="41" t="str">
        <f t="shared" si="26"/>
        <v>－</v>
      </c>
      <c r="S193" s="41" t="str">
        <f t="shared" si="26"/>
        <v>－</v>
      </c>
      <c r="T193" s="41" t="str">
        <f t="shared" si="26"/>
        <v>－</v>
      </c>
      <c r="U193" s="41" t="str">
        <f t="shared" si="26"/>
        <v>－</v>
      </c>
      <c r="V193" s="41" t="str">
        <f t="shared" si="26"/>
        <v>－</v>
      </c>
      <c r="W193" s="41" t="str">
        <f t="shared" si="26"/>
        <v>－</v>
      </c>
      <c r="X193" s="41" t="str">
        <f t="shared" si="26"/>
        <v>－</v>
      </c>
      <c r="Y193" s="41" t="str">
        <f t="shared" si="26"/>
        <v>－</v>
      </c>
      <c r="Z193" s="41" t="str">
        <f t="shared" si="26"/>
        <v>－</v>
      </c>
      <c r="AA193" s="41" t="str">
        <f t="shared" si="26"/>
        <v>－</v>
      </c>
      <c r="AB193" s="41" t="str">
        <f t="shared" si="26"/>
        <v>－</v>
      </c>
      <c r="AC193" s="41" t="str">
        <f t="shared" si="26"/>
        <v>－</v>
      </c>
      <c r="AD193" s="41" t="str">
        <f t="shared" si="26"/>
        <v>－</v>
      </c>
      <c r="AE193" s="41" t="str">
        <f t="shared" si="26"/>
        <v>－</v>
      </c>
      <c r="AF193" s="41" t="str">
        <f t="shared" si="26"/>
        <v>－</v>
      </c>
      <c r="AG193" s="41" t="str">
        <f t="shared" si="26"/>
        <v>－</v>
      </c>
      <c r="AH193" s="41" t="str">
        <f t="shared" si="26"/>
        <v>－</v>
      </c>
      <c r="AI193" s="41" t="str">
        <f t="shared" si="26"/>
        <v>－</v>
      </c>
      <c r="AJ193" s="41" t="str">
        <f t="shared" si="26"/>
        <v>－</v>
      </c>
      <c r="AK193" s="41" t="str">
        <f t="shared" si="26"/>
        <v>－</v>
      </c>
      <c r="AL193" s="41" t="str">
        <f t="shared" si="26"/>
        <v>－</v>
      </c>
      <c r="AM193" s="41" t="str">
        <f t="shared" si="26"/>
        <v>－</v>
      </c>
      <c r="AN193" s="41" t="str">
        <f t="shared" si="26"/>
        <v>－</v>
      </c>
      <c r="AO193" s="41" t="str">
        <f t="shared" si="26"/>
        <v>－</v>
      </c>
      <c r="AP193" s="41" t="str">
        <f t="shared" si="26"/>
        <v>－</v>
      </c>
      <c r="AQ193" s="41" t="str">
        <f t="shared" si="26"/>
        <v>－</v>
      </c>
      <c r="AR193" s="41" t="str">
        <f t="shared" si="26"/>
        <v>－</v>
      </c>
      <c r="AS193" s="41" t="str">
        <f t="shared" si="26"/>
        <v>－</v>
      </c>
      <c r="AT193" s="41" t="str">
        <f t="shared" si="26"/>
        <v>－</v>
      </c>
      <c r="AU193" s="41" t="str">
        <f t="shared" si="26"/>
        <v>－</v>
      </c>
      <c r="AV193" s="41" t="str">
        <f t="shared" si="26"/>
        <v>－</v>
      </c>
      <c r="AW193" s="41" t="str">
        <f t="shared" si="26"/>
        <v>－</v>
      </c>
      <c r="AX193" s="41" t="str">
        <f t="shared" si="26"/>
        <v>－</v>
      </c>
      <c r="AY193" s="41" t="str">
        <f t="shared" si="26"/>
        <v>－</v>
      </c>
      <c r="AZ193" s="41" t="str">
        <f t="shared" si="26"/>
        <v>－</v>
      </c>
      <c r="BA193" s="41" t="str">
        <f t="shared" si="26"/>
        <v>－</v>
      </c>
      <c r="BB193" s="41" t="str">
        <f t="shared" si="26"/>
        <v>－</v>
      </c>
      <c r="BC193" s="41" t="str">
        <f t="shared" si="26"/>
        <v>－</v>
      </c>
      <c r="BD193" s="41" t="str">
        <f t="shared" si="26"/>
        <v>－</v>
      </c>
      <c r="BE193" s="41" t="str">
        <f t="shared" si="26"/>
        <v>－</v>
      </c>
      <c r="BF193" s="41" t="str">
        <f t="shared" si="26"/>
        <v>－</v>
      </c>
      <c r="BG193" s="41" t="str">
        <f t="shared" si="26"/>
        <v>－</v>
      </c>
      <c r="BH193" s="41" t="str">
        <f t="shared" si="26"/>
        <v>－</v>
      </c>
      <c r="BI193" s="41" t="str">
        <f t="shared" si="26"/>
        <v>－</v>
      </c>
      <c r="BJ193" s="41" t="str">
        <f t="shared" si="26"/>
        <v>－</v>
      </c>
      <c r="BK193" s="41" t="str">
        <f t="shared" si="26"/>
        <v>－</v>
      </c>
      <c r="BL193" s="41" t="str">
        <f t="shared" si="26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27">IF(F123="－","－",SUM(F123:F132))</f>
        <v>－</v>
      </c>
      <c r="G194" s="41" t="str">
        <f t="shared" si="27"/>
        <v>－</v>
      </c>
      <c r="H194" s="41" t="str">
        <f t="shared" si="27"/>
        <v>－</v>
      </c>
      <c r="I194" s="41" t="str">
        <f t="shared" si="27"/>
        <v>－</v>
      </c>
      <c r="J194" s="41" t="str">
        <f t="shared" si="27"/>
        <v>－</v>
      </c>
      <c r="K194" s="41" t="str">
        <f t="shared" si="27"/>
        <v>－</v>
      </c>
      <c r="L194" s="41" t="str">
        <f t="shared" si="27"/>
        <v>－</v>
      </c>
      <c r="M194" s="41" t="str">
        <f t="shared" si="27"/>
        <v>－</v>
      </c>
      <c r="N194" s="41" t="str">
        <f t="shared" si="27"/>
        <v>－</v>
      </c>
      <c r="O194" s="41" t="str">
        <f t="shared" si="27"/>
        <v>－</v>
      </c>
      <c r="P194" s="41" t="str">
        <f t="shared" si="27"/>
        <v>－</v>
      </c>
      <c r="Q194" s="41" t="str">
        <f t="shared" si="27"/>
        <v>－</v>
      </c>
      <c r="R194" s="41" t="str">
        <f t="shared" si="27"/>
        <v>－</v>
      </c>
      <c r="S194" s="41" t="str">
        <f t="shared" si="27"/>
        <v>－</v>
      </c>
      <c r="T194" s="41" t="str">
        <f t="shared" si="27"/>
        <v>－</v>
      </c>
      <c r="U194" s="41" t="str">
        <f t="shared" si="27"/>
        <v>－</v>
      </c>
      <c r="V194" s="41" t="str">
        <f t="shared" si="27"/>
        <v>－</v>
      </c>
      <c r="W194" s="41" t="str">
        <f t="shared" si="27"/>
        <v>－</v>
      </c>
      <c r="X194" s="41" t="str">
        <f t="shared" si="27"/>
        <v>－</v>
      </c>
      <c r="Y194" s="41" t="str">
        <f t="shared" si="27"/>
        <v>－</v>
      </c>
      <c r="Z194" s="41" t="str">
        <f t="shared" si="27"/>
        <v>－</v>
      </c>
      <c r="AA194" s="41" t="str">
        <f t="shared" si="27"/>
        <v>－</v>
      </c>
      <c r="AB194" s="41" t="str">
        <f t="shared" si="27"/>
        <v>－</v>
      </c>
      <c r="AC194" s="41" t="str">
        <f t="shared" si="27"/>
        <v>－</v>
      </c>
      <c r="AD194" s="41" t="str">
        <f t="shared" si="27"/>
        <v>－</v>
      </c>
      <c r="AE194" s="41" t="str">
        <f t="shared" si="27"/>
        <v>－</v>
      </c>
      <c r="AF194" s="41" t="str">
        <f t="shared" si="27"/>
        <v>－</v>
      </c>
      <c r="AG194" s="41" t="str">
        <f t="shared" si="27"/>
        <v>－</v>
      </c>
      <c r="AH194" s="41" t="str">
        <f t="shared" si="27"/>
        <v>－</v>
      </c>
      <c r="AI194" s="41" t="str">
        <f t="shared" si="27"/>
        <v>－</v>
      </c>
      <c r="AJ194" s="41" t="str">
        <f t="shared" si="27"/>
        <v>－</v>
      </c>
      <c r="AK194" s="41" t="str">
        <f t="shared" si="27"/>
        <v>－</v>
      </c>
      <c r="AL194" s="41" t="str">
        <f t="shared" si="27"/>
        <v>－</v>
      </c>
      <c r="AM194" s="41" t="str">
        <f t="shared" si="27"/>
        <v>－</v>
      </c>
      <c r="AN194" s="41" t="str">
        <f t="shared" si="27"/>
        <v>－</v>
      </c>
      <c r="AO194" s="41" t="str">
        <f t="shared" si="27"/>
        <v>－</v>
      </c>
      <c r="AP194" s="41" t="str">
        <f t="shared" si="27"/>
        <v>－</v>
      </c>
      <c r="AQ194" s="41" t="str">
        <f t="shared" si="27"/>
        <v>－</v>
      </c>
      <c r="AR194" s="41" t="str">
        <f t="shared" si="27"/>
        <v>－</v>
      </c>
      <c r="AS194" s="41" t="str">
        <f t="shared" si="27"/>
        <v>－</v>
      </c>
      <c r="AT194" s="41" t="str">
        <f t="shared" si="27"/>
        <v>－</v>
      </c>
      <c r="AU194" s="41" t="str">
        <f t="shared" si="27"/>
        <v>－</v>
      </c>
      <c r="AV194" s="41" t="str">
        <f t="shared" si="27"/>
        <v>－</v>
      </c>
      <c r="AW194" s="41" t="str">
        <f t="shared" si="27"/>
        <v>－</v>
      </c>
      <c r="AX194" s="41" t="str">
        <f t="shared" si="27"/>
        <v>－</v>
      </c>
      <c r="AY194" s="41" t="str">
        <f t="shared" si="27"/>
        <v>－</v>
      </c>
      <c r="AZ194" s="41" t="str">
        <f t="shared" si="27"/>
        <v>－</v>
      </c>
      <c r="BA194" s="41" t="str">
        <f t="shared" si="27"/>
        <v>－</v>
      </c>
      <c r="BB194" s="41" t="str">
        <f t="shared" si="27"/>
        <v>－</v>
      </c>
      <c r="BC194" s="41" t="str">
        <f t="shared" si="27"/>
        <v>－</v>
      </c>
      <c r="BD194" s="41" t="str">
        <f t="shared" si="27"/>
        <v>－</v>
      </c>
      <c r="BE194" s="41" t="str">
        <f t="shared" si="27"/>
        <v>－</v>
      </c>
      <c r="BF194" s="41" t="str">
        <f t="shared" si="27"/>
        <v>－</v>
      </c>
      <c r="BG194" s="41" t="str">
        <f t="shared" si="27"/>
        <v>－</v>
      </c>
      <c r="BH194" s="41" t="str">
        <f t="shared" si="27"/>
        <v>－</v>
      </c>
      <c r="BI194" s="41" t="str">
        <f t="shared" si="27"/>
        <v>－</v>
      </c>
      <c r="BJ194" s="41" t="str">
        <f t="shared" si="27"/>
        <v>－</v>
      </c>
      <c r="BK194" s="41" t="str">
        <f t="shared" si="27"/>
        <v>－</v>
      </c>
      <c r="BL194" s="41" t="str">
        <f t="shared" si="27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6.6605026919999997</v>
      </c>
      <c r="E195" s="41">
        <f>IF(E133="－","－",SUM(E133:E150))</f>
        <v>314</v>
      </c>
      <c r="F195" s="41">
        <f t="shared" ref="F195:BL195" si="28">IF(F133="－","－",SUM(F133:F150))</f>
        <v>92</v>
      </c>
      <c r="G195" s="41">
        <f t="shared" si="28"/>
        <v>94</v>
      </c>
      <c r="H195" s="41">
        <f t="shared" si="28"/>
        <v>128</v>
      </c>
      <c r="I195" s="41">
        <f t="shared" si="28"/>
        <v>740.61084415746325</v>
      </c>
      <c r="J195" s="41">
        <f t="shared" si="28"/>
        <v>1677.3912010781705</v>
      </c>
      <c r="K195" s="41">
        <f t="shared" si="28"/>
        <v>428.68077915733818</v>
      </c>
      <c r="L195" s="41">
        <f t="shared" si="28"/>
        <v>311.93006500012501</v>
      </c>
      <c r="M195" s="41">
        <f t="shared" si="28"/>
        <v>1365.2076667356678</v>
      </c>
      <c r="N195" s="41">
        <f t="shared" si="28"/>
        <v>1052.7943784999661</v>
      </c>
      <c r="O195" s="41">
        <f t="shared" si="28"/>
        <v>5.5320528399999995</v>
      </c>
      <c r="P195" s="41">
        <f t="shared" si="28"/>
        <v>9.6333905340000019</v>
      </c>
      <c r="Q195" s="41">
        <f t="shared" si="28"/>
        <v>4.9522500169999999</v>
      </c>
      <c r="R195" s="41">
        <f t="shared" si="28"/>
        <v>0.57980282299999997</v>
      </c>
      <c r="S195" s="41">
        <f t="shared" si="28"/>
        <v>8.8771259740000001</v>
      </c>
      <c r="T195" s="41">
        <f t="shared" si="28"/>
        <v>0.75626455999999997</v>
      </c>
      <c r="U195" s="41">
        <f t="shared" si="28"/>
        <v>10.559099999999995</v>
      </c>
      <c r="V195" s="41">
        <f t="shared" si="28"/>
        <v>24.980899999999998</v>
      </c>
      <c r="W195" s="41">
        <f t="shared" si="28"/>
        <v>756.7019969974632</v>
      </c>
      <c r="X195" s="41">
        <f t="shared" si="28"/>
        <v>1712.0054916121703</v>
      </c>
      <c r="Y195" s="41">
        <f t="shared" si="28"/>
        <v>2468.7074886096339</v>
      </c>
      <c r="Z195" s="41">
        <f t="shared" si="28"/>
        <v>1.3059066072161336</v>
      </c>
      <c r="AA195" s="41">
        <f t="shared" si="28"/>
        <v>0.6799259393671172</v>
      </c>
      <c r="AB195" s="41">
        <f t="shared" si="28"/>
        <v>0.92041503421730519</v>
      </c>
      <c r="AC195" s="41">
        <f t="shared" si="28"/>
        <v>5.0345297604528509</v>
      </c>
      <c r="AD195" s="41">
        <f t="shared" si="28"/>
        <v>11.281867851671814</v>
      </c>
      <c r="AE195" s="41">
        <f t="shared" si="28"/>
        <v>130.64486303624452</v>
      </c>
      <c r="AF195" s="41">
        <f t="shared" si="28"/>
        <v>141.92673088791636</v>
      </c>
      <c r="AG195" s="41">
        <f t="shared" si="28"/>
        <v>0.73253282868849046</v>
      </c>
      <c r="AH195" s="41">
        <f t="shared" si="28"/>
        <v>1.2461478005275466</v>
      </c>
      <c r="AI195" s="41">
        <f t="shared" si="28"/>
        <v>3.9910409287166018</v>
      </c>
      <c r="AJ195" s="41">
        <f t="shared" si="28"/>
        <v>2.9684846862435714E-2</v>
      </c>
      <c r="AK195" s="41">
        <f t="shared" si="28"/>
        <v>3.3173218879229423E-2</v>
      </c>
      <c r="AL195" s="41">
        <f t="shared" si="28"/>
        <v>8.3049721560619405E-2</v>
      </c>
      <c r="AM195" s="41">
        <f t="shared" si="28"/>
        <v>5.796747436003777</v>
      </c>
      <c r="AN195" s="41">
        <f t="shared" si="28"/>
        <v>12.561188871078588</v>
      </c>
      <c r="AO195" s="41">
        <f t="shared" si="28"/>
        <v>134.71895368652173</v>
      </c>
      <c r="AP195" s="41">
        <f t="shared" si="28"/>
        <v>7446.4075590359998</v>
      </c>
      <c r="AQ195" s="41">
        <f t="shared" si="28"/>
        <v>4009.6040702459995</v>
      </c>
      <c r="AR195" s="41">
        <f t="shared" si="28"/>
        <v>11456.011629282002</v>
      </c>
      <c r="AS195" s="41">
        <f t="shared" si="28"/>
        <v>601.33620696500009</v>
      </c>
      <c r="AT195" s="41">
        <f t="shared" si="28"/>
        <v>18465.156028298999</v>
      </c>
      <c r="AU195" s="41">
        <f t="shared" si="28"/>
        <v>42968.030096850991</v>
      </c>
      <c r="AV195" s="41">
        <f t="shared" si="28"/>
        <v>13160.070161501</v>
      </c>
      <c r="AW195" s="41">
        <f t="shared" si="28"/>
        <v>30684.891928137997</v>
      </c>
      <c r="AX195" s="41">
        <f t="shared" si="28"/>
        <v>12835.346472647001</v>
      </c>
      <c r="AY195" s="41">
        <f t="shared" si="28"/>
        <v>29943.681818252997</v>
      </c>
      <c r="AZ195" s="41">
        <f t="shared" si="28"/>
        <v>18.719010583000003</v>
      </c>
      <c r="BA195" s="41">
        <f t="shared" si="28"/>
        <v>37.438021173999999</v>
      </c>
      <c r="BB195" s="41">
        <f t="shared" si="28"/>
        <v>51.785835081999998</v>
      </c>
      <c r="BC195" s="41">
        <f t="shared" si="28"/>
        <v>3055.7992548509997</v>
      </c>
      <c r="BD195" s="41">
        <f t="shared" si="28"/>
        <v>6949.6092189840001</v>
      </c>
      <c r="BE195" s="41">
        <f t="shared" si="28"/>
        <v>2.6088581849999994</v>
      </c>
      <c r="BF195" s="41">
        <f t="shared" si="28"/>
        <v>5.2177163759999994</v>
      </c>
      <c r="BG195" s="41">
        <f t="shared" si="28"/>
        <v>70.31841935700001</v>
      </c>
      <c r="BH195" s="41">
        <f t="shared" si="28"/>
        <v>546.82231768299994</v>
      </c>
      <c r="BI195" s="41">
        <f t="shared" si="28"/>
        <v>6.7300000000000022</v>
      </c>
      <c r="BJ195" s="41">
        <f t="shared" si="28"/>
        <v>9.129999999999999</v>
      </c>
      <c r="BK195" s="41">
        <f t="shared" si="28"/>
        <v>8.5700000000000021</v>
      </c>
      <c r="BL195" s="41">
        <f t="shared" si="28"/>
        <v>10.749999999999996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5.0728234609999996</v>
      </c>
      <c r="E196" s="41">
        <f>IF(E151="－","－",SUM(E151:E169))</f>
        <v>179</v>
      </c>
      <c r="F196" s="41">
        <f t="shared" ref="F196:BL196" si="29">IF(F151="－","－",SUM(F151:F169))</f>
        <v>0</v>
      </c>
      <c r="G196" s="41">
        <f t="shared" si="29"/>
        <v>3</v>
      </c>
      <c r="H196" s="41">
        <f t="shared" si="29"/>
        <v>176</v>
      </c>
      <c r="I196" s="41">
        <f t="shared" si="29"/>
        <v>0</v>
      </c>
      <c r="J196" s="41">
        <f t="shared" si="29"/>
        <v>0</v>
      </c>
      <c r="K196" s="41">
        <f t="shared" si="29"/>
        <v>0</v>
      </c>
      <c r="L196" s="41">
        <f t="shared" si="29"/>
        <v>0</v>
      </c>
      <c r="M196" s="41">
        <f t="shared" si="29"/>
        <v>0</v>
      </c>
      <c r="N196" s="41">
        <f t="shared" si="29"/>
        <v>0</v>
      </c>
      <c r="O196" s="41">
        <f t="shared" si="29"/>
        <v>2.1336635E-2</v>
      </c>
      <c r="P196" s="41">
        <f t="shared" si="29"/>
        <v>3.5035414000000001E-2</v>
      </c>
      <c r="Q196" s="41">
        <f t="shared" si="29"/>
        <v>1.8541842000000003E-2</v>
      </c>
      <c r="R196" s="41">
        <f t="shared" si="29"/>
        <v>2.7947930000000003E-3</v>
      </c>
      <c r="S196" s="41">
        <f t="shared" si="29"/>
        <v>3.1390029999999999E-2</v>
      </c>
      <c r="T196" s="41">
        <f t="shared" si="29"/>
        <v>3.6453840000000002E-3</v>
      </c>
      <c r="U196" s="41">
        <f t="shared" si="29"/>
        <v>0.36190000000000005</v>
      </c>
      <c r="V196" s="41">
        <f t="shared" si="29"/>
        <v>0.86619999999999997</v>
      </c>
      <c r="W196" s="41">
        <f t="shared" si="29"/>
        <v>0.38323663499999999</v>
      </c>
      <c r="X196" s="41">
        <f t="shared" si="29"/>
        <v>0.90123541400000007</v>
      </c>
      <c r="Y196" s="41">
        <f t="shared" si="29"/>
        <v>1.2844720489999999</v>
      </c>
      <c r="Z196" s="41">
        <f t="shared" si="29"/>
        <v>0</v>
      </c>
      <c r="AA196" s="41">
        <f t="shared" si="29"/>
        <v>0</v>
      </c>
      <c r="AB196" s="41">
        <f t="shared" si="29"/>
        <v>0</v>
      </c>
      <c r="AC196" s="41">
        <f t="shared" si="29"/>
        <v>0</v>
      </c>
      <c r="AD196" s="41">
        <f t="shared" si="29"/>
        <v>0</v>
      </c>
      <c r="AE196" s="41">
        <f t="shared" si="29"/>
        <v>0</v>
      </c>
      <c r="AF196" s="41">
        <f t="shared" si="29"/>
        <v>0</v>
      </c>
      <c r="AG196" s="41">
        <f t="shared" si="29"/>
        <v>2.7624481286767883E-2</v>
      </c>
      <c r="AH196" s="41">
        <f t="shared" si="29"/>
        <v>4.6993370464846501E-2</v>
      </c>
      <c r="AI196" s="41">
        <f t="shared" si="29"/>
        <v>0.15050579459687327</v>
      </c>
      <c r="AJ196" s="41">
        <f t="shared" si="29"/>
        <v>0</v>
      </c>
      <c r="AK196" s="41">
        <f t="shared" si="29"/>
        <v>0</v>
      </c>
      <c r="AL196" s="41">
        <f t="shared" si="29"/>
        <v>0</v>
      </c>
      <c r="AM196" s="41">
        <f t="shared" si="29"/>
        <v>2.7624481286767883E-2</v>
      </c>
      <c r="AN196" s="41">
        <f t="shared" si="29"/>
        <v>4.6993370464846501E-2</v>
      </c>
      <c r="AO196" s="41">
        <f t="shared" si="29"/>
        <v>0.15050579459687327</v>
      </c>
      <c r="AP196" s="41">
        <f t="shared" si="29"/>
        <v>1.4393124990000004</v>
      </c>
      <c r="AQ196" s="41">
        <f t="shared" si="29"/>
        <v>0.77501441999999998</v>
      </c>
      <c r="AR196" s="41">
        <f t="shared" si="29"/>
        <v>2.2143269189999999</v>
      </c>
      <c r="AS196" s="41">
        <f t="shared" si="29"/>
        <v>0</v>
      </c>
      <c r="AT196" s="41">
        <f t="shared" si="29"/>
        <v>0</v>
      </c>
      <c r="AU196" s="41">
        <f t="shared" si="29"/>
        <v>0</v>
      </c>
      <c r="AV196" s="41">
        <f t="shared" si="29"/>
        <v>0</v>
      </c>
      <c r="AW196" s="41">
        <f t="shared" si="29"/>
        <v>0</v>
      </c>
      <c r="AX196" s="41">
        <f t="shared" si="29"/>
        <v>0</v>
      </c>
      <c r="AY196" s="41">
        <f t="shared" si="29"/>
        <v>0</v>
      </c>
      <c r="AZ196" s="41">
        <f t="shared" si="29"/>
        <v>0</v>
      </c>
      <c r="BA196" s="41">
        <f t="shared" si="29"/>
        <v>0</v>
      </c>
      <c r="BB196" s="41">
        <f t="shared" si="29"/>
        <v>1.4181215390000002</v>
      </c>
      <c r="BC196" s="41">
        <f t="shared" si="29"/>
        <v>72.468552008000003</v>
      </c>
      <c r="BD196" s="41">
        <f t="shared" si="29"/>
        <v>175.40023044</v>
      </c>
      <c r="BE196" s="41">
        <f t="shared" si="29"/>
        <v>7.0146155000000002E-2</v>
      </c>
      <c r="BF196" s="41">
        <f t="shared" si="29"/>
        <v>0.140292317</v>
      </c>
      <c r="BG196" s="41">
        <f t="shared" si="29"/>
        <v>9.1016842219999994</v>
      </c>
      <c r="BH196" s="41">
        <f t="shared" si="29"/>
        <v>56.457944790000006</v>
      </c>
      <c r="BI196" s="41">
        <f t="shared" si="29"/>
        <v>0</v>
      </c>
      <c r="BJ196" s="41">
        <f t="shared" si="29"/>
        <v>0</v>
      </c>
      <c r="BK196" s="41">
        <f t="shared" si="29"/>
        <v>0</v>
      </c>
      <c r="BL196" s="41">
        <f t="shared" si="29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5.9405246509999996</v>
      </c>
      <c r="E197" s="41">
        <f>IF(E170="－","－",SUM(E170:E177))</f>
        <v>300</v>
      </c>
      <c r="F197" s="41">
        <f t="shared" ref="F197:BL197" si="30">IF(F170="－","－",SUM(F170:F177))</f>
        <v>5</v>
      </c>
      <c r="G197" s="41">
        <f t="shared" si="30"/>
        <v>75</v>
      </c>
      <c r="H197" s="41">
        <f t="shared" si="30"/>
        <v>220</v>
      </c>
      <c r="I197" s="41">
        <f t="shared" si="30"/>
        <v>0.71586618025142545</v>
      </c>
      <c r="J197" s="41">
        <f t="shared" si="30"/>
        <v>33.107724663181223</v>
      </c>
      <c r="K197" s="41">
        <f t="shared" si="30"/>
        <v>3.3500680246996407E-2</v>
      </c>
      <c r="L197" s="41">
        <f t="shared" si="30"/>
        <v>0.68236550000442919</v>
      </c>
      <c r="M197" s="41">
        <f t="shared" si="30"/>
        <v>2.6187128434559082</v>
      </c>
      <c r="N197" s="41">
        <f t="shared" si="30"/>
        <v>31.204877999976741</v>
      </c>
      <c r="O197" s="41">
        <f t="shared" si="30"/>
        <v>1.659831034</v>
      </c>
      <c r="P197" s="41">
        <f t="shared" si="30"/>
        <v>2.9840485759999997</v>
      </c>
      <c r="Q197" s="41">
        <f t="shared" si="30"/>
        <v>1.5544473859999999</v>
      </c>
      <c r="R197" s="41">
        <f t="shared" si="30"/>
        <v>0.105383648</v>
      </c>
      <c r="S197" s="41">
        <f t="shared" si="30"/>
        <v>2.846591637</v>
      </c>
      <c r="T197" s="41">
        <f t="shared" si="30"/>
        <v>0.137456939</v>
      </c>
      <c r="U197" s="41">
        <f t="shared" si="30"/>
        <v>10.162649999999999</v>
      </c>
      <c r="V197" s="41">
        <f t="shared" si="30"/>
        <v>24.044299999999996</v>
      </c>
      <c r="W197" s="41">
        <f t="shared" si="30"/>
        <v>12.538347214251427</v>
      </c>
      <c r="X197" s="41">
        <f t="shared" si="30"/>
        <v>60.136073239181215</v>
      </c>
      <c r="Y197" s="41">
        <f t="shared" si="30"/>
        <v>72.674420453432646</v>
      </c>
      <c r="Z197" s="41">
        <f t="shared" si="30"/>
        <v>4.3917892864329712E-3</v>
      </c>
      <c r="AA197" s="41">
        <f t="shared" si="30"/>
        <v>1.7364465080031098E-3</v>
      </c>
      <c r="AB197" s="41">
        <f t="shared" si="30"/>
        <v>1.7364465080031098E-3</v>
      </c>
      <c r="AC197" s="41">
        <f t="shared" si="30"/>
        <v>8.9268891477126515E-3</v>
      </c>
      <c r="AD197" s="41">
        <f t="shared" si="30"/>
        <v>0.35464030117133494</v>
      </c>
      <c r="AE197" s="41">
        <f t="shared" si="30"/>
        <v>3.191762710542013</v>
      </c>
      <c r="AF197" s="41">
        <f t="shared" si="30"/>
        <v>3.5464030117133483</v>
      </c>
      <c r="AG197" s="41">
        <f t="shared" si="30"/>
        <v>0.70452559382274949</v>
      </c>
      <c r="AH197" s="41">
        <f t="shared" si="30"/>
        <v>1.1985033090318031</v>
      </c>
      <c r="AI197" s="41">
        <f t="shared" si="30"/>
        <v>3.8384497870342895</v>
      </c>
      <c r="AJ197" s="41">
        <f t="shared" si="30"/>
        <v>6.8015350088849517E-5</v>
      </c>
      <c r="AK197" s="41">
        <f t="shared" si="30"/>
        <v>8.2192638193857504E-5</v>
      </c>
      <c r="AL197" s="41">
        <f t="shared" si="30"/>
        <v>2.0557047690083534E-4</v>
      </c>
      <c r="AM197" s="41">
        <f t="shared" si="30"/>
        <v>0.71352049832055098</v>
      </c>
      <c r="AN197" s="41">
        <f t="shared" si="30"/>
        <v>1.5532258028413319</v>
      </c>
      <c r="AO197" s="41">
        <f t="shared" si="30"/>
        <v>7.030418068053204</v>
      </c>
      <c r="AP197" s="41">
        <f t="shared" si="30"/>
        <v>637.03098073799993</v>
      </c>
      <c r="AQ197" s="41">
        <f t="shared" si="30"/>
        <v>343.01668193300003</v>
      </c>
      <c r="AR197" s="41">
        <f t="shared" si="30"/>
        <v>980.04766267100001</v>
      </c>
      <c r="AS197" s="41">
        <f t="shared" si="30"/>
        <v>60.850201947999999</v>
      </c>
      <c r="AT197" s="41">
        <f t="shared" si="30"/>
        <v>2746.722188706</v>
      </c>
      <c r="AU197" s="41">
        <f t="shared" si="30"/>
        <v>6368.2380808940006</v>
      </c>
      <c r="AV197" s="41">
        <f t="shared" si="30"/>
        <v>1780.0336701430003</v>
      </c>
      <c r="AW197" s="41">
        <f t="shared" si="30"/>
        <v>4121.4518027080003</v>
      </c>
      <c r="AX197" s="41">
        <f t="shared" si="30"/>
        <v>1677.5790925279998</v>
      </c>
      <c r="AY197" s="41">
        <f t="shared" si="30"/>
        <v>3883.6641576030001</v>
      </c>
      <c r="AZ197" s="41">
        <f t="shared" si="30"/>
        <v>1.696965225</v>
      </c>
      <c r="BA197" s="41">
        <f t="shared" si="30"/>
        <v>3.3939304570000002</v>
      </c>
      <c r="BB197" s="41">
        <f t="shared" si="30"/>
        <v>19.888244623000002</v>
      </c>
      <c r="BC197" s="41">
        <f t="shared" si="30"/>
        <v>1326.6407012959996</v>
      </c>
      <c r="BD197" s="41">
        <f t="shared" si="30"/>
        <v>2997.5059514630002</v>
      </c>
      <c r="BE197" s="41">
        <f t="shared" si="30"/>
        <v>1.1562932880000001</v>
      </c>
      <c r="BF197" s="41">
        <f t="shared" si="30"/>
        <v>2.3125865790000004</v>
      </c>
      <c r="BG197" s="41">
        <f t="shared" si="30"/>
        <v>55.327669673999999</v>
      </c>
      <c r="BH197" s="41">
        <f t="shared" si="30"/>
        <v>328.14701062</v>
      </c>
      <c r="BI197" s="41">
        <f t="shared" si="30"/>
        <v>0.06</v>
      </c>
      <c r="BJ197" s="41">
        <f t="shared" si="30"/>
        <v>0.06</v>
      </c>
      <c r="BK197" s="41">
        <f t="shared" si="30"/>
        <v>0.06</v>
      </c>
      <c r="BL197" s="41">
        <f t="shared" si="30"/>
        <v>0.06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6.7914511600000003</v>
      </c>
      <c r="E198" s="41">
        <f>IF(E178="－","－",SUM(E178:E182))</f>
        <v>194</v>
      </c>
      <c r="F198" s="41">
        <f t="shared" ref="F198:BL198" si="31">IF(F178="－","－",SUM(F178:F182))</f>
        <v>26</v>
      </c>
      <c r="G198" s="41">
        <f t="shared" si="31"/>
        <v>74</v>
      </c>
      <c r="H198" s="41">
        <f t="shared" si="31"/>
        <v>94</v>
      </c>
      <c r="I198" s="41">
        <f t="shared" si="31"/>
        <v>27.236048917964716</v>
      </c>
      <c r="J198" s="41">
        <f t="shared" si="31"/>
        <v>224.05960487831902</v>
      </c>
      <c r="K198" s="41">
        <f t="shared" si="31"/>
        <v>2.554620418087675</v>
      </c>
      <c r="L198" s="41">
        <f t="shared" si="31"/>
        <v>24.681428499877047</v>
      </c>
      <c r="M198" s="41">
        <f t="shared" si="31"/>
        <v>45.512015796318209</v>
      </c>
      <c r="N198" s="41">
        <f t="shared" si="31"/>
        <v>205.78363799996555</v>
      </c>
      <c r="O198" s="41">
        <f t="shared" si="31"/>
        <v>1.4254985250000001</v>
      </c>
      <c r="P198" s="41">
        <f t="shared" si="31"/>
        <v>2.5404707040000005</v>
      </c>
      <c r="Q198" s="41">
        <f t="shared" si="31"/>
        <v>1.293669223</v>
      </c>
      <c r="R198" s="41">
        <f t="shared" si="31"/>
        <v>0.13182930200000001</v>
      </c>
      <c r="S198" s="41">
        <f t="shared" si="31"/>
        <v>2.3685194380000003</v>
      </c>
      <c r="T198" s="41">
        <f t="shared" si="31"/>
        <v>0.17195126600000002</v>
      </c>
      <c r="U198" s="41">
        <f t="shared" si="31"/>
        <v>6.7352500000000006</v>
      </c>
      <c r="V198" s="41">
        <f t="shared" si="31"/>
        <v>15.943400000000004</v>
      </c>
      <c r="W198" s="41">
        <f t="shared" si="31"/>
        <v>35.396797442964719</v>
      </c>
      <c r="X198" s="41">
        <f t="shared" si="31"/>
        <v>242.54347558231905</v>
      </c>
      <c r="Y198" s="41">
        <f t="shared" si="31"/>
        <v>277.94027302528377</v>
      </c>
      <c r="Z198" s="41">
        <f t="shared" si="31"/>
        <v>0.11651372220908635</v>
      </c>
      <c r="AA198" s="41">
        <f t="shared" si="31"/>
        <v>5.2771286116684309E-2</v>
      </c>
      <c r="AB198" s="41">
        <f t="shared" si="31"/>
        <v>5.2771286116684309E-2</v>
      </c>
      <c r="AC198" s="41">
        <f t="shared" si="31"/>
        <v>0.14153092972342166</v>
      </c>
      <c r="AD198" s="41">
        <f t="shared" si="31"/>
        <v>1.380804211956236</v>
      </c>
      <c r="AE198" s="41">
        <f t="shared" si="31"/>
        <v>12.427237907606129</v>
      </c>
      <c r="AF198" s="41">
        <f t="shared" si="31"/>
        <v>13.80804211956236</v>
      </c>
      <c r="AG198" s="41">
        <f t="shared" si="31"/>
        <v>0.51440111898107233</v>
      </c>
      <c r="AH198" s="41">
        <f t="shared" si="31"/>
        <v>0.87507316792182399</v>
      </c>
      <c r="AI198" s="41">
        <f t="shared" si="31"/>
        <v>2.8025991999658419</v>
      </c>
      <c r="AJ198" s="41">
        <f t="shared" si="31"/>
        <v>2.0687029040833949E-3</v>
      </c>
      <c r="AK198" s="41">
        <f t="shared" si="31"/>
        <v>2.4999084562946053E-3</v>
      </c>
      <c r="AL198" s="41">
        <f t="shared" si="31"/>
        <v>6.2524744899515707E-3</v>
      </c>
      <c r="AM198" s="41">
        <f t="shared" si="31"/>
        <v>0.65800075160857741</v>
      </c>
      <c r="AN198" s="41">
        <f t="shared" si="31"/>
        <v>2.2583772883343545</v>
      </c>
      <c r="AO198" s="41">
        <f t="shared" si="31"/>
        <v>15.236089582061922</v>
      </c>
      <c r="AP198" s="41">
        <f t="shared" si="31"/>
        <v>3495.1141099879997</v>
      </c>
      <c r="AQ198" s="41">
        <f t="shared" si="31"/>
        <v>1881.9845207620001</v>
      </c>
      <c r="AR198" s="41">
        <f t="shared" si="31"/>
        <v>5377.0986307500007</v>
      </c>
      <c r="AS198" s="41">
        <f t="shared" si="31"/>
        <v>452.69027239899998</v>
      </c>
      <c r="AT198" s="41">
        <f t="shared" si="31"/>
        <v>12407.536572292</v>
      </c>
      <c r="AU198" s="41">
        <f t="shared" si="31"/>
        <v>30404.168592323</v>
      </c>
      <c r="AV198" s="41">
        <f t="shared" si="31"/>
        <v>7477.663176983001</v>
      </c>
      <c r="AW198" s="41">
        <f t="shared" si="31"/>
        <v>18304.597756954001</v>
      </c>
      <c r="AX198" s="41">
        <f t="shared" si="31"/>
        <v>7253.9757729499997</v>
      </c>
      <c r="AY198" s="41">
        <f t="shared" si="31"/>
        <v>17753.683424981999</v>
      </c>
      <c r="AZ198" s="41">
        <f t="shared" si="31"/>
        <v>60.857692356000001</v>
      </c>
      <c r="BA198" s="41">
        <f t="shared" si="31"/>
        <v>121.71538471400001</v>
      </c>
      <c r="BB198" s="41">
        <f t="shared" si="31"/>
        <v>13.87186288</v>
      </c>
      <c r="BC198" s="41">
        <f t="shared" si="31"/>
        <v>859.11295131700001</v>
      </c>
      <c r="BD198" s="41">
        <f t="shared" si="31"/>
        <v>2091.5485446530001</v>
      </c>
      <c r="BE198" s="41">
        <f t="shared" si="31"/>
        <v>3.0826361939999996</v>
      </c>
      <c r="BF198" s="41">
        <f t="shared" si="31"/>
        <v>6.1652723899999993</v>
      </c>
      <c r="BG198" s="41">
        <f t="shared" si="31"/>
        <v>37.789114851000001</v>
      </c>
      <c r="BH198" s="41">
        <f t="shared" si="31"/>
        <v>249.87483151800001</v>
      </c>
      <c r="BI198" s="41">
        <f t="shared" si="31"/>
        <v>2.6100000000000012</v>
      </c>
      <c r="BJ198" s="41">
        <f t="shared" si="31"/>
        <v>2.850000000000001</v>
      </c>
      <c r="BK198" s="41">
        <f t="shared" si="31"/>
        <v>1.5600000000000007</v>
      </c>
      <c r="BL198" s="41">
        <f t="shared" si="31"/>
        <v>1.6200000000000008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6.7914511600000003</v>
      </c>
      <c r="E199" s="41">
        <f>SUM(E185:E198)</f>
        <v>987</v>
      </c>
      <c r="F199" s="41">
        <f t="shared" ref="F199:AY199" si="32">SUM(F185:F198)</f>
        <v>123</v>
      </c>
      <c r="G199" s="41">
        <f t="shared" si="32"/>
        <v>246</v>
      </c>
      <c r="H199" s="41">
        <f t="shared" si="32"/>
        <v>618</v>
      </c>
      <c r="I199" s="41">
        <f t="shared" si="32"/>
        <v>768.56275925567934</v>
      </c>
      <c r="J199" s="41">
        <f t="shared" si="32"/>
        <v>1934.5585306196708</v>
      </c>
      <c r="K199" s="41">
        <f t="shared" si="32"/>
        <v>431.26890025567286</v>
      </c>
      <c r="L199" s="41">
        <f t="shared" si="32"/>
        <v>337.29385900000648</v>
      </c>
      <c r="M199" s="41">
        <f t="shared" si="32"/>
        <v>1413.3383953754417</v>
      </c>
      <c r="N199" s="41">
        <f t="shared" si="32"/>
        <v>1289.7828944999085</v>
      </c>
      <c r="O199" s="41">
        <f t="shared" si="32"/>
        <v>8.6387190339999993</v>
      </c>
      <c r="P199" s="41">
        <f t="shared" si="32"/>
        <v>15.192945228000001</v>
      </c>
      <c r="Q199" s="41">
        <f t="shared" si="32"/>
        <v>7.8189084680000001</v>
      </c>
      <c r="R199" s="41">
        <f t="shared" si="32"/>
        <v>0.81981056599999991</v>
      </c>
      <c r="S199" s="41">
        <f t="shared" si="32"/>
        <v>14.123627079</v>
      </c>
      <c r="T199" s="41">
        <f t="shared" si="32"/>
        <v>1.0693181490000001</v>
      </c>
      <c r="U199" s="41">
        <f t="shared" si="32"/>
        <v>27.818899999999996</v>
      </c>
      <c r="V199" s="41">
        <f t="shared" si="32"/>
        <v>65.834800000000001</v>
      </c>
      <c r="W199" s="41">
        <f t="shared" si="32"/>
        <v>805.02037828967934</v>
      </c>
      <c r="X199" s="41">
        <f t="shared" si="32"/>
        <v>2015.5862758476705</v>
      </c>
      <c r="Y199" s="41">
        <f t="shared" si="32"/>
        <v>2820.6066541373502</v>
      </c>
      <c r="Z199" s="41">
        <f t="shared" si="32"/>
        <v>1.4268121187116529</v>
      </c>
      <c r="AA199" s="41">
        <f t="shared" si="32"/>
        <v>0.73443367199180465</v>
      </c>
      <c r="AB199" s="41">
        <f t="shared" si="32"/>
        <v>0.97492276684199264</v>
      </c>
      <c r="AC199" s="41">
        <f t="shared" si="32"/>
        <v>5.1849875793239848</v>
      </c>
      <c r="AD199" s="41">
        <f t="shared" si="32"/>
        <v>13.017312364799384</v>
      </c>
      <c r="AE199" s="41">
        <f t="shared" si="32"/>
        <v>146.26386365439265</v>
      </c>
      <c r="AF199" s="41">
        <f t="shared" si="32"/>
        <v>159.28117601919209</v>
      </c>
      <c r="AG199" s="41">
        <f t="shared" si="32"/>
        <v>1.9790840227790802</v>
      </c>
      <c r="AH199" s="41">
        <f t="shared" si="32"/>
        <v>3.3667176479460204</v>
      </c>
      <c r="AI199" s="41">
        <f t="shared" si="32"/>
        <v>10.782595710313606</v>
      </c>
      <c r="AJ199" s="41">
        <f t="shared" si="32"/>
        <v>3.1821565116607956E-2</v>
      </c>
      <c r="AK199" s="41">
        <f t="shared" si="32"/>
        <v>3.5755319973717892E-2</v>
      </c>
      <c r="AL199" s="41">
        <f t="shared" si="32"/>
        <v>8.9507766527471819E-2</v>
      </c>
      <c r="AM199" s="41">
        <f t="shared" si="32"/>
        <v>7.1958931672196735</v>
      </c>
      <c r="AN199" s="41">
        <f t="shared" si="32"/>
        <v>16.419785332719123</v>
      </c>
      <c r="AO199" s="41">
        <f t="shared" si="32"/>
        <v>157.13596713123371</v>
      </c>
      <c r="AP199" s="41">
        <f t="shared" si="32"/>
        <v>11579.991962261</v>
      </c>
      <c r="AQ199" s="41">
        <f t="shared" si="32"/>
        <v>6235.3802873609993</v>
      </c>
      <c r="AR199" s="41">
        <f t="shared" si="32"/>
        <v>17815.372249622003</v>
      </c>
      <c r="AS199" s="41">
        <f t="shared" si="32"/>
        <v>1114.8766813120001</v>
      </c>
      <c r="AT199" s="41">
        <f t="shared" si="32"/>
        <v>33619.414789297</v>
      </c>
      <c r="AU199" s="41">
        <f t="shared" si="32"/>
        <v>79740.436770067987</v>
      </c>
      <c r="AV199" s="41">
        <f t="shared" si="32"/>
        <v>22417.767008627001</v>
      </c>
      <c r="AW199" s="41">
        <f t="shared" si="32"/>
        <v>53110.941487799995</v>
      </c>
      <c r="AX199" s="41">
        <f t="shared" si="32"/>
        <v>21766.901338125001</v>
      </c>
      <c r="AY199" s="41">
        <f t="shared" si="32"/>
        <v>51581.029400838001</v>
      </c>
      <c r="AZ199" s="52">
        <f>MAX(AZ185:AZ198)</f>
        <v>60.857692356000001</v>
      </c>
      <c r="BA199" s="52">
        <f>MAX(BA185:BA198)</f>
        <v>121.71538471400001</v>
      </c>
      <c r="BB199" s="41">
        <f t="shared" ref="BB199:BD199" si="33">SUM(BB185:BB198)</f>
        <v>86.964064123999989</v>
      </c>
      <c r="BC199" s="41">
        <f t="shared" si="33"/>
        <v>5314.0214594719992</v>
      </c>
      <c r="BD199" s="41">
        <f t="shared" si="33"/>
        <v>12214.063945540001</v>
      </c>
      <c r="BE199" s="52">
        <f>MAX(BE185:BE198)</f>
        <v>3.0826361939999996</v>
      </c>
      <c r="BF199" s="52">
        <f>MAX(BF185:BF198)</f>
        <v>6.1652723899999993</v>
      </c>
      <c r="BG199" s="41">
        <f t="shared" ref="BG199:BL199" si="34">SUM(BG185:BG198)</f>
        <v>172.53688810400001</v>
      </c>
      <c r="BH199" s="41">
        <f t="shared" si="34"/>
        <v>1181.302104611</v>
      </c>
      <c r="BI199" s="41">
        <f t="shared" si="34"/>
        <v>9.4000000000000021</v>
      </c>
      <c r="BJ199" s="41">
        <f t="shared" si="34"/>
        <v>12.040000000000001</v>
      </c>
      <c r="BK199" s="41">
        <f t="shared" si="34"/>
        <v>10.190000000000003</v>
      </c>
      <c r="BL199" s="41">
        <f t="shared" si="34"/>
        <v>12.429999999999998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標津30_1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標津30_1（PT2）</v>
      </c>
    </row>
    <row r="204" spans="1:64" s="37" customFormat="1" x14ac:dyDescent="0.2">
      <c r="A204" s="7" t="s">
        <v>332</v>
      </c>
      <c r="B204" s="37">
        <f ca="1">VLOOKUP(B203,$B$207:$C$260,2,0)</f>
        <v>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L442"/>
  <sheetViews>
    <sheetView workbookViewId="0">
      <pane xSplit="3" ySplit="3" topLeftCell="D4" activePane="bottomRight" state="frozen"/>
      <selection activeCell="C177" sqref="C177"/>
      <selection pane="topRight" activeCell="C177" sqref="C177"/>
      <selection pane="bottomLeft" activeCell="C177" sqref="C17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74" t="s">
        <v>328</v>
      </c>
      <c r="E1" s="9" t="s">
        <v>329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99"/>
      <c r="E2" s="12" t="s">
        <v>330</v>
      </c>
      <c r="F2" s="13"/>
      <c r="G2" s="13"/>
      <c r="H2" s="14"/>
      <c r="I2" s="12" t="s">
        <v>38</v>
      </c>
      <c r="J2" s="14"/>
      <c r="O2" s="12" t="s">
        <v>39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41</v>
      </c>
      <c r="AD2" s="13"/>
      <c r="AE2" s="14"/>
      <c r="AF2" s="13"/>
      <c r="AG2" s="12" t="s">
        <v>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 t="s">
        <v>339</v>
      </c>
      <c r="E4" s="36" t="s">
        <v>339</v>
      </c>
      <c r="F4" s="36" t="s">
        <v>339</v>
      </c>
      <c r="G4" s="36" t="s">
        <v>339</v>
      </c>
      <c r="H4" s="36" t="s">
        <v>339</v>
      </c>
      <c r="I4" s="36" t="s">
        <v>339</v>
      </c>
      <c r="J4" s="36" t="s">
        <v>339</v>
      </c>
      <c r="K4" s="36" t="s">
        <v>339</v>
      </c>
      <c r="L4" s="36" t="s">
        <v>339</v>
      </c>
      <c r="M4" s="36" t="s">
        <v>339</v>
      </c>
      <c r="N4" s="36" t="s">
        <v>339</v>
      </c>
      <c r="O4" s="36" t="s">
        <v>339</v>
      </c>
      <c r="P4" s="36" t="s">
        <v>339</v>
      </c>
      <c r="Q4" s="36" t="s">
        <v>339</v>
      </c>
      <c r="R4" s="36" t="s">
        <v>339</v>
      </c>
      <c r="S4" s="36" t="s">
        <v>339</v>
      </c>
      <c r="T4" s="36" t="s">
        <v>339</v>
      </c>
      <c r="U4" s="138" t="s">
        <v>339</v>
      </c>
      <c r="V4" s="138" t="s">
        <v>339</v>
      </c>
      <c r="W4" s="36" t="str">
        <f t="shared" ref="W4:X35" si="0">IF($D4="－","－",SUM(I4,O4,U4))</f>
        <v>－</v>
      </c>
      <c r="X4" s="36" t="str">
        <f t="shared" si="0"/>
        <v>－</v>
      </c>
      <c r="Y4" s="36" t="str">
        <f t="shared" ref="Y4:Y67" si="1">IF($D4="－","－",SUM(W4:X4))</f>
        <v>－</v>
      </c>
      <c r="Z4" s="36" t="s">
        <v>339</v>
      </c>
      <c r="AA4" s="36" t="s">
        <v>339</v>
      </c>
      <c r="AB4" s="36" t="s">
        <v>339</v>
      </c>
      <c r="AC4" s="36" t="s">
        <v>339</v>
      </c>
      <c r="AD4" s="36" t="s">
        <v>339</v>
      </c>
      <c r="AE4" s="36" t="s">
        <v>339</v>
      </c>
      <c r="AF4" s="36" t="s">
        <v>339</v>
      </c>
      <c r="AG4" s="145" t="s">
        <v>339</v>
      </c>
      <c r="AH4" s="145" t="s">
        <v>339</v>
      </c>
      <c r="AI4" s="145" t="s">
        <v>339</v>
      </c>
      <c r="AJ4" s="36" t="s">
        <v>339</v>
      </c>
      <c r="AK4" s="36" t="s">
        <v>339</v>
      </c>
      <c r="AL4" s="36" t="s">
        <v>339</v>
      </c>
      <c r="AM4" s="36" t="str">
        <f t="shared" ref="AM4:AO35" si="2">IF($D4="－","－",SUM(AC4,AG4,AJ4))</f>
        <v>－</v>
      </c>
      <c r="AN4" s="36" t="str">
        <f t="shared" si="2"/>
        <v>－</v>
      </c>
      <c r="AO4" s="36" t="str">
        <f t="shared" si="2"/>
        <v>－</v>
      </c>
      <c r="AP4" s="146" t="s">
        <v>339</v>
      </c>
      <c r="AQ4" s="146" t="s">
        <v>339</v>
      </c>
      <c r="AR4" s="36" t="str">
        <f t="shared" ref="AR4:AR67" si="3">IF($D4="－","－",SUM(AP4,AQ4))</f>
        <v>－</v>
      </c>
      <c r="AS4" s="36" t="s">
        <v>339</v>
      </c>
      <c r="AT4" s="36" t="s">
        <v>339</v>
      </c>
      <c r="AU4" s="36" t="s">
        <v>339</v>
      </c>
      <c r="AV4" s="36" t="s">
        <v>339</v>
      </c>
      <c r="AW4" s="36" t="s">
        <v>339</v>
      </c>
      <c r="AX4" s="36" t="s">
        <v>339</v>
      </c>
      <c r="AY4" s="36" t="s">
        <v>339</v>
      </c>
      <c r="AZ4" s="36" t="s">
        <v>339</v>
      </c>
      <c r="BA4" s="36" t="s">
        <v>339</v>
      </c>
      <c r="BB4" s="36" t="s">
        <v>339</v>
      </c>
      <c r="BC4" s="36" t="s">
        <v>339</v>
      </c>
      <c r="BD4" s="36" t="s">
        <v>339</v>
      </c>
      <c r="BE4" s="36" t="s">
        <v>339</v>
      </c>
      <c r="BF4" s="36" t="s">
        <v>339</v>
      </c>
      <c r="BG4" s="36" t="s">
        <v>339</v>
      </c>
      <c r="BH4" s="36" t="s">
        <v>339</v>
      </c>
      <c r="BI4" s="36" t="s">
        <v>339</v>
      </c>
      <c r="BJ4" s="36" t="s">
        <v>339</v>
      </c>
      <c r="BK4" s="36" t="s">
        <v>339</v>
      </c>
      <c r="BL4" s="36" t="s">
        <v>339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 t="s">
        <v>339</v>
      </c>
      <c r="E5" s="36" t="s">
        <v>339</v>
      </c>
      <c r="F5" s="36" t="s">
        <v>339</v>
      </c>
      <c r="G5" s="36" t="s">
        <v>339</v>
      </c>
      <c r="H5" s="36" t="s">
        <v>339</v>
      </c>
      <c r="I5" s="36" t="s">
        <v>339</v>
      </c>
      <c r="J5" s="36" t="s">
        <v>339</v>
      </c>
      <c r="K5" s="36" t="s">
        <v>339</v>
      </c>
      <c r="L5" s="36" t="s">
        <v>339</v>
      </c>
      <c r="M5" s="36" t="s">
        <v>339</v>
      </c>
      <c r="N5" s="36" t="s">
        <v>339</v>
      </c>
      <c r="O5" s="36" t="s">
        <v>339</v>
      </c>
      <c r="P5" s="36" t="s">
        <v>339</v>
      </c>
      <c r="Q5" s="36" t="s">
        <v>339</v>
      </c>
      <c r="R5" s="36" t="s">
        <v>339</v>
      </c>
      <c r="S5" s="36" t="s">
        <v>339</v>
      </c>
      <c r="T5" s="36" t="s">
        <v>339</v>
      </c>
      <c r="U5" s="138" t="s">
        <v>339</v>
      </c>
      <c r="V5" s="138" t="s">
        <v>339</v>
      </c>
      <c r="W5" s="36" t="str">
        <f t="shared" si="0"/>
        <v>－</v>
      </c>
      <c r="X5" s="36" t="str">
        <f t="shared" si="0"/>
        <v>－</v>
      </c>
      <c r="Y5" s="36" t="str">
        <f t="shared" si="1"/>
        <v>－</v>
      </c>
      <c r="Z5" s="36" t="s">
        <v>339</v>
      </c>
      <c r="AA5" s="36" t="s">
        <v>339</v>
      </c>
      <c r="AB5" s="36" t="s">
        <v>339</v>
      </c>
      <c r="AC5" s="36" t="s">
        <v>339</v>
      </c>
      <c r="AD5" s="36" t="s">
        <v>339</v>
      </c>
      <c r="AE5" s="36" t="s">
        <v>339</v>
      </c>
      <c r="AF5" s="36" t="s">
        <v>339</v>
      </c>
      <c r="AG5" s="145" t="s">
        <v>339</v>
      </c>
      <c r="AH5" s="145" t="s">
        <v>339</v>
      </c>
      <c r="AI5" s="145" t="s">
        <v>339</v>
      </c>
      <c r="AJ5" s="36" t="s">
        <v>339</v>
      </c>
      <c r="AK5" s="36" t="s">
        <v>339</v>
      </c>
      <c r="AL5" s="36" t="s">
        <v>339</v>
      </c>
      <c r="AM5" s="36" t="str">
        <f t="shared" si="2"/>
        <v>－</v>
      </c>
      <c r="AN5" s="36" t="str">
        <f t="shared" si="2"/>
        <v>－</v>
      </c>
      <c r="AO5" s="36" t="str">
        <f t="shared" si="2"/>
        <v>－</v>
      </c>
      <c r="AP5" s="146" t="s">
        <v>339</v>
      </c>
      <c r="AQ5" s="146" t="s">
        <v>339</v>
      </c>
      <c r="AR5" s="36" t="str">
        <f t="shared" si="3"/>
        <v>－</v>
      </c>
      <c r="AS5" s="36" t="s">
        <v>339</v>
      </c>
      <c r="AT5" s="36" t="s">
        <v>339</v>
      </c>
      <c r="AU5" s="36" t="s">
        <v>339</v>
      </c>
      <c r="AV5" s="36" t="s">
        <v>339</v>
      </c>
      <c r="AW5" s="36" t="s">
        <v>339</v>
      </c>
      <c r="AX5" s="36" t="s">
        <v>339</v>
      </c>
      <c r="AY5" s="36" t="s">
        <v>339</v>
      </c>
      <c r="AZ5" s="36" t="s">
        <v>339</v>
      </c>
      <c r="BA5" s="36" t="s">
        <v>339</v>
      </c>
      <c r="BB5" s="36" t="s">
        <v>339</v>
      </c>
      <c r="BC5" s="36" t="s">
        <v>339</v>
      </c>
      <c r="BD5" s="36" t="s">
        <v>339</v>
      </c>
      <c r="BE5" s="36" t="s">
        <v>339</v>
      </c>
      <c r="BF5" s="36" t="s">
        <v>339</v>
      </c>
      <c r="BG5" s="36" t="s">
        <v>339</v>
      </c>
      <c r="BH5" s="36" t="s">
        <v>339</v>
      </c>
      <c r="BI5" s="36" t="s">
        <v>339</v>
      </c>
      <c r="BJ5" s="36" t="s">
        <v>339</v>
      </c>
      <c r="BK5" s="36" t="s">
        <v>339</v>
      </c>
      <c r="BL5" s="36" t="s">
        <v>339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 t="s">
        <v>339</v>
      </c>
      <c r="E6" s="36" t="s">
        <v>339</v>
      </c>
      <c r="F6" s="36" t="s">
        <v>339</v>
      </c>
      <c r="G6" s="36" t="s">
        <v>339</v>
      </c>
      <c r="H6" s="36" t="s">
        <v>339</v>
      </c>
      <c r="I6" s="36" t="s">
        <v>339</v>
      </c>
      <c r="J6" s="36" t="s">
        <v>339</v>
      </c>
      <c r="K6" s="36" t="s">
        <v>339</v>
      </c>
      <c r="L6" s="36" t="s">
        <v>339</v>
      </c>
      <c r="M6" s="36" t="s">
        <v>339</v>
      </c>
      <c r="N6" s="36" t="s">
        <v>339</v>
      </c>
      <c r="O6" s="36" t="s">
        <v>339</v>
      </c>
      <c r="P6" s="36" t="s">
        <v>339</v>
      </c>
      <c r="Q6" s="36" t="s">
        <v>339</v>
      </c>
      <c r="R6" s="36" t="s">
        <v>339</v>
      </c>
      <c r="S6" s="36" t="s">
        <v>339</v>
      </c>
      <c r="T6" s="36" t="s">
        <v>339</v>
      </c>
      <c r="U6" s="138" t="s">
        <v>339</v>
      </c>
      <c r="V6" s="138" t="s">
        <v>339</v>
      </c>
      <c r="W6" s="36" t="str">
        <f t="shared" si="0"/>
        <v>－</v>
      </c>
      <c r="X6" s="36" t="str">
        <f t="shared" si="0"/>
        <v>－</v>
      </c>
      <c r="Y6" s="36" t="str">
        <f t="shared" si="1"/>
        <v>－</v>
      </c>
      <c r="Z6" s="36" t="s">
        <v>339</v>
      </c>
      <c r="AA6" s="36" t="s">
        <v>339</v>
      </c>
      <c r="AB6" s="36" t="s">
        <v>339</v>
      </c>
      <c r="AC6" s="36" t="s">
        <v>339</v>
      </c>
      <c r="AD6" s="36" t="s">
        <v>339</v>
      </c>
      <c r="AE6" s="36" t="s">
        <v>339</v>
      </c>
      <c r="AF6" s="36" t="s">
        <v>339</v>
      </c>
      <c r="AG6" s="145" t="s">
        <v>339</v>
      </c>
      <c r="AH6" s="145" t="s">
        <v>339</v>
      </c>
      <c r="AI6" s="145" t="s">
        <v>339</v>
      </c>
      <c r="AJ6" s="36" t="s">
        <v>339</v>
      </c>
      <c r="AK6" s="36" t="s">
        <v>339</v>
      </c>
      <c r="AL6" s="36" t="s">
        <v>339</v>
      </c>
      <c r="AM6" s="36" t="str">
        <f t="shared" si="2"/>
        <v>－</v>
      </c>
      <c r="AN6" s="36" t="str">
        <f t="shared" si="2"/>
        <v>－</v>
      </c>
      <c r="AO6" s="36" t="str">
        <f t="shared" si="2"/>
        <v>－</v>
      </c>
      <c r="AP6" s="146" t="s">
        <v>339</v>
      </c>
      <c r="AQ6" s="146" t="s">
        <v>339</v>
      </c>
      <c r="AR6" s="36" t="str">
        <f t="shared" si="3"/>
        <v>－</v>
      </c>
      <c r="AS6" s="36" t="s">
        <v>339</v>
      </c>
      <c r="AT6" s="36" t="s">
        <v>339</v>
      </c>
      <c r="AU6" s="36" t="s">
        <v>339</v>
      </c>
      <c r="AV6" s="36" t="s">
        <v>339</v>
      </c>
      <c r="AW6" s="36" t="s">
        <v>339</v>
      </c>
      <c r="AX6" s="36" t="s">
        <v>339</v>
      </c>
      <c r="AY6" s="36" t="s">
        <v>339</v>
      </c>
      <c r="AZ6" s="36" t="s">
        <v>339</v>
      </c>
      <c r="BA6" s="36" t="s">
        <v>339</v>
      </c>
      <c r="BB6" s="36" t="s">
        <v>339</v>
      </c>
      <c r="BC6" s="36" t="s">
        <v>339</v>
      </c>
      <c r="BD6" s="36" t="s">
        <v>339</v>
      </c>
      <c r="BE6" s="36" t="s">
        <v>339</v>
      </c>
      <c r="BF6" s="36" t="s">
        <v>339</v>
      </c>
      <c r="BG6" s="36" t="s">
        <v>339</v>
      </c>
      <c r="BH6" s="36" t="s">
        <v>339</v>
      </c>
      <c r="BI6" s="36" t="s">
        <v>339</v>
      </c>
      <c r="BJ6" s="36" t="s">
        <v>339</v>
      </c>
      <c r="BK6" s="36" t="s">
        <v>339</v>
      </c>
      <c r="BL6" s="36" t="s">
        <v>339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 t="s">
        <v>339</v>
      </c>
      <c r="E7" s="36" t="s">
        <v>339</v>
      </c>
      <c r="F7" s="36" t="s">
        <v>339</v>
      </c>
      <c r="G7" s="36" t="s">
        <v>339</v>
      </c>
      <c r="H7" s="36" t="s">
        <v>339</v>
      </c>
      <c r="I7" s="36" t="s">
        <v>339</v>
      </c>
      <c r="J7" s="36" t="s">
        <v>339</v>
      </c>
      <c r="K7" s="36" t="s">
        <v>339</v>
      </c>
      <c r="L7" s="36" t="s">
        <v>339</v>
      </c>
      <c r="M7" s="36" t="s">
        <v>339</v>
      </c>
      <c r="N7" s="36" t="s">
        <v>339</v>
      </c>
      <c r="O7" s="36" t="s">
        <v>339</v>
      </c>
      <c r="P7" s="36" t="s">
        <v>339</v>
      </c>
      <c r="Q7" s="36" t="s">
        <v>339</v>
      </c>
      <c r="R7" s="36" t="s">
        <v>339</v>
      </c>
      <c r="S7" s="36" t="s">
        <v>339</v>
      </c>
      <c r="T7" s="36" t="s">
        <v>339</v>
      </c>
      <c r="U7" s="138" t="s">
        <v>339</v>
      </c>
      <c r="V7" s="138" t="s">
        <v>339</v>
      </c>
      <c r="W7" s="36" t="str">
        <f t="shared" si="0"/>
        <v>－</v>
      </c>
      <c r="X7" s="36" t="str">
        <f t="shared" si="0"/>
        <v>－</v>
      </c>
      <c r="Y7" s="36" t="str">
        <f t="shared" si="1"/>
        <v>－</v>
      </c>
      <c r="Z7" s="36" t="s">
        <v>339</v>
      </c>
      <c r="AA7" s="36" t="s">
        <v>339</v>
      </c>
      <c r="AB7" s="36" t="s">
        <v>339</v>
      </c>
      <c r="AC7" s="36" t="s">
        <v>339</v>
      </c>
      <c r="AD7" s="36" t="s">
        <v>339</v>
      </c>
      <c r="AE7" s="36" t="s">
        <v>339</v>
      </c>
      <c r="AF7" s="36" t="s">
        <v>339</v>
      </c>
      <c r="AG7" s="145" t="s">
        <v>339</v>
      </c>
      <c r="AH7" s="145" t="s">
        <v>339</v>
      </c>
      <c r="AI7" s="145" t="s">
        <v>339</v>
      </c>
      <c r="AJ7" s="36" t="s">
        <v>339</v>
      </c>
      <c r="AK7" s="36" t="s">
        <v>339</v>
      </c>
      <c r="AL7" s="36" t="s">
        <v>339</v>
      </c>
      <c r="AM7" s="36" t="str">
        <f t="shared" si="2"/>
        <v>－</v>
      </c>
      <c r="AN7" s="36" t="str">
        <f t="shared" si="2"/>
        <v>－</v>
      </c>
      <c r="AO7" s="36" t="str">
        <f t="shared" si="2"/>
        <v>－</v>
      </c>
      <c r="AP7" s="146" t="s">
        <v>339</v>
      </c>
      <c r="AQ7" s="146" t="s">
        <v>339</v>
      </c>
      <c r="AR7" s="36" t="str">
        <f t="shared" si="3"/>
        <v>－</v>
      </c>
      <c r="AS7" s="36" t="s">
        <v>339</v>
      </c>
      <c r="AT7" s="36" t="s">
        <v>339</v>
      </c>
      <c r="AU7" s="36" t="s">
        <v>339</v>
      </c>
      <c r="AV7" s="36" t="s">
        <v>339</v>
      </c>
      <c r="AW7" s="36" t="s">
        <v>339</v>
      </c>
      <c r="AX7" s="36" t="s">
        <v>339</v>
      </c>
      <c r="AY7" s="36" t="s">
        <v>339</v>
      </c>
      <c r="AZ7" s="36" t="s">
        <v>339</v>
      </c>
      <c r="BA7" s="36" t="s">
        <v>339</v>
      </c>
      <c r="BB7" s="36" t="s">
        <v>339</v>
      </c>
      <c r="BC7" s="36" t="s">
        <v>339</v>
      </c>
      <c r="BD7" s="36" t="s">
        <v>339</v>
      </c>
      <c r="BE7" s="36" t="s">
        <v>339</v>
      </c>
      <c r="BF7" s="36" t="s">
        <v>339</v>
      </c>
      <c r="BG7" s="36" t="s">
        <v>339</v>
      </c>
      <c r="BH7" s="36" t="s">
        <v>339</v>
      </c>
      <c r="BI7" s="36" t="s">
        <v>339</v>
      </c>
      <c r="BJ7" s="36" t="s">
        <v>339</v>
      </c>
      <c r="BK7" s="36" t="s">
        <v>339</v>
      </c>
      <c r="BL7" s="36" t="s">
        <v>339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 t="s">
        <v>339</v>
      </c>
      <c r="E8" s="36" t="s">
        <v>339</v>
      </c>
      <c r="F8" s="36" t="s">
        <v>339</v>
      </c>
      <c r="G8" s="36" t="s">
        <v>339</v>
      </c>
      <c r="H8" s="36" t="s">
        <v>339</v>
      </c>
      <c r="I8" s="36" t="s">
        <v>339</v>
      </c>
      <c r="J8" s="36" t="s">
        <v>339</v>
      </c>
      <c r="K8" s="36" t="s">
        <v>339</v>
      </c>
      <c r="L8" s="36" t="s">
        <v>339</v>
      </c>
      <c r="M8" s="36" t="s">
        <v>339</v>
      </c>
      <c r="N8" s="36" t="s">
        <v>339</v>
      </c>
      <c r="O8" s="36" t="s">
        <v>339</v>
      </c>
      <c r="P8" s="36" t="s">
        <v>339</v>
      </c>
      <c r="Q8" s="36" t="s">
        <v>339</v>
      </c>
      <c r="R8" s="36" t="s">
        <v>339</v>
      </c>
      <c r="S8" s="36" t="s">
        <v>339</v>
      </c>
      <c r="T8" s="36" t="s">
        <v>339</v>
      </c>
      <c r="U8" s="138" t="s">
        <v>339</v>
      </c>
      <c r="V8" s="138" t="s">
        <v>339</v>
      </c>
      <c r="W8" s="36" t="str">
        <f t="shared" si="0"/>
        <v>－</v>
      </c>
      <c r="X8" s="36" t="str">
        <f t="shared" si="0"/>
        <v>－</v>
      </c>
      <c r="Y8" s="36" t="str">
        <f t="shared" si="1"/>
        <v>－</v>
      </c>
      <c r="Z8" s="36" t="s">
        <v>339</v>
      </c>
      <c r="AA8" s="36" t="s">
        <v>339</v>
      </c>
      <c r="AB8" s="36" t="s">
        <v>339</v>
      </c>
      <c r="AC8" s="36" t="s">
        <v>339</v>
      </c>
      <c r="AD8" s="36" t="s">
        <v>339</v>
      </c>
      <c r="AE8" s="36" t="s">
        <v>339</v>
      </c>
      <c r="AF8" s="36" t="s">
        <v>339</v>
      </c>
      <c r="AG8" s="145" t="s">
        <v>339</v>
      </c>
      <c r="AH8" s="145" t="s">
        <v>339</v>
      </c>
      <c r="AI8" s="145" t="s">
        <v>339</v>
      </c>
      <c r="AJ8" s="36" t="s">
        <v>339</v>
      </c>
      <c r="AK8" s="36" t="s">
        <v>339</v>
      </c>
      <c r="AL8" s="36" t="s">
        <v>339</v>
      </c>
      <c r="AM8" s="36" t="str">
        <f t="shared" si="2"/>
        <v>－</v>
      </c>
      <c r="AN8" s="36" t="str">
        <f t="shared" si="2"/>
        <v>－</v>
      </c>
      <c r="AO8" s="36" t="str">
        <f t="shared" si="2"/>
        <v>－</v>
      </c>
      <c r="AP8" s="146" t="s">
        <v>339</v>
      </c>
      <c r="AQ8" s="146" t="s">
        <v>339</v>
      </c>
      <c r="AR8" s="36" t="str">
        <f t="shared" si="3"/>
        <v>－</v>
      </c>
      <c r="AS8" s="36" t="s">
        <v>339</v>
      </c>
      <c r="AT8" s="36" t="s">
        <v>339</v>
      </c>
      <c r="AU8" s="36" t="s">
        <v>339</v>
      </c>
      <c r="AV8" s="36" t="s">
        <v>339</v>
      </c>
      <c r="AW8" s="36" t="s">
        <v>339</v>
      </c>
      <c r="AX8" s="36" t="s">
        <v>339</v>
      </c>
      <c r="AY8" s="36" t="s">
        <v>339</v>
      </c>
      <c r="AZ8" s="36" t="s">
        <v>339</v>
      </c>
      <c r="BA8" s="36" t="s">
        <v>339</v>
      </c>
      <c r="BB8" s="36" t="s">
        <v>339</v>
      </c>
      <c r="BC8" s="36" t="s">
        <v>339</v>
      </c>
      <c r="BD8" s="36" t="s">
        <v>339</v>
      </c>
      <c r="BE8" s="36" t="s">
        <v>339</v>
      </c>
      <c r="BF8" s="36" t="s">
        <v>339</v>
      </c>
      <c r="BG8" s="36" t="s">
        <v>339</v>
      </c>
      <c r="BH8" s="36" t="s">
        <v>339</v>
      </c>
      <c r="BI8" s="36" t="s">
        <v>339</v>
      </c>
      <c r="BJ8" s="36" t="s">
        <v>339</v>
      </c>
      <c r="BK8" s="36" t="s">
        <v>339</v>
      </c>
      <c r="BL8" s="36" t="s">
        <v>339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 t="s">
        <v>339</v>
      </c>
      <c r="E9" s="36" t="s">
        <v>339</v>
      </c>
      <c r="F9" s="36" t="s">
        <v>339</v>
      </c>
      <c r="G9" s="36" t="s">
        <v>339</v>
      </c>
      <c r="H9" s="36" t="s">
        <v>339</v>
      </c>
      <c r="I9" s="36" t="s">
        <v>339</v>
      </c>
      <c r="J9" s="36" t="s">
        <v>339</v>
      </c>
      <c r="K9" s="36" t="s">
        <v>339</v>
      </c>
      <c r="L9" s="36" t="s">
        <v>339</v>
      </c>
      <c r="M9" s="36" t="s">
        <v>339</v>
      </c>
      <c r="N9" s="36" t="s">
        <v>339</v>
      </c>
      <c r="O9" s="36" t="s">
        <v>339</v>
      </c>
      <c r="P9" s="36" t="s">
        <v>339</v>
      </c>
      <c r="Q9" s="36" t="s">
        <v>339</v>
      </c>
      <c r="R9" s="36" t="s">
        <v>339</v>
      </c>
      <c r="S9" s="36" t="s">
        <v>339</v>
      </c>
      <c r="T9" s="36" t="s">
        <v>339</v>
      </c>
      <c r="U9" s="138" t="s">
        <v>339</v>
      </c>
      <c r="V9" s="138" t="s">
        <v>339</v>
      </c>
      <c r="W9" s="36" t="str">
        <f t="shared" si="0"/>
        <v>－</v>
      </c>
      <c r="X9" s="36" t="str">
        <f t="shared" si="0"/>
        <v>－</v>
      </c>
      <c r="Y9" s="36" t="str">
        <f t="shared" si="1"/>
        <v>－</v>
      </c>
      <c r="Z9" s="36" t="s">
        <v>339</v>
      </c>
      <c r="AA9" s="36" t="s">
        <v>339</v>
      </c>
      <c r="AB9" s="36" t="s">
        <v>339</v>
      </c>
      <c r="AC9" s="36" t="s">
        <v>339</v>
      </c>
      <c r="AD9" s="36" t="s">
        <v>339</v>
      </c>
      <c r="AE9" s="36" t="s">
        <v>339</v>
      </c>
      <c r="AF9" s="36" t="s">
        <v>339</v>
      </c>
      <c r="AG9" s="145" t="s">
        <v>339</v>
      </c>
      <c r="AH9" s="145" t="s">
        <v>339</v>
      </c>
      <c r="AI9" s="145" t="s">
        <v>339</v>
      </c>
      <c r="AJ9" s="36" t="s">
        <v>339</v>
      </c>
      <c r="AK9" s="36" t="s">
        <v>339</v>
      </c>
      <c r="AL9" s="36" t="s">
        <v>339</v>
      </c>
      <c r="AM9" s="36" t="str">
        <f t="shared" si="2"/>
        <v>－</v>
      </c>
      <c r="AN9" s="36" t="str">
        <f t="shared" si="2"/>
        <v>－</v>
      </c>
      <c r="AO9" s="36" t="str">
        <f t="shared" si="2"/>
        <v>－</v>
      </c>
      <c r="AP9" s="146" t="s">
        <v>339</v>
      </c>
      <c r="AQ9" s="146" t="s">
        <v>339</v>
      </c>
      <c r="AR9" s="36" t="str">
        <f t="shared" si="3"/>
        <v>－</v>
      </c>
      <c r="AS9" s="36" t="s">
        <v>339</v>
      </c>
      <c r="AT9" s="36" t="s">
        <v>339</v>
      </c>
      <c r="AU9" s="36" t="s">
        <v>339</v>
      </c>
      <c r="AV9" s="36" t="s">
        <v>339</v>
      </c>
      <c r="AW9" s="36" t="s">
        <v>339</v>
      </c>
      <c r="AX9" s="36" t="s">
        <v>339</v>
      </c>
      <c r="AY9" s="36" t="s">
        <v>339</v>
      </c>
      <c r="AZ9" s="36" t="s">
        <v>339</v>
      </c>
      <c r="BA9" s="36" t="s">
        <v>339</v>
      </c>
      <c r="BB9" s="36" t="s">
        <v>339</v>
      </c>
      <c r="BC9" s="36" t="s">
        <v>339</v>
      </c>
      <c r="BD9" s="36" t="s">
        <v>339</v>
      </c>
      <c r="BE9" s="36" t="s">
        <v>339</v>
      </c>
      <c r="BF9" s="36" t="s">
        <v>339</v>
      </c>
      <c r="BG9" s="36" t="s">
        <v>339</v>
      </c>
      <c r="BH9" s="36" t="s">
        <v>339</v>
      </c>
      <c r="BI9" s="36" t="s">
        <v>339</v>
      </c>
      <c r="BJ9" s="36" t="s">
        <v>339</v>
      </c>
      <c r="BK9" s="36" t="s">
        <v>339</v>
      </c>
      <c r="BL9" s="36" t="s">
        <v>339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 t="s">
        <v>339</v>
      </c>
      <c r="E10" s="36" t="s">
        <v>339</v>
      </c>
      <c r="F10" s="36" t="s">
        <v>339</v>
      </c>
      <c r="G10" s="36" t="s">
        <v>339</v>
      </c>
      <c r="H10" s="36" t="s">
        <v>339</v>
      </c>
      <c r="I10" s="36" t="s">
        <v>339</v>
      </c>
      <c r="J10" s="36" t="s">
        <v>339</v>
      </c>
      <c r="K10" s="36" t="s">
        <v>339</v>
      </c>
      <c r="L10" s="36" t="s">
        <v>339</v>
      </c>
      <c r="M10" s="36" t="s">
        <v>339</v>
      </c>
      <c r="N10" s="36" t="s">
        <v>339</v>
      </c>
      <c r="O10" s="36" t="s">
        <v>339</v>
      </c>
      <c r="P10" s="36" t="s">
        <v>339</v>
      </c>
      <c r="Q10" s="36" t="s">
        <v>339</v>
      </c>
      <c r="R10" s="36" t="s">
        <v>339</v>
      </c>
      <c r="S10" s="36" t="s">
        <v>339</v>
      </c>
      <c r="T10" s="36" t="s">
        <v>339</v>
      </c>
      <c r="U10" s="138" t="s">
        <v>339</v>
      </c>
      <c r="V10" s="138" t="s">
        <v>339</v>
      </c>
      <c r="W10" s="36" t="str">
        <f t="shared" si="0"/>
        <v>－</v>
      </c>
      <c r="X10" s="36" t="str">
        <f t="shared" si="0"/>
        <v>－</v>
      </c>
      <c r="Y10" s="36" t="str">
        <f t="shared" si="1"/>
        <v>－</v>
      </c>
      <c r="Z10" s="36" t="s">
        <v>339</v>
      </c>
      <c r="AA10" s="36" t="s">
        <v>339</v>
      </c>
      <c r="AB10" s="36" t="s">
        <v>339</v>
      </c>
      <c r="AC10" s="36" t="s">
        <v>339</v>
      </c>
      <c r="AD10" s="36" t="s">
        <v>339</v>
      </c>
      <c r="AE10" s="36" t="s">
        <v>339</v>
      </c>
      <c r="AF10" s="36" t="s">
        <v>339</v>
      </c>
      <c r="AG10" s="145" t="s">
        <v>339</v>
      </c>
      <c r="AH10" s="145" t="s">
        <v>339</v>
      </c>
      <c r="AI10" s="145" t="s">
        <v>339</v>
      </c>
      <c r="AJ10" s="36" t="s">
        <v>339</v>
      </c>
      <c r="AK10" s="36" t="s">
        <v>339</v>
      </c>
      <c r="AL10" s="36" t="s">
        <v>339</v>
      </c>
      <c r="AM10" s="36" t="str">
        <f t="shared" si="2"/>
        <v>－</v>
      </c>
      <c r="AN10" s="36" t="str">
        <f t="shared" si="2"/>
        <v>－</v>
      </c>
      <c r="AO10" s="36" t="str">
        <f t="shared" si="2"/>
        <v>－</v>
      </c>
      <c r="AP10" s="146" t="s">
        <v>339</v>
      </c>
      <c r="AQ10" s="146" t="s">
        <v>339</v>
      </c>
      <c r="AR10" s="36" t="str">
        <f t="shared" si="3"/>
        <v>－</v>
      </c>
      <c r="AS10" s="36" t="s">
        <v>339</v>
      </c>
      <c r="AT10" s="36" t="s">
        <v>339</v>
      </c>
      <c r="AU10" s="36" t="s">
        <v>339</v>
      </c>
      <c r="AV10" s="36" t="s">
        <v>339</v>
      </c>
      <c r="AW10" s="36" t="s">
        <v>339</v>
      </c>
      <c r="AX10" s="36" t="s">
        <v>339</v>
      </c>
      <c r="AY10" s="36" t="s">
        <v>339</v>
      </c>
      <c r="AZ10" s="36" t="s">
        <v>339</v>
      </c>
      <c r="BA10" s="36" t="s">
        <v>339</v>
      </c>
      <c r="BB10" s="36" t="s">
        <v>339</v>
      </c>
      <c r="BC10" s="36" t="s">
        <v>339</v>
      </c>
      <c r="BD10" s="36" t="s">
        <v>339</v>
      </c>
      <c r="BE10" s="36" t="s">
        <v>339</v>
      </c>
      <c r="BF10" s="36" t="s">
        <v>339</v>
      </c>
      <c r="BG10" s="36" t="s">
        <v>339</v>
      </c>
      <c r="BH10" s="36" t="s">
        <v>339</v>
      </c>
      <c r="BI10" s="36" t="s">
        <v>339</v>
      </c>
      <c r="BJ10" s="36" t="s">
        <v>339</v>
      </c>
      <c r="BK10" s="36" t="s">
        <v>339</v>
      </c>
      <c r="BL10" s="36" t="s">
        <v>339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 t="s">
        <v>339</v>
      </c>
      <c r="E11" s="36" t="s">
        <v>339</v>
      </c>
      <c r="F11" s="36" t="s">
        <v>339</v>
      </c>
      <c r="G11" s="36" t="s">
        <v>339</v>
      </c>
      <c r="H11" s="36" t="s">
        <v>339</v>
      </c>
      <c r="I11" s="36" t="s">
        <v>339</v>
      </c>
      <c r="J11" s="36" t="s">
        <v>339</v>
      </c>
      <c r="K11" s="36" t="s">
        <v>339</v>
      </c>
      <c r="L11" s="36" t="s">
        <v>339</v>
      </c>
      <c r="M11" s="36" t="s">
        <v>339</v>
      </c>
      <c r="N11" s="36" t="s">
        <v>339</v>
      </c>
      <c r="O11" s="36" t="s">
        <v>339</v>
      </c>
      <c r="P11" s="36" t="s">
        <v>339</v>
      </c>
      <c r="Q11" s="36" t="s">
        <v>339</v>
      </c>
      <c r="R11" s="36" t="s">
        <v>339</v>
      </c>
      <c r="S11" s="36" t="s">
        <v>339</v>
      </c>
      <c r="T11" s="36" t="s">
        <v>339</v>
      </c>
      <c r="U11" s="138" t="s">
        <v>339</v>
      </c>
      <c r="V11" s="138" t="s">
        <v>339</v>
      </c>
      <c r="W11" s="36" t="str">
        <f t="shared" si="0"/>
        <v>－</v>
      </c>
      <c r="X11" s="36" t="str">
        <f t="shared" si="0"/>
        <v>－</v>
      </c>
      <c r="Y11" s="36" t="str">
        <f t="shared" si="1"/>
        <v>－</v>
      </c>
      <c r="Z11" s="36" t="s">
        <v>339</v>
      </c>
      <c r="AA11" s="36" t="s">
        <v>339</v>
      </c>
      <c r="AB11" s="36" t="s">
        <v>339</v>
      </c>
      <c r="AC11" s="36" t="s">
        <v>339</v>
      </c>
      <c r="AD11" s="36" t="s">
        <v>339</v>
      </c>
      <c r="AE11" s="36" t="s">
        <v>339</v>
      </c>
      <c r="AF11" s="36" t="s">
        <v>339</v>
      </c>
      <c r="AG11" s="145" t="s">
        <v>339</v>
      </c>
      <c r="AH11" s="145" t="s">
        <v>339</v>
      </c>
      <c r="AI11" s="145" t="s">
        <v>339</v>
      </c>
      <c r="AJ11" s="36" t="s">
        <v>339</v>
      </c>
      <c r="AK11" s="36" t="s">
        <v>339</v>
      </c>
      <c r="AL11" s="36" t="s">
        <v>339</v>
      </c>
      <c r="AM11" s="36" t="str">
        <f t="shared" si="2"/>
        <v>－</v>
      </c>
      <c r="AN11" s="36" t="str">
        <f t="shared" si="2"/>
        <v>－</v>
      </c>
      <c r="AO11" s="36" t="str">
        <f t="shared" si="2"/>
        <v>－</v>
      </c>
      <c r="AP11" s="146" t="s">
        <v>339</v>
      </c>
      <c r="AQ11" s="146" t="s">
        <v>339</v>
      </c>
      <c r="AR11" s="36" t="str">
        <f t="shared" si="3"/>
        <v>－</v>
      </c>
      <c r="AS11" s="36" t="s">
        <v>339</v>
      </c>
      <c r="AT11" s="36" t="s">
        <v>339</v>
      </c>
      <c r="AU11" s="36" t="s">
        <v>339</v>
      </c>
      <c r="AV11" s="36" t="s">
        <v>339</v>
      </c>
      <c r="AW11" s="36" t="s">
        <v>339</v>
      </c>
      <c r="AX11" s="36" t="s">
        <v>339</v>
      </c>
      <c r="AY11" s="36" t="s">
        <v>339</v>
      </c>
      <c r="AZ11" s="36" t="s">
        <v>339</v>
      </c>
      <c r="BA11" s="36" t="s">
        <v>339</v>
      </c>
      <c r="BB11" s="36" t="s">
        <v>339</v>
      </c>
      <c r="BC11" s="36" t="s">
        <v>339</v>
      </c>
      <c r="BD11" s="36" t="s">
        <v>339</v>
      </c>
      <c r="BE11" s="36" t="s">
        <v>339</v>
      </c>
      <c r="BF11" s="36" t="s">
        <v>339</v>
      </c>
      <c r="BG11" s="36" t="s">
        <v>339</v>
      </c>
      <c r="BH11" s="36" t="s">
        <v>339</v>
      </c>
      <c r="BI11" s="36" t="s">
        <v>339</v>
      </c>
      <c r="BJ11" s="36" t="s">
        <v>339</v>
      </c>
      <c r="BK11" s="36" t="s">
        <v>339</v>
      </c>
      <c r="BL11" s="36" t="s">
        <v>339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 t="s">
        <v>339</v>
      </c>
      <c r="E12" s="36" t="s">
        <v>339</v>
      </c>
      <c r="F12" s="36" t="s">
        <v>339</v>
      </c>
      <c r="G12" s="36" t="s">
        <v>339</v>
      </c>
      <c r="H12" s="36" t="s">
        <v>339</v>
      </c>
      <c r="I12" s="36" t="s">
        <v>339</v>
      </c>
      <c r="J12" s="36" t="s">
        <v>339</v>
      </c>
      <c r="K12" s="36" t="s">
        <v>339</v>
      </c>
      <c r="L12" s="36" t="s">
        <v>339</v>
      </c>
      <c r="M12" s="36" t="s">
        <v>339</v>
      </c>
      <c r="N12" s="36" t="s">
        <v>339</v>
      </c>
      <c r="O12" s="36" t="s">
        <v>339</v>
      </c>
      <c r="P12" s="36" t="s">
        <v>339</v>
      </c>
      <c r="Q12" s="36" t="s">
        <v>339</v>
      </c>
      <c r="R12" s="36" t="s">
        <v>339</v>
      </c>
      <c r="S12" s="36" t="s">
        <v>339</v>
      </c>
      <c r="T12" s="36" t="s">
        <v>339</v>
      </c>
      <c r="U12" s="138" t="s">
        <v>339</v>
      </c>
      <c r="V12" s="138" t="s">
        <v>339</v>
      </c>
      <c r="W12" s="36" t="str">
        <f t="shared" si="0"/>
        <v>－</v>
      </c>
      <c r="X12" s="36" t="str">
        <f t="shared" si="0"/>
        <v>－</v>
      </c>
      <c r="Y12" s="36" t="str">
        <f t="shared" si="1"/>
        <v>－</v>
      </c>
      <c r="Z12" s="36" t="s">
        <v>339</v>
      </c>
      <c r="AA12" s="36" t="s">
        <v>339</v>
      </c>
      <c r="AB12" s="36" t="s">
        <v>339</v>
      </c>
      <c r="AC12" s="36" t="s">
        <v>339</v>
      </c>
      <c r="AD12" s="36" t="s">
        <v>339</v>
      </c>
      <c r="AE12" s="36" t="s">
        <v>339</v>
      </c>
      <c r="AF12" s="36" t="s">
        <v>339</v>
      </c>
      <c r="AG12" s="145" t="s">
        <v>339</v>
      </c>
      <c r="AH12" s="145" t="s">
        <v>339</v>
      </c>
      <c r="AI12" s="145" t="s">
        <v>339</v>
      </c>
      <c r="AJ12" s="36" t="s">
        <v>339</v>
      </c>
      <c r="AK12" s="36" t="s">
        <v>339</v>
      </c>
      <c r="AL12" s="36" t="s">
        <v>339</v>
      </c>
      <c r="AM12" s="36" t="str">
        <f t="shared" si="2"/>
        <v>－</v>
      </c>
      <c r="AN12" s="36" t="str">
        <f t="shared" si="2"/>
        <v>－</v>
      </c>
      <c r="AO12" s="36" t="str">
        <f t="shared" si="2"/>
        <v>－</v>
      </c>
      <c r="AP12" s="146" t="s">
        <v>339</v>
      </c>
      <c r="AQ12" s="146" t="s">
        <v>339</v>
      </c>
      <c r="AR12" s="36" t="str">
        <f t="shared" si="3"/>
        <v>－</v>
      </c>
      <c r="AS12" s="36" t="s">
        <v>339</v>
      </c>
      <c r="AT12" s="36" t="s">
        <v>339</v>
      </c>
      <c r="AU12" s="36" t="s">
        <v>339</v>
      </c>
      <c r="AV12" s="36" t="s">
        <v>339</v>
      </c>
      <c r="AW12" s="36" t="s">
        <v>339</v>
      </c>
      <c r="AX12" s="36" t="s">
        <v>339</v>
      </c>
      <c r="AY12" s="36" t="s">
        <v>339</v>
      </c>
      <c r="AZ12" s="36" t="s">
        <v>339</v>
      </c>
      <c r="BA12" s="36" t="s">
        <v>339</v>
      </c>
      <c r="BB12" s="36" t="s">
        <v>339</v>
      </c>
      <c r="BC12" s="36" t="s">
        <v>339</v>
      </c>
      <c r="BD12" s="36" t="s">
        <v>339</v>
      </c>
      <c r="BE12" s="36" t="s">
        <v>339</v>
      </c>
      <c r="BF12" s="36" t="s">
        <v>339</v>
      </c>
      <c r="BG12" s="36" t="s">
        <v>339</v>
      </c>
      <c r="BH12" s="36" t="s">
        <v>339</v>
      </c>
      <c r="BI12" s="36" t="s">
        <v>339</v>
      </c>
      <c r="BJ12" s="36" t="s">
        <v>339</v>
      </c>
      <c r="BK12" s="36" t="s">
        <v>339</v>
      </c>
      <c r="BL12" s="36" t="s">
        <v>339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 t="s">
        <v>339</v>
      </c>
      <c r="E13" s="36" t="s">
        <v>339</v>
      </c>
      <c r="F13" s="36" t="s">
        <v>339</v>
      </c>
      <c r="G13" s="36" t="s">
        <v>339</v>
      </c>
      <c r="H13" s="36" t="s">
        <v>339</v>
      </c>
      <c r="I13" s="36" t="s">
        <v>339</v>
      </c>
      <c r="J13" s="36" t="s">
        <v>339</v>
      </c>
      <c r="K13" s="36" t="s">
        <v>339</v>
      </c>
      <c r="L13" s="36" t="s">
        <v>339</v>
      </c>
      <c r="M13" s="36" t="s">
        <v>339</v>
      </c>
      <c r="N13" s="36" t="s">
        <v>339</v>
      </c>
      <c r="O13" s="36" t="s">
        <v>339</v>
      </c>
      <c r="P13" s="36" t="s">
        <v>339</v>
      </c>
      <c r="Q13" s="36" t="s">
        <v>339</v>
      </c>
      <c r="R13" s="36" t="s">
        <v>339</v>
      </c>
      <c r="S13" s="36" t="s">
        <v>339</v>
      </c>
      <c r="T13" s="36" t="s">
        <v>339</v>
      </c>
      <c r="U13" s="138" t="s">
        <v>339</v>
      </c>
      <c r="V13" s="138" t="s">
        <v>339</v>
      </c>
      <c r="W13" s="36" t="str">
        <f t="shared" si="0"/>
        <v>－</v>
      </c>
      <c r="X13" s="36" t="str">
        <f t="shared" si="0"/>
        <v>－</v>
      </c>
      <c r="Y13" s="36" t="str">
        <f t="shared" si="1"/>
        <v>－</v>
      </c>
      <c r="Z13" s="36" t="s">
        <v>339</v>
      </c>
      <c r="AA13" s="36" t="s">
        <v>339</v>
      </c>
      <c r="AB13" s="36" t="s">
        <v>339</v>
      </c>
      <c r="AC13" s="36" t="s">
        <v>339</v>
      </c>
      <c r="AD13" s="36" t="s">
        <v>339</v>
      </c>
      <c r="AE13" s="36" t="s">
        <v>339</v>
      </c>
      <c r="AF13" s="36" t="s">
        <v>339</v>
      </c>
      <c r="AG13" s="145" t="s">
        <v>339</v>
      </c>
      <c r="AH13" s="145" t="s">
        <v>339</v>
      </c>
      <c r="AI13" s="145" t="s">
        <v>339</v>
      </c>
      <c r="AJ13" s="36" t="s">
        <v>339</v>
      </c>
      <c r="AK13" s="36" t="s">
        <v>339</v>
      </c>
      <c r="AL13" s="36" t="s">
        <v>339</v>
      </c>
      <c r="AM13" s="36" t="str">
        <f t="shared" si="2"/>
        <v>－</v>
      </c>
      <c r="AN13" s="36" t="str">
        <f t="shared" si="2"/>
        <v>－</v>
      </c>
      <c r="AO13" s="36" t="str">
        <f t="shared" si="2"/>
        <v>－</v>
      </c>
      <c r="AP13" s="146" t="s">
        <v>339</v>
      </c>
      <c r="AQ13" s="146" t="s">
        <v>339</v>
      </c>
      <c r="AR13" s="36" t="str">
        <f t="shared" si="3"/>
        <v>－</v>
      </c>
      <c r="AS13" s="36" t="s">
        <v>339</v>
      </c>
      <c r="AT13" s="36" t="s">
        <v>339</v>
      </c>
      <c r="AU13" s="36" t="s">
        <v>339</v>
      </c>
      <c r="AV13" s="36" t="s">
        <v>339</v>
      </c>
      <c r="AW13" s="36" t="s">
        <v>339</v>
      </c>
      <c r="AX13" s="36" t="s">
        <v>339</v>
      </c>
      <c r="AY13" s="36" t="s">
        <v>339</v>
      </c>
      <c r="AZ13" s="36" t="s">
        <v>339</v>
      </c>
      <c r="BA13" s="36" t="s">
        <v>339</v>
      </c>
      <c r="BB13" s="36" t="s">
        <v>339</v>
      </c>
      <c r="BC13" s="36" t="s">
        <v>339</v>
      </c>
      <c r="BD13" s="36" t="s">
        <v>339</v>
      </c>
      <c r="BE13" s="36" t="s">
        <v>339</v>
      </c>
      <c r="BF13" s="36" t="s">
        <v>339</v>
      </c>
      <c r="BG13" s="36" t="s">
        <v>339</v>
      </c>
      <c r="BH13" s="36" t="s">
        <v>339</v>
      </c>
      <c r="BI13" s="36" t="s">
        <v>339</v>
      </c>
      <c r="BJ13" s="36" t="s">
        <v>339</v>
      </c>
      <c r="BK13" s="36" t="s">
        <v>339</v>
      </c>
      <c r="BL13" s="36" t="s">
        <v>339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 t="s">
        <v>339</v>
      </c>
      <c r="E14" s="36" t="s">
        <v>339</v>
      </c>
      <c r="F14" s="36" t="s">
        <v>339</v>
      </c>
      <c r="G14" s="36" t="s">
        <v>339</v>
      </c>
      <c r="H14" s="36" t="s">
        <v>339</v>
      </c>
      <c r="I14" s="36" t="s">
        <v>339</v>
      </c>
      <c r="J14" s="36" t="s">
        <v>339</v>
      </c>
      <c r="K14" s="36" t="s">
        <v>339</v>
      </c>
      <c r="L14" s="36" t="s">
        <v>339</v>
      </c>
      <c r="M14" s="36" t="s">
        <v>339</v>
      </c>
      <c r="N14" s="36" t="s">
        <v>339</v>
      </c>
      <c r="O14" s="36" t="s">
        <v>339</v>
      </c>
      <c r="P14" s="36" t="s">
        <v>339</v>
      </c>
      <c r="Q14" s="36" t="s">
        <v>339</v>
      </c>
      <c r="R14" s="36" t="s">
        <v>339</v>
      </c>
      <c r="S14" s="36" t="s">
        <v>339</v>
      </c>
      <c r="T14" s="36" t="s">
        <v>339</v>
      </c>
      <c r="U14" s="138" t="s">
        <v>339</v>
      </c>
      <c r="V14" s="138" t="s">
        <v>339</v>
      </c>
      <c r="W14" s="36" t="str">
        <f t="shared" si="0"/>
        <v>－</v>
      </c>
      <c r="X14" s="36" t="str">
        <f t="shared" si="0"/>
        <v>－</v>
      </c>
      <c r="Y14" s="36" t="str">
        <f t="shared" si="1"/>
        <v>－</v>
      </c>
      <c r="Z14" s="36" t="s">
        <v>339</v>
      </c>
      <c r="AA14" s="36" t="s">
        <v>339</v>
      </c>
      <c r="AB14" s="36" t="s">
        <v>339</v>
      </c>
      <c r="AC14" s="36" t="s">
        <v>339</v>
      </c>
      <c r="AD14" s="36" t="s">
        <v>339</v>
      </c>
      <c r="AE14" s="36" t="s">
        <v>339</v>
      </c>
      <c r="AF14" s="36" t="s">
        <v>339</v>
      </c>
      <c r="AG14" s="145" t="s">
        <v>339</v>
      </c>
      <c r="AH14" s="145" t="s">
        <v>339</v>
      </c>
      <c r="AI14" s="145" t="s">
        <v>339</v>
      </c>
      <c r="AJ14" s="36" t="s">
        <v>339</v>
      </c>
      <c r="AK14" s="36" t="s">
        <v>339</v>
      </c>
      <c r="AL14" s="36" t="s">
        <v>339</v>
      </c>
      <c r="AM14" s="36" t="str">
        <f t="shared" si="2"/>
        <v>－</v>
      </c>
      <c r="AN14" s="36" t="str">
        <f t="shared" si="2"/>
        <v>－</v>
      </c>
      <c r="AO14" s="36" t="str">
        <f t="shared" si="2"/>
        <v>－</v>
      </c>
      <c r="AP14" s="146" t="s">
        <v>339</v>
      </c>
      <c r="AQ14" s="146" t="s">
        <v>339</v>
      </c>
      <c r="AR14" s="36" t="str">
        <f t="shared" si="3"/>
        <v>－</v>
      </c>
      <c r="AS14" s="36" t="s">
        <v>339</v>
      </c>
      <c r="AT14" s="36" t="s">
        <v>339</v>
      </c>
      <c r="AU14" s="36" t="s">
        <v>339</v>
      </c>
      <c r="AV14" s="36" t="s">
        <v>339</v>
      </c>
      <c r="AW14" s="36" t="s">
        <v>339</v>
      </c>
      <c r="AX14" s="36" t="s">
        <v>339</v>
      </c>
      <c r="AY14" s="36" t="s">
        <v>339</v>
      </c>
      <c r="AZ14" s="36" t="s">
        <v>339</v>
      </c>
      <c r="BA14" s="36" t="s">
        <v>339</v>
      </c>
      <c r="BB14" s="36" t="s">
        <v>339</v>
      </c>
      <c r="BC14" s="36" t="s">
        <v>339</v>
      </c>
      <c r="BD14" s="36" t="s">
        <v>339</v>
      </c>
      <c r="BE14" s="36" t="s">
        <v>339</v>
      </c>
      <c r="BF14" s="36" t="s">
        <v>339</v>
      </c>
      <c r="BG14" s="36" t="s">
        <v>339</v>
      </c>
      <c r="BH14" s="36" t="s">
        <v>339</v>
      </c>
      <c r="BI14" s="36" t="s">
        <v>339</v>
      </c>
      <c r="BJ14" s="36" t="s">
        <v>339</v>
      </c>
      <c r="BK14" s="36" t="s">
        <v>339</v>
      </c>
      <c r="BL14" s="36" t="s">
        <v>339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 t="s">
        <v>339</v>
      </c>
      <c r="E15" s="36" t="s">
        <v>339</v>
      </c>
      <c r="F15" s="36" t="s">
        <v>339</v>
      </c>
      <c r="G15" s="36" t="s">
        <v>339</v>
      </c>
      <c r="H15" s="36" t="s">
        <v>339</v>
      </c>
      <c r="I15" s="36" t="s">
        <v>339</v>
      </c>
      <c r="J15" s="36" t="s">
        <v>339</v>
      </c>
      <c r="K15" s="36" t="s">
        <v>339</v>
      </c>
      <c r="L15" s="36" t="s">
        <v>339</v>
      </c>
      <c r="M15" s="36" t="s">
        <v>339</v>
      </c>
      <c r="N15" s="36" t="s">
        <v>339</v>
      </c>
      <c r="O15" s="36" t="s">
        <v>339</v>
      </c>
      <c r="P15" s="36" t="s">
        <v>339</v>
      </c>
      <c r="Q15" s="36" t="s">
        <v>339</v>
      </c>
      <c r="R15" s="36" t="s">
        <v>339</v>
      </c>
      <c r="S15" s="36" t="s">
        <v>339</v>
      </c>
      <c r="T15" s="36" t="s">
        <v>339</v>
      </c>
      <c r="U15" s="138" t="s">
        <v>339</v>
      </c>
      <c r="V15" s="138" t="s">
        <v>339</v>
      </c>
      <c r="W15" s="36" t="str">
        <f t="shared" si="0"/>
        <v>－</v>
      </c>
      <c r="X15" s="36" t="str">
        <f t="shared" si="0"/>
        <v>－</v>
      </c>
      <c r="Y15" s="36" t="str">
        <f t="shared" si="1"/>
        <v>－</v>
      </c>
      <c r="Z15" s="36" t="s">
        <v>339</v>
      </c>
      <c r="AA15" s="36" t="s">
        <v>339</v>
      </c>
      <c r="AB15" s="36" t="s">
        <v>339</v>
      </c>
      <c r="AC15" s="36" t="s">
        <v>339</v>
      </c>
      <c r="AD15" s="36" t="s">
        <v>339</v>
      </c>
      <c r="AE15" s="36" t="s">
        <v>339</v>
      </c>
      <c r="AF15" s="36" t="s">
        <v>339</v>
      </c>
      <c r="AG15" s="145" t="s">
        <v>339</v>
      </c>
      <c r="AH15" s="145" t="s">
        <v>339</v>
      </c>
      <c r="AI15" s="145" t="s">
        <v>339</v>
      </c>
      <c r="AJ15" s="36" t="s">
        <v>339</v>
      </c>
      <c r="AK15" s="36" t="s">
        <v>339</v>
      </c>
      <c r="AL15" s="36" t="s">
        <v>339</v>
      </c>
      <c r="AM15" s="36" t="str">
        <f t="shared" si="2"/>
        <v>－</v>
      </c>
      <c r="AN15" s="36" t="str">
        <f t="shared" si="2"/>
        <v>－</v>
      </c>
      <c r="AO15" s="36" t="str">
        <f t="shared" si="2"/>
        <v>－</v>
      </c>
      <c r="AP15" s="146" t="s">
        <v>339</v>
      </c>
      <c r="AQ15" s="146" t="s">
        <v>339</v>
      </c>
      <c r="AR15" s="36" t="str">
        <f t="shared" si="3"/>
        <v>－</v>
      </c>
      <c r="AS15" s="36" t="s">
        <v>339</v>
      </c>
      <c r="AT15" s="36" t="s">
        <v>339</v>
      </c>
      <c r="AU15" s="36" t="s">
        <v>339</v>
      </c>
      <c r="AV15" s="36" t="s">
        <v>339</v>
      </c>
      <c r="AW15" s="36" t="s">
        <v>339</v>
      </c>
      <c r="AX15" s="36" t="s">
        <v>339</v>
      </c>
      <c r="AY15" s="36" t="s">
        <v>339</v>
      </c>
      <c r="AZ15" s="36" t="s">
        <v>339</v>
      </c>
      <c r="BA15" s="36" t="s">
        <v>339</v>
      </c>
      <c r="BB15" s="36" t="s">
        <v>339</v>
      </c>
      <c r="BC15" s="36" t="s">
        <v>339</v>
      </c>
      <c r="BD15" s="36" t="s">
        <v>339</v>
      </c>
      <c r="BE15" s="36" t="s">
        <v>339</v>
      </c>
      <c r="BF15" s="36" t="s">
        <v>339</v>
      </c>
      <c r="BG15" s="36" t="s">
        <v>339</v>
      </c>
      <c r="BH15" s="36" t="s">
        <v>339</v>
      </c>
      <c r="BI15" s="36" t="s">
        <v>339</v>
      </c>
      <c r="BJ15" s="36" t="s">
        <v>339</v>
      </c>
      <c r="BK15" s="36" t="s">
        <v>339</v>
      </c>
      <c r="BL15" s="36" t="s">
        <v>339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 t="s">
        <v>339</v>
      </c>
      <c r="E16" s="36" t="s">
        <v>339</v>
      </c>
      <c r="F16" s="36" t="s">
        <v>339</v>
      </c>
      <c r="G16" s="36" t="s">
        <v>339</v>
      </c>
      <c r="H16" s="36" t="s">
        <v>339</v>
      </c>
      <c r="I16" s="36" t="s">
        <v>339</v>
      </c>
      <c r="J16" s="36" t="s">
        <v>339</v>
      </c>
      <c r="K16" s="36" t="s">
        <v>339</v>
      </c>
      <c r="L16" s="36" t="s">
        <v>339</v>
      </c>
      <c r="M16" s="36" t="s">
        <v>339</v>
      </c>
      <c r="N16" s="36" t="s">
        <v>339</v>
      </c>
      <c r="O16" s="36" t="s">
        <v>339</v>
      </c>
      <c r="P16" s="36" t="s">
        <v>339</v>
      </c>
      <c r="Q16" s="36" t="s">
        <v>339</v>
      </c>
      <c r="R16" s="36" t="s">
        <v>339</v>
      </c>
      <c r="S16" s="36" t="s">
        <v>339</v>
      </c>
      <c r="T16" s="36" t="s">
        <v>339</v>
      </c>
      <c r="U16" s="138" t="s">
        <v>339</v>
      </c>
      <c r="V16" s="138" t="s">
        <v>339</v>
      </c>
      <c r="W16" s="36" t="str">
        <f t="shared" si="0"/>
        <v>－</v>
      </c>
      <c r="X16" s="36" t="str">
        <f t="shared" si="0"/>
        <v>－</v>
      </c>
      <c r="Y16" s="36" t="str">
        <f t="shared" si="1"/>
        <v>－</v>
      </c>
      <c r="Z16" s="36" t="s">
        <v>339</v>
      </c>
      <c r="AA16" s="36" t="s">
        <v>339</v>
      </c>
      <c r="AB16" s="36" t="s">
        <v>339</v>
      </c>
      <c r="AC16" s="36" t="s">
        <v>339</v>
      </c>
      <c r="AD16" s="36" t="s">
        <v>339</v>
      </c>
      <c r="AE16" s="36" t="s">
        <v>339</v>
      </c>
      <c r="AF16" s="36" t="s">
        <v>339</v>
      </c>
      <c r="AG16" s="145" t="s">
        <v>339</v>
      </c>
      <c r="AH16" s="145" t="s">
        <v>339</v>
      </c>
      <c r="AI16" s="145" t="s">
        <v>339</v>
      </c>
      <c r="AJ16" s="36" t="s">
        <v>339</v>
      </c>
      <c r="AK16" s="36" t="s">
        <v>339</v>
      </c>
      <c r="AL16" s="36" t="s">
        <v>339</v>
      </c>
      <c r="AM16" s="36" t="str">
        <f t="shared" si="2"/>
        <v>－</v>
      </c>
      <c r="AN16" s="36" t="str">
        <f t="shared" si="2"/>
        <v>－</v>
      </c>
      <c r="AO16" s="36" t="str">
        <f t="shared" si="2"/>
        <v>－</v>
      </c>
      <c r="AP16" s="146" t="s">
        <v>339</v>
      </c>
      <c r="AQ16" s="146" t="s">
        <v>339</v>
      </c>
      <c r="AR16" s="36" t="str">
        <f t="shared" si="3"/>
        <v>－</v>
      </c>
      <c r="AS16" s="36" t="s">
        <v>339</v>
      </c>
      <c r="AT16" s="36" t="s">
        <v>339</v>
      </c>
      <c r="AU16" s="36" t="s">
        <v>339</v>
      </c>
      <c r="AV16" s="36" t="s">
        <v>339</v>
      </c>
      <c r="AW16" s="36" t="s">
        <v>339</v>
      </c>
      <c r="AX16" s="36" t="s">
        <v>339</v>
      </c>
      <c r="AY16" s="36" t="s">
        <v>339</v>
      </c>
      <c r="AZ16" s="36" t="s">
        <v>339</v>
      </c>
      <c r="BA16" s="36" t="s">
        <v>339</v>
      </c>
      <c r="BB16" s="36" t="s">
        <v>339</v>
      </c>
      <c r="BC16" s="36" t="s">
        <v>339</v>
      </c>
      <c r="BD16" s="36" t="s">
        <v>339</v>
      </c>
      <c r="BE16" s="36" t="s">
        <v>339</v>
      </c>
      <c r="BF16" s="36" t="s">
        <v>339</v>
      </c>
      <c r="BG16" s="36" t="s">
        <v>339</v>
      </c>
      <c r="BH16" s="36" t="s">
        <v>339</v>
      </c>
      <c r="BI16" s="36" t="s">
        <v>339</v>
      </c>
      <c r="BJ16" s="36" t="s">
        <v>339</v>
      </c>
      <c r="BK16" s="36" t="s">
        <v>339</v>
      </c>
      <c r="BL16" s="36" t="s">
        <v>339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 t="s">
        <v>339</v>
      </c>
      <c r="E17" s="36" t="s">
        <v>339</v>
      </c>
      <c r="F17" s="36" t="s">
        <v>339</v>
      </c>
      <c r="G17" s="36" t="s">
        <v>339</v>
      </c>
      <c r="H17" s="36" t="s">
        <v>339</v>
      </c>
      <c r="I17" s="36" t="s">
        <v>339</v>
      </c>
      <c r="J17" s="36" t="s">
        <v>339</v>
      </c>
      <c r="K17" s="36" t="s">
        <v>339</v>
      </c>
      <c r="L17" s="36" t="s">
        <v>339</v>
      </c>
      <c r="M17" s="36" t="s">
        <v>339</v>
      </c>
      <c r="N17" s="36" t="s">
        <v>339</v>
      </c>
      <c r="O17" s="36" t="s">
        <v>339</v>
      </c>
      <c r="P17" s="36" t="s">
        <v>339</v>
      </c>
      <c r="Q17" s="36" t="s">
        <v>339</v>
      </c>
      <c r="R17" s="36" t="s">
        <v>339</v>
      </c>
      <c r="S17" s="36" t="s">
        <v>339</v>
      </c>
      <c r="T17" s="36" t="s">
        <v>339</v>
      </c>
      <c r="U17" s="138" t="s">
        <v>339</v>
      </c>
      <c r="V17" s="138" t="s">
        <v>339</v>
      </c>
      <c r="W17" s="36" t="str">
        <f t="shared" si="0"/>
        <v>－</v>
      </c>
      <c r="X17" s="36" t="str">
        <f t="shared" si="0"/>
        <v>－</v>
      </c>
      <c r="Y17" s="36" t="str">
        <f t="shared" si="1"/>
        <v>－</v>
      </c>
      <c r="Z17" s="36" t="s">
        <v>339</v>
      </c>
      <c r="AA17" s="36" t="s">
        <v>339</v>
      </c>
      <c r="AB17" s="36" t="s">
        <v>339</v>
      </c>
      <c r="AC17" s="36" t="s">
        <v>339</v>
      </c>
      <c r="AD17" s="36" t="s">
        <v>339</v>
      </c>
      <c r="AE17" s="36" t="s">
        <v>339</v>
      </c>
      <c r="AF17" s="36" t="s">
        <v>339</v>
      </c>
      <c r="AG17" s="145" t="s">
        <v>339</v>
      </c>
      <c r="AH17" s="145" t="s">
        <v>339</v>
      </c>
      <c r="AI17" s="145" t="s">
        <v>339</v>
      </c>
      <c r="AJ17" s="36" t="s">
        <v>339</v>
      </c>
      <c r="AK17" s="36" t="s">
        <v>339</v>
      </c>
      <c r="AL17" s="36" t="s">
        <v>339</v>
      </c>
      <c r="AM17" s="36" t="str">
        <f t="shared" si="2"/>
        <v>－</v>
      </c>
      <c r="AN17" s="36" t="str">
        <f t="shared" si="2"/>
        <v>－</v>
      </c>
      <c r="AO17" s="36" t="str">
        <f t="shared" si="2"/>
        <v>－</v>
      </c>
      <c r="AP17" s="146" t="s">
        <v>339</v>
      </c>
      <c r="AQ17" s="146" t="s">
        <v>339</v>
      </c>
      <c r="AR17" s="36" t="str">
        <f t="shared" si="3"/>
        <v>－</v>
      </c>
      <c r="AS17" s="36" t="s">
        <v>339</v>
      </c>
      <c r="AT17" s="36" t="s">
        <v>339</v>
      </c>
      <c r="AU17" s="36" t="s">
        <v>339</v>
      </c>
      <c r="AV17" s="36" t="s">
        <v>339</v>
      </c>
      <c r="AW17" s="36" t="s">
        <v>339</v>
      </c>
      <c r="AX17" s="36" t="s">
        <v>339</v>
      </c>
      <c r="AY17" s="36" t="s">
        <v>339</v>
      </c>
      <c r="AZ17" s="36" t="s">
        <v>339</v>
      </c>
      <c r="BA17" s="36" t="s">
        <v>339</v>
      </c>
      <c r="BB17" s="36" t="s">
        <v>339</v>
      </c>
      <c r="BC17" s="36" t="s">
        <v>339</v>
      </c>
      <c r="BD17" s="36" t="s">
        <v>339</v>
      </c>
      <c r="BE17" s="36" t="s">
        <v>339</v>
      </c>
      <c r="BF17" s="36" t="s">
        <v>339</v>
      </c>
      <c r="BG17" s="36" t="s">
        <v>339</v>
      </c>
      <c r="BH17" s="36" t="s">
        <v>339</v>
      </c>
      <c r="BI17" s="36" t="s">
        <v>339</v>
      </c>
      <c r="BJ17" s="36" t="s">
        <v>339</v>
      </c>
      <c r="BK17" s="36" t="s">
        <v>339</v>
      </c>
      <c r="BL17" s="36" t="s">
        <v>339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 t="s">
        <v>339</v>
      </c>
      <c r="E18" s="36" t="s">
        <v>339</v>
      </c>
      <c r="F18" s="36" t="s">
        <v>339</v>
      </c>
      <c r="G18" s="36" t="s">
        <v>339</v>
      </c>
      <c r="H18" s="36" t="s">
        <v>339</v>
      </c>
      <c r="I18" s="36" t="s">
        <v>339</v>
      </c>
      <c r="J18" s="36" t="s">
        <v>339</v>
      </c>
      <c r="K18" s="36" t="s">
        <v>339</v>
      </c>
      <c r="L18" s="36" t="s">
        <v>339</v>
      </c>
      <c r="M18" s="36" t="s">
        <v>339</v>
      </c>
      <c r="N18" s="36" t="s">
        <v>339</v>
      </c>
      <c r="O18" s="36" t="s">
        <v>339</v>
      </c>
      <c r="P18" s="36" t="s">
        <v>339</v>
      </c>
      <c r="Q18" s="36" t="s">
        <v>339</v>
      </c>
      <c r="R18" s="36" t="s">
        <v>339</v>
      </c>
      <c r="S18" s="36" t="s">
        <v>339</v>
      </c>
      <c r="T18" s="36" t="s">
        <v>339</v>
      </c>
      <c r="U18" s="138" t="s">
        <v>339</v>
      </c>
      <c r="V18" s="138" t="s">
        <v>339</v>
      </c>
      <c r="W18" s="36" t="str">
        <f t="shared" si="0"/>
        <v>－</v>
      </c>
      <c r="X18" s="36" t="str">
        <f t="shared" si="0"/>
        <v>－</v>
      </c>
      <c r="Y18" s="36" t="str">
        <f t="shared" si="1"/>
        <v>－</v>
      </c>
      <c r="Z18" s="36" t="s">
        <v>339</v>
      </c>
      <c r="AA18" s="36" t="s">
        <v>339</v>
      </c>
      <c r="AB18" s="36" t="s">
        <v>339</v>
      </c>
      <c r="AC18" s="36" t="s">
        <v>339</v>
      </c>
      <c r="AD18" s="36" t="s">
        <v>339</v>
      </c>
      <c r="AE18" s="36" t="s">
        <v>339</v>
      </c>
      <c r="AF18" s="36" t="s">
        <v>339</v>
      </c>
      <c r="AG18" s="145" t="s">
        <v>339</v>
      </c>
      <c r="AH18" s="145" t="s">
        <v>339</v>
      </c>
      <c r="AI18" s="145" t="s">
        <v>339</v>
      </c>
      <c r="AJ18" s="36" t="s">
        <v>339</v>
      </c>
      <c r="AK18" s="36" t="s">
        <v>339</v>
      </c>
      <c r="AL18" s="36" t="s">
        <v>339</v>
      </c>
      <c r="AM18" s="36" t="str">
        <f t="shared" si="2"/>
        <v>－</v>
      </c>
      <c r="AN18" s="36" t="str">
        <f t="shared" si="2"/>
        <v>－</v>
      </c>
      <c r="AO18" s="36" t="str">
        <f t="shared" si="2"/>
        <v>－</v>
      </c>
      <c r="AP18" s="146" t="s">
        <v>339</v>
      </c>
      <c r="AQ18" s="146" t="s">
        <v>339</v>
      </c>
      <c r="AR18" s="36" t="str">
        <f t="shared" si="3"/>
        <v>－</v>
      </c>
      <c r="AS18" s="36" t="s">
        <v>339</v>
      </c>
      <c r="AT18" s="36" t="s">
        <v>339</v>
      </c>
      <c r="AU18" s="36" t="s">
        <v>339</v>
      </c>
      <c r="AV18" s="36" t="s">
        <v>339</v>
      </c>
      <c r="AW18" s="36" t="s">
        <v>339</v>
      </c>
      <c r="AX18" s="36" t="s">
        <v>339</v>
      </c>
      <c r="AY18" s="36" t="s">
        <v>339</v>
      </c>
      <c r="AZ18" s="36" t="s">
        <v>339</v>
      </c>
      <c r="BA18" s="36" t="s">
        <v>339</v>
      </c>
      <c r="BB18" s="36" t="s">
        <v>339</v>
      </c>
      <c r="BC18" s="36" t="s">
        <v>339</v>
      </c>
      <c r="BD18" s="36" t="s">
        <v>339</v>
      </c>
      <c r="BE18" s="36" t="s">
        <v>339</v>
      </c>
      <c r="BF18" s="36" t="s">
        <v>339</v>
      </c>
      <c r="BG18" s="36" t="s">
        <v>339</v>
      </c>
      <c r="BH18" s="36" t="s">
        <v>339</v>
      </c>
      <c r="BI18" s="36" t="s">
        <v>339</v>
      </c>
      <c r="BJ18" s="36" t="s">
        <v>339</v>
      </c>
      <c r="BK18" s="36" t="s">
        <v>339</v>
      </c>
      <c r="BL18" s="36" t="s">
        <v>339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 t="s">
        <v>339</v>
      </c>
      <c r="E19" s="36" t="s">
        <v>339</v>
      </c>
      <c r="F19" s="36" t="s">
        <v>339</v>
      </c>
      <c r="G19" s="36" t="s">
        <v>339</v>
      </c>
      <c r="H19" s="36" t="s">
        <v>339</v>
      </c>
      <c r="I19" s="36" t="s">
        <v>339</v>
      </c>
      <c r="J19" s="36" t="s">
        <v>339</v>
      </c>
      <c r="K19" s="36" t="s">
        <v>339</v>
      </c>
      <c r="L19" s="36" t="s">
        <v>339</v>
      </c>
      <c r="M19" s="36" t="s">
        <v>339</v>
      </c>
      <c r="N19" s="36" t="s">
        <v>339</v>
      </c>
      <c r="O19" s="36" t="s">
        <v>339</v>
      </c>
      <c r="P19" s="36" t="s">
        <v>339</v>
      </c>
      <c r="Q19" s="36" t="s">
        <v>339</v>
      </c>
      <c r="R19" s="36" t="s">
        <v>339</v>
      </c>
      <c r="S19" s="36" t="s">
        <v>339</v>
      </c>
      <c r="T19" s="36" t="s">
        <v>339</v>
      </c>
      <c r="U19" s="138" t="s">
        <v>339</v>
      </c>
      <c r="V19" s="138" t="s">
        <v>339</v>
      </c>
      <c r="W19" s="36" t="str">
        <f t="shared" si="0"/>
        <v>－</v>
      </c>
      <c r="X19" s="36" t="str">
        <f t="shared" si="0"/>
        <v>－</v>
      </c>
      <c r="Y19" s="36" t="str">
        <f t="shared" si="1"/>
        <v>－</v>
      </c>
      <c r="Z19" s="36" t="s">
        <v>339</v>
      </c>
      <c r="AA19" s="36" t="s">
        <v>339</v>
      </c>
      <c r="AB19" s="36" t="s">
        <v>339</v>
      </c>
      <c r="AC19" s="36" t="s">
        <v>339</v>
      </c>
      <c r="AD19" s="36" t="s">
        <v>339</v>
      </c>
      <c r="AE19" s="36" t="s">
        <v>339</v>
      </c>
      <c r="AF19" s="36" t="s">
        <v>339</v>
      </c>
      <c r="AG19" s="145" t="s">
        <v>339</v>
      </c>
      <c r="AH19" s="145" t="s">
        <v>339</v>
      </c>
      <c r="AI19" s="145" t="s">
        <v>339</v>
      </c>
      <c r="AJ19" s="36" t="s">
        <v>339</v>
      </c>
      <c r="AK19" s="36" t="s">
        <v>339</v>
      </c>
      <c r="AL19" s="36" t="s">
        <v>339</v>
      </c>
      <c r="AM19" s="36" t="str">
        <f t="shared" si="2"/>
        <v>－</v>
      </c>
      <c r="AN19" s="36" t="str">
        <f t="shared" si="2"/>
        <v>－</v>
      </c>
      <c r="AO19" s="36" t="str">
        <f t="shared" si="2"/>
        <v>－</v>
      </c>
      <c r="AP19" s="146" t="s">
        <v>339</v>
      </c>
      <c r="AQ19" s="146" t="s">
        <v>339</v>
      </c>
      <c r="AR19" s="36" t="str">
        <f t="shared" si="3"/>
        <v>－</v>
      </c>
      <c r="AS19" s="36" t="s">
        <v>339</v>
      </c>
      <c r="AT19" s="36" t="s">
        <v>339</v>
      </c>
      <c r="AU19" s="36" t="s">
        <v>339</v>
      </c>
      <c r="AV19" s="36" t="s">
        <v>339</v>
      </c>
      <c r="AW19" s="36" t="s">
        <v>339</v>
      </c>
      <c r="AX19" s="36" t="s">
        <v>339</v>
      </c>
      <c r="AY19" s="36" t="s">
        <v>339</v>
      </c>
      <c r="AZ19" s="36" t="s">
        <v>339</v>
      </c>
      <c r="BA19" s="36" t="s">
        <v>339</v>
      </c>
      <c r="BB19" s="36" t="s">
        <v>339</v>
      </c>
      <c r="BC19" s="36" t="s">
        <v>339</v>
      </c>
      <c r="BD19" s="36" t="s">
        <v>339</v>
      </c>
      <c r="BE19" s="36" t="s">
        <v>339</v>
      </c>
      <c r="BF19" s="36" t="s">
        <v>339</v>
      </c>
      <c r="BG19" s="36" t="s">
        <v>339</v>
      </c>
      <c r="BH19" s="36" t="s">
        <v>339</v>
      </c>
      <c r="BI19" s="36" t="s">
        <v>339</v>
      </c>
      <c r="BJ19" s="36" t="s">
        <v>339</v>
      </c>
      <c r="BK19" s="36" t="s">
        <v>339</v>
      </c>
      <c r="BL19" s="36" t="s">
        <v>339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 t="s">
        <v>339</v>
      </c>
      <c r="E20" s="36" t="s">
        <v>339</v>
      </c>
      <c r="F20" s="36" t="s">
        <v>339</v>
      </c>
      <c r="G20" s="36" t="s">
        <v>339</v>
      </c>
      <c r="H20" s="36" t="s">
        <v>339</v>
      </c>
      <c r="I20" s="36" t="s">
        <v>339</v>
      </c>
      <c r="J20" s="36" t="s">
        <v>339</v>
      </c>
      <c r="K20" s="36" t="s">
        <v>339</v>
      </c>
      <c r="L20" s="36" t="s">
        <v>339</v>
      </c>
      <c r="M20" s="36" t="s">
        <v>339</v>
      </c>
      <c r="N20" s="36" t="s">
        <v>339</v>
      </c>
      <c r="O20" s="36" t="s">
        <v>339</v>
      </c>
      <c r="P20" s="36" t="s">
        <v>339</v>
      </c>
      <c r="Q20" s="36" t="s">
        <v>339</v>
      </c>
      <c r="R20" s="36" t="s">
        <v>339</v>
      </c>
      <c r="S20" s="36" t="s">
        <v>339</v>
      </c>
      <c r="T20" s="36" t="s">
        <v>339</v>
      </c>
      <c r="U20" s="138" t="s">
        <v>339</v>
      </c>
      <c r="V20" s="138" t="s">
        <v>339</v>
      </c>
      <c r="W20" s="36" t="str">
        <f t="shared" si="0"/>
        <v>－</v>
      </c>
      <c r="X20" s="36" t="str">
        <f t="shared" si="0"/>
        <v>－</v>
      </c>
      <c r="Y20" s="36" t="str">
        <f t="shared" si="1"/>
        <v>－</v>
      </c>
      <c r="Z20" s="36" t="s">
        <v>339</v>
      </c>
      <c r="AA20" s="36" t="s">
        <v>339</v>
      </c>
      <c r="AB20" s="36" t="s">
        <v>339</v>
      </c>
      <c r="AC20" s="36" t="s">
        <v>339</v>
      </c>
      <c r="AD20" s="36" t="s">
        <v>339</v>
      </c>
      <c r="AE20" s="36" t="s">
        <v>339</v>
      </c>
      <c r="AF20" s="36" t="s">
        <v>339</v>
      </c>
      <c r="AG20" s="145" t="s">
        <v>339</v>
      </c>
      <c r="AH20" s="145" t="s">
        <v>339</v>
      </c>
      <c r="AI20" s="145" t="s">
        <v>339</v>
      </c>
      <c r="AJ20" s="36" t="s">
        <v>339</v>
      </c>
      <c r="AK20" s="36" t="s">
        <v>339</v>
      </c>
      <c r="AL20" s="36" t="s">
        <v>339</v>
      </c>
      <c r="AM20" s="36" t="str">
        <f t="shared" si="2"/>
        <v>－</v>
      </c>
      <c r="AN20" s="36" t="str">
        <f t="shared" si="2"/>
        <v>－</v>
      </c>
      <c r="AO20" s="36" t="str">
        <f t="shared" si="2"/>
        <v>－</v>
      </c>
      <c r="AP20" s="146" t="s">
        <v>339</v>
      </c>
      <c r="AQ20" s="146" t="s">
        <v>339</v>
      </c>
      <c r="AR20" s="36" t="str">
        <f t="shared" si="3"/>
        <v>－</v>
      </c>
      <c r="AS20" s="36" t="s">
        <v>339</v>
      </c>
      <c r="AT20" s="36" t="s">
        <v>339</v>
      </c>
      <c r="AU20" s="36" t="s">
        <v>339</v>
      </c>
      <c r="AV20" s="36" t="s">
        <v>339</v>
      </c>
      <c r="AW20" s="36" t="s">
        <v>339</v>
      </c>
      <c r="AX20" s="36" t="s">
        <v>339</v>
      </c>
      <c r="AY20" s="36" t="s">
        <v>339</v>
      </c>
      <c r="AZ20" s="36" t="s">
        <v>339</v>
      </c>
      <c r="BA20" s="36" t="s">
        <v>339</v>
      </c>
      <c r="BB20" s="36" t="s">
        <v>339</v>
      </c>
      <c r="BC20" s="36" t="s">
        <v>339</v>
      </c>
      <c r="BD20" s="36" t="s">
        <v>339</v>
      </c>
      <c r="BE20" s="36" t="s">
        <v>339</v>
      </c>
      <c r="BF20" s="36" t="s">
        <v>339</v>
      </c>
      <c r="BG20" s="36" t="s">
        <v>339</v>
      </c>
      <c r="BH20" s="36" t="s">
        <v>339</v>
      </c>
      <c r="BI20" s="36" t="s">
        <v>339</v>
      </c>
      <c r="BJ20" s="36" t="s">
        <v>339</v>
      </c>
      <c r="BK20" s="36" t="s">
        <v>339</v>
      </c>
      <c r="BL20" s="36" t="s">
        <v>339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 t="s">
        <v>339</v>
      </c>
      <c r="E21" s="36" t="s">
        <v>339</v>
      </c>
      <c r="F21" s="36" t="s">
        <v>339</v>
      </c>
      <c r="G21" s="36" t="s">
        <v>339</v>
      </c>
      <c r="H21" s="36" t="s">
        <v>339</v>
      </c>
      <c r="I21" s="36" t="s">
        <v>339</v>
      </c>
      <c r="J21" s="36" t="s">
        <v>339</v>
      </c>
      <c r="K21" s="36" t="s">
        <v>339</v>
      </c>
      <c r="L21" s="36" t="s">
        <v>339</v>
      </c>
      <c r="M21" s="36" t="s">
        <v>339</v>
      </c>
      <c r="N21" s="36" t="s">
        <v>339</v>
      </c>
      <c r="O21" s="36" t="s">
        <v>339</v>
      </c>
      <c r="P21" s="36" t="s">
        <v>339</v>
      </c>
      <c r="Q21" s="36" t="s">
        <v>339</v>
      </c>
      <c r="R21" s="36" t="s">
        <v>339</v>
      </c>
      <c r="S21" s="36" t="s">
        <v>339</v>
      </c>
      <c r="T21" s="36" t="s">
        <v>339</v>
      </c>
      <c r="U21" s="138" t="s">
        <v>339</v>
      </c>
      <c r="V21" s="138" t="s">
        <v>339</v>
      </c>
      <c r="W21" s="36" t="str">
        <f t="shared" si="0"/>
        <v>－</v>
      </c>
      <c r="X21" s="36" t="str">
        <f t="shared" si="0"/>
        <v>－</v>
      </c>
      <c r="Y21" s="36" t="str">
        <f t="shared" si="1"/>
        <v>－</v>
      </c>
      <c r="Z21" s="36" t="s">
        <v>339</v>
      </c>
      <c r="AA21" s="36" t="s">
        <v>339</v>
      </c>
      <c r="AB21" s="36" t="s">
        <v>339</v>
      </c>
      <c r="AC21" s="36" t="s">
        <v>339</v>
      </c>
      <c r="AD21" s="36" t="s">
        <v>339</v>
      </c>
      <c r="AE21" s="36" t="s">
        <v>339</v>
      </c>
      <c r="AF21" s="36" t="s">
        <v>339</v>
      </c>
      <c r="AG21" s="145" t="s">
        <v>339</v>
      </c>
      <c r="AH21" s="145" t="s">
        <v>339</v>
      </c>
      <c r="AI21" s="145" t="s">
        <v>339</v>
      </c>
      <c r="AJ21" s="36" t="s">
        <v>339</v>
      </c>
      <c r="AK21" s="36" t="s">
        <v>339</v>
      </c>
      <c r="AL21" s="36" t="s">
        <v>339</v>
      </c>
      <c r="AM21" s="36" t="str">
        <f t="shared" si="2"/>
        <v>－</v>
      </c>
      <c r="AN21" s="36" t="str">
        <f t="shared" si="2"/>
        <v>－</v>
      </c>
      <c r="AO21" s="36" t="str">
        <f t="shared" si="2"/>
        <v>－</v>
      </c>
      <c r="AP21" s="146" t="s">
        <v>339</v>
      </c>
      <c r="AQ21" s="146" t="s">
        <v>339</v>
      </c>
      <c r="AR21" s="36" t="str">
        <f t="shared" si="3"/>
        <v>－</v>
      </c>
      <c r="AS21" s="36" t="s">
        <v>339</v>
      </c>
      <c r="AT21" s="36" t="s">
        <v>339</v>
      </c>
      <c r="AU21" s="36" t="s">
        <v>339</v>
      </c>
      <c r="AV21" s="36" t="s">
        <v>339</v>
      </c>
      <c r="AW21" s="36" t="s">
        <v>339</v>
      </c>
      <c r="AX21" s="36" t="s">
        <v>339</v>
      </c>
      <c r="AY21" s="36" t="s">
        <v>339</v>
      </c>
      <c r="AZ21" s="36" t="s">
        <v>339</v>
      </c>
      <c r="BA21" s="36" t="s">
        <v>339</v>
      </c>
      <c r="BB21" s="36" t="s">
        <v>339</v>
      </c>
      <c r="BC21" s="36" t="s">
        <v>339</v>
      </c>
      <c r="BD21" s="36" t="s">
        <v>339</v>
      </c>
      <c r="BE21" s="36" t="s">
        <v>339</v>
      </c>
      <c r="BF21" s="36" t="s">
        <v>339</v>
      </c>
      <c r="BG21" s="36" t="s">
        <v>339</v>
      </c>
      <c r="BH21" s="36" t="s">
        <v>339</v>
      </c>
      <c r="BI21" s="36" t="s">
        <v>339</v>
      </c>
      <c r="BJ21" s="36" t="s">
        <v>339</v>
      </c>
      <c r="BK21" s="36" t="s">
        <v>339</v>
      </c>
      <c r="BL21" s="36" t="s">
        <v>339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 t="s">
        <v>339</v>
      </c>
      <c r="E22" s="36" t="s">
        <v>339</v>
      </c>
      <c r="F22" s="36" t="s">
        <v>339</v>
      </c>
      <c r="G22" s="36" t="s">
        <v>339</v>
      </c>
      <c r="H22" s="36" t="s">
        <v>339</v>
      </c>
      <c r="I22" s="36" t="s">
        <v>339</v>
      </c>
      <c r="J22" s="36" t="s">
        <v>339</v>
      </c>
      <c r="K22" s="36" t="s">
        <v>339</v>
      </c>
      <c r="L22" s="36" t="s">
        <v>339</v>
      </c>
      <c r="M22" s="36" t="s">
        <v>339</v>
      </c>
      <c r="N22" s="36" t="s">
        <v>339</v>
      </c>
      <c r="O22" s="36" t="s">
        <v>339</v>
      </c>
      <c r="P22" s="36" t="s">
        <v>339</v>
      </c>
      <c r="Q22" s="36" t="s">
        <v>339</v>
      </c>
      <c r="R22" s="36" t="s">
        <v>339</v>
      </c>
      <c r="S22" s="36" t="s">
        <v>339</v>
      </c>
      <c r="T22" s="36" t="s">
        <v>339</v>
      </c>
      <c r="U22" s="138" t="s">
        <v>339</v>
      </c>
      <c r="V22" s="138" t="s">
        <v>339</v>
      </c>
      <c r="W22" s="36" t="str">
        <f t="shared" si="0"/>
        <v>－</v>
      </c>
      <c r="X22" s="36" t="str">
        <f t="shared" si="0"/>
        <v>－</v>
      </c>
      <c r="Y22" s="36" t="str">
        <f t="shared" si="1"/>
        <v>－</v>
      </c>
      <c r="Z22" s="36" t="s">
        <v>339</v>
      </c>
      <c r="AA22" s="36" t="s">
        <v>339</v>
      </c>
      <c r="AB22" s="36" t="s">
        <v>339</v>
      </c>
      <c r="AC22" s="36" t="s">
        <v>339</v>
      </c>
      <c r="AD22" s="36" t="s">
        <v>339</v>
      </c>
      <c r="AE22" s="36" t="s">
        <v>339</v>
      </c>
      <c r="AF22" s="36" t="s">
        <v>339</v>
      </c>
      <c r="AG22" s="145" t="s">
        <v>339</v>
      </c>
      <c r="AH22" s="145" t="s">
        <v>339</v>
      </c>
      <c r="AI22" s="145" t="s">
        <v>339</v>
      </c>
      <c r="AJ22" s="36" t="s">
        <v>339</v>
      </c>
      <c r="AK22" s="36" t="s">
        <v>339</v>
      </c>
      <c r="AL22" s="36" t="s">
        <v>339</v>
      </c>
      <c r="AM22" s="36" t="str">
        <f t="shared" si="2"/>
        <v>－</v>
      </c>
      <c r="AN22" s="36" t="str">
        <f t="shared" si="2"/>
        <v>－</v>
      </c>
      <c r="AO22" s="36" t="str">
        <f t="shared" si="2"/>
        <v>－</v>
      </c>
      <c r="AP22" s="146" t="s">
        <v>339</v>
      </c>
      <c r="AQ22" s="146" t="s">
        <v>339</v>
      </c>
      <c r="AR22" s="36" t="str">
        <f t="shared" si="3"/>
        <v>－</v>
      </c>
      <c r="AS22" s="36" t="s">
        <v>339</v>
      </c>
      <c r="AT22" s="36" t="s">
        <v>339</v>
      </c>
      <c r="AU22" s="36" t="s">
        <v>339</v>
      </c>
      <c r="AV22" s="36" t="s">
        <v>339</v>
      </c>
      <c r="AW22" s="36" t="s">
        <v>339</v>
      </c>
      <c r="AX22" s="36" t="s">
        <v>339</v>
      </c>
      <c r="AY22" s="36" t="s">
        <v>339</v>
      </c>
      <c r="AZ22" s="36" t="s">
        <v>339</v>
      </c>
      <c r="BA22" s="36" t="s">
        <v>339</v>
      </c>
      <c r="BB22" s="36" t="s">
        <v>339</v>
      </c>
      <c r="BC22" s="36" t="s">
        <v>339</v>
      </c>
      <c r="BD22" s="36" t="s">
        <v>339</v>
      </c>
      <c r="BE22" s="36" t="s">
        <v>339</v>
      </c>
      <c r="BF22" s="36" t="s">
        <v>339</v>
      </c>
      <c r="BG22" s="36" t="s">
        <v>339</v>
      </c>
      <c r="BH22" s="36" t="s">
        <v>339</v>
      </c>
      <c r="BI22" s="36" t="s">
        <v>339</v>
      </c>
      <c r="BJ22" s="36" t="s">
        <v>339</v>
      </c>
      <c r="BK22" s="36" t="s">
        <v>339</v>
      </c>
      <c r="BL22" s="36" t="s">
        <v>339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 t="s">
        <v>339</v>
      </c>
      <c r="E23" s="36" t="s">
        <v>339</v>
      </c>
      <c r="F23" s="36" t="s">
        <v>339</v>
      </c>
      <c r="G23" s="36" t="s">
        <v>339</v>
      </c>
      <c r="H23" s="36" t="s">
        <v>339</v>
      </c>
      <c r="I23" s="36" t="s">
        <v>339</v>
      </c>
      <c r="J23" s="36" t="s">
        <v>339</v>
      </c>
      <c r="K23" s="36" t="s">
        <v>339</v>
      </c>
      <c r="L23" s="36" t="s">
        <v>339</v>
      </c>
      <c r="M23" s="36" t="s">
        <v>339</v>
      </c>
      <c r="N23" s="36" t="s">
        <v>339</v>
      </c>
      <c r="O23" s="36" t="s">
        <v>339</v>
      </c>
      <c r="P23" s="36" t="s">
        <v>339</v>
      </c>
      <c r="Q23" s="36" t="s">
        <v>339</v>
      </c>
      <c r="R23" s="36" t="s">
        <v>339</v>
      </c>
      <c r="S23" s="36" t="s">
        <v>339</v>
      </c>
      <c r="T23" s="36" t="s">
        <v>339</v>
      </c>
      <c r="U23" s="138" t="s">
        <v>339</v>
      </c>
      <c r="V23" s="138" t="s">
        <v>339</v>
      </c>
      <c r="W23" s="36" t="str">
        <f t="shared" si="0"/>
        <v>－</v>
      </c>
      <c r="X23" s="36" t="str">
        <f t="shared" si="0"/>
        <v>－</v>
      </c>
      <c r="Y23" s="36" t="str">
        <f t="shared" si="1"/>
        <v>－</v>
      </c>
      <c r="Z23" s="36" t="s">
        <v>339</v>
      </c>
      <c r="AA23" s="36" t="s">
        <v>339</v>
      </c>
      <c r="AB23" s="36" t="s">
        <v>339</v>
      </c>
      <c r="AC23" s="36" t="s">
        <v>339</v>
      </c>
      <c r="AD23" s="36" t="s">
        <v>339</v>
      </c>
      <c r="AE23" s="36" t="s">
        <v>339</v>
      </c>
      <c r="AF23" s="36" t="s">
        <v>339</v>
      </c>
      <c r="AG23" s="145" t="s">
        <v>339</v>
      </c>
      <c r="AH23" s="145" t="s">
        <v>339</v>
      </c>
      <c r="AI23" s="145" t="s">
        <v>339</v>
      </c>
      <c r="AJ23" s="36" t="s">
        <v>339</v>
      </c>
      <c r="AK23" s="36" t="s">
        <v>339</v>
      </c>
      <c r="AL23" s="36" t="s">
        <v>339</v>
      </c>
      <c r="AM23" s="36" t="str">
        <f t="shared" si="2"/>
        <v>－</v>
      </c>
      <c r="AN23" s="36" t="str">
        <f t="shared" si="2"/>
        <v>－</v>
      </c>
      <c r="AO23" s="36" t="str">
        <f t="shared" si="2"/>
        <v>－</v>
      </c>
      <c r="AP23" s="146" t="s">
        <v>339</v>
      </c>
      <c r="AQ23" s="146" t="s">
        <v>339</v>
      </c>
      <c r="AR23" s="36" t="str">
        <f t="shared" si="3"/>
        <v>－</v>
      </c>
      <c r="AS23" s="36" t="s">
        <v>339</v>
      </c>
      <c r="AT23" s="36" t="s">
        <v>339</v>
      </c>
      <c r="AU23" s="36" t="s">
        <v>339</v>
      </c>
      <c r="AV23" s="36" t="s">
        <v>339</v>
      </c>
      <c r="AW23" s="36" t="s">
        <v>339</v>
      </c>
      <c r="AX23" s="36" t="s">
        <v>339</v>
      </c>
      <c r="AY23" s="36" t="s">
        <v>339</v>
      </c>
      <c r="AZ23" s="36" t="s">
        <v>339</v>
      </c>
      <c r="BA23" s="36" t="s">
        <v>339</v>
      </c>
      <c r="BB23" s="36" t="s">
        <v>339</v>
      </c>
      <c r="BC23" s="36" t="s">
        <v>339</v>
      </c>
      <c r="BD23" s="36" t="s">
        <v>339</v>
      </c>
      <c r="BE23" s="36" t="s">
        <v>339</v>
      </c>
      <c r="BF23" s="36" t="s">
        <v>339</v>
      </c>
      <c r="BG23" s="36" t="s">
        <v>339</v>
      </c>
      <c r="BH23" s="36" t="s">
        <v>339</v>
      </c>
      <c r="BI23" s="36" t="s">
        <v>339</v>
      </c>
      <c r="BJ23" s="36" t="s">
        <v>339</v>
      </c>
      <c r="BK23" s="36" t="s">
        <v>339</v>
      </c>
      <c r="BL23" s="36" t="s">
        <v>339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 t="s">
        <v>339</v>
      </c>
      <c r="E24" s="36" t="s">
        <v>339</v>
      </c>
      <c r="F24" s="36" t="s">
        <v>339</v>
      </c>
      <c r="G24" s="36" t="s">
        <v>339</v>
      </c>
      <c r="H24" s="36" t="s">
        <v>339</v>
      </c>
      <c r="I24" s="36" t="s">
        <v>339</v>
      </c>
      <c r="J24" s="36" t="s">
        <v>339</v>
      </c>
      <c r="K24" s="36" t="s">
        <v>339</v>
      </c>
      <c r="L24" s="36" t="s">
        <v>339</v>
      </c>
      <c r="M24" s="36" t="s">
        <v>339</v>
      </c>
      <c r="N24" s="36" t="s">
        <v>339</v>
      </c>
      <c r="O24" s="36" t="s">
        <v>339</v>
      </c>
      <c r="P24" s="36" t="s">
        <v>339</v>
      </c>
      <c r="Q24" s="36" t="s">
        <v>339</v>
      </c>
      <c r="R24" s="36" t="s">
        <v>339</v>
      </c>
      <c r="S24" s="36" t="s">
        <v>339</v>
      </c>
      <c r="T24" s="36" t="s">
        <v>339</v>
      </c>
      <c r="U24" s="138" t="s">
        <v>339</v>
      </c>
      <c r="V24" s="138" t="s">
        <v>339</v>
      </c>
      <c r="W24" s="36" t="str">
        <f t="shared" si="0"/>
        <v>－</v>
      </c>
      <c r="X24" s="36" t="str">
        <f t="shared" si="0"/>
        <v>－</v>
      </c>
      <c r="Y24" s="36" t="str">
        <f t="shared" si="1"/>
        <v>－</v>
      </c>
      <c r="Z24" s="36" t="s">
        <v>339</v>
      </c>
      <c r="AA24" s="36" t="s">
        <v>339</v>
      </c>
      <c r="AB24" s="36" t="s">
        <v>339</v>
      </c>
      <c r="AC24" s="36" t="s">
        <v>339</v>
      </c>
      <c r="AD24" s="36" t="s">
        <v>339</v>
      </c>
      <c r="AE24" s="36" t="s">
        <v>339</v>
      </c>
      <c r="AF24" s="36" t="s">
        <v>339</v>
      </c>
      <c r="AG24" s="145" t="s">
        <v>339</v>
      </c>
      <c r="AH24" s="145" t="s">
        <v>339</v>
      </c>
      <c r="AI24" s="145" t="s">
        <v>339</v>
      </c>
      <c r="AJ24" s="36" t="s">
        <v>339</v>
      </c>
      <c r="AK24" s="36" t="s">
        <v>339</v>
      </c>
      <c r="AL24" s="36" t="s">
        <v>339</v>
      </c>
      <c r="AM24" s="36" t="str">
        <f t="shared" si="2"/>
        <v>－</v>
      </c>
      <c r="AN24" s="36" t="str">
        <f t="shared" si="2"/>
        <v>－</v>
      </c>
      <c r="AO24" s="36" t="str">
        <f t="shared" si="2"/>
        <v>－</v>
      </c>
      <c r="AP24" s="146" t="s">
        <v>339</v>
      </c>
      <c r="AQ24" s="146" t="s">
        <v>339</v>
      </c>
      <c r="AR24" s="36" t="str">
        <f t="shared" si="3"/>
        <v>－</v>
      </c>
      <c r="AS24" s="36" t="s">
        <v>339</v>
      </c>
      <c r="AT24" s="36" t="s">
        <v>339</v>
      </c>
      <c r="AU24" s="36" t="s">
        <v>339</v>
      </c>
      <c r="AV24" s="36" t="s">
        <v>339</v>
      </c>
      <c r="AW24" s="36" t="s">
        <v>339</v>
      </c>
      <c r="AX24" s="36" t="s">
        <v>339</v>
      </c>
      <c r="AY24" s="36" t="s">
        <v>339</v>
      </c>
      <c r="AZ24" s="36" t="s">
        <v>339</v>
      </c>
      <c r="BA24" s="36" t="s">
        <v>339</v>
      </c>
      <c r="BB24" s="36" t="s">
        <v>339</v>
      </c>
      <c r="BC24" s="36" t="s">
        <v>339</v>
      </c>
      <c r="BD24" s="36" t="s">
        <v>339</v>
      </c>
      <c r="BE24" s="36" t="s">
        <v>339</v>
      </c>
      <c r="BF24" s="36" t="s">
        <v>339</v>
      </c>
      <c r="BG24" s="36" t="s">
        <v>339</v>
      </c>
      <c r="BH24" s="36" t="s">
        <v>339</v>
      </c>
      <c r="BI24" s="36" t="s">
        <v>339</v>
      </c>
      <c r="BJ24" s="36" t="s">
        <v>339</v>
      </c>
      <c r="BK24" s="36" t="s">
        <v>339</v>
      </c>
      <c r="BL24" s="36" t="s">
        <v>339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 t="s">
        <v>339</v>
      </c>
      <c r="E25" s="36" t="s">
        <v>339</v>
      </c>
      <c r="F25" s="36" t="s">
        <v>339</v>
      </c>
      <c r="G25" s="36" t="s">
        <v>339</v>
      </c>
      <c r="H25" s="36" t="s">
        <v>339</v>
      </c>
      <c r="I25" s="36" t="s">
        <v>339</v>
      </c>
      <c r="J25" s="36" t="s">
        <v>339</v>
      </c>
      <c r="K25" s="36" t="s">
        <v>339</v>
      </c>
      <c r="L25" s="36" t="s">
        <v>339</v>
      </c>
      <c r="M25" s="36" t="s">
        <v>339</v>
      </c>
      <c r="N25" s="36" t="s">
        <v>339</v>
      </c>
      <c r="O25" s="36" t="s">
        <v>339</v>
      </c>
      <c r="P25" s="36" t="s">
        <v>339</v>
      </c>
      <c r="Q25" s="36" t="s">
        <v>339</v>
      </c>
      <c r="R25" s="36" t="s">
        <v>339</v>
      </c>
      <c r="S25" s="36" t="s">
        <v>339</v>
      </c>
      <c r="T25" s="36" t="s">
        <v>339</v>
      </c>
      <c r="U25" s="138" t="s">
        <v>339</v>
      </c>
      <c r="V25" s="138" t="s">
        <v>339</v>
      </c>
      <c r="W25" s="36" t="str">
        <f t="shared" si="0"/>
        <v>－</v>
      </c>
      <c r="X25" s="36" t="str">
        <f t="shared" si="0"/>
        <v>－</v>
      </c>
      <c r="Y25" s="36" t="str">
        <f t="shared" si="1"/>
        <v>－</v>
      </c>
      <c r="Z25" s="36" t="s">
        <v>339</v>
      </c>
      <c r="AA25" s="36" t="s">
        <v>339</v>
      </c>
      <c r="AB25" s="36" t="s">
        <v>339</v>
      </c>
      <c r="AC25" s="36" t="s">
        <v>339</v>
      </c>
      <c r="AD25" s="36" t="s">
        <v>339</v>
      </c>
      <c r="AE25" s="36" t="s">
        <v>339</v>
      </c>
      <c r="AF25" s="36" t="s">
        <v>339</v>
      </c>
      <c r="AG25" s="145" t="s">
        <v>339</v>
      </c>
      <c r="AH25" s="145" t="s">
        <v>339</v>
      </c>
      <c r="AI25" s="145" t="s">
        <v>339</v>
      </c>
      <c r="AJ25" s="36" t="s">
        <v>339</v>
      </c>
      <c r="AK25" s="36" t="s">
        <v>339</v>
      </c>
      <c r="AL25" s="36" t="s">
        <v>339</v>
      </c>
      <c r="AM25" s="36" t="str">
        <f t="shared" si="2"/>
        <v>－</v>
      </c>
      <c r="AN25" s="36" t="str">
        <f t="shared" si="2"/>
        <v>－</v>
      </c>
      <c r="AO25" s="36" t="str">
        <f t="shared" si="2"/>
        <v>－</v>
      </c>
      <c r="AP25" s="146" t="s">
        <v>339</v>
      </c>
      <c r="AQ25" s="146" t="s">
        <v>339</v>
      </c>
      <c r="AR25" s="36" t="str">
        <f t="shared" si="3"/>
        <v>－</v>
      </c>
      <c r="AS25" s="36" t="s">
        <v>339</v>
      </c>
      <c r="AT25" s="36" t="s">
        <v>339</v>
      </c>
      <c r="AU25" s="36" t="s">
        <v>339</v>
      </c>
      <c r="AV25" s="36" t="s">
        <v>339</v>
      </c>
      <c r="AW25" s="36" t="s">
        <v>339</v>
      </c>
      <c r="AX25" s="36" t="s">
        <v>339</v>
      </c>
      <c r="AY25" s="36" t="s">
        <v>339</v>
      </c>
      <c r="AZ25" s="36" t="s">
        <v>339</v>
      </c>
      <c r="BA25" s="36" t="s">
        <v>339</v>
      </c>
      <c r="BB25" s="36" t="s">
        <v>339</v>
      </c>
      <c r="BC25" s="36" t="s">
        <v>339</v>
      </c>
      <c r="BD25" s="36" t="s">
        <v>339</v>
      </c>
      <c r="BE25" s="36" t="s">
        <v>339</v>
      </c>
      <c r="BF25" s="36" t="s">
        <v>339</v>
      </c>
      <c r="BG25" s="36" t="s">
        <v>339</v>
      </c>
      <c r="BH25" s="36" t="s">
        <v>339</v>
      </c>
      <c r="BI25" s="36" t="s">
        <v>339</v>
      </c>
      <c r="BJ25" s="36" t="s">
        <v>339</v>
      </c>
      <c r="BK25" s="36" t="s">
        <v>339</v>
      </c>
      <c r="BL25" s="36" t="s">
        <v>339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172" t="s">
        <v>339</v>
      </c>
      <c r="E26" s="82" t="s">
        <v>339</v>
      </c>
      <c r="F26" s="36" t="s">
        <v>339</v>
      </c>
      <c r="G26" s="36" t="s">
        <v>339</v>
      </c>
      <c r="H26" s="36" t="s">
        <v>339</v>
      </c>
      <c r="I26" s="36" t="s">
        <v>339</v>
      </c>
      <c r="J26" s="36" t="s">
        <v>339</v>
      </c>
      <c r="K26" s="36" t="s">
        <v>339</v>
      </c>
      <c r="L26" s="36" t="s">
        <v>339</v>
      </c>
      <c r="M26" s="36" t="s">
        <v>339</v>
      </c>
      <c r="N26" s="36" t="s">
        <v>339</v>
      </c>
      <c r="O26" s="36" t="s">
        <v>339</v>
      </c>
      <c r="P26" s="36" t="s">
        <v>339</v>
      </c>
      <c r="Q26" s="36" t="s">
        <v>339</v>
      </c>
      <c r="R26" s="36" t="s">
        <v>339</v>
      </c>
      <c r="S26" s="36" t="s">
        <v>339</v>
      </c>
      <c r="T26" s="36" t="s">
        <v>339</v>
      </c>
      <c r="U26" s="138" t="s">
        <v>339</v>
      </c>
      <c r="V26" s="138" t="s">
        <v>339</v>
      </c>
      <c r="W26" s="36" t="str">
        <f t="shared" si="0"/>
        <v>－</v>
      </c>
      <c r="X26" s="36" t="str">
        <f t="shared" si="0"/>
        <v>－</v>
      </c>
      <c r="Y26" s="36" t="str">
        <f t="shared" si="1"/>
        <v>－</v>
      </c>
      <c r="Z26" s="36" t="s">
        <v>339</v>
      </c>
      <c r="AA26" s="36" t="s">
        <v>339</v>
      </c>
      <c r="AB26" s="36" t="s">
        <v>339</v>
      </c>
      <c r="AC26" s="36" t="s">
        <v>339</v>
      </c>
      <c r="AD26" s="36" t="s">
        <v>339</v>
      </c>
      <c r="AE26" s="36" t="s">
        <v>339</v>
      </c>
      <c r="AF26" s="36" t="s">
        <v>339</v>
      </c>
      <c r="AG26" s="145" t="s">
        <v>339</v>
      </c>
      <c r="AH26" s="145" t="s">
        <v>339</v>
      </c>
      <c r="AI26" s="145" t="s">
        <v>339</v>
      </c>
      <c r="AJ26" s="36" t="s">
        <v>339</v>
      </c>
      <c r="AK26" s="36" t="s">
        <v>339</v>
      </c>
      <c r="AL26" s="36" t="s">
        <v>339</v>
      </c>
      <c r="AM26" s="36" t="str">
        <f t="shared" si="2"/>
        <v>－</v>
      </c>
      <c r="AN26" s="36" t="str">
        <f t="shared" si="2"/>
        <v>－</v>
      </c>
      <c r="AO26" s="36" t="str">
        <f t="shared" si="2"/>
        <v>－</v>
      </c>
      <c r="AP26" s="146" t="s">
        <v>339</v>
      </c>
      <c r="AQ26" s="146" t="s">
        <v>339</v>
      </c>
      <c r="AR26" s="36" t="str">
        <f t="shared" si="3"/>
        <v>－</v>
      </c>
      <c r="AS26" s="36" t="s">
        <v>339</v>
      </c>
      <c r="AT26" s="36" t="s">
        <v>339</v>
      </c>
      <c r="AU26" s="36" t="s">
        <v>339</v>
      </c>
      <c r="AV26" s="36" t="s">
        <v>339</v>
      </c>
      <c r="AW26" s="36" t="s">
        <v>339</v>
      </c>
      <c r="AX26" s="36" t="s">
        <v>339</v>
      </c>
      <c r="AY26" s="36" t="s">
        <v>339</v>
      </c>
      <c r="AZ26" s="36" t="s">
        <v>339</v>
      </c>
      <c r="BA26" s="36" t="s">
        <v>339</v>
      </c>
      <c r="BB26" s="36" t="s">
        <v>339</v>
      </c>
      <c r="BC26" s="36" t="s">
        <v>339</v>
      </c>
      <c r="BD26" s="36" t="s">
        <v>339</v>
      </c>
      <c r="BE26" s="36" t="s">
        <v>339</v>
      </c>
      <c r="BF26" s="36" t="s">
        <v>339</v>
      </c>
      <c r="BG26" s="36" t="s">
        <v>339</v>
      </c>
      <c r="BH26" s="36" t="s">
        <v>339</v>
      </c>
      <c r="BI26" s="36" t="s">
        <v>339</v>
      </c>
      <c r="BJ26" s="36" t="s">
        <v>339</v>
      </c>
      <c r="BK26" s="36" t="s">
        <v>339</v>
      </c>
      <c r="BL26" s="36" t="s">
        <v>339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172" t="s">
        <v>339</v>
      </c>
      <c r="E27" s="82" t="s">
        <v>339</v>
      </c>
      <c r="F27" s="36" t="s">
        <v>339</v>
      </c>
      <c r="G27" s="36" t="s">
        <v>339</v>
      </c>
      <c r="H27" s="36" t="s">
        <v>339</v>
      </c>
      <c r="I27" s="36" t="s">
        <v>339</v>
      </c>
      <c r="J27" s="36" t="s">
        <v>339</v>
      </c>
      <c r="K27" s="36" t="s">
        <v>339</v>
      </c>
      <c r="L27" s="36" t="s">
        <v>339</v>
      </c>
      <c r="M27" s="36" t="s">
        <v>339</v>
      </c>
      <c r="N27" s="36" t="s">
        <v>339</v>
      </c>
      <c r="O27" s="36" t="s">
        <v>339</v>
      </c>
      <c r="P27" s="36" t="s">
        <v>339</v>
      </c>
      <c r="Q27" s="36" t="s">
        <v>339</v>
      </c>
      <c r="R27" s="36" t="s">
        <v>339</v>
      </c>
      <c r="S27" s="36" t="s">
        <v>339</v>
      </c>
      <c r="T27" s="36" t="s">
        <v>339</v>
      </c>
      <c r="U27" s="138" t="s">
        <v>339</v>
      </c>
      <c r="V27" s="138" t="s">
        <v>339</v>
      </c>
      <c r="W27" s="36" t="str">
        <f t="shared" si="0"/>
        <v>－</v>
      </c>
      <c r="X27" s="36" t="str">
        <f t="shared" si="0"/>
        <v>－</v>
      </c>
      <c r="Y27" s="36" t="str">
        <f t="shared" si="1"/>
        <v>－</v>
      </c>
      <c r="Z27" s="36" t="s">
        <v>339</v>
      </c>
      <c r="AA27" s="36" t="s">
        <v>339</v>
      </c>
      <c r="AB27" s="36" t="s">
        <v>339</v>
      </c>
      <c r="AC27" s="36" t="s">
        <v>339</v>
      </c>
      <c r="AD27" s="36" t="s">
        <v>339</v>
      </c>
      <c r="AE27" s="36" t="s">
        <v>339</v>
      </c>
      <c r="AF27" s="36" t="s">
        <v>339</v>
      </c>
      <c r="AG27" s="145" t="s">
        <v>339</v>
      </c>
      <c r="AH27" s="145" t="s">
        <v>339</v>
      </c>
      <c r="AI27" s="145" t="s">
        <v>339</v>
      </c>
      <c r="AJ27" s="36" t="s">
        <v>339</v>
      </c>
      <c r="AK27" s="36" t="s">
        <v>339</v>
      </c>
      <c r="AL27" s="36" t="s">
        <v>339</v>
      </c>
      <c r="AM27" s="36" t="str">
        <f t="shared" si="2"/>
        <v>－</v>
      </c>
      <c r="AN27" s="36" t="str">
        <f t="shared" si="2"/>
        <v>－</v>
      </c>
      <c r="AO27" s="36" t="str">
        <f t="shared" si="2"/>
        <v>－</v>
      </c>
      <c r="AP27" s="146" t="s">
        <v>339</v>
      </c>
      <c r="AQ27" s="146" t="s">
        <v>339</v>
      </c>
      <c r="AR27" s="36" t="str">
        <f t="shared" si="3"/>
        <v>－</v>
      </c>
      <c r="AS27" s="36" t="s">
        <v>339</v>
      </c>
      <c r="AT27" s="36" t="s">
        <v>339</v>
      </c>
      <c r="AU27" s="36" t="s">
        <v>339</v>
      </c>
      <c r="AV27" s="36" t="s">
        <v>339</v>
      </c>
      <c r="AW27" s="36" t="s">
        <v>339</v>
      </c>
      <c r="AX27" s="36" t="s">
        <v>339</v>
      </c>
      <c r="AY27" s="36" t="s">
        <v>339</v>
      </c>
      <c r="AZ27" s="36" t="s">
        <v>339</v>
      </c>
      <c r="BA27" s="36" t="s">
        <v>339</v>
      </c>
      <c r="BB27" s="36" t="s">
        <v>339</v>
      </c>
      <c r="BC27" s="36" t="s">
        <v>339</v>
      </c>
      <c r="BD27" s="36" t="s">
        <v>339</v>
      </c>
      <c r="BE27" s="36" t="s">
        <v>339</v>
      </c>
      <c r="BF27" s="36" t="s">
        <v>339</v>
      </c>
      <c r="BG27" s="36" t="s">
        <v>339</v>
      </c>
      <c r="BH27" s="36" t="s">
        <v>339</v>
      </c>
      <c r="BI27" s="36" t="s">
        <v>339</v>
      </c>
      <c r="BJ27" s="36" t="s">
        <v>339</v>
      </c>
      <c r="BK27" s="36" t="s">
        <v>339</v>
      </c>
      <c r="BL27" s="36" t="s">
        <v>339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72" t="s">
        <v>339</v>
      </c>
      <c r="E28" s="82" t="s">
        <v>339</v>
      </c>
      <c r="F28" s="36" t="s">
        <v>339</v>
      </c>
      <c r="G28" s="36" t="s">
        <v>339</v>
      </c>
      <c r="H28" s="36" t="s">
        <v>339</v>
      </c>
      <c r="I28" s="36" t="s">
        <v>339</v>
      </c>
      <c r="J28" s="36" t="s">
        <v>339</v>
      </c>
      <c r="K28" s="36" t="s">
        <v>339</v>
      </c>
      <c r="L28" s="36" t="s">
        <v>339</v>
      </c>
      <c r="M28" s="36" t="s">
        <v>339</v>
      </c>
      <c r="N28" s="36" t="s">
        <v>339</v>
      </c>
      <c r="O28" s="36" t="s">
        <v>339</v>
      </c>
      <c r="P28" s="36" t="s">
        <v>339</v>
      </c>
      <c r="Q28" s="36" t="s">
        <v>339</v>
      </c>
      <c r="R28" s="36" t="s">
        <v>339</v>
      </c>
      <c r="S28" s="36" t="s">
        <v>339</v>
      </c>
      <c r="T28" s="36" t="s">
        <v>339</v>
      </c>
      <c r="U28" s="138" t="s">
        <v>339</v>
      </c>
      <c r="V28" s="138" t="s">
        <v>339</v>
      </c>
      <c r="W28" s="36" t="str">
        <f t="shared" si="0"/>
        <v>－</v>
      </c>
      <c r="X28" s="36" t="str">
        <f t="shared" si="0"/>
        <v>－</v>
      </c>
      <c r="Y28" s="36" t="str">
        <f t="shared" si="1"/>
        <v>－</v>
      </c>
      <c r="Z28" s="36" t="s">
        <v>339</v>
      </c>
      <c r="AA28" s="36" t="s">
        <v>339</v>
      </c>
      <c r="AB28" s="36" t="s">
        <v>339</v>
      </c>
      <c r="AC28" s="36" t="s">
        <v>339</v>
      </c>
      <c r="AD28" s="36" t="s">
        <v>339</v>
      </c>
      <c r="AE28" s="36" t="s">
        <v>339</v>
      </c>
      <c r="AF28" s="36" t="s">
        <v>339</v>
      </c>
      <c r="AG28" s="145" t="s">
        <v>339</v>
      </c>
      <c r="AH28" s="145" t="s">
        <v>339</v>
      </c>
      <c r="AI28" s="145" t="s">
        <v>339</v>
      </c>
      <c r="AJ28" s="36" t="s">
        <v>339</v>
      </c>
      <c r="AK28" s="36" t="s">
        <v>339</v>
      </c>
      <c r="AL28" s="36" t="s">
        <v>339</v>
      </c>
      <c r="AM28" s="36" t="str">
        <f t="shared" si="2"/>
        <v>－</v>
      </c>
      <c r="AN28" s="36" t="str">
        <f t="shared" si="2"/>
        <v>－</v>
      </c>
      <c r="AO28" s="36" t="str">
        <f t="shared" si="2"/>
        <v>－</v>
      </c>
      <c r="AP28" s="146" t="s">
        <v>339</v>
      </c>
      <c r="AQ28" s="146" t="s">
        <v>339</v>
      </c>
      <c r="AR28" s="36" t="str">
        <f t="shared" si="3"/>
        <v>－</v>
      </c>
      <c r="AS28" s="36" t="s">
        <v>339</v>
      </c>
      <c r="AT28" s="36" t="s">
        <v>339</v>
      </c>
      <c r="AU28" s="36" t="s">
        <v>339</v>
      </c>
      <c r="AV28" s="36" t="s">
        <v>339</v>
      </c>
      <c r="AW28" s="36" t="s">
        <v>339</v>
      </c>
      <c r="AX28" s="36" t="s">
        <v>339</v>
      </c>
      <c r="AY28" s="36" t="s">
        <v>339</v>
      </c>
      <c r="AZ28" s="36" t="s">
        <v>339</v>
      </c>
      <c r="BA28" s="36" t="s">
        <v>339</v>
      </c>
      <c r="BB28" s="36" t="s">
        <v>339</v>
      </c>
      <c r="BC28" s="36" t="s">
        <v>339</v>
      </c>
      <c r="BD28" s="36" t="s">
        <v>339</v>
      </c>
      <c r="BE28" s="36" t="s">
        <v>339</v>
      </c>
      <c r="BF28" s="36" t="s">
        <v>339</v>
      </c>
      <c r="BG28" s="36" t="s">
        <v>339</v>
      </c>
      <c r="BH28" s="36" t="s">
        <v>339</v>
      </c>
      <c r="BI28" s="36" t="s">
        <v>339</v>
      </c>
      <c r="BJ28" s="36" t="s">
        <v>339</v>
      </c>
      <c r="BK28" s="36" t="s">
        <v>339</v>
      </c>
      <c r="BL28" s="36" t="s">
        <v>339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72" t="s">
        <v>339</v>
      </c>
      <c r="E29" s="82" t="s">
        <v>339</v>
      </c>
      <c r="F29" s="36" t="s">
        <v>339</v>
      </c>
      <c r="G29" s="36" t="s">
        <v>339</v>
      </c>
      <c r="H29" s="36" t="s">
        <v>339</v>
      </c>
      <c r="I29" s="36" t="s">
        <v>339</v>
      </c>
      <c r="J29" s="36" t="s">
        <v>339</v>
      </c>
      <c r="K29" s="36" t="s">
        <v>339</v>
      </c>
      <c r="L29" s="36" t="s">
        <v>339</v>
      </c>
      <c r="M29" s="36" t="s">
        <v>339</v>
      </c>
      <c r="N29" s="36" t="s">
        <v>339</v>
      </c>
      <c r="O29" s="36" t="s">
        <v>339</v>
      </c>
      <c r="P29" s="36" t="s">
        <v>339</v>
      </c>
      <c r="Q29" s="36" t="s">
        <v>339</v>
      </c>
      <c r="R29" s="36" t="s">
        <v>339</v>
      </c>
      <c r="S29" s="36" t="s">
        <v>339</v>
      </c>
      <c r="T29" s="36" t="s">
        <v>339</v>
      </c>
      <c r="U29" s="138" t="s">
        <v>339</v>
      </c>
      <c r="V29" s="138" t="s">
        <v>339</v>
      </c>
      <c r="W29" s="36" t="str">
        <f t="shared" si="0"/>
        <v>－</v>
      </c>
      <c r="X29" s="36" t="str">
        <f t="shared" si="0"/>
        <v>－</v>
      </c>
      <c r="Y29" s="36" t="str">
        <f t="shared" si="1"/>
        <v>－</v>
      </c>
      <c r="Z29" s="36" t="s">
        <v>339</v>
      </c>
      <c r="AA29" s="36" t="s">
        <v>339</v>
      </c>
      <c r="AB29" s="36" t="s">
        <v>339</v>
      </c>
      <c r="AC29" s="36" t="s">
        <v>339</v>
      </c>
      <c r="AD29" s="36" t="s">
        <v>339</v>
      </c>
      <c r="AE29" s="36" t="s">
        <v>339</v>
      </c>
      <c r="AF29" s="36" t="s">
        <v>339</v>
      </c>
      <c r="AG29" s="145" t="s">
        <v>339</v>
      </c>
      <c r="AH29" s="145" t="s">
        <v>339</v>
      </c>
      <c r="AI29" s="145" t="s">
        <v>339</v>
      </c>
      <c r="AJ29" s="36" t="s">
        <v>339</v>
      </c>
      <c r="AK29" s="36" t="s">
        <v>339</v>
      </c>
      <c r="AL29" s="36" t="s">
        <v>339</v>
      </c>
      <c r="AM29" s="36" t="str">
        <f t="shared" si="2"/>
        <v>－</v>
      </c>
      <c r="AN29" s="36" t="str">
        <f t="shared" si="2"/>
        <v>－</v>
      </c>
      <c r="AO29" s="36" t="str">
        <f t="shared" si="2"/>
        <v>－</v>
      </c>
      <c r="AP29" s="146" t="s">
        <v>339</v>
      </c>
      <c r="AQ29" s="146" t="s">
        <v>339</v>
      </c>
      <c r="AR29" s="36" t="str">
        <f t="shared" si="3"/>
        <v>－</v>
      </c>
      <c r="AS29" s="36" t="s">
        <v>339</v>
      </c>
      <c r="AT29" s="36" t="s">
        <v>339</v>
      </c>
      <c r="AU29" s="36" t="s">
        <v>339</v>
      </c>
      <c r="AV29" s="36" t="s">
        <v>339</v>
      </c>
      <c r="AW29" s="36" t="s">
        <v>339</v>
      </c>
      <c r="AX29" s="36" t="s">
        <v>339</v>
      </c>
      <c r="AY29" s="36" t="s">
        <v>339</v>
      </c>
      <c r="AZ29" s="36" t="s">
        <v>339</v>
      </c>
      <c r="BA29" s="36" t="s">
        <v>339</v>
      </c>
      <c r="BB29" s="36" t="s">
        <v>339</v>
      </c>
      <c r="BC29" s="36" t="s">
        <v>339</v>
      </c>
      <c r="BD29" s="36" t="s">
        <v>339</v>
      </c>
      <c r="BE29" s="36" t="s">
        <v>339</v>
      </c>
      <c r="BF29" s="36" t="s">
        <v>339</v>
      </c>
      <c r="BG29" s="36" t="s">
        <v>339</v>
      </c>
      <c r="BH29" s="36" t="s">
        <v>339</v>
      </c>
      <c r="BI29" s="36" t="s">
        <v>339</v>
      </c>
      <c r="BJ29" s="36" t="s">
        <v>339</v>
      </c>
      <c r="BK29" s="36" t="s">
        <v>339</v>
      </c>
      <c r="BL29" s="36" t="s">
        <v>339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72" t="s">
        <v>339</v>
      </c>
      <c r="E30" s="82" t="s">
        <v>339</v>
      </c>
      <c r="F30" s="36" t="s">
        <v>339</v>
      </c>
      <c r="G30" s="36" t="s">
        <v>339</v>
      </c>
      <c r="H30" s="36" t="s">
        <v>339</v>
      </c>
      <c r="I30" s="36" t="s">
        <v>339</v>
      </c>
      <c r="J30" s="36" t="s">
        <v>339</v>
      </c>
      <c r="K30" s="36" t="s">
        <v>339</v>
      </c>
      <c r="L30" s="36" t="s">
        <v>339</v>
      </c>
      <c r="M30" s="36" t="s">
        <v>339</v>
      </c>
      <c r="N30" s="36" t="s">
        <v>339</v>
      </c>
      <c r="O30" s="36" t="s">
        <v>339</v>
      </c>
      <c r="P30" s="36" t="s">
        <v>339</v>
      </c>
      <c r="Q30" s="36" t="s">
        <v>339</v>
      </c>
      <c r="R30" s="36" t="s">
        <v>339</v>
      </c>
      <c r="S30" s="36" t="s">
        <v>339</v>
      </c>
      <c r="T30" s="36" t="s">
        <v>339</v>
      </c>
      <c r="U30" s="138" t="s">
        <v>339</v>
      </c>
      <c r="V30" s="138" t="s">
        <v>339</v>
      </c>
      <c r="W30" s="36" t="str">
        <f t="shared" si="0"/>
        <v>－</v>
      </c>
      <c r="X30" s="36" t="str">
        <f t="shared" si="0"/>
        <v>－</v>
      </c>
      <c r="Y30" s="36" t="str">
        <f t="shared" si="1"/>
        <v>－</v>
      </c>
      <c r="Z30" s="36" t="s">
        <v>339</v>
      </c>
      <c r="AA30" s="36" t="s">
        <v>339</v>
      </c>
      <c r="AB30" s="36" t="s">
        <v>339</v>
      </c>
      <c r="AC30" s="36" t="s">
        <v>339</v>
      </c>
      <c r="AD30" s="36" t="s">
        <v>339</v>
      </c>
      <c r="AE30" s="36" t="s">
        <v>339</v>
      </c>
      <c r="AF30" s="36" t="s">
        <v>339</v>
      </c>
      <c r="AG30" s="145" t="s">
        <v>339</v>
      </c>
      <c r="AH30" s="145" t="s">
        <v>339</v>
      </c>
      <c r="AI30" s="145" t="s">
        <v>339</v>
      </c>
      <c r="AJ30" s="36" t="s">
        <v>339</v>
      </c>
      <c r="AK30" s="36" t="s">
        <v>339</v>
      </c>
      <c r="AL30" s="36" t="s">
        <v>339</v>
      </c>
      <c r="AM30" s="36" t="str">
        <f t="shared" si="2"/>
        <v>－</v>
      </c>
      <c r="AN30" s="36" t="str">
        <f t="shared" si="2"/>
        <v>－</v>
      </c>
      <c r="AO30" s="36" t="str">
        <f t="shared" si="2"/>
        <v>－</v>
      </c>
      <c r="AP30" s="146" t="s">
        <v>339</v>
      </c>
      <c r="AQ30" s="146" t="s">
        <v>339</v>
      </c>
      <c r="AR30" s="36" t="str">
        <f t="shared" si="3"/>
        <v>－</v>
      </c>
      <c r="AS30" s="36" t="s">
        <v>339</v>
      </c>
      <c r="AT30" s="36" t="s">
        <v>339</v>
      </c>
      <c r="AU30" s="36" t="s">
        <v>339</v>
      </c>
      <c r="AV30" s="36" t="s">
        <v>339</v>
      </c>
      <c r="AW30" s="36" t="s">
        <v>339</v>
      </c>
      <c r="AX30" s="36" t="s">
        <v>339</v>
      </c>
      <c r="AY30" s="36" t="s">
        <v>339</v>
      </c>
      <c r="AZ30" s="36" t="s">
        <v>339</v>
      </c>
      <c r="BA30" s="36" t="s">
        <v>339</v>
      </c>
      <c r="BB30" s="36" t="s">
        <v>339</v>
      </c>
      <c r="BC30" s="36" t="s">
        <v>339</v>
      </c>
      <c r="BD30" s="36" t="s">
        <v>339</v>
      </c>
      <c r="BE30" s="36" t="s">
        <v>339</v>
      </c>
      <c r="BF30" s="36" t="s">
        <v>339</v>
      </c>
      <c r="BG30" s="36" t="s">
        <v>339</v>
      </c>
      <c r="BH30" s="36" t="s">
        <v>339</v>
      </c>
      <c r="BI30" s="36" t="s">
        <v>339</v>
      </c>
      <c r="BJ30" s="36" t="s">
        <v>339</v>
      </c>
      <c r="BK30" s="36" t="s">
        <v>339</v>
      </c>
      <c r="BL30" s="36" t="s">
        <v>339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72" t="s">
        <v>339</v>
      </c>
      <c r="E31" s="82" t="s">
        <v>339</v>
      </c>
      <c r="F31" s="36" t="s">
        <v>339</v>
      </c>
      <c r="G31" s="36" t="s">
        <v>339</v>
      </c>
      <c r="H31" s="36" t="s">
        <v>339</v>
      </c>
      <c r="I31" s="36" t="s">
        <v>339</v>
      </c>
      <c r="J31" s="36" t="s">
        <v>339</v>
      </c>
      <c r="K31" s="36" t="s">
        <v>339</v>
      </c>
      <c r="L31" s="36" t="s">
        <v>339</v>
      </c>
      <c r="M31" s="36" t="s">
        <v>339</v>
      </c>
      <c r="N31" s="36" t="s">
        <v>339</v>
      </c>
      <c r="O31" s="36" t="s">
        <v>339</v>
      </c>
      <c r="P31" s="36" t="s">
        <v>339</v>
      </c>
      <c r="Q31" s="36" t="s">
        <v>339</v>
      </c>
      <c r="R31" s="36" t="s">
        <v>339</v>
      </c>
      <c r="S31" s="36" t="s">
        <v>339</v>
      </c>
      <c r="T31" s="36" t="s">
        <v>339</v>
      </c>
      <c r="U31" s="138" t="s">
        <v>339</v>
      </c>
      <c r="V31" s="138" t="s">
        <v>339</v>
      </c>
      <c r="W31" s="36" t="str">
        <f t="shared" si="0"/>
        <v>－</v>
      </c>
      <c r="X31" s="36" t="str">
        <f t="shared" si="0"/>
        <v>－</v>
      </c>
      <c r="Y31" s="36" t="str">
        <f t="shared" si="1"/>
        <v>－</v>
      </c>
      <c r="Z31" s="36" t="s">
        <v>339</v>
      </c>
      <c r="AA31" s="36" t="s">
        <v>339</v>
      </c>
      <c r="AB31" s="36" t="s">
        <v>339</v>
      </c>
      <c r="AC31" s="36" t="s">
        <v>339</v>
      </c>
      <c r="AD31" s="36" t="s">
        <v>339</v>
      </c>
      <c r="AE31" s="36" t="s">
        <v>339</v>
      </c>
      <c r="AF31" s="36" t="s">
        <v>339</v>
      </c>
      <c r="AG31" s="145" t="s">
        <v>339</v>
      </c>
      <c r="AH31" s="145" t="s">
        <v>339</v>
      </c>
      <c r="AI31" s="145" t="s">
        <v>339</v>
      </c>
      <c r="AJ31" s="36" t="s">
        <v>339</v>
      </c>
      <c r="AK31" s="36" t="s">
        <v>339</v>
      </c>
      <c r="AL31" s="36" t="s">
        <v>339</v>
      </c>
      <c r="AM31" s="36" t="str">
        <f t="shared" si="2"/>
        <v>－</v>
      </c>
      <c r="AN31" s="36" t="str">
        <f t="shared" si="2"/>
        <v>－</v>
      </c>
      <c r="AO31" s="36" t="str">
        <f t="shared" si="2"/>
        <v>－</v>
      </c>
      <c r="AP31" s="146" t="s">
        <v>339</v>
      </c>
      <c r="AQ31" s="146" t="s">
        <v>339</v>
      </c>
      <c r="AR31" s="36" t="str">
        <f t="shared" si="3"/>
        <v>－</v>
      </c>
      <c r="AS31" s="36" t="s">
        <v>339</v>
      </c>
      <c r="AT31" s="36" t="s">
        <v>339</v>
      </c>
      <c r="AU31" s="36" t="s">
        <v>339</v>
      </c>
      <c r="AV31" s="36" t="s">
        <v>339</v>
      </c>
      <c r="AW31" s="36" t="s">
        <v>339</v>
      </c>
      <c r="AX31" s="36" t="s">
        <v>339</v>
      </c>
      <c r="AY31" s="36" t="s">
        <v>339</v>
      </c>
      <c r="AZ31" s="36" t="s">
        <v>339</v>
      </c>
      <c r="BA31" s="36" t="s">
        <v>339</v>
      </c>
      <c r="BB31" s="36" t="s">
        <v>339</v>
      </c>
      <c r="BC31" s="36" t="s">
        <v>339</v>
      </c>
      <c r="BD31" s="36" t="s">
        <v>339</v>
      </c>
      <c r="BE31" s="36" t="s">
        <v>339</v>
      </c>
      <c r="BF31" s="36" t="s">
        <v>339</v>
      </c>
      <c r="BG31" s="36" t="s">
        <v>339</v>
      </c>
      <c r="BH31" s="36" t="s">
        <v>339</v>
      </c>
      <c r="BI31" s="36" t="s">
        <v>339</v>
      </c>
      <c r="BJ31" s="36" t="s">
        <v>339</v>
      </c>
      <c r="BK31" s="36" t="s">
        <v>339</v>
      </c>
      <c r="BL31" s="36" t="s">
        <v>339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72" t="s">
        <v>339</v>
      </c>
      <c r="E32" s="82" t="s">
        <v>339</v>
      </c>
      <c r="F32" s="36" t="s">
        <v>339</v>
      </c>
      <c r="G32" s="36" t="s">
        <v>339</v>
      </c>
      <c r="H32" s="36" t="s">
        <v>339</v>
      </c>
      <c r="I32" s="36" t="s">
        <v>339</v>
      </c>
      <c r="J32" s="36" t="s">
        <v>339</v>
      </c>
      <c r="K32" s="36" t="s">
        <v>339</v>
      </c>
      <c r="L32" s="36" t="s">
        <v>339</v>
      </c>
      <c r="M32" s="36" t="s">
        <v>339</v>
      </c>
      <c r="N32" s="36" t="s">
        <v>339</v>
      </c>
      <c r="O32" s="36" t="s">
        <v>339</v>
      </c>
      <c r="P32" s="36" t="s">
        <v>339</v>
      </c>
      <c r="Q32" s="36" t="s">
        <v>339</v>
      </c>
      <c r="R32" s="36" t="s">
        <v>339</v>
      </c>
      <c r="S32" s="36" t="s">
        <v>339</v>
      </c>
      <c r="T32" s="36" t="s">
        <v>339</v>
      </c>
      <c r="U32" s="138" t="s">
        <v>339</v>
      </c>
      <c r="V32" s="138" t="s">
        <v>339</v>
      </c>
      <c r="W32" s="36" t="str">
        <f t="shared" si="0"/>
        <v>－</v>
      </c>
      <c r="X32" s="36" t="str">
        <f t="shared" si="0"/>
        <v>－</v>
      </c>
      <c r="Y32" s="36" t="str">
        <f t="shared" si="1"/>
        <v>－</v>
      </c>
      <c r="Z32" s="36" t="s">
        <v>339</v>
      </c>
      <c r="AA32" s="36" t="s">
        <v>339</v>
      </c>
      <c r="AB32" s="36" t="s">
        <v>339</v>
      </c>
      <c r="AC32" s="36" t="s">
        <v>339</v>
      </c>
      <c r="AD32" s="36" t="s">
        <v>339</v>
      </c>
      <c r="AE32" s="36" t="s">
        <v>339</v>
      </c>
      <c r="AF32" s="36" t="s">
        <v>339</v>
      </c>
      <c r="AG32" s="145" t="s">
        <v>339</v>
      </c>
      <c r="AH32" s="145" t="s">
        <v>339</v>
      </c>
      <c r="AI32" s="145" t="s">
        <v>339</v>
      </c>
      <c r="AJ32" s="36" t="s">
        <v>339</v>
      </c>
      <c r="AK32" s="36" t="s">
        <v>339</v>
      </c>
      <c r="AL32" s="36" t="s">
        <v>339</v>
      </c>
      <c r="AM32" s="36" t="str">
        <f t="shared" si="2"/>
        <v>－</v>
      </c>
      <c r="AN32" s="36" t="str">
        <f t="shared" si="2"/>
        <v>－</v>
      </c>
      <c r="AO32" s="36" t="str">
        <f t="shared" si="2"/>
        <v>－</v>
      </c>
      <c r="AP32" s="146" t="s">
        <v>339</v>
      </c>
      <c r="AQ32" s="146" t="s">
        <v>339</v>
      </c>
      <c r="AR32" s="36" t="str">
        <f t="shared" si="3"/>
        <v>－</v>
      </c>
      <c r="AS32" s="36" t="s">
        <v>339</v>
      </c>
      <c r="AT32" s="36" t="s">
        <v>339</v>
      </c>
      <c r="AU32" s="36" t="s">
        <v>339</v>
      </c>
      <c r="AV32" s="36" t="s">
        <v>339</v>
      </c>
      <c r="AW32" s="36" t="s">
        <v>339</v>
      </c>
      <c r="AX32" s="36" t="s">
        <v>339</v>
      </c>
      <c r="AY32" s="36" t="s">
        <v>339</v>
      </c>
      <c r="AZ32" s="36" t="s">
        <v>339</v>
      </c>
      <c r="BA32" s="36" t="s">
        <v>339</v>
      </c>
      <c r="BB32" s="36" t="s">
        <v>339</v>
      </c>
      <c r="BC32" s="36" t="s">
        <v>339</v>
      </c>
      <c r="BD32" s="36" t="s">
        <v>339</v>
      </c>
      <c r="BE32" s="36" t="s">
        <v>339</v>
      </c>
      <c r="BF32" s="36" t="s">
        <v>339</v>
      </c>
      <c r="BG32" s="36" t="s">
        <v>339</v>
      </c>
      <c r="BH32" s="36" t="s">
        <v>339</v>
      </c>
      <c r="BI32" s="36" t="s">
        <v>339</v>
      </c>
      <c r="BJ32" s="36" t="s">
        <v>339</v>
      </c>
      <c r="BK32" s="36" t="s">
        <v>339</v>
      </c>
      <c r="BL32" s="36" t="s">
        <v>339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72" t="s">
        <v>339</v>
      </c>
      <c r="E33" s="82" t="s">
        <v>339</v>
      </c>
      <c r="F33" s="36" t="s">
        <v>339</v>
      </c>
      <c r="G33" s="36" t="s">
        <v>339</v>
      </c>
      <c r="H33" s="36" t="s">
        <v>339</v>
      </c>
      <c r="I33" s="36" t="s">
        <v>339</v>
      </c>
      <c r="J33" s="36" t="s">
        <v>339</v>
      </c>
      <c r="K33" s="36" t="s">
        <v>339</v>
      </c>
      <c r="L33" s="36" t="s">
        <v>339</v>
      </c>
      <c r="M33" s="36" t="s">
        <v>339</v>
      </c>
      <c r="N33" s="36" t="s">
        <v>339</v>
      </c>
      <c r="O33" s="36" t="s">
        <v>339</v>
      </c>
      <c r="P33" s="36" t="s">
        <v>339</v>
      </c>
      <c r="Q33" s="36" t="s">
        <v>339</v>
      </c>
      <c r="R33" s="36" t="s">
        <v>339</v>
      </c>
      <c r="S33" s="36" t="s">
        <v>339</v>
      </c>
      <c r="T33" s="36" t="s">
        <v>339</v>
      </c>
      <c r="U33" s="138" t="s">
        <v>339</v>
      </c>
      <c r="V33" s="138" t="s">
        <v>339</v>
      </c>
      <c r="W33" s="36" t="str">
        <f t="shared" si="0"/>
        <v>－</v>
      </c>
      <c r="X33" s="36" t="str">
        <f t="shared" si="0"/>
        <v>－</v>
      </c>
      <c r="Y33" s="36" t="str">
        <f t="shared" si="1"/>
        <v>－</v>
      </c>
      <c r="Z33" s="36" t="s">
        <v>339</v>
      </c>
      <c r="AA33" s="36" t="s">
        <v>339</v>
      </c>
      <c r="AB33" s="36" t="s">
        <v>339</v>
      </c>
      <c r="AC33" s="36" t="s">
        <v>339</v>
      </c>
      <c r="AD33" s="36" t="s">
        <v>339</v>
      </c>
      <c r="AE33" s="36" t="s">
        <v>339</v>
      </c>
      <c r="AF33" s="36" t="s">
        <v>339</v>
      </c>
      <c r="AG33" s="145" t="s">
        <v>339</v>
      </c>
      <c r="AH33" s="145" t="s">
        <v>339</v>
      </c>
      <c r="AI33" s="145" t="s">
        <v>339</v>
      </c>
      <c r="AJ33" s="36" t="s">
        <v>339</v>
      </c>
      <c r="AK33" s="36" t="s">
        <v>339</v>
      </c>
      <c r="AL33" s="36" t="s">
        <v>339</v>
      </c>
      <c r="AM33" s="36" t="str">
        <f t="shared" si="2"/>
        <v>－</v>
      </c>
      <c r="AN33" s="36" t="str">
        <f t="shared" si="2"/>
        <v>－</v>
      </c>
      <c r="AO33" s="36" t="str">
        <f t="shared" si="2"/>
        <v>－</v>
      </c>
      <c r="AP33" s="146" t="s">
        <v>339</v>
      </c>
      <c r="AQ33" s="146" t="s">
        <v>339</v>
      </c>
      <c r="AR33" s="36" t="str">
        <f t="shared" si="3"/>
        <v>－</v>
      </c>
      <c r="AS33" s="36" t="s">
        <v>339</v>
      </c>
      <c r="AT33" s="36" t="s">
        <v>339</v>
      </c>
      <c r="AU33" s="36" t="s">
        <v>339</v>
      </c>
      <c r="AV33" s="36" t="s">
        <v>339</v>
      </c>
      <c r="AW33" s="36" t="s">
        <v>339</v>
      </c>
      <c r="AX33" s="36" t="s">
        <v>339</v>
      </c>
      <c r="AY33" s="36" t="s">
        <v>339</v>
      </c>
      <c r="AZ33" s="36" t="s">
        <v>339</v>
      </c>
      <c r="BA33" s="36" t="s">
        <v>339</v>
      </c>
      <c r="BB33" s="36" t="s">
        <v>339</v>
      </c>
      <c r="BC33" s="36" t="s">
        <v>339</v>
      </c>
      <c r="BD33" s="36" t="s">
        <v>339</v>
      </c>
      <c r="BE33" s="36" t="s">
        <v>339</v>
      </c>
      <c r="BF33" s="36" t="s">
        <v>339</v>
      </c>
      <c r="BG33" s="36" t="s">
        <v>339</v>
      </c>
      <c r="BH33" s="36" t="s">
        <v>339</v>
      </c>
      <c r="BI33" s="36" t="s">
        <v>339</v>
      </c>
      <c r="BJ33" s="36" t="s">
        <v>339</v>
      </c>
      <c r="BK33" s="36" t="s">
        <v>339</v>
      </c>
      <c r="BL33" s="36" t="s">
        <v>339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72" t="s">
        <v>339</v>
      </c>
      <c r="E34" s="82" t="s">
        <v>339</v>
      </c>
      <c r="F34" s="36" t="s">
        <v>339</v>
      </c>
      <c r="G34" s="36" t="s">
        <v>339</v>
      </c>
      <c r="H34" s="36" t="s">
        <v>339</v>
      </c>
      <c r="I34" s="36" t="s">
        <v>339</v>
      </c>
      <c r="J34" s="36" t="s">
        <v>339</v>
      </c>
      <c r="K34" s="36" t="s">
        <v>339</v>
      </c>
      <c r="L34" s="36" t="s">
        <v>339</v>
      </c>
      <c r="M34" s="36" t="s">
        <v>339</v>
      </c>
      <c r="N34" s="36" t="s">
        <v>339</v>
      </c>
      <c r="O34" s="36" t="s">
        <v>339</v>
      </c>
      <c r="P34" s="36" t="s">
        <v>339</v>
      </c>
      <c r="Q34" s="36" t="s">
        <v>339</v>
      </c>
      <c r="R34" s="36" t="s">
        <v>339</v>
      </c>
      <c r="S34" s="36" t="s">
        <v>339</v>
      </c>
      <c r="T34" s="36" t="s">
        <v>339</v>
      </c>
      <c r="U34" s="138" t="s">
        <v>339</v>
      </c>
      <c r="V34" s="138" t="s">
        <v>339</v>
      </c>
      <c r="W34" s="36" t="str">
        <f t="shared" si="0"/>
        <v>－</v>
      </c>
      <c r="X34" s="36" t="str">
        <f t="shared" si="0"/>
        <v>－</v>
      </c>
      <c r="Y34" s="36" t="str">
        <f t="shared" si="1"/>
        <v>－</v>
      </c>
      <c r="Z34" s="36" t="s">
        <v>339</v>
      </c>
      <c r="AA34" s="36" t="s">
        <v>339</v>
      </c>
      <c r="AB34" s="36" t="s">
        <v>339</v>
      </c>
      <c r="AC34" s="36" t="s">
        <v>339</v>
      </c>
      <c r="AD34" s="36" t="s">
        <v>339</v>
      </c>
      <c r="AE34" s="36" t="s">
        <v>339</v>
      </c>
      <c r="AF34" s="36" t="s">
        <v>339</v>
      </c>
      <c r="AG34" s="145" t="s">
        <v>339</v>
      </c>
      <c r="AH34" s="145" t="s">
        <v>339</v>
      </c>
      <c r="AI34" s="145" t="s">
        <v>339</v>
      </c>
      <c r="AJ34" s="36" t="s">
        <v>339</v>
      </c>
      <c r="AK34" s="36" t="s">
        <v>339</v>
      </c>
      <c r="AL34" s="36" t="s">
        <v>339</v>
      </c>
      <c r="AM34" s="36" t="str">
        <f t="shared" si="2"/>
        <v>－</v>
      </c>
      <c r="AN34" s="36" t="str">
        <f t="shared" si="2"/>
        <v>－</v>
      </c>
      <c r="AO34" s="36" t="str">
        <f t="shared" si="2"/>
        <v>－</v>
      </c>
      <c r="AP34" s="146" t="s">
        <v>339</v>
      </c>
      <c r="AQ34" s="146" t="s">
        <v>339</v>
      </c>
      <c r="AR34" s="36" t="str">
        <f t="shared" si="3"/>
        <v>－</v>
      </c>
      <c r="AS34" s="36" t="s">
        <v>339</v>
      </c>
      <c r="AT34" s="36" t="s">
        <v>339</v>
      </c>
      <c r="AU34" s="36" t="s">
        <v>339</v>
      </c>
      <c r="AV34" s="36" t="s">
        <v>339</v>
      </c>
      <c r="AW34" s="36" t="s">
        <v>339</v>
      </c>
      <c r="AX34" s="36" t="s">
        <v>339</v>
      </c>
      <c r="AY34" s="36" t="s">
        <v>339</v>
      </c>
      <c r="AZ34" s="36" t="s">
        <v>339</v>
      </c>
      <c r="BA34" s="36" t="s">
        <v>339</v>
      </c>
      <c r="BB34" s="36" t="s">
        <v>339</v>
      </c>
      <c r="BC34" s="36" t="s">
        <v>339</v>
      </c>
      <c r="BD34" s="36" t="s">
        <v>339</v>
      </c>
      <c r="BE34" s="36" t="s">
        <v>339</v>
      </c>
      <c r="BF34" s="36" t="s">
        <v>339</v>
      </c>
      <c r="BG34" s="36" t="s">
        <v>339</v>
      </c>
      <c r="BH34" s="36" t="s">
        <v>339</v>
      </c>
      <c r="BI34" s="36" t="s">
        <v>339</v>
      </c>
      <c r="BJ34" s="36" t="s">
        <v>339</v>
      </c>
      <c r="BK34" s="36" t="s">
        <v>339</v>
      </c>
      <c r="BL34" s="36" t="s">
        <v>339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72" t="s">
        <v>339</v>
      </c>
      <c r="E35" s="82" t="s">
        <v>339</v>
      </c>
      <c r="F35" s="36" t="s">
        <v>339</v>
      </c>
      <c r="G35" s="36" t="s">
        <v>339</v>
      </c>
      <c r="H35" s="36" t="s">
        <v>339</v>
      </c>
      <c r="I35" s="36" t="s">
        <v>339</v>
      </c>
      <c r="J35" s="36" t="s">
        <v>339</v>
      </c>
      <c r="K35" s="36" t="s">
        <v>339</v>
      </c>
      <c r="L35" s="36" t="s">
        <v>339</v>
      </c>
      <c r="M35" s="36" t="s">
        <v>339</v>
      </c>
      <c r="N35" s="36" t="s">
        <v>339</v>
      </c>
      <c r="O35" s="36" t="s">
        <v>339</v>
      </c>
      <c r="P35" s="36" t="s">
        <v>339</v>
      </c>
      <c r="Q35" s="36" t="s">
        <v>339</v>
      </c>
      <c r="R35" s="36" t="s">
        <v>339</v>
      </c>
      <c r="S35" s="36" t="s">
        <v>339</v>
      </c>
      <c r="T35" s="36" t="s">
        <v>339</v>
      </c>
      <c r="U35" s="138" t="s">
        <v>339</v>
      </c>
      <c r="V35" s="138" t="s">
        <v>339</v>
      </c>
      <c r="W35" s="36" t="str">
        <f t="shared" si="0"/>
        <v>－</v>
      </c>
      <c r="X35" s="36" t="str">
        <f t="shared" si="0"/>
        <v>－</v>
      </c>
      <c r="Y35" s="36" t="str">
        <f t="shared" si="1"/>
        <v>－</v>
      </c>
      <c r="Z35" s="36" t="s">
        <v>339</v>
      </c>
      <c r="AA35" s="36" t="s">
        <v>339</v>
      </c>
      <c r="AB35" s="36" t="s">
        <v>339</v>
      </c>
      <c r="AC35" s="36" t="s">
        <v>339</v>
      </c>
      <c r="AD35" s="36" t="s">
        <v>339</v>
      </c>
      <c r="AE35" s="36" t="s">
        <v>339</v>
      </c>
      <c r="AF35" s="36" t="s">
        <v>339</v>
      </c>
      <c r="AG35" s="145" t="s">
        <v>339</v>
      </c>
      <c r="AH35" s="145" t="s">
        <v>339</v>
      </c>
      <c r="AI35" s="145" t="s">
        <v>339</v>
      </c>
      <c r="AJ35" s="36" t="s">
        <v>339</v>
      </c>
      <c r="AK35" s="36" t="s">
        <v>339</v>
      </c>
      <c r="AL35" s="36" t="s">
        <v>339</v>
      </c>
      <c r="AM35" s="36" t="str">
        <f t="shared" si="2"/>
        <v>－</v>
      </c>
      <c r="AN35" s="36" t="str">
        <f t="shared" si="2"/>
        <v>－</v>
      </c>
      <c r="AO35" s="36" t="str">
        <f t="shared" si="2"/>
        <v>－</v>
      </c>
      <c r="AP35" s="146" t="s">
        <v>339</v>
      </c>
      <c r="AQ35" s="146" t="s">
        <v>339</v>
      </c>
      <c r="AR35" s="36" t="str">
        <f t="shared" si="3"/>
        <v>－</v>
      </c>
      <c r="AS35" s="36" t="s">
        <v>339</v>
      </c>
      <c r="AT35" s="36" t="s">
        <v>339</v>
      </c>
      <c r="AU35" s="36" t="s">
        <v>339</v>
      </c>
      <c r="AV35" s="36" t="s">
        <v>339</v>
      </c>
      <c r="AW35" s="36" t="s">
        <v>339</v>
      </c>
      <c r="AX35" s="36" t="s">
        <v>339</v>
      </c>
      <c r="AY35" s="36" t="s">
        <v>339</v>
      </c>
      <c r="AZ35" s="36" t="s">
        <v>339</v>
      </c>
      <c r="BA35" s="36" t="s">
        <v>339</v>
      </c>
      <c r="BB35" s="36" t="s">
        <v>339</v>
      </c>
      <c r="BC35" s="36" t="s">
        <v>339</v>
      </c>
      <c r="BD35" s="36" t="s">
        <v>339</v>
      </c>
      <c r="BE35" s="36" t="s">
        <v>339</v>
      </c>
      <c r="BF35" s="36" t="s">
        <v>339</v>
      </c>
      <c r="BG35" s="36" t="s">
        <v>339</v>
      </c>
      <c r="BH35" s="36" t="s">
        <v>339</v>
      </c>
      <c r="BI35" s="36" t="s">
        <v>339</v>
      </c>
      <c r="BJ35" s="36" t="s">
        <v>339</v>
      </c>
      <c r="BK35" s="36" t="s">
        <v>339</v>
      </c>
      <c r="BL35" s="36" t="s">
        <v>339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172" t="s">
        <v>339</v>
      </c>
      <c r="E36" s="82" t="s">
        <v>339</v>
      </c>
      <c r="F36" s="36" t="s">
        <v>339</v>
      </c>
      <c r="G36" s="36" t="s">
        <v>339</v>
      </c>
      <c r="H36" s="36" t="s">
        <v>339</v>
      </c>
      <c r="I36" s="36" t="s">
        <v>339</v>
      </c>
      <c r="J36" s="36" t="s">
        <v>339</v>
      </c>
      <c r="K36" s="36" t="s">
        <v>339</v>
      </c>
      <c r="L36" s="36" t="s">
        <v>339</v>
      </c>
      <c r="M36" s="36" t="s">
        <v>339</v>
      </c>
      <c r="N36" s="36" t="s">
        <v>339</v>
      </c>
      <c r="O36" s="36" t="s">
        <v>339</v>
      </c>
      <c r="P36" s="36" t="s">
        <v>339</v>
      </c>
      <c r="Q36" s="36" t="s">
        <v>339</v>
      </c>
      <c r="R36" s="36" t="s">
        <v>339</v>
      </c>
      <c r="S36" s="36" t="s">
        <v>339</v>
      </c>
      <c r="T36" s="36" t="s">
        <v>339</v>
      </c>
      <c r="U36" s="138" t="s">
        <v>339</v>
      </c>
      <c r="V36" s="138" t="s">
        <v>339</v>
      </c>
      <c r="W36" s="36" t="str">
        <f t="shared" ref="W36:X67" si="4">IF($D36="－","－",SUM(I36,O36,U36))</f>
        <v>－</v>
      </c>
      <c r="X36" s="36" t="str">
        <f t="shared" si="4"/>
        <v>－</v>
      </c>
      <c r="Y36" s="36" t="str">
        <f t="shared" si="1"/>
        <v>－</v>
      </c>
      <c r="Z36" s="36" t="s">
        <v>339</v>
      </c>
      <c r="AA36" s="36" t="s">
        <v>339</v>
      </c>
      <c r="AB36" s="36" t="s">
        <v>339</v>
      </c>
      <c r="AC36" s="36" t="s">
        <v>339</v>
      </c>
      <c r="AD36" s="36" t="s">
        <v>339</v>
      </c>
      <c r="AE36" s="36" t="s">
        <v>339</v>
      </c>
      <c r="AF36" s="36" t="s">
        <v>339</v>
      </c>
      <c r="AG36" s="145" t="s">
        <v>339</v>
      </c>
      <c r="AH36" s="145" t="s">
        <v>339</v>
      </c>
      <c r="AI36" s="145" t="s">
        <v>339</v>
      </c>
      <c r="AJ36" s="36" t="s">
        <v>339</v>
      </c>
      <c r="AK36" s="36" t="s">
        <v>339</v>
      </c>
      <c r="AL36" s="36" t="s">
        <v>339</v>
      </c>
      <c r="AM36" s="36" t="str">
        <f t="shared" ref="AM36:AO67" si="5">IF($D36="－","－",SUM(AC36,AG36,AJ36))</f>
        <v>－</v>
      </c>
      <c r="AN36" s="36" t="str">
        <f t="shared" si="5"/>
        <v>－</v>
      </c>
      <c r="AO36" s="36" t="str">
        <f t="shared" si="5"/>
        <v>－</v>
      </c>
      <c r="AP36" s="146" t="s">
        <v>339</v>
      </c>
      <c r="AQ36" s="146" t="s">
        <v>339</v>
      </c>
      <c r="AR36" s="36" t="str">
        <f t="shared" si="3"/>
        <v>－</v>
      </c>
      <c r="AS36" s="36" t="s">
        <v>339</v>
      </c>
      <c r="AT36" s="36" t="s">
        <v>339</v>
      </c>
      <c r="AU36" s="36" t="s">
        <v>339</v>
      </c>
      <c r="AV36" s="36" t="s">
        <v>339</v>
      </c>
      <c r="AW36" s="36" t="s">
        <v>339</v>
      </c>
      <c r="AX36" s="36" t="s">
        <v>339</v>
      </c>
      <c r="AY36" s="36" t="s">
        <v>339</v>
      </c>
      <c r="AZ36" s="36" t="s">
        <v>339</v>
      </c>
      <c r="BA36" s="36" t="s">
        <v>339</v>
      </c>
      <c r="BB36" s="36" t="s">
        <v>339</v>
      </c>
      <c r="BC36" s="36" t="s">
        <v>339</v>
      </c>
      <c r="BD36" s="36" t="s">
        <v>339</v>
      </c>
      <c r="BE36" s="36" t="s">
        <v>339</v>
      </c>
      <c r="BF36" s="36" t="s">
        <v>339</v>
      </c>
      <c r="BG36" s="36" t="s">
        <v>339</v>
      </c>
      <c r="BH36" s="36" t="s">
        <v>339</v>
      </c>
      <c r="BI36" s="36" t="s">
        <v>339</v>
      </c>
      <c r="BJ36" s="36" t="s">
        <v>339</v>
      </c>
      <c r="BK36" s="36" t="s">
        <v>339</v>
      </c>
      <c r="BL36" s="36" t="s">
        <v>339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172" t="s">
        <v>339</v>
      </c>
      <c r="E37" s="82" t="s">
        <v>339</v>
      </c>
      <c r="F37" s="36" t="s">
        <v>339</v>
      </c>
      <c r="G37" s="36" t="s">
        <v>339</v>
      </c>
      <c r="H37" s="36" t="s">
        <v>339</v>
      </c>
      <c r="I37" s="36" t="s">
        <v>339</v>
      </c>
      <c r="J37" s="36" t="s">
        <v>339</v>
      </c>
      <c r="K37" s="36" t="s">
        <v>339</v>
      </c>
      <c r="L37" s="36" t="s">
        <v>339</v>
      </c>
      <c r="M37" s="36" t="s">
        <v>339</v>
      </c>
      <c r="N37" s="36" t="s">
        <v>339</v>
      </c>
      <c r="O37" s="36" t="s">
        <v>339</v>
      </c>
      <c r="P37" s="36" t="s">
        <v>339</v>
      </c>
      <c r="Q37" s="36" t="s">
        <v>339</v>
      </c>
      <c r="R37" s="36" t="s">
        <v>339</v>
      </c>
      <c r="S37" s="36" t="s">
        <v>339</v>
      </c>
      <c r="T37" s="36" t="s">
        <v>339</v>
      </c>
      <c r="U37" s="138" t="s">
        <v>339</v>
      </c>
      <c r="V37" s="138" t="s">
        <v>339</v>
      </c>
      <c r="W37" s="36" t="str">
        <f t="shared" si="4"/>
        <v>－</v>
      </c>
      <c r="X37" s="36" t="str">
        <f t="shared" si="4"/>
        <v>－</v>
      </c>
      <c r="Y37" s="36" t="str">
        <f t="shared" si="1"/>
        <v>－</v>
      </c>
      <c r="Z37" s="36" t="s">
        <v>339</v>
      </c>
      <c r="AA37" s="36" t="s">
        <v>339</v>
      </c>
      <c r="AB37" s="36" t="s">
        <v>339</v>
      </c>
      <c r="AC37" s="36" t="s">
        <v>339</v>
      </c>
      <c r="AD37" s="36" t="s">
        <v>339</v>
      </c>
      <c r="AE37" s="36" t="s">
        <v>339</v>
      </c>
      <c r="AF37" s="36" t="s">
        <v>339</v>
      </c>
      <c r="AG37" s="145" t="s">
        <v>339</v>
      </c>
      <c r="AH37" s="145" t="s">
        <v>339</v>
      </c>
      <c r="AI37" s="145" t="s">
        <v>339</v>
      </c>
      <c r="AJ37" s="36" t="s">
        <v>339</v>
      </c>
      <c r="AK37" s="36" t="s">
        <v>339</v>
      </c>
      <c r="AL37" s="36" t="s">
        <v>339</v>
      </c>
      <c r="AM37" s="36" t="str">
        <f t="shared" si="5"/>
        <v>－</v>
      </c>
      <c r="AN37" s="36" t="str">
        <f t="shared" si="5"/>
        <v>－</v>
      </c>
      <c r="AO37" s="36" t="str">
        <f t="shared" si="5"/>
        <v>－</v>
      </c>
      <c r="AP37" s="146" t="s">
        <v>339</v>
      </c>
      <c r="AQ37" s="146" t="s">
        <v>339</v>
      </c>
      <c r="AR37" s="36" t="str">
        <f t="shared" si="3"/>
        <v>－</v>
      </c>
      <c r="AS37" s="36" t="s">
        <v>339</v>
      </c>
      <c r="AT37" s="36" t="s">
        <v>339</v>
      </c>
      <c r="AU37" s="36" t="s">
        <v>339</v>
      </c>
      <c r="AV37" s="36" t="s">
        <v>339</v>
      </c>
      <c r="AW37" s="36" t="s">
        <v>339</v>
      </c>
      <c r="AX37" s="36" t="s">
        <v>339</v>
      </c>
      <c r="AY37" s="36" t="s">
        <v>339</v>
      </c>
      <c r="AZ37" s="36" t="s">
        <v>339</v>
      </c>
      <c r="BA37" s="36" t="s">
        <v>339</v>
      </c>
      <c r="BB37" s="36" t="s">
        <v>339</v>
      </c>
      <c r="BC37" s="36" t="s">
        <v>339</v>
      </c>
      <c r="BD37" s="36" t="s">
        <v>339</v>
      </c>
      <c r="BE37" s="36" t="s">
        <v>339</v>
      </c>
      <c r="BF37" s="36" t="s">
        <v>339</v>
      </c>
      <c r="BG37" s="36" t="s">
        <v>339</v>
      </c>
      <c r="BH37" s="36" t="s">
        <v>339</v>
      </c>
      <c r="BI37" s="36" t="s">
        <v>339</v>
      </c>
      <c r="BJ37" s="36" t="s">
        <v>339</v>
      </c>
      <c r="BK37" s="36" t="s">
        <v>339</v>
      </c>
      <c r="BL37" s="36" t="s">
        <v>339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172" t="s">
        <v>339</v>
      </c>
      <c r="E38" s="82" t="s">
        <v>339</v>
      </c>
      <c r="F38" s="36" t="s">
        <v>339</v>
      </c>
      <c r="G38" s="36" t="s">
        <v>339</v>
      </c>
      <c r="H38" s="36" t="s">
        <v>339</v>
      </c>
      <c r="I38" s="36" t="s">
        <v>339</v>
      </c>
      <c r="J38" s="36" t="s">
        <v>339</v>
      </c>
      <c r="K38" s="36" t="s">
        <v>339</v>
      </c>
      <c r="L38" s="36" t="s">
        <v>339</v>
      </c>
      <c r="M38" s="36" t="s">
        <v>339</v>
      </c>
      <c r="N38" s="36" t="s">
        <v>339</v>
      </c>
      <c r="O38" s="36" t="s">
        <v>339</v>
      </c>
      <c r="P38" s="36" t="s">
        <v>339</v>
      </c>
      <c r="Q38" s="36" t="s">
        <v>339</v>
      </c>
      <c r="R38" s="36" t="s">
        <v>339</v>
      </c>
      <c r="S38" s="36" t="s">
        <v>339</v>
      </c>
      <c r="T38" s="36" t="s">
        <v>339</v>
      </c>
      <c r="U38" s="138" t="s">
        <v>339</v>
      </c>
      <c r="V38" s="138" t="s">
        <v>339</v>
      </c>
      <c r="W38" s="36" t="str">
        <f t="shared" si="4"/>
        <v>－</v>
      </c>
      <c r="X38" s="36" t="str">
        <f t="shared" si="4"/>
        <v>－</v>
      </c>
      <c r="Y38" s="36" t="str">
        <f t="shared" si="1"/>
        <v>－</v>
      </c>
      <c r="Z38" s="36" t="s">
        <v>339</v>
      </c>
      <c r="AA38" s="36" t="s">
        <v>339</v>
      </c>
      <c r="AB38" s="36" t="s">
        <v>339</v>
      </c>
      <c r="AC38" s="36" t="s">
        <v>339</v>
      </c>
      <c r="AD38" s="36" t="s">
        <v>339</v>
      </c>
      <c r="AE38" s="36" t="s">
        <v>339</v>
      </c>
      <c r="AF38" s="36" t="s">
        <v>339</v>
      </c>
      <c r="AG38" s="145" t="s">
        <v>339</v>
      </c>
      <c r="AH38" s="145" t="s">
        <v>339</v>
      </c>
      <c r="AI38" s="145" t="s">
        <v>339</v>
      </c>
      <c r="AJ38" s="36" t="s">
        <v>339</v>
      </c>
      <c r="AK38" s="36" t="s">
        <v>339</v>
      </c>
      <c r="AL38" s="36" t="s">
        <v>339</v>
      </c>
      <c r="AM38" s="36" t="str">
        <f t="shared" si="5"/>
        <v>－</v>
      </c>
      <c r="AN38" s="36" t="str">
        <f t="shared" si="5"/>
        <v>－</v>
      </c>
      <c r="AO38" s="36" t="str">
        <f t="shared" si="5"/>
        <v>－</v>
      </c>
      <c r="AP38" s="146" t="s">
        <v>339</v>
      </c>
      <c r="AQ38" s="146" t="s">
        <v>339</v>
      </c>
      <c r="AR38" s="36" t="str">
        <f t="shared" si="3"/>
        <v>－</v>
      </c>
      <c r="AS38" s="36" t="s">
        <v>339</v>
      </c>
      <c r="AT38" s="36" t="s">
        <v>339</v>
      </c>
      <c r="AU38" s="36" t="s">
        <v>339</v>
      </c>
      <c r="AV38" s="36" t="s">
        <v>339</v>
      </c>
      <c r="AW38" s="36" t="s">
        <v>339</v>
      </c>
      <c r="AX38" s="36" t="s">
        <v>339</v>
      </c>
      <c r="AY38" s="36" t="s">
        <v>339</v>
      </c>
      <c r="AZ38" s="36" t="s">
        <v>339</v>
      </c>
      <c r="BA38" s="36" t="s">
        <v>339</v>
      </c>
      <c r="BB38" s="36" t="s">
        <v>339</v>
      </c>
      <c r="BC38" s="36" t="s">
        <v>339</v>
      </c>
      <c r="BD38" s="36" t="s">
        <v>339</v>
      </c>
      <c r="BE38" s="36" t="s">
        <v>339</v>
      </c>
      <c r="BF38" s="36" t="s">
        <v>339</v>
      </c>
      <c r="BG38" s="36" t="s">
        <v>339</v>
      </c>
      <c r="BH38" s="36" t="s">
        <v>339</v>
      </c>
      <c r="BI38" s="36" t="s">
        <v>339</v>
      </c>
      <c r="BJ38" s="36" t="s">
        <v>339</v>
      </c>
      <c r="BK38" s="36" t="s">
        <v>339</v>
      </c>
      <c r="BL38" s="36" t="s">
        <v>339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339</v>
      </c>
      <c r="E39" s="36" t="s">
        <v>339</v>
      </c>
      <c r="F39" s="36" t="s">
        <v>339</v>
      </c>
      <c r="G39" s="36" t="s">
        <v>339</v>
      </c>
      <c r="H39" s="36" t="s">
        <v>339</v>
      </c>
      <c r="I39" s="36" t="s">
        <v>339</v>
      </c>
      <c r="J39" s="36" t="s">
        <v>339</v>
      </c>
      <c r="K39" s="36" t="s">
        <v>339</v>
      </c>
      <c r="L39" s="36" t="s">
        <v>339</v>
      </c>
      <c r="M39" s="36" t="s">
        <v>339</v>
      </c>
      <c r="N39" s="36" t="s">
        <v>339</v>
      </c>
      <c r="O39" s="36" t="s">
        <v>339</v>
      </c>
      <c r="P39" s="36" t="s">
        <v>339</v>
      </c>
      <c r="Q39" s="36" t="s">
        <v>339</v>
      </c>
      <c r="R39" s="36" t="s">
        <v>339</v>
      </c>
      <c r="S39" s="36" t="s">
        <v>339</v>
      </c>
      <c r="T39" s="36" t="s">
        <v>339</v>
      </c>
      <c r="U39" s="138" t="s">
        <v>339</v>
      </c>
      <c r="V39" s="138" t="s">
        <v>339</v>
      </c>
      <c r="W39" s="36" t="str">
        <f t="shared" si="4"/>
        <v>－</v>
      </c>
      <c r="X39" s="36" t="str">
        <f t="shared" si="4"/>
        <v>－</v>
      </c>
      <c r="Y39" s="36" t="str">
        <f t="shared" si="1"/>
        <v>－</v>
      </c>
      <c r="Z39" s="36" t="s">
        <v>339</v>
      </c>
      <c r="AA39" s="36" t="s">
        <v>339</v>
      </c>
      <c r="AB39" s="36" t="s">
        <v>339</v>
      </c>
      <c r="AC39" s="36" t="s">
        <v>339</v>
      </c>
      <c r="AD39" s="36" t="s">
        <v>339</v>
      </c>
      <c r="AE39" s="36" t="s">
        <v>339</v>
      </c>
      <c r="AF39" s="36" t="s">
        <v>339</v>
      </c>
      <c r="AG39" s="145" t="s">
        <v>339</v>
      </c>
      <c r="AH39" s="145" t="s">
        <v>339</v>
      </c>
      <c r="AI39" s="145" t="s">
        <v>339</v>
      </c>
      <c r="AJ39" s="36" t="s">
        <v>339</v>
      </c>
      <c r="AK39" s="36" t="s">
        <v>339</v>
      </c>
      <c r="AL39" s="36" t="s">
        <v>339</v>
      </c>
      <c r="AM39" s="36" t="str">
        <f t="shared" si="5"/>
        <v>－</v>
      </c>
      <c r="AN39" s="36" t="str">
        <f t="shared" si="5"/>
        <v>－</v>
      </c>
      <c r="AO39" s="36" t="str">
        <f t="shared" si="5"/>
        <v>－</v>
      </c>
      <c r="AP39" s="146" t="s">
        <v>339</v>
      </c>
      <c r="AQ39" s="146" t="s">
        <v>339</v>
      </c>
      <c r="AR39" s="36" t="str">
        <f t="shared" si="3"/>
        <v>－</v>
      </c>
      <c r="AS39" s="36" t="s">
        <v>339</v>
      </c>
      <c r="AT39" s="36" t="s">
        <v>339</v>
      </c>
      <c r="AU39" s="36" t="s">
        <v>339</v>
      </c>
      <c r="AV39" s="36" t="s">
        <v>339</v>
      </c>
      <c r="AW39" s="36" t="s">
        <v>339</v>
      </c>
      <c r="AX39" s="36" t="s">
        <v>339</v>
      </c>
      <c r="AY39" s="36" t="s">
        <v>339</v>
      </c>
      <c r="AZ39" s="36" t="s">
        <v>339</v>
      </c>
      <c r="BA39" s="36" t="s">
        <v>339</v>
      </c>
      <c r="BB39" s="36" t="s">
        <v>339</v>
      </c>
      <c r="BC39" s="36" t="s">
        <v>339</v>
      </c>
      <c r="BD39" s="36" t="s">
        <v>339</v>
      </c>
      <c r="BE39" s="36" t="s">
        <v>339</v>
      </c>
      <c r="BF39" s="36" t="s">
        <v>339</v>
      </c>
      <c r="BG39" s="36" t="s">
        <v>339</v>
      </c>
      <c r="BH39" s="36" t="s">
        <v>339</v>
      </c>
      <c r="BI39" s="36" t="s">
        <v>339</v>
      </c>
      <c r="BJ39" s="36" t="s">
        <v>339</v>
      </c>
      <c r="BK39" s="36" t="s">
        <v>339</v>
      </c>
      <c r="BL39" s="36" t="s">
        <v>339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339</v>
      </c>
      <c r="E40" s="36" t="s">
        <v>339</v>
      </c>
      <c r="F40" s="36" t="s">
        <v>339</v>
      </c>
      <c r="G40" s="36" t="s">
        <v>339</v>
      </c>
      <c r="H40" s="36" t="s">
        <v>339</v>
      </c>
      <c r="I40" s="36" t="s">
        <v>339</v>
      </c>
      <c r="J40" s="36" t="s">
        <v>339</v>
      </c>
      <c r="K40" s="36" t="s">
        <v>339</v>
      </c>
      <c r="L40" s="36" t="s">
        <v>339</v>
      </c>
      <c r="M40" s="36" t="s">
        <v>339</v>
      </c>
      <c r="N40" s="36" t="s">
        <v>339</v>
      </c>
      <c r="O40" s="36" t="s">
        <v>339</v>
      </c>
      <c r="P40" s="36" t="s">
        <v>339</v>
      </c>
      <c r="Q40" s="36" t="s">
        <v>339</v>
      </c>
      <c r="R40" s="36" t="s">
        <v>339</v>
      </c>
      <c r="S40" s="36" t="s">
        <v>339</v>
      </c>
      <c r="T40" s="36" t="s">
        <v>339</v>
      </c>
      <c r="U40" s="138" t="s">
        <v>339</v>
      </c>
      <c r="V40" s="138" t="s">
        <v>339</v>
      </c>
      <c r="W40" s="36" t="str">
        <f t="shared" si="4"/>
        <v>－</v>
      </c>
      <c r="X40" s="36" t="str">
        <f t="shared" si="4"/>
        <v>－</v>
      </c>
      <c r="Y40" s="36" t="str">
        <f t="shared" si="1"/>
        <v>－</v>
      </c>
      <c r="Z40" s="36" t="s">
        <v>339</v>
      </c>
      <c r="AA40" s="36" t="s">
        <v>339</v>
      </c>
      <c r="AB40" s="36" t="s">
        <v>339</v>
      </c>
      <c r="AC40" s="36" t="s">
        <v>339</v>
      </c>
      <c r="AD40" s="36" t="s">
        <v>339</v>
      </c>
      <c r="AE40" s="36" t="s">
        <v>339</v>
      </c>
      <c r="AF40" s="36" t="s">
        <v>339</v>
      </c>
      <c r="AG40" s="145" t="s">
        <v>339</v>
      </c>
      <c r="AH40" s="145" t="s">
        <v>339</v>
      </c>
      <c r="AI40" s="145" t="s">
        <v>339</v>
      </c>
      <c r="AJ40" s="36" t="s">
        <v>339</v>
      </c>
      <c r="AK40" s="36" t="s">
        <v>339</v>
      </c>
      <c r="AL40" s="36" t="s">
        <v>339</v>
      </c>
      <c r="AM40" s="36" t="str">
        <f t="shared" si="5"/>
        <v>－</v>
      </c>
      <c r="AN40" s="36" t="str">
        <f t="shared" si="5"/>
        <v>－</v>
      </c>
      <c r="AO40" s="36" t="str">
        <f t="shared" si="5"/>
        <v>－</v>
      </c>
      <c r="AP40" s="146" t="s">
        <v>339</v>
      </c>
      <c r="AQ40" s="146" t="s">
        <v>339</v>
      </c>
      <c r="AR40" s="36" t="str">
        <f t="shared" si="3"/>
        <v>－</v>
      </c>
      <c r="AS40" s="36" t="s">
        <v>339</v>
      </c>
      <c r="AT40" s="36" t="s">
        <v>339</v>
      </c>
      <c r="AU40" s="36" t="s">
        <v>339</v>
      </c>
      <c r="AV40" s="36" t="s">
        <v>339</v>
      </c>
      <c r="AW40" s="36" t="s">
        <v>339</v>
      </c>
      <c r="AX40" s="36" t="s">
        <v>339</v>
      </c>
      <c r="AY40" s="36" t="s">
        <v>339</v>
      </c>
      <c r="AZ40" s="36" t="s">
        <v>339</v>
      </c>
      <c r="BA40" s="36" t="s">
        <v>339</v>
      </c>
      <c r="BB40" s="36" t="s">
        <v>339</v>
      </c>
      <c r="BC40" s="36" t="s">
        <v>339</v>
      </c>
      <c r="BD40" s="36" t="s">
        <v>339</v>
      </c>
      <c r="BE40" s="36" t="s">
        <v>339</v>
      </c>
      <c r="BF40" s="36" t="s">
        <v>339</v>
      </c>
      <c r="BG40" s="36" t="s">
        <v>339</v>
      </c>
      <c r="BH40" s="36" t="s">
        <v>339</v>
      </c>
      <c r="BI40" s="36" t="s">
        <v>339</v>
      </c>
      <c r="BJ40" s="36" t="s">
        <v>339</v>
      </c>
      <c r="BK40" s="36" t="s">
        <v>339</v>
      </c>
      <c r="BL40" s="36" t="s">
        <v>339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339</v>
      </c>
      <c r="E41" s="36" t="s">
        <v>339</v>
      </c>
      <c r="F41" s="36" t="s">
        <v>339</v>
      </c>
      <c r="G41" s="36" t="s">
        <v>339</v>
      </c>
      <c r="H41" s="36" t="s">
        <v>339</v>
      </c>
      <c r="I41" s="36" t="s">
        <v>339</v>
      </c>
      <c r="J41" s="36" t="s">
        <v>339</v>
      </c>
      <c r="K41" s="36" t="s">
        <v>339</v>
      </c>
      <c r="L41" s="36" t="s">
        <v>339</v>
      </c>
      <c r="M41" s="36" t="s">
        <v>339</v>
      </c>
      <c r="N41" s="36" t="s">
        <v>339</v>
      </c>
      <c r="O41" s="36" t="s">
        <v>339</v>
      </c>
      <c r="P41" s="36" t="s">
        <v>339</v>
      </c>
      <c r="Q41" s="36" t="s">
        <v>339</v>
      </c>
      <c r="R41" s="36" t="s">
        <v>339</v>
      </c>
      <c r="S41" s="36" t="s">
        <v>339</v>
      </c>
      <c r="T41" s="36" t="s">
        <v>339</v>
      </c>
      <c r="U41" s="138" t="s">
        <v>339</v>
      </c>
      <c r="V41" s="138" t="s">
        <v>339</v>
      </c>
      <c r="W41" s="36" t="str">
        <f t="shared" si="4"/>
        <v>－</v>
      </c>
      <c r="X41" s="36" t="str">
        <f t="shared" si="4"/>
        <v>－</v>
      </c>
      <c r="Y41" s="36" t="str">
        <f t="shared" si="1"/>
        <v>－</v>
      </c>
      <c r="Z41" s="36" t="s">
        <v>339</v>
      </c>
      <c r="AA41" s="36" t="s">
        <v>339</v>
      </c>
      <c r="AB41" s="36" t="s">
        <v>339</v>
      </c>
      <c r="AC41" s="36" t="s">
        <v>339</v>
      </c>
      <c r="AD41" s="36" t="s">
        <v>339</v>
      </c>
      <c r="AE41" s="36" t="s">
        <v>339</v>
      </c>
      <c r="AF41" s="36" t="s">
        <v>339</v>
      </c>
      <c r="AG41" s="145" t="s">
        <v>339</v>
      </c>
      <c r="AH41" s="145" t="s">
        <v>339</v>
      </c>
      <c r="AI41" s="145" t="s">
        <v>339</v>
      </c>
      <c r="AJ41" s="36" t="s">
        <v>339</v>
      </c>
      <c r="AK41" s="36" t="s">
        <v>339</v>
      </c>
      <c r="AL41" s="36" t="s">
        <v>339</v>
      </c>
      <c r="AM41" s="36" t="str">
        <f t="shared" si="5"/>
        <v>－</v>
      </c>
      <c r="AN41" s="36" t="str">
        <f t="shared" si="5"/>
        <v>－</v>
      </c>
      <c r="AO41" s="36" t="str">
        <f t="shared" si="5"/>
        <v>－</v>
      </c>
      <c r="AP41" s="146" t="s">
        <v>339</v>
      </c>
      <c r="AQ41" s="146" t="s">
        <v>339</v>
      </c>
      <c r="AR41" s="36" t="str">
        <f t="shared" si="3"/>
        <v>－</v>
      </c>
      <c r="AS41" s="36" t="s">
        <v>339</v>
      </c>
      <c r="AT41" s="36" t="s">
        <v>339</v>
      </c>
      <c r="AU41" s="36" t="s">
        <v>339</v>
      </c>
      <c r="AV41" s="36" t="s">
        <v>339</v>
      </c>
      <c r="AW41" s="36" t="s">
        <v>339</v>
      </c>
      <c r="AX41" s="36" t="s">
        <v>339</v>
      </c>
      <c r="AY41" s="36" t="s">
        <v>339</v>
      </c>
      <c r="AZ41" s="36" t="s">
        <v>339</v>
      </c>
      <c r="BA41" s="36" t="s">
        <v>339</v>
      </c>
      <c r="BB41" s="36" t="s">
        <v>339</v>
      </c>
      <c r="BC41" s="36" t="s">
        <v>339</v>
      </c>
      <c r="BD41" s="36" t="s">
        <v>339</v>
      </c>
      <c r="BE41" s="36" t="s">
        <v>339</v>
      </c>
      <c r="BF41" s="36" t="s">
        <v>339</v>
      </c>
      <c r="BG41" s="36" t="s">
        <v>339</v>
      </c>
      <c r="BH41" s="36" t="s">
        <v>339</v>
      </c>
      <c r="BI41" s="36" t="s">
        <v>339</v>
      </c>
      <c r="BJ41" s="36" t="s">
        <v>339</v>
      </c>
      <c r="BK41" s="36" t="s">
        <v>339</v>
      </c>
      <c r="BL41" s="36" t="s">
        <v>339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339</v>
      </c>
      <c r="E42" s="36" t="s">
        <v>339</v>
      </c>
      <c r="F42" s="36" t="s">
        <v>339</v>
      </c>
      <c r="G42" s="36" t="s">
        <v>339</v>
      </c>
      <c r="H42" s="36" t="s">
        <v>339</v>
      </c>
      <c r="I42" s="36" t="s">
        <v>339</v>
      </c>
      <c r="J42" s="36" t="s">
        <v>339</v>
      </c>
      <c r="K42" s="36" t="s">
        <v>339</v>
      </c>
      <c r="L42" s="36" t="s">
        <v>339</v>
      </c>
      <c r="M42" s="36" t="s">
        <v>339</v>
      </c>
      <c r="N42" s="36" t="s">
        <v>339</v>
      </c>
      <c r="O42" s="36" t="s">
        <v>339</v>
      </c>
      <c r="P42" s="36" t="s">
        <v>339</v>
      </c>
      <c r="Q42" s="36" t="s">
        <v>339</v>
      </c>
      <c r="R42" s="36" t="s">
        <v>339</v>
      </c>
      <c r="S42" s="36" t="s">
        <v>339</v>
      </c>
      <c r="T42" s="36" t="s">
        <v>339</v>
      </c>
      <c r="U42" s="138" t="s">
        <v>339</v>
      </c>
      <c r="V42" s="138" t="s">
        <v>339</v>
      </c>
      <c r="W42" s="36" t="str">
        <f t="shared" si="4"/>
        <v>－</v>
      </c>
      <c r="X42" s="36" t="str">
        <f t="shared" si="4"/>
        <v>－</v>
      </c>
      <c r="Y42" s="36" t="str">
        <f t="shared" si="1"/>
        <v>－</v>
      </c>
      <c r="Z42" s="36" t="s">
        <v>339</v>
      </c>
      <c r="AA42" s="36" t="s">
        <v>339</v>
      </c>
      <c r="AB42" s="36" t="s">
        <v>339</v>
      </c>
      <c r="AC42" s="36" t="s">
        <v>339</v>
      </c>
      <c r="AD42" s="36" t="s">
        <v>339</v>
      </c>
      <c r="AE42" s="36" t="s">
        <v>339</v>
      </c>
      <c r="AF42" s="36" t="s">
        <v>339</v>
      </c>
      <c r="AG42" s="145" t="s">
        <v>339</v>
      </c>
      <c r="AH42" s="145" t="s">
        <v>339</v>
      </c>
      <c r="AI42" s="145" t="s">
        <v>339</v>
      </c>
      <c r="AJ42" s="36" t="s">
        <v>339</v>
      </c>
      <c r="AK42" s="36" t="s">
        <v>339</v>
      </c>
      <c r="AL42" s="36" t="s">
        <v>339</v>
      </c>
      <c r="AM42" s="36" t="str">
        <f t="shared" si="5"/>
        <v>－</v>
      </c>
      <c r="AN42" s="36" t="str">
        <f t="shared" si="5"/>
        <v>－</v>
      </c>
      <c r="AO42" s="36" t="str">
        <f t="shared" si="5"/>
        <v>－</v>
      </c>
      <c r="AP42" s="146" t="s">
        <v>339</v>
      </c>
      <c r="AQ42" s="146" t="s">
        <v>339</v>
      </c>
      <c r="AR42" s="36" t="str">
        <f t="shared" si="3"/>
        <v>－</v>
      </c>
      <c r="AS42" s="36" t="s">
        <v>339</v>
      </c>
      <c r="AT42" s="36" t="s">
        <v>339</v>
      </c>
      <c r="AU42" s="36" t="s">
        <v>339</v>
      </c>
      <c r="AV42" s="36" t="s">
        <v>339</v>
      </c>
      <c r="AW42" s="36" t="s">
        <v>339</v>
      </c>
      <c r="AX42" s="36" t="s">
        <v>339</v>
      </c>
      <c r="AY42" s="36" t="s">
        <v>339</v>
      </c>
      <c r="AZ42" s="36" t="s">
        <v>339</v>
      </c>
      <c r="BA42" s="36" t="s">
        <v>339</v>
      </c>
      <c r="BB42" s="36" t="s">
        <v>339</v>
      </c>
      <c r="BC42" s="36" t="s">
        <v>339</v>
      </c>
      <c r="BD42" s="36" t="s">
        <v>339</v>
      </c>
      <c r="BE42" s="36" t="s">
        <v>339</v>
      </c>
      <c r="BF42" s="36" t="s">
        <v>339</v>
      </c>
      <c r="BG42" s="36" t="s">
        <v>339</v>
      </c>
      <c r="BH42" s="36" t="s">
        <v>339</v>
      </c>
      <c r="BI42" s="36" t="s">
        <v>339</v>
      </c>
      <c r="BJ42" s="36" t="s">
        <v>339</v>
      </c>
      <c r="BK42" s="36" t="s">
        <v>339</v>
      </c>
      <c r="BL42" s="36" t="s">
        <v>339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339</v>
      </c>
      <c r="E43" s="36" t="s">
        <v>339</v>
      </c>
      <c r="F43" s="36" t="s">
        <v>339</v>
      </c>
      <c r="G43" s="36" t="s">
        <v>339</v>
      </c>
      <c r="H43" s="36" t="s">
        <v>339</v>
      </c>
      <c r="I43" s="36" t="s">
        <v>339</v>
      </c>
      <c r="J43" s="36" t="s">
        <v>339</v>
      </c>
      <c r="K43" s="36" t="s">
        <v>339</v>
      </c>
      <c r="L43" s="36" t="s">
        <v>339</v>
      </c>
      <c r="M43" s="36" t="s">
        <v>339</v>
      </c>
      <c r="N43" s="36" t="s">
        <v>339</v>
      </c>
      <c r="O43" s="36" t="s">
        <v>339</v>
      </c>
      <c r="P43" s="36" t="s">
        <v>339</v>
      </c>
      <c r="Q43" s="36" t="s">
        <v>339</v>
      </c>
      <c r="R43" s="36" t="s">
        <v>339</v>
      </c>
      <c r="S43" s="36" t="s">
        <v>339</v>
      </c>
      <c r="T43" s="36" t="s">
        <v>339</v>
      </c>
      <c r="U43" s="138" t="s">
        <v>339</v>
      </c>
      <c r="V43" s="138" t="s">
        <v>339</v>
      </c>
      <c r="W43" s="36" t="str">
        <f t="shared" si="4"/>
        <v>－</v>
      </c>
      <c r="X43" s="36" t="str">
        <f t="shared" si="4"/>
        <v>－</v>
      </c>
      <c r="Y43" s="36" t="str">
        <f t="shared" si="1"/>
        <v>－</v>
      </c>
      <c r="Z43" s="36" t="s">
        <v>339</v>
      </c>
      <c r="AA43" s="36" t="s">
        <v>339</v>
      </c>
      <c r="AB43" s="36" t="s">
        <v>339</v>
      </c>
      <c r="AC43" s="36" t="s">
        <v>339</v>
      </c>
      <c r="AD43" s="36" t="s">
        <v>339</v>
      </c>
      <c r="AE43" s="36" t="s">
        <v>339</v>
      </c>
      <c r="AF43" s="36" t="s">
        <v>339</v>
      </c>
      <c r="AG43" s="145" t="s">
        <v>339</v>
      </c>
      <c r="AH43" s="145" t="s">
        <v>339</v>
      </c>
      <c r="AI43" s="145" t="s">
        <v>339</v>
      </c>
      <c r="AJ43" s="36" t="s">
        <v>339</v>
      </c>
      <c r="AK43" s="36" t="s">
        <v>339</v>
      </c>
      <c r="AL43" s="36" t="s">
        <v>339</v>
      </c>
      <c r="AM43" s="36" t="str">
        <f t="shared" si="5"/>
        <v>－</v>
      </c>
      <c r="AN43" s="36" t="str">
        <f t="shared" si="5"/>
        <v>－</v>
      </c>
      <c r="AO43" s="36" t="str">
        <f t="shared" si="5"/>
        <v>－</v>
      </c>
      <c r="AP43" s="146" t="s">
        <v>339</v>
      </c>
      <c r="AQ43" s="146" t="s">
        <v>339</v>
      </c>
      <c r="AR43" s="36" t="str">
        <f t="shared" si="3"/>
        <v>－</v>
      </c>
      <c r="AS43" s="36" t="s">
        <v>339</v>
      </c>
      <c r="AT43" s="36" t="s">
        <v>339</v>
      </c>
      <c r="AU43" s="36" t="s">
        <v>339</v>
      </c>
      <c r="AV43" s="36" t="s">
        <v>339</v>
      </c>
      <c r="AW43" s="36" t="s">
        <v>339</v>
      </c>
      <c r="AX43" s="36" t="s">
        <v>339</v>
      </c>
      <c r="AY43" s="36" t="s">
        <v>339</v>
      </c>
      <c r="AZ43" s="36" t="s">
        <v>339</v>
      </c>
      <c r="BA43" s="36" t="s">
        <v>339</v>
      </c>
      <c r="BB43" s="36" t="s">
        <v>339</v>
      </c>
      <c r="BC43" s="36" t="s">
        <v>339</v>
      </c>
      <c r="BD43" s="36" t="s">
        <v>339</v>
      </c>
      <c r="BE43" s="36" t="s">
        <v>339</v>
      </c>
      <c r="BF43" s="36" t="s">
        <v>339</v>
      </c>
      <c r="BG43" s="36" t="s">
        <v>339</v>
      </c>
      <c r="BH43" s="36" t="s">
        <v>339</v>
      </c>
      <c r="BI43" s="36" t="s">
        <v>339</v>
      </c>
      <c r="BJ43" s="36" t="s">
        <v>339</v>
      </c>
      <c r="BK43" s="36" t="s">
        <v>339</v>
      </c>
      <c r="BL43" s="36" t="s">
        <v>339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339</v>
      </c>
      <c r="E44" s="36" t="s">
        <v>339</v>
      </c>
      <c r="F44" s="36" t="s">
        <v>339</v>
      </c>
      <c r="G44" s="36" t="s">
        <v>339</v>
      </c>
      <c r="H44" s="36" t="s">
        <v>339</v>
      </c>
      <c r="I44" s="36" t="s">
        <v>339</v>
      </c>
      <c r="J44" s="36" t="s">
        <v>339</v>
      </c>
      <c r="K44" s="36" t="s">
        <v>339</v>
      </c>
      <c r="L44" s="36" t="s">
        <v>339</v>
      </c>
      <c r="M44" s="36" t="s">
        <v>339</v>
      </c>
      <c r="N44" s="36" t="s">
        <v>339</v>
      </c>
      <c r="O44" s="36" t="s">
        <v>339</v>
      </c>
      <c r="P44" s="36" t="s">
        <v>339</v>
      </c>
      <c r="Q44" s="36" t="s">
        <v>339</v>
      </c>
      <c r="R44" s="36" t="s">
        <v>339</v>
      </c>
      <c r="S44" s="36" t="s">
        <v>339</v>
      </c>
      <c r="T44" s="36" t="s">
        <v>339</v>
      </c>
      <c r="U44" s="138" t="s">
        <v>339</v>
      </c>
      <c r="V44" s="138" t="s">
        <v>339</v>
      </c>
      <c r="W44" s="36" t="str">
        <f t="shared" si="4"/>
        <v>－</v>
      </c>
      <c r="X44" s="36" t="str">
        <f t="shared" si="4"/>
        <v>－</v>
      </c>
      <c r="Y44" s="36" t="str">
        <f t="shared" si="1"/>
        <v>－</v>
      </c>
      <c r="Z44" s="36" t="s">
        <v>339</v>
      </c>
      <c r="AA44" s="36" t="s">
        <v>339</v>
      </c>
      <c r="AB44" s="36" t="s">
        <v>339</v>
      </c>
      <c r="AC44" s="36" t="s">
        <v>339</v>
      </c>
      <c r="AD44" s="36" t="s">
        <v>339</v>
      </c>
      <c r="AE44" s="36" t="s">
        <v>339</v>
      </c>
      <c r="AF44" s="36" t="s">
        <v>339</v>
      </c>
      <c r="AG44" s="145" t="s">
        <v>339</v>
      </c>
      <c r="AH44" s="145" t="s">
        <v>339</v>
      </c>
      <c r="AI44" s="145" t="s">
        <v>339</v>
      </c>
      <c r="AJ44" s="36" t="s">
        <v>339</v>
      </c>
      <c r="AK44" s="36" t="s">
        <v>339</v>
      </c>
      <c r="AL44" s="36" t="s">
        <v>339</v>
      </c>
      <c r="AM44" s="36" t="str">
        <f t="shared" si="5"/>
        <v>－</v>
      </c>
      <c r="AN44" s="36" t="str">
        <f t="shared" si="5"/>
        <v>－</v>
      </c>
      <c r="AO44" s="36" t="str">
        <f t="shared" si="5"/>
        <v>－</v>
      </c>
      <c r="AP44" s="146" t="s">
        <v>339</v>
      </c>
      <c r="AQ44" s="146" t="s">
        <v>339</v>
      </c>
      <c r="AR44" s="36" t="str">
        <f t="shared" si="3"/>
        <v>－</v>
      </c>
      <c r="AS44" s="36" t="s">
        <v>339</v>
      </c>
      <c r="AT44" s="36" t="s">
        <v>339</v>
      </c>
      <c r="AU44" s="36" t="s">
        <v>339</v>
      </c>
      <c r="AV44" s="36" t="s">
        <v>339</v>
      </c>
      <c r="AW44" s="36" t="s">
        <v>339</v>
      </c>
      <c r="AX44" s="36" t="s">
        <v>339</v>
      </c>
      <c r="AY44" s="36" t="s">
        <v>339</v>
      </c>
      <c r="AZ44" s="36" t="s">
        <v>339</v>
      </c>
      <c r="BA44" s="36" t="s">
        <v>339</v>
      </c>
      <c r="BB44" s="36" t="s">
        <v>339</v>
      </c>
      <c r="BC44" s="36" t="s">
        <v>339</v>
      </c>
      <c r="BD44" s="36" t="s">
        <v>339</v>
      </c>
      <c r="BE44" s="36" t="s">
        <v>339</v>
      </c>
      <c r="BF44" s="36" t="s">
        <v>339</v>
      </c>
      <c r="BG44" s="36" t="s">
        <v>339</v>
      </c>
      <c r="BH44" s="36" t="s">
        <v>339</v>
      </c>
      <c r="BI44" s="36" t="s">
        <v>339</v>
      </c>
      <c r="BJ44" s="36" t="s">
        <v>339</v>
      </c>
      <c r="BK44" s="36" t="s">
        <v>339</v>
      </c>
      <c r="BL44" s="36" t="s">
        <v>339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339</v>
      </c>
      <c r="E45" s="36" t="s">
        <v>339</v>
      </c>
      <c r="F45" s="36" t="s">
        <v>339</v>
      </c>
      <c r="G45" s="36" t="s">
        <v>339</v>
      </c>
      <c r="H45" s="36" t="s">
        <v>339</v>
      </c>
      <c r="I45" s="36" t="s">
        <v>339</v>
      </c>
      <c r="J45" s="36" t="s">
        <v>339</v>
      </c>
      <c r="K45" s="36" t="s">
        <v>339</v>
      </c>
      <c r="L45" s="36" t="s">
        <v>339</v>
      </c>
      <c r="M45" s="36" t="s">
        <v>339</v>
      </c>
      <c r="N45" s="36" t="s">
        <v>339</v>
      </c>
      <c r="O45" s="36" t="s">
        <v>339</v>
      </c>
      <c r="P45" s="36" t="s">
        <v>339</v>
      </c>
      <c r="Q45" s="36" t="s">
        <v>339</v>
      </c>
      <c r="R45" s="36" t="s">
        <v>339</v>
      </c>
      <c r="S45" s="36" t="s">
        <v>339</v>
      </c>
      <c r="T45" s="36" t="s">
        <v>339</v>
      </c>
      <c r="U45" s="138" t="s">
        <v>339</v>
      </c>
      <c r="V45" s="138" t="s">
        <v>339</v>
      </c>
      <c r="W45" s="36" t="str">
        <f t="shared" si="4"/>
        <v>－</v>
      </c>
      <c r="X45" s="36" t="str">
        <f t="shared" si="4"/>
        <v>－</v>
      </c>
      <c r="Y45" s="36" t="str">
        <f t="shared" si="1"/>
        <v>－</v>
      </c>
      <c r="Z45" s="36" t="s">
        <v>339</v>
      </c>
      <c r="AA45" s="36" t="s">
        <v>339</v>
      </c>
      <c r="AB45" s="36" t="s">
        <v>339</v>
      </c>
      <c r="AC45" s="36" t="s">
        <v>339</v>
      </c>
      <c r="AD45" s="36" t="s">
        <v>339</v>
      </c>
      <c r="AE45" s="36" t="s">
        <v>339</v>
      </c>
      <c r="AF45" s="36" t="s">
        <v>339</v>
      </c>
      <c r="AG45" s="145" t="s">
        <v>339</v>
      </c>
      <c r="AH45" s="145" t="s">
        <v>339</v>
      </c>
      <c r="AI45" s="145" t="s">
        <v>339</v>
      </c>
      <c r="AJ45" s="36" t="s">
        <v>339</v>
      </c>
      <c r="AK45" s="36" t="s">
        <v>339</v>
      </c>
      <c r="AL45" s="36" t="s">
        <v>339</v>
      </c>
      <c r="AM45" s="36" t="str">
        <f t="shared" si="5"/>
        <v>－</v>
      </c>
      <c r="AN45" s="36" t="str">
        <f t="shared" si="5"/>
        <v>－</v>
      </c>
      <c r="AO45" s="36" t="str">
        <f t="shared" si="5"/>
        <v>－</v>
      </c>
      <c r="AP45" s="146" t="s">
        <v>339</v>
      </c>
      <c r="AQ45" s="146" t="s">
        <v>339</v>
      </c>
      <c r="AR45" s="36" t="str">
        <f t="shared" si="3"/>
        <v>－</v>
      </c>
      <c r="AS45" s="36" t="s">
        <v>339</v>
      </c>
      <c r="AT45" s="36" t="s">
        <v>339</v>
      </c>
      <c r="AU45" s="36" t="s">
        <v>339</v>
      </c>
      <c r="AV45" s="36" t="s">
        <v>339</v>
      </c>
      <c r="AW45" s="36" t="s">
        <v>339</v>
      </c>
      <c r="AX45" s="36" t="s">
        <v>339</v>
      </c>
      <c r="AY45" s="36" t="s">
        <v>339</v>
      </c>
      <c r="AZ45" s="36" t="s">
        <v>339</v>
      </c>
      <c r="BA45" s="36" t="s">
        <v>339</v>
      </c>
      <c r="BB45" s="36" t="s">
        <v>339</v>
      </c>
      <c r="BC45" s="36" t="s">
        <v>339</v>
      </c>
      <c r="BD45" s="36" t="s">
        <v>339</v>
      </c>
      <c r="BE45" s="36" t="s">
        <v>339</v>
      </c>
      <c r="BF45" s="36" t="s">
        <v>339</v>
      </c>
      <c r="BG45" s="36" t="s">
        <v>339</v>
      </c>
      <c r="BH45" s="36" t="s">
        <v>339</v>
      </c>
      <c r="BI45" s="36" t="s">
        <v>339</v>
      </c>
      <c r="BJ45" s="36" t="s">
        <v>339</v>
      </c>
      <c r="BK45" s="36" t="s">
        <v>339</v>
      </c>
      <c r="BL45" s="36" t="s">
        <v>339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339</v>
      </c>
      <c r="E46" s="36" t="s">
        <v>339</v>
      </c>
      <c r="F46" s="36" t="s">
        <v>339</v>
      </c>
      <c r="G46" s="36" t="s">
        <v>339</v>
      </c>
      <c r="H46" s="36" t="s">
        <v>339</v>
      </c>
      <c r="I46" s="36" t="s">
        <v>339</v>
      </c>
      <c r="J46" s="36" t="s">
        <v>339</v>
      </c>
      <c r="K46" s="36" t="s">
        <v>339</v>
      </c>
      <c r="L46" s="36" t="s">
        <v>339</v>
      </c>
      <c r="M46" s="36" t="s">
        <v>339</v>
      </c>
      <c r="N46" s="36" t="s">
        <v>339</v>
      </c>
      <c r="O46" s="36" t="s">
        <v>339</v>
      </c>
      <c r="P46" s="36" t="s">
        <v>339</v>
      </c>
      <c r="Q46" s="36" t="s">
        <v>339</v>
      </c>
      <c r="R46" s="36" t="s">
        <v>339</v>
      </c>
      <c r="S46" s="36" t="s">
        <v>339</v>
      </c>
      <c r="T46" s="36" t="s">
        <v>339</v>
      </c>
      <c r="U46" s="138" t="s">
        <v>339</v>
      </c>
      <c r="V46" s="138" t="s">
        <v>339</v>
      </c>
      <c r="W46" s="36" t="str">
        <f t="shared" si="4"/>
        <v>－</v>
      </c>
      <c r="X46" s="36" t="str">
        <f t="shared" si="4"/>
        <v>－</v>
      </c>
      <c r="Y46" s="36" t="str">
        <f t="shared" si="1"/>
        <v>－</v>
      </c>
      <c r="Z46" s="36" t="s">
        <v>339</v>
      </c>
      <c r="AA46" s="36" t="s">
        <v>339</v>
      </c>
      <c r="AB46" s="36" t="s">
        <v>339</v>
      </c>
      <c r="AC46" s="36" t="s">
        <v>339</v>
      </c>
      <c r="AD46" s="36" t="s">
        <v>339</v>
      </c>
      <c r="AE46" s="36" t="s">
        <v>339</v>
      </c>
      <c r="AF46" s="36" t="s">
        <v>339</v>
      </c>
      <c r="AG46" s="145" t="s">
        <v>339</v>
      </c>
      <c r="AH46" s="145" t="s">
        <v>339</v>
      </c>
      <c r="AI46" s="145" t="s">
        <v>339</v>
      </c>
      <c r="AJ46" s="36" t="s">
        <v>339</v>
      </c>
      <c r="AK46" s="36" t="s">
        <v>339</v>
      </c>
      <c r="AL46" s="36" t="s">
        <v>339</v>
      </c>
      <c r="AM46" s="36" t="str">
        <f t="shared" si="5"/>
        <v>－</v>
      </c>
      <c r="AN46" s="36" t="str">
        <f t="shared" si="5"/>
        <v>－</v>
      </c>
      <c r="AO46" s="36" t="str">
        <f t="shared" si="5"/>
        <v>－</v>
      </c>
      <c r="AP46" s="146" t="s">
        <v>339</v>
      </c>
      <c r="AQ46" s="146" t="s">
        <v>339</v>
      </c>
      <c r="AR46" s="36" t="str">
        <f t="shared" si="3"/>
        <v>－</v>
      </c>
      <c r="AS46" s="36" t="s">
        <v>339</v>
      </c>
      <c r="AT46" s="36" t="s">
        <v>339</v>
      </c>
      <c r="AU46" s="36" t="s">
        <v>339</v>
      </c>
      <c r="AV46" s="36" t="s">
        <v>339</v>
      </c>
      <c r="AW46" s="36" t="s">
        <v>339</v>
      </c>
      <c r="AX46" s="36" t="s">
        <v>339</v>
      </c>
      <c r="AY46" s="36" t="s">
        <v>339</v>
      </c>
      <c r="AZ46" s="36" t="s">
        <v>339</v>
      </c>
      <c r="BA46" s="36" t="s">
        <v>339</v>
      </c>
      <c r="BB46" s="36" t="s">
        <v>339</v>
      </c>
      <c r="BC46" s="36" t="s">
        <v>339</v>
      </c>
      <c r="BD46" s="36" t="s">
        <v>339</v>
      </c>
      <c r="BE46" s="36" t="s">
        <v>339</v>
      </c>
      <c r="BF46" s="36" t="s">
        <v>339</v>
      </c>
      <c r="BG46" s="36" t="s">
        <v>339</v>
      </c>
      <c r="BH46" s="36" t="s">
        <v>339</v>
      </c>
      <c r="BI46" s="36" t="s">
        <v>339</v>
      </c>
      <c r="BJ46" s="36" t="s">
        <v>339</v>
      </c>
      <c r="BK46" s="36" t="s">
        <v>339</v>
      </c>
      <c r="BL46" s="36" t="s">
        <v>339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339</v>
      </c>
      <c r="E47" s="36" t="s">
        <v>339</v>
      </c>
      <c r="F47" s="36" t="s">
        <v>339</v>
      </c>
      <c r="G47" s="36" t="s">
        <v>339</v>
      </c>
      <c r="H47" s="36" t="s">
        <v>339</v>
      </c>
      <c r="I47" s="36" t="s">
        <v>339</v>
      </c>
      <c r="J47" s="36" t="s">
        <v>339</v>
      </c>
      <c r="K47" s="36" t="s">
        <v>339</v>
      </c>
      <c r="L47" s="36" t="s">
        <v>339</v>
      </c>
      <c r="M47" s="36" t="s">
        <v>339</v>
      </c>
      <c r="N47" s="36" t="s">
        <v>339</v>
      </c>
      <c r="O47" s="36" t="s">
        <v>339</v>
      </c>
      <c r="P47" s="36" t="s">
        <v>339</v>
      </c>
      <c r="Q47" s="36" t="s">
        <v>339</v>
      </c>
      <c r="R47" s="36" t="s">
        <v>339</v>
      </c>
      <c r="S47" s="36" t="s">
        <v>339</v>
      </c>
      <c r="T47" s="36" t="s">
        <v>339</v>
      </c>
      <c r="U47" s="138" t="s">
        <v>339</v>
      </c>
      <c r="V47" s="138" t="s">
        <v>339</v>
      </c>
      <c r="W47" s="36" t="str">
        <f t="shared" si="4"/>
        <v>－</v>
      </c>
      <c r="X47" s="36" t="str">
        <f t="shared" si="4"/>
        <v>－</v>
      </c>
      <c r="Y47" s="36" t="str">
        <f t="shared" si="1"/>
        <v>－</v>
      </c>
      <c r="Z47" s="36" t="s">
        <v>339</v>
      </c>
      <c r="AA47" s="36" t="s">
        <v>339</v>
      </c>
      <c r="AB47" s="36" t="s">
        <v>339</v>
      </c>
      <c r="AC47" s="36" t="s">
        <v>339</v>
      </c>
      <c r="AD47" s="36" t="s">
        <v>339</v>
      </c>
      <c r="AE47" s="36" t="s">
        <v>339</v>
      </c>
      <c r="AF47" s="36" t="s">
        <v>339</v>
      </c>
      <c r="AG47" s="145" t="s">
        <v>339</v>
      </c>
      <c r="AH47" s="145" t="s">
        <v>339</v>
      </c>
      <c r="AI47" s="145" t="s">
        <v>339</v>
      </c>
      <c r="AJ47" s="36" t="s">
        <v>339</v>
      </c>
      <c r="AK47" s="36" t="s">
        <v>339</v>
      </c>
      <c r="AL47" s="36" t="s">
        <v>339</v>
      </c>
      <c r="AM47" s="36" t="str">
        <f t="shared" si="5"/>
        <v>－</v>
      </c>
      <c r="AN47" s="36" t="str">
        <f t="shared" si="5"/>
        <v>－</v>
      </c>
      <c r="AO47" s="36" t="str">
        <f t="shared" si="5"/>
        <v>－</v>
      </c>
      <c r="AP47" s="146" t="s">
        <v>339</v>
      </c>
      <c r="AQ47" s="146" t="s">
        <v>339</v>
      </c>
      <c r="AR47" s="36" t="str">
        <f t="shared" si="3"/>
        <v>－</v>
      </c>
      <c r="AS47" s="36" t="s">
        <v>339</v>
      </c>
      <c r="AT47" s="36" t="s">
        <v>339</v>
      </c>
      <c r="AU47" s="36" t="s">
        <v>339</v>
      </c>
      <c r="AV47" s="36" t="s">
        <v>339</v>
      </c>
      <c r="AW47" s="36" t="s">
        <v>339</v>
      </c>
      <c r="AX47" s="36" t="s">
        <v>339</v>
      </c>
      <c r="AY47" s="36" t="s">
        <v>339</v>
      </c>
      <c r="AZ47" s="36" t="s">
        <v>339</v>
      </c>
      <c r="BA47" s="36" t="s">
        <v>339</v>
      </c>
      <c r="BB47" s="36" t="s">
        <v>339</v>
      </c>
      <c r="BC47" s="36" t="s">
        <v>339</v>
      </c>
      <c r="BD47" s="36" t="s">
        <v>339</v>
      </c>
      <c r="BE47" s="36" t="s">
        <v>339</v>
      </c>
      <c r="BF47" s="36" t="s">
        <v>339</v>
      </c>
      <c r="BG47" s="36" t="s">
        <v>339</v>
      </c>
      <c r="BH47" s="36" t="s">
        <v>339</v>
      </c>
      <c r="BI47" s="36" t="s">
        <v>339</v>
      </c>
      <c r="BJ47" s="36" t="s">
        <v>339</v>
      </c>
      <c r="BK47" s="36" t="s">
        <v>339</v>
      </c>
      <c r="BL47" s="36" t="s">
        <v>339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339</v>
      </c>
      <c r="E48" s="36" t="s">
        <v>339</v>
      </c>
      <c r="F48" s="36" t="s">
        <v>339</v>
      </c>
      <c r="G48" s="36" t="s">
        <v>339</v>
      </c>
      <c r="H48" s="36" t="s">
        <v>339</v>
      </c>
      <c r="I48" s="36" t="s">
        <v>339</v>
      </c>
      <c r="J48" s="36" t="s">
        <v>339</v>
      </c>
      <c r="K48" s="36" t="s">
        <v>339</v>
      </c>
      <c r="L48" s="36" t="s">
        <v>339</v>
      </c>
      <c r="M48" s="36" t="s">
        <v>339</v>
      </c>
      <c r="N48" s="36" t="s">
        <v>339</v>
      </c>
      <c r="O48" s="36" t="s">
        <v>339</v>
      </c>
      <c r="P48" s="36" t="s">
        <v>339</v>
      </c>
      <c r="Q48" s="36" t="s">
        <v>339</v>
      </c>
      <c r="R48" s="36" t="s">
        <v>339</v>
      </c>
      <c r="S48" s="36" t="s">
        <v>339</v>
      </c>
      <c r="T48" s="36" t="s">
        <v>339</v>
      </c>
      <c r="U48" s="138" t="s">
        <v>339</v>
      </c>
      <c r="V48" s="138" t="s">
        <v>339</v>
      </c>
      <c r="W48" s="36" t="str">
        <f t="shared" si="4"/>
        <v>－</v>
      </c>
      <c r="X48" s="36" t="str">
        <f t="shared" si="4"/>
        <v>－</v>
      </c>
      <c r="Y48" s="36" t="str">
        <f t="shared" si="1"/>
        <v>－</v>
      </c>
      <c r="Z48" s="36" t="s">
        <v>339</v>
      </c>
      <c r="AA48" s="36" t="s">
        <v>339</v>
      </c>
      <c r="AB48" s="36" t="s">
        <v>339</v>
      </c>
      <c r="AC48" s="36" t="s">
        <v>339</v>
      </c>
      <c r="AD48" s="36" t="s">
        <v>339</v>
      </c>
      <c r="AE48" s="36" t="s">
        <v>339</v>
      </c>
      <c r="AF48" s="36" t="s">
        <v>339</v>
      </c>
      <c r="AG48" s="145" t="s">
        <v>339</v>
      </c>
      <c r="AH48" s="145" t="s">
        <v>339</v>
      </c>
      <c r="AI48" s="145" t="s">
        <v>339</v>
      </c>
      <c r="AJ48" s="36" t="s">
        <v>339</v>
      </c>
      <c r="AK48" s="36" t="s">
        <v>339</v>
      </c>
      <c r="AL48" s="36" t="s">
        <v>339</v>
      </c>
      <c r="AM48" s="36" t="str">
        <f t="shared" si="5"/>
        <v>－</v>
      </c>
      <c r="AN48" s="36" t="str">
        <f t="shared" si="5"/>
        <v>－</v>
      </c>
      <c r="AO48" s="36" t="str">
        <f t="shared" si="5"/>
        <v>－</v>
      </c>
      <c r="AP48" s="146" t="s">
        <v>339</v>
      </c>
      <c r="AQ48" s="146" t="s">
        <v>339</v>
      </c>
      <c r="AR48" s="36" t="str">
        <f t="shared" si="3"/>
        <v>－</v>
      </c>
      <c r="AS48" s="36" t="s">
        <v>339</v>
      </c>
      <c r="AT48" s="36" t="s">
        <v>339</v>
      </c>
      <c r="AU48" s="36" t="s">
        <v>339</v>
      </c>
      <c r="AV48" s="36" t="s">
        <v>339</v>
      </c>
      <c r="AW48" s="36" t="s">
        <v>339</v>
      </c>
      <c r="AX48" s="36" t="s">
        <v>339</v>
      </c>
      <c r="AY48" s="36" t="s">
        <v>339</v>
      </c>
      <c r="AZ48" s="36" t="s">
        <v>339</v>
      </c>
      <c r="BA48" s="36" t="s">
        <v>339</v>
      </c>
      <c r="BB48" s="36" t="s">
        <v>339</v>
      </c>
      <c r="BC48" s="36" t="s">
        <v>339</v>
      </c>
      <c r="BD48" s="36" t="s">
        <v>339</v>
      </c>
      <c r="BE48" s="36" t="s">
        <v>339</v>
      </c>
      <c r="BF48" s="36" t="s">
        <v>339</v>
      </c>
      <c r="BG48" s="36" t="s">
        <v>339</v>
      </c>
      <c r="BH48" s="36" t="s">
        <v>339</v>
      </c>
      <c r="BI48" s="36" t="s">
        <v>339</v>
      </c>
      <c r="BJ48" s="36" t="s">
        <v>339</v>
      </c>
      <c r="BK48" s="36" t="s">
        <v>339</v>
      </c>
      <c r="BL48" s="36" t="s">
        <v>339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339</v>
      </c>
      <c r="E49" s="36" t="s">
        <v>339</v>
      </c>
      <c r="F49" s="36" t="s">
        <v>339</v>
      </c>
      <c r="G49" s="36" t="s">
        <v>339</v>
      </c>
      <c r="H49" s="36" t="s">
        <v>339</v>
      </c>
      <c r="I49" s="36" t="s">
        <v>339</v>
      </c>
      <c r="J49" s="36" t="s">
        <v>339</v>
      </c>
      <c r="K49" s="36" t="s">
        <v>339</v>
      </c>
      <c r="L49" s="36" t="s">
        <v>339</v>
      </c>
      <c r="M49" s="36" t="s">
        <v>339</v>
      </c>
      <c r="N49" s="36" t="s">
        <v>339</v>
      </c>
      <c r="O49" s="36" t="s">
        <v>339</v>
      </c>
      <c r="P49" s="36" t="s">
        <v>339</v>
      </c>
      <c r="Q49" s="36" t="s">
        <v>339</v>
      </c>
      <c r="R49" s="36" t="s">
        <v>339</v>
      </c>
      <c r="S49" s="36" t="s">
        <v>339</v>
      </c>
      <c r="T49" s="36" t="s">
        <v>339</v>
      </c>
      <c r="U49" s="138" t="s">
        <v>339</v>
      </c>
      <c r="V49" s="138" t="s">
        <v>339</v>
      </c>
      <c r="W49" s="36" t="str">
        <f t="shared" si="4"/>
        <v>－</v>
      </c>
      <c r="X49" s="36" t="str">
        <f t="shared" si="4"/>
        <v>－</v>
      </c>
      <c r="Y49" s="36" t="str">
        <f t="shared" si="1"/>
        <v>－</v>
      </c>
      <c r="Z49" s="36" t="s">
        <v>339</v>
      </c>
      <c r="AA49" s="36" t="s">
        <v>339</v>
      </c>
      <c r="AB49" s="36" t="s">
        <v>339</v>
      </c>
      <c r="AC49" s="36" t="s">
        <v>339</v>
      </c>
      <c r="AD49" s="36" t="s">
        <v>339</v>
      </c>
      <c r="AE49" s="36" t="s">
        <v>339</v>
      </c>
      <c r="AF49" s="36" t="s">
        <v>339</v>
      </c>
      <c r="AG49" s="145" t="s">
        <v>339</v>
      </c>
      <c r="AH49" s="145" t="s">
        <v>339</v>
      </c>
      <c r="AI49" s="145" t="s">
        <v>339</v>
      </c>
      <c r="AJ49" s="36" t="s">
        <v>339</v>
      </c>
      <c r="AK49" s="36" t="s">
        <v>339</v>
      </c>
      <c r="AL49" s="36" t="s">
        <v>339</v>
      </c>
      <c r="AM49" s="36" t="str">
        <f t="shared" si="5"/>
        <v>－</v>
      </c>
      <c r="AN49" s="36" t="str">
        <f t="shared" si="5"/>
        <v>－</v>
      </c>
      <c r="AO49" s="36" t="str">
        <f t="shared" si="5"/>
        <v>－</v>
      </c>
      <c r="AP49" s="146" t="s">
        <v>339</v>
      </c>
      <c r="AQ49" s="146" t="s">
        <v>339</v>
      </c>
      <c r="AR49" s="36" t="str">
        <f t="shared" si="3"/>
        <v>－</v>
      </c>
      <c r="AS49" s="36" t="s">
        <v>339</v>
      </c>
      <c r="AT49" s="36" t="s">
        <v>339</v>
      </c>
      <c r="AU49" s="36" t="s">
        <v>339</v>
      </c>
      <c r="AV49" s="36" t="s">
        <v>339</v>
      </c>
      <c r="AW49" s="36" t="s">
        <v>339</v>
      </c>
      <c r="AX49" s="36" t="s">
        <v>339</v>
      </c>
      <c r="AY49" s="36" t="s">
        <v>339</v>
      </c>
      <c r="AZ49" s="36" t="s">
        <v>339</v>
      </c>
      <c r="BA49" s="36" t="s">
        <v>339</v>
      </c>
      <c r="BB49" s="36" t="s">
        <v>339</v>
      </c>
      <c r="BC49" s="36" t="s">
        <v>339</v>
      </c>
      <c r="BD49" s="36" t="s">
        <v>339</v>
      </c>
      <c r="BE49" s="36" t="s">
        <v>339</v>
      </c>
      <c r="BF49" s="36" t="s">
        <v>339</v>
      </c>
      <c r="BG49" s="36" t="s">
        <v>339</v>
      </c>
      <c r="BH49" s="36" t="s">
        <v>339</v>
      </c>
      <c r="BI49" s="36" t="s">
        <v>339</v>
      </c>
      <c r="BJ49" s="36" t="s">
        <v>339</v>
      </c>
      <c r="BK49" s="36" t="s">
        <v>339</v>
      </c>
      <c r="BL49" s="36" t="s">
        <v>339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339</v>
      </c>
      <c r="E50" s="36" t="s">
        <v>339</v>
      </c>
      <c r="F50" s="36" t="s">
        <v>339</v>
      </c>
      <c r="G50" s="36" t="s">
        <v>339</v>
      </c>
      <c r="H50" s="36" t="s">
        <v>339</v>
      </c>
      <c r="I50" s="36" t="s">
        <v>339</v>
      </c>
      <c r="J50" s="36" t="s">
        <v>339</v>
      </c>
      <c r="K50" s="36" t="s">
        <v>339</v>
      </c>
      <c r="L50" s="36" t="s">
        <v>339</v>
      </c>
      <c r="M50" s="36" t="s">
        <v>339</v>
      </c>
      <c r="N50" s="36" t="s">
        <v>339</v>
      </c>
      <c r="O50" s="36" t="s">
        <v>339</v>
      </c>
      <c r="P50" s="36" t="s">
        <v>339</v>
      </c>
      <c r="Q50" s="36" t="s">
        <v>339</v>
      </c>
      <c r="R50" s="36" t="s">
        <v>339</v>
      </c>
      <c r="S50" s="36" t="s">
        <v>339</v>
      </c>
      <c r="T50" s="36" t="s">
        <v>339</v>
      </c>
      <c r="U50" s="138" t="s">
        <v>339</v>
      </c>
      <c r="V50" s="138" t="s">
        <v>339</v>
      </c>
      <c r="W50" s="36" t="str">
        <f t="shared" si="4"/>
        <v>－</v>
      </c>
      <c r="X50" s="36" t="str">
        <f t="shared" si="4"/>
        <v>－</v>
      </c>
      <c r="Y50" s="36" t="str">
        <f t="shared" si="1"/>
        <v>－</v>
      </c>
      <c r="Z50" s="36" t="s">
        <v>339</v>
      </c>
      <c r="AA50" s="36" t="s">
        <v>339</v>
      </c>
      <c r="AB50" s="36" t="s">
        <v>339</v>
      </c>
      <c r="AC50" s="36" t="s">
        <v>339</v>
      </c>
      <c r="AD50" s="36" t="s">
        <v>339</v>
      </c>
      <c r="AE50" s="36" t="s">
        <v>339</v>
      </c>
      <c r="AF50" s="36" t="s">
        <v>339</v>
      </c>
      <c r="AG50" s="145" t="s">
        <v>339</v>
      </c>
      <c r="AH50" s="145" t="s">
        <v>339</v>
      </c>
      <c r="AI50" s="145" t="s">
        <v>339</v>
      </c>
      <c r="AJ50" s="36" t="s">
        <v>339</v>
      </c>
      <c r="AK50" s="36" t="s">
        <v>339</v>
      </c>
      <c r="AL50" s="36" t="s">
        <v>339</v>
      </c>
      <c r="AM50" s="36" t="str">
        <f t="shared" si="5"/>
        <v>－</v>
      </c>
      <c r="AN50" s="36" t="str">
        <f t="shared" si="5"/>
        <v>－</v>
      </c>
      <c r="AO50" s="36" t="str">
        <f t="shared" si="5"/>
        <v>－</v>
      </c>
      <c r="AP50" s="146" t="s">
        <v>339</v>
      </c>
      <c r="AQ50" s="146" t="s">
        <v>339</v>
      </c>
      <c r="AR50" s="36" t="str">
        <f t="shared" si="3"/>
        <v>－</v>
      </c>
      <c r="AS50" s="36" t="s">
        <v>339</v>
      </c>
      <c r="AT50" s="36" t="s">
        <v>339</v>
      </c>
      <c r="AU50" s="36" t="s">
        <v>339</v>
      </c>
      <c r="AV50" s="36" t="s">
        <v>339</v>
      </c>
      <c r="AW50" s="36" t="s">
        <v>339</v>
      </c>
      <c r="AX50" s="36" t="s">
        <v>339</v>
      </c>
      <c r="AY50" s="36" t="s">
        <v>339</v>
      </c>
      <c r="AZ50" s="36" t="s">
        <v>339</v>
      </c>
      <c r="BA50" s="36" t="s">
        <v>339</v>
      </c>
      <c r="BB50" s="36" t="s">
        <v>339</v>
      </c>
      <c r="BC50" s="36" t="s">
        <v>339</v>
      </c>
      <c r="BD50" s="36" t="s">
        <v>339</v>
      </c>
      <c r="BE50" s="36" t="s">
        <v>339</v>
      </c>
      <c r="BF50" s="36" t="s">
        <v>339</v>
      </c>
      <c r="BG50" s="36" t="s">
        <v>339</v>
      </c>
      <c r="BH50" s="36" t="s">
        <v>339</v>
      </c>
      <c r="BI50" s="36" t="s">
        <v>339</v>
      </c>
      <c r="BJ50" s="36" t="s">
        <v>339</v>
      </c>
      <c r="BK50" s="36" t="s">
        <v>339</v>
      </c>
      <c r="BL50" s="36" t="s">
        <v>339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339</v>
      </c>
      <c r="E51" s="36" t="s">
        <v>339</v>
      </c>
      <c r="F51" s="36" t="s">
        <v>339</v>
      </c>
      <c r="G51" s="36" t="s">
        <v>339</v>
      </c>
      <c r="H51" s="36" t="s">
        <v>339</v>
      </c>
      <c r="I51" s="36" t="s">
        <v>339</v>
      </c>
      <c r="J51" s="36" t="s">
        <v>339</v>
      </c>
      <c r="K51" s="36" t="s">
        <v>339</v>
      </c>
      <c r="L51" s="36" t="s">
        <v>339</v>
      </c>
      <c r="M51" s="36" t="s">
        <v>339</v>
      </c>
      <c r="N51" s="36" t="s">
        <v>339</v>
      </c>
      <c r="O51" s="36" t="s">
        <v>339</v>
      </c>
      <c r="P51" s="36" t="s">
        <v>339</v>
      </c>
      <c r="Q51" s="36" t="s">
        <v>339</v>
      </c>
      <c r="R51" s="36" t="s">
        <v>339</v>
      </c>
      <c r="S51" s="36" t="s">
        <v>339</v>
      </c>
      <c r="T51" s="36" t="s">
        <v>339</v>
      </c>
      <c r="U51" s="138" t="s">
        <v>339</v>
      </c>
      <c r="V51" s="138" t="s">
        <v>339</v>
      </c>
      <c r="W51" s="36" t="str">
        <f t="shared" si="4"/>
        <v>－</v>
      </c>
      <c r="X51" s="36" t="str">
        <f t="shared" si="4"/>
        <v>－</v>
      </c>
      <c r="Y51" s="36" t="str">
        <f t="shared" si="1"/>
        <v>－</v>
      </c>
      <c r="Z51" s="36" t="s">
        <v>339</v>
      </c>
      <c r="AA51" s="36" t="s">
        <v>339</v>
      </c>
      <c r="AB51" s="36" t="s">
        <v>339</v>
      </c>
      <c r="AC51" s="36" t="s">
        <v>339</v>
      </c>
      <c r="AD51" s="36" t="s">
        <v>339</v>
      </c>
      <c r="AE51" s="36" t="s">
        <v>339</v>
      </c>
      <c r="AF51" s="36" t="s">
        <v>339</v>
      </c>
      <c r="AG51" s="145" t="s">
        <v>339</v>
      </c>
      <c r="AH51" s="145" t="s">
        <v>339</v>
      </c>
      <c r="AI51" s="145" t="s">
        <v>339</v>
      </c>
      <c r="AJ51" s="36" t="s">
        <v>339</v>
      </c>
      <c r="AK51" s="36" t="s">
        <v>339</v>
      </c>
      <c r="AL51" s="36" t="s">
        <v>339</v>
      </c>
      <c r="AM51" s="36" t="str">
        <f t="shared" si="5"/>
        <v>－</v>
      </c>
      <c r="AN51" s="36" t="str">
        <f t="shared" si="5"/>
        <v>－</v>
      </c>
      <c r="AO51" s="36" t="str">
        <f t="shared" si="5"/>
        <v>－</v>
      </c>
      <c r="AP51" s="146" t="s">
        <v>339</v>
      </c>
      <c r="AQ51" s="146" t="s">
        <v>339</v>
      </c>
      <c r="AR51" s="36" t="str">
        <f t="shared" si="3"/>
        <v>－</v>
      </c>
      <c r="AS51" s="36" t="s">
        <v>339</v>
      </c>
      <c r="AT51" s="36" t="s">
        <v>339</v>
      </c>
      <c r="AU51" s="36" t="s">
        <v>339</v>
      </c>
      <c r="AV51" s="36" t="s">
        <v>339</v>
      </c>
      <c r="AW51" s="36" t="s">
        <v>339</v>
      </c>
      <c r="AX51" s="36" t="s">
        <v>339</v>
      </c>
      <c r="AY51" s="36" t="s">
        <v>339</v>
      </c>
      <c r="AZ51" s="36" t="s">
        <v>339</v>
      </c>
      <c r="BA51" s="36" t="s">
        <v>339</v>
      </c>
      <c r="BB51" s="36" t="s">
        <v>339</v>
      </c>
      <c r="BC51" s="36" t="s">
        <v>339</v>
      </c>
      <c r="BD51" s="36" t="s">
        <v>339</v>
      </c>
      <c r="BE51" s="36" t="s">
        <v>339</v>
      </c>
      <c r="BF51" s="36" t="s">
        <v>339</v>
      </c>
      <c r="BG51" s="36" t="s">
        <v>339</v>
      </c>
      <c r="BH51" s="36" t="s">
        <v>339</v>
      </c>
      <c r="BI51" s="36" t="s">
        <v>339</v>
      </c>
      <c r="BJ51" s="36" t="s">
        <v>339</v>
      </c>
      <c r="BK51" s="36" t="s">
        <v>339</v>
      </c>
      <c r="BL51" s="36" t="s">
        <v>339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339</v>
      </c>
      <c r="E52" s="36" t="s">
        <v>339</v>
      </c>
      <c r="F52" s="36" t="s">
        <v>339</v>
      </c>
      <c r="G52" s="36" t="s">
        <v>339</v>
      </c>
      <c r="H52" s="36" t="s">
        <v>339</v>
      </c>
      <c r="I52" s="36" t="s">
        <v>339</v>
      </c>
      <c r="J52" s="36" t="s">
        <v>339</v>
      </c>
      <c r="K52" s="36" t="s">
        <v>339</v>
      </c>
      <c r="L52" s="36" t="s">
        <v>339</v>
      </c>
      <c r="M52" s="36" t="s">
        <v>339</v>
      </c>
      <c r="N52" s="36" t="s">
        <v>339</v>
      </c>
      <c r="O52" s="36" t="s">
        <v>339</v>
      </c>
      <c r="P52" s="36" t="s">
        <v>339</v>
      </c>
      <c r="Q52" s="36" t="s">
        <v>339</v>
      </c>
      <c r="R52" s="36" t="s">
        <v>339</v>
      </c>
      <c r="S52" s="36" t="s">
        <v>339</v>
      </c>
      <c r="T52" s="36" t="s">
        <v>339</v>
      </c>
      <c r="U52" s="138" t="s">
        <v>339</v>
      </c>
      <c r="V52" s="138" t="s">
        <v>339</v>
      </c>
      <c r="W52" s="36" t="str">
        <f t="shared" si="4"/>
        <v>－</v>
      </c>
      <c r="X52" s="36" t="str">
        <f t="shared" si="4"/>
        <v>－</v>
      </c>
      <c r="Y52" s="36" t="str">
        <f t="shared" si="1"/>
        <v>－</v>
      </c>
      <c r="Z52" s="36" t="s">
        <v>339</v>
      </c>
      <c r="AA52" s="36" t="s">
        <v>339</v>
      </c>
      <c r="AB52" s="36" t="s">
        <v>339</v>
      </c>
      <c r="AC52" s="36" t="s">
        <v>339</v>
      </c>
      <c r="AD52" s="36" t="s">
        <v>339</v>
      </c>
      <c r="AE52" s="36" t="s">
        <v>339</v>
      </c>
      <c r="AF52" s="36" t="s">
        <v>339</v>
      </c>
      <c r="AG52" s="145" t="s">
        <v>339</v>
      </c>
      <c r="AH52" s="145" t="s">
        <v>339</v>
      </c>
      <c r="AI52" s="145" t="s">
        <v>339</v>
      </c>
      <c r="AJ52" s="36" t="s">
        <v>339</v>
      </c>
      <c r="AK52" s="36" t="s">
        <v>339</v>
      </c>
      <c r="AL52" s="36" t="s">
        <v>339</v>
      </c>
      <c r="AM52" s="36" t="str">
        <f t="shared" si="5"/>
        <v>－</v>
      </c>
      <c r="AN52" s="36" t="str">
        <f t="shared" si="5"/>
        <v>－</v>
      </c>
      <c r="AO52" s="36" t="str">
        <f t="shared" si="5"/>
        <v>－</v>
      </c>
      <c r="AP52" s="146" t="s">
        <v>339</v>
      </c>
      <c r="AQ52" s="146" t="s">
        <v>339</v>
      </c>
      <c r="AR52" s="36" t="str">
        <f t="shared" si="3"/>
        <v>－</v>
      </c>
      <c r="AS52" s="36" t="s">
        <v>339</v>
      </c>
      <c r="AT52" s="36" t="s">
        <v>339</v>
      </c>
      <c r="AU52" s="36" t="s">
        <v>339</v>
      </c>
      <c r="AV52" s="36" t="s">
        <v>339</v>
      </c>
      <c r="AW52" s="36" t="s">
        <v>339</v>
      </c>
      <c r="AX52" s="36" t="s">
        <v>339</v>
      </c>
      <c r="AY52" s="36" t="s">
        <v>339</v>
      </c>
      <c r="AZ52" s="36" t="s">
        <v>339</v>
      </c>
      <c r="BA52" s="36" t="s">
        <v>339</v>
      </c>
      <c r="BB52" s="36" t="s">
        <v>339</v>
      </c>
      <c r="BC52" s="36" t="s">
        <v>339</v>
      </c>
      <c r="BD52" s="36" t="s">
        <v>339</v>
      </c>
      <c r="BE52" s="36" t="s">
        <v>339</v>
      </c>
      <c r="BF52" s="36" t="s">
        <v>339</v>
      </c>
      <c r="BG52" s="36" t="s">
        <v>339</v>
      </c>
      <c r="BH52" s="36" t="s">
        <v>339</v>
      </c>
      <c r="BI52" s="36" t="s">
        <v>339</v>
      </c>
      <c r="BJ52" s="36" t="s">
        <v>339</v>
      </c>
      <c r="BK52" s="36" t="s">
        <v>339</v>
      </c>
      <c r="BL52" s="36" t="s">
        <v>339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339</v>
      </c>
      <c r="E53" s="36" t="s">
        <v>339</v>
      </c>
      <c r="F53" s="36" t="s">
        <v>339</v>
      </c>
      <c r="G53" s="36" t="s">
        <v>339</v>
      </c>
      <c r="H53" s="36" t="s">
        <v>339</v>
      </c>
      <c r="I53" s="36" t="s">
        <v>339</v>
      </c>
      <c r="J53" s="36" t="s">
        <v>339</v>
      </c>
      <c r="K53" s="36" t="s">
        <v>339</v>
      </c>
      <c r="L53" s="36" t="s">
        <v>339</v>
      </c>
      <c r="M53" s="36" t="s">
        <v>339</v>
      </c>
      <c r="N53" s="36" t="s">
        <v>339</v>
      </c>
      <c r="O53" s="36" t="s">
        <v>339</v>
      </c>
      <c r="P53" s="36" t="s">
        <v>339</v>
      </c>
      <c r="Q53" s="36" t="s">
        <v>339</v>
      </c>
      <c r="R53" s="36" t="s">
        <v>339</v>
      </c>
      <c r="S53" s="36" t="s">
        <v>339</v>
      </c>
      <c r="T53" s="36" t="s">
        <v>339</v>
      </c>
      <c r="U53" s="138" t="s">
        <v>339</v>
      </c>
      <c r="V53" s="138" t="s">
        <v>339</v>
      </c>
      <c r="W53" s="36" t="str">
        <f t="shared" si="4"/>
        <v>－</v>
      </c>
      <c r="X53" s="36" t="str">
        <f t="shared" si="4"/>
        <v>－</v>
      </c>
      <c r="Y53" s="36" t="str">
        <f t="shared" si="1"/>
        <v>－</v>
      </c>
      <c r="Z53" s="36" t="s">
        <v>339</v>
      </c>
      <c r="AA53" s="36" t="s">
        <v>339</v>
      </c>
      <c r="AB53" s="36" t="s">
        <v>339</v>
      </c>
      <c r="AC53" s="36" t="s">
        <v>339</v>
      </c>
      <c r="AD53" s="36" t="s">
        <v>339</v>
      </c>
      <c r="AE53" s="36" t="s">
        <v>339</v>
      </c>
      <c r="AF53" s="36" t="s">
        <v>339</v>
      </c>
      <c r="AG53" s="145" t="s">
        <v>339</v>
      </c>
      <c r="AH53" s="145" t="s">
        <v>339</v>
      </c>
      <c r="AI53" s="145" t="s">
        <v>339</v>
      </c>
      <c r="AJ53" s="36" t="s">
        <v>339</v>
      </c>
      <c r="AK53" s="36" t="s">
        <v>339</v>
      </c>
      <c r="AL53" s="36" t="s">
        <v>339</v>
      </c>
      <c r="AM53" s="36" t="str">
        <f t="shared" si="5"/>
        <v>－</v>
      </c>
      <c r="AN53" s="36" t="str">
        <f t="shared" si="5"/>
        <v>－</v>
      </c>
      <c r="AO53" s="36" t="str">
        <f t="shared" si="5"/>
        <v>－</v>
      </c>
      <c r="AP53" s="146" t="s">
        <v>339</v>
      </c>
      <c r="AQ53" s="146" t="s">
        <v>339</v>
      </c>
      <c r="AR53" s="36" t="str">
        <f t="shared" si="3"/>
        <v>－</v>
      </c>
      <c r="AS53" s="36" t="s">
        <v>339</v>
      </c>
      <c r="AT53" s="36" t="s">
        <v>339</v>
      </c>
      <c r="AU53" s="36" t="s">
        <v>339</v>
      </c>
      <c r="AV53" s="36" t="s">
        <v>339</v>
      </c>
      <c r="AW53" s="36" t="s">
        <v>339</v>
      </c>
      <c r="AX53" s="36" t="s">
        <v>339</v>
      </c>
      <c r="AY53" s="36" t="s">
        <v>339</v>
      </c>
      <c r="AZ53" s="36" t="s">
        <v>339</v>
      </c>
      <c r="BA53" s="36" t="s">
        <v>339</v>
      </c>
      <c r="BB53" s="36" t="s">
        <v>339</v>
      </c>
      <c r="BC53" s="36" t="s">
        <v>339</v>
      </c>
      <c r="BD53" s="36" t="s">
        <v>339</v>
      </c>
      <c r="BE53" s="36" t="s">
        <v>339</v>
      </c>
      <c r="BF53" s="36" t="s">
        <v>339</v>
      </c>
      <c r="BG53" s="36" t="s">
        <v>339</v>
      </c>
      <c r="BH53" s="36" t="s">
        <v>339</v>
      </c>
      <c r="BI53" s="36" t="s">
        <v>339</v>
      </c>
      <c r="BJ53" s="36" t="s">
        <v>339</v>
      </c>
      <c r="BK53" s="36" t="s">
        <v>339</v>
      </c>
      <c r="BL53" s="36" t="s">
        <v>339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339</v>
      </c>
      <c r="E54" s="36" t="s">
        <v>339</v>
      </c>
      <c r="F54" s="36" t="s">
        <v>339</v>
      </c>
      <c r="G54" s="36" t="s">
        <v>339</v>
      </c>
      <c r="H54" s="36" t="s">
        <v>339</v>
      </c>
      <c r="I54" s="36" t="s">
        <v>339</v>
      </c>
      <c r="J54" s="36" t="s">
        <v>339</v>
      </c>
      <c r="K54" s="36" t="s">
        <v>339</v>
      </c>
      <c r="L54" s="36" t="s">
        <v>339</v>
      </c>
      <c r="M54" s="36" t="s">
        <v>339</v>
      </c>
      <c r="N54" s="36" t="s">
        <v>339</v>
      </c>
      <c r="O54" s="36" t="s">
        <v>339</v>
      </c>
      <c r="P54" s="36" t="s">
        <v>339</v>
      </c>
      <c r="Q54" s="36" t="s">
        <v>339</v>
      </c>
      <c r="R54" s="36" t="s">
        <v>339</v>
      </c>
      <c r="S54" s="36" t="s">
        <v>339</v>
      </c>
      <c r="T54" s="36" t="s">
        <v>339</v>
      </c>
      <c r="U54" s="138" t="s">
        <v>339</v>
      </c>
      <c r="V54" s="138" t="s">
        <v>339</v>
      </c>
      <c r="W54" s="36" t="str">
        <f t="shared" si="4"/>
        <v>－</v>
      </c>
      <c r="X54" s="36" t="str">
        <f t="shared" si="4"/>
        <v>－</v>
      </c>
      <c r="Y54" s="36" t="str">
        <f t="shared" si="1"/>
        <v>－</v>
      </c>
      <c r="Z54" s="36" t="s">
        <v>339</v>
      </c>
      <c r="AA54" s="36" t="s">
        <v>339</v>
      </c>
      <c r="AB54" s="36" t="s">
        <v>339</v>
      </c>
      <c r="AC54" s="36" t="s">
        <v>339</v>
      </c>
      <c r="AD54" s="36" t="s">
        <v>339</v>
      </c>
      <c r="AE54" s="36" t="s">
        <v>339</v>
      </c>
      <c r="AF54" s="36" t="s">
        <v>339</v>
      </c>
      <c r="AG54" s="145" t="s">
        <v>339</v>
      </c>
      <c r="AH54" s="145" t="s">
        <v>339</v>
      </c>
      <c r="AI54" s="145" t="s">
        <v>339</v>
      </c>
      <c r="AJ54" s="36" t="s">
        <v>339</v>
      </c>
      <c r="AK54" s="36" t="s">
        <v>339</v>
      </c>
      <c r="AL54" s="36" t="s">
        <v>339</v>
      </c>
      <c r="AM54" s="36" t="str">
        <f t="shared" si="5"/>
        <v>－</v>
      </c>
      <c r="AN54" s="36" t="str">
        <f t="shared" si="5"/>
        <v>－</v>
      </c>
      <c r="AO54" s="36" t="str">
        <f t="shared" si="5"/>
        <v>－</v>
      </c>
      <c r="AP54" s="146" t="s">
        <v>339</v>
      </c>
      <c r="AQ54" s="146" t="s">
        <v>339</v>
      </c>
      <c r="AR54" s="36" t="str">
        <f t="shared" si="3"/>
        <v>－</v>
      </c>
      <c r="AS54" s="36" t="s">
        <v>339</v>
      </c>
      <c r="AT54" s="36" t="s">
        <v>339</v>
      </c>
      <c r="AU54" s="36" t="s">
        <v>339</v>
      </c>
      <c r="AV54" s="36" t="s">
        <v>339</v>
      </c>
      <c r="AW54" s="36" t="s">
        <v>339</v>
      </c>
      <c r="AX54" s="36" t="s">
        <v>339</v>
      </c>
      <c r="AY54" s="36" t="s">
        <v>339</v>
      </c>
      <c r="AZ54" s="36" t="s">
        <v>339</v>
      </c>
      <c r="BA54" s="36" t="s">
        <v>339</v>
      </c>
      <c r="BB54" s="36" t="s">
        <v>339</v>
      </c>
      <c r="BC54" s="36" t="s">
        <v>339</v>
      </c>
      <c r="BD54" s="36" t="s">
        <v>339</v>
      </c>
      <c r="BE54" s="36" t="s">
        <v>339</v>
      </c>
      <c r="BF54" s="36" t="s">
        <v>339</v>
      </c>
      <c r="BG54" s="36" t="s">
        <v>339</v>
      </c>
      <c r="BH54" s="36" t="s">
        <v>339</v>
      </c>
      <c r="BI54" s="36" t="s">
        <v>339</v>
      </c>
      <c r="BJ54" s="36" t="s">
        <v>339</v>
      </c>
      <c r="BK54" s="36" t="s">
        <v>339</v>
      </c>
      <c r="BL54" s="36" t="s">
        <v>339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339</v>
      </c>
      <c r="E55" s="36" t="s">
        <v>339</v>
      </c>
      <c r="F55" s="36" t="s">
        <v>339</v>
      </c>
      <c r="G55" s="36" t="s">
        <v>339</v>
      </c>
      <c r="H55" s="36" t="s">
        <v>339</v>
      </c>
      <c r="I55" s="36" t="s">
        <v>339</v>
      </c>
      <c r="J55" s="36" t="s">
        <v>339</v>
      </c>
      <c r="K55" s="36" t="s">
        <v>339</v>
      </c>
      <c r="L55" s="36" t="s">
        <v>339</v>
      </c>
      <c r="M55" s="36" t="s">
        <v>339</v>
      </c>
      <c r="N55" s="36" t="s">
        <v>339</v>
      </c>
      <c r="O55" s="36" t="s">
        <v>339</v>
      </c>
      <c r="P55" s="36" t="s">
        <v>339</v>
      </c>
      <c r="Q55" s="36" t="s">
        <v>339</v>
      </c>
      <c r="R55" s="36" t="s">
        <v>339</v>
      </c>
      <c r="S55" s="36" t="s">
        <v>339</v>
      </c>
      <c r="T55" s="36" t="s">
        <v>339</v>
      </c>
      <c r="U55" s="138" t="s">
        <v>339</v>
      </c>
      <c r="V55" s="138" t="s">
        <v>339</v>
      </c>
      <c r="W55" s="36" t="str">
        <f t="shared" si="4"/>
        <v>－</v>
      </c>
      <c r="X55" s="36" t="str">
        <f t="shared" si="4"/>
        <v>－</v>
      </c>
      <c r="Y55" s="36" t="str">
        <f t="shared" si="1"/>
        <v>－</v>
      </c>
      <c r="Z55" s="36" t="s">
        <v>339</v>
      </c>
      <c r="AA55" s="36" t="s">
        <v>339</v>
      </c>
      <c r="AB55" s="36" t="s">
        <v>339</v>
      </c>
      <c r="AC55" s="36" t="s">
        <v>339</v>
      </c>
      <c r="AD55" s="36" t="s">
        <v>339</v>
      </c>
      <c r="AE55" s="36" t="s">
        <v>339</v>
      </c>
      <c r="AF55" s="36" t="s">
        <v>339</v>
      </c>
      <c r="AG55" s="145" t="s">
        <v>339</v>
      </c>
      <c r="AH55" s="145" t="s">
        <v>339</v>
      </c>
      <c r="AI55" s="145" t="s">
        <v>339</v>
      </c>
      <c r="AJ55" s="36" t="s">
        <v>339</v>
      </c>
      <c r="AK55" s="36" t="s">
        <v>339</v>
      </c>
      <c r="AL55" s="36" t="s">
        <v>339</v>
      </c>
      <c r="AM55" s="36" t="str">
        <f t="shared" si="5"/>
        <v>－</v>
      </c>
      <c r="AN55" s="36" t="str">
        <f t="shared" si="5"/>
        <v>－</v>
      </c>
      <c r="AO55" s="36" t="str">
        <f t="shared" si="5"/>
        <v>－</v>
      </c>
      <c r="AP55" s="146" t="s">
        <v>339</v>
      </c>
      <c r="AQ55" s="146" t="s">
        <v>339</v>
      </c>
      <c r="AR55" s="36" t="str">
        <f t="shared" si="3"/>
        <v>－</v>
      </c>
      <c r="AS55" s="36" t="s">
        <v>339</v>
      </c>
      <c r="AT55" s="36" t="s">
        <v>339</v>
      </c>
      <c r="AU55" s="36" t="s">
        <v>339</v>
      </c>
      <c r="AV55" s="36" t="s">
        <v>339</v>
      </c>
      <c r="AW55" s="36" t="s">
        <v>339</v>
      </c>
      <c r="AX55" s="36" t="s">
        <v>339</v>
      </c>
      <c r="AY55" s="36" t="s">
        <v>339</v>
      </c>
      <c r="AZ55" s="36" t="s">
        <v>339</v>
      </c>
      <c r="BA55" s="36" t="s">
        <v>339</v>
      </c>
      <c r="BB55" s="36" t="s">
        <v>339</v>
      </c>
      <c r="BC55" s="36" t="s">
        <v>339</v>
      </c>
      <c r="BD55" s="36" t="s">
        <v>339</v>
      </c>
      <c r="BE55" s="36" t="s">
        <v>339</v>
      </c>
      <c r="BF55" s="36" t="s">
        <v>339</v>
      </c>
      <c r="BG55" s="36" t="s">
        <v>339</v>
      </c>
      <c r="BH55" s="36" t="s">
        <v>339</v>
      </c>
      <c r="BI55" s="36" t="s">
        <v>339</v>
      </c>
      <c r="BJ55" s="36" t="s">
        <v>339</v>
      </c>
      <c r="BK55" s="36" t="s">
        <v>339</v>
      </c>
      <c r="BL55" s="36" t="s">
        <v>339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339</v>
      </c>
      <c r="E56" s="36" t="s">
        <v>339</v>
      </c>
      <c r="F56" s="36" t="s">
        <v>339</v>
      </c>
      <c r="G56" s="36" t="s">
        <v>339</v>
      </c>
      <c r="H56" s="36" t="s">
        <v>339</v>
      </c>
      <c r="I56" s="36" t="s">
        <v>339</v>
      </c>
      <c r="J56" s="36" t="s">
        <v>339</v>
      </c>
      <c r="K56" s="36" t="s">
        <v>339</v>
      </c>
      <c r="L56" s="36" t="s">
        <v>339</v>
      </c>
      <c r="M56" s="36" t="s">
        <v>339</v>
      </c>
      <c r="N56" s="36" t="s">
        <v>339</v>
      </c>
      <c r="O56" s="36" t="s">
        <v>339</v>
      </c>
      <c r="P56" s="36" t="s">
        <v>339</v>
      </c>
      <c r="Q56" s="36" t="s">
        <v>339</v>
      </c>
      <c r="R56" s="36" t="s">
        <v>339</v>
      </c>
      <c r="S56" s="36" t="s">
        <v>339</v>
      </c>
      <c r="T56" s="36" t="s">
        <v>339</v>
      </c>
      <c r="U56" s="138" t="s">
        <v>339</v>
      </c>
      <c r="V56" s="138" t="s">
        <v>339</v>
      </c>
      <c r="W56" s="36" t="str">
        <f t="shared" si="4"/>
        <v>－</v>
      </c>
      <c r="X56" s="36" t="str">
        <f t="shared" si="4"/>
        <v>－</v>
      </c>
      <c r="Y56" s="36" t="str">
        <f t="shared" si="1"/>
        <v>－</v>
      </c>
      <c r="Z56" s="36" t="s">
        <v>339</v>
      </c>
      <c r="AA56" s="36" t="s">
        <v>339</v>
      </c>
      <c r="AB56" s="36" t="s">
        <v>339</v>
      </c>
      <c r="AC56" s="36" t="s">
        <v>339</v>
      </c>
      <c r="AD56" s="36" t="s">
        <v>339</v>
      </c>
      <c r="AE56" s="36" t="s">
        <v>339</v>
      </c>
      <c r="AF56" s="36" t="s">
        <v>339</v>
      </c>
      <c r="AG56" s="145" t="s">
        <v>339</v>
      </c>
      <c r="AH56" s="145" t="s">
        <v>339</v>
      </c>
      <c r="AI56" s="145" t="s">
        <v>339</v>
      </c>
      <c r="AJ56" s="36" t="s">
        <v>339</v>
      </c>
      <c r="AK56" s="36" t="s">
        <v>339</v>
      </c>
      <c r="AL56" s="36" t="s">
        <v>339</v>
      </c>
      <c r="AM56" s="36" t="str">
        <f t="shared" si="5"/>
        <v>－</v>
      </c>
      <c r="AN56" s="36" t="str">
        <f t="shared" si="5"/>
        <v>－</v>
      </c>
      <c r="AO56" s="36" t="str">
        <f t="shared" si="5"/>
        <v>－</v>
      </c>
      <c r="AP56" s="146" t="s">
        <v>339</v>
      </c>
      <c r="AQ56" s="146" t="s">
        <v>339</v>
      </c>
      <c r="AR56" s="36" t="str">
        <f t="shared" si="3"/>
        <v>－</v>
      </c>
      <c r="AS56" s="36" t="s">
        <v>339</v>
      </c>
      <c r="AT56" s="36" t="s">
        <v>339</v>
      </c>
      <c r="AU56" s="36" t="s">
        <v>339</v>
      </c>
      <c r="AV56" s="36" t="s">
        <v>339</v>
      </c>
      <c r="AW56" s="36" t="s">
        <v>339</v>
      </c>
      <c r="AX56" s="36" t="s">
        <v>339</v>
      </c>
      <c r="AY56" s="36" t="s">
        <v>339</v>
      </c>
      <c r="AZ56" s="36" t="s">
        <v>339</v>
      </c>
      <c r="BA56" s="36" t="s">
        <v>339</v>
      </c>
      <c r="BB56" s="36" t="s">
        <v>339</v>
      </c>
      <c r="BC56" s="36" t="s">
        <v>339</v>
      </c>
      <c r="BD56" s="36" t="s">
        <v>339</v>
      </c>
      <c r="BE56" s="36" t="s">
        <v>339</v>
      </c>
      <c r="BF56" s="36" t="s">
        <v>339</v>
      </c>
      <c r="BG56" s="36" t="s">
        <v>339</v>
      </c>
      <c r="BH56" s="36" t="s">
        <v>339</v>
      </c>
      <c r="BI56" s="36" t="s">
        <v>339</v>
      </c>
      <c r="BJ56" s="36" t="s">
        <v>339</v>
      </c>
      <c r="BK56" s="36" t="s">
        <v>339</v>
      </c>
      <c r="BL56" s="36" t="s">
        <v>339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339</v>
      </c>
      <c r="E57" s="36" t="s">
        <v>339</v>
      </c>
      <c r="F57" s="36" t="s">
        <v>339</v>
      </c>
      <c r="G57" s="36" t="s">
        <v>339</v>
      </c>
      <c r="H57" s="36" t="s">
        <v>339</v>
      </c>
      <c r="I57" s="36" t="s">
        <v>339</v>
      </c>
      <c r="J57" s="36" t="s">
        <v>339</v>
      </c>
      <c r="K57" s="36" t="s">
        <v>339</v>
      </c>
      <c r="L57" s="36" t="s">
        <v>339</v>
      </c>
      <c r="M57" s="36" t="s">
        <v>339</v>
      </c>
      <c r="N57" s="36" t="s">
        <v>339</v>
      </c>
      <c r="O57" s="36" t="s">
        <v>339</v>
      </c>
      <c r="P57" s="36" t="s">
        <v>339</v>
      </c>
      <c r="Q57" s="36" t="s">
        <v>339</v>
      </c>
      <c r="R57" s="36" t="s">
        <v>339</v>
      </c>
      <c r="S57" s="36" t="s">
        <v>339</v>
      </c>
      <c r="T57" s="36" t="s">
        <v>339</v>
      </c>
      <c r="U57" s="138" t="s">
        <v>339</v>
      </c>
      <c r="V57" s="138" t="s">
        <v>339</v>
      </c>
      <c r="W57" s="36" t="str">
        <f t="shared" si="4"/>
        <v>－</v>
      </c>
      <c r="X57" s="36" t="str">
        <f t="shared" si="4"/>
        <v>－</v>
      </c>
      <c r="Y57" s="36" t="str">
        <f t="shared" si="1"/>
        <v>－</v>
      </c>
      <c r="Z57" s="36" t="s">
        <v>339</v>
      </c>
      <c r="AA57" s="36" t="s">
        <v>339</v>
      </c>
      <c r="AB57" s="36" t="s">
        <v>339</v>
      </c>
      <c r="AC57" s="36" t="s">
        <v>339</v>
      </c>
      <c r="AD57" s="36" t="s">
        <v>339</v>
      </c>
      <c r="AE57" s="36" t="s">
        <v>339</v>
      </c>
      <c r="AF57" s="36" t="s">
        <v>339</v>
      </c>
      <c r="AG57" s="145" t="s">
        <v>339</v>
      </c>
      <c r="AH57" s="145" t="s">
        <v>339</v>
      </c>
      <c r="AI57" s="145" t="s">
        <v>339</v>
      </c>
      <c r="AJ57" s="36" t="s">
        <v>339</v>
      </c>
      <c r="AK57" s="36" t="s">
        <v>339</v>
      </c>
      <c r="AL57" s="36" t="s">
        <v>339</v>
      </c>
      <c r="AM57" s="36" t="str">
        <f t="shared" si="5"/>
        <v>－</v>
      </c>
      <c r="AN57" s="36" t="str">
        <f t="shared" si="5"/>
        <v>－</v>
      </c>
      <c r="AO57" s="36" t="str">
        <f t="shared" si="5"/>
        <v>－</v>
      </c>
      <c r="AP57" s="146" t="s">
        <v>339</v>
      </c>
      <c r="AQ57" s="146" t="s">
        <v>339</v>
      </c>
      <c r="AR57" s="36" t="str">
        <f t="shared" si="3"/>
        <v>－</v>
      </c>
      <c r="AS57" s="36" t="s">
        <v>339</v>
      </c>
      <c r="AT57" s="36" t="s">
        <v>339</v>
      </c>
      <c r="AU57" s="36" t="s">
        <v>339</v>
      </c>
      <c r="AV57" s="36" t="s">
        <v>339</v>
      </c>
      <c r="AW57" s="36" t="s">
        <v>339</v>
      </c>
      <c r="AX57" s="36" t="s">
        <v>339</v>
      </c>
      <c r="AY57" s="36" t="s">
        <v>339</v>
      </c>
      <c r="AZ57" s="36" t="s">
        <v>339</v>
      </c>
      <c r="BA57" s="36" t="s">
        <v>339</v>
      </c>
      <c r="BB57" s="36" t="s">
        <v>339</v>
      </c>
      <c r="BC57" s="36" t="s">
        <v>339</v>
      </c>
      <c r="BD57" s="36" t="s">
        <v>339</v>
      </c>
      <c r="BE57" s="36" t="s">
        <v>339</v>
      </c>
      <c r="BF57" s="36" t="s">
        <v>339</v>
      </c>
      <c r="BG57" s="36" t="s">
        <v>339</v>
      </c>
      <c r="BH57" s="36" t="s">
        <v>339</v>
      </c>
      <c r="BI57" s="36" t="s">
        <v>339</v>
      </c>
      <c r="BJ57" s="36" t="s">
        <v>339</v>
      </c>
      <c r="BK57" s="36" t="s">
        <v>339</v>
      </c>
      <c r="BL57" s="36" t="s">
        <v>339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339</v>
      </c>
      <c r="E58" s="36" t="s">
        <v>339</v>
      </c>
      <c r="F58" s="36" t="s">
        <v>339</v>
      </c>
      <c r="G58" s="36" t="s">
        <v>339</v>
      </c>
      <c r="H58" s="36" t="s">
        <v>339</v>
      </c>
      <c r="I58" s="36" t="s">
        <v>339</v>
      </c>
      <c r="J58" s="36" t="s">
        <v>339</v>
      </c>
      <c r="K58" s="36" t="s">
        <v>339</v>
      </c>
      <c r="L58" s="36" t="s">
        <v>339</v>
      </c>
      <c r="M58" s="36" t="s">
        <v>339</v>
      </c>
      <c r="N58" s="36" t="s">
        <v>339</v>
      </c>
      <c r="O58" s="36" t="s">
        <v>339</v>
      </c>
      <c r="P58" s="36" t="s">
        <v>339</v>
      </c>
      <c r="Q58" s="36" t="s">
        <v>339</v>
      </c>
      <c r="R58" s="36" t="s">
        <v>339</v>
      </c>
      <c r="S58" s="36" t="s">
        <v>339</v>
      </c>
      <c r="T58" s="36" t="s">
        <v>339</v>
      </c>
      <c r="U58" s="138" t="s">
        <v>339</v>
      </c>
      <c r="V58" s="138" t="s">
        <v>339</v>
      </c>
      <c r="W58" s="36" t="str">
        <f t="shared" si="4"/>
        <v>－</v>
      </c>
      <c r="X58" s="36" t="str">
        <f t="shared" si="4"/>
        <v>－</v>
      </c>
      <c r="Y58" s="36" t="str">
        <f t="shared" si="1"/>
        <v>－</v>
      </c>
      <c r="Z58" s="36" t="s">
        <v>339</v>
      </c>
      <c r="AA58" s="36" t="s">
        <v>339</v>
      </c>
      <c r="AB58" s="36" t="s">
        <v>339</v>
      </c>
      <c r="AC58" s="36" t="s">
        <v>339</v>
      </c>
      <c r="AD58" s="36" t="s">
        <v>339</v>
      </c>
      <c r="AE58" s="36" t="s">
        <v>339</v>
      </c>
      <c r="AF58" s="36" t="s">
        <v>339</v>
      </c>
      <c r="AG58" s="145" t="s">
        <v>339</v>
      </c>
      <c r="AH58" s="145" t="s">
        <v>339</v>
      </c>
      <c r="AI58" s="145" t="s">
        <v>339</v>
      </c>
      <c r="AJ58" s="36" t="s">
        <v>339</v>
      </c>
      <c r="AK58" s="36" t="s">
        <v>339</v>
      </c>
      <c r="AL58" s="36" t="s">
        <v>339</v>
      </c>
      <c r="AM58" s="36" t="str">
        <f t="shared" si="5"/>
        <v>－</v>
      </c>
      <c r="AN58" s="36" t="str">
        <f t="shared" si="5"/>
        <v>－</v>
      </c>
      <c r="AO58" s="36" t="str">
        <f t="shared" si="5"/>
        <v>－</v>
      </c>
      <c r="AP58" s="146" t="s">
        <v>339</v>
      </c>
      <c r="AQ58" s="146" t="s">
        <v>339</v>
      </c>
      <c r="AR58" s="36" t="str">
        <f t="shared" si="3"/>
        <v>－</v>
      </c>
      <c r="AS58" s="36" t="s">
        <v>339</v>
      </c>
      <c r="AT58" s="36" t="s">
        <v>339</v>
      </c>
      <c r="AU58" s="36" t="s">
        <v>339</v>
      </c>
      <c r="AV58" s="36" t="s">
        <v>339</v>
      </c>
      <c r="AW58" s="36" t="s">
        <v>339</v>
      </c>
      <c r="AX58" s="36" t="s">
        <v>339</v>
      </c>
      <c r="AY58" s="36" t="s">
        <v>339</v>
      </c>
      <c r="AZ58" s="36" t="s">
        <v>339</v>
      </c>
      <c r="BA58" s="36" t="s">
        <v>339</v>
      </c>
      <c r="BB58" s="36" t="s">
        <v>339</v>
      </c>
      <c r="BC58" s="36" t="s">
        <v>339</v>
      </c>
      <c r="BD58" s="36" t="s">
        <v>339</v>
      </c>
      <c r="BE58" s="36" t="s">
        <v>339</v>
      </c>
      <c r="BF58" s="36" t="s">
        <v>339</v>
      </c>
      <c r="BG58" s="36" t="s">
        <v>339</v>
      </c>
      <c r="BH58" s="36" t="s">
        <v>339</v>
      </c>
      <c r="BI58" s="36" t="s">
        <v>339</v>
      </c>
      <c r="BJ58" s="36" t="s">
        <v>339</v>
      </c>
      <c r="BK58" s="36" t="s">
        <v>339</v>
      </c>
      <c r="BL58" s="36" t="s">
        <v>339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339</v>
      </c>
      <c r="E59" s="36" t="s">
        <v>339</v>
      </c>
      <c r="F59" s="36" t="s">
        <v>339</v>
      </c>
      <c r="G59" s="36" t="s">
        <v>339</v>
      </c>
      <c r="H59" s="36" t="s">
        <v>339</v>
      </c>
      <c r="I59" s="36" t="s">
        <v>339</v>
      </c>
      <c r="J59" s="36" t="s">
        <v>339</v>
      </c>
      <c r="K59" s="36" t="s">
        <v>339</v>
      </c>
      <c r="L59" s="36" t="s">
        <v>339</v>
      </c>
      <c r="M59" s="36" t="s">
        <v>339</v>
      </c>
      <c r="N59" s="36" t="s">
        <v>339</v>
      </c>
      <c r="O59" s="36" t="s">
        <v>339</v>
      </c>
      <c r="P59" s="36" t="s">
        <v>339</v>
      </c>
      <c r="Q59" s="36" t="s">
        <v>339</v>
      </c>
      <c r="R59" s="36" t="s">
        <v>339</v>
      </c>
      <c r="S59" s="36" t="s">
        <v>339</v>
      </c>
      <c r="T59" s="36" t="s">
        <v>339</v>
      </c>
      <c r="U59" s="138" t="s">
        <v>339</v>
      </c>
      <c r="V59" s="138" t="s">
        <v>339</v>
      </c>
      <c r="W59" s="36" t="str">
        <f t="shared" si="4"/>
        <v>－</v>
      </c>
      <c r="X59" s="36" t="str">
        <f t="shared" si="4"/>
        <v>－</v>
      </c>
      <c r="Y59" s="36" t="str">
        <f t="shared" si="1"/>
        <v>－</v>
      </c>
      <c r="Z59" s="36" t="s">
        <v>339</v>
      </c>
      <c r="AA59" s="36" t="s">
        <v>339</v>
      </c>
      <c r="AB59" s="36" t="s">
        <v>339</v>
      </c>
      <c r="AC59" s="36" t="s">
        <v>339</v>
      </c>
      <c r="AD59" s="36" t="s">
        <v>339</v>
      </c>
      <c r="AE59" s="36" t="s">
        <v>339</v>
      </c>
      <c r="AF59" s="36" t="s">
        <v>339</v>
      </c>
      <c r="AG59" s="145" t="s">
        <v>339</v>
      </c>
      <c r="AH59" s="145" t="s">
        <v>339</v>
      </c>
      <c r="AI59" s="145" t="s">
        <v>339</v>
      </c>
      <c r="AJ59" s="36" t="s">
        <v>339</v>
      </c>
      <c r="AK59" s="36" t="s">
        <v>339</v>
      </c>
      <c r="AL59" s="36" t="s">
        <v>339</v>
      </c>
      <c r="AM59" s="36" t="str">
        <f t="shared" si="5"/>
        <v>－</v>
      </c>
      <c r="AN59" s="36" t="str">
        <f t="shared" si="5"/>
        <v>－</v>
      </c>
      <c r="AO59" s="36" t="str">
        <f t="shared" si="5"/>
        <v>－</v>
      </c>
      <c r="AP59" s="146" t="s">
        <v>339</v>
      </c>
      <c r="AQ59" s="146" t="s">
        <v>339</v>
      </c>
      <c r="AR59" s="36" t="str">
        <f t="shared" si="3"/>
        <v>－</v>
      </c>
      <c r="AS59" s="36" t="s">
        <v>339</v>
      </c>
      <c r="AT59" s="36" t="s">
        <v>339</v>
      </c>
      <c r="AU59" s="36" t="s">
        <v>339</v>
      </c>
      <c r="AV59" s="36" t="s">
        <v>339</v>
      </c>
      <c r="AW59" s="36" t="s">
        <v>339</v>
      </c>
      <c r="AX59" s="36" t="s">
        <v>339</v>
      </c>
      <c r="AY59" s="36" t="s">
        <v>339</v>
      </c>
      <c r="AZ59" s="36" t="s">
        <v>339</v>
      </c>
      <c r="BA59" s="36" t="s">
        <v>339</v>
      </c>
      <c r="BB59" s="36" t="s">
        <v>339</v>
      </c>
      <c r="BC59" s="36" t="s">
        <v>339</v>
      </c>
      <c r="BD59" s="36" t="s">
        <v>339</v>
      </c>
      <c r="BE59" s="36" t="s">
        <v>339</v>
      </c>
      <c r="BF59" s="36" t="s">
        <v>339</v>
      </c>
      <c r="BG59" s="36" t="s">
        <v>339</v>
      </c>
      <c r="BH59" s="36" t="s">
        <v>339</v>
      </c>
      <c r="BI59" s="36" t="s">
        <v>339</v>
      </c>
      <c r="BJ59" s="36" t="s">
        <v>339</v>
      </c>
      <c r="BK59" s="36" t="s">
        <v>339</v>
      </c>
      <c r="BL59" s="36" t="s">
        <v>339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339</v>
      </c>
      <c r="E60" s="36" t="s">
        <v>339</v>
      </c>
      <c r="F60" s="36" t="s">
        <v>339</v>
      </c>
      <c r="G60" s="36" t="s">
        <v>339</v>
      </c>
      <c r="H60" s="36" t="s">
        <v>339</v>
      </c>
      <c r="I60" s="36" t="s">
        <v>339</v>
      </c>
      <c r="J60" s="36" t="s">
        <v>339</v>
      </c>
      <c r="K60" s="36" t="s">
        <v>339</v>
      </c>
      <c r="L60" s="36" t="s">
        <v>339</v>
      </c>
      <c r="M60" s="36" t="s">
        <v>339</v>
      </c>
      <c r="N60" s="36" t="s">
        <v>339</v>
      </c>
      <c r="O60" s="36" t="s">
        <v>339</v>
      </c>
      <c r="P60" s="36" t="s">
        <v>339</v>
      </c>
      <c r="Q60" s="36" t="s">
        <v>339</v>
      </c>
      <c r="R60" s="36" t="s">
        <v>339</v>
      </c>
      <c r="S60" s="36" t="s">
        <v>339</v>
      </c>
      <c r="T60" s="36" t="s">
        <v>339</v>
      </c>
      <c r="U60" s="138" t="s">
        <v>339</v>
      </c>
      <c r="V60" s="138" t="s">
        <v>339</v>
      </c>
      <c r="W60" s="36" t="str">
        <f t="shared" si="4"/>
        <v>－</v>
      </c>
      <c r="X60" s="36" t="str">
        <f t="shared" si="4"/>
        <v>－</v>
      </c>
      <c r="Y60" s="36" t="str">
        <f t="shared" si="1"/>
        <v>－</v>
      </c>
      <c r="Z60" s="36" t="s">
        <v>339</v>
      </c>
      <c r="AA60" s="36" t="s">
        <v>339</v>
      </c>
      <c r="AB60" s="36" t="s">
        <v>339</v>
      </c>
      <c r="AC60" s="36" t="s">
        <v>339</v>
      </c>
      <c r="AD60" s="36" t="s">
        <v>339</v>
      </c>
      <c r="AE60" s="36" t="s">
        <v>339</v>
      </c>
      <c r="AF60" s="36" t="s">
        <v>339</v>
      </c>
      <c r="AG60" s="145" t="s">
        <v>339</v>
      </c>
      <c r="AH60" s="145" t="s">
        <v>339</v>
      </c>
      <c r="AI60" s="145" t="s">
        <v>339</v>
      </c>
      <c r="AJ60" s="36" t="s">
        <v>339</v>
      </c>
      <c r="AK60" s="36" t="s">
        <v>339</v>
      </c>
      <c r="AL60" s="36" t="s">
        <v>339</v>
      </c>
      <c r="AM60" s="36" t="str">
        <f t="shared" si="5"/>
        <v>－</v>
      </c>
      <c r="AN60" s="36" t="str">
        <f t="shared" si="5"/>
        <v>－</v>
      </c>
      <c r="AO60" s="36" t="str">
        <f t="shared" si="5"/>
        <v>－</v>
      </c>
      <c r="AP60" s="146" t="s">
        <v>339</v>
      </c>
      <c r="AQ60" s="146" t="s">
        <v>339</v>
      </c>
      <c r="AR60" s="36" t="str">
        <f t="shared" si="3"/>
        <v>－</v>
      </c>
      <c r="AS60" s="36" t="s">
        <v>339</v>
      </c>
      <c r="AT60" s="36" t="s">
        <v>339</v>
      </c>
      <c r="AU60" s="36" t="s">
        <v>339</v>
      </c>
      <c r="AV60" s="36" t="s">
        <v>339</v>
      </c>
      <c r="AW60" s="36" t="s">
        <v>339</v>
      </c>
      <c r="AX60" s="36" t="s">
        <v>339</v>
      </c>
      <c r="AY60" s="36" t="s">
        <v>339</v>
      </c>
      <c r="AZ60" s="36" t="s">
        <v>339</v>
      </c>
      <c r="BA60" s="36" t="s">
        <v>339</v>
      </c>
      <c r="BB60" s="36" t="s">
        <v>339</v>
      </c>
      <c r="BC60" s="36" t="s">
        <v>339</v>
      </c>
      <c r="BD60" s="36" t="s">
        <v>339</v>
      </c>
      <c r="BE60" s="36" t="s">
        <v>339</v>
      </c>
      <c r="BF60" s="36" t="s">
        <v>339</v>
      </c>
      <c r="BG60" s="36" t="s">
        <v>339</v>
      </c>
      <c r="BH60" s="36" t="s">
        <v>339</v>
      </c>
      <c r="BI60" s="36" t="s">
        <v>339</v>
      </c>
      <c r="BJ60" s="36" t="s">
        <v>339</v>
      </c>
      <c r="BK60" s="36" t="s">
        <v>339</v>
      </c>
      <c r="BL60" s="36" t="s">
        <v>339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339</v>
      </c>
      <c r="E61" s="36" t="s">
        <v>339</v>
      </c>
      <c r="F61" s="36" t="s">
        <v>339</v>
      </c>
      <c r="G61" s="36" t="s">
        <v>339</v>
      </c>
      <c r="H61" s="36" t="s">
        <v>339</v>
      </c>
      <c r="I61" s="36" t="s">
        <v>339</v>
      </c>
      <c r="J61" s="36" t="s">
        <v>339</v>
      </c>
      <c r="K61" s="36" t="s">
        <v>339</v>
      </c>
      <c r="L61" s="36" t="s">
        <v>339</v>
      </c>
      <c r="M61" s="36" t="s">
        <v>339</v>
      </c>
      <c r="N61" s="36" t="s">
        <v>339</v>
      </c>
      <c r="O61" s="36" t="s">
        <v>339</v>
      </c>
      <c r="P61" s="36" t="s">
        <v>339</v>
      </c>
      <c r="Q61" s="36" t="s">
        <v>339</v>
      </c>
      <c r="R61" s="36" t="s">
        <v>339</v>
      </c>
      <c r="S61" s="36" t="s">
        <v>339</v>
      </c>
      <c r="T61" s="36" t="s">
        <v>339</v>
      </c>
      <c r="U61" s="138" t="s">
        <v>339</v>
      </c>
      <c r="V61" s="138" t="s">
        <v>339</v>
      </c>
      <c r="W61" s="36" t="str">
        <f t="shared" si="4"/>
        <v>－</v>
      </c>
      <c r="X61" s="36" t="str">
        <f t="shared" si="4"/>
        <v>－</v>
      </c>
      <c r="Y61" s="36" t="str">
        <f t="shared" si="1"/>
        <v>－</v>
      </c>
      <c r="Z61" s="36" t="s">
        <v>339</v>
      </c>
      <c r="AA61" s="36" t="s">
        <v>339</v>
      </c>
      <c r="AB61" s="36" t="s">
        <v>339</v>
      </c>
      <c r="AC61" s="36" t="s">
        <v>339</v>
      </c>
      <c r="AD61" s="36" t="s">
        <v>339</v>
      </c>
      <c r="AE61" s="36" t="s">
        <v>339</v>
      </c>
      <c r="AF61" s="36" t="s">
        <v>339</v>
      </c>
      <c r="AG61" s="145" t="s">
        <v>339</v>
      </c>
      <c r="AH61" s="145" t="s">
        <v>339</v>
      </c>
      <c r="AI61" s="145" t="s">
        <v>339</v>
      </c>
      <c r="AJ61" s="36" t="s">
        <v>339</v>
      </c>
      <c r="AK61" s="36" t="s">
        <v>339</v>
      </c>
      <c r="AL61" s="36" t="s">
        <v>339</v>
      </c>
      <c r="AM61" s="36" t="str">
        <f t="shared" si="5"/>
        <v>－</v>
      </c>
      <c r="AN61" s="36" t="str">
        <f t="shared" si="5"/>
        <v>－</v>
      </c>
      <c r="AO61" s="36" t="str">
        <f t="shared" si="5"/>
        <v>－</v>
      </c>
      <c r="AP61" s="146" t="s">
        <v>339</v>
      </c>
      <c r="AQ61" s="146" t="s">
        <v>339</v>
      </c>
      <c r="AR61" s="36" t="str">
        <f t="shared" si="3"/>
        <v>－</v>
      </c>
      <c r="AS61" s="36" t="s">
        <v>339</v>
      </c>
      <c r="AT61" s="36" t="s">
        <v>339</v>
      </c>
      <c r="AU61" s="36" t="s">
        <v>339</v>
      </c>
      <c r="AV61" s="36" t="s">
        <v>339</v>
      </c>
      <c r="AW61" s="36" t="s">
        <v>339</v>
      </c>
      <c r="AX61" s="36" t="s">
        <v>339</v>
      </c>
      <c r="AY61" s="36" t="s">
        <v>339</v>
      </c>
      <c r="AZ61" s="36" t="s">
        <v>339</v>
      </c>
      <c r="BA61" s="36" t="s">
        <v>339</v>
      </c>
      <c r="BB61" s="36" t="s">
        <v>339</v>
      </c>
      <c r="BC61" s="36" t="s">
        <v>339</v>
      </c>
      <c r="BD61" s="36" t="s">
        <v>339</v>
      </c>
      <c r="BE61" s="36" t="s">
        <v>339</v>
      </c>
      <c r="BF61" s="36" t="s">
        <v>339</v>
      </c>
      <c r="BG61" s="36" t="s">
        <v>339</v>
      </c>
      <c r="BH61" s="36" t="s">
        <v>339</v>
      </c>
      <c r="BI61" s="36" t="s">
        <v>339</v>
      </c>
      <c r="BJ61" s="36" t="s">
        <v>339</v>
      </c>
      <c r="BK61" s="36" t="s">
        <v>339</v>
      </c>
      <c r="BL61" s="36" t="s">
        <v>339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339</v>
      </c>
      <c r="E62" s="36" t="s">
        <v>339</v>
      </c>
      <c r="F62" s="36" t="s">
        <v>339</v>
      </c>
      <c r="G62" s="36" t="s">
        <v>339</v>
      </c>
      <c r="H62" s="36" t="s">
        <v>339</v>
      </c>
      <c r="I62" s="36" t="s">
        <v>339</v>
      </c>
      <c r="J62" s="36" t="s">
        <v>339</v>
      </c>
      <c r="K62" s="36" t="s">
        <v>339</v>
      </c>
      <c r="L62" s="36" t="s">
        <v>339</v>
      </c>
      <c r="M62" s="36" t="s">
        <v>339</v>
      </c>
      <c r="N62" s="36" t="s">
        <v>339</v>
      </c>
      <c r="O62" s="36" t="s">
        <v>339</v>
      </c>
      <c r="P62" s="36" t="s">
        <v>339</v>
      </c>
      <c r="Q62" s="36" t="s">
        <v>339</v>
      </c>
      <c r="R62" s="36" t="s">
        <v>339</v>
      </c>
      <c r="S62" s="36" t="s">
        <v>339</v>
      </c>
      <c r="T62" s="36" t="s">
        <v>339</v>
      </c>
      <c r="U62" s="138" t="s">
        <v>339</v>
      </c>
      <c r="V62" s="138" t="s">
        <v>339</v>
      </c>
      <c r="W62" s="36" t="str">
        <f t="shared" si="4"/>
        <v>－</v>
      </c>
      <c r="X62" s="36" t="str">
        <f t="shared" si="4"/>
        <v>－</v>
      </c>
      <c r="Y62" s="36" t="str">
        <f t="shared" si="1"/>
        <v>－</v>
      </c>
      <c r="Z62" s="36" t="s">
        <v>339</v>
      </c>
      <c r="AA62" s="36" t="s">
        <v>339</v>
      </c>
      <c r="AB62" s="36" t="s">
        <v>339</v>
      </c>
      <c r="AC62" s="36" t="s">
        <v>339</v>
      </c>
      <c r="AD62" s="36" t="s">
        <v>339</v>
      </c>
      <c r="AE62" s="36" t="s">
        <v>339</v>
      </c>
      <c r="AF62" s="36" t="s">
        <v>339</v>
      </c>
      <c r="AG62" s="145" t="s">
        <v>339</v>
      </c>
      <c r="AH62" s="145" t="s">
        <v>339</v>
      </c>
      <c r="AI62" s="145" t="s">
        <v>339</v>
      </c>
      <c r="AJ62" s="36" t="s">
        <v>339</v>
      </c>
      <c r="AK62" s="36" t="s">
        <v>339</v>
      </c>
      <c r="AL62" s="36" t="s">
        <v>339</v>
      </c>
      <c r="AM62" s="36" t="str">
        <f t="shared" si="5"/>
        <v>－</v>
      </c>
      <c r="AN62" s="36" t="str">
        <f t="shared" si="5"/>
        <v>－</v>
      </c>
      <c r="AO62" s="36" t="str">
        <f t="shared" si="5"/>
        <v>－</v>
      </c>
      <c r="AP62" s="146" t="s">
        <v>339</v>
      </c>
      <c r="AQ62" s="146" t="s">
        <v>339</v>
      </c>
      <c r="AR62" s="36" t="str">
        <f t="shared" si="3"/>
        <v>－</v>
      </c>
      <c r="AS62" s="36" t="s">
        <v>339</v>
      </c>
      <c r="AT62" s="36" t="s">
        <v>339</v>
      </c>
      <c r="AU62" s="36" t="s">
        <v>339</v>
      </c>
      <c r="AV62" s="36" t="s">
        <v>339</v>
      </c>
      <c r="AW62" s="36" t="s">
        <v>339</v>
      </c>
      <c r="AX62" s="36" t="s">
        <v>339</v>
      </c>
      <c r="AY62" s="36" t="s">
        <v>339</v>
      </c>
      <c r="AZ62" s="36" t="s">
        <v>339</v>
      </c>
      <c r="BA62" s="36" t="s">
        <v>339</v>
      </c>
      <c r="BB62" s="36" t="s">
        <v>339</v>
      </c>
      <c r="BC62" s="36" t="s">
        <v>339</v>
      </c>
      <c r="BD62" s="36" t="s">
        <v>339</v>
      </c>
      <c r="BE62" s="36" t="s">
        <v>339</v>
      </c>
      <c r="BF62" s="36" t="s">
        <v>339</v>
      </c>
      <c r="BG62" s="36" t="s">
        <v>339</v>
      </c>
      <c r="BH62" s="36" t="s">
        <v>339</v>
      </c>
      <c r="BI62" s="36" t="s">
        <v>339</v>
      </c>
      <c r="BJ62" s="36" t="s">
        <v>339</v>
      </c>
      <c r="BK62" s="36" t="s">
        <v>339</v>
      </c>
      <c r="BL62" s="36" t="s">
        <v>339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339</v>
      </c>
      <c r="E63" s="36" t="s">
        <v>339</v>
      </c>
      <c r="F63" s="36" t="s">
        <v>339</v>
      </c>
      <c r="G63" s="36" t="s">
        <v>339</v>
      </c>
      <c r="H63" s="36" t="s">
        <v>339</v>
      </c>
      <c r="I63" s="36" t="s">
        <v>339</v>
      </c>
      <c r="J63" s="36" t="s">
        <v>339</v>
      </c>
      <c r="K63" s="36" t="s">
        <v>339</v>
      </c>
      <c r="L63" s="36" t="s">
        <v>339</v>
      </c>
      <c r="M63" s="36" t="s">
        <v>339</v>
      </c>
      <c r="N63" s="36" t="s">
        <v>339</v>
      </c>
      <c r="O63" s="36" t="s">
        <v>339</v>
      </c>
      <c r="P63" s="36" t="s">
        <v>339</v>
      </c>
      <c r="Q63" s="36" t="s">
        <v>339</v>
      </c>
      <c r="R63" s="36" t="s">
        <v>339</v>
      </c>
      <c r="S63" s="36" t="s">
        <v>339</v>
      </c>
      <c r="T63" s="36" t="s">
        <v>339</v>
      </c>
      <c r="U63" s="138" t="s">
        <v>339</v>
      </c>
      <c r="V63" s="138" t="s">
        <v>339</v>
      </c>
      <c r="W63" s="36" t="str">
        <f t="shared" si="4"/>
        <v>－</v>
      </c>
      <c r="X63" s="36" t="str">
        <f t="shared" si="4"/>
        <v>－</v>
      </c>
      <c r="Y63" s="36" t="str">
        <f t="shared" si="1"/>
        <v>－</v>
      </c>
      <c r="Z63" s="36" t="s">
        <v>339</v>
      </c>
      <c r="AA63" s="36" t="s">
        <v>339</v>
      </c>
      <c r="AB63" s="36" t="s">
        <v>339</v>
      </c>
      <c r="AC63" s="36" t="s">
        <v>339</v>
      </c>
      <c r="AD63" s="36" t="s">
        <v>339</v>
      </c>
      <c r="AE63" s="36" t="s">
        <v>339</v>
      </c>
      <c r="AF63" s="36" t="s">
        <v>339</v>
      </c>
      <c r="AG63" s="145" t="s">
        <v>339</v>
      </c>
      <c r="AH63" s="145" t="s">
        <v>339</v>
      </c>
      <c r="AI63" s="145" t="s">
        <v>339</v>
      </c>
      <c r="AJ63" s="36" t="s">
        <v>339</v>
      </c>
      <c r="AK63" s="36" t="s">
        <v>339</v>
      </c>
      <c r="AL63" s="36" t="s">
        <v>339</v>
      </c>
      <c r="AM63" s="36" t="str">
        <f t="shared" si="5"/>
        <v>－</v>
      </c>
      <c r="AN63" s="36" t="str">
        <f t="shared" si="5"/>
        <v>－</v>
      </c>
      <c r="AO63" s="36" t="str">
        <f t="shared" si="5"/>
        <v>－</v>
      </c>
      <c r="AP63" s="146" t="s">
        <v>339</v>
      </c>
      <c r="AQ63" s="146" t="s">
        <v>339</v>
      </c>
      <c r="AR63" s="36" t="str">
        <f t="shared" si="3"/>
        <v>－</v>
      </c>
      <c r="AS63" s="36" t="s">
        <v>339</v>
      </c>
      <c r="AT63" s="36" t="s">
        <v>339</v>
      </c>
      <c r="AU63" s="36" t="s">
        <v>339</v>
      </c>
      <c r="AV63" s="36" t="s">
        <v>339</v>
      </c>
      <c r="AW63" s="36" t="s">
        <v>339</v>
      </c>
      <c r="AX63" s="36" t="s">
        <v>339</v>
      </c>
      <c r="AY63" s="36" t="s">
        <v>339</v>
      </c>
      <c r="AZ63" s="36" t="s">
        <v>339</v>
      </c>
      <c r="BA63" s="36" t="s">
        <v>339</v>
      </c>
      <c r="BB63" s="36" t="s">
        <v>339</v>
      </c>
      <c r="BC63" s="36" t="s">
        <v>339</v>
      </c>
      <c r="BD63" s="36" t="s">
        <v>339</v>
      </c>
      <c r="BE63" s="36" t="s">
        <v>339</v>
      </c>
      <c r="BF63" s="36" t="s">
        <v>339</v>
      </c>
      <c r="BG63" s="36" t="s">
        <v>339</v>
      </c>
      <c r="BH63" s="36" t="s">
        <v>339</v>
      </c>
      <c r="BI63" s="36" t="s">
        <v>339</v>
      </c>
      <c r="BJ63" s="36" t="s">
        <v>339</v>
      </c>
      <c r="BK63" s="36" t="s">
        <v>339</v>
      </c>
      <c r="BL63" s="36" t="s">
        <v>339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339</v>
      </c>
      <c r="E64" s="36" t="s">
        <v>339</v>
      </c>
      <c r="F64" s="36" t="s">
        <v>339</v>
      </c>
      <c r="G64" s="36" t="s">
        <v>339</v>
      </c>
      <c r="H64" s="36" t="s">
        <v>339</v>
      </c>
      <c r="I64" s="36" t="s">
        <v>339</v>
      </c>
      <c r="J64" s="36" t="s">
        <v>339</v>
      </c>
      <c r="K64" s="36" t="s">
        <v>339</v>
      </c>
      <c r="L64" s="36" t="s">
        <v>339</v>
      </c>
      <c r="M64" s="36" t="s">
        <v>339</v>
      </c>
      <c r="N64" s="36" t="s">
        <v>339</v>
      </c>
      <c r="O64" s="36" t="s">
        <v>339</v>
      </c>
      <c r="P64" s="36" t="s">
        <v>339</v>
      </c>
      <c r="Q64" s="36" t="s">
        <v>339</v>
      </c>
      <c r="R64" s="36" t="s">
        <v>339</v>
      </c>
      <c r="S64" s="36" t="s">
        <v>339</v>
      </c>
      <c r="T64" s="36" t="s">
        <v>339</v>
      </c>
      <c r="U64" s="138" t="s">
        <v>339</v>
      </c>
      <c r="V64" s="138" t="s">
        <v>339</v>
      </c>
      <c r="W64" s="36" t="str">
        <f t="shared" si="4"/>
        <v>－</v>
      </c>
      <c r="X64" s="36" t="str">
        <f t="shared" si="4"/>
        <v>－</v>
      </c>
      <c r="Y64" s="36" t="str">
        <f t="shared" si="1"/>
        <v>－</v>
      </c>
      <c r="Z64" s="36" t="s">
        <v>339</v>
      </c>
      <c r="AA64" s="36" t="s">
        <v>339</v>
      </c>
      <c r="AB64" s="36" t="s">
        <v>339</v>
      </c>
      <c r="AC64" s="36" t="s">
        <v>339</v>
      </c>
      <c r="AD64" s="36" t="s">
        <v>339</v>
      </c>
      <c r="AE64" s="36" t="s">
        <v>339</v>
      </c>
      <c r="AF64" s="36" t="s">
        <v>339</v>
      </c>
      <c r="AG64" s="145" t="s">
        <v>339</v>
      </c>
      <c r="AH64" s="145" t="s">
        <v>339</v>
      </c>
      <c r="AI64" s="145" t="s">
        <v>339</v>
      </c>
      <c r="AJ64" s="36" t="s">
        <v>339</v>
      </c>
      <c r="AK64" s="36" t="s">
        <v>339</v>
      </c>
      <c r="AL64" s="36" t="s">
        <v>339</v>
      </c>
      <c r="AM64" s="36" t="str">
        <f t="shared" si="5"/>
        <v>－</v>
      </c>
      <c r="AN64" s="36" t="str">
        <f t="shared" si="5"/>
        <v>－</v>
      </c>
      <c r="AO64" s="36" t="str">
        <f t="shared" si="5"/>
        <v>－</v>
      </c>
      <c r="AP64" s="146" t="s">
        <v>339</v>
      </c>
      <c r="AQ64" s="146" t="s">
        <v>339</v>
      </c>
      <c r="AR64" s="36" t="str">
        <f t="shared" si="3"/>
        <v>－</v>
      </c>
      <c r="AS64" s="36" t="s">
        <v>339</v>
      </c>
      <c r="AT64" s="36" t="s">
        <v>339</v>
      </c>
      <c r="AU64" s="36" t="s">
        <v>339</v>
      </c>
      <c r="AV64" s="36" t="s">
        <v>339</v>
      </c>
      <c r="AW64" s="36" t="s">
        <v>339</v>
      </c>
      <c r="AX64" s="36" t="s">
        <v>339</v>
      </c>
      <c r="AY64" s="36" t="s">
        <v>339</v>
      </c>
      <c r="AZ64" s="36" t="s">
        <v>339</v>
      </c>
      <c r="BA64" s="36" t="s">
        <v>339</v>
      </c>
      <c r="BB64" s="36" t="s">
        <v>339</v>
      </c>
      <c r="BC64" s="36" t="s">
        <v>339</v>
      </c>
      <c r="BD64" s="36" t="s">
        <v>339</v>
      </c>
      <c r="BE64" s="36" t="s">
        <v>339</v>
      </c>
      <c r="BF64" s="36" t="s">
        <v>339</v>
      </c>
      <c r="BG64" s="36" t="s">
        <v>339</v>
      </c>
      <c r="BH64" s="36" t="s">
        <v>339</v>
      </c>
      <c r="BI64" s="36" t="s">
        <v>339</v>
      </c>
      <c r="BJ64" s="36" t="s">
        <v>339</v>
      </c>
      <c r="BK64" s="36" t="s">
        <v>339</v>
      </c>
      <c r="BL64" s="36" t="s">
        <v>339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339</v>
      </c>
      <c r="E65" s="36" t="s">
        <v>339</v>
      </c>
      <c r="F65" s="36" t="s">
        <v>339</v>
      </c>
      <c r="G65" s="36" t="s">
        <v>339</v>
      </c>
      <c r="H65" s="36" t="s">
        <v>339</v>
      </c>
      <c r="I65" s="36" t="s">
        <v>339</v>
      </c>
      <c r="J65" s="36" t="s">
        <v>339</v>
      </c>
      <c r="K65" s="36" t="s">
        <v>339</v>
      </c>
      <c r="L65" s="36" t="s">
        <v>339</v>
      </c>
      <c r="M65" s="36" t="s">
        <v>339</v>
      </c>
      <c r="N65" s="36" t="s">
        <v>339</v>
      </c>
      <c r="O65" s="36" t="s">
        <v>339</v>
      </c>
      <c r="P65" s="36" t="s">
        <v>339</v>
      </c>
      <c r="Q65" s="36" t="s">
        <v>339</v>
      </c>
      <c r="R65" s="36" t="s">
        <v>339</v>
      </c>
      <c r="S65" s="36" t="s">
        <v>339</v>
      </c>
      <c r="T65" s="36" t="s">
        <v>339</v>
      </c>
      <c r="U65" s="138" t="s">
        <v>339</v>
      </c>
      <c r="V65" s="138" t="s">
        <v>339</v>
      </c>
      <c r="W65" s="36" t="str">
        <f t="shared" si="4"/>
        <v>－</v>
      </c>
      <c r="X65" s="36" t="str">
        <f t="shared" si="4"/>
        <v>－</v>
      </c>
      <c r="Y65" s="36" t="str">
        <f t="shared" si="1"/>
        <v>－</v>
      </c>
      <c r="Z65" s="36" t="s">
        <v>339</v>
      </c>
      <c r="AA65" s="36" t="s">
        <v>339</v>
      </c>
      <c r="AB65" s="36" t="s">
        <v>339</v>
      </c>
      <c r="AC65" s="36" t="s">
        <v>339</v>
      </c>
      <c r="AD65" s="36" t="s">
        <v>339</v>
      </c>
      <c r="AE65" s="36" t="s">
        <v>339</v>
      </c>
      <c r="AF65" s="36" t="s">
        <v>339</v>
      </c>
      <c r="AG65" s="145" t="s">
        <v>339</v>
      </c>
      <c r="AH65" s="145" t="s">
        <v>339</v>
      </c>
      <c r="AI65" s="145" t="s">
        <v>339</v>
      </c>
      <c r="AJ65" s="36" t="s">
        <v>339</v>
      </c>
      <c r="AK65" s="36" t="s">
        <v>339</v>
      </c>
      <c r="AL65" s="36" t="s">
        <v>339</v>
      </c>
      <c r="AM65" s="36" t="str">
        <f t="shared" si="5"/>
        <v>－</v>
      </c>
      <c r="AN65" s="36" t="str">
        <f t="shared" si="5"/>
        <v>－</v>
      </c>
      <c r="AO65" s="36" t="str">
        <f t="shared" si="5"/>
        <v>－</v>
      </c>
      <c r="AP65" s="146" t="s">
        <v>339</v>
      </c>
      <c r="AQ65" s="146" t="s">
        <v>339</v>
      </c>
      <c r="AR65" s="36" t="str">
        <f t="shared" si="3"/>
        <v>－</v>
      </c>
      <c r="AS65" s="36" t="s">
        <v>339</v>
      </c>
      <c r="AT65" s="36" t="s">
        <v>339</v>
      </c>
      <c r="AU65" s="36" t="s">
        <v>339</v>
      </c>
      <c r="AV65" s="36" t="s">
        <v>339</v>
      </c>
      <c r="AW65" s="36" t="s">
        <v>339</v>
      </c>
      <c r="AX65" s="36" t="s">
        <v>339</v>
      </c>
      <c r="AY65" s="36" t="s">
        <v>339</v>
      </c>
      <c r="AZ65" s="36" t="s">
        <v>339</v>
      </c>
      <c r="BA65" s="36" t="s">
        <v>339</v>
      </c>
      <c r="BB65" s="36" t="s">
        <v>339</v>
      </c>
      <c r="BC65" s="36" t="s">
        <v>339</v>
      </c>
      <c r="BD65" s="36" t="s">
        <v>339</v>
      </c>
      <c r="BE65" s="36" t="s">
        <v>339</v>
      </c>
      <c r="BF65" s="36" t="s">
        <v>339</v>
      </c>
      <c r="BG65" s="36" t="s">
        <v>339</v>
      </c>
      <c r="BH65" s="36" t="s">
        <v>339</v>
      </c>
      <c r="BI65" s="36" t="s">
        <v>339</v>
      </c>
      <c r="BJ65" s="36" t="s">
        <v>339</v>
      </c>
      <c r="BK65" s="36" t="s">
        <v>339</v>
      </c>
      <c r="BL65" s="36" t="s">
        <v>339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339</v>
      </c>
      <c r="E66" s="36" t="s">
        <v>339</v>
      </c>
      <c r="F66" s="36" t="s">
        <v>339</v>
      </c>
      <c r="G66" s="36" t="s">
        <v>339</v>
      </c>
      <c r="H66" s="36" t="s">
        <v>339</v>
      </c>
      <c r="I66" s="36" t="s">
        <v>339</v>
      </c>
      <c r="J66" s="36" t="s">
        <v>339</v>
      </c>
      <c r="K66" s="36" t="s">
        <v>339</v>
      </c>
      <c r="L66" s="36" t="s">
        <v>339</v>
      </c>
      <c r="M66" s="36" t="s">
        <v>339</v>
      </c>
      <c r="N66" s="36" t="s">
        <v>339</v>
      </c>
      <c r="O66" s="36" t="s">
        <v>339</v>
      </c>
      <c r="P66" s="36" t="s">
        <v>339</v>
      </c>
      <c r="Q66" s="36" t="s">
        <v>339</v>
      </c>
      <c r="R66" s="36" t="s">
        <v>339</v>
      </c>
      <c r="S66" s="36" t="s">
        <v>339</v>
      </c>
      <c r="T66" s="36" t="s">
        <v>339</v>
      </c>
      <c r="U66" s="138" t="s">
        <v>339</v>
      </c>
      <c r="V66" s="138" t="s">
        <v>339</v>
      </c>
      <c r="W66" s="36" t="str">
        <f t="shared" si="4"/>
        <v>－</v>
      </c>
      <c r="X66" s="36" t="str">
        <f t="shared" si="4"/>
        <v>－</v>
      </c>
      <c r="Y66" s="36" t="str">
        <f t="shared" si="1"/>
        <v>－</v>
      </c>
      <c r="Z66" s="36" t="s">
        <v>339</v>
      </c>
      <c r="AA66" s="36" t="s">
        <v>339</v>
      </c>
      <c r="AB66" s="36" t="s">
        <v>339</v>
      </c>
      <c r="AC66" s="36" t="s">
        <v>339</v>
      </c>
      <c r="AD66" s="36" t="s">
        <v>339</v>
      </c>
      <c r="AE66" s="36" t="s">
        <v>339</v>
      </c>
      <c r="AF66" s="36" t="s">
        <v>339</v>
      </c>
      <c r="AG66" s="145" t="s">
        <v>339</v>
      </c>
      <c r="AH66" s="145" t="s">
        <v>339</v>
      </c>
      <c r="AI66" s="145" t="s">
        <v>339</v>
      </c>
      <c r="AJ66" s="36" t="s">
        <v>339</v>
      </c>
      <c r="AK66" s="36" t="s">
        <v>339</v>
      </c>
      <c r="AL66" s="36" t="s">
        <v>339</v>
      </c>
      <c r="AM66" s="36" t="str">
        <f t="shared" si="5"/>
        <v>－</v>
      </c>
      <c r="AN66" s="36" t="str">
        <f t="shared" si="5"/>
        <v>－</v>
      </c>
      <c r="AO66" s="36" t="str">
        <f t="shared" si="5"/>
        <v>－</v>
      </c>
      <c r="AP66" s="146" t="s">
        <v>339</v>
      </c>
      <c r="AQ66" s="146" t="s">
        <v>339</v>
      </c>
      <c r="AR66" s="36" t="str">
        <f t="shared" si="3"/>
        <v>－</v>
      </c>
      <c r="AS66" s="36" t="s">
        <v>339</v>
      </c>
      <c r="AT66" s="36" t="s">
        <v>339</v>
      </c>
      <c r="AU66" s="36" t="s">
        <v>339</v>
      </c>
      <c r="AV66" s="36" t="s">
        <v>339</v>
      </c>
      <c r="AW66" s="36" t="s">
        <v>339</v>
      </c>
      <c r="AX66" s="36" t="s">
        <v>339</v>
      </c>
      <c r="AY66" s="36" t="s">
        <v>339</v>
      </c>
      <c r="AZ66" s="36" t="s">
        <v>339</v>
      </c>
      <c r="BA66" s="36" t="s">
        <v>339</v>
      </c>
      <c r="BB66" s="36" t="s">
        <v>339</v>
      </c>
      <c r="BC66" s="36" t="s">
        <v>339</v>
      </c>
      <c r="BD66" s="36" t="s">
        <v>339</v>
      </c>
      <c r="BE66" s="36" t="s">
        <v>339</v>
      </c>
      <c r="BF66" s="36" t="s">
        <v>339</v>
      </c>
      <c r="BG66" s="36" t="s">
        <v>339</v>
      </c>
      <c r="BH66" s="36" t="s">
        <v>339</v>
      </c>
      <c r="BI66" s="36" t="s">
        <v>339</v>
      </c>
      <c r="BJ66" s="36" t="s">
        <v>339</v>
      </c>
      <c r="BK66" s="36" t="s">
        <v>339</v>
      </c>
      <c r="BL66" s="36" t="s">
        <v>339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339</v>
      </c>
      <c r="E67" s="36" t="s">
        <v>339</v>
      </c>
      <c r="F67" s="36" t="s">
        <v>339</v>
      </c>
      <c r="G67" s="36" t="s">
        <v>339</v>
      </c>
      <c r="H67" s="36" t="s">
        <v>339</v>
      </c>
      <c r="I67" s="36" t="s">
        <v>339</v>
      </c>
      <c r="J67" s="36" t="s">
        <v>339</v>
      </c>
      <c r="K67" s="36" t="s">
        <v>339</v>
      </c>
      <c r="L67" s="36" t="s">
        <v>339</v>
      </c>
      <c r="M67" s="36" t="s">
        <v>339</v>
      </c>
      <c r="N67" s="36" t="s">
        <v>339</v>
      </c>
      <c r="O67" s="36" t="s">
        <v>339</v>
      </c>
      <c r="P67" s="36" t="s">
        <v>339</v>
      </c>
      <c r="Q67" s="36" t="s">
        <v>339</v>
      </c>
      <c r="R67" s="36" t="s">
        <v>339</v>
      </c>
      <c r="S67" s="36" t="s">
        <v>339</v>
      </c>
      <c r="T67" s="36" t="s">
        <v>339</v>
      </c>
      <c r="U67" s="138" t="s">
        <v>339</v>
      </c>
      <c r="V67" s="138" t="s">
        <v>339</v>
      </c>
      <c r="W67" s="36" t="str">
        <f t="shared" si="4"/>
        <v>－</v>
      </c>
      <c r="X67" s="36" t="str">
        <f t="shared" si="4"/>
        <v>－</v>
      </c>
      <c r="Y67" s="36" t="str">
        <f t="shared" si="1"/>
        <v>－</v>
      </c>
      <c r="Z67" s="36" t="s">
        <v>339</v>
      </c>
      <c r="AA67" s="36" t="s">
        <v>339</v>
      </c>
      <c r="AB67" s="36" t="s">
        <v>339</v>
      </c>
      <c r="AC67" s="36" t="s">
        <v>339</v>
      </c>
      <c r="AD67" s="36" t="s">
        <v>339</v>
      </c>
      <c r="AE67" s="36" t="s">
        <v>339</v>
      </c>
      <c r="AF67" s="36" t="s">
        <v>339</v>
      </c>
      <c r="AG67" s="145" t="s">
        <v>339</v>
      </c>
      <c r="AH67" s="145" t="s">
        <v>339</v>
      </c>
      <c r="AI67" s="145" t="s">
        <v>339</v>
      </c>
      <c r="AJ67" s="36" t="s">
        <v>339</v>
      </c>
      <c r="AK67" s="36" t="s">
        <v>339</v>
      </c>
      <c r="AL67" s="36" t="s">
        <v>339</v>
      </c>
      <c r="AM67" s="36" t="str">
        <f t="shared" si="5"/>
        <v>－</v>
      </c>
      <c r="AN67" s="36" t="str">
        <f t="shared" si="5"/>
        <v>－</v>
      </c>
      <c r="AO67" s="36" t="str">
        <f t="shared" si="5"/>
        <v>－</v>
      </c>
      <c r="AP67" s="146" t="s">
        <v>339</v>
      </c>
      <c r="AQ67" s="146" t="s">
        <v>339</v>
      </c>
      <c r="AR67" s="36" t="str">
        <f t="shared" si="3"/>
        <v>－</v>
      </c>
      <c r="AS67" s="36" t="s">
        <v>339</v>
      </c>
      <c r="AT67" s="36" t="s">
        <v>339</v>
      </c>
      <c r="AU67" s="36" t="s">
        <v>339</v>
      </c>
      <c r="AV67" s="36" t="s">
        <v>339</v>
      </c>
      <c r="AW67" s="36" t="s">
        <v>339</v>
      </c>
      <c r="AX67" s="36" t="s">
        <v>339</v>
      </c>
      <c r="AY67" s="36" t="s">
        <v>339</v>
      </c>
      <c r="AZ67" s="36" t="s">
        <v>339</v>
      </c>
      <c r="BA67" s="36" t="s">
        <v>339</v>
      </c>
      <c r="BB67" s="36" t="s">
        <v>339</v>
      </c>
      <c r="BC67" s="36" t="s">
        <v>339</v>
      </c>
      <c r="BD67" s="36" t="s">
        <v>339</v>
      </c>
      <c r="BE67" s="36" t="s">
        <v>339</v>
      </c>
      <c r="BF67" s="36" t="s">
        <v>339</v>
      </c>
      <c r="BG67" s="36" t="s">
        <v>339</v>
      </c>
      <c r="BH67" s="36" t="s">
        <v>339</v>
      </c>
      <c r="BI67" s="36" t="s">
        <v>339</v>
      </c>
      <c r="BJ67" s="36" t="s">
        <v>339</v>
      </c>
      <c r="BK67" s="36" t="s">
        <v>339</v>
      </c>
      <c r="BL67" s="36" t="s">
        <v>339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339</v>
      </c>
      <c r="E68" s="36" t="s">
        <v>339</v>
      </c>
      <c r="F68" s="36" t="s">
        <v>339</v>
      </c>
      <c r="G68" s="36" t="s">
        <v>339</v>
      </c>
      <c r="H68" s="36" t="s">
        <v>339</v>
      </c>
      <c r="I68" s="36" t="s">
        <v>339</v>
      </c>
      <c r="J68" s="36" t="s">
        <v>339</v>
      </c>
      <c r="K68" s="36" t="s">
        <v>339</v>
      </c>
      <c r="L68" s="36" t="s">
        <v>339</v>
      </c>
      <c r="M68" s="36" t="s">
        <v>339</v>
      </c>
      <c r="N68" s="36" t="s">
        <v>339</v>
      </c>
      <c r="O68" s="36" t="s">
        <v>339</v>
      </c>
      <c r="P68" s="36" t="s">
        <v>339</v>
      </c>
      <c r="Q68" s="36" t="s">
        <v>339</v>
      </c>
      <c r="R68" s="36" t="s">
        <v>339</v>
      </c>
      <c r="S68" s="36" t="s">
        <v>339</v>
      </c>
      <c r="T68" s="36" t="s">
        <v>339</v>
      </c>
      <c r="U68" s="138" t="s">
        <v>339</v>
      </c>
      <c r="V68" s="138" t="s">
        <v>339</v>
      </c>
      <c r="W68" s="36" t="str">
        <f t="shared" ref="W68:X99" si="6">IF($D68="－","－",SUM(I68,O68,U68))</f>
        <v>－</v>
      </c>
      <c r="X68" s="36" t="str">
        <f t="shared" si="6"/>
        <v>－</v>
      </c>
      <c r="Y68" s="36" t="str">
        <f t="shared" ref="Y68:Y131" si="7">IF($D68="－","－",SUM(W68:X68))</f>
        <v>－</v>
      </c>
      <c r="Z68" s="36" t="s">
        <v>339</v>
      </c>
      <c r="AA68" s="36" t="s">
        <v>339</v>
      </c>
      <c r="AB68" s="36" t="s">
        <v>339</v>
      </c>
      <c r="AC68" s="36" t="s">
        <v>339</v>
      </c>
      <c r="AD68" s="36" t="s">
        <v>339</v>
      </c>
      <c r="AE68" s="36" t="s">
        <v>339</v>
      </c>
      <c r="AF68" s="36" t="s">
        <v>339</v>
      </c>
      <c r="AG68" s="145" t="s">
        <v>339</v>
      </c>
      <c r="AH68" s="145" t="s">
        <v>339</v>
      </c>
      <c r="AI68" s="145" t="s">
        <v>339</v>
      </c>
      <c r="AJ68" s="36" t="s">
        <v>339</v>
      </c>
      <c r="AK68" s="36" t="s">
        <v>339</v>
      </c>
      <c r="AL68" s="36" t="s">
        <v>339</v>
      </c>
      <c r="AM68" s="36" t="str">
        <f t="shared" ref="AM68:AO99" si="8">IF($D68="－","－",SUM(AC68,AG68,AJ68))</f>
        <v>－</v>
      </c>
      <c r="AN68" s="36" t="str">
        <f t="shared" si="8"/>
        <v>－</v>
      </c>
      <c r="AO68" s="36" t="str">
        <f t="shared" si="8"/>
        <v>－</v>
      </c>
      <c r="AP68" s="146" t="s">
        <v>339</v>
      </c>
      <c r="AQ68" s="146" t="s">
        <v>339</v>
      </c>
      <c r="AR68" s="36" t="str">
        <f t="shared" ref="AR68:AR131" si="9">IF($D68="－","－",SUM(AP68,AQ68))</f>
        <v>－</v>
      </c>
      <c r="AS68" s="36" t="s">
        <v>339</v>
      </c>
      <c r="AT68" s="36" t="s">
        <v>339</v>
      </c>
      <c r="AU68" s="36" t="s">
        <v>339</v>
      </c>
      <c r="AV68" s="36" t="s">
        <v>339</v>
      </c>
      <c r="AW68" s="36" t="s">
        <v>339</v>
      </c>
      <c r="AX68" s="36" t="s">
        <v>339</v>
      </c>
      <c r="AY68" s="36" t="s">
        <v>339</v>
      </c>
      <c r="AZ68" s="36" t="s">
        <v>339</v>
      </c>
      <c r="BA68" s="36" t="s">
        <v>339</v>
      </c>
      <c r="BB68" s="36" t="s">
        <v>339</v>
      </c>
      <c r="BC68" s="36" t="s">
        <v>339</v>
      </c>
      <c r="BD68" s="36" t="s">
        <v>339</v>
      </c>
      <c r="BE68" s="36" t="s">
        <v>339</v>
      </c>
      <c r="BF68" s="36" t="s">
        <v>339</v>
      </c>
      <c r="BG68" s="36" t="s">
        <v>339</v>
      </c>
      <c r="BH68" s="36" t="s">
        <v>339</v>
      </c>
      <c r="BI68" s="36" t="s">
        <v>339</v>
      </c>
      <c r="BJ68" s="36" t="s">
        <v>339</v>
      </c>
      <c r="BK68" s="36" t="s">
        <v>339</v>
      </c>
      <c r="BL68" s="36" t="s">
        <v>339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339</v>
      </c>
      <c r="E69" s="36" t="s">
        <v>339</v>
      </c>
      <c r="F69" s="36" t="s">
        <v>339</v>
      </c>
      <c r="G69" s="36" t="s">
        <v>339</v>
      </c>
      <c r="H69" s="36" t="s">
        <v>339</v>
      </c>
      <c r="I69" s="36" t="s">
        <v>339</v>
      </c>
      <c r="J69" s="36" t="s">
        <v>339</v>
      </c>
      <c r="K69" s="36" t="s">
        <v>339</v>
      </c>
      <c r="L69" s="36" t="s">
        <v>339</v>
      </c>
      <c r="M69" s="36" t="s">
        <v>339</v>
      </c>
      <c r="N69" s="36" t="s">
        <v>339</v>
      </c>
      <c r="O69" s="36" t="s">
        <v>339</v>
      </c>
      <c r="P69" s="36" t="s">
        <v>339</v>
      </c>
      <c r="Q69" s="36" t="s">
        <v>339</v>
      </c>
      <c r="R69" s="36" t="s">
        <v>339</v>
      </c>
      <c r="S69" s="36" t="s">
        <v>339</v>
      </c>
      <c r="T69" s="36" t="s">
        <v>339</v>
      </c>
      <c r="U69" s="138" t="s">
        <v>339</v>
      </c>
      <c r="V69" s="138" t="s">
        <v>339</v>
      </c>
      <c r="W69" s="36" t="str">
        <f t="shared" si="6"/>
        <v>－</v>
      </c>
      <c r="X69" s="36" t="str">
        <f t="shared" si="6"/>
        <v>－</v>
      </c>
      <c r="Y69" s="36" t="str">
        <f t="shared" si="7"/>
        <v>－</v>
      </c>
      <c r="Z69" s="36" t="s">
        <v>339</v>
      </c>
      <c r="AA69" s="36" t="s">
        <v>339</v>
      </c>
      <c r="AB69" s="36" t="s">
        <v>339</v>
      </c>
      <c r="AC69" s="36" t="s">
        <v>339</v>
      </c>
      <c r="AD69" s="36" t="s">
        <v>339</v>
      </c>
      <c r="AE69" s="36" t="s">
        <v>339</v>
      </c>
      <c r="AF69" s="36" t="s">
        <v>339</v>
      </c>
      <c r="AG69" s="145" t="s">
        <v>339</v>
      </c>
      <c r="AH69" s="145" t="s">
        <v>339</v>
      </c>
      <c r="AI69" s="145" t="s">
        <v>339</v>
      </c>
      <c r="AJ69" s="36" t="s">
        <v>339</v>
      </c>
      <c r="AK69" s="36" t="s">
        <v>339</v>
      </c>
      <c r="AL69" s="36" t="s">
        <v>339</v>
      </c>
      <c r="AM69" s="36" t="str">
        <f t="shared" si="8"/>
        <v>－</v>
      </c>
      <c r="AN69" s="36" t="str">
        <f t="shared" si="8"/>
        <v>－</v>
      </c>
      <c r="AO69" s="36" t="str">
        <f t="shared" si="8"/>
        <v>－</v>
      </c>
      <c r="AP69" s="146" t="s">
        <v>339</v>
      </c>
      <c r="AQ69" s="146" t="s">
        <v>339</v>
      </c>
      <c r="AR69" s="36" t="str">
        <f t="shared" si="9"/>
        <v>－</v>
      </c>
      <c r="AS69" s="36" t="s">
        <v>339</v>
      </c>
      <c r="AT69" s="36" t="s">
        <v>339</v>
      </c>
      <c r="AU69" s="36" t="s">
        <v>339</v>
      </c>
      <c r="AV69" s="36" t="s">
        <v>339</v>
      </c>
      <c r="AW69" s="36" t="s">
        <v>339</v>
      </c>
      <c r="AX69" s="36" t="s">
        <v>339</v>
      </c>
      <c r="AY69" s="36" t="s">
        <v>339</v>
      </c>
      <c r="AZ69" s="36" t="s">
        <v>339</v>
      </c>
      <c r="BA69" s="36" t="s">
        <v>339</v>
      </c>
      <c r="BB69" s="36" t="s">
        <v>339</v>
      </c>
      <c r="BC69" s="36" t="s">
        <v>339</v>
      </c>
      <c r="BD69" s="36" t="s">
        <v>339</v>
      </c>
      <c r="BE69" s="36" t="s">
        <v>339</v>
      </c>
      <c r="BF69" s="36" t="s">
        <v>339</v>
      </c>
      <c r="BG69" s="36" t="s">
        <v>339</v>
      </c>
      <c r="BH69" s="36" t="s">
        <v>339</v>
      </c>
      <c r="BI69" s="36" t="s">
        <v>339</v>
      </c>
      <c r="BJ69" s="36" t="s">
        <v>339</v>
      </c>
      <c r="BK69" s="36" t="s">
        <v>339</v>
      </c>
      <c r="BL69" s="36" t="s">
        <v>339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339</v>
      </c>
      <c r="E70" s="36" t="s">
        <v>339</v>
      </c>
      <c r="F70" s="36" t="s">
        <v>339</v>
      </c>
      <c r="G70" s="36" t="s">
        <v>339</v>
      </c>
      <c r="H70" s="36" t="s">
        <v>339</v>
      </c>
      <c r="I70" s="36" t="s">
        <v>339</v>
      </c>
      <c r="J70" s="36" t="s">
        <v>339</v>
      </c>
      <c r="K70" s="36" t="s">
        <v>339</v>
      </c>
      <c r="L70" s="36" t="s">
        <v>339</v>
      </c>
      <c r="M70" s="36" t="s">
        <v>339</v>
      </c>
      <c r="N70" s="36" t="s">
        <v>339</v>
      </c>
      <c r="O70" s="36" t="s">
        <v>339</v>
      </c>
      <c r="P70" s="36" t="s">
        <v>339</v>
      </c>
      <c r="Q70" s="36" t="s">
        <v>339</v>
      </c>
      <c r="R70" s="36" t="s">
        <v>339</v>
      </c>
      <c r="S70" s="36" t="s">
        <v>339</v>
      </c>
      <c r="T70" s="36" t="s">
        <v>339</v>
      </c>
      <c r="U70" s="138" t="s">
        <v>339</v>
      </c>
      <c r="V70" s="138" t="s">
        <v>339</v>
      </c>
      <c r="W70" s="36" t="str">
        <f t="shared" si="6"/>
        <v>－</v>
      </c>
      <c r="X70" s="36" t="str">
        <f t="shared" si="6"/>
        <v>－</v>
      </c>
      <c r="Y70" s="36" t="str">
        <f t="shared" si="7"/>
        <v>－</v>
      </c>
      <c r="Z70" s="36" t="s">
        <v>339</v>
      </c>
      <c r="AA70" s="36" t="s">
        <v>339</v>
      </c>
      <c r="AB70" s="36" t="s">
        <v>339</v>
      </c>
      <c r="AC70" s="36" t="s">
        <v>339</v>
      </c>
      <c r="AD70" s="36" t="s">
        <v>339</v>
      </c>
      <c r="AE70" s="36" t="s">
        <v>339</v>
      </c>
      <c r="AF70" s="36" t="s">
        <v>339</v>
      </c>
      <c r="AG70" s="145" t="s">
        <v>339</v>
      </c>
      <c r="AH70" s="145" t="s">
        <v>339</v>
      </c>
      <c r="AI70" s="145" t="s">
        <v>339</v>
      </c>
      <c r="AJ70" s="36" t="s">
        <v>339</v>
      </c>
      <c r="AK70" s="36" t="s">
        <v>339</v>
      </c>
      <c r="AL70" s="36" t="s">
        <v>339</v>
      </c>
      <c r="AM70" s="36" t="str">
        <f t="shared" si="8"/>
        <v>－</v>
      </c>
      <c r="AN70" s="36" t="str">
        <f t="shared" si="8"/>
        <v>－</v>
      </c>
      <c r="AO70" s="36" t="str">
        <f t="shared" si="8"/>
        <v>－</v>
      </c>
      <c r="AP70" s="146" t="s">
        <v>339</v>
      </c>
      <c r="AQ70" s="146" t="s">
        <v>339</v>
      </c>
      <c r="AR70" s="36" t="str">
        <f t="shared" si="9"/>
        <v>－</v>
      </c>
      <c r="AS70" s="36" t="s">
        <v>339</v>
      </c>
      <c r="AT70" s="36" t="s">
        <v>339</v>
      </c>
      <c r="AU70" s="36" t="s">
        <v>339</v>
      </c>
      <c r="AV70" s="36" t="s">
        <v>339</v>
      </c>
      <c r="AW70" s="36" t="s">
        <v>339</v>
      </c>
      <c r="AX70" s="36" t="s">
        <v>339</v>
      </c>
      <c r="AY70" s="36" t="s">
        <v>339</v>
      </c>
      <c r="AZ70" s="36" t="s">
        <v>339</v>
      </c>
      <c r="BA70" s="36" t="s">
        <v>339</v>
      </c>
      <c r="BB70" s="36" t="s">
        <v>339</v>
      </c>
      <c r="BC70" s="36" t="s">
        <v>339</v>
      </c>
      <c r="BD70" s="36" t="s">
        <v>339</v>
      </c>
      <c r="BE70" s="36" t="s">
        <v>339</v>
      </c>
      <c r="BF70" s="36" t="s">
        <v>339</v>
      </c>
      <c r="BG70" s="36" t="s">
        <v>339</v>
      </c>
      <c r="BH70" s="36" t="s">
        <v>339</v>
      </c>
      <c r="BI70" s="36" t="s">
        <v>339</v>
      </c>
      <c r="BJ70" s="36" t="s">
        <v>339</v>
      </c>
      <c r="BK70" s="36" t="s">
        <v>339</v>
      </c>
      <c r="BL70" s="36" t="s">
        <v>339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339</v>
      </c>
      <c r="E71" s="36" t="s">
        <v>339</v>
      </c>
      <c r="F71" s="36" t="s">
        <v>339</v>
      </c>
      <c r="G71" s="36" t="s">
        <v>339</v>
      </c>
      <c r="H71" s="36" t="s">
        <v>339</v>
      </c>
      <c r="I71" s="36" t="s">
        <v>339</v>
      </c>
      <c r="J71" s="36" t="s">
        <v>339</v>
      </c>
      <c r="K71" s="36" t="s">
        <v>339</v>
      </c>
      <c r="L71" s="36" t="s">
        <v>339</v>
      </c>
      <c r="M71" s="36" t="s">
        <v>339</v>
      </c>
      <c r="N71" s="36" t="s">
        <v>339</v>
      </c>
      <c r="O71" s="36" t="s">
        <v>339</v>
      </c>
      <c r="P71" s="36" t="s">
        <v>339</v>
      </c>
      <c r="Q71" s="36" t="s">
        <v>339</v>
      </c>
      <c r="R71" s="36" t="s">
        <v>339</v>
      </c>
      <c r="S71" s="36" t="s">
        <v>339</v>
      </c>
      <c r="T71" s="36" t="s">
        <v>339</v>
      </c>
      <c r="U71" s="138" t="s">
        <v>339</v>
      </c>
      <c r="V71" s="138" t="s">
        <v>339</v>
      </c>
      <c r="W71" s="36" t="str">
        <f t="shared" si="6"/>
        <v>－</v>
      </c>
      <c r="X71" s="36" t="str">
        <f t="shared" si="6"/>
        <v>－</v>
      </c>
      <c r="Y71" s="36" t="str">
        <f t="shared" si="7"/>
        <v>－</v>
      </c>
      <c r="Z71" s="36" t="s">
        <v>339</v>
      </c>
      <c r="AA71" s="36" t="s">
        <v>339</v>
      </c>
      <c r="AB71" s="36" t="s">
        <v>339</v>
      </c>
      <c r="AC71" s="36" t="s">
        <v>339</v>
      </c>
      <c r="AD71" s="36" t="s">
        <v>339</v>
      </c>
      <c r="AE71" s="36" t="s">
        <v>339</v>
      </c>
      <c r="AF71" s="36" t="s">
        <v>339</v>
      </c>
      <c r="AG71" s="145" t="s">
        <v>339</v>
      </c>
      <c r="AH71" s="145" t="s">
        <v>339</v>
      </c>
      <c r="AI71" s="145" t="s">
        <v>339</v>
      </c>
      <c r="AJ71" s="36" t="s">
        <v>339</v>
      </c>
      <c r="AK71" s="36" t="s">
        <v>339</v>
      </c>
      <c r="AL71" s="36" t="s">
        <v>339</v>
      </c>
      <c r="AM71" s="36" t="str">
        <f t="shared" si="8"/>
        <v>－</v>
      </c>
      <c r="AN71" s="36" t="str">
        <f t="shared" si="8"/>
        <v>－</v>
      </c>
      <c r="AO71" s="36" t="str">
        <f t="shared" si="8"/>
        <v>－</v>
      </c>
      <c r="AP71" s="146" t="s">
        <v>339</v>
      </c>
      <c r="AQ71" s="146" t="s">
        <v>339</v>
      </c>
      <c r="AR71" s="36" t="str">
        <f t="shared" si="9"/>
        <v>－</v>
      </c>
      <c r="AS71" s="36" t="s">
        <v>339</v>
      </c>
      <c r="AT71" s="36" t="s">
        <v>339</v>
      </c>
      <c r="AU71" s="36" t="s">
        <v>339</v>
      </c>
      <c r="AV71" s="36" t="s">
        <v>339</v>
      </c>
      <c r="AW71" s="36" t="s">
        <v>339</v>
      </c>
      <c r="AX71" s="36" t="s">
        <v>339</v>
      </c>
      <c r="AY71" s="36" t="s">
        <v>339</v>
      </c>
      <c r="AZ71" s="36" t="s">
        <v>339</v>
      </c>
      <c r="BA71" s="36" t="s">
        <v>339</v>
      </c>
      <c r="BB71" s="36" t="s">
        <v>339</v>
      </c>
      <c r="BC71" s="36" t="s">
        <v>339</v>
      </c>
      <c r="BD71" s="36" t="s">
        <v>339</v>
      </c>
      <c r="BE71" s="36" t="s">
        <v>339</v>
      </c>
      <c r="BF71" s="36" t="s">
        <v>339</v>
      </c>
      <c r="BG71" s="36" t="s">
        <v>339</v>
      </c>
      <c r="BH71" s="36" t="s">
        <v>339</v>
      </c>
      <c r="BI71" s="36" t="s">
        <v>339</v>
      </c>
      <c r="BJ71" s="36" t="s">
        <v>339</v>
      </c>
      <c r="BK71" s="36" t="s">
        <v>339</v>
      </c>
      <c r="BL71" s="36" t="s">
        <v>339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339</v>
      </c>
      <c r="E72" s="36" t="s">
        <v>339</v>
      </c>
      <c r="F72" s="36" t="s">
        <v>339</v>
      </c>
      <c r="G72" s="36" t="s">
        <v>339</v>
      </c>
      <c r="H72" s="36" t="s">
        <v>339</v>
      </c>
      <c r="I72" s="36" t="s">
        <v>339</v>
      </c>
      <c r="J72" s="36" t="s">
        <v>339</v>
      </c>
      <c r="K72" s="36" t="s">
        <v>339</v>
      </c>
      <c r="L72" s="36" t="s">
        <v>339</v>
      </c>
      <c r="M72" s="36" t="s">
        <v>339</v>
      </c>
      <c r="N72" s="36" t="s">
        <v>339</v>
      </c>
      <c r="O72" s="36" t="s">
        <v>339</v>
      </c>
      <c r="P72" s="36" t="s">
        <v>339</v>
      </c>
      <c r="Q72" s="36" t="s">
        <v>339</v>
      </c>
      <c r="R72" s="36" t="s">
        <v>339</v>
      </c>
      <c r="S72" s="36" t="s">
        <v>339</v>
      </c>
      <c r="T72" s="36" t="s">
        <v>339</v>
      </c>
      <c r="U72" s="138" t="s">
        <v>339</v>
      </c>
      <c r="V72" s="138" t="s">
        <v>339</v>
      </c>
      <c r="W72" s="36" t="str">
        <f t="shared" si="6"/>
        <v>－</v>
      </c>
      <c r="X72" s="36" t="str">
        <f t="shared" si="6"/>
        <v>－</v>
      </c>
      <c r="Y72" s="36" t="str">
        <f t="shared" si="7"/>
        <v>－</v>
      </c>
      <c r="Z72" s="36" t="s">
        <v>339</v>
      </c>
      <c r="AA72" s="36" t="s">
        <v>339</v>
      </c>
      <c r="AB72" s="36" t="s">
        <v>339</v>
      </c>
      <c r="AC72" s="36" t="s">
        <v>339</v>
      </c>
      <c r="AD72" s="36" t="s">
        <v>339</v>
      </c>
      <c r="AE72" s="36" t="s">
        <v>339</v>
      </c>
      <c r="AF72" s="36" t="s">
        <v>339</v>
      </c>
      <c r="AG72" s="145" t="s">
        <v>339</v>
      </c>
      <c r="AH72" s="145" t="s">
        <v>339</v>
      </c>
      <c r="AI72" s="145" t="s">
        <v>339</v>
      </c>
      <c r="AJ72" s="36" t="s">
        <v>339</v>
      </c>
      <c r="AK72" s="36" t="s">
        <v>339</v>
      </c>
      <c r="AL72" s="36" t="s">
        <v>339</v>
      </c>
      <c r="AM72" s="36" t="str">
        <f t="shared" si="8"/>
        <v>－</v>
      </c>
      <c r="AN72" s="36" t="str">
        <f t="shared" si="8"/>
        <v>－</v>
      </c>
      <c r="AO72" s="36" t="str">
        <f t="shared" si="8"/>
        <v>－</v>
      </c>
      <c r="AP72" s="146" t="s">
        <v>339</v>
      </c>
      <c r="AQ72" s="146" t="s">
        <v>339</v>
      </c>
      <c r="AR72" s="36" t="str">
        <f t="shared" si="9"/>
        <v>－</v>
      </c>
      <c r="AS72" s="36" t="s">
        <v>339</v>
      </c>
      <c r="AT72" s="36" t="s">
        <v>339</v>
      </c>
      <c r="AU72" s="36" t="s">
        <v>339</v>
      </c>
      <c r="AV72" s="36" t="s">
        <v>339</v>
      </c>
      <c r="AW72" s="36" t="s">
        <v>339</v>
      </c>
      <c r="AX72" s="36" t="s">
        <v>339</v>
      </c>
      <c r="AY72" s="36" t="s">
        <v>339</v>
      </c>
      <c r="AZ72" s="36" t="s">
        <v>339</v>
      </c>
      <c r="BA72" s="36" t="s">
        <v>339</v>
      </c>
      <c r="BB72" s="36" t="s">
        <v>339</v>
      </c>
      <c r="BC72" s="36" t="s">
        <v>339</v>
      </c>
      <c r="BD72" s="36" t="s">
        <v>339</v>
      </c>
      <c r="BE72" s="36" t="s">
        <v>339</v>
      </c>
      <c r="BF72" s="36" t="s">
        <v>339</v>
      </c>
      <c r="BG72" s="36" t="s">
        <v>339</v>
      </c>
      <c r="BH72" s="36" t="s">
        <v>339</v>
      </c>
      <c r="BI72" s="36" t="s">
        <v>339</v>
      </c>
      <c r="BJ72" s="36" t="s">
        <v>339</v>
      </c>
      <c r="BK72" s="36" t="s">
        <v>339</v>
      </c>
      <c r="BL72" s="36" t="s">
        <v>339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339</v>
      </c>
      <c r="E73" s="36" t="s">
        <v>339</v>
      </c>
      <c r="F73" s="36" t="s">
        <v>339</v>
      </c>
      <c r="G73" s="36" t="s">
        <v>339</v>
      </c>
      <c r="H73" s="36" t="s">
        <v>339</v>
      </c>
      <c r="I73" s="36" t="s">
        <v>339</v>
      </c>
      <c r="J73" s="36" t="s">
        <v>339</v>
      </c>
      <c r="K73" s="36" t="s">
        <v>339</v>
      </c>
      <c r="L73" s="36" t="s">
        <v>339</v>
      </c>
      <c r="M73" s="36" t="s">
        <v>339</v>
      </c>
      <c r="N73" s="36" t="s">
        <v>339</v>
      </c>
      <c r="O73" s="36" t="s">
        <v>339</v>
      </c>
      <c r="P73" s="36" t="s">
        <v>339</v>
      </c>
      <c r="Q73" s="36" t="s">
        <v>339</v>
      </c>
      <c r="R73" s="36" t="s">
        <v>339</v>
      </c>
      <c r="S73" s="36" t="s">
        <v>339</v>
      </c>
      <c r="T73" s="36" t="s">
        <v>339</v>
      </c>
      <c r="U73" s="138" t="s">
        <v>339</v>
      </c>
      <c r="V73" s="138" t="s">
        <v>339</v>
      </c>
      <c r="W73" s="36" t="str">
        <f t="shared" si="6"/>
        <v>－</v>
      </c>
      <c r="X73" s="36" t="str">
        <f t="shared" si="6"/>
        <v>－</v>
      </c>
      <c r="Y73" s="36" t="str">
        <f t="shared" si="7"/>
        <v>－</v>
      </c>
      <c r="Z73" s="36" t="s">
        <v>339</v>
      </c>
      <c r="AA73" s="36" t="s">
        <v>339</v>
      </c>
      <c r="AB73" s="36" t="s">
        <v>339</v>
      </c>
      <c r="AC73" s="36" t="s">
        <v>339</v>
      </c>
      <c r="AD73" s="36" t="s">
        <v>339</v>
      </c>
      <c r="AE73" s="36" t="s">
        <v>339</v>
      </c>
      <c r="AF73" s="36" t="s">
        <v>339</v>
      </c>
      <c r="AG73" s="145" t="s">
        <v>339</v>
      </c>
      <c r="AH73" s="145" t="s">
        <v>339</v>
      </c>
      <c r="AI73" s="145" t="s">
        <v>339</v>
      </c>
      <c r="AJ73" s="36" t="s">
        <v>339</v>
      </c>
      <c r="AK73" s="36" t="s">
        <v>339</v>
      </c>
      <c r="AL73" s="36" t="s">
        <v>339</v>
      </c>
      <c r="AM73" s="36" t="str">
        <f t="shared" si="8"/>
        <v>－</v>
      </c>
      <c r="AN73" s="36" t="str">
        <f t="shared" si="8"/>
        <v>－</v>
      </c>
      <c r="AO73" s="36" t="str">
        <f t="shared" si="8"/>
        <v>－</v>
      </c>
      <c r="AP73" s="146" t="s">
        <v>339</v>
      </c>
      <c r="AQ73" s="146" t="s">
        <v>339</v>
      </c>
      <c r="AR73" s="36" t="str">
        <f t="shared" si="9"/>
        <v>－</v>
      </c>
      <c r="AS73" s="36" t="s">
        <v>339</v>
      </c>
      <c r="AT73" s="36" t="s">
        <v>339</v>
      </c>
      <c r="AU73" s="36" t="s">
        <v>339</v>
      </c>
      <c r="AV73" s="36" t="s">
        <v>339</v>
      </c>
      <c r="AW73" s="36" t="s">
        <v>339</v>
      </c>
      <c r="AX73" s="36" t="s">
        <v>339</v>
      </c>
      <c r="AY73" s="36" t="s">
        <v>339</v>
      </c>
      <c r="AZ73" s="36" t="s">
        <v>339</v>
      </c>
      <c r="BA73" s="36" t="s">
        <v>339</v>
      </c>
      <c r="BB73" s="36" t="s">
        <v>339</v>
      </c>
      <c r="BC73" s="36" t="s">
        <v>339</v>
      </c>
      <c r="BD73" s="36" t="s">
        <v>339</v>
      </c>
      <c r="BE73" s="36" t="s">
        <v>339</v>
      </c>
      <c r="BF73" s="36" t="s">
        <v>339</v>
      </c>
      <c r="BG73" s="36" t="s">
        <v>339</v>
      </c>
      <c r="BH73" s="36" t="s">
        <v>339</v>
      </c>
      <c r="BI73" s="36" t="s">
        <v>339</v>
      </c>
      <c r="BJ73" s="36" t="s">
        <v>339</v>
      </c>
      <c r="BK73" s="36" t="s">
        <v>339</v>
      </c>
      <c r="BL73" s="36" t="s">
        <v>339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339</v>
      </c>
      <c r="E74" s="36" t="s">
        <v>339</v>
      </c>
      <c r="F74" s="36" t="s">
        <v>339</v>
      </c>
      <c r="G74" s="36" t="s">
        <v>339</v>
      </c>
      <c r="H74" s="36" t="s">
        <v>339</v>
      </c>
      <c r="I74" s="36" t="s">
        <v>339</v>
      </c>
      <c r="J74" s="36" t="s">
        <v>339</v>
      </c>
      <c r="K74" s="36" t="s">
        <v>339</v>
      </c>
      <c r="L74" s="36" t="s">
        <v>339</v>
      </c>
      <c r="M74" s="36" t="s">
        <v>339</v>
      </c>
      <c r="N74" s="36" t="s">
        <v>339</v>
      </c>
      <c r="O74" s="36" t="s">
        <v>339</v>
      </c>
      <c r="P74" s="36" t="s">
        <v>339</v>
      </c>
      <c r="Q74" s="36" t="s">
        <v>339</v>
      </c>
      <c r="R74" s="36" t="s">
        <v>339</v>
      </c>
      <c r="S74" s="36" t="s">
        <v>339</v>
      </c>
      <c r="T74" s="36" t="s">
        <v>339</v>
      </c>
      <c r="U74" s="138" t="s">
        <v>339</v>
      </c>
      <c r="V74" s="138" t="s">
        <v>339</v>
      </c>
      <c r="W74" s="36" t="str">
        <f t="shared" si="6"/>
        <v>－</v>
      </c>
      <c r="X74" s="36" t="str">
        <f t="shared" si="6"/>
        <v>－</v>
      </c>
      <c r="Y74" s="36" t="str">
        <f t="shared" si="7"/>
        <v>－</v>
      </c>
      <c r="Z74" s="36" t="s">
        <v>339</v>
      </c>
      <c r="AA74" s="36" t="s">
        <v>339</v>
      </c>
      <c r="AB74" s="36" t="s">
        <v>339</v>
      </c>
      <c r="AC74" s="36" t="s">
        <v>339</v>
      </c>
      <c r="AD74" s="36" t="s">
        <v>339</v>
      </c>
      <c r="AE74" s="36" t="s">
        <v>339</v>
      </c>
      <c r="AF74" s="36" t="s">
        <v>339</v>
      </c>
      <c r="AG74" s="145" t="s">
        <v>339</v>
      </c>
      <c r="AH74" s="145" t="s">
        <v>339</v>
      </c>
      <c r="AI74" s="145" t="s">
        <v>339</v>
      </c>
      <c r="AJ74" s="36" t="s">
        <v>339</v>
      </c>
      <c r="AK74" s="36" t="s">
        <v>339</v>
      </c>
      <c r="AL74" s="36" t="s">
        <v>339</v>
      </c>
      <c r="AM74" s="36" t="str">
        <f t="shared" si="8"/>
        <v>－</v>
      </c>
      <c r="AN74" s="36" t="str">
        <f t="shared" si="8"/>
        <v>－</v>
      </c>
      <c r="AO74" s="36" t="str">
        <f t="shared" si="8"/>
        <v>－</v>
      </c>
      <c r="AP74" s="146" t="s">
        <v>339</v>
      </c>
      <c r="AQ74" s="146" t="s">
        <v>339</v>
      </c>
      <c r="AR74" s="36" t="str">
        <f t="shared" si="9"/>
        <v>－</v>
      </c>
      <c r="AS74" s="36" t="s">
        <v>339</v>
      </c>
      <c r="AT74" s="36" t="s">
        <v>339</v>
      </c>
      <c r="AU74" s="36" t="s">
        <v>339</v>
      </c>
      <c r="AV74" s="36" t="s">
        <v>339</v>
      </c>
      <c r="AW74" s="36" t="s">
        <v>339</v>
      </c>
      <c r="AX74" s="36" t="s">
        <v>339</v>
      </c>
      <c r="AY74" s="36" t="s">
        <v>339</v>
      </c>
      <c r="AZ74" s="36" t="s">
        <v>339</v>
      </c>
      <c r="BA74" s="36" t="s">
        <v>339</v>
      </c>
      <c r="BB74" s="36" t="s">
        <v>339</v>
      </c>
      <c r="BC74" s="36" t="s">
        <v>339</v>
      </c>
      <c r="BD74" s="36" t="s">
        <v>339</v>
      </c>
      <c r="BE74" s="36" t="s">
        <v>339</v>
      </c>
      <c r="BF74" s="36" t="s">
        <v>339</v>
      </c>
      <c r="BG74" s="36" t="s">
        <v>339</v>
      </c>
      <c r="BH74" s="36" t="s">
        <v>339</v>
      </c>
      <c r="BI74" s="36" t="s">
        <v>339</v>
      </c>
      <c r="BJ74" s="36" t="s">
        <v>339</v>
      </c>
      <c r="BK74" s="36" t="s">
        <v>339</v>
      </c>
      <c r="BL74" s="36" t="s">
        <v>339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339</v>
      </c>
      <c r="E75" s="36" t="s">
        <v>339</v>
      </c>
      <c r="F75" s="36" t="s">
        <v>339</v>
      </c>
      <c r="G75" s="36" t="s">
        <v>339</v>
      </c>
      <c r="H75" s="36" t="s">
        <v>339</v>
      </c>
      <c r="I75" s="36" t="s">
        <v>339</v>
      </c>
      <c r="J75" s="36" t="s">
        <v>339</v>
      </c>
      <c r="K75" s="36" t="s">
        <v>339</v>
      </c>
      <c r="L75" s="36" t="s">
        <v>339</v>
      </c>
      <c r="M75" s="36" t="s">
        <v>339</v>
      </c>
      <c r="N75" s="36" t="s">
        <v>339</v>
      </c>
      <c r="O75" s="36" t="s">
        <v>339</v>
      </c>
      <c r="P75" s="36" t="s">
        <v>339</v>
      </c>
      <c r="Q75" s="36" t="s">
        <v>339</v>
      </c>
      <c r="R75" s="36" t="s">
        <v>339</v>
      </c>
      <c r="S75" s="36" t="s">
        <v>339</v>
      </c>
      <c r="T75" s="36" t="s">
        <v>339</v>
      </c>
      <c r="U75" s="138" t="s">
        <v>339</v>
      </c>
      <c r="V75" s="138" t="s">
        <v>339</v>
      </c>
      <c r="W75" s="36" t="str">
        <f t="shared" si="6"/>
        <v>－</v>
      </c>
      <c r="X75" s="36" t="str">
        <f t="shared" si="6"/>
        <v>－</v>
      </c>
      <c r="Y75" s="36" t="str">
        <f t="shared" si="7"/>
        <v>－</v>
      </c>
      <c r="Z75" s="36" t="s">
        <v>339</v>
      </c>
      <c r="AA75" s="36" t="s">
        <v>339</v>
      </c>
      <c r="AB75" s="36" t="s">
        <v>339</v>
      </c>
      <c r="AC75" s="36" t="s">
        <v>339</v>
      </c>
      <c r="AD75" s="36" t="s">
        <v>339</v>
      </c>
      <c r="AE75" s="36" t="s">
        <v>339</v>
      </c>
      <c r="AF75" s="36" t="s">
        <v>339</v>
      </c>
      <c r="AG75" s="145" t="s">
        <v>339</v>
      </c>
      <c r="AH75" s="145" t="s">
        <v>339</v>
      </c>
      <c r="AI75" s="145" t="s">
        <v>339</v>
      </c>
      <c r="AJ75" s="36" t="s">
        <v>339</v>
      </c>
      <c r="AK75" s="36" t="s">
        <v>339</v>
      </c>
      <c r="AL75" s="36" t="s">
        <v>339</v>
      </c>
      <c r="AM75" s="36" t="str">
        <f t="shared" si="8"/>
        <v>－</v>
      </c>
      <c r="AN75" s="36" t="str">
        <f t="shared" si="8"/>
        <v>－</v>
      </c>
      <c r="AO75" s="36" t="str">
        <f t="shared" si="8"/>
        <v>－</v>
      </c>
      <c r="AP75" s="146" t="s">
        <v>339</v>
      </c>
      <c r="AQ75" s="146" t="s">
        <v>339</v>
      </c>
      <c r="AR75" s="36" t="str">
        <f t="shared" si="9"/>
        <v>－</v>
      </c>
      <c r="AS75" s="36" t="s">
        <v>339</v>
      </c>
      <c r="AT75" s="36" t="s">
        <v>339</v>
      </c>
      <c r="AU75" s="36" t="s">
        <v>339</v>
      </c>
      <c r="AV75" s="36" t="s">
        <v>339</v>
      </c>
      <c r="AW75" s="36" t="s">
        <v>339</v>
      </c>
      <c r="AX75" s="36" t="s">
        <v>339</v>
      </c>
      <c r="AY75" s="36" t="s">
        <v>339</v>
      </c>
      <c r="AZ75" s="36" t="s">
        <v>339</v>
      </c>
      <c r="BA75" s="36" t="s">
        <v>339</v>
      </c>
      <c r="BB75" s="36" t="s">
        <v>339</v>
      </c>
      <c r="BC75" s="36" t="s">
        <v>339</v>
      </c>
      <c r="BD75" s="36" t="s">
        <v>339</v>
      </c>
      <c r="BE75" s="36" t="s">
        <v>339</v>
      </c>
      <c r="BF75" s="36" t="s">
        <v>339</v>
      </c>
      <c r="BG75" s="36" t="s">
        <v>339</v>
      </c>
      <c r="BH75" s="36" t="s">
        <v>339</v>
      </c>
      <c r="BI75" s="36" t="s">
        <v>339</v>
      </c>
      <c r="BJ75" s="36" t="s">
        <v>339</v>
      </c>
      <c r="BK75" s="36" t="s">
        <v>339</v>
      </c>
      <c r="BL75" s="36" t="s">
        <v>339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339</v>
      </c>
      <c r="E76" s="36" t="s">
        <v>339</v>
      </c>
      <c r="F76" s="36" t="s">
        <v>339</v>
      </c>
      <c r="G76" s="36" t="s">
        <v>339</v>
      </c>
      <c r="H76" s="36" t="s">
        <v>339</v>
      </c>
      <c r="I76" s="36" t="s">
        <v>339</v>
      </c>
      <c r="J76" s="36" t="s">
        <v>339</v>
      </c>
      <c r="K76" s="36" t="s">
        <v>339</v>
      </c>
      <c r="L76" s="36" t="s">
        <v>339</v>
      </c>
      <c r="M76" s="36" t="s">
        <v>339</v>
      </c>
      <c r="N76" s="36" t="s">
        <v>339</v>
      </c>
      <c r="O76" s="36" t="s">
        <v>339</v>
      </c>
      <c r="P76" s="36" t="s">
        <v>339</v>
      </c>
      <c r="Q76" s="36" t="s">
        <v>339</v>
      </c>
      <c r="R76" s="36" t="s">
        <v>339</v>
      </c>
      <c r="S76" s="36" t="s">
        <v>339</v>
      </c>
      <c r="T76" s="36" t="s">
        <v>339</v>
      </c>
      <c r="U76" s="138" t="s">
        <v>339</v>
      </c>
      <c r="V76" s="138" t="s">
        <v>339</v>
      </c>
      <c r="W76" s="36" t="str">
        <f t="shared" si="6"/>
        <v>－</v>
      </c>
      <c r="X76" s="36" t="str">
        <f t="shared" si="6"/>
        <v>－</v>
      </c>
      <c r="Y76" s="36" t="str">
        <f t="shared" si="7"/>
        <v>－</v>
      </c>
      <c r="Z76" s="36" t="s">
        <v>339</v>
      </c>
      <c r="AA76" s="36" t="s">
        <v>339</v>
      </c>
      <c r="AB76" s="36" t="s">
        <v>339</v>
      </c>
      <c r="AC76" s="36" t="s">
        <v>339</v>
      </c>
      <c r="AD76" s="36" t="s">
        <v>339</v>
      </c>
      <c r="AE76" s="36" t="s">
        <v>339</v>
      </c>
      <c r="AF76" s="36" t="s">
        <v>339</v>
      </c>
      <c r="AG76" s="145" t="s">
        <v>339</v>
      </c>
      <c r="AH76" s="145" t="s">
        <v>339</v>
      </c>
      <c r="AI76" s="145" t="s">
        <v>339</v>
      </c>
      <c r="AJ76" s="36" t="s">
        <v>339</v>
      </c>
      <c r="AK76" s="36" t="s">
        <v>339</v>
      </c>
      <c r="AL76" s="36" t="s">
        <v>339</v>
      </c>
      <c r="AM76" s="36" t="str">
        <f t="shared" si="8"/>
        <v>－</v>
      </c>
      <c r="AN76" s="36" t="str">
        <f t="shared" si="8"/>
        <v>－</v>
      </c>
      <c r="AO76" s="36" t="str">
        <f t="shared" si="8"/>
        <v>－</v>
      </c>
      <c r="AP76" s="146" t="s">
        <v>339</v>
      </c>
      <c r="AQ76" s="146" t="s">
        <v>339</v>
      </c>
      <c r="AR76" s="36" t="str">
        <f t="shared" si="9"/>
        <v>－</v>
      </c>
      <c r="AS76" s="36" t="s">
        <v>339</v>
      </c>
      <c r="AT76" s="36" t="s">
        <v>339</v>
      </c>
      <c r="AU76" s="36" t="s">
        <v>339</v>
      </c>
      <c r="AV76" s="36" t="s">
        <v>339</v>
      </c>
      <c r="AW76" s="36" t="s">
        <v>339</v>
      </c>
      <c r="AX76" s="36" t="s">
        <v>339</v>
      </c>
      <c r="AY76" s="36" t="s">
        <v>339</v>
      </c>
      <c r="AZ76" s="36" t="s">
        <v>339</v>
      </c>
      <c r="BA76" s="36" t="s">
        <v>339</v>
      </c>
      <c r="BB76" s="36" t="s">
        <v>339</v>
      </c>
      <c r="BC76" s="36" t="s">
        <v>339</v>
      </c>
      <c r="BD76" s="36" t="s">
        <v>339</v>
      </c>
      <c r="BE76" s="36" t="s">
        <v>339</v>
      </c>
      <c r="BF76" s="36" t="s">
        <v>339</v>
      </c>
      <c r="BG76" s="36" t="s">
        <v>339</v>
      </c>
      <c r="BH76" s="36" t="s">
        <v>339</v>
      </c>
      <c r="BI76" s="36" t="s">
        <v>339</v>
      </c>
      <c r="BJ76" s="36" t="s">
        <v>339</v>
      </c>
      <c r="BK76" s="36" t="s">
        <v>339</v>
      </c>
      <c r="BL76" s="36" t="s">
        <v>339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339</v>
      </c>
      <c r="E77" s="36" t="s">
        <v>339</v>
      </c>
      <c r="F77" s="36" t="s">
        <v>339</v>
      </c>
      <c r="G77" s="36" t="s">
        <v>339</v>
      </c>
      <c r="H77" s="36" t="s">
        <v>339</v>
      </c>
      <c r="I77" s="36" t="s">
        <v>339</v>
      </c>
      <c r="J77" s="36" t="s">
        <v>339</v>
      </c>
      <c r="K77" s="36" t="s">
        <v>339</v>
      </c>
      <c r="L77" s="36" t="s">
        <v>339</v>
      </c>
      <c r="M77" s="36" t="s">
        <v>339</v>
      </c>
      <c r="N77" s="36" t="s">
        <v>339</v>
      </c>
      <c r="O77" s="36" t="s">
        <v>339</v>
      </c>
      <c r="P77" s="36" t="s">
        <v>339</v>
      </c>
      <c r="Q77" s="36" t="s">
        <v>339</v>
      </c>
      <c r="R77" s="36" t="s">
        <v>339</v>
      </c>
      <c r="S77" s="36" t="s">
        <v>339</v>
      </c>
      <c r="T77" s="36" t="s">
        <v>339</v>
      </c>
      <c r="U77" s="138" t="s">
        <v>339</v>
      </c>
      <c r="V77" s="138" t="s">
        <v>339</v>
      </c>
      <c r="W77" s="36" t="str">
        <f t="shared" si="6"/>
        <v>－</v>
      </c>
      <c r="X77" s="36" t="str">
        <f t="shared" si="6"/>
        <v>－</v>
      </c>
      <c r="Y77" s="36" t="str">
        <f t="shared" si="7"/>
        <v>－</v>
      </c>
      <c r="Z77" s="36" t="s">
        <v>339</v>
      </c>
      <c r="AA77" s="36" t="s">
        <v>339</v>
      </c>
      <c r="AB77" s="36" t="s">
        <v>339</v>
      </c>
      <c r="AC77" s="36" t="s">
        <v>339</v>
      </c>
      <c r="AD77" s="36" t="s">
        <v>339</v>
      </c>
      <c r="AE77" s="36" t="s">
        <v>339</v>
      </c>
      <c r="AF77" s="36" t="s">
        <v>339</v>
      </c>
      <c r="AG77" s="145" t="s">
        <v>339</v>
      </c>
      <c r="AH77" s="145" t="s">
        <v>339</v>
      </c>
      <c r="AI77" s="145" t="s">
        <v>339</v>
      </c>
      <c r="AJ77" s="36" t="s">
        <v>339</v>
      </c>
      <c r="AK77" s="36" t="s">
        <v>339</v>
      </c>
      <c r="AL77" s="36" t="s">
        <v>339</v>
      </c>
      <c r="AM77" s="36" t="str">
        <f t="shared" si="8"/>
        <v>－</v>
      </c>
      <c r="AN77" s="36" t="str">
        <f t="shared" si="8"/>
        <v>－</v>
      </c>
      <c r="AO77" s="36" t="str">
        <f t="shared" si="8"/>
        <v>－</v>
      </c>
      <c r="AP77" s="146" t="s">
        <v>339</v>
      </c>
      <c r="AQ77" s="146" t="s">
        <v>339</v>
      </c>
      <c r="AR77" s="36" t="str">
        <f t="shared" si="9"/>
        <v>－</v>
      </c>
      <c r="AS77" s="36" t="s">
        <v>339</v>
      </c>
      <c r="AT77" s="36" t="s">
        <v>339</v>
      </c>
      <c r="AU77" s="36" t="s">
        <v>339</v>
      </c>
      <c r="AV77" s="36" t="s">
        <v>339</v>
      </c>
      <c r="AW77" s="36" t="s">
        <v>339</v>
      </c>
      <c r="AX77" s="36" t="s">
        <v>339</v>
      </c>
      <c r="AY77" s="36" t="s">
        <v>339</v>
      </c>
      <c r="AZ77" s="36" t="s">
        <v>339</v>
      </c>
      <c r="BA77" s="36" t="s">
        <v>339</v>
      </c>
      <c r="BB77" s="36" t="s">
        <v>339</v>
      </c>
      <c r="BC77" s="36" t="s">
        <v>339</v>
      </c>
      <c r="BD77" s="36" t="s">
        <v>339</v>
      </c>
      <c r="BE77" s="36" t="s">
        <v>339</v>
      </c>
      <c r="BF77" s="36" t="s">
        <v>339</v>
      </c>
      <c r="BG77" s="36" t="s">
        <v>339</v>
      </c>
      <c r="BH77" s="36" t="s">
        <v>339</v>
      </c>
      <c r="BI77" s="36" t="s">
        <v>339</v>
      </c>
      <c r="BJ77" s="36" t="s">
        <v>339</v>
      </c>
      <c r="BK77" s="36" t="s">
        <v>339</v>
      </c>
      <c r="BL77" s="36" t="s">
        <v>339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339</v>
      </c>
      <c r="E78" s="36" t="s">
        <v>339</v>
      </c>
      <c r="F78" s="36" t="s">
        <v>339</v>
      </c>
      <c r="G78" s="36" t="s">
        <v>339</v>
      </c>
      <c r="H78" s="36" t="s">
        <v>339</v>
      </c>
      <c r="I78" s="36" t="s">
        <v>339</v>
      </c>
      <c r="J78" s="36" t="s">
        <v>339</v>
      </c>
      <c r="K78" s="36" t="s">
        <v>339</v>
      </c>
      <c r="L78" s="36" t="s">
        <v>339</v>
      </c>
      <c r="M78" s="36" t="s">
        <v>339</v>
      </c>
      <c r="N78" s="36" t="s">
        <v>339</v>
      </c>
      <c r="O78" s="36" t="s">
        <v>339</v>
      </c>
      <c r="P78" s="36" t="s">
        <v>339</v>
      </c>
      <c r="Q78" s="36" t="s">
        <v>339</v>
      </c>
      <c r="R78" s="36" t="s">
        <v>339</v>
      </c>
      <c r="S78" s="36" t="s">
        <v>339</v>
      </c>
      <c r="T78" s="36" t="s">
        <v>339</v>
      </c>
      <c r="U78" s="138" t="s">
        <v>339</v>
      </c>
      <c r="V78" s="138" t="s">
        <v>339</v>
      </c>
      <c r="W78" s="36" t="str">
        <f t="shared" si="6"/>
        <v>－</v>
      </c>
      <c r="X78" s="36" t="str">
        <f t="shared" si="6"/>
        <v>－</v>
      </c>
      <c r="Y78" s="36" t="str">
        <f t="shared" si="7"/>
        <v>－</v>
      </c>
      <c r="Z78" s="36" t="s">
        <v>339</v>
      </c>
      <c r="AA78" s="36" t="s">
        <v>339</v>
      </c>
      <c r="AB78" s="36" t="s">
        <v>339</v>
      </c>
      <c r="AC78" s="36" t="s">
        <v>339</v>
      </c>
      <c r="AD78" s="36" t="s">
        <v>339</v>
      </c>
      <c r="AE78" s="36" t="s">
        <v>339</v>
      </c>
      <c r="AF78" s="36" t="s">
        <v>339</v>
      </c>
      <c r="AG78" s="145" t="s">
        <v>339</v>
      </c>
      <c r="AH78" s="145" t="s">
        <v>339</v>
      </c>
      <c r="AI78" s="145" t="s">
        <v>339</v>
      </c>
      <c r="AJ78" s="36" t="s">
        <v>339</v>
      </c>
      <c r="AK78" s="36" t="s">
        <v>339</v>
      </c>
      <c r="AL78" s="36" t="s">
        <v>339</v>
      </c>
      <c r="AM78" s="36" t="str">
        <f t="shared" si="8"/>
        <v>－</v>
      </c>
      <c r="AN78" s="36" t="str">
        <f t="shared" si="8"/>
        <v>－</v>
      </c>
      <c r="AO78" s="36" t="str">
        <f t="shared" si="8"/>
        <v>－</v>
      </c>
      <c r="AP78" s="146" t="s">
        <v>339</v>
      </c>
      <c r="AQ78" s="146" t="s">
        <v>339</v>
      </c>
      <c r="AR78" s="36" t="str">
        <f t="shared" si="9"/>
        <v>－</v>
      </c>
      <c r="AS78" s="36" t="s">
        <v>339</v>
      </c>
      <c r="AT78" s="36" t="s">
        <v>339</v>
      </c>
      <c r="AU78" s="36" t="s">
        <v>339</v>
      </c>
      <c r="AV78" s="36" t="s">
        <v>339</v>
      </c>
      <c r="AW78" s="36" t="s">
        <v>339</v>
      </c>
      <c r="AX78" s="36" t="s">
        <v>339</v>
      </c>
      <c r="AY78" s="36" t="s">
        <v>339</v>
      </c>
      <c r="AZ78" s="36" t="s">
        <v>339</v>
      </c>
      <c r="BA78" s="36" t="s">
        <v>339</v>
      </c>
      <c r="BB78" s="36" t="s">
        <v>339</v>
      </c>
      <c r="BC78" s="36" t="s">
        <v>339</v>
      </c>
      <c r="BD78" s="36" t="s">
        <v>339</v>
      </c>
      <c r="BE78" s="36" t="s">
        <v>339</v>
      </c>
      <c r="BF78" s="36" t="s">
        <v>339</v>
      </c>
      <c r="BG78" s="36" t="s">
        <v>339</v>
      </c>
      <c r="BH78" s="36" t="s">
        <v>339</v>
      </c>
      <c r="BI78" s="36" t="s">
        <v>339</v>
      </c>
      <c r="BJ78" s="36" t="s">
        <v>339</v>
      </c>
      <c r="BK78" s="36" t="s">
        <v>339</v>
      </c>
      <c r="BL78" s="36" t="s">
        <v>339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339</v>
      </c>
      <c r="E79" s="36" t="s">
        <v>339</v>
      </c>
      <c r="F79" s="36" t="s">
        <v>339</v>
      </c>
      <c r="G79" s="36" t="s">
        <v>339</v>
      </c>
      <c r="H79" s="36" t="s">
        <v>339</v>
      </c>
      <c r="I79" s="36" t="s">
        <v>339</v>
      </c>
      <c r="J79" s="36" t="s">
        <v>339</v>
      </c>
      <c r="K79" s="36" t="s">
        <v>339</v>
      </c>
      <c r="L79" s="36" t="s">
        <v>339</v>
      </c>
      <c r="M79" s="36" t="s">
        <v>339</v>
      </c>
      <c r="N79" s="36" t="s">
        <v>339</v>
      </c>
      <c r="O79" s="36" t="s">
        <v>339</v>
      </c>
      <c r="P79" s="36" t="s">
        <v>339</v>
      </c>
      <c r="Q79" s="36" t="s">
        <v>339</v>
      </c>
      <c r="R79" s="36" t="s">
        <v>339</v>
      </c>
      <c r="S79" s="36" t="s">
        <v>339</v>
      </c>
      <c r="T79" s="36" t="s">
        <v>339</v>
      </c>
      <c r="U79" s="138" t="s">
        <v>339</v>
      </c>
      <c r="V79" s="138" t="s">
        <v>339</v>
      </c>
      <c r="W79" s="36" t="str">
        <f t="shared" si="6"/>
        <v>－</v>
      </c>
      <c r="X79" s="36" t="str">
        <f t="shared" si="6"/>
        <v>－</v>
      </c>
      <c r="Y79" s="36" t="str">
        <f t="shared" si="7"/>
        <v>－</v>
      </c>
      <c r="Z79" s="36" t="s">
        <v>339</v>
      </c>
      <c r="AA79" s="36" t="s">
        <v>339</v>
      </c>
      <c r="AB79" s="36" t="s">
        <v>339</v>
      </c>
      <c r="AC79" s="36" t="s">
        <v>339</v>
      </c>
      <c r="AD79" s="36" t="s">
        <v>339</v>
      </c>
      <c r="AE79" s="36" t="s">
        <v>339</v>
      </c>
      <c r="AF79" s="36" t="s">
        <v>339</v>
      </c>
      <c r="AG79" s="145" t="s">
        <v>339</v>
      </c>
      <c r="AH79" s="145" t="s">
        <v>339</v>
      </c>
      <c r="AI79" s="145" t="s">
        <v>339</v>
      </c>
      <c r="AJ79" s="36" t="s">
        <v>339</v>
      </c>
      <c r="AK79" s="36" t="s">
        <v>339</v>
      </c>
      <c r="AL79" s="36" t="s">
        <v>339</v>
      </c>
      <c r="AM79" s="36" t="str">
        <f t="shared" si="8"/>
        <v>－</v>
      </c>
      <c r="AN79" s="36" t="str">
        <f t="shared" si="8"/>
        <v>－</v>
      </c>
      <c r="AO79" s="36" t="str">
        <f t="shared" si="8"/>
        <v>－</v>
      </c>
      <c r="AP79" s="146" t="s">
        <v>339</v>
      </c>
      <c r="AQ79" s="146" t="s">
        <v>339</v>
      </c>
      <c r="AR79" s="36" t="str">
        <f t="shared" si="9"/>
        <v>－</v>
      </c>
      <c r="AS79" s="36" t="s">
        <v>339</v>
      </c>
      <c r="AT79" s="36" t="s">
        <v>339</v>
      </c>
      <c r="AU79" s="36" t="s">
        <v>339</v>
      </c>
      <c r="AV79" s="36" t="s">
        <v>339</v>
      </c>
      <c r="AW79" s="36" t="s">
        <v>339</v>
      </c>
      <c r="AX79" s="36" t="s">
        <v>339</v>
      </c>
      <c r="AY79" s="36" t="s">
        <v>339</v>
      </c>
      <c r="AZ79" s="36" t="s">
        <v>339</v>
      </c>
      <c r="BA79" s="36" t="s">
        <v>339</v>
      </c>
      <c r="BB79" s="36" t="s">
        <v>339</v>
      </c>
      <c r="BC79" s="36" t="s">
        <v>339</v>
      </c>
      <c r="BD79" s="36" t="s">
        <v>339</v>
      </c>
      <c r="BE79" s="36" t="s">
        <v>339</v>
      </c>
      <c r="BF79" s="36" t="s">
        <v>339</v>
      </c>
      <c r="BG79" s="36" t="s">
        <v>339</v>
      </c>
      <c r="BH79" s="36" t="s">
        <v>339</v>
      </c>
      <c r="BI79" s="36" t="s">
        <v>339</v>
      </c>
      <c r="BJ79" s="36" t="s">
        <v>339</v>
      </c>
      <c r="BK79" s="36" t="s">
        <v>339</v>
      </c>
      <c r="BL79" s="36" t="s">
        <v>339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339</v>
      </c>
      <c r="E80" s="36" t="s">
        <v>339</v>
      </c>
      <c r="F80" s="36" t="s">
        <v>339</v>
      </c>
      <c r="G80" s="36" t="s">
        <v>339</v>
      </c>
      <c r="H80" s="36" t="s">
        <v>339</v>
      </c>
      <c r="I80" s="36" t="s">
        <v>339</v>
      </c>
      <c r="J80" s="36" t="s">
        <v>339</v>
      </c>
      <c r="K80" s="36" t="s">
        <v>339</v>
      </c>
      <c r="L80" s="36" t="s">
        <v>339</v>
      </c>
      <c r="M80" s="36" t="s">
        <v>339</v>
      </c>
      <c r="N80" s="36" t="s">
        <v>339</v>
      </c>
      <c r="O80" s="36" t="s">
        <v>339</v>
      </c>
      <c r="P80" s="36" t="s">
        <v>339</v>
      </c>
      <c r="Q80" s="36" t="s">
        <v>339</v>
      </c>
      <c r="R80" s="36" t="s">
        <v>339</v>
      </c>
      <c r="S80" s="36" t="s">
        <v>339</v>
      </c>
      <c r="T80" s="36" t="s">
        <v>339</v>
      </c>
      <c r="U80" s="138" t="s">
        <v>339</v>
      </c>
      <c r="V80" s="138" t="s">
        <v>339</v>
      </c>
      <c r="W80" s="36" t="str">
        <f t="shared" si="6"/>
        <v>－</v>
      </c>
      <c r="X80" s="36" t="str">
        <f t="shared" si="6"/>
        <v>－</v>
      </c>
      <c r="Y80" s="36" t="str">
        <f t="shared" si="7"/>
        <v>－</v>
      </c>
      <c r="Z80" s="36" t="s">
        <v>339</v>
      </c>
      <c r="AA80" s="36" t="s">
        <v>339</v>
      </c>
      <c r="AB80" s="36" t="s">
        <v>339</v>
      </c>
      <c r="AC80" s="36" t="s">
        <v>339</v>
      </c>
      <c r="AD80" s="36" t="s">
        <v>339</v>
      </c>
      <c r="AE80" s="36" t="s">
        <v>339</v>
      </c>
      <c r="AF80" s="36" t="s">
        <v>339</v>
      </c>
      <c r="AG80" s="145" t="s">
        <v>339</v>
      </c>
      <c r="AH80" s="145" t="s">
        <v>339</v>
      </c>
      <c r="AI80" s="145" t="s">
        <v>339</v>
      </c>
      <c r="AJ80" s="36" t="s">
        <v>339</v>
      </c>
      <c r="AK80" s="36" t="s">
        <v>339</v>
      </c>
      <c r="AL80" s="36" t="s">
        <v>339</v>
      </c>
      <c r="AM80" s="36" t="str">
        <f t="shared" si="8"/>
        <v>－</v>
      </c>
      <c r="AN80" s="36" t="str">
        <f t="shared" si="8"/>
        <v>－</v>
      </c>
      <c r="AO80" s="36" t="str">
        <f t="shared" si="8"/>
        <v>－</v>
      </c>
      <c r="AP80" s="146" t="s">
        <v>339</v>
      </c>
      <c r="AQ80" s="146" t="s">
        <v>339</v>
      </c>
      <c r="AR80" s="36" t="str">
        <f t="shared" si="9"/>
        <v>－</v>
      </c>
      <c r="AS80" s="36" t="s">
        <v>339</v>
      </c>
      <c r="AT80" s="36" t="s">
        <v>339</v>
      </c>
      <c r="AU80" s="36" t="s">
        <v>339</v>
      </c>
      <c r="AV80" s="36" t="s">
        <v>339</v>
      </c>
      <c r="AW80" s="36" t="s">
        <v>339</v>
      </c>
      <c r="AX80" s="36" t="s">
        <v>339</v>
      </c>
      <c r="AY80" s="36" t="s">
        <v>339</v>
      </c>
      <c r="AZ80" s="36" t="s">
        <v>339</v>
      </c>
      <c r="BA80" s="36" t="s">
        <v>339</v>
      </c>
      <c r="BB80" s="36" t="s">
        <v>339</v>
      </c>
      <c r="BC80" s="36" t="s">
        <v>339</v>
      </c>
      <c r="BD80" s="36" t="s">
        <v>339</v>
      </c>
      <c r="BE80" s="36" t="s">
        <v>339</v>
      </c>
      <c r="BF80" s="36" t="s">
        <v>339</v>
      </c>
      <c r="BG80" s="36" t="s">
        <v>339</v>
      </c>
      <c r="BH80" s="36" t="s">
        <v>339</v>
      </c>
      <c r="BI80" s="36" t="s">
        <v>339</v>
      </c>
      <c r="BJ80" s="36" t="s">
        <v>339</v>
      </c>
      <c r="BK80" s="36" t="s">
        <v>339</v>
      </c>
      <c r="BL80" s="36" t="s">
        <v>339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339</v>
      </c>
      <c r="E81" s="36" t="s">
        <v>339</v>
      </c>
      <c r="F81" s="36" t="s">
        <v>339</v>
      </c>
      <c r="G81" s="36" t="s">
        <v>339</v>
      </c>
      <c r="H81" s="36" t="s">
        <v>339</v>
      </c>
      <c r="I81" s="36" t="s">
        <v>339</v>
      </c>
      <c r="J81" s="36" t="s">
        <v>339</v>
      </c>
      <c r="K81" s="36" t="s">
        <v>339</v>
      </c>
      <c r="L81" s="36" t="s">
        <v>339</v>
      </c>
      <c r="M81" s="36" t="s">
        <v>339</v>
      </c>
      <c r="N81" s="36" t="s">
        <v>339</v>
      </c>
      <c r="O81" s="36" t="s">
        <v>339</v>
      </c>
      <c r="P81" s="36" t="s">
        <v>339</v>
      </c>
      <c r="Q81" s="36" t="s">
        <v>339</v>
      </c>
      <c r="R81" s="36" t="s">
        <v>339</v>
      </c>
      <c r="S81" s="36" t="s">
        <v>339</v>
      </c>
      <c r="T81" s="36" t="s">
        <v>339</v>
      </c>
      <c r="U81" s="138" t="s">
        <v>339</v>
      </c>
      <c r="V81" s="138" t="s">
        <v>339</v>
      </c>
      <c r="W81" s="36" t="str">
        <f t="shared" si="6"/>
        <v>－</v>
      </c>
      <c r="X81" s="36" t="str">
        <f t="shared" si="6"/>
        <v>－</v>
      </c>
      <c r="Y81" s="36" t="str">
        <f t="shared" si="7"/>
        <v>－</v>
      </c>
      <c r="Z81" s="36" t="s">
        <v>339</v>
      </c>
      <c r="AA81" s="36" t="s">
        <v>339</v>
      </c>
      <c r="AB81" s="36" t="s">
        <v>339</v>
      </c>
      <c r="AC81" s="36" t="s">
        <v>339</v>
      </c>
      <c r="AD81" s="36" t="s">
        <v>339</v>
      </c>
      <c r="AE81" s="36" t="s">
        <v>339</v>
      </c>
      <c r="AF81" s="36" t="s">
        <v>339</v>
      </c>
      <c r="AG81" s="145" t="s">
        <v>339</v>
      </c>
      <c r="AH81" s="145" t="s">
        <v>339</v>
      </c>
      <c r="AI81" s="145" t="s">
        <v>339</v>
      </c>
      <c r="AJ81" s="36" t="s">
        <v>339</v>
      </c>
      <c r="AK81" s="36" t="s">
        <v>339</v>
      </c>
      <c r="AL81" s="36" t="s">
        <v>339</v>
      </c>
      <c r="AM81" s="36" t="str">
        <f t="shared" si="8"/>
        <v>－</v>
      </c>
      <c r="AN81" s="36" t="str">
        <f t="shared" si="8"/>
        <v>－</v>
      </c>
      <c r="AO81" s="36" t="str">
        <f t="shared" si="8"/>
        <v>－</v>
      </c>
      <c r="AP81" s="146" t="s">
        <v>339</v>
      </c>
      <c r="AQ81" s="146" t="s">
        <v>339</v>
      </c>
      <c r="AR81" s="36" t="str">
        <f t="shared" si="9"/>
        <v>－</v>
      </c>
      <c r="AS81" s="36" t="s">
        <v>339</v>
      </c>
      <c r="AT81" s="36" t="s">
        <v>339</v>
      </c>
      <c r="AU81" s="36" t="s">
        <v>339</v>
      </c>
      <c r="AV81" s="36" t="s">
        <v>339</v>
      </c>
      <c r="AW81" s="36" t="s">
        <v>339</v>
      </c>
      <c r="AX81" s="36" t="s">
        <v>339</v>
      </c>
      <c r="AY81" s="36" t="s">
        <v>339</v>
      </c>
      <c r="AZ81" s="36" t="s">
        <v>339</v>
      </c>
      <c r="BA81" s="36" t="s">
        <v>339</v>
      </c>
      <c r="BB81" s="36" t="s">
        <v>339</v>
      </c>
      <c r="BC81" s="36" t="s">
        <v>339</v>
      </c>
      <c r="BD81" s="36" t="s">
        <v>339</v>
      </c>
      <c r="BE81" s="36" t="s">
        <v>339</v>
      </c>
      <c r="BF81" s="36" t="s">
        <v>339</v>
      </c>
      <c r="BG81" s="36" t="s">
        <v>339</v>
      </c>
      <c r="BH81" s="36" t="s">
        <v>339</v>
      </c>
      <c r="BI81" s="36" t="s">
        <v>339</v>
      </c>
      <c r="BJ81" s="36" t="s">
        <v>339</v>
      </c>
      <c r="BK81" s="36" t="s">
        <v>339</v>
      </c>
      <c r="BL81" s="36" t="s">
        <v>339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339</v>
      </c>
      <c r="E82" s="36" t="s">
        <v>339</v>
      </c>
      <c r="F82" s="36" t="s">
        <v>339</v>
      </c>
      <c r="G82" s="36" t="s">
        <v>339</v>
      </c>
      <c r="H82" s="36" t="s">
        <v>339</v>
      </c>
      <c r="I82" s="36" t="s">
        <v>339</v>
      </c>
      <c r="J82" s="36" t="s">
        <v>339</v>
      </c>
      <c r="K82" s="36" t="s">
        <v>339</v>
      </c>
      <c r="L82" s="36" t="s">
        <v>339</v>
      </c>
      <c r="M82" s="36" t="s">
        <v>339</v>
      </c>
      <c r="N82" s="36" t="s">
        <v>339</v>
      </c>
      <c r="O82" s="36" t="s">
        <v>339</v>
      </c>
      <c r="P82" s="36" t="s">
        <v>339</v>
      </c>
      <c r="Q82" s="36" t="s">
        <v>339</v>
      </c>
      <c r="R82" s="36" t="s">
        <v>339</v>
      </c>
      <c r="S82" s="36" t="s">
        <v>339</v>
      </c>
      <c r="T82" s="36" t="s">
        <v>339</v>
      </c>
      <c r="U82" s="138" t="s">
        <v>339</v>
      </c>
      <c r="V82" s="138" t="s">
        <v>339</v>
      </c>
      <c r="W82" s="36" t="str">
        <f t="shared" si="6"/>
        <v>－</v>
      </c>
      <c r="X82" s="36" t="str">
        <f t="shared" si="6"/>
        <v>－</v>
      </c>
      <c r="Y82" s="36" t="str">
        <f t="shared" si="7"/>
        <v>－</v>
      </c>
      <c r="Z82" s="36" t="s">
        <v>339</v>
      </c>
      <c r="AA82" s="36" t="s">
        <v>339</v>
      </c>
      <c r="AB82" s="36" t="s">
        <v>339</v>
      </c>
      <c r="AC82" s="36" t="s">
        <v>339</v>
      </c>
      <c r="AD82" s="36" t="s">
        <v>339</v>
      </c>
      <c r="AE82" s="36" t="s">
        <v>339</v>
      </c>
      <c r="AF82" s="36" t="s">
        <v>339</v>
      </c>
      <c r="AG82" s="145" t="s">
        <v>339</v>
      </c>
      <c r="AH82" s="145" t="s">
        <v>339</v>
      </c>
      <c r="AI82" s="145" t="s">
        <v>339</v>
      </c>
      <c r="AJ82" s="36" t="s">
        <v>339</v>
      </c>
      <c r="AK82" s="36" t="s">
        <v>339</v>
      </c>
      <c r="AL82" s="36" t="s">
        <v>339</v>
      </c>
      <c r="AM82" s="36" t="str">
        <f t="shared" si="8"/>
        <v>－</v>
      </c>
      <c r="AN82" s="36" t="str">
        <f t="shared" si="8"/>
        <v>－</v>
      </c>
      <c r="AO82" s="36" t="str">
        <f t="shared" si="8"/>
        <v>－</v>
      </c>
      <c r="AP82" s="146" t="s">
        <v>339</v>
      </c>
      <c r="AQ82" s="146" t="s">
        <v>339</v>
      </c>
      <c r="AR82" s="36" t="str">
        <f t="shared" si="9"/>
        <v>－</v>
      </c>
      <c r="AS82" s="36" t="s">
        <v>339</v>
      </c>
      <c r="AT82" s="36" t="s">
        <v>339</v>
      </c>
      <c r="AU82" s="36" t="s">
        <v>339</v>
      </c>
      <c r="AV82" s="36" t="s">
        <v>339</v>
      </c>
      <c r="AW82" s="36" t="s">
        <v>339</v>
      </c>
      <c r="AX82" s="36" t="s">
        <v>339</v>
      </c>
      <c r="AY82" s="36" t="s">
        <v>339</v>
      </c>
      <c r="AZ82" s="36" t="s">
        <v>339</v>
      </c>
      <c r="BA82" s="36" t="s">
        <v>339</v>
      </c>
      <c r="BB82" s="36" t="s">
        <v>339</v>
      </c>
      <c r="BC82" s="36" t="s">
        <v>339</v>
      </c>
      <c r="BD82" s="36" t="s">
        <v>339</v>
      </c>
      <c r="BE82" s="36" t="s">
        <v>339</v>
      </c>
      <c r="BF82" s="36" t="s">
        <v>339</v>
      </c>
      <c r="BG82" s="36" t="s">
        <v>339</v>
      </c>
      <c r="BH82" s="36" t="s">
        <v>339</v>
      </c>
      <c r="BI82" s="36" t="s">
        <v>339</v>
      </c>
      <c r="BJ82" s="36" t="s">
        <v>339</v>
      </c>
      <c r="BK82" s="36" t="s">
        <v>339</v>
      </c>
      <c r="BL82" s="36" t="s">
        <v>339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339</v>
      </c>
      <c r="E83" s="36" t="s">
        <v>339</v>
      </c>
      <c r="F83" s="36" t="s">
        <v>339</v>
      </c>
      <c r="G83" s="36" t="s">
        <v>339</v>
      </c>
      <c r="H83" s="36" t="s">
        <v>339</v>
      </c>
      <c r="I83" s="36" t="s">
        <v>339</v>
      </c>
      <c r="J83" s="36" t="s">
        <v>339</v>
      </c>
      <c r="K83" s="36" t="s">
        <v>339</v>
      </c>
      <c r="L83" s="36" t="s">
        <v>339</v>
      </c>
      <c r="M83" s="36" t="s">
        <v>339</v>
      </c>
      <c r="N83" s="36" t="s">
        <v>339</v>
      </c>
      <c r="O83" s="36" t="s">
        <v>339</v>
      </c>
      <c r="P83" s="36" t="s">
        <v>339</v>
      </c>
      <c r="Q83" s="36" t="s">
        <v>339</v>
      </c>
      <c r="R83" s="36" t="s">
        <v>339</v>
      </c>
      <c r="S83" s="36" t="s">
        <v>339</v>
      </c>
      <c r="T83" s="36" t="s">
        <v>339</v>
      </c>
      <c r="U83" s="138" t="s">
        <v>339</v>
      </c>
      <c r="V83" s="138" t="s">
        <v>339</v>
      </c>
      <c r="W83" s="36" t="str">
        <f t="shared" si="6"/>
        <v>－</v>
      </c>
      <c r="X83" s="36" t="str">
        <f t="shared" si="6"/>
        <v>－</v>
      </c>
      <c r="Y83" s="36" t="str">
        <f t="shared" si="7"/>
        <v>－</v>
      </c>
      <c r="Z83" s="36" t="s">
        <v>339</v>
      </c>
      <c r="AA83" s="36" t="s">
        <v>339</v>
      </c>
      <c r="AB83" s="36" t="s">
        <v>339</v>
      </c>
      <c r="AC83" s="36" t="s">
        <v>339</v>
      </c>
      <c r="AD83" s="36" t="s">
        <v>339</v>
      </c>
      <c r="AE83" s="36" t="s">
        <v>339</v>
      </c>
      <c r="AF83" s="36" t="s">
        <v>339</v>
      </c>
      <c r="AG83" s="145" t="s">
        <v>339</v>
      </c>
      <c r="AH83" s="145" t="s">
        <v>339</v>
      </c>
      <c r="AI83" s="145" t="s">
        <v>339</v>
      </c>
      <c r="AJ83" s="36" t="s">
        <v>339</v>
      </c>
      <c r="AK83" s="36" t="s">
        <v>339</v>
      </c>
      <c r="AL83" s="36" t="s">
        <v>339</v>
      </c>
      <c r="AM83" s="36" t="str">
        <f t="shared" si="8"/>
        <v>－</v>
      </c>
      <c r="AN83" s="36" t="str">
        <f t="shared" si="8"/>
        <v>－</v>
      </c>
      <c r="AO83" s="36" t="str">
        <f t="shared" si="8"/>
        <v>－</v>
      </c>
      <c r="AP83" s="146" t="s">
        <v>339</v>
      </c>
      <c r="AQ83" s="146" t="s">
        <v>339</v>
      </c>
      <c r="AR83" s="36" t="str">
        <f t="shared" si="9"/>
        <v>－</v>
      </c>
      <c r="AS83" s="36" t="s">
        <v>339</v>
      </c>
      <c r="AT83" s="36" t="s">
        <v>339</v>
      </c>
      <c r="AU83" s="36" t="s">
        <v>339</v>
      </c>
      <c r="AV83" s="36" t="s">
        <v>339</v>
      </c>
      <c r="AW83" s="36" t="s">
        <v>339</v>
      </c>
      <c r="AX83" s="36" t="s">
        <v>339</v>
      </c>
      <c r="AY83" s="36" t="s">
        <v>339</v>
      </c>
      <c r="AZ83" s="36" t="s">
        <v>339</v>
      </c>
      <c r="BA83" s="36" t="s">
        <v>339</v>
      </c>
      <c r="BB83" s="36" t="s">
        <v>339</v>
      </c>
      <c r="BC83" s="36" t="s">
        <v>339</v>
      </c>
      <c r="BD83" s="36" t="s">
        <v>339</v>
      </c>
      <c r="BE83" s="36" t="s">
        <v>339</v>
      </c>
      <c r="BF83" s="36" t="s">
        <v>339</v>
      </c>
      <c r="BG83" s="36" t="s">
        <v>339</v>
      </c>
      <c r="BH83" s="36" t="s">
        <v>339</v>
      </c>
      <c r="BI83" s="36" t="s">
        <v>339</v>
      </c>
      <c r="BJ83" s="36" t="s">
        <v>339</v>
      </c>
      <c r="BK83" s="36" t="s">
        <v>339</v>
      </c>
      <c r="BL83" s="36" t="s">
        <v>339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339</v>
      </c>
      <c r="E84" s="36" t="s">
        <v>339</v>
      </c>
      <c r="F84" s="36" t="s">
        <v>339</v>
      </c>
      <c r="G84" s="36" t="s">
        <v>339</v>
      </c>
      <c r="H84" s="36" t="s">
        <v>339</v>
      </c>
      <c r="I84" s="36" t="s">
        <v>339</v>
      </c>
      <c r="J84" s="36" t="s">
        <v>339</v>
      </c>
      <c r="K84" s="36" t="s">
        <v>339</v>
      </c>
      <c r="L84" s="36" t="s">
        <v>339</v>
      </c>
      <c r="M84" s="36" t="s">
        <v>339</v>
      </c>
      <c r="N84" s="36" t="s">
        <v>339</v>
      </c>
      <c r="O84" s="36" t="s">
        <v>339</v>
      </c>
      <c r="P84" s="36" t="s">
        <v>339</v>
      </c>
      <c r="Q84" s="36" t="s">
        <v>339</v>
      </c>
      <c r="R84" s="36" t="s">
        <v>339</v>
      </c>
      <c r="S84" s="36" t="s">
        <v>339</v>
      </c>
      <c r="T84" s="36" t="s">
        <v>339</v>
      </c>
      <c r="U84" s="138" t="s">
        <v>339</v>
      </c>
      <c r="V84" s="138" t="s">
        <v>339</v>
      </c>
      <c r="W84" s="36" t="str">
        <f t="shared" si="6"/>
        <v>－</v>
      </c>
      <c r="X84" s="36" t="str">
        <f t="shared" si="6"/>
        <v>－</v>
      </c>
      <c r="Y84" s="36" t="str">
        <f t="shared" si="7"/>
        <v>－</v>
      </c>
      <c r="Z84" s="36" t="s">
        <v>339</v>
      </c>
      <c r="AA84" s="36" t="s">
        <v>339</v>
      </c>
      <c r="AB84" s="36" t="s">
        <v>339</v>
      </c>
      <c r="AC84" s="36" t="s">
        <v>339</v>
      </c>
      <c r="AD84" s="36" t="s">
        <v>339</v>
      </c>
      <c r="AE84" s="36" t="s">
        <v>339</v>
      </c>
      <c r="AF84" s="36" t="s">
        <v>339</v>
      </c>
      <c r="AG84" s="145" t="s">
        <v>339</v>
      </c>
      <c r="AH84" s="145" t="s">
        <v>339</v>
      </c>
      <c r="AI84" s="145" t="s">
        <v>339</v>
      </c>
      <c r="AJ84" s="36" t="s">
        <v>339</v>
      </c>
      <c r="AK84" s="36" t="s">
        <v>339</v>
      </c>
      <c r="AL84" s="36" t="s">
        <v>339</v>
      </c>
      <c r="AM84" s="36" t="str">
        <f t="shared" si="8"/>
        <v>－</v>
      </c>
      <c r="AN84" s="36" t="str">
        <f t="shared" si="8"/>
        <v>－</v>
      </c>
      <c r="AO84" s="36" t="str">
        <f t="shared" si="8"/>
        <v>－</v>
      </c>
      <c r="AP84" s="146" t="s">
        <v>339</v>
      </c>
      <c r="AQ84" s="146" t="s">
        <v>339</v>
      </c>
      <c r="AR84" s="36" t="str">
        <f t="shared" si="9"/>
        <v>－</v>
      </c>
      <c r="AS84" s="36" t="s">
        <v>339</v>
      </c>
      <c r="AT84" s="36" t="s">
        <v>339</v>
      </c>
      <c r="AU84" s="36" t="s">
        <v>339</v>
      </c>
      <c r="AV84" s="36" t="s">
        <v>339</v>
      </c>
      <c r="AW84" s="36" t="s">
        <v>339</v>
      </c>
      <c r="AX84" s="36" t="s">
        <v>339</v>
      </c>
      <c r="AY84" s="36" t="s">
        <v>339</v>
      </c>
      <c r="AZ84" s="36" t="s">
        <v>339</v>
      </c>
      <c r="BA84" s="36" t="s">
        <v>339</v>
      </c>
      <c r="BB84" s="36" t="s">
        <v>339</v>
      </c>
      <c r="BC84" s="36" t="s">
        <v>339</v>
      </c>
      <c r="BD84" s="36" t="s">
        <v>339</v>
      </c>
      <c r="BE84" s="36" t="s">
        <v>339</v>
      </c>
      <c r="BF84" s="36" t="s">
        <v>339</v>
      </c>
      <c r="BG84" s="36" t="s">
        <v>339</v>
      </c>
      <c r="BH84" s="36" t="s">
        <v>339</v>
      </c>
      <c r="BI84" s="36" t="s">
        <v>339</v>
      </c>
      <c r="BJ84" s="36" t="s">
        <v>339</v>
      </c>
      <c r="BK84" s="36" t="s">
        <v>339</v>
      </c>
      <c r="BL84" s="36" t="s">
        <v>339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339</v>
      </c>
      <c r="E85" s="36" t="s">
        <v>339</v>
      </c>
      <c r="F85" s="36" t="s">
        <v>339</v>
      </c>
      <c r="G85" s="36" t="s">
        <v>339</v>
      </c>
      <c r="H85" s="36" t="s">
        <v>339</v>
      </c>
      <c r="I85" s="36" t="s">
        <v>339</v>
      </c>
      <c r="J85" s="36" t="s">
        <v>339</v>
      </c>
      <c r="K85" s="36" t="s">
        <v>339</v>
      </c>
      <c r="L85" s="36" t="s">
        <v>339</v>
      </c>
      <c r="M85" s="36" t="s">
        <v>339</v>
      </c>
      <c r="N85" s="36" t="s">
        <v>339</v>
      </c>
      <c r="O85" s="36" t="s">
        <v>339</v>
      </c>
      <c r="P85" s="36" t="s">
        <v>339</v>
      </c>
      <c r="Q85" s="36" t="s">
        <v>339</v>
      </c>
      <c r="R85" s="36" t="s">
        <v>339</v>
      </c>
      <c r="S85" s="36" t="s">
        <v>339</v>
      </c>
      <c r="T85" s="36" t="s">
        <v>339</v>
      </c>
      <c r="U85" s="138" t="s">
        <v>339</v>
      </c>
      <c r="V85" s="138" t="s">
        <v>339</v>
      </c>
      <c r="W85" s="36" t="str">
        <f t="shared" si="6"/>
        <v>－</v>
      </c>
      <c r="X85" s="36" t="str">
        <f t="shared" si="6"/>
        <v>－</v>
      </c>
      <c r="Y85" s="36" t="str">
        <f t="shared" si="7"/>
        <v>－</v>
      </c>
      <c r="Z85" s="36" t="s">
        <v>339</v>
      </c>
      <c r="AA85" s="36" t="s">
        <v>339</v>
      </c>
      <c r="AB85" s="36" t="s">
        <v>339</v>
      </c>
      <c r="AC85" s="36" t="s">
        <v>339</v>
      </c>
      <c r="AD85" s="36" t="s">
        <v>339</v>
      </c>
      <c r="AE85" s="36" t="s">
        <v>339</v>
      </c>
      <c r="AF85" s="36" t="s">
        <v>339</v>
      </c>
      <c r="AG85" s="145" t="s">
        <v>339</v>
      </c>
      <c r="AH85" s="145" t="s">
        <v>339</v>
      </c>
      <c r="AI85" s="145" t="s">
        <v>339</v>
      </c>
      <c r="AJ85" s="36" t="s">
        <v>339</v>
      </c>
      <c r="AK85" s="36" t="s">
        <v>339</v>
      </c>
      <c r="AL85" s="36" t="s">
        <v>339</v>
      </c>
      <c r="AM85" s="36" t="str">
        <f t="shared" si="8"/>
        <v>－</v>
      </c>
      <c r="AN85" s="36" t="str">
        <f t="shared" si="8"/>
        <v>－</v>
      </c>
      <c r="AO85" s="36" t="str">
        <f t="shared" si="8"/>
        <v>－</v>
      </c>
      <c r="AP85" s="146" t="s">
        <v>339</v>
      </c>
      <c r="AQ85" s="146" t="s">
        <v>339</v>
      </c>
      <c r="AR85" s="36" t="str">
        <f t="shared" si="9"/>
        <v>－</v>
      </c>
      <c r="AS85" s="36" t="s">
        <v>339</v>
      </c>
      <c r="AT85" s="36" t="s">
        <v>339</v>
      </c>
      <c r="AU85" s="36" t="s">
        <v>339</v>
      </c>
      <c r="AV85" s="36" t="s">
        <v>339</v>
      </c>
      <c r="AW85" s="36" t="s">
        <v>339</v>
      </c>
      <c r="AX85" s="36" t="s">
        <v>339</v>
      </c>
      <c r="AY85" s="36" t="s">
        <v>339</v>
      </c>
      <c r="AZ85" s="36" t="s">
        <v>339</v>
      </c>
      <c r="BA85" s="36" t="s">
        <v>339</v>
      </c>
      <c r="BB85" s="36" t="s">
        <v>339</v>
      </c>
      <c r="BC85" s="36" t="s">
        <v>339</v>
      </c>
      <c r="BD85" s="36" t="s">
        <v>339</v>
      </c>
      <c r="BE85" s="36" t="s">
        <v>339</v>
      </c>
      <c r="BF85" s="36" t="s">
        <v>339</v>
      </c>
      <c r="BG85" s="36" t="s">
        <v>339</v>
      </c>
      <c r="BH85" s="36" t="s">
        <v>339</v>
      </c>
      <c r="BI85" s="36" t="s">
        <v>339</v>
      </c>
      <c r="BJ85" s="36" t="s">
        <v>339</v>
      </c>
      <c r="BK85" s="36" t="s">
        <v>339</v>
      </c>
      <c r="BL85" s="36" t="s">
        <v>339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339</v>
      </c>
      <c r="E86" s="36" t="s">
        <v>339</v>
      </c>
      <c r="F86" s="36" t="s">
        <v>339</v>
      </c>
      <c r="G86" s="36" t="s">
        <v>339</v>
      </c>
      <c r="H86" s="36" t="s">
        <v>339</v>
      </c>
      <c r="I86" s="36" t="s">
        <v>339</v>
      </c>
      <c r="J86" s="36" t="s">
        <v>339</v>
      </c>
      <c r="K86" s="36" t="s">
        <v>339</v>
      </c>
      <c r="L86" s="36" t="s">
        <v>339</v>
      </c>
      <c r="M86" s="36" t="s">
        <v>339</v>
      </c>
      <c r="N86" s="36" t="s">
        <v>339</v>
      </c>
      <c r="O86" s="36" t="s">
        <v>339</v>
      </c>
      <c r="P86" s="36" t="s">
        <v>339</v>
      </c>
      <c r="Q86" s="36" t="s">
        <v>339</v>
      </c>
      <c r="R86" s="36" t="s">
        <v>339</v>
      </c>
      <c r="S86" s="36" t="s">
        <v>339</v>
      </c>
      <c r="T86" s="36" t="s">
        <v>339</v>
      </c>
      <c r="U86" s="138" t="s">
        <v>339</v>
      </c>
      <c r="V86" s="138" t="s">
        <v>339</v>
      </c>
      <c r="W86" s="36" t="str">
        <f t="shared" si="6"/>
        <v>－</v>
      </c>
      <c r="X86" s="36" t="str">
        <f t="shared" si="6"/>
        <v>－</v>
      </c>
      <c r="Y86" s="36" t="str">
        <f t="shared" si="7"/>
        <v>－</v>
      </c>
      <c r="Z86" s="36" t="s">
        <v>339</v>
      </c>
      <c r="AA86" s="36" t="s">
        <v>339</v>
      </c>
      <c r="AB86" s="36" t="s">
        <v>339</v>
      </c>
      <c r="AC86" s="36" t="s">
        <v>339</v>
      </c>
      <c r="AD86" s="36" t="s">
        <v>339</v>
      </c>
      <c r="AE86" s="36" t="s">
        <v>339</v>
      </c>
      <c r="AF86" s="36" t="s">
        <v>339</v>
      </c>
      <c r="AG86" s="145" t="s">
        <v>339</v>
      </c>
      <c r="AH86" s="145" t="s">
        <v>339</v>
      </c>
      <c r="AI86" s="145" t="s">
        <v>339</v>
      </c>
      <c r="AJ86" s="36" t="s">
        <v>339</v>
      </c>
      <c r="AK86" s="36" t="s">
        <v>339</v>
      </c>
      <c r="AL86" s="36" t="s">
        <v>339</v>
      </c>
      <c r="AM86" s="36" t="str">
        <f t="shared" si="8"/>
        <v>－</v>
      </c>
      <c r="AN86" s="36" t="str">
        <f t="shared" si="8"/>
        <v>－</v>
      </c>
      <c r="AO86" s="36" t="str">
        <f t="shared" si="8"/>
        <v>－</v>
      </c>
      <c r="AP86" s="146" t="s">
        <v>339</v>
      </c>
      <c r="AQ86" s="146" t="s">
        <v>339</v>
      </c>
      <c r="AR86" s="36" t="str">
        <f t="shared" si="9"/>
        <v>－</v>
      </c>
      <c r="AS86" s="36" t="s">
        <v>339</v>
      </c>
      <c r="AT86" s="36" t="s">
        <v>339</v>
      </c>
      <c r="AU86" s="36" t="s">
        <v>339</v>
      </c>
      <c r="AV86" s="36" t="s">
        <v>339</v>
      </c>
      <c r="AW86" s="36" t="s">
        <v>339</v>
      </c>
      <c r="AX86" s="36" t="s">
        <v>339</v>
      </c>
      <c r="AY86" s="36" t="s">
        <v>339</v>
      </c>
      <c r="AZ86" s="36" t="s">
        <v>339</v>
      </c>
      <c r="BA86" s="36" t="s">
        <v>339</v>
      </c>
      <c r="BB86" s="36" t="s">
        <v>339</v>
      </c>
      <c r="BC86" s="36" t="s">
        <v>339</v>
      </c>
      <c r="BD86" s="36" t="s">
        <v>339</v>
      </c>
      <c r="BE86" s="36" t="s">
        <v>339</v>
      </c>
      <c r="BF86" s="36" t="s">
        <v>339</v>
      </c>
      <c r="BG86" s="36" t="s">
        <v>339</v>
      </c>
      <c r="BH86" s="36" t="s">
        <v>339</v>
      </c>
      <c r="BI86" s="36" t="s">
        <v>339</v>
      </c>
      <c r="BJ86" s="36" t="s">
        <v>339</v>
      </c>
      <c r="BK86" s="36" t="s">
        <v>339</v>
      </c>
      <c r="BL86" s="36" t="s">
        <v>339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339</v>
      </c>
      <c r="E87" s="36" t="s">
        <v>339</v>
      </c>
      <c r="F87" s="36" t="s">
        <v>339</v>
      </c>
      <c r="G87" s="36" t="s">
        <v>339</v>
      </c>
      <c r="H87" s="36" t="s">
        <v>339</v>
      </c>
      <c r="I87" s="36" t="s">
        <v>339</v>
      </c>
      <c r="J87" s="36" t="s">
        <v>339</v>
      </c>
      <c r="K87" s="36" t="s">
        <v>339</v>
      </c>
      <c r="L87" s="36" t="s">
        <v>339</v>
      </c>
      <c r="M87" s="36" t="s">
        <v>339</v>
      </c>
      <c r="N87" s="36" t="s">
        <v>339</v>
      </c>
      <c r="O87" s="36" t="s">
        <v>339</v>
      </c>
      <c r="P87" s="36" t="s">
        <v>339</v>
      </c>
      <c r="Q87" s="36" t="s">
        <v>339</v>
      </c>
      <c r="R87" s="36" t="s">
        <v>339</v>
      </c>
      <c r="S87" s="36" t="s">
        <v>339</v>
      </c>
      <c r="T87" s="36" t="s">
        <v>339</v>
      </c>
      <c r="U87" s="138" t="s">
        <v>339</v>
      </c>
      <c r="V87" s="138" t="s">
        <v>339</v>
      </c>
      <c r="W87" s="36" t="str">
        <f t="shared" si="6"/>
        <v>－</v>
      </c>
      <c r="X87" s="36" t="str">
        <f t="shared" si="6"/>
        <v>－</v>
      </c>
      <c r="Y87" s="36" t="str">
        <f t="shared" si="7"/>
        <v>－</v>
      </c>
      <c r="Z87" s="36" t="s">
        <v>339</v>
      </c>
      <c r="AA87" s="36" t="s">
        <v>339</v>
      </c>
      <c r="AB87" s="36" t="s">
        <v>339</v>
      </c>
      <c r="AC87" s="36" t="s">
        <v>339</v>
      </c>
      <c r="AD87" s="36" t="s">
        <v>339</v>
      </c>
      <c r="AE87" s="36" t="s">
        <v>339</v>
      </c>
      <c r="AF87" s="36" t="s">
        <v>339</v>
      </c>
      <c r="AG87" s="145" t="s">
        <v>339</v>
      </c>
      <c r="AH87" s="145" t="s">
        <v>339</v>
      </c>
      <c r="AI87" s="145" t="s">
        <v>339</v>
      </c>
      <c r="AJ87" s="36" t="s">
        <v>339</v>
      </c>
      <c r="AK87" s="36" t="s">
        <v>339</v>
      </c>
      <c r="AL87" s="36" t="s">
        <v>339</v>
      </c>
      <c r="AM87" s="36" t="str">
        <f t="shared" si="8"/>
        <v>－</v>
      </c>
      <c r="AN87" s="36" t="str">
        <f t="shared" si="8"/>
        <v>－</v>
      </c>
      <c r="AO87" s="36" t="str">
        <f t="shared" si="8"/>
        <v>－</v>
      </c>
      <c r="AP87" s="146" t="s">
        <v>339</v>
      </c>
      <c r="AQ87" s="146" t="s">
        <v>339</v>
      </c>
      <c r="AR87" s="36" t="str">
        <f t="shared" si="9"/>
        <v>－</v>
      </c>
      <c r="AS87" s="36" t="s">
        <v>339</v>
      </c>
      <c r="AT87" s="36" t="s">
        <v>339</v>
      </c>
      <c r="AU87" s="36" t="s">
        <v>339</v>
      </c>
      <c r="AV87" s="36" t="s">
        <v>339</v>
      </c>
      <c r="AW87" s="36" t="s">
        <v>339</v>
      </c>
      <c r="AX87" s="36" t="s">
        <v>339</v>
      </c>
      <c r="AY87" s="36" t="s">
        <v>339</v>
      </c>
      <c r="AZ87" s="36" t="s">
        <v>339</v>
      </c>
      <c r="BA87" s="36" t="s">
        <v>339</v>
      </c>
      <c r="BB87" s="36" t="s">
        <v>339</v>
      </c>
      <c r="BC87" s="36" t="s">
        <v>339</v>
      </c>
      <c r="BD87" s="36" t="s">
        <v>339</v>
      </c>
      <c r="BE87" s="36" t="s">
        <v>339</v>
      </c>
      <c r="BF87" s="36" t="s">
        <v>339</v>
      </c>
      <c r="BG87" s="36" t="s">
        <v>339</v>
      </c>
      <c r="BH87" s="36" t="s">
        <v>339</v>
      </c>
      <c r="BI87" s="36" t="s">
        <v>339</v>
      </c>
      <c r="BJ87" s="36" t="s">
        <v>339</v>
      </c>
      <c r="BK87" s="36" t="s">
        <v>339</v>
      </c>
      <c r="BL87" s="36" t="s">
        <v>339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339</v>
      </c>
      <c r="E88" s="36" t="s">
        <v>339</v>
      </c>
      <c r="F88" s="36" t="s">
        <v>339</v>
      </c>
      <c r="G88" s="36" t="s">
        <v>339</v>
      </c>
      <c r="H88" s="36" t="s">
        <v>339</v>
      </c>
      <c r="I88" s="36" t="s">
        <v>339</v>
      </c>
      <c r="J88" s="36" t="s">
        <v>339</v>
      </c>
      <c r="K88" s="36" t="s">
        <v>339</v>
      </c>
      <c r="L88" s="36" t="s">
        <v>339</v>
      </c>
      <c r="M88" s="36" t="s">
        <v>339</v>
      </c>
      <c r="N88" s="36" t="s">
        <v>339</v>
      </c>
      <c r="O88" s="36" t="s">
        <v>339</v>
      </c>
      <c r="P88" s="36" t="s">
        <v>339</v>
      </c>
      <c r="Q88" s="36" t="s">
        <v>339</v>
      </c>
      <c r="R88" s="36" t="s">
        <v>339</v>
      </c>
      <c r="S88" s="36" t="s">
        <v>339</v>
      </c>
      <c r="T88" s="36" t="s">
        <v>339</v>
      </c>
      <c r="U88" s="138" t="s">
        <v>339</v>
      </c>
      <c r="V88" s="138" t="s">
        <v>339</v>
      </c>
      <c r="W88" s="36" t="str">
        <f t="shared" si="6"/>
        <v>－</v>
      </c>
      <c r="X88" s="36" t="str">
        <f t="shared" si="6"/>
        <v>－</v>
      </c>
      <c r="Y88" s="36" t="str">
        <f t="shared" si="7"/>
        <v>－</v>
      </c>
      <c r="Z88" s="36" t="s">
        <v>339</v>
      </c>
      <c r="AA88" s="36" t="s">
        <v>339</v>
      </c>
      <c r="AB88" s="36" t="s">
        <v>339</v>
      </c>
      <c r="AC88" s="36" t="s">
        <v>339</v>
      </c>
      <c r="AD88" s="36" t="s">
        <v>339</v>
      </c>
      <c r="AE88" s="36" t="s">
        <v>339</v>
      </c>
      <c r="AF88" s="36" t="s">
        <v>339</v>
      </c>
      <c r="AG88" s="145" t="s">
        <v>339</v>
      </c>
      <c r="AH88" s="145" t="s">
        <v>339</v>
      </c>
      <c r="AI88" s="145" t="s">
        <v>339</v>
      </c>
      <c r="AJ88" s="36" t="s">
        <v>339</v>
      </c>
      <c r="AK88" s="36" t="s">
        <v>339</v>
      </c>
      <c r="AL88" s="36" t="s">
        <v>339</v>
      </c>
      <c r="AM88" s="36" t="str">
        <f t="shared" si="8"/>
        <v>－</v>
      </c>
      <c r="AN88" s="36" t="str">
        <f t="shared" si="8"/>
        <v>－</v>
      </c>
      <c r="AO88" s="36" t="str">
        <f t="shared" si="8"/>
        <v>－</v>
      </c>
      <c r="AP88" s="146" t="s">
        <v>339</v>
      </c>
      <c r="AQ88" s="146" t="s">
        <v>339</v>
      </c>
      <c r="AR88" s="36" t="str">
        <f t="shared" si="9"/>
        <v>－</v>
      </c>
      <c r="AS88" s="36" t="s">
        <v>339</v>
      </c>
      <c r="AT88" s="36" t="s">
        <v>339</v>
      </c>
      <c r="AU88" s="36" t="s">
        <v>339</v>
      </c>
      <c r="AV88" s="36" t="s">
        <v>339</v>
      </c>
      <c r="AW88" s="36" t="s">
        <v>339</v>
      </c>
      <c r="AX88" s="36" t="s">
        <v>339</v>
      </c>
      <c r="AY88" s="36" t="s">
        <v>339</v>
      </c>
      <c r="AZ88" s="36" t="s">
        <v>339</v>
      </c>
      <c r="BA88" s="36" t="s">
        <v>339</v>
      </c>
      <c r="BB88" s="36" t="s">
        <v>339</v>
      </c>
      <c r="BC88" s="36" t="s">
        <v>339</v>
      </c>
      <c r="BD88" s="36" t="s">
        <v>339</v>
      </c>
      <c r="BE88" s="36" t="s">
        <v>339</v>
      </c>
      <c r="BF88" s="36" t="s">
        <v>339</v>
      </c>
      <c r="BG88" s="36" t="s">
        <v>339</v>
      </c>
      <c r="BH88" s="36" t="s">
        <v>339</v>
      </c>
      <c r="BI88" s="36" t="s">
        <v>339</v>
      </c>
      <c r="BJ88" s="36" t="s">
        <v>339</v>
      </c>
      <c r="BK88" s="36" t="s">
        <v>339</v>
      </c>
      <c r="BL88" s="36" t="s">
        <v>339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339</v>
      </c>
      <c r="E89" s="36" t="s">
        <v>339</v>
      </c>
      <c r="F89" s="36" t="s">
        <v>339</v>
      </c>
      <c r="G89" s="36" t="s">
        <v>339</v>
      </c>
      <c r="H89" s="36" t="s">
        <v>339</v>
      </c>
      <c r="I89" s="36" t="s">
        <v>339</v>
      </c>
      <c r="J89" s="36" t="s">
        <v>339</v>
      </c>
      <c r="K89" s="36" t="s">
        <v>339</v>
      </c>
      <c r="L89" s="36" t="s">
        <v>339</v>
      </c>
      <c r="M89" s="36" t="s">
        <v>339</v>
      </c>
      <c r="N89" s="36" t="s">
        <v>339</v>
      </c>
      <c r="O89" s="36" t="s">
        <v>339</v>
      </c>
      <c r="P89" s="36" t="s">
        <v>339</v>
      </c>
      <c r="Q89" s="36" t="s">
        <v>339</v>
      </c>
      <c r="R89" s="36" t="s">
        <v>339</v>
      </c>
      <c r="S89" s="36" t="s">
        <v>339</v>
      </c>
      <c r="T89" s="36" t="s">
        <v>339</v>
      </c>
      <c r="U89" s="138" t="s">
        <v>339</v>
      </c>
      <c r="V89" s="138" t="s">
        <v>339</v>
      </c>
      <c r="W89" s="36" t="str">
        <f t="shared" si="6"/>
        <v>－</v>
      </c>
      <c r="X89" s="36" t="str">
        <f t="shared" si="6"/>
        <v>－</v>
      </c>
      <c r="Y89" s="36" t="str">
        <f t="shared" si="7"/>
        <v>－</v>
      </c>
      <c r="Z89" s="36" t="s">
        <v>339</v>
      </c>
      <c r="AA89" s="36" t="s">
        <v>339</v>
      </c>
      <c r="AB89" s="36" t="s">
        <v>339</v>
      </c>
      <c r="AC89" s="36" t="s">
        <v>339</v>
      </c>
      <c r="AD89" s="36" t="s">
        <v>339</v>
      </c>
      <c r="AE89" s="36" t="s">
        <v>339</v>
      </c>
      <c r="AF89" s="36" t="s">
        <v>339</v>
      </c>
      <c r="AG89" s="145" t="s">
        <v>339</v>
      </c>
      <c r="AH89" s="145" t="s">
        <v>339</v>
      </c>
      <c r="AI89" s="145" t="s">
        <v>339</v>
      </c>
      <c r="AJ89" s="36" t="s">
        <v>339</v>
      </c>
      <c r="AK89" s="36" t="s">
        <v>339</v>
      </c>
      <c r="AL89" s="36" t="s">
        <v>339</v>
      </c>
      <c r="AM89" s="36" t="str">
        <f t="shared" si="8"/>
        <v>－</v>
      </c>
      <c r="AN89" s="36" t="str">
        <f t="shared" si="8"/>
        <v>－</v>
      </c>
      <c r="AO89" s="36" t="str">
        <f t="shared" si="8"/>
        <v>－</v>
      </c>
      <c r="AP89" s="146" t="s">
        <v>339</v>
      </c>
      <c r="AQ89" s="146" t="s">
        <v>339</v>
      </c>
      <c r="AR89" s="36" t="str">
        <f t="shared" si="9"/>
        <v>－</v>
      </c>
      <c r="AS89" s="36" t="s">
        <v>339</v>
      </c>
      <c r="AT89" s="36" t="s">
        <v>339</v>
      </c>
      <c r="AU89" s="36" t="s">
        <v>339</v>
      </c>
      <c r="AV89" s="36" t="s">
        <v>339</v>
      </c>
      <c r="AW89" s="36" t="s">
        <v>339</v>
      </c>
      <c r="AX89" s="36" t="s">
        <v>339</v>
      </c>
      <c r="AY89" s="36" t="s">
        <v>339</v>
      </c>
      <c r="AZ89" s="36" t="s">
        <v>339</v>
      </c>
      <c r="BA89" s="36" t="s">
        <v>339</v>
      </c>
      <c r="BB89" s="36" t="s">
        <v>339</v>
      </c>
      <c r="BC89" s="36" t="s">
        <v>339</v>
      </c>
      <c r="BD89" s="36" t="s">
        <v>339</v>
      </c>
      <c r="BE89" s="36" t="s">
        <v>339</v>
      </c>
      <c r="BF89" s="36" t="s">
        <v>339</v>
      </c>
      <c r="BG89" s="36" t="s">
        <v>339</v>
      </c>
      <c r="BH89" s="36" t="s">
        <v>339</v>
      </c>
      <c r="BI89" s="36" t="s">
        <v>339</v>
      </c>
      <c r="BJ89" s="36" t="s">
        <v>339</v>
      </c>
      <c r="BK89" s="36" t="s">
        <v>339</v>
      </c>
      <c r="BL89" s="36" t="s">
        <v>339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339</v>
      </c>
      <c r="E90" s="36" t="s">
        <v>339</v>
      </c>
      <c r="F90" s="36" t="s">
        <v>339</v>
      </c>
      <c r="G90" s="36" t="s">
        <v>339</v>
      </c>
      <c r="H90" s="36" t="s">
        <v>339</v>
      </c>
      <c r="I90" s="36" t="s">
        <v>339</v>
      </c>
      <c r="J90" s="36" t="s">
        <v>339</v>
      </c>
      <c r="K90" s="36" t="s">
        <v>339</v>
      </c>
      <c r="L90" s="36" t="s">
        <v>339</v>
      </c>
      <c r="M90" s="36" t="s">
        <v>339</v>
      </c>
      <c r="N90" s="36" t="s">
        <v>339</v>
      </c>
      <c r="O90" s="36" t="s">
        <v>339</v>
      </c>
      <c r="P90" s="36" t="s">
        <v>339</v>
      </c>
      <c r="Q90" s="36" t="s">
        <v>339</v>
      </c>
      <c r="R90" s="36" t="s">
        <v>339</v>
      </c>
      <c r="S90" s="36" t="s">
        <v>339</v>
      </c>
      <c r="T90" s="36" t="s">
        <v>339</v>
      </c>
      <c r="U90" s="138" t="s">
        <v>339</v>
      </c>
      <c r="V90" s="138" t="s">
        <v>339</v>
      </c>
      <c r="W90" s="36" t="str">
        <f t="shared" si="6"/>
        <v>－</v>
      </c>
      <c r="X90" s="36" t="str">
        <f t="shared" si="6"/>
        <v>－</v>
      </c>
      <c r="Y90" s="36" t="str">
        <f t="shared" si="7"/>
        <v>－</v>
      </c>
      <c r="Z90" s="36" t="s">
        <v>339</v>
      </c>
      <c r="AA90" s="36" t="s">
        <v>339</v>
      </c>
      <c r="AB90" s="36" t="s">
        <v>339</v>
      </c>
      <c r="AC90" s="36" t="s">
        <v>339</v>
      </c>
      <c r="AD90" s="36" t="s">
        <v>339</v>
      </c>
      <c r="AE90" s="36" t="s">
        <v>339</v>
      </c>
      <c r="AF90" s="36" t="s">
        <v>339</v>
      </c>
      <c r="AG90" s="145" t="s">
        <v>339</v>
      </c>
      <c r="AH90" s="145" t="s">
        <v>339</v>
      </c>
      <c r="AI90" s="145" t="s">
        <v>339</v>
      </c>
      <c r="AJ90" s="36" t="s">
        <v>339</v>
      </c>
      <c r="AK90" s="36" t="s">
        <v>339</v>
      </c>
      <c r="AL90" s="36" t="s">
        <v>339</v>
      </c>
      <c r="AM90" s="36" t="str">
        <f t="shared" si="8"/>
        <v>－</v>
      </c>
      <c r="AN90" s="36" t="str">
        <f t="shared" si="8"/>
        <v>－</v>
      </c>
      <c r="AO90" s="36" t="str">
        <f t="shared" si="8"/>
        <v>－</v>
      </c>
      <c r="AP90" s="146" t="s">
        <v>339</v>
      </c>
      <c r="AQ90" s="146" t="s">
        <v>339</v>
      </c>
      <c r="AR90" s="36" t="str">
        <f t="shared" si="9"/>
        <v>－</v>
      </c>
      <c r="AS90" s="36" t="s">
        <v>339</v>
      </c>
      <c r="AT90" s="36" t="s">
        <v>339</v>
      </c>
      <c r="AU90" s="36" t="s">
        <v>339</v>
      </c>
      <c r="AV90" s="36" t="s">
        <v>339</v>
      </c>
      <c r="AW90" s="36" t="s">
        <v>339</v>
      </c>
      <c r="AX90" s="36" t="s">
        <v>339</v>
      </c>
      <c r="AY90" s="36" t="s">
        <v>339</v>
      </c>
      <c r="AZ90" s="36" t="s">
        <v>339</v>
      </c>
      <c r="BA90" s="36" t="s">
        <v>339</v>
      </c>
      <c r="BB90" s="36" t="s">
        <v>339</v>
      </c>
      <c r="BC90" s="36" t="s">
        <v>339</v>
      </c>
      <c r="BD90" s="36" t="s">
        <v>339</v>
      </c>
      <c r="BE90" s="36" t="s">
        <v>339</v>
      </c>
      <c r="BF90" s="36" t="s">
        <v>339</v>
      </c>
      <c r="BG90" s="36" t="s">
        <v>339</v>
      </c>
      <c r="BH90" s="36" t="s">
        <v>339</v>
      </c>
      <c r="BI90" s="36" t="s">
        <v>339</v>
      </c>
      <c r="BJ90" s="36" t="s">
        <v>339</v>
      </c>
      <c r="BK90" s="36" t="s">
        <v>339</v>
      </c>
      <c r="BL90" s="36" t="s">
        <v>339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339</v>
      </c>
      <c r="E91" s="36" t="s">
        <v>339</v>
      </c>
      <c r="F91" s="36" t="s">
        <v>339</v>
      </c>
      <c r="G91" s="36" t="s">
        <v>339</v>
      </c>
      <c r="H91" s="36" t="s">
        <v>339</v>
      </c>
      <c r="I91" s="36" t="s">
        <v>339</v>
      </c>
      <c r="J91" s="36" t="s">
        <v>339</v>
      </c>
      <c r="K91" s="36" t="s">
        <v>339</v>
      </c>
      <c r="L91" s="36" t="s">
        <v>339</v>
      </c>
      <c r="M91" s="36" t="s">
        <v>339</v>
      </c>
      <c r="N91" s="36" t="s">
        <v>339</v>
      </c>
      <c r="O91" s="36" t="s">
        <v>339</v>
      </c>
      <c r="P91" s="36" t="s">
        <v>339</v>
      </c>
      <c r="Q91" s="36" t="s">
        <v>339</v>
      </c>
      <c r="R91" s="36" t="s">
        <v>339</v>
      </c>
      <c r="S91" s="36" t="s">
        <v>339</v>
      </c>
      <c r="T91" s="36" t="s">
        <v>339</v>
      </c>
      <c r="U91" s="138" t="s">
        <v>339</v>
      </c>
      <c r="V91" s="138" t="s">
        <v>339</v>
      </c>
      <c r="W91" s="36" t="str">
        <f t="shared" si="6"/>
        <v>－</v>
      </c>
      <c r="X91" s="36" t="str">
        <f t="shared" si="6"/>
        <v>－</v>
      </c>
      <c r="Y91" s="36" t="str">
        <f t="shared" si="7"/>
        <v>－</v>
      </c>
      <c r="Z91" s="36" t="s">
        <v>339</v>
      </c>
      <c r="AA91" s="36" t="s">
        <v>339</v>
      </c>
      <c r="AB91" s="36" t="s">
        <v>339</v>
      </c>
      <c r="AC91" s="36" t="s">
        <v>339</v>
      </c>
      <c r="AD91" s="36" t="s">
        <v>339</v>
      </c>
      <c r="AE91" s="36" t="s">
        <v>339</v>
      </c>
      <c r="AF91" s="36" t="s">
        <v>339</v>
      </c>
      <c r="AG91" s="145" t="s">
        <v>339</v>
      </c>
      <c r="AH91" s="145" t="s">
        <v>339</v>
      </c>
      <c r="AI91" s="145" t="s">
        <v>339</v>
      </c>
      <c r="AJ91" s="36" t="s">
        <v>339</v>
      </c>
      <c r="AK91" s="36" t="s">
        <v>339</v>
      </c>
      <c r="AL91" s="36" t="s">
        <v>339</v>
      </c>
      <c r="AM91" s="36" t="str">
        <f t="shared" si="8"/>
        <v>－</v>
      </c>
      <c r="AN91" s="36" t="str">
        <f t="shared" si="8"/>
        <v>－</v>
      </c>
      <c r="AO91" s="36" t="str">
        <f t="shared" si="8"/>
        <v>－</v>
      </c>
      <c r="AP91" s="146" t="s">
        <v>339</v>
      </c>
      <c r="AQ91" s="146" t="s">
        <v>339</v>
      </c>
      <c r="AR91" s="36" t="str">
        <f t="shared" si="9"/>
        <v>－</v>
      </c>
      <c r="AS91" s="36" t="s">
        <v>339</v>
      </c>
      <c r="AT91" s="36" t="s">
        <v>339</v>
      </c>
      <c r="AU91" s="36" t="s">
        <v>339</v>
      </c>
      <c r="AV91" s="36" t="s">
        <v>339</v>
      </c>
      <c r="AW91" s="36" t="s">
        <v>339</v>
      </c>
      <c r="AX91" s="36" t="s">
        <v>339</v>
      </c>
      <c r="AY91" s="36" t="s">
        <v>339</v>
      </c>
      <c r="AZ91" s="36" t="s">
        <v>339</v>
      </c>
      <c r="BA91" s="36" t="s">
        <v>339</v>
      </c>
      <c r="BB91" s="36" t="s">
        <v>339</v>
      </c>
      <c r="BC91" s="36" t="s">
        <v>339</v>
      </c>
      <c r="BD91" s="36" t="s">
        <v>339</v>
      </c>
      <c r="BE91" s="36" t="s">
        <v>339</v>
      </c>
      <c r="BF91" s="36" t="s">
        <v>339</v>
      </c>
      <c r="BG91" s="36" t="s">
        <v>339</v>
      </c>
      <c r="BH91" s="36" t="s">
        <v>339</v>
      </c>
      <c r="BI91" s="36" t="s">
        <v>339</v>
      </c>
      <c r="BJ91" s="36" t="s">
        <v>339</v>
      </c>
      <c r="BK91" s="36" t="s">
        <v>339</v>
      </c>
      <c r="BL91" s="36" t="s">
        <v>339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339</v>
      </c>
      <c r="E92" s="36" t="s">
        <v>339</v>
      </c>
      <c r="F92" s="36" t="s">
        <v>339</v>
      </c>
      <c r="G92" s="36" t="s">
        <v>339</v>
      </c>
      <c r="H92" s="36" t="s">
        <v>339</v>
      </c>
      <c r="I92" s="36" t="s">
        <v>339</v>
      </c>
      <c r="J92" s="36" t="s">
        <v>339</v>
      </c>
      <c r="K92" s="36" t="s">
        <v>339</v>
      </c>
      <c r="L92" s="36" t="s">
        <v>339</v>
      </c>
      <c r="M92" s="36" t="s">
        <v>339</v>
      </c>
      <c r="N92" s="36" t="s">
        <v>339</v>
      </c>
      <c r="O92" s="36" t="s">
        <v>339</v>
      </c>
      <c r="P92" s="36" t="s">
        <v>339</v>
      </c>
      <c r="Q92" s="36" t="s">
        <v>339</v>
      </c>
      <c r="R92" s="36" t="s">
        <v>339</v>
      </c>
      <c r="S92" s="36" t="s">
        <v>339</v>
      </c>
      <c r="T92" s="36" t="s">
        <v>339</v>
      </c>
      <c r="U92" s="138" t="s">
        <v>339</v>
      </c>
      <c r="V92" s="138" t="s">
        <v>339</v>
      </c>
      <c r="W92" s="36" t="str">
        <f t="shared" si="6"/>
        <v>－</v>
      </c>
      <c r="X92" s="36" t="str">
        <f t="shared" si="6"/>
        <v>－</v>
      </c>
      <c r="Y92" s="36" t="str">
        <f t="shared" si="7"/>
        <v>－</v>
      </c>
      <c r="Z92" s="36" t="s">
        <v>339</v>
      </c>
      <c r="AA92" s="36" t="s">
        <v>339</v>
      </c>
      <c r="AB92" s="36" t="s">
        <v>339</v>
      </c>
      <c r="AC92" s="36" t="s">
        <v>339</v>
      </c>
      <c r="AD92" s="36" t="s">
        <v>339</v>
      </c>
      <c r="AE92" s="36" t="s">
        <v>339</v>
      </c>
      <c r="AF92" s="36" t="s">
        <v>339</v>
      </c>
      <c r="AG92" s="145" t="s">
        <v>339</v>
      </c>
      <c r="AH92" s="145" t="s">
        <v>339</v>
      </c>
      <c r="AI92" s="145" t="s">
        <v>339</v>
      </c>
      <c r="AJ92" s="36" t="s">
        <v>339</v>
      </c>
      <c r="AK92" s="36" t="s">
        <v>339</v>
      </c>
      <c r="AL92" s="36" t="s">
        <v>339</v>
      </c>
      <c r="AM92" s="36" t="str">
        <f t="shared" si="8"/>
        <v>－</v>
      </c>
      <c r="AN92" s="36" t="str">
        <f t="shared" si="8"/>
        <v>－</v>
      </c>
      <c r="AO92" s="36" t="str">
        <f t="shared" si="8"/>
        <v>－</v>
      </c>
      <c r="AP92" s="146" t="s">
        <v>339</v>
      </c>
      <c r="AQ92" s="146" t="s">
        <v>339</v>
      </c>
      <c r="AR92" s="36" t="str">
        <f t="shared" si="9"/>
        <v>－</v>
      </c>
      <c r="AS92" s="36" t="s">
        <v>339</v>
      </c>
      <c r="AT92" s="36" t="s">
        <v>339</v>
      </c>
      <c r="AU92" s="36" t="s">
        <v>339</v>
      </c>
      <c r="AV92" s="36" t="s">
        <v>339</v>
      </c>
      <c r="AW92" s="36" t="s">
        <v>339</v>
      </c>
      <c r="AX92" s="36" t="s">
        <v>339</v>
      </c>
      <c r="AY92" s="36" t="s">
        <v>339</v>
      </c>
      <c r="AZ92" s="36" t="s">
        <v>339</v>
      </c>
      <c r="BA92" s="36" t="s">
        <v>339</v>
      </c>
      <c r="BB92" s="36" t="s">
        <v>339</v>
      </c>
      <c r="BC92" s="36" t="s">
        <v>339</v>
      </c>
      <c r="BD92" s="36" t="s">
        <v>339</v>
      </c>
      <c r="BE92" s="36" t="s">
        <v>339</v>
      </c>
      <c r="BF92" s="36" t="s">
        <v>339</v>
      </c>
      <c r="BG92" s="36" t="s">
        <v>339</v>
      </c>
      <c r="BH92" s="36" t="s">
        <v>339</v>
      </c>
      <c r="BI92" s="36" t="s">
        <v>339</v>
      </c>
      <c r="BJ92" s="36" t="s">
        <v>339</v>
      </c>
      <c r="BK92" s="36" t="s">
        <v>339</v>
      </c>
      <c r="BL92" s="36" t="s">
        <v>339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339</v>
      </c>
      <c r="E93" s="36" t="s">
        <v>339</v>
      </c>
      <c r="F93" s="36" t="s">
        <v>339</v>
      </c>
      <c r="G93" s="36" t="s">
        <v>339</v>
      </c>
      <c r="H93" s="36" t="s">
        <v>339</v>
      </c>
      <c r="I93" s="36" t="s">
        <v>339</v>
      </c>
      <c r="J93" s="36" t="s">
        <v>339</v>
      </c>
      <c r="K93" s="36" t="s">
        <v>339</v>
      </c>
      <c r="L93" s="36" t="s">
        <v>339</v>
      </c>
      <c r="M93" s="36" t="s">
        <v>339</v>
      </c>
      <c r="N93" s="36" t="s">
        <v>339</v>
      </c>
      <c r="O93" s="36" t="s">
        <v>339</v>
      </c>
      <c r="P93" s="36" t="s">
        <v>339</v>
      </c>
      <c r="Q93" s="36" t="s">
        <v>339</v>
      </c>
      <c r="R93" s="36" t="s">
        <v>339</v>
      </c>
      <c r="S93" s="36" t="s">
        <v>339</v>
      </c>
      <c r="T93" s="36" t="s">
        <v>339</v>
      </c>
      <c r="U93" s="138" t="s">
        <v>339</v>
      </c>
      <c r="V93" s="138" t="s">
        <v>339</v>
      </c>
      <c r="W93" s="36" t="str">
        <f t="shared" si="6"/>
        <v>－</v>
      </c>
      <c r="X93" s="36" t="str">
        <f t="shared" si="6"/>
        <v>－</v>
      </c>
      <c r="Y93" s="36" t="str">
        <f t="shared" si="7"/>
        <v>－</v>
      </c>
      <c r="Z93" s="36" t="s">
        <v>339</v>
      </c>
      <c r="AA93" s="36" t="s">
        <v>339</v>
      </c>
      <c r="AB93" s="36" t="s">
        <v>339</v>
      </c>
      <c r="AC93" s="36" t="s">
        <v>339</v>
      </c>
      <c r="AD93" s="36" t="s">
        <v>339</v>
      </c>
      <c r="AE93" s="36" t="s">
        <v>339</v>
      </c>
      <c r="AF93" s="36" t="s">
        <v>339</v>
      </c>
      <c r="AG93" s="145" t="s">
        <v>339</v>
      </c>
      <c r="AH93" s="145" t="s">
        <v>339</v>
      </c>
      <c r="AI93" s="145" t="s">
        <v>339</v>
      </c>
      <c r="AJ93" s="36" t="s">
        <v>339</v>
      </c>
      <c r="AK93" s="36" t="s">
        <v>339</v>
      </c>
      <c r="AL93" s="36" t="s">
        <v>339</v>
      </c>
      <c r="AM93" s="36" t="str">
        <f t="shared" si="8"/>
        <v>－</v>
      </c>
      <c r="AN93" s="36" t="str">
        <f t="shared" si="8"/>
        <v>－</v>
      </c>
      <c r="AO93" s="36" t="str">
        <f t="shared" si="8"/>
        <v>－</v>
      </c>
      <c r="AP93" s="146" t="s">
        <v>339</v>
      </c>
      <c r="AQ93" s="146" t="s">
        <v>339</v>
      </c>
      <c r="AR93" s="36" t="str">
        <f t="shared" si="9"/>
        <v>－</v>
      </c>
      <c r="AS93" s="36" t="s">
        <v>339</v>
      </c>
      <c r="AT93" s="36" t="s">
        <v>339</v>
      </c>
      <c r="AU93" s="36" t="s">
        <v>339</v>
      </c>
      <c r="AV93" s="36" t="s">
        <v>339</v>
      </c>
      <c r="AW93" s="36" t="s">
        <v>339</v>
      </c>
      <c r="AX93" s="36" t="s">
        <v>339</v>
      </c>
      <c r="AY93" s="36" t="s">
        <v>339</v>
      </c>
      <c r="AZ93" s="36" t="s">
        <v>339</v>
      </c>
      <c r="BA93" s="36" t="s">
        <v>339</v>
      </c>
      <c r="BB93" s="36" t="s">
        <v>339</v>
      </c>
      <c r="BC93" s="36" t="s">
        <v>339</v>
      </c>
      <c r="BD93" s="36" t="s">
        <v>339</v>
      </c>
      <c r="BE93" s="36" t="s">
        <v>339</v>
      </c>
      <c r="BF93" s="36" t="s">
        <v>339</v>
      </c>
      <c r="BG93" s="36" t="s">
        <v>339</v>
      </c>
      <c r="BH93" s="36" t="s">
        <v>339</v>
      </c>
      <c r="BI93" s="36" t="s">
        <v>339</v>
      </c>
      <c r="BJ93" s="36" t="s">
        <v>339</v>
      </c>
      <c r="BK93" s="36" t="s">
        <v>339</v>
      </c>
      <c r="BL93" s="36" t="s">
        <v>339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339</v>
      </c>
      <c r="E94" s="36" t="s">
        <v>339</v>
      </c>
      <c r="F94" s="36" t="s">
        <v>339</v>
      </c>
      <c r="G94" s="36" t="s">
        <v>339</v>
      </c>
      <c r="H94" s="36" t="s">
        <v>339</v>
      </c>
      <c r="I94" s="36" t="s">
        <v>339</v>
      </c>
      <c r="J94" s="36" t="s">
        <v>339</v>
      </c>
      <c r="K94" s="36" t="s">
        <v>339</v>
      </c>
      <c r="L94" s="36" t="s">
        <v>339</v>
      </c>
      <c r="M94" s="36" t="s">
        <v>339</v>
      </c>
      <c r="N94" s="36" t="s">
        <v>339</v>
      </c>
      <c r="O94" s="36" t="s">
        <v>339</v>
      </c>
      <c r="P94" s="36" t="s">
        <v>339</v>
      </c>
      <c r="Q94" s="36" t="s">
        <v>339</v>
      </c>
      <c r="R94" s="36" t="s">
        <v>339</v>
      </c>
      <c r="S94" s="36" t="s">
        <v>339</v>
      </c>
      <c r="T94" s="36" t="s">
        <v>339</v>
      </c>
      <c r="U94" s="138" t="s">
        <v>339</v>
      </c>
      <c r="V94" s="138" t="s">
        <v>339</v>
      </c>
      <c r="W94" s="36" t="str">
        <f t="shared" si="6"/>
        <v>－</v>
      </c>
      <c r="X94" s="36" t="str">
        <f t="shared" si="6"/>
        <v>－</v>
      </c>
      <c r="Y94" s="36" t="str">
        <f t="shared" si="7"/>
        <v>－</v>
      </c>
      <c r="Z94" s="36" t="s">
        <v>339</v>
      </c>
      <c r="AA94" s="36" t="s">
        <v>339</v>
      </c>
      <c r="AB94" s="36" t="s">
        <v>339</v>
      </c>
      <c r="AC94" s="36" t="s">
        <v>339</v>
      </c>
      <c r="AD94" s="36" t="s">
        <v>339</v>
      </c>
      <c r="AE94" s="36" t="s">
        <v>339</v>
      </c>
      <c r="AF94" s="36" t="s">
        <v>339</v>
      </c>
      <c r="AG94" s="145" t="s">
        <v>339</v>
      </c>
      <c r="AH94" s="145" t="s">
        <v>339</v>
      </c>
      <c r="AI94" s="145" t="s">
        <v>339</v>
      </c>
      <c r="AJ94" s="36" t="s">
        <v>339</v>
      </c>
      <c r="AK94" s="36" t="s">
        <v>339</v>
      </c>
      <c r="AL94" s="36" t="s">
        <v>339</v>
      </c>
      <c r="AM94" s="36" t="str">
        <f t="shared" si="8"/>
        <v>－</v>
      </c>
      <c r="AN94" s="36" t="str">
        <f t="shared" si="8"/>
        <v>－</v>
      </c>
      <c r="AO94" s="36" t="str">
        <f t="shared" si="8"/>
        <v>－</v>
      </c>
      <c r="AP94" s="146" t="s">
        <v>339</v>
      </c>
      <c r="AQ94" s="146" t="s">
        <v>339</v>
      </c>
      <c r="AR94" s="36" t="str">
        <f t="shared" si="9"/>
        <v>－</v>
      </c>
      <c r="AS94" s="36" t="s">
        <v>339</v>
      </c>
      <c r="AT94" s="36" t="s">
        <v>339</v>
      </c>
      <c r="AU94" s="36" t="s">
        <v>339</v>
      </c>
      <c r="AV94" s="36" t="s">
        <v>339</v>
      </c>
      <c r="AW94" s="36" t="s">
        <v>339</v>
      </c>
      <c r="AX94" s="36" t="s">
        <v>339</v>
      </c>
      <c r="AY94" s="36" t="s">
        <v>339</v>
      </c>
      <c r="AZ94" s="36" t="s">
        <v>339</v>
      </c>
      <c r="BA94" s="36" t="s">
        <v>339</v>
      </c>
      <c r="BB94" s="36" t="s">
        <v>339</v>
      </c>
      <c r="BC94" s="36" t="s">
        <v>339</v>
      </c>
      <c r="BD94" s="36" t="s">
        <v>339</v>
      </c>
      <c r="BE94" s="36" t="s">
        <v>339</v>
      </c>
      <c r="BF94" s="36" t="s">
        <v>339</v>
      </c>
      <c r="BG94" s="36" t="s">
        <v>339</v>
      </c>
      <c r="BH94" s="36" t="s">
        <v>339</v>
      </c>
      <c r="BI94" s="36" t="s">
        <v>339</v>
      </c>
      <c r="BJ94" s="36" t="s">
        <v>339</v>
      </c>
      <c r="BK94" s="36" t="s">
        <v>339</v>
      </c>
      <c r="BL94" s="36" t="s">
        <v>339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339</v>
      </c>
      <c r="E95" s="36" t="s">
        <v>339</v>
      </c>
      <c r="F95" s="36" t="s">
        <v>339</v>
      </c>
      <c r="G95" s="36" t="s">
        <v>339</v>
      </c>
      <c r="H95" s="36" t="s">
        <v>339</v>
      </c>
      <c r="I95" s="36" t="s">
        <v>339</v>
      </c>
      <c r="J95" s="36" t="s">
        <v>339</v>
      </c>
      <c r="K95" s="36" t="s">
        <v>339</v>
      </c>
      <c r="L95" s="36" t="s">
        <v>339</v>
      </c>
      <c r="M95" s="36" t="s">
        <v>339</v>
      </c>
      <c r="N95" s="36" t="s">
        <v>339</v>
      </c>
      <c r="O95" s="36" t="s">
        <v>339</v>
      </c>
      <c r="P95" s="36" t="s">
        <v>339</v>
      </c>
      <c r="Q95" s="36" t="s">
        <v>339</v>
      </c>
      <c r="R95" s="36" t="s">
        <v>339</v>
      </c>
      <c r="S95" s="36" t="s">
        <v>339</v>
      </c>
      <c r="T95" s="36" t="s">
        <v>339</v>
      </c>
      <c r="U95" s="138" t="s">
        <v>339</v>
      </c>
      <c r="V95" s="138" t="s">
        <v>339</v>
      </c>
      <c r="W95" s="36" t="str">
        <f t="shared" si="6"/>
        <v>－</v>
      </c>
      <c r="X95" s="36" t="str">
        <f t="shared" si="6"/>
        <v>－</v>
      </c>
      <c r="Y95" s="36" t="str">
        <f t="shared" si="7"/>
        <v>－</v>
      </c>
      <c r="Z95" s="36" t="s">
        <v>339</v>
      </c>
      <c r="AA95" s="36" t="s">
        <v>339</v>
      </c>
      <c r="AB95" s="36" t="s">
        <v>339</v>
      </c>
      <c r="AC95" s="36" t="s">
        <v>339</v>
      </c>
      <c r="AD95" s="36" t="s">
        <v>339</v>
      </c>
      <c r="AE95" s="36" t="s">
        <v>339</v>
      </c>
      <c r="AF95" s="36" t="s">
        <v>339</v>
      </c>
      <c r="AG95" s="145" t="s">
        <v>339</v>
      </c>
      <c r="AH95" s="145" t="s">
        <v>339</v>
      </c>
      <c r="AI95" s="145" t="s">
        <v>339</v>
      </c>
      <c r="AJ95" s="36" t="s">
        <v>339</v>
      </c>
      <c r="AK95" s="36" t="s">
        <v>339</v>
      </c>
      <c r="AL95" s="36" t="s">
        <v>339</v>
      </c>
      <c r="AM95" s="36" t="str">
        <f t="shared" si="8"/>
        <v>－</v>
      </c>
      <c r="AN95" s="36" t="str">
        <f t="shared" si="8"/>
        <v>－</v>
      </c>
      <c r="AO95" s="36" t="str">
        <f t="shared" si="8"/>
        <v>－</v>
      </c>
      <c r="AP95" s="146" t="s">
        <v>339</v>
      </c>
      <c r="AQ95" s="146" t="s">
        <v>339</v>
      </c>
      <c r="AR95" s="36" t="str">
        <f t="shared" si="9"/>
        <v>－</v>
      </c>
      <c r="AS95" s="36" t="s">
        <v>339</v>
      </c>
      <c r="AT95" s="36" t="s">
        <v>339</v>
      </c>
      <c r="AU95" s="36" t="s">
        <v>339</v>
      </c>
      <c r="AV95" s="36" t="s">
        <v>339</v>
      </c>
      <c r="AW95" s="36" t="s">
        <v>339</v>
      </c>
      <c r="AX95" s="36" t="s">
        <v>339</v>
      </c>
      <c r="AY95" s="36" t="s">
        <v>339</v>
      </c>
      <c r="AZ95" s="36" t="s">
        <v>339</v>
      </c>
      <c r="BA95" s="36" t="s">
        <v>339</v>
      </c>
      <c r="BB95" s="36" t="s">
        <v>339</v>
      </c>
      <c r="BC95" s="36" t="s">
        <v>339</v>
      </c>
      <c r="BD95" s="36" t="s">
        <v>339</v>
      </c>
      <c r="BE95" s="36" t="s">
        <v>339</v>
      </c>
      <c r="BF95" s="36" t="s">
        <v>339</v>
      </c>
      <c r="BG95" s="36" t="s">
        <v>339</v>
      </c>
      <c r="BH95" s="36" t="s">
        <v>339</v>
      </c>
      <c r="BI95" s="36" t="s">
        <v>339</v>
      </c>
      <c r="BJ95" s="36" t="s">
        <v>339</v>
      </c>
      <c r="BK95" s="36" t="s">
        <v>339</v>
      </c>
      <c r="BL95" s="36" t="s">
        <v>339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339</v>
      </c>
      <c r="E96" s="36" t="s">
        <v>339</v>
      </c>
      <c r="F96" s="36" t="s">
        <v>339</v>
      </c>
      <c r="G96" s="36" t="s">
        <v>339</v>
      </c>
      <c r="H96" s="36" t="s">
        <v>339</v>
      </c>
      <c r="I96" s="36" t="s">
        <v>339</v>
      </c>
      <c r="J96" s="36" t="s">
        <v>339</v>
      </c>
      <c r="K96" s="36" t="s">
        <v>339</v>
      </c>
      <c r="L96" s="36" t="s">
        <v>339</v>
      </c>
      <c r="M96" s="36" t="s">
        <v>339</v>
      </c>
      <c r="N96" s="36" t="s">
        <v>339</v>
      </c>
      <c r="O96" s="36" t="s">
        <v>339</v>
      </c>
      <c r="P96" s="36" t="s">
        <v>339</v>
      </c>
      <c r="Q96" s="36" t="s">
        <v>339</v>
      </c>
      <c r="R96" s="36" t="s">
        <v>339</v>
      </c>
      <c r="S96" s="36" t="s">
        <v>339</v>
      </c>
      <c r="T96" s="36" t="s">
        <v>339</v>
      </c>
      <c r="U96" s="138" t="s">
        <v>339</v>
      </c>
      <c r="V96" s="138" t="s">
        <v>339</v>
      </c>
      <c r="W96" s="36" t="str">
        <f t="shared" si="6"/>
        <v>－</v>
      </c>
      <c r="X96" s="36" t="str">
        <f t="shared" si="6"/>
        <v>－</v>
      </c>
      <c r="Y96" s="36" t="str">
        <f t="shared" si="7"/>
        <v>－</v>
      </c>
      <c r="Z96" s="36" t="s">
        <v>339</v>
      </c>
      <c r="AA96" s="36" t="s">
        <v>339</v>
      </c>
      <c r="AB96" s="36" t="s">
        <v>339</v>
      </c>
      <c r="AC96" s="36" t="s">
        <v>339</v>
      </c>
      <c r="AD96" s="36" t="s">
        <v>339</v>
      </c>
      <c r="AE96" s="36" t="s">
        <v>339</v>
      </c>
      <c r="AF96" s="36" t="s">
        <v>339</v>
      </c>
      <c r="AG96" s="145" t="s">
        <v>339</v>
      </c>
      <c r="AH96" s="145" t="s">
        <v>339</v>
      </c>
      <c r="AI96" s="145" t="s">
        <v>339</v>
      </c>
      <c r="AJ96" s="36" t="s">
        <v>339</v>
      </c>
      <c r="AK96" s="36" t="s">
        <v>339</v>
      </c>
      <c r="AL96" s="36" t="s">
        <v>339</v>
      </c>
      <c r="AM96" s="36" t="str">
        <f t="shared" si="8"/>
        <v>－</v>
      </c>
      <c r="AN96" s="36" t="str">
        <f t="shared" si="8"/>
        <v>－</v>
      </c>
      <c r="AO96" s="36" t="str">
        <f t="shared" si="8"/>
        <v>－</v>
      </c>
      <c r="AP96" s="146" t="s">
        <v>339</v>
      </c>
      <c r="AQ96" s="146" t="s">
        <v>339</v>
      </c>
      <c r="AR96" s="36" t="str">
        <f t="shared" si="9"/>
        <v>－</v>
      </c>
      <c r="AS96" s="36" t="s">
        <v>339</v>
      </c>
      <c r="AT96" s="36" t="s">
        <v>339</v>
      </c>
      <c r="AU96" s="36" t="s">
        <v>339</v>
      </c>
      <c r="AV96" s="36" t="s">
        <v>339</v>
      </c>
      <c r="AW96" s="36" t="s">
        <v>339</v>
      </c>
      <c r="AX96" s="36" t="s">
        <v>339</v>
      </c>
      <c r="AY96" s="36" t="s">
        <v>339</v>
      </c>
      <c r="AZ96" s="36" t="s">
        <v>339</v>
      </c>
      <c r="BA96" s="36" t="s">
        <v>339</v>
      </c>
      <c r="BB96" s="36" t="s">
        <v>339</v>
      </c>
      <c r="BC96" s="36" t="s">
        <v>339</v>
      </c>
      <c r="BD96" s="36" t="s">
        <v>339</v>
      </c>
      <c r="BE96" s="36" t="s">
        <v>339</v>
      </c>
      <c r="BF96" s="36" t="s">
        <v>339</v>
      </c>
      <c r="BG96" s="36" t="s">
        <v>339</v>
      </c>
      <c r="BH96" s="36" t="s">
        <v>339</v>
      </c>
      <c r="BI96" s="36" t="s">
        <v>339</v>
      </c>
      <c r="BJ96" s="36" t="s">
        <v>339</v>
      </c>
      <c r="BK96" s="36" t="s">
        <v>339</v>
      </c>
      <c r="BL96" s="36" t="s">
        <v>339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339</v>
      </c>
      <c r="E97" s="36" t="s">
        <v>339</v>
      </c>
      <c r="F97" s="36" t="s">
        <v>339</v>
      </c>
      <c r="G97" s="36" t="s">
        <v>339</v>
      </c>
      <c r="H97" s="36" t="s">
        <v>339</v>
      </c>
      <c r="I97" s="36" t="s">
        <v>339</v>
      </c>
      <c r="J97" s="36" t="s">
        <v>339</v>
      </c>
      <c r="K97" s="36" t="s">
        <v>339</v>
      </c>
      <c r="L97" s="36" t="s">
        <v>339</v>
      </c>
      <c r="M97" s="36" t="s">
        <v>339</v>
      </c>
      <c r="N97" s="36" t="s">
        <v>339</v>
      </c>
      <c r="O97" s="36" t="s">
        <v>339</v>
      </c>
      <c r="P97" s="36" t="s">
        <v>339</v>
      </c>
      <c r="Q97" s="36" t="s">
        <v>339</v>
      </c>
      <c r="R97" s="36" t="s">
        <v>339</v>
      </c>
      <c r="S97" s="36" t="s">
        <v>339</v>
      </c>
      <c r="T97" s="36" t="s">
        <v>339</v>
      </c>
      <c r="U97" s="138" t="s">
        <v>339</v>
      </c>
      <c r="V97" s="138" t="s">
        <v>339</v>
      </c>
      <c r="W97" s="36" t="str">
        <f t="shared" si="6"/>
        <v>－</v>
      </c>
      <c r="X97" s="36" t="str">
        <f t="shared" si="6"/>
        <v>－</v>
      </c>
      <c r="Y97" s="36" t="str">
        <f t="shared" si="7"/>
        <v>－</v>
      </c>
      <c r="Z97" s="36" t="s">
        <v>339</v>
      </c>
      <c r="AA97" s="36" t="s">
        <v>339</v>
      </c>
      <c r="AB97" s="36" t="s">
        <v>339</v>
      </c>
      <c r="AC97" s="36" t="s">
        <v>339</v>
      </c>
      <c r="AD97" s="36" t="s">
        <v>339</v>
      </c>
      <c r="AE97" s="36" t="s">
        <v>339</v>
      </c>
      <c r="AF97" s="36" t="s">
        <v>339</v>
      </c>
      <c r="AG97" s="145" t="s">
        <v>339</v>
      </c>
      <c r="AH97" s="145" t="s">
        <v>339</v>
      </c>
      <c r="AI97" s="145" t="s">
        <v>339</v>
      </c>
      <c r="AJ97" s="36" t="s">
        <v>339</v>
      </c>
      <c r="AK97" s="36" t="s">
        <v>339</v>
      </c>
      <c r="AL97" s="36" t="s">
        <v>339</v>
      </c>
      <c r="AM97" s="36" t="str">
        <f t="shared" si="8"/>
        <v>－</v>
      </c>
      <c r="AN97" s="36" t="str">
        <f t="shared" si="8"/>
        <v>－</v>
      </c>
      <c r="AO97" s="36" t="str">
        <f t="shared" si="8"/>
        <v>－</v>
      </c>
      <c r="AP97" s="146" t="s">
        <v>339</v>
      </c>
      <c r="AQ97" s="146" t="s">
        <v>339</v>
      </c>
      <c r="AR97" s="36" t="str">
        <f t="shared" si="9"/>
        <v>－</v>
      </c>
      <c r="AS97" s="36" t="s">
        <v>339</v>
      </c>
      <c r="AT97" s="36" t="s">
        <v>339</v>
      </c>
      <c r="AU97" s="36" t="s">
        <v>339</v>
      </c>
      <c r="AV97" s="36" t="s">
        <v>339</v>
      </c>
      <c r="AW97" s="36" t="s">
        <v>339</v>
      </c>
      <c r="AX97" s="36" t="s">
        <v>339</v>
      </c>
      <c r="AY97" s="36" t="s">
        <v>339</v>
      </c>
      <c r="AZ97" s="36" t="s">
        <v>339</v>
      </c>
      <c r="BA97" s="36" t="s">
        <v>339</v>
      </c>
      <c r="BB97" s="36" t="s">
        <v>339</v>
      </c>
      <c r="BC97" s="36" t="s">
        <v>339</v>
      </c>
      <c r="BD97" s="36" t="s">
        <v>339</v>
      </c>
      <c r="BE97" s="36" t="s">
        <v>339</v>
      </c>
      <c r="BF97" s="36" t="s">
        <v>339</v>
      </c>
      <c r="BG97" s="36" t="s">
        <v>339</v>
      </c>
      <c r="BH97" s="36" t="s">
        <v>339</v>
      </c>
      <c r="BI97" s="36" t="s">
        <v>339</v>
      </c>
      <c r="BJ97" s="36" t="s">
        <v>339</v>
      </c>
      <c r="BK97" s="36" t="s">
        <v>339</v>
      </c>
      <c r="BL97" s="36" t="s">
        <v>339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339</v>
      </c>
      <c r="E98" s="36" t="s">
        <v>339</v>
      </c>
      <c r="F98" s="36" t="s">
        <v>339</v>
      </c>
      <c r="G98" s="36" t="s">
        <v>339</v>
      </c>
      <c r="H98" s="36" t="s">
        <v>339</v>
      </c>
      <c r="I98" s="36" t="s">
        <v>339</v>
      </c>
      <c r="J98" s="36" t="s">
        <v>339</v>
      </c>
      <c r="K98" s="36" t="s">
        <v>339</v>
      </c>
      <c r="L98" s="36" t="s">
        <v>339</v>
      </c>
      <c r="M98" s="36" t="s">
        <v>339</v>
      </c>
      <c r="N98" s="36" t="s">
        <v>339</v>
      </c>
      <c r="O98" s="36" t="s">
        <v>339</v>
      </c>
      <c r="P98" s="36" t="s">
        <v>339</v>
      </c>
      <c r="Q98" s="36" t="s">
        <v>339</v>
      </c>
      <c r="R98" s="36" t="s">
        <v>339</v>
      </c>
      <c r="S98" s="36" t="s">
        <v>339</v>
      </c>
      <c r="T98" s="36" t="s">
        <v>339</v>
      </c>
      <c r="U98" s="138" t="s">
        <v>339</v>
      </c>
      <c r="V98" s="138" t="s">
        <v>339</v>
      </c>
      <c r="W98" s="36" t="str">
        <f t="shared" si="6"/>
        <v>－</v>
      </c>
      <c r="X98" s="36" t="str">
        <f t="shared" si="6"/>
        <v>－</v>
      </c>
      <c r="Y98" s="36" t="str">
        <f t="shared" si="7"/>
        <v>－</v>
      </c>
      <c r="Z98" s="36" t="s">
        <v>339</v>
      </c>
      <c r="AA98" s="36" t="s">
        <v>339</v>
      </c>
      <c r="AB98" s="36" t="s">
        <v>339</v>
      </c>
      <c r="AC98" s="36" t="s">
        <v>339</v>
      </c>
      <c r="AD98" s="36" t="s">
        <v>339</v>
      </c>
      <c r="AE98" s="36" t="s">
        <v>339</v>
      </c>
      <c r="AF98" s="36" t="s">
        <v>339</v>
      </c>
      <c r="AG98" s="145" t="s">
        <v>339</v>
      </c>
      <c r="AH98" s="145" t="s">
        <v>339</v>
      </c>
      <c r="AI98" s="145" t="s">
        <v>339</v>
      </c>
      <c r="AJ98" s="36" t="s">
        <v>339</v>
      </c>
      <c r="AK98" s="36" t="s">
        <v>339</v>
      </c>
      <c r="AL98" s="36" t="s">
        <v>339</v>
      </c>
      <c r="AM98" s="36" t="str">
        <f t="shared" si="8"/>
        <v>－</v>
      </c>
      <c r="AN98" s="36" t="str">
        <f t="shared" si="8"/>
        <v>－</v>
      </c>
      <c r="AO98" s="36" t="str">
        <f t="shared" si="8"/>
        <v>－</v>
      </c>
      <c r="AP98" s="146" t="s">
        <v>339</v>
      </c>
      <c r="AQ98" s="146" t="s">
        <v>339</v>
      </c>
      <c r="AR98" s="36" t="str">
        <f t="shared" si="9"/>
        <v>－</v>
      </c>
      <c r="AS98" s="36" t="s">
        <v>339</v>
      </c>
      <c r="AT98" s="36" t="s">
        <v>339</v>
      </c>
      <c r="AU98" s="36" t="s">
        <v>339</v>
      </c>
      <c r="AV98" s="36" t="s">
        <v>339</v>
      </c>
      <c r="AW98" s="36" t="s">
        <v>339</v>
      </c>
      <c r="AX98" s="36" t="s">
        <v>339</v>
      </c>
      <c r="AY98" s="36" t="s">
        <v>339</v>
      </c>
      <c r="AZ98" s="36" t="s">
        <v>339</v>
      </c>
      <c r="BA98" s="36" t="s">
        <v>339</v>
      </c>
      <c r="BB98" s="36" t="s">
        <v>339</v>
      </c>
      <c r="BC98" s="36" t="s">
        <v>339</v>
      </c>
      <c r="BD98" s="36" t="s">
        <v>339</v>
      </c>
      <c r="BE98" s="36" t="s">
        <v>339</v>
      </c>
      <c r="BF98" s="36" t="s">
        <v>339</v>
      </c>
      <c r="BG98" s="36" t="s">
        <v>339</v>
      </c>
      <c r="BH98" s="36" t="s">
        <v>339</v>
      </c>
      <c r="BI98" s="36" t="s">
        <v>339</v>
      </c>
      <c r="BJ98" s="36" t="s">
        <v>339</v>
      </c>
      <c r="BK98" s="36" t="s">
        <v>339</v>
      </c>
      <c r="BL98" s="36" t="s">
        <v>339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339</v>
      </c>
      <c r="E99" s="36" t="s">
        <v>339</v>
      </c>
      <c r="F99" s="36" t="s">
        <v>339</v>
      </c>
      <c r="G99" s="36" t="s">
        <v>339</v>
      </c>
      <c r="H99" s="36" t="s">
        <v>339</v>
      </c>
      <c r="I99" s="36" t="s">
        <v>339</v>
      </c>
      <c r="J99" s="36" t="s">
        <v>339</v>
      </c>
      <c r="K99" s="36" t="s">
        <v>339</v>
      </c>
      <c r="L99" s="36" t="s">
        <v>339</v>
      </c>
      <c r="M99" s="36" t="s">
        <v>339</v>
      </c>
      <c r="N99" s="36" t="s">
        <v>339</v>
      </c>
      <c r="O99" s="36" t="s">
        <v>339</v>
      </c>
      <c r="P99" s="36" t="s">
        <v>339</v>
      </c>
      <c r="Q99" s="36" t="s">
        <v>339</v>
      </c>
      <c r="R99" s="36" t="s">
        <v>339</v>
      </c>
      <c r="S99" s="36" t="s">
        <v>339</v>
      </c>
      <c r="T99" s="36" t="s">
        <v>339</v>
      </c>
      <c r="U99" s="138" t="s">
        <v>339</v>
      </c>
      <c r="V99" s="138" t="s">
        <v>339</v>
      </c>
      <c r="W99" s="36" t="str">
        <f t="shared" si="6"/>
        <v>－</v>
      </c>
      <c r="X99" s="36" t="str">
        <f t="shared" si="6"/>
        <v>－</v>
      </c>
      <c r="Y99" s="36" t="str">
        <f t="shared" si="7"/>
        <v>－</v>
      </c>
      <c r="Z99" s="36" t="s">
        <v>339</v>
      </c>
      <c r="AA99" s="36" t="s">
        <v>339</v>
      </c>
      <c r="AB99" s="36" t="s">
        <v>339</v>
      </c>
      <c r="AC99" s="36" t="s">
        <v>339</v>
      </c>
      <c r="AD99" s="36" t="s">
        <v>339</v>
      </c>
      <c r="AE99" s="36" t="s">
        <v>339</v>
      </c>
      <c r="AF99" s="36" t="s">
        <v>339</v>
      </c>
      <c r="AG99" s="145" t="s">
        <v>339</v>
      </c>
      <c r="AH99" s="145" t="s">
        <v>339</v>
      </c>
      <c r="AI99" s="145" t="s">
        <v>339</v>
      </c>
      <c r="AJ99" s="36" t="s">
        <v>339</v>
      </c>
      <c r="AK99" s="36" t="s">
        <v>339</v>
      </c>
      <c r="AL99" s="36" t="s">
        <v>339</v>
      </c>
      <c r="AM99" s="36" t="str">
        <f t="shared" si="8"/>
        <v>－</v>
      </c>
      <c r="AN99" s="36" t="str">
        <f t="shared" si="8"/>
        <v>－</v>
      </c>
      <c r="AO99" s="36" t="str">
        <f t="shared" si="8"/>
        <v>－</v>
      </c>
      <c r="AP99" s="146" t="s">
        <v>339</v>
      </c>
      <c r="AQ99" s="146" t="s">
        <v>339</v>
      </c>
      <c r="AR99" s="36" t="str">
        <f t="shared" si="9"/>
        <v>－</v>
      </c>
      <c r="AS99" s="36" t="s">
        <v>339</v>
      </c>
      <c r="AT99" s="36" t="s">
        <v>339</v>
      </c>
      <c r="AU99" s="36" t="s">
        <v>339</v>
      </c>
      <c r="AV99" s="36" t="s">
        <v>339</v>
      </c>
      <c r="AW99" s="36" t="s">
        <v>339</v>
      </c>
      <c r="AX99" s="36" t="s">
        <v>339</v>
      </c>
      <c r="AY99" s="36" t="s">
        <v>339</v>
      </c>
      <c r="AZ99" s="36" t="s">
        <v>339</v>
      </c>
      <c r="BA99" s="36" t="s">
        <v>339</v>
      </c>
      <c r="BB99" s="36" t="s">
        <v>339</v>
      </c>
      <c r="BC99" s="36" t="s">
        <v>339</v>
      </c>
      <c r="BD99" s="36" t="s">
        <v>339</v>
      </c>
      <c r="BE99" s="36" t="s">
        <v>339</v>
      </c>
      <c r="BF99" s="36" t="s">
        <v>339</v>
      </c>
      <c r="BG99" s="36" t="s">
        <v>339</v>
      </c>
      <c r="BH99" s="36" t="s">
        <v>339</v>
      </c>
      <c r="BI99" s="36" t="s">
        <v>339</v>
      </c>
      <c r="BJ99" s="36" t="s">
        <v>339</v>
      </c>
      <c r="BK99" s="36" t="s">
        <v>339</v>
      </c>
      <c r="BL99" s="36" t="s">
        <v>339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339</v>
      </c>
      <c r="E100" s="36" t="s">
        <v>339</v>
      </c>
      <c r="F100" s="36" t="s">
        <v>339</v>
      </c>
      <c r="G100" s="36" t="s">
        <v>339</v>
      </c>
      <c r="H100" s="36" t="s">
        <v>339</v>
      </c>
      <c r="I100" s="36" t="s">
        <v>339</v>
      </c>
      <c r="J100" s="36" t="s">
        <v>339</v>
      </c>
      <c r="K100" s="36" t="s">
        <v>339</v>
      </c>
      <c r="L100" s="36" t="s">
        <v>339</v>
      </c>
      <c r="M100" s="36" t="s">
        <v>339</v>
      </c>
      <c r="N100" s="36" t="s">
        <v>339</v>
      </c>
      <c r="O100" s="36" t="s">
        <v>339</v>
      </c>
      <c r="P100" s="36" t="s">
        <v>339</v>
      </c>
      <c r="Q100" s="36" t="s">
        <v>339</v>
      </c>
      <c r="R100" s="36" t="s">
        <v>339</v>
      </c>
      <c r="S100" s="36" t="s">
        <v>339</v>
      </c>
      <c r="T100" s="36" t="s">
        <v>339</v>
      </c>
      <c r="U100" s="138" t="s">
        <v>339</v>
      </c>
      <c r="V100" s="138" t="s">
        <v>339</v>
      </c>
      <c r="W100" s="36" t="str">
        <f t="shared" ref="W100:X131" si="10">IF($D100="－","－",SUM(I100,O100,U100))</f>
        <v>－</v>
      </c>
      <c r="X100" s="36" t="str">
        <f t="shared" si="10"/>
        <v>－</v>
      </c>
      <c r="Y100" s="36" t="str">
        <f t="shared" si="7"/>
        <v>－</v>
      </c>
      <c r="Z100" s="36" t="s">
        <v>339</v>
      </c>
      <c r="AA100" s="36" t="s">
        <v>339</v>
      </c>
      <c r="AB100" s="36" t="s">
        <v>339</v>
      </c>
      <c r="AC100" s="36" t="s">
        <v>339</v>
      </c>
      <c r="AD100" s="36" t="s">
        <v>339</v>
      </c>
      <c r="AE100" s="36" t="s">
        <v>339</v>
      </c>
      <c r="AF100" s="36" t="s">
        <v>339</v>
      </c>
      <c r="AG100" s="145" t="s">
        <v>339</v>
      </c>
      <c r="AH100" s="145" t="s">
        <v>339</v>
      </c>
      <c r="AI100" s="145" t="s">
        <v>339</v>
      </c>
      <c r="AJ100" s="36" t="s">
        <v>339</v>
      </c>
      <c r="AK100" s="36" t="s">
        <v>339</v>
      </c>
      <c r="AL100" s="36" t="s">
        <v>339</v>
      </c>
      <c r="AM100" s="36" t="str">
        <f t="shared" ref="AM100:AO131" si="11">IF($D100="－","－",SUM(AC100,AG100,AJ100))</f>
        <v>－</v>
      </c>
      <c r="AN100" s="36" t="str">
        <f t="shared" si="11"/>
        <v>－</v>
      </c>
      <c r="AO100" s="36" t="str">
        <f t="shared" si="11"/>
        <v>－</v>
      </c>
      <c r="AP100" s="146" t="s">
        <v>339</v>
      </c>
      <c r="AQ100" s="146" t="s">
        <v>339</v>
      </c>
      <c r="AR100" s="36" t="str">
        <f t="shared" si="9"/>
        <v>－</v>
      </c>
      <c r="AS100" s="36" t="s">
        <v>339</v>
      </c>
      <c r="AT100" s="36" t="s">
        <v>339</v>
      </c>
      <c r="AU100" s="36" t="s">
        <v>339</v>
      </c>
      <c r="AV100" s="36" t="s">
        <v>339</v>
      </c>
      <c r="AW100" s="36" t="s">
        <v>339</v>
      </c>
      <c r="AX100" s="36" t="s">
        <v>339</v>
      </c>
      <c r="AY100" s="36" t="s">
        <v>339</v>
      </c>
      <c r="AZ100" s="36" t="s">
        <v>339</v>
      </c>
      <c r="BA100" s="36" t="s">
        <v>339</v>
      </c>
      <c r="BB100" s="36" t="s">
        <v>339</v>
      </c>
      <c r="BC100" s="36" t="s">
        <v>339</v>
      </c>
      <c r="BD100" s="36" t="s">
        <v>339</v>
      </c>
      <c r="BE100" s="36" t="s">
        <v>339</v>
      </c>
      <c r="BF100" s="36" t="s">
        <v>339</v>
      </c>
      <c r="BG100" s="36" t="s">
        <v>339</v>
      </c>
      <c r="BH100" s="36" t="s">
        <v>339</v>
      </c>
      <c r="BI100" s="36" t="s">
        <v>339</v>
      </c>
      <c r="BJ100" s="36" t="s">
        <v>339</v>
      </c>
      <c r="BK100" s="36" t="s">
        <v>339</v>
      </c>
      <c r="BL100" s="36" t="s">
        <v>339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339</v>
      </c>
      <c r="E101" s="36" t="s">
        <v>339</v>
      </c>
      <c r="F101" s="36" t="s">
        <v>339</v>
      </c>
      <c r="G101" s="36" t="s">
        <v>339</v>
      </c>
      <c r="H101" s="36" t="s">
        <v>339</v>
      </c>
      <c r="I101" s="36" t="s">
        <v>339</v>
      </c>
      <c r="J101" s="36" t="s">
        <v>339</v>
      </c>
      <c r="K101" s="36" t="s">
        <v>339</v>
      </c>
      <c r="L101" s="36" t="s">
        <v>339</v>
      </c>
      <c r="M101" s="36" t="s">
        <v>339</v>
      </c>
      <c r="N101" s="36" t="s">
        <v>339</v>
      </c>
      <c r="O101" s="36" t="s">
        <v>339</v>
      </c>
      <c r="P101" s="36" t="s">
        <v>339</v>
      </c>
      <c r="Q101" s="36" t="s">
        <v>339</v>
      </c>
      <c r="R101" s="36" t="s">
        <v>339</v>
      </c>
      <c r="S101" s="36" t="s">
        <v>339</v>
      </c>
      <c r="T101" s="36" t="s">
        <v>339</v>
      </c>
      <c r="U101" s="138" t="s">
        <v>339</v>
      </c>
      <c r="V101" s="138" t="s">
        <v>339</v>
      </c>
      <c r="W101" s="36" t="str">
        <f t="shared" si="10"/>
        <v>－</v>
      </c>
      <c r="X101" s="36" t="str">
        <f t="shared" si="10"/>
        <v>－</v>
      </c>
      <c r="Y101" s="36" t="str">
        <f t="shared" si="7"/>
        <v>－</v>
      </c>
      <c r="Z101" s="36" t="s">
        <v>339</v>
      </c>
      <c r="AA101" s="36" t="s">
        <v>339</v>
      </c>
      <c r="AB101" s="36" t="s">
        <v>339</v>
      </c>
      <c r="AC101" s="36" t="s">
        <v>339</v>
      </c>
      <c r="AD101" s="36" t="s">
        <v>339</v>
      </c>
      <c r="AE101" s="36" t="s">
        <v>339</v>
      </c>
      <c r="AF101" s="36" t="s">
        <v>339</v>
      </c>
      <c r="AG101" s="145" t="s">
        <v>339</v>
      </c>
      <c r="AH101" s="145" t="s">
        <v>339</v>
      </c>
      <c r="AI101" s="145" t="s">
        <v>339</v>
      </c>
      <c r="AJ101" s="36" t="s">
        <v>339</v>
      </c>
      <c r="AK101" s="36" t="s">
        <v>339</v>
      </c>
      <c r="AL101" s="36" t="s">
        <v>339</v>
      </c>
      <c r="AM101" s="36" t="str">
        <f t="shared" si="11"/>
        <v>－</v>
      </c>
      <c r="AN101" s="36" t="str">
        <f t="shared" si="11"/>
        <v>－</v>
      </c>
      <c r="AO101" s="36" t="str">
        <f t="shared" si="11"/>
        <v>－</v>
      </c>
      <c r="AP101" s="146" t="s">
        <v>339</v>
      </c>
      <c r="AQ101" s="146" t="s">
        <v>339</v>
      </c>
      <c r="AR101" s="36" t="str">
        <f t="shared" si="9"/>
        <v>－</v>
      </c>
      <c r="AS101" s="36" t="s">
        <v>339</v>
      </c>
      <c r="AT101" s="36" t="s">
        <v>339</v>
      </c>
      <c r="AU101" s="36" t="s">
        <v>339</v>
      </c>
      <c r="AV101" s="36" t="s">
        <v>339</v>
      </c>
      <c r="AW101" s="36" t="s">
        <v>339</v>
      </c>
      <c r="AX101" s="36" t="s">
        <v>339</v>
      </c>
      <c r="AY101" s="36" t="s">
        <v>339</v>
      </c>
      <c r="AZ101" s="36" t="s">
        <v>339</v>
      </c>
      <c r="BA101" s="36" t="s">
        <v>339</v>
      </c>
      <c r="BB101" s="36" t="s">
        <v>339</v>
      </c>
      <c r="BC101" s="36" t="s">
        <v>339</v>
      </c>
      <c r="BD101" s="36" t="s">
        <v>339</v>
      </c>
      <c r="BE101" s="36" t="s">
        <v>339</v>
      </c>
      <c r="BF101" s="36" t="s">
        <v>339</v>
      </c>
      <c r="BG101" s="36" t="s">
        <v>339</v>
      </c>
      <c r="BH101" s="36" t="s">
        <v>339</v>
      </c>
      <c r="BI101" s="36" t="s">
        <v>339</v>
      </c>
      <c r="BJ101" s="36" t="s">
        <v>339</v>
      </c>
      <c r="BK101" s="36" t="s">
        <v>339</v>
      </c>
      <c r="BL101" s="36" t="s">
        <v>339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339</v>
      </c>
      <c r="E102" s="36" t="s">
        <v>339</v>
      </c>
      <c r="F102" s="36" t="s">
        <v>339</v>
      </c>
      <c r="G102" s="36" t="s">
        <v>339</v>
      </c>
      <c r="H102" s="36" t="s">
        <v>339</v>
      </c>
      <c r="I102" s="36" t="s">
        <v>339</v>
      </c>
      <c r="J102" s="36" t="s">
        <v>339</v>
      </c>
      <c r="K102" s="36" t="s">
        <v>339</v>
      </c>
      <c r="L102" s="36" t="s">
        <v>339</v>
      </c>
      <c r="M102" s="36" t="s">
        <v>339</v>
      </c>
      <c r="N102" s="36" t="s">
        <v>339</v>
      </c>
      <c r="O102" s="36" t="s">
        <v>339</v>
      </c>
      <c r="P102" s="36" t="s">
        <v>339</v>
      </c>
      <c r="Q102" s="36" t="s">
        <v>339</v>
      </c>
      <c r="R102" s="36" t="s">
        <v>339</v>
      </c>
      <c r="S102" s="36" t="s">
        <v>339</v>
      </c>
      <c r="T102" s="36" t="s">
        <v>339</v>
      </c>
      <c r="U102" s="138" t="s">
        <v>339</v>
      </c>
      <c r="V102" s="138" t="s">
        <v>339</v>
      </c>
      <c r="W102" s="36" t="str">
        <f t="shared" si="10"/>
        <v>－</v>
      </c>
      <c r="X102" s="36" t="str">
        <f t="shared" si="10"/>
        <v>－</v>
      </c>
      <c r="Y102" s="36" t="str">
        <f t="shared" si="7"/>
        <v>－</v>
      </c>
      <c r="Z102" s="36" t="s">
        <v>339</v>
      </c>
      <c r="AA102" s="36" t="s">
        <v>339</v>
      </c>
      <c r="AB102" s="36" t="s">
        <v>339</v>
      </c>
      <c r="AC102" s="36" t="s">
        <v>339</v>
      </c>
      <c r="AD102" s="36" t="s">
        <v>339</v>
      </c>
      <c r="AE102" s="36" t="s">
        <v>339</v>
      </c>
      <c r="AF102" s="36" t="s">
        <v>339</v>
      </c>
      <c r="AG102" s="145" t="s">
        <v>339</v>
      </c>
      <c r="AH102" s="145" t="s">
        <v>339</v>
      </c>
      <c r="AI102" s="145" t="s">
        <v>339</v>
      </c>
      <c r="AJ102" s="36" t="s">
        <v>339</v>
      </c>
      <c r="AK102" s="36" t="s">
        <v>339</v>
      </c>
      <c r="AL102" s="36" t="s">
        <v>339</v>
      </c>
      <c r="AM102" s="36" t="str">
        <f t="shared" si="11"/>
        <v>－</v>
      </c>
      <c r="AN102" s="36" t="str">
        <f t="shared" si="11"/>
        <v>－</v>
      </c>
      <c r="AO102" s="36" t="str">
        <f t="shared" si="11"/>
        <v>－</v>
      </c>
      <c r="AP102" s="146" t="s">
        <v>339</v>
      </c>
      <c r="AQ102" s="146" t="s">
        <v>339</v>
      </c>
      <c r="AR102" s="36" t="str">
        <f t="shared" si="9"/>
        <v>－</v>
      </c>
      <c r="AS102" s="36" t="s">
        <v>339</v>
      </c>
      <c r="AT102" s="36" t="s">
        <v>339</v>
      </c>
      <c r="AU102" s="36" t="s">
        <v>339</v>
      </c>
      <c r="AV102" s="36" t="s">
        <v>339</v>
      </c>
      <c r="AW102" s="36" t="s">
        <v>339</v>
      </c>
      <c r="AX102" s="36" t="s">
        <v>339</v>
      </c>
      <c r="AY102" s="36" t="s">
        <v>339</v>
      </c>
      <c r="AZ102" s="36" t="s">
        <v>339</v>
      </c>
      <c r="BA102" s="36" t="s">
        <v>339</v>
      </c>
      <c r="BB102" s="36" t="s">
        <v>339</v>
      </c>
      <c r="BC102" s="36" t="s">
        <v>339</v>
      </c>
      <c r="BD102" s="36" t="s">
        <v>339</v>
      </c>
      <c r="BE102" s="36" t="s">
        <v>339</v>
      </c>
      <c r="BF102" s="36" t="s">
        <v>339</v>
      </c>
      <c r="BG102" s="36" t="s">
        <v>339</v>
      </c>
      <c r="BH102" s="36" t="s">
        <v>339</v>
      </c>
      <c r="BI102" s="36" t="s">
        <v>339</v>
      </c>
      <c r="BJ102" s="36" t="s">
        <v>339</v>
      </c>
      <c r="BK102" s="36" t="s">
        <v>339</v>
      </c>
      <c r="BL102" s="36" t="s">
        <v>339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339</v>
      </c>
      <c r="E103" s="36" t="s">
        <v>339</v>
      </c>
      <c r="F103" s="36" t="s">
        <v>339</v>
      </c>
      <c r="G103" s="36" t="s">
        <v>339</v>
      </c>
      <c r="H103" s="36" t="s">
        <v>339</v>
      </c>
      <c r="I103" s="36" t="s">
        <v>339</v>
      </c>
      <c r="J103" s="36" t="s">
        <v>339</v>
      </c>
      <c r="K103" s="36" t="s">
        <v>339</v>
      </c>
      <c r="L103" s="36" t="s">
        <v>339</v>
      </c>
      <c r="M103" s="36" t="s">
        <v>339</v>
      </c>
      <c r="N103" s="36" t="s">
        <v>339</v>
      </c>
      <c r="O103" s="36" t="s">
        <v>339</v>
      </c>
      <c r="P103" s="36" t="s">
        <v>339</v>
      </c>
      <c r="Q103" s="36" t="s">
        <v>339</v>
      </c>
      <c r="R103" s="36" t="s">
        <v>339</v>
      </c>
      <c r="S103" s="36" t="s">
        <v>339</v>
      </c>
      <c r="T103" s="36" t="s">
        <v>339</v>
      </c>
      <c r="U103" s="138" t="s">
        <v>339</v>
      </c>
      <c r="V103" s="138" t="s">
        <v>339</v>
      </c>
      <c r="W103" s="36" t="str">
        <f t="shared" si="10"/>
        <v>－</v>
      </c>
      <c r="X103" s="36" t="str">
        <f t="shared" si="10"/>
        <v>－</v>
      </c>
      <c r="Y103" s="36" t="str">
        <f t="shared" si="7"/>
        <v>－</v>
      </c>
      <c r="Z103" s="36" t="s">
        <v>339</v>
      </c>
      <c r="AA103" s="36" t="s">
        <v>339</v>
      </c>
      <c r="AB103" s="36" t="s">
        <v>339</v>
      </c>
      <c r="AC103" s="36" t="s">
        <v>339</v>
      </c>
      <c r="AD103" s="36" t="s">
        <v>339</v>
      </c>
      <c r="AE103" s="36" t="s">
        <v>339</v>
      </c>
      <c r="AF103" s="36" t="s">
        <v>339</v>
      </c>
      <c r="AG103" s="145" t="s">
        <v>339</v>
      </c>
      <c r="AH103" s="145" t="s">
        <v>339</v>
      </c>
      <c r="AI103" s="145" t="s">
        <v>339</v>
      </c>
      <c r="AJ103" s="36" t="s">
        <v>339</v>
      </c>
      <c r="AK103" s="36" t="s">
        <v>339</v>
      </c>
      <c r="AL103" s="36" t="s">
        <v>339</v>
      </c>
      <c r="AM103" s="36" t="str">
        <f t="shared" si="11"/>
        <v>－</v>
      </c>
      <c r="AN103" s="36" t="str">
        <f t="shared" si="11"/>
        <v>－</v>
      </c>
      <c r="AO103" s="36" t="str">
        <f t="shared" si="11"/>
        <v>－</v>
      </c>
      <c r="AP103" s="146" t="s">
        <v>339</v>
      </c>
      <c r="AQ103" s="146" t="s">
        <v>339</v>
      </c>
      <c r="AR103" s="36" t="str">
        <f t="shared" si="9"/>
        <v>－</v>
      </c>
      <c r="AS103" s="36" t="s">
        <v>339</v>
      </c>
      <c r="AT103" s="36" t="s">
        <v>339</v>
      </c>
      <c r="AU103" s="36" t="s">
        <v>339</v>
      </c>
      <c r="AV103" s="36" t="s">
        <v>339</v>
      </c>
      <c r="AW103" s="36" t="s">
        <v>339</v>
      </c>
      <c r="AX103" s="36" t="s">
        <v>339</v>
      </c>
      <c r="AY103" s="36" t="s">
        <v>339</v>
      </c>
      <c r="AZ103" s="36" t="s">
        <v>339</v>
      </c>
      <c r="BA103" s="36" t="s">
        <v>339</v>
      </c>
      <c r="BB103" s="36" t="s">
        <v>339</v>
      </c>
      <c r="BC103" s="36" t="s">
        <v>339</v>
      </c>
      <c r="BD103" s="36" t="s">
        <v>339</v>
      </c>
      <c r="BE103" s="36" t="s">
        <v>339</v>
      </c>
      <c r="BF103" s="36" t="s">
        <v>339</v>
      </c>
      <c r="BG103" s="36" t="s">
        <v>339</v>
      </c>
      <c r="BH103" s="36" t="s">
        <v>339</v>
      </c>
      <c r="BI103" s="36" t="s">
        <v>339</v>
      </c>
      <c r="BJ103" s="36" t="s">
        <v>339</v>
      </c>
      <c r="BK103" s="36" t="s">
        <v>339</v>
      </c>
      <c r="BL103" s="36" t="s">
        <v>339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339</v>
      </c>
      <c r="E104" s="36" t="s">
        <v>339</v>
      </c>
      <c r="F104" s="36" t="s">
        <v>339</v>
      </c>
      <c r="G104" s="36" t="s">
        <v>339</v>
      </c>
      <c r="H104" s="36" t="s">
        <v>339</v>
      </c>
      <c r="I104" s="36" t="s">
        <v>339</v>
      </c>
      <c r="J104" s="36" t="s">
        <v>339</v>
      </c>
      <c r="K104" s="36" t="s">
        <v>339</v>
      </c>
      <c r="L104" s="36" t="s">
        <v>339</v>
      </c>
      <c r="M104" s="36" t="s">
        <v>339</v>
      </c>
      <c r="N104" s="36" t="s">
        <v>339</v>
      </c>
      <c r="O104" s="36" t="s">
        <v>339</v>
      </c>
      <c r="P104" s="36" t="s">
        <v>339</v>
      </c>
      <c r="Q104" s="36" t="s">
        <v>339</v>
      </c>
      <c r="R104" s="36" t="s">
        <v>339</v>
      </c>
      <c r="S104" s="36" t="s">
        <v>339</v>
      </c>
      <c r="T104" s="36" t="s">
        <v>339</v>
      </c>
      <c r="U104" s="138" t="s">
        <v>339</v>
      </c>
      <c r="V104" s="138" t="s">
        <v>339</v>
      </c>
      <c r="W104" s="36" t="str">
        <f t="shared" si="10"/>
        <v>－</v>
      </c>
      <c r="X104" s="36" t="str">
        <f t="shared" si="10"/>
        <v>－</v>
      </c>
      <c r="Y104" s="36" t="str">
        <f t="shared" si="7"/>
        <v>－</v>
      </c>
      <c r="Z104" s="36" t="s">
        <v>339</v>
      </c>
      <c r="AA104" s="36" t="s">
        <v>339</v>
      </c>
      <c r="AB104" s="36" t="s">
        <v>339</v>
      </c>
      <c r="AC104" s="36" t="s">
        <v>339</v>
      </c>
      <c r="AD104" s="36" t="s">
        <v>339</v>
      </c>
      <c r="AE104" s="36" t="s">
        <v>339</v>
      </c>
      <c r="AF104" s="36" t="s">
        <v>339</v>
      </c>
      <c r="AG104" s="145" t="s">
        <v>339</v>
      </c>
      <c r="AH104" s="145" t="s">
        <v>339</v>
      </c>
      <c r="AI104" s="145" t="s">
        <v>339</v>
      </c>
      <c r="AJ104" s="36" t="s">
        <v>339</v>
      </c>
      <c r="AK104" s="36" t="s">
        <v>339</v>
      </c>
      <c r="AL104" s="36" t="s">
        <v>339</v>
      </c>
      <c r="AM104" s="36" t="str">
        <f t="shared" si="11"/>
        <v>－</v>
      </c>
      <c r="AN104" s="36" t="str">
        <f t="shared" si="11"/>
        <v>－</v>
      </c>
      <c r="AO104" s="36" t="str">
        <f t="shared" si="11"/>
        <v>－</v>
      </c>
      <c r="AP104" s="146" t="s">
        <v>339</v>
      </c>
      <c r="AQ104" s="146" t="s">
        <v>339</v>
      </c>
      <c r="AR104" s="36" t="str">
        <f t="shared" si="9"/>
        <v>－</v>
      </c>
      <c r="AS104" s="36" t="s">
        <v>339</v>
      </c>
      <c r="AT104" s="36" t="s">
        <v>339</v>
      </c>
      <c r="AU104" s="36" t="s">
        <v>339</v>
      </c>
      <c r="AV104" s="36" t="s">
        <v>339</v>
      </c>
      <c r="AW104" s="36" t="s">
        <v>339</v>
      </c>
      <c r="AX104" s="36" t="s">
        <v>339</v>
      </c>
      <c r="AY104" s="36" t="s">
        <v>339</v>
      </c>
      <c r="AZ104" s="36" t="s">
        <v>339</v>
      </c>
      <c r="BA104" s="36" t="s">
        <v>339</v>
      </c>
      <c r="BB104" s="36" t="s">
        <v>339</v>
      </c>
      <c r="BC104" s="36" t="s">
        <v>339</v>
      </c>
      <c r="BD104" s="36" t="s">
        <v>339</v>
      </c>
      <c r="BE104" s="36" t="s">
        <v>339</v>
      </c>
      <c r="BF104" s="36" t="s">
        <v>339</v>
      </c>
      <c r="BG104" s="36" t="s">
        <v>339</v>
      </c>
      <c r="BH104" s="36" t="s">
        <v>339</v>
      </c>
      <c r="BI104" s="36" t="s">
        <v>339</v>
      </c>
      <c r="BJ104" s="36" t="s">
        <v>339</v>
      </c>
      <c r="BK104" s="36" t="s">
        <v>339</v>
      </c>
      <c r="BL104" s="36" t="s">
        <v>339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339</v>
      </c>
      <c r="E105" s="36" t="s">
        <v>339</v>
      </c>
      <c r="F105" s="36" t="s">
        <v>339</v>
      </c>
      <c r="G105" s="36" t="s">
        <v>339</v>
      </c>
      <c r="H105" s="36" t="s">
        <v>339</v>
      </c>
      <c r="I105" s="36" t="s">
        <v>339</v>
      </c>
      <c r="J105" s="36" t="s">
        <v>339</v>
      </c>
      <c r="K105" s="36" t="s">
        <v>339</v>
      </c>
      <c r="L105" s="36" t="s">
        <v>339</v>
      </c>
      <c r="M105" s="36" t="s">
        <v>339</v>
      </c>
      <c r="N105" s="36" t="s">
        <v>339</v>
      </c>
      <c r="O105" s="36" t="s">
        <v>339</v>
      </c>
      <c r="P105" s="36" t="s">
        <v>339</v>
      </c>
      <c r="Q105" s="36" t="s">
        <v>339</v>
      </c>
      <c r="R105" s="36" t="s">
        <v>339</v>
      </c>
      <c r="S105" s="36" t="s">
        <v>339</v>
      </c>
      <c r="T105" s="36" t="s">
        <v>339</v>
      </c>
      <c r="U105" s="138" t="s">
        <v>339</v>
      </c>
      <c r="V105" s="138" t="s">
        <v>339</v>
      </c>
      <c r="W105" s="36" t="str">
        <f t="shared" si="10"/>
        <v>－</v>
      </c>
      <c r="X105" s="36" t="str">
        <f t="shared" si="10"/>
        <v>－</v>
      </c>
      <c r="Y105" s="36" t="str">
        <f t="shared" si="7"/>
        <v>－</v>
      </c>
      <c r="Z105" s="36" t="s">
        <v>339</v>
      </c>
      <c r="AA105" s="36" t="s">
        <v>339</v>
      </c>
      <c r="AB105" s="36" t="s">
        <v>339</v>
      </c>
      <c r="AC105" s="36" t="s">
        <v>339</v>
      </c>
      <c r="AD105" s="36" t="s">
        <v>339</v>
      </c>
      <c r="AE105" s="36" t="s">
        <v>339</v>
      </c>
      <c r="AF105" s="36" t="s">
        <v>339</v>
      </c>
      <c r="AG105" s="145" t="s">
        <v>339</v>
      </c>
      <c r="AH105" s="145" t="s">
        <v>339</v>
      </c>
      <c r="AI105" s="145" t="s">
        <v>339</v>
      </c>
      <c r="AJ105" s="36" t="s">
        <v>339</v>
      </c>
      <c r="AK105" s="36" t="s">
        <v>339</v>
      </c>
      <c r="AL105" s="36" t="s">
        <v>339</v>
      </c>
      <c r="AM105" s="36" t="str">
        <f t="shared" si="11"/>
        <v>－</v>
      </c>
      <c r="AN105" s="36" t="str">
        <f t="shared" si="11"/>
        <v>－</v>
      </c>
      <c r="AO105" s="36" t="str">
        <f t="shared" si="11"/>
        <v>－</v>
      </c>
      <c r="AP105" s="146" t="s">
        <v>339</v>
      </c>
      <c r="AQ105" s="146" t="s">
        <v>339</v>
      </c>
      <c r="AR105" s="36" t="str">
        <f t="shared" si="9"/>
        <v>－</v>
      </c>
      <c r="AS105" s="36" t="s">
        <v>339</v>
      </c>
      <c r="AT105" s="36" t="s">
        <v>339</v>
      </c>
      <c r="AU105" s="36" t="s">
        <v>339</v>
      </c>
      <c r="AV105" s="36" t="s">
        <v>339</v>
      </c>
      <c r="AW105" s="36" t="s">
        <v>339</v>
      </c>
      <c r="AX105" s="36" t="s">
        <v>339</v>
      </c>
      <c r="AY105" s="36" t="s">
        <v>339</v>
      </c>
      <c r="AZ105" s="36" t="s">
        <v>339</v>
      </c>
      <c r="BA105" s="36" t="s">
        <v>339</v>
      </c>
      <c r="BB105" s="36" t="s">
        <v>339</v>
      </c>
      <c r="BC105" s="36" t="s">
        <v>339</v>
      </c>
      <c r="BD105" s="36" t="s">
        <v>339</v>
      </c>
      <c r="BE105" s="36" t="s">
        <v>339</v>
      </c>
      <c r="BF105" s="36" t="s">
        <v>339</v>
      </c>
      <c r="BG105" s="36" t="s">
        <v>339</v>
      </c>
      <c r="BH105" s="36" t="s">
        <v>339</v>
      </c>
      <c r="BI105" s="36" t="s">
        <v>339</v>
      </c>
      <c r="BJ105" s="36" t="s">
        <v>339</v>
      </c>
      <c r="BK105" s="36" t="s">
        <v>339</v>
      </c>
      <c r="BL105" s="36" t="s">
        <v>339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339</v>
      </c>
      <c r="E106" s="36" t="s">
        <v>339</v>
      </c>
      <c r="F106" s="36" t="s">
        <v>339</v>
      </c>
      <c r="G106" s="36" t="s">
        <v>339</v>
      </c>
      <c r="H106" s="36" t="s">
        <v>339</v>
      </c>
      <c r="I106" s="36" t="s">
        <v>339</v>
      </c>
      <c r="J106" s="36" t="s">
        <v>339</v>
      </c>
      <c r="K106" s="36" t="s">
        <v>339</v>
      </c>
      <c r="L106" s="36" t="s">
        <v>339</v>
      </c>
      <c r="M106" s="36" t="s">
        <v>339</v>
      </c>
      <c r="N106" s="36" t="s">
        <v>339</v>
      </c>
      <c r="O106" s="36" t="s">
        <v>339</v>
      </c>
      <c r="P106" s="36" t="s">
        <v>339</v>
      </c>
      <c r="Q106" s="36" t="s">
        <v>339</v>
      </c>
      <c r="R106" s="36" t="s">
        <v>339</v>
      </c>
      <c r="S106" s="36" t="s">
        <v>339</v>
      </c>
      <c r="T106" s="36" t="s">
        <v>339</v>
      </c>
      <c r="U106" s="138" t="s">
        <v>339</v>
      </c>
      <c r="V106" s="138" t="s">
        <v>339</v>
      </c>
      <c r="W106" s="36" t="str">
        <f t="shared" si="10"/>
        <v>－</v>
      </c>
      <c r="X106" s="36" t="str">
        <f t="shared" si="10"/>
        <v>－</v>
      </c>
      <c r="Y106" s="36" t="str">
        <f t="shared" si="7"/>
        <v>－</v>
      </c>
      <c r="Z106" s="36" t="s">
        <v>339</v>
      </c>
      <c r="AA106" s="36" t="s">
        <v>339</v>
      </c>
      <c r="AB106" s="36" t="s">
        <v>339</v>
      </c>
      <c r="AC106" s="36" t="s">
        <v>339</v>
      </c>
      <c r="AD106" s="36" t="s">
        <v>339</v>
      </c>
      <c r="AE106" s="36" t="s">
        <v>339</v>
      </c>
      <c r="AF106" s="36" t="s">
        <v>339</v>
      </c>
      <c r="AG106" s="145" t="s">
        <v>339</v>
      </c>
      <c r="AH106" s="145" t="s">
        <v>339</v>
      </c>
      <c r="AI106" s="145" t="s">
        <v>339</v>
      </c>
      <c r="AJ106" s="36" t="s">
        <v>339</v>
      </c>
      <c r="AK106" s="36" t="s">
        <v>339</v>
      </c>
      <c r="AL106" s="36" t="s">
        <v>339</v>
      </c>
      <c r="AM106" s="36" t="str">
        <f t="shared" si="11"/>
        <v>－</v>
      </c>
      <c r="AN106" s="36" t="str">
        <f t="shared" si="11"/>
        <v>－</v>
      </c>
      <c r="AO106" s="36" t="str">
        <f t="shared" si="11"/>
        <v>－</v>
      </c>
      <c r="AP106" s="146" t="s">
        <v>339</v>
      </c>
      <c r="AQ106" s="146" t="s">
        <v>339</v>
      </c>
      <c r="AR106" s="36" t="str">
        <f t="shared" si="9"/>
        <v>－</v>
      </c>
      <c r="AS106" s="36" t="s">
        <v>339</v>
      </c>
      <c r="AT106" s="36" t="s">
        <v>339</v>
      </c>
      <c r="AU106" s="36" t="s">
        <v>339</v>
      </c>
      <c r="AV106" s="36" t="s">
        <v>339</v>
      </c>
      <c r="AW106" s="36" t="s">
        <v>339</v>
      </c>
      <c r="AX106" s="36" t="s">
        <v>339</v>
      </c>
      <c r="AY106" s="36" t="s">
        <v>339</v>
      </c>
      <c r="AZ106" s="36" t="s">
        <v>339</v>
      </c>
      <c r="BA106" s="36" t="s">
        <v>339</v>
      </c>
      <c r="BB106" s="36" t="s">
        <v>339</v>
      </c>
      <c r="BC106" s="36" t="s">
        <v>339</v>
      </c>
      <c r="BD106" s="36" t="s">
        <v>339</v>
      </c>
      <c r="BE106" s="36" t="s">
        <v>339</v>
      </c>
      <c r="BF106" s="36" t="s">
        <v>339</v>
      </c>
      <c r="BG106" s="36" t="s">
        <v>339</v>
      </c>
      <c r="BH106" s="36" t="s">
        <v>339</v>
      </c>
      <c r="BI106" s="36" t="s">
        <v>339</v>
      </c>
      <c r="BJ106" s="36" t="s">
        <v>339</v>
      </c>
      <c r="BK106" s="36" t="s">
        <v>339</v>
      </c>
      <c r="BL106" s="36" t="s">
        <v>339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339</v>
      </c>
      <c r="E107" s="36" t="s">
        <v>339</v>
      </c>
      <c r="F107" s="36" t="s">
        <v>339</v>
      </c>
      <c r="G107" s="36" t="s">
        <v>339</v>
      </c>
      <c r="H107" s="36" t="s">
        <v>339</v>
      </c>
      <c r="I107" s="36" t="s">
        <v>339</v>
      </c>
      <c r="J107" s="36" t="s">
        <v>339</v>
      </c>
      <c r="K107" s="36" t="s">
        <v>339</v>
      </c>
      <c r="L107" s="36" t="s">
        <v>339</v>
      </c>
      <c r="M107" s="36" t="s">
        <v>339</v>
      </c>
      <c r="N107" s="36" t="s">
        <v>339</v>
      </c>
      <c r="O107" s="36" t="s">
        <v>339</v>
      </c>
      <c r="P107" s="36" t="s">
        <v>339</v>
      </c>
      <c r="Q107" s="36" t="s">
        <v>339</v>
      </c>
      <c r="R107" s="36" t="s">
        <v>339</v>
      </c>
      <c r="S107" s="36" t="s">
        <v>339</v>
      </c>
      <c r="T107" s="36" t="s">
        <v>339</v>
      </c>
      <c r="U107" s="138" t="s">
        <v>339</v>
      </c>
      <c r="V107" s="138" t="s">
        <v>339</v>
      </c>
      <c r="W107" s="36" t="str">
        <f t="shared" si="10"/>
        <v>－</v>
      </c>
      <c r="X107" s="36" t="str">
        <f t="shared" si="10"/>
        <v>－</v>
      </c>
      <c r="Y107" s="36" t="str">
        <f t="shared" si="7"/>
        <v>－</v>
      </c>
      <c r="Z107" s="36" t="s">
        <v>339</v>
      </c>
      <c r="AA107" s="36" t="s">
        <v>339</v>
      </c>
      <c r="AB107" s="36" t="s">
        <v>339</v>
      </c>
      <c r="AC107" s="36" t="s">
        <v>339</v>
      </c>
      <c r="AD107" s="36" t="s">
        <v>339</v>
      </c>
      <c r="AE107" s="36" t="s">
        <v>339</v>
      </c>
      <c r="AF107" s="36" t="s">
        <v>339</v>
      </c>
      <c r="AG107" s="145" t="s">
        <v>339</v>
      </c>
      <c r="AH107" s="145" t="s">
        <v>339</v>
      </c>
      <c r="AI107" s="145" t="s">
        <v>339</v>
      </c>
      <c r="AJ107" s="36" t="s">
        <v>339</v>
      </c>
      <c r="AK107" s="36" t="s">
        <v>339</v>
      </c>
      <c r="AL107" s="36" t="s">
        <v>339</v>
      </c>
      <c r="AM107" s="36" t="str">
        <f t="shared" si="11"/>
        <v>－</v>
      </c>
      <c r="AN107" s="36" t="str">
        <f t="shared" si="11"/>
        <v>－</v>
      </c>
      <c r="AO107" s="36" t="str">
        <f t="shared" si="11"/>
        <v>－</v>
      </c>
      <c r="AP107" s="146" t="s">
        <v>339</v>
      </c>
      <c r="AQ107" s="146" t="s">
        <v>339</v>
      </c>
      <c r="AR107" s="36" t="str">
        <f t="shared" si="9"/>
        <v>－</v>
      </c>
      <c r="AS107" s="36" t="s">
        <v>339</v>
      </c>
      <c r="AT107" s="36" t="s">
        <v>339</v>
      </c>
      <c r="AU107" s="36" t="s">
        <v>339</v>
      </c>
      <c r="AV107" s="36" t="s">
        <v>339</v>
      </c>
      <c r="AW107" s="36" t="s">
        <v>339</v>
      </c>
      <c r="AX107" s="36" t="s">
        <v>339</v>
      </c>
      <c r="AY107" s="36" t="s">
        <v>339</v>
      </c>
      <c r="AZ107" s="36" t="s">
        <v>339</v>
      </c>
      <c r="BA107" s="36" t="s">
        <v>339</v>
      </c>
      <c r="BB107" s="36" t="s">
        <v>339</v>
      </c>
      <c r="BC107" s="36" t="s">
        <v>339</v>
      </c>
      <c r="BD107" s="36" t="s">
        <v>339</v>
      </c>
      <c r="BE107" s="36" t="s">
        <v>339</v>
      </c>
      <c r="BF107" s="36" t="s">
        <v>339</v>
      </c>
      <c r="BG107" s="36" t="s">
        <v>339</v>
      </c>
      <c r="BH107" s="36" t="s">
        <v>339</v>
      </c>
      <c r="BI107" s="36" t="s">
        <v>339</v>
      </c>
      <c r="BJ107" s="36" t="s">
        <v>339</v>
      </c>
      <c r="BK107" s="36" t="s">
        <v>339</v>
      </c>
      <c r="BL107" s="36" t="s">
        <v>339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339</v>
      </c>
      <c r="E108" s="36" t="s">
        <v>339</v>
      </c>
      <c r="F108" s="36" t="s">
        <v>339</v>
      </c>
      <c r="G108" s="36" t="s">
        <v>339</v>
      </c>
      <c r="H108" s="36" t="s">
        <v>339</v>
      </c>
      <c r="I108" s="36" t="s">
        <v>339</v>
      </c>
      <c r="J108" s="36" t="s">
        <v>339</v>
      </c>
      <c r="K108" s="36" t="s">
        <v>339</v>
      </c>
      <c r="L108" s="36" t="s">
        <v>339</v>
      </c>
      <c r="M108" s="36" t="s">
        <v>339</v>
      </c>
      <c r="N108" s="36" t="s">
        <v>339</v>
      </c>
      <c r="O108" s="36" t="s">
        <v>339</v>
      </c>
      <c r="P108" s="36" t="s">
        <v>339</v>
      </c>
      <c r="Q108" s="36" t="s">
        <v>339</v>
      </c>
      <c r="R108" s="36" t="s">
        <v>339</v>
      </c>
      <c r="S108" s="36" t="s">
        <v>339</v>
      </c>
      <c r="T108" s="36" t="s">
        <v>339</v>
      </c>
      <c r="U108" s="138" t="s">
        <v>339</v>
      </c>
      <c r="V108" s="138" t="s">
        <v>339</v>
      </c>
      <c r="W108" s="36" t="str">
        <f t="shared" si="10"/>
        <v>－</v>
      </c>
      <c r="X108" s="36" t="str">
        <f t="shared" si="10"/>
        <v>－</v>
      </c>
      <c r="Y108" s="36" t="str">
        <f t="shared" si="7"/>
        <v>－</v>
      </c>
      <c r="Z108" s="36" t="s">
        <v>339</v>
      </c>
      <c r="AA108" s="36" t="s">
        <v>339</v>
      </c>
      <c r="AB108" s="36" t="s">
        <v>339</v>
      </c>
      <c r="AC108" s="36" t="s">
        <v>339</v>
      </c>
      <c r="AD108" s="36" t="s">
        <v>339</v>
      </c>
      <c r="AE108" s="36" t="s">
        <v>339</v>
      </c>
      <c r="AF108" s="36" t="s">
        <v>339</v>
      </c>
      <c r="AG108" s="145" t="s">
        <v>339</v>
      </c>
      <c r="AH108" s="145" t="s">
        <v>339</v>
      </c>
      <c r="AI108" s="145" t="s">
        <v>339</v>
      </c>
      <c r="AJ108" s="36" t="s">
        <v>339</v>
      </c>
      <c r="AK108" s="36" t="s">
        <v>339</v>
      </c>
      <c r="AL108" s="36" t="s">
        <v>339</v>
      </c>
      <c r="AM108" s="36" t="str">
        <f t="shared" si="11"/>
        <v>－</v>
      </c>
      <c r="AN108" s="36" t="str">
        <f t="shared" si="11"/>
        <v>－</v>
      </c>
      <c r="AO108" s="36" t="str">
        <f t="shared" si="11"/>
        <v>－</v>
      </c>
      <c r="AP108" s="146" t="s">
        <v>339</v>
      </c>
      <c r="AQ108" s="146" t="s">
        <v>339</v>
      </c>
      <c r="AR108" s="36" t="str">
        <f t="shared" si="9"/>
        <v>－</v>
      </c>
      <c r="AS108" s="36" t="s">
        <v>339</v>
      </c>
      <c r="AT108" s="36" t="s">
        <v>339</v>
      </c>
      <c r="AU108" s="36" t="s">
        <v>339</v>
      </c>
      <c r="AV108" s="36" t="s">
        <v>339</v>
      </c>
      <c r="AW108" s="36" t="s">
        <v>339</v>
      </c>
      <c r="AX108" s="36" t="s">
        <v>339</v>
      </c>
      <c r="AY108" s="36" t="s">
        <v>339</v>
      </c>
      <c r="AZ108" s="36" t="s">
        <v>339</v>
      </c>
      <c r="BA108" s="36" t="s">
        <v>339</v>
      </c>
      <c r="BB108" s="36" t="s">
        <v>339</v>
      </c>
      <c r="BC108" s="36" t="s">
        <v>339</v>
      </c>
      <c r="BD108" s="36" t="s">
        <v>339</v>
      </c>
      <c r="BE108" s="36" t="s">
        <v>339</v>
      </c>
      <c r="BF108" s="36" t="s">
        <v>339</v>
      </c>
      <c r="BG108" s="36" t="s">
        <v>339</v>
      </c>
      <c r="BH108" s="36" t="s">
        <v>339</v>
      </c>
      <c r="BI108" s="36" t="s">
        <v>339</v>
      </c>
      <c r="BJ108" s="36" t="s">
        <v>339</v>
      </c>
      <c r="BK108" s="36" t="s">
        <v>339</v>
      </c>
      <c r="BL108" s="36" t="s">
        <v>339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339</v>
      </c>
      <c r="E109" s="36" t="s">
        <v>339</v>
      </c>
      <c r="F109" s="36" t="s">
        <v>339</v>
      </c>
      <c r="G109" s="36" t="s">
        <v>339</v>
      </c>
      <c r="H109" s="36" t="s">
        <v>339</v>
      </c>
      <c r="I109" s="36" t="s">
        <v>339</v>
      </c>
      <c r="J109" s="36" t="s">
        <v>339</v>
      </c>
      <c r="K109" s="36" t="s">
        <v>339</v>
      </c>
      <c r="L109" s="36" t="s">
        <v>339</v>
      </c>
      <c r="M109" s="36" t="s">
        <v>339</v>
      </c>
      <c r="N109" s="36" t="s">
        <v>339</v>
      </c>
      <c r="O109" s="36" t="s">
        <v>339</v>
      </c>
      <c r="P109" s="36" t="s">
        <v>339</v>
      </c>
      <c r="Q109" s="36" t="s">
        <v>339</v>
      </c>
      <c r="R109" s="36" t="s">
        <v>339</v>
      </c>
      <c r="S109" s="36" t="s">
        <v>339</v>
      </c>
      <c r="T109" s="36" t="s">
        <v>339</v>
      </c>
      <c r="U109" s="138" t="s">
        <v>339</v>
      </c>
      <c r="V109" s="138" t="s">
        <v>339</v>
      </c>
      <c r="W109" s="36" t="str">
        <f t="shared" si="10"/>
        <v>－</v>
      </c>
      <c r="X109" s="36" t="str">
        <f t="shared" si="10"/>
        <v>－</v>
      </c>
      <c r="Y109" s="36" t="str">
        <f t="shared" si="7"/>
        <v>－</v>
      </c>
      <c r="Z109" s="36" t="s">
        <v>339</v>
      </c>
      <c r="AA109" s="36" t="s">
        <v>339</v>
      </c>
      <c r="AB109" s="36" t="s">
        <v>339</v>
      </c>
      <c r="AC109" s="36" t="s">
        <v>339</v>
      </c>
      <c r="AD109" s="36" t="s">
        <v>339</v>
      </c>
      <c r="AE109" s="36" t="s">
        <v>339</v>
      </c>
      <c r="AF109" s="36" t="s">
        <v>339</v>
      </c>
      <c r="AG109" s="145" t="s">
        <v>339</v>
      </c>
      <c r="AH109" s="145" t="s">
        <v>339</v>
      </c>
      <c r="AI109" s="145" t="s">
        <v>339</v>
      </c>
      <c r="AJ109" s="36" t="s">
        <v>339</v>
      </c>
      <c r="AK109" s="36" t="s">
        <v>339</v>
      </c>
      <c r="AL109" s="36" t="s">
        <v>339</v>
      </c>
      <c r="AM109" s="36" t="str">
        <f t="shared" si="11"/>
        <v>－</v>
      </c>
      <c r="AN109" s="36" t="str">
        <f t="shared" si="11"/>
        <v>－</v>
      </c>
      <c r="AO109" s="36" t="str">
        <f t="shared" si="11"/>
        <v>－</v>
      </c>
      <c r="AP109" s="146" t="s">
        <v>339</v>
      </c>
      <c r="AQ109" s="146" t="s">
        <v>339</v>
      </c>
      <c r="AR109" s="36" t="str">
        <f t="shared" si="9"/>
        <v>－</v>
      </c>
      <c r="AS109" s="36" t="s">
        <v>339</v>
      </c>
      <c r="AT109" s="36" t="s">
        <v>339</v>
      </c>
      <c r="AU109" s="36" t="s">
        <v>339</v>
      </c>
      <c r="AV109" s="36" t="s">
        <v>339</v>
      </c>
      <c r="AW109" s="36" t="s">
        <v>339</v>
      </c>
      <c r="AX109" s="36" t="s">
        <v>339</v>
      </c>
      <c r="AY109" s="36" t="s">
        <v>339</v>
      </c>
      <c r="AZ109" s="36" t="s">
        <v>339</v>
      </c>
      <c r="BA109" s="36" t="s">
        <v>339</v>
      </c>
      <c r="BB109" s="36" t="s">
        <v>339</v>
      </c>
      <c r="BC109" s="36" t="s">
        <v>339</v>
      </c>
      <c r="BD109" s="36" t="s">
        <v>339</v>
      </c>
      <c r="BE109" s="36" t="s">
        <v>339</v>
      </c>
      <c r="BF109" s="36" t="s">
        <v>339</v>
      </c>
      <c r="BG109" s="36" t="s">
        <v>339</v>
      </c>
      <c r="BH109" s="36" t="s">
        <v>339</v>
      </c>
      <c r="BI109" s="36" t="s">
        <v>339</v>
      </c>
      <c r="BJ109" s="36" t="s">
        <v>339</v>
      </c>
      <c r="BK109" s="36" t="s">
        <v>339</v>
      </c>
      <c r="BL109" s="36" t="s">
        <v>339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339</v>
      </c>
      <c r="E110" s="36" t="s">
        <v>339</v>
      </c>
      <c r="F110" s="36" t="s">
        <v>339</v>
      </c>
      <c r="G110" s="36" t="s">
        <v>339</v>
      </c>
      <c r="H110" s="36" t="s">
        <v>339</v>
      </c>
      <c r="I110" s="36" t="s">
        <v>339</v>
      </c>
      <c r="J110" s="36" t="s">
        <v>339</v>
      </c>
      <c r="K110" s="36" t="s">
        <v>339</v>
      </c>
      <c r="L110" s="36" t="s">
        <v>339</v>
      </c>
      <c r="M110" s="36" t="s">
        <v>339</v>
      </c>
      <c r="N110" s="36" t="s">
        <v>339</v>
      </c>
      <c r="O110" s="36" t="s">
        <v>339</v>
      </c>
      <c r="P110" s="36" t="s">
        <v>339</v>
      </c>
      <c r="Q110" s="36" t="s">
        <v>339</v>
      </c>
      <c r="R110" s="36" t="s">
        <v>339</v>
      </c>
      <c r="S110" s="36" t="s">
        <v>339</v>
      </c>
      <c r="T110" s="36" t="s">
        <v>339</v>
      </c>
      <c r="U110" s="138" t="s">
        <v>339</v>
      </c>
      <c r="V110" s="138" t="s">
        <v>339</v>
      </c>
      <c r="W110" s="36" t="str">
        <f t="shared" si="10"/>
        <v>－</v>
      </c>
      <c r="X110" s="36" t="str">
        <f t="shared" si="10"/>
        <v>－</v>
      </c>
      <c r="Y110" s="36" t="str">
        <f t="shared" si="7"/>
        <v>－</v>
      </c>
      <c r="Z110" s="36" t="s">
        <v>339</v>
      </c>
      <c r="AA110" s="36" t="s">
        <v>339</v>
      </c>
      <c r="AB110" s="36" t="s">
        <v>339</v>
      </c>
      <c r="AC110" s="36" t="s">
        <v>339</v>
      </c>
      <c r="AD110" s="36" t="s">
        <v>339</v>
      </c>
      <c r="AE110" s="36" t="s">
        <v>339</v>
      </c>
      <c r="AF110" s="36" t="s">
        <v>339</v>
      </c>
      <c r="AG110" s="145" t="s">
        <v>339</v>
      </c>
      <c r="AH110" s="145" t="s">
        <v>339</v>
      </c>
      <c r="AI110" s="145" t="s">
        <v>339</v>
      </c>
      <c r="AJ110" s="36" t="s">
        <v>339</v>
      </c>
      <c r="AK110" s="36" t="s">
        <v>339</v>
      </c>
      <c r="AL110" s="36" t="s">
        <v>339</v>
      </c>
      <c r="AM110" s="36" t="str">
        <f t="shared" si="11"/>
        <v>－</v>
      </c>
      <c r="AN110" s="36" t="str">
        <f t="shared" si="11"/>
        <v>－</v>
      </c>
      <c r="AO110" s="36" t="str">
        <f t="shared" si="11"/>
        <v>－</v>
      </c>
      <c r="AP110" s="146" t="s">
        <v>339</v>
      </c>
      <c r="AQ110" s="146" t="s">
        <v>339</v>
      </c>
      <c r="AR110" s="36" t="str">
        <f t="shared" si="9"/>
        <v>－</v>
      </c>
      <c r="AS110" s="36" t="s">
        <v>339</v>
      </c>
      <c r="AT110" s="36" t="s">
        <v>339</v>
      </c>
      <c r="AU110" s="36" t="s">
        <v>339</v>
      </c>
      <c r="AV110" s="36" t="s">
        <v>339</v>
      </c>
      <c r="AW110" s="36" t="s">
        <v>339</v>
      </c>
      <c r="AX110" s="36" t="s">
        <v>339</v>
      </c>
      <c r="AY110" s="36" t="s">
        <v>339</v>
      </c>
      <c r="AZ110" s="36" t="s">
        <v>339</v>
      </c>
      <c r="BA110" s="36" t="s">
        <v>339</v>
      </c>
      <c r="BB110" s="36" t="s">
        <v>339</v>
      </c>
      <c r="BC110" s="36" t="s">
        <v>339</v>
      </c>
      <c r="BD110" s="36" t="s">
        <v>339</v>
      </c>
      <c r="BE110" s="36" t="s">
        <v>339</v>
      </c>
      <c r="BF110" s="36" t="s">
        <v>339</v>
      </c>
      <c r="BG110" s="36" t="s">
        <v>339</v>
      </c>
      <c r="BH110" s="36" t="s">
        <v>339</v>
      </c>
      <c r="BI110" s="36" t="s">
        <v>339</v>
      </c>
      <c r="BJ110" s="36" t="s">
        <v>339</v>
      </c>
      <c r="BK110" s="36" t="s">
        <v>339</v>
      </c>
      <c r="BL110" s="36" t="s">
        <v>339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339</v>
      </c>
      <c r="E111" s="36" t="s">
        <v>339</v>
      </c>
      <c r="F111" s="36" t="s">
        <v>339</v>
      </c>
      <c r="G111" s="36" t="s">
        <v>339</v>
      </c>
      <c r="H111" s="36" t="s">
        <v>339</v>
      </c>
      <c r="I111" s="36" t="s">
        <v>339</v>
      </c>
      <c r="J111" s="36" t="s">
        <v>339</v>
      </c>
      <c r="K111" s="36" t="s">
        <v>339</v>
      </c>
      <c r="L111" s="36" t="s">
        <v>339</v>
      </c>
      <c r="M111" s="36" t="s">
        <v>339</v>
      </c>
      <c r="N111" s="36" t="s">
        <v>339</v>
      </c>
      <c r="O111" s="36" t="s">
        <v>339</v>
      </c>
      <c r="P111" s="36" t="s">
        <v>339</v>
      </c>
      <c r="Q111" s="36" t="s">
        <v>339</v>
      </c>
      <c r="R111" s="36" t="s">
        <v>339</v>
      </c>
      <c r="S111" s="36" t="s">
        <v>339</v>
      </c>
      <c r="T111" s="36" t="s">
        <v>339</v>
      </c>
      <c r="U111" s="138" t="s">
        <v>339</v>
      </c>
      <c r="V111" s="138" t="s">
        <v>339</v>
      </c>
      <c r="W111" s="36" t="str">
        <f t="shared" si="10"/>
        <v>－</v>
      </c>
      <c r="X111" s="36" t="str">
        <f t="shared" si="10"/>
        <v>－</v>
      </c>
      <c r="Y111" s="36" t="str">
        <f t="shared" si="7"/>
        <v>－</v>
      </c>
      <c r="Z111" s="36" t="s">
        <v>339</v>
      </c>
      <c r="AA111" s="36" t="s">
        <v>339</v>
      </c>
      <c r="AB111" s="36" t="s">
        <v>339</v>
      </c>
      <c r="AC111" s="36" t="s">
        <v>339</v>
      </c>
      <c r="AD111" s="36" t="s">
        <v>339</v>
      </c>
      <c r="AE111" s="36" t="s">
        <v>339</v>
      </c>
      <c r="AF111" s="36" t="s">
        <v>339</v>
      </c>
      <c r="AG111" s="145" t="s">
        <v>339</v>
      </c>
      <c r="AH111" s="145" t="s">
        <v>339</v>
      </c>
      <c r="AI111" s="145" t="s">
        <v>339</v>
      </c>
      <c r="AJ111" s="36" t="s">
        <v>339</v>
      </c>
      <c r="AK111" s="36" t="s">
        <v>339</v>
      </c>
      <c r="AL111" s="36" t="s">
        <v>339</v>
      </c>
      <c r="AM111" s="36" t="str">
        <f t="shared" si="11"/>
        <v>－</v>
      </c>
      <c r="AN111" s="36" t="str">
        <f t="shared" si="11"/>
        <v>－</v>
      </c>
      <c r="AO111" s="36" t="str">
        <f t="shared" si="11"/>
        <v>－</v>
      </c>
      <c r="AP111" s="146" t="s">
        <v>339</v>
      </c>
      <c r="AQ111" s="146" t="s">
        <v>339</v>
      </c>
      <c r="AR111" s="36" t="str">
        <f t="shared" si="9"/>
        <v>－</v>
      </c>
      <c r="AS111" s="36" t="s">
        <v>339</v>
      </c>
      <c r="AT111" s="36" t="s">
        <v>339</v>
      </c>
      <c r="AU111" s="36" t="s">
        <v>339</v>
      </c>
      <c r="AV111" s="36" t="s">
        <v>339</v>
      </c>
      <c r="AW111" s="36" t="s">
        <v>339</v>
      </c>
      <c r="AX111" s="36" t="s">
        <v>339</v>
      </c>
      <c r="AY111" s="36" t="s">
        <v>339</v>
      </c>
      <c r="AZ111" s="36" t="s">
        <v>339</v>
      </c>
      <c r="BA111" s="36" t="s">
        <v>339</v>
      </c>
      <c r="BB111" s="36" t="s">
        <v>339</v>
      </c>
      <c r="BC111" s="36" t="s">
        <v>339</v>
      </c>
      <c r="BD111" s="36" t="s">
        <v>339</v>
      </c>
      <c r="BE111" s="36" t="s">
        <v>339</v>
      </c>
      <c r="BF111" s="36" t="s">
        <v>339</v>
      </c>
      <c r="BG111" s="36" t="s">
        <v>339</v>
      </c>
      <c r="BH111" s="36" t="s">
        <v>339</v>
      </c>
      <c r="BI111" s="36" t="s">
        <v>339</v>
      </c>
      <c r="BJ111" s="36" t="s">
        <v>339</v>
      </c>
      <c r="BK111" s="36" t="s">
        <v>339</v>
      </c>
      <c r="BL111" s="36" t="s">
        <v>339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339</v>
      </c>
      <c r="E112" s="36" t="s">
        <v>339</v>
      </c>
      <c r="F112" s="36" t="s">
        <v>339</v>
      </c>
      <c r="G112" s="36" t="s">
        <v>339</v>
      </c>
      <c r="H112" s="36" t="s">
        <v>339</v>
      </c>
      <c r="I112" s="36" t="s">
        <v>339</v>
      </c>
      <c r="J112" s="36" t="s">
        <v>339</v>
      </c>
      <c r="K112" s="36" t="s">
        <v>339</v>
      </c>
      <c r="L112" s="36" t="s">
        <v>339</v>
      </c>
      <c r="M112" s="36" t="s">
        <v>339</v>
      </c>
      <c r="N112" s="36" t="s">
        <v>339</v>
      </c>
      <c r="O112" s="36" t="s">
        <v>339</v>
      </c>
      <c r="P112" s="36" t="s">
        <v>339</v>
      </c>
      <c r="Q112" s="36" t="s">
        <v>339</v>
      </c>
      <c r="R112" s="36" t="s">
        <v>339</v>
      </c>
      <c r="S112" s="36" t="s">
        <v>339</v>
      </c>
      <c r="T112" s="36" t="s">
        <v>339</v>
      </c>
      <c r="U112" s="138" t="s">
        <v>339</v>
      </c>
      <c r="V112" s="138" t="s">
        <v>339</v>
      </c>
      <c r="W112" s="36" t="str">
        <f t="shared" si="10"/>
        <v>－</v>
      </c>
      <c r="X112" s="36" t="str">
        <f t="shared" si="10"/>
        <v>－</v>
      </c>
      <c r="Y112" s="36" t="str">
        <f t="shared" si="7"/>
        <v>－</v>
      </c>
      <c r="Z112" s="36" t="s">
        <v>339</v>
      </c>
      <c r="AA112" s="36" t="s">
        <v>339</v>
      </c>
      <c r="AB112" s="36" t="s">
        <v>339</v>
      </c>
      <c r="AC112" s="36" t="s">
        <v>339</v>
      </c>
      <c r="AD112" s="36" t="s">
        <v>339</v>
      </c>
      <c r="AE112" s="36" t="s">
        <v>339</v>
      </c>
      <c r="AF112" s="36" t="s">
        <v>339</v>
      </c>
      <c r="AG112" s="145" t="s">
        <v>339</v>
      </c>
      <c r="AH112" s="145" t="s">
        <v>339</v>
      </c>
      <c r="AI112" s="145" t="s">
        <v>339</v>
      </c>
      <c r="AJ112" s="36" t="s">
        <v>339</v>
      </c>
      <c r="AK112" s="36" t="s">
        <v>339</v>
      </c>
      <c r="AL112" s="36" t="s">
        <v>339</v>
      </c>
      <c r="AM112" s="36" t="str">
        <f t="shared" si="11"/>
        <v>－</v>
      </c>
      <c r="AN112" s="36" t="str">
        <f t="shared" si="11"/>
        <v>－</v>
      </c>
      <c r="AO112" s="36" t="str">
        <f t="shared" si="11"/>
        <v>－</v>
      </c>
      <c r="AP112" s="146" t="s">
        <v>339</v>
      </c>
      <c r="AQ112" s="146" t="s">
        <v>339</v>
      </c>
      <c r="AR112" s="36" t="str">
        <f t="shared" si="9"/>
        <v>－</v>
      </c>
      <c r="AS112" s="36" t="s">
        <v>339</v>
      </c>
      <c r="AT112" s="36" t="s">
        <v>339</v>
      </c>
      <c r="AU112" s="36" t="s">
        <v>339</v>
      </c>
      <c r="AV112" s="36" t="s">
        <v>339</v>
      </c>
      <c r="AW112" s="36" t="s">
        <v>339</v>
      </c>
      <c r="AX112" s="36" t="s">
        <v>339</v>
      </c>
      <c r="AY112" s="36" t="s">
        <v>339</v>
      </c>
      <c r="AZ112" s="36" t="s">
        <v>339</v>
      </c>
      <c r="BA112" s="36" t="s">
        <v>339</v>
      </c>
      <c r="BB112" s="36" t="s">
        <v>339</v>
      </c>
      <c r="BC112" s="36" t="s">
        <v>339</v>
      </c>
      <c r="BD112" s="36" t="s">
        <v>339</v>
      </c>
      <c r="BE112" s="36" t="s">
        <v>339</v>
      </c>
      <c r="BF112" s="36" t="s">
        <v>339</v>
      </c>
      <c r="BG112" s="36" t="s">
        <v>339</v>
      </c>
      <c r="BH112" s="36" t="s">
        <v>339</v>
      </c>
      <c r="BI112" s="36" t="s">
        <v>339</v>
      </c>
      <c r="BJ112" s="36" t="s">
        <v>339</v>
      </c>
      <c r="BK112" s="36" t="s">
        <v>339</v>
      </c>
      <c r="BL112" s="36" t="s">
        <v>339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339</v>
      </c>
      <c r="E113" s="36" t="s">
        <v>339</v>
      </c>
      <c r="F113" s="36" t="s">
        <v>339</v>
      </c>
      <c r="G113" s="36" t="s">
        <v>339</v>
      </c>
      <c r="H113" s="36" t="s">
        <v>339</v>
      </c>
      <c r="I113" s="36" t="s">
        <v>339</v>
      </c>
      <c r="J113" s="36" t="s">
        <v>339</v>
      </c>
      <c r="K113" s="36" t="s">
        <v>339</v>
      </c>
      <c r="L113" s="36" t="s">
        <v>339</v>
      </c>
      <c r="M113" s="36" t="s">
        <v>339</v>
      </c>
      <c r="N113" s="36" t="s">
        <v>339</v>
      </c>
      <c r="O113" s="36" t="s">
        <v>339</v>
      </c>
      <c r="P113" s="36" t="s">
        <v>339</v>
      </c>
      <c r="Q113" s="36" t="s">
        <v>339</v>
      </c>
      <c r="R113" s="36" t="s">
        <v>339</v>
      </c>
      <c r="S113" s="36" t="s">
        <v>339</v>
      </c>
      <c r="T113" s="36" t="s">
        <v>339</v>
      </c>
      <c r="U113" s="138" t="s">
        <v>339</v>
      </c>
      <c r="V113" s="138" t="s">
        <v>339</v>
      </c>
      <c r="W113" s="36" t="str">
        <f t="shared" si="10"/>
        <v>－</v>
      </c>
      <c r="X113" s="36" t="str">
        <f t="shared" si="10"/>
        <v>－</v>
      </c>
      <c r="Y113" s="36" t="str">
        <f t="shared" si="7"/>
        <v>－</v>
      </c>
      <c r="Z113" s="36" t="s">
        <v>339</v>
      </c>
      <c r="AA113" s="36" t="s">
        <v>339</v>
      </c>
      <c r="AB113" s="36" t="s">
        <v>339</v>
      </c>
      <c r="AC113" s="36" t="s">
        <v>339</v>
      </c>
      <c r="AD113" s="36" t="s">
        <v>339</v>
      </c>
      <c r="AE113" s="36" t="s">
        <v>339</v>
      </c>
      <c r="AF113" s="36" t="s">
        <v>339</v>
      </c>
      <c r="AG113" s="145" t="s">
        <v>339</v>
      </c>
      <c r="AH113" s="145" t="s">
        <v>339</v>
      </c>
      <c r="AI113" s="145" t="s">
        <v>339</v>
      </c>
      <c r="AJ113" s="36" t="s">
        <v>339</v>
      </c>
      <c r="AK113" s="36" t="s">
        <v>339</v>
      </c>
      <c r="AL113" s="36" t="s">
        <v>339</v>
      </c>
      <c r="AM113" s="36" t="str">
        <f t="shared" si="11"/>
        <v>－</v>
      </c>
      <c r="AN113" s="36" t="str">
        <f t="shared" si="11"/>
        <v>－</v>
      </c>
      <c r="AO113" s="36" t="str">
        <f t="shared" si="11"/>
        <v>－</v>
      </c>
      <c r="AP113" s="146" t="s">
        <v>339</v>
      </c>
      <c r="AQ113" s="146" t="s">
        <v>339</v>
      </c>
      <c r="AR113" s="36" t="str">
        <f t="shared" si="9"/>
        <v>－</v>
      </c>
      <c r="AS113" s="36" t="s">
        <v>339</v>
      </c>
      <c r="AT113" s="36" t="s">
        <v>339</v>
      </c>
      <c r="AU113" s="36" t="s">
        <v>339</v>
      </c>
      <c r="AV113" s="36" t="s">
        <v>339</v>
      </c>
      <c r="AW113" s="36" t="s">
        <v>339</v>
      </c>
      <c r="AX113" s="36" t="s">
        <v>339</v>
      </c>
      <c r="AY113" s="36" t="s">
        <v>339</v>
      </c>
      <c r="AZ113" s="36" t="s">
        <v>339</v>
      </c>
      <c r="BA113" s="36" t="s">
        <v>339</v>
      </c>
      <c r="BB113" s="36" t="s">
        <v>339</v>
      </c>
      <c r="BC113" s="36" t="s">
        <v>339</v>
      </c>
      <c r="BD113" s="36" t="s">
        <v>339</v>
      </c>
      <c r="BE113" s="36" t="s">
        <v>339</v>
      </c>
      <c r="BF113" s="36" t="s">
        <v>339</v>
      </c>
      <c r="BG113" s="36" t="s">
        <v>339</v>
      </c>
      <c r="BH113" s="36" t="s">
        <v>339</v>
      </c>
      <c r="BI113" s="36" t="s">
        <v>339</v>
      </c>
      <c r="BJ113" s="36" t="s">
        <v>339</v>
      </c>
      <c r="BK113" s="36" t="s">
        <v>339</v>
      </c>
      <c r="BL113" s="36" t="s">
        <v>339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339</v>
      </c>
      <c r="E114" s="36" t="s">
        <v>339</v>
      </c>
      <c r="F114" s="36" t="s">
        <v>339</v>
      </c>
      <c r="G114" s="36" t="s">
        <v>339</v>
      </c>
      <c r="H114" s="36" t="s">
        <v>339</v>
      </c>
      <c r="I114" s="36" t="s">
        <v>339</v>
      </c>
      <c r="J114" s="36" t="s">
        <v>339</v>
      </c>
      <c r="K114" s="36" t="s">
        <v>339</v>
      </c>
      <c r="L114" s="36" t="s">
        <v>339</v>
      </c>
      <c r="M114" s="36" t="s">
        <v>339</v>
      </c>
      <c r="N114" s="36" t="s">
        <v>339</v>
      </c>
      <c r="O114" s="36" t="s">
        <v>339</v>
      </c>
      <c r="P114" s="36" t="s">
        <v>339</v>
      </c>
      <c r="Q114" s="36" t="s">
        <v>339</v>
      </c>
      <c r="R114" s="36" t="s">
        <v>339</v>
      </c>
      <c r="S114" s="36" t="s">
        <v>339</v>
      </c>
      <c r="T114" s="36" t="s">
        <v>339</v>
      </c>
      <c r="U114" s="138" t="s">
        <v>339</v>
      </c>
      <c r="V114" s="138" t="s">
        <v>339</v>
      </c>
      <c r="W114" s="36" t="str">
        <f t="shared" si="10"/>
        <v>－</v>
      </c>
      <c r="X114" s="36" t="str">
        <f t="shared" si="10"/>
        <v>－</v>
      </c>
      <c r="Y114" s="36" t="str">
        <f t="shared" si="7"/>
        <v>－</v>
      </c>
      <c r="Z114" s="36" t="s">
        <v>339</v>
      </c>
      <c r="AA114" s="36" t="s">
        <v>339</v>
      </c>
      <c r="AB114" s="36" t="s">
        <v>339</v>
      </c>
      <c r="AC114" s="36" t="s">
        <v>339</v>
      </c>
      <c r="AD114" s="36" t="s">
        <v>339</v>
      </c>
      <c r="AE114" s="36" t="s">
        <v>339</v>
      </c>
      <c r="AF114" s="36" t="s">
        <v>339</v>
      </c>
      <c r="AG114" s="145" t="s">
        <v>339</v>
      </c>
      <c r="AH114" s="145" t="s">
        <v>339</v>
      </c>
      <c r="AI114" s="145" t="s">
        <v>339</v>
      </c>
      <c r="AJ114" s="36" t="s">
        <v>339</v>
      </c>
      <c r="AK114" s="36" t="s">
        <v>339</v>
      </c>
      <c r="AL114" s="36" t="s">
        <v>339</v>
      </c>
      <c r="AM114" s="36" t="str">
        <f t="shared" si="11"/>
        <v>－</v>
      </c>
      <c r="AN114" s="36" t="str">
        <f t="shared" si="11"/>
        <v>－</v>
      </c>
      <c r="AO114" s="36" t="str">
        <f t="shared" si="11"/>
        <v>－</v>
      </c>
      <c r="AP114" s="146" t="s">
        <v>339</v>
      </c>
      <c r="AQ114" s="146" t="s">
        <v>339</v>
      </c>
      <c r="AR114" s="36" t="str">
        <f t="shared" si="9"/>
        <v>－</v>
      </c>
      <c r="AS114" s="36" t="s">
        <v>339</v>
      </c>
      <c r="AT114" s="36" t="s">
        <v>339</v>
      </c>
      <c r="AU114" s="36" t="s">
        <v>339</v>
      </c>
      <c r="AV114" s="36" t="s">
        <v>339</v>
      </c>
      <c r="AW114" s="36" t="s">
        <v>339</v>
      </c>
      <c r="AX114" s="36" t="s">
        <v>339</v>
      </c>
      <c r="AY114" s="36" t="s">
        <v>339</v>
      </c>
      <c r="AZ114" s="36" t="s">
        <v>339</v>
      </c>
      <c r="BA114" s="36" t="s">
        <v>339</v>
      </c>
      <c r="BB114" s="36" t="s">
        <v>339</v>
      </c>
      <c r="BC114" s="36" t="s">
        <v>339</v>
      </c>
      <c r="BD114" s="36" t="s">
        <v>339</v>
      </c>
      <c r="BE114" s="36" t="s">
        <v>339</v>
      </c>
      <c r="BF114" s="36" t="s">
        <v>339</v>
      </c>
      <c r="BG114" s="36" t="s">
        <v>339</v>
      </c>
      <c r="BH114" s="36" t="s">
        <v>339</v>
      </c>
      <c r="BI114" s="36" t="s">
        <v>339</v>
      </c>
      <c r="BJ114" s="36" t="s">
        <v>339</v>
      </c>
      <c r="BK114" s="36" t="s">
        <v>339</v>
      </c>
      <c r="BL114" s="36" t="s">
        <v>339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339</v>
      </c>
      <c r="E115" s="36" t="s">
        <v>339</v>
      </c>
      <c r="F115" s="36" t="s">
        <v>339</v>
      </c>
      <c r="G115" s="36" t="s">
        <v>339</v>
      </c>
      <c r="H115" s="36" t="s">
        <v>339</v>
      </c>
      <c r="I115" s="36" t="s">
        <v>339</v>
      </c>
      <c r="J115" s="36" t="s">
        <v>339</v>
      </c>
      <c r="K115" s="36" t="s">
        <v>339</v>
      </c>
      <c r="L115" s="36" t="s">
        <v>339</v>
      </c>
      <c r="M115" s="36" t="s">
        <v>339</v>
      </c>
      <c r="N115" s="36" t="s">
        <v>339</v>
      </c>
      <c r="O115" s="36" t="s">
        <v>339</v>
      </c>
      <c r="P115" s="36" t="s">
        <v>339</v>
      </c>
      <c r="Q115" s="36" t="s">
        <v>339</v>
      </c>
      <c r="R115" s="36" t="s">
        <v>339</v>
      </c>
      <c r="S115" s="36" t="s">
        <v>339</v>
      </c>
      <c r="T115" s="36" t="s">
        <v>339</v>
      </c>
      <c r="U115" s="138" t="s">
        <v>339</v>
      </c>
      <c r="V115" s="138" t="s">
        <v>339</v>
      </c>
      <c r="W115" s="36" t="str">
        <f t="shared" si="10"/>
        <v>－</v>
      </c>
      <c r="X115" s="36" t="str">
        <f t="shared" si="10"/>
        <v>－</v>
      </c>
      <c r="Y115" s="36" t="str">
        <f t="shared" si="7"/>
        <v>－</v>
      </c>
      <c r="Z115" s="36" t="s">
        <v>339</v>
      </c>
      <c r="AA115" s="36" t="s">
        <v>339</v>
      </c>
      <c r="AB115" s="36" t="s">
        <v>339</v>
      </c>
      <c r="AC115" s="36" t="s">
        <v>339</v>
      </c>
      <c r="AD115" s="36" t="s">
        <v>339</v>
      </c>
      <c r="AE115" s="36" t="s">
        <v>339</v>
      </c>
      <c r="AF115" s="36" t="s">
        <v>339</v>
      </c>
      <c r="AG115" s="145" t="s">
        <v>339</v>
      </c>
      <c r="AH115" s="145" t="s">
        <v>339</v>
      </c>
      <c r="AI115" s="145" t="s">
        <v>339</v>
      </c>
      <c r="AJ115" s="36" t="s">
        <v>339</v>
      </c>
      <c r="AK115" s="36" t="s">
        <v>339</v>
      </c>
      <c r="AL115" s="36" t="s">
        <v>339</v>
      </c>
      <c r="AM115" s="36" t="str">
        <f t="shared" si="11"/>
        <v>－</v>
      </c>
      <c r="AN115" s="36" t="str">
        <f t="shared" si="11"/>
        <v>－</v>
      </c>
      <c r="AO115" s="36" t="str">
        <f t="shared" si="11"/>
        <v>－</v>
      </c>
      <c r="AP115" s="146" t="s">
        <v>339</v>
      </c>
      <c r="AQ115" s="146" t="s">
        <v>339</v>
      </c>
      <c r="AR115" s="36" t="str">
        <f t="shared" si="9"/>
        <v>－</v>
      </c>
      <c r="AS115" s="36" t="s">
        <v>339</v>
      </c>
      <c r="AT115" s="36" t="s">
        <v>339</v>
      </c>
      <c r="AU115" s="36" t="s">
        <v>339</v>
      </c>
      <c r="AV115" s="36" t="s">
        <v>339</v>
      </c>
      <c r="AW115" s="36" t="s">
        <v>339</v>
      </c>
      <c r="AX115" s="36" t="s">
        <v>339</v>
      </c>
      <c r="AY115" s="36" t="s">
        <v>339</v>
      </c>
      <c r="AZ115" s="36" t="s">
        <v>339</v>
      </c>
      <c r="BA115" s="36" t="s">
        <v>339</v>
      </c>
      <c r="BB115" s="36" t="s">
        <v>339</v>
      </c>
      <c r="BC115" s="36" t="s">
        <v>339</v>
      </c>
      <c r="BD115" s="36" t="s">
        <v>339</v>
      </c>
      <c r="BE115" s="36" t="s">
        <v>339</v>
      </c>
      <c r="BF115" s="36" t="s">
        <v>339</v>
      </c>
      <c r="BG115" s="36" t="s">
        <v>339</v>
      </c>
      <c r="BH115" s="36" t="s">
        <v>339</v>
      </c>
      <c r="BI115" s="36" t="s">
        <v>339</v>
      </c>
      <c r="BJ115" s="36" t="s">
        <v>339</v>
      </c>
      <c r="BK115" s="36" t="s">
        <v>339</v>
      </c>
      <c r="BL115" s="36" t="s">
        <v>339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339</v>
      </c>
      <c r="E116" s="36" t="s">
        <v>339</v>
      </c>
      <c r="F116" s="36" t="s">
        <v>339</v>
      </c>
      <c r="G116" s="36" t="s">
        <v>339</v>
      </c>
      <c r="H116" s="36" t="s">
        <v>339</v>
      </c>
      <c r="I116" s="36" t="s">
        <v>339</v>
      </c>
      <c r="J116" s="36" t="s">
        <v>339</v>
      </c>
      <c r="K116" s="36" t="s">
        <v>339</v>
      </c>
      <c r="L116" s="36" t="s">
        <v>339</v>
      </c>
      <c r="M116" s="36" t="s">
        <v>339</v>
      </c>
      <c r="N116" s="36" t="s">
        <v>339</v>
      </c>
      <c r="O116" s="36" t="s">
        <v>339</v>
      </c>
      <c r="P116" s="36" t="s">
        <v>339</v>
      </c>
      <c r="Q116" s="36" t="s">
        <v>339</v>
      </c>
      <c r="R116" s="36" t="s">
        <v>339</v>
      </c>
      <c r="S116" s="36" t="s">
        <v>339</v>
      </c>
      <c r="T116" s="36" t="s">
        <v>339</v>
      </c>
      <c r="U116" s="138" t="s">
        <v>339</v>
      </c>
      <c r="V116" s="138" t="s">
        <v>339</v>
      </c>
      <c r="W116" s="36" t="str">
        <f t="shared" si="10"/>
        <v>－</v>
      </c>
      <c r="X116" s="36" t="str">
        <f t="shared" si="10"/>
        <v>－</v>
      </c>
      <c r="Y116" s="36" t="str">
        <f t="shared" si="7"/>
        <v>－</v>
      </c>
      <c r="Z116" s="36" t="s">
        <v>339</v>
      </c>
      <c r="AA116" s="36" t="s">
        <v>339</v>
      </c>
      <c r="AB116" s="36" t="s">
        <v>339</v>
      </c>
      <c r="AC116" s="36" t="s">
        <v>339</v>
      </c>
      <c r="AD116" s="36" t="s">
        <v>339</v>
      </c>
      <c r="AE116" s="36" t="s">
        <v>339</v>
      </c>
      <c r="AF116" s="36" t="s">
        <v>339</v>
      </c>
      <c r="AG116" s="145" t="s">
        <v>339</v>
      </c>
      <c r="AH116" s="145" t="s">
        <v>339</v>
      </c>
      <c r="AI116" s="145" t="s">
        <v>339</v>
      </c>
      <c r="AJ116" s="36" t="s">
        <v>339</v>
      </c>
      <c r="AK116" s="36" t="s">
        <v>339</v>
      </c>
      <c r="AL116" s="36" t="s">
        <v>339</v>
      </c>
      <c r="AM116" s="36" t="str">
        <f t="shared" si="11"/>
        <v>－</v>
      </c>
      <c r="AN116" s="36" t="str">
        <f t="shared" si="11"/>
        <v>－</v>
      </c>
      <c r="AO116" s="36" t="str">
        <f t="shared" si="11"/>
        <v>－</v>
      </c>
      <c r="AP116" s="146" t="s">
        <v>339</v>
      </c>
      <c r="AQ116" s="146" t="s">
        <v>339</v>
      </c>
      <c r="AR116" s="36" t="str">
        <f t="shared" si="9"/>
        <v>－</v>
      </c>
      <c r="AS116" s="36" t="s">
        <v>339</v>
      </c>
      <c r="AT116" s="36" t="s">
        <v>339</v>
      </c>
      <c r="AU116" s="36" t="s">
        <v>339</v>
      </c>
      <c r="AV116" s="36" t="s">
        <v>339</v>
      </c>
      <c r="AW116" s="36" t="s">
        <v>339</v>
      </c>
      <c r="AX116" s="36" t="s">
        <v>339</v>
      </c>
      <c r="AY116" s="36" t="s">
        <v>339</v>
      </c>
      <c r="AZ116" s="36" t="s">
        <v>339</v>
      </c>
      <c r="BA116" s="36" t="s">
        <v>339</v>
      </c>
      <c r="BB116" s="36" t="s">
        <v>339</v>
      </c>
      <c r="BC116" s="36" t="s">
        <v>339</v>
      </c>
      <c r="BD116" s="36" t="s">
        <v>339</v>
      </c>
      <c r="BE116" s="36" t="s">
        <v>339</v>
      </c>
      <c r="BF116" s="36" t="s">
        <v>339</v>
      </c>
      <c r="BG116" s="36" t="s">
        <v>339</v>
      </c>
      <c r="BH116" s="36" t="s">
        <v>339</v>
      </c>
      <c r="BI116" s="36" t="s">
        <v>339</v>
      </c>
      <c r="BJ116" s="36" t="s">
        <v>339</v>
      </c>
      <c r="BK116" s="36" t="s">
        <v>339</v>
      </c>
      <c r="BL116" s="36" t="s">
        <v>339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339</v>
      </c>
      <c r="E117" s="36" t="s">
        <v>339</v>
      </c>
      <c r="F117" s="36" t="s">
        <v>339</v>
      </c>
      <c r="G117" s="36" t="s">
        <v>339</v>
      </c>
      <c r="H117" s="36" t="s">
        <v>339</v>
      </c>
      <c r="I117" s="36" t="s">
        <v>339</v>
      </c>
      <c r="J117" s="36" t="s">
        <v>339</v>
      </c>
      <c r="K117" s="36" t="s">
        <v>339</v>
      </c>
      <c r="L117" s="36" t="s">
        <v>339</v>
      </c>
      <c r="M117" s="36" t="s">
        <v>339</v>
      </c>
      <c r="N117" s="36" t="s">
        <v>339</v>
      </c>
      <c r="O117" s="36" t="s">
        <v>339</v>
      </c>
      <c r="P117" s="36" t="s">
        <v>339</v>
      </c>
      <c r="Q117" s="36" t="s">
        <v>339</v>
      </c>
      <c r="R117" s="36" t="s">
        <v>339</v>
      </c>
      <c r="S117" s="36" t="s">
        <v>339</v>
      </c>
      <c r="T117" s="36" t="s">
        <v>339</v>
      </c>
      <c r="U117" s="138" t="s">
        <v>339</v>
      </c>
      <c r="V117" s="138" t="s">
        <v>339</v>
      </c>
      <c r="W117" s="36" t="str">
        <f t="shared" si="10"/>
        <v>－</v>
      </c>
      <c r="X117" s="36" t="str">
        <f t="shared" si="10"/>
        <v>－</v>
      </c>
      <c r="Y117" s="36" t="str">
        <f t="shared" si="7"/>
        <v>－</v>
      </c>
      <c r="Z117" s="36" t="s">
        <v>339</v>
      </c>
      <c r="AA117" s="36" t="s">
        <v>339</v>
      </c>
      <c r="AB117" s="36" t="s">
        <v>339</v>
      </c>
      <c r="AC117" s="36" t="s">
        <v>339</v>
      </c>
      <c r="AD117" s="36" t="s">
        <v>339</v>
      </c>
      <c r="AE117" s="36" t="s">
        <v>339</v>
      </c>
      <c r="AF117" s="36" t="s">
        <v>339</v>
      </c>
      <c r="AG117" s="145" t="s">
        <v>339</v>
      </c>
      <c r="AH117" s="145" t="s">
        <v>339</v>
      </c>
      <c r="AI117" s="145" t="s">
        <v>339</v>
      </c>
      <c r="AJ117" s="36" t="s">
        <v>339</v>
      </c>
      <c r="AK117" s="36" t="s">
        <v>339</v>
      </c>
      <c r="AL117" s="36" t="s">
        <v>339</v>
      </c>
      <c r="AM117" s="36" t="str">
        <f t="shared" si="11"/>
        <v>－</v>
      </c>
      <c r="AN117" s="36" t="str">
        <f t="shared" si="11"/>
        <v>－</v>
      </c>
      <c r="AO117" s="36" t="str">
        <f t="shared" si="11"/>
        <v>－</v>
      </c>
      <c r="AP117" s="146" t="s">
        <v>339</v>
      </c>
      <c r="AQ117" s="146" t="s">
        <v>339</v>
      </c>
      <c r="AR117" s="36" t="str">
        <f t="shared" si="9"/>
        <v>－</v>
      </c>
      <c r="AS117" s="36" t="s">
        <v>339</v>
      </c>
      <c r="AT117" s="36" t="s">
        <v>339</v>
      </c>
      <c r="AU117" s="36" t="s">
        <v>339</v>
      </c>
      <c r="AV117" s="36" t="s">
        <v>339</v>
      </c>
      <c r="AW117" s="36" t="s">
        <v>339</v>
      </c>
      <c r="AX117" s="36" t="s">
        <v>339</v>
      </c>
      <c r="AY117" s="36" t="s">
        <v>339</v>
      </c>
      <c r="AZ117" s="36" t="s">
        <v>339</v>
      </c>
      <c r="BA117" s="36" t="s">
        <v>339</v>
      </c>
      <c r="BB117" s="36" t="s">
        <v>339</v>
      </c>
      <c r="BC117" s="36" t="s">
        <v>339</v>
      </c>
      <c r="BD117" s="36" t="s">
        <v>339</v>
      </c>
      <c r="BE117" s="36" t="s">
        <v>339</v>
      </c>
      <c r="BF117" s="36" t="s">
        <v>339</v>
      </c>
      <c r="BG117" s="36" t="s">
        <v>339</v>
      </c>
      <c r="BH117" s="36" t="s">
        <v>339</v>
      </c>
      <c r="BI117" s="36" t="s">
        <v>339</v>
      </c>
      <c r="BJ117" s="36" t="s">
        <v>339</v>
      </c>
      <c r="BK117" s="36" t="s">
        <v>339</v>
      </c>
      <c r="BL117" s="36" t="s">
        <v>339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339</v>
      </c>
      <c r="E118" s="36" t="s">
        <v>339</v>
      </c>
      <c r="F118" s="36" t="s">
        <v>339</v>
      </c>
      <c r="G118" s="36" t="s">
        <v>339</v>
      </c>
      <c r="H118" s="36" t="s">
        <v>339</v>
      </c>
      <c r="I118" s="36" t="s">
        <v>339</v>
      </c>
      <c r="J118" s="36" t="s">
        <v>339</v>
      </c>
      <c r="K118" s="36" t="s">
        <v>339</v>
      </c>
      <c r="L118" s="36" t="s">
        <v>339</v>
      </c>
      <c r="M118" s="36" t="s">
        <v>339</v>
      </c>
      <c r="N118" s="36" t="s">
        <v>339</v>
      </c>
      <c r="O118" s="36" t="s">
        <v>339</v>
      </c>
      <c r="P118" s="36" t="s">
        <v>339</v>
      </c>
      <c r="Q118" s="36" t="s">
        <v>339</v>
      </c>
      <c r="R118" s="36" t="s">
        <v>339</v>
      </c>
      <c r="S118" s="36" t="s">
        <v>339</v>
      </c>
      <c r="T118" s="36" t="s">
        <v>339</v>
      </c>
      <c r="U118" s="138" t="s">
        <v>339</v>
      </c>
      <c r="V118" s="138" t="s">
        <v>339</v>
      </c>
      <c r="W118" s="36" t="str">
        <f t="shared" si="10"/>
        <v>－</v>
      </c>
      <c r="X118" s="36" t="str">
        <f t="shared" si="10"/>
        <v>－</v>
      </c>
      <c r="Y118" s="36" t="str">
        <f t="shared" si="7"/>
        <v>－</v>
      </c>
      <c r="Z118" s="36" t="s">
        <v>339</v>
      </c>
      <c r="AA118" s="36" t="s">
        <v>339</v>
      </c>
      <c r="AB118" s="36" t="s">
        <v>339</v>
      </c>
      <c r="AC118" s="36" t="s">
        <v>339</v>
      </c>
      <c r="AD118" s="36" t="s">
        <v>339</v>
      </c>
      <c r="AE118" s="36" t="s">
        <v>339</v>
      </c>
      <c r="AF118" s="36" t="s">
        <v>339</v>
      </c>
      <c r="AG118" s="145" t="s">
        <v>339</v>
      </c>
      <c r="AH118" s="145" t="s">
        <v>339</v>
      </c>
      <c r="AI118" s="145" t="s">
        <v>339</v>
      </c>
      <c r="AJ118" s="36" t="s">
        <v>339</v>
      </c>
      <c r="AK118" s="36" t="s">
        <v>339</v>
      </c>
      <c r="AL118" s="36" t="s">
        <v>339</v>
      </c>
      <c r="AM118" s="36" t="str">
        <f t="shared" si="11"/>
        <v>－</v>
      </c>
      <c r="AN118" s="36" t="str">
        <f t="shared" si="11"/>
        <v>－</v>
      </c>
      <c r="AO118" s="36" t="str">
        <f t="shared" si="11"/>
        <v>－</v>
      </c>
      <c r="AP118" s="146" t="s">
        <v>339</v>
      </c>
      <c r="AQ118" s="146" t="s">
        <v>339</v>
      </c>
      <c r="AR118" s="36" t="str">
        <f t="shared" si="9"/>
        <v>－</v>
      </c>
      <c r="AS118" s="36" t="s">
        <v>339</v>
      </c>
      <c r="AT118" s="36" t="s">
        <v>339</v>
      </c>
      <c r="AU118" s="36" t="s">
        <v>339</v>
      </c>
      <c r="AV118" s="36" t="s">
        <v>339</v>
      </c>
      <c r="AW118" s="36" t="s">
        <v>339</v>
      </c>
      <c r="AX118" s="36" t="s">
        <v>339</v>
      </c>
      <c r="AY118" s="36" t="s">
        <v>339</v>
      </c>
      <c r="AZ118" s="36" t="s">
        <v>339</v>
      </c>
      <c r="BA118" s="36" t="s">
        <v>339</v>
      </c>
      <c r="BB118" s="36" t="s">
        <v>339</v>
      </c>
      <c r="BC118" s="36" t="s">
        <v>339</v>
      </c>
      <c r="BD118" s="36" t="s">
        <v>339</v>
      </c>
      <c r="BE118" s="36" t="s">
        <v>339</v>
      </c>
      <c r="BF118" s="36" t="s">
        <v>339</v>
      </c>
      <c r="BG118" s="36" t="s">
        <v>339</v>
      </c>
      <c r="BH118" s="36" t="s">
        <v>339</v>
      </c>
      <c r="BI118" s="36" t="s">
        <v>339</v>
      </c>
      <c r="BJ118" s="36" t="s">
        <v>339</v>
      </c>
      <c r="BK118" s="36" t="s">
        <v>339</v>
      </c>
      <c r="BL118" s="36" t="s">
        <v>339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339</v>
      </c>
      <c r="E119" s="36" t="s">
        <v>339</v>
      </c>
      <c r="F119" s="36" t="s">
        <v>339</v>
      </c>
      <c r="G119" s="36" t="s">
        <v>339</v>
      </c>
      <c r="H119" s="36" t="s">
        <v>339</v>
      </c>
      <c r="I119" s="36" t="s">
        <v>339</v>
      </c>
      <c r="J119" s="36" t="s">
        <v>339</v>
      </c>
      <c r="K119" s="36" t="s">
        <v>339</v>
      </c>
      <c r="L119" s="36" t="s">
        <v>339</v>
      </c>
      <c r="M119" s="36" t="s">
        <v>339</v>
      </c>
      <c r="N119" s="36" t="s">
        <v>339</v>
      </c>
      <c r="O119" s="36" t="s">
        <v>339</v>
      </c>
      <c r="P119" s="36" t="s">
        <v>339</v>
      </c>
      <c r="Q119" s="36" t="s">
        <v>339</v>
      </c>
      <c r="R119" s="36" t="s">
        <v>339</v>
      </c>
      <c r="S119" s="36" t="s">
        <v>339</v>
      </c>
      <c r="T119" s="36" t="s">
        <v>339</v>
      </c>
      <c r="U119" s="138" t="s">
        <v>339</v>
      </c>
      <c r="V119" s="138" t="s">
        <v>339</v>
      </c>
      <c r="W119" s="36" t="str">
        <f t="shared" si="10"/>
        <v>－</v>
      </c>
      <c r="X119" s="36" t="str">
        <f t="shared" si="10"/>
        <v>－</v>
      </c>
      <c r="Y119" s="36" t="str">
        <f t="shared" si="7"/>
        <v>－</v>
      </c>
      <c r="Z119" s="36" t="s">
        <v>339</v>
      </c>
      <c r="AA119" s="36" t="s">
        <v>339</v>
      </c>
      <c r="AB119" s="36" t="s">
        <v>339</v>
      </c>
      <c r="AC119" s="36" t="s">
        <v>339</v>
      </c>
      <c r="AD119" s="36" t="s">
        <v>339</v>
      </c>
      <c r="AE119" s="36" t="s">
        <v>339</v>
      </c>
      <c r="AF119" s="36" t="s">
        <v>339</v>
      </c>
      <c r="AG119" s="145" t="s">
        <v>339</v>
      </c>
      <c r="AH119" s="145" t="s">
        <v>339</v>
      </c>
      <c r="AI119" s="145" t="s">
        <v>339</v>
      </c>
      <c r="AJ119" s="36" t="s">
        <v>339</v>
      </c>
      <c r="AK119" s="36" t="s">
        <v>339</v>
      </c>
      <c r="AL119" s="36" t="s">
        <v>339</v>
      </c>
      <c r="AM119" s="36" t="str">
        <f t="shared" si="11"/>
        <v>－</v>
      </c>
      <c r="AN119" s="36" t="str">
        <f t="shared" si="11"/>
        <v>－</v>
      </c>
      <c r="AO119" s="36" t="str">
        <f t="shared" si="11"/>
        <v>－</v>
      </c>
      <c r="AP119" s="146" t="s">
        <v>339</v>
      </c>
      <c r="AQ119" s="146" t="s">
        <v>339</v>
      </c>
      <c r="AR119" s="36" t="str">
        <f t="shared" si="9"/>
        <v>－</v>
      </c>
      <c r="AS119" s="36" t="s">
        <v>339</v>
      </c>
      <c r="AT119" s="36" t="s">
        <v>339</v>
      </c>
      <c r="AU119" s="36" t="s">
        <v>339</v>
      </c>
      <c r="AV119" s="36" t="s">
        <v>339</v>
      </c>
      <c r="AW119" s="36" t="s">
        <v>339</v>
      </c>
      <c r="AX119" s="36" t="s">
        <v>339</v>
      </c>
      <c r="AY119" s="36" t="s">
        <v>339</v>
      </c>
      <c r="AZ119" s="36" t="s">
        <v>339</v>
      </c>
      <c r="BA119" s="36" t="s">
        <v>339</v>
      </c>
      <c r="BB119" s="36" t="s">
        <v>339</v>
      </c>
      <c r="BC119" s="36" t="s">
        <v>339</v>
      </c>
      <c r="BD119" s="36" t="s">
        <v>339</v>
      </c>
      <c r="BE119" s="36" t="s">
        <v>339</v>
      </c>
      <c r="BF119" s="36" t="s">
        <v>339</v>
      </c>
      <c r="BG119" s="36" t="s">
        <v>339</v>
      </c>
      <c r="BH119" s="36" t="s">
        <v>339</v>
      </c>
      <c r="BI119" s="36" t="s">
        <v>339</v>
      </c>
      <c r="BJ119" s="36" t="s">
        <v>339</v>
      </c>
      <c r="BK119" s="36" t="s">
        <v>339</v>
      </c>
      <c r="BL119" s="36" t="s">
        <v>339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339</v>
      </c>
      <c r="E120" s="36" t="s">
        <v>339</v>
      </c>
      <c r="F120" s="36" t="s">
        <v>339</v>
      </c>
      <c r="G120" s="36" t="s">
        <v>339</v>
      </c>
      <c r="H120" s="36" t="s">
        <v>339</v>
      </c>
      <c r="I120" s="36" t="s">
        <v>339</v>
      </c>
      <c r="J120" s="36" t="s">
        <v>339</v>
      </c>
      <c r="K120" s="36" t="s">
        <v>339</v>
      </c>
      <c r="L120" s="36" t="s">
        <v>339</v>
      </c>
      <c r="M120" s="36" t="s">
        <v>339</v>
      </c>
      <c r="N120" s="36" t="s">
        <v>339</v>
      </c>
      <c r="O120" s="36" t="s">
        <v>339</v>
      </c>
      <c r="P120" s="36" t="s">
        <v>339</v>
      </c>
      <c r="Q120" s="36" t="s">
        <v>339</v>
      </c>
      <c r="R120" s="36" t="s">
        <v>339</v>
      </c>
      <c r="S120" s="36" t="s">
        <v>339</v>
      </c>
      <c r="T120" s="36" t="s">
        <v>339</v>
      </c>
      <c r="U120" s="138" t="s">
        <v>339</v>
      </c>
      <c r="V120" s="138" t="s">
        <v>339</v>
      </c>
      <c r="W120" s="36" t="str">
        <f t="shared" si="10"/>
        <v>－</v>
      </c>
      <c r="X120" s="36" t="str">
        <f t="shared" si="10"/>
        <v>－</v>
      </c>
      <c r="Y120" s="36" t="str">
        <f t="shared" si="7"/>
        <v>－</v>
      </c>
      <c r="Z120" s="36" t="s">
        <v>339</v>
      </c>
      <c r="AA120" s="36" t="s">
        <v>339</v>
      </c>
      <c r="AB120" s="36" t="s">
        <v>339</v>
      </c>
      <c r="AC120" s="36" t="s">
        <v>339</v>
      </c>
      <c r="AD120" s="36" t="s">
        <v>339</v>
      </c>
      <c r="AE120" s="36" t="s">
        <v>339</v>
      </c>
      <c r="AF120" s="36" t="s">
        <v>339</v>
      </c>
      <c r="AG120" s="145" t="s">
        <v>339</v>
      </c>
      <c r="AH120" s="145" t="s">
        <v>339</v>
      </c>
      <c r="AI120" s="145" t="s">
        <v>339</v>
      </c>
      <c r="AJ120" s="36" t="s">
        <v>339</v>
      </c>
      <c r="AK120" s="36" t="s">
        <v>339</v>
      </c>
      <c r="AL120" s="36" t="s">
        <v>339</v>
      </c>
      <c r="AM120" s="36" t="str">
        <f t="shared" si="11"/>
        <v>－</v>
      </c>
      <c r="AN120" s="36" t="str">
        <f t="shared" si="11"/>
        <v>－</v>
      </c>
      <c r="AO120" s="36" t="str">
        <f t="shared" si="11"/>
        <v>－</v>
      </c>
      <c r="AP120" s="146" t="s">
        <v>339</v>
      </c>
      <c r="AQ120" s="146" t="s">
        <v>339</v>
      </c>
      <c r="AR120" s="36" t="str">
        <f t="shared" si="9"/>
        <v>－</v>
      </c>
      <c r="AS120" s="36" t="s">
        <v>339</v>
      </c>
      <c r="AT120" s="36" t="s">
        <v>339</v>
      </c>
      <c r="AU120" s="36" t="s">
        <v>339</v>
      </c>
      <c r="AV120" s="36" t="s">
        <v>339</v>
      </c>
      <c r="AW120" s="36" t="s">
        <v>339</v>
      </c>
      <c r="AX120" s="36" t="s">
        <v>339</v>
      </c>
      <c r="AY120" s="36" t="s">
        <v>339</v>
      </c>
      <c r="AZ120" s="36" t="s">
        <v>339</v>
      </c>
      <c r="BA120" s="36" t="s">
        <v>339</v>
      </c>
      <c r="BB120" s="36" t="s">
        <v>339</v>
      </c>
      <c r="BC120" s="36" t="s">
        <v>339</v>
      </c>
      <c r="BD120" s="36" t="s">
        <v>339</v>
      </c>
      <c r="BE120" s="36" t="s">
        <v>339</v>
      </c>
      <c r="BF120" s="36" t="s">
        <v>339</v>
      </c>
      <c r="BG120" s="36" t="s">
        <v>339</v>
      </c>
      <c r="BH120" s="36" t="s">
        <v>339</v>
      </c>
      <c r="BI120" s="36" t="s">
        <v>339</v>
      </c>
      <c r="BJ120" s="36" t="s">
        <v>339</v>
      </c>
      <c r="BK120" s="36" t="s">
        <v>339</v>
      </c>
      <c r="BL120" s="36" t="s">
        <v>339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339</v>
      </c>
      <c r="E121" s="36" t="s">
        <v>339</v>
      </c>
      <c r="F121" s="36" t="s">
        <v>339</v>
      </c>
      <c r="G121" s="36" t="s">
        <v>339</v>
      </c>
      <c r="H121" s="36" t="s">
        <v>339</v>
      </c>
      <c r="I121" s="36" t="s">
        <v>339</v>
      </c>
      <c r="J121" s="36" t="s">
        <v>339</v>
      </c>
      <c r="K121" s="36" t="s">
        <v>339</v>
      </c>
      <c r="L121" s="36" t="s">
        <v>339</v>
      </c>
      <c r="M121" s="36" t="s">
        <v>339</v>
      </c>
      <c r="N121" s="36" t="s">
        <v>339</v>
      </c>
      <c r="O121" s="36" t="s">
        <v>339</v>
      </c>
      <c r="P121" s="36" t="s">
        <v>339</v>
      </c>
      <c r="Q121" s="36" t="s">
        <v>339</v>
      </c>
      <c r="R121" s="36" t="s">
        <v>339</v>
      </c>
      <c r="S121" s="36" t="s">
        <v>339</v>
      </c>
      <c r="T121" s="36" t="s">
        <v>339</v>
      </c>
      <c r="U121" s="138" t="s">
        <v>339</v>
      </c>
      <c r="V121" s="138" t="s">
        <v>339</v>
      </c>
      <c r="W121" s="36" t="str">
        <f t="shared" si="10"/>
        <v>－</v>
      </c>
      <c r="X121" s="36" t="str">
        <f t="shared" si="10"/>
        <v>－</v>
      </c>
      <c r="Y121" s="36" t="str">
        <f t="shared" si="7"/>
        <v>－</v>
      </c>
      <c r="Z121" s="36" t="s">
        <v>339</v>
      </c>
      <c r="AA121" s="36" t="s">
        <v>339</v>
      </c>
      <c r="AB121" s="36" t="s">
        <v>339</v>
      </c>
      <c r="AC121" s="36" t="s">
        <v>339</v>
      </c>
      <c r="AD121" s="36" t="s">
        <v>339</v>
      </c>
      <c r="AE121" s="36" t="s">
        <v>339</v>
      </c>
      <c r="AF121" s="36" t="s">
        <v>339</v>
      </c>
      <c r="AG121" s="145" t="s">
        <v>339</v>
      </c>
      <c r="AH121" s="145" t="s">
        <v>339</v>
      </c>
      <c r="AI121" s="145" t="s">
        <v>339</v>
      </c>
      <c r="AJ121" s="36" t="s">
        <v>339</v>
      </c>
      <c r="AK121" s="36" t="s">
        <v>339</v>
      </c>
      <c r="AL121" s="36" t="s">
        <v>339</v>
      </c>
      <c r="AM121" s="36" t="str">
        <f t="shared" si="11"/>
        <v>－</v>
      </c>
      <c r="AN121" s="36" t="str">
        <f t="shared" si="11"/>
        <v>－</v>
      </c>
      <c r="AO121" s="36" t="str">
        <f t="shared" si="11"/>
        <v>－</v>
      </c>
      <c r="AP121" s="146" t="s">
        <v>339</v>
      </c>
      <c r="AQ121" s="146" t="s">
        <v>339</v>
      </c>
      <c r="AR121" s="36" t="str">
        <f t="shared" si="9"/>
        <v>－</v>
      </c>
      <c r="AS121" s="36" t="s">
        <v>339</v>
      </c>
      <c r="AT121" s="36" t="s">
        <v>339</v>
      </c>
      <c r="AU121" s="36" t="s">
        <v>339</v>
      </c>
      <c r="AV121" s="36" t="s">
        <v>339</v>
      </c>
      <c r="AW121" s="36" t="s">
        <v>339</v>
      </c>
      <c r="AX121" s="36" t="s">
        <v>339</v>
      </c>
      <c r="AY121" s="36" t="s">
        <v>339</v>
      </c>
      <c r="AZ121" s="36" t="s">
        <v>339</v>
      </c>
      <c r="BA121" s="36" t="s">
        <v>339</v>
      </c>
      <c r="BB121" s="36" t="s">
        <v>339</v>
      </c>
      <c r="BC121" s="36" t="s">
        <v>339</v>
      </c>
      <c r="BD121" s="36" t="s">
        <v>339</v>
      </c>
      <c r="BE121" s="36" t="s">
        <v>339</v>
      </c>
      <c r="BF121" s="36" t="s">
        <v>339</v>
      </c>
      <c r="BG121" s="36" t="s">
        <v>339</v>
      </c>
      <c r="BH121" s="36" t="s">
        <v>339</v>
      </c>
      <c r="BI121" s="36" t="s">
        <v>339</v>
      </c>
      <c r="BJ121" s="36" t="s">
        <v>339</v>
      </c>
      <c r="BK121" s="36" t="s">
        <v>339</v>
      </c>
      <c r="BL121" s="36" t="s">
        <v>339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339</v>
      </c>
      <c r="E122" s="36" t="s">
        <v>339</v>
      </c>
      <c r="F122" s="36" t="s">
        <v>339</v>
      </c>
      <c r="G122" s="36" t="s">
        <v>339</v>
      </c>
      <c r="H122" s="36" t="s">
        <v>339</v>
      </c>
      <c r="I122" s="36" t="s">
        <v>339</v>
      </c>
      <c r="J122" s="36" t="s">
        <v>339</v>
      </c>
      <c r="K122" s="36" t="s">
        <v>339</v>
      </c>
      <c r="L122" s="36" t="s">
        <v>339</v>
      </c>
      <c r="M122" s="36" t="s">
        <v>339</v>
      </c>
      <c r="N122" s="36" t="s">
        <v>339</v>
      </c>
      <c r="O122" s="36" t="s">
        <v>339</v>
      </c>
      <c r="P122" s="36" t="s">
        <v>339</v>
      </c>
      <c r="Q122" s="36" t="s">
        <v>339</v>
      </c>
      <c r="R122" s="36" t="s">
        <v>339</v>
      </c>
      <c r="S122" s="36" t="s">
        <v>339</v>
      </c>
      <c r="T122" s="36" t="s">
        <v>339</v>
      </c>
      <c r="U122" s="138" t="s">
        <v>339</v>
      </c>
      <c r="V122" s="138" t="s">
        <v>339</v>
      </c>
      <c r="W122" s="36" t="str">
        <f t="shared" si="10"/>
        <v>－</v>
      </c>
      <c r="X122" s="36" t="str">
        <f t="shared" si="10"/>
        <v>－</v>
      </c>
      <c r="Y122" s="36" t="str">
        <f t="shared" si="7"/>
        <v>－</v>
      </c>
      <c r="Z122" s="36" t="s">
        <v>339</v>
      </c>
      <c r="AA122" s="36" t="s">
        <v>339</v>
      </c>
      <c r="AB122" s="36" t="s">
        <v>339</v>
      </c>
      <c r="AC122" s="36" t="s">
        <v>339</v>
      </c>
      <c r="AD122" s="36" t="s">
        <v>339</v>
      </c>
      <c r="AE122" s="36" t="s">
        <v>339</v>
      </c>
      <c r="AF122" s="36" t="s">
        <v>339</v>
      </c>
      <c r="AG122" s="145" t="s">
        <v>339</v>
      </c>
      <c r="AH122" s="145" t="s">
        <v>339</v>
      </c>
      <c r="AI122" s="145" t="s">
        <v>339</v>
      </c>
      <c r="AJ122" s="36" t="s">
        <v>339</v>
      </c>
      <c r="AK122" s="36" t="s">
        <v>339</v>
      </c>
      <c r="AL122" s="36" t="s">
        <v>339</v>
      </c>
      <c r="AM122" s="36" t="str">
        <f t="shared" si="11"/>
        <v>－</v>
      </c>
      <c r="AN122" s="36" t="str">
        <f t="shared" si="11"/>
        <v>－</v>
      </c>
      <c r="AO122" s="36" t="str">
        <f t="shared" si="11"/>
        <v>－</v>
      </c>
      <c r="AP122" s="146" t="s">
        <v>339</v>
      </c>
      <c r="AQ122" s="146" t="s">
        <v>339</v>
      </c>
      <c r="AR122" s="36" t="str">
        <f t="shared" si="9"/>
        <v>－</v>
      </c>
      <c r="AS122" s="36" t="s">
        <v>339</v>
      </c>
      <c r="AT122" s="36" t="s">
        <v>339</v>
      </c>
      <c r="AU122" s="36" t="s">
        <v>339</v>
      </c>
      <c r="AV122" s="36" t="s">
        <v>339</v>
      </c>
      <c r="AW122" s="36" t="s">
        <v>339</v>
      </c>
      <c r="AX122" s="36" t="s">
        <v>339</v>
      </c>
      <c r="AY122" s="36" t="s">
        <v>339</v>
      </c>
      <c r="AZ122" s="36" t="s">
        <v>339</v>
      </c>
      <c r="BA122" s="36" t="s">
        <v>339</v>
      </c>
      <c r="BB122" s="36" t="s">
        <v>339</v>
      </c>
      <c r="BC122" s="36" t="s">
        <v>339</v>
      </c>
      <c r="BD122" s="36" t="s">
        <v>339</v>
      </c>
      <c r="BE122" s="36" t="s">
        <v>339</v>
      </c>
      <c r="BF122" s="36" t="s">
        <v>339</v>
      </c>
      <c r="BG122" s="36" t="s">
        <v>339</v>
      </c>
      <c r="BH122" s="36" t="s">
        <v>339</v>
      </c>
      <c r="BI122" s="36" t="s">
        <v>339</v>
      </c>
      <c r="BJ122" s="36" t="s">
        <v>339</v>
      </c>
      <c r="BK122" s="36" t="s">
        <v>339</v>
      </c>
      <c r="BL122" s="36" t="s">
        <v>339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339</v>
      </c>
      <c r="E123" s="36" t="s">
        <v>339</v>
      </c>
      <c r="F123" s="36" t="s">
        <v>339</v>
      </c>
      <c r="G123" s="36" t="s">
        <v>339</v>
      </c>
      <c r="H123" s="36" t="s">
        <v>339</v>
      </c>
      <c r="I123" s="36" t="s">
        <v>339</v>
      </c>
      <c r="J123" s="36" t="s">
        <v>339</v>
      </c>
      <c r="K123" s="36" t="s">
        <v>339</v>
      </c>
      <c r="L123" s="36" t="s">
        <v>339</v>
      </c>
      <c r="M123" s="36" t="s">
        <v>339</v>
      </c>
      <c r="N123" s="36" t="s">
        <v>339</v>
      </c>
      <c r="O123" s="36" t="s">
        <v>339</v>
      </c>
      <c r="P123" s="36" t="s">
        <v>339</v>
      </c>
      <c r="Q123" s="36" t="s">
        <v>339</v>
      </c>
      <c r="R123" s="36" t="s">
        <v>339</v>
      </c>
      <c r="S123" s="36" t="s">
        <v>339</v>
      </c>
      <c r="T123" s="36" t="s">
        <v>339</v>
      </c>
      <c r="U123" s="138" t="s">
        <v>339</v>
      </c>
      <c r="V123" s="138" t="s">
        <v>339</v>
      </c>
      <c r="W123" s="36" t="str">
        <f t="shared" si="10"/>
        <v>－</v>
      </c>
      <c r="X123" s="36" t="str">
        <f t="shared" si="10"/>
        <v>－</v>
      </c>
      <c r="Y123" s="36" t="str">
        <f t="shared" si="7"/>
        <v>－</v>
      </c>
      <c r="Z123" s="36" t="s">
        <v>339</v>
      </c>
      <c r="AA123" s="36" t="s">
        <v>339</v>
      </c>
      <c r="AB123" s="36" t="s">
        <v>339</v>
      </c>
      <c r="AC123" s="36" t="s">
        <v>339</v>
      </c>
      <c r="AD123" s="36" t="s">
        <v>339</v>
      </c>
      <c r="AE123" s="36" t="s">
        <v>339</v>
      </c>
      <c r="AF123" s="36" t="s">
        <v>339</v>
      </c>
      <c r="AG123" s="145" t="s">
        <v>339</v>
      </c>
      <c r="AH123" s="145" t="s">
        <v>339</v>
      </c>
      <c r="AI123" s="145" t="s">
        <v>339</v>
      </c>
      <c r="AJ123" s="36" t="s">
        <v>339</v>
      </c>
      <c r="AK123" s="36" t="s">
        <v>339</v>
      </c>
      <c r="AL123" s="36" t="s">
        <v>339</v>
      </c>
      <c r="AM123" s="36" t="str">
        <f t="shared" si="11"/>
        <v>－</v>
      </c>
      <c r="AN123" s="36" t="str">
        <f t="shared" si="11"/>
        <v>－</v>
      </c>
      <c r="AO123" s="36" t="str">
        <f t="shared" si="11"/>
        <v>－</v>
      </c>
      <c r="AP123" s="146" t="s">
        <v>339</v>
      </c>
      <c r="AQ123" s="146" t="s">
        <v>339</v>
      </c>
      <c r="AR123" s="36" t="str">
        <f t="shared" si="9"/>
        <v>－</v>
      </c>
      <c r="AS123" s="36" t="s">
        <v>339</v>
      </c>
      <c r="AT123" s="36" t="s">
        <v>339</v>
      </c>
      <c r="AU123" s="36" t="s">
        <v>339</v>
      </c>
      <c r="AV123" s="36" t="s">
        <v>339</v>
      </c>
      <c r="AW123" s="36" t="s">
        <v>339</v>
      </c>
      <c r="AX123" s="36" t="s">
        <v>339</v>
      </c>
      <c r="AY123" s="36" t="s">
        <v>339</v>
      </c>
      <c r="AZ123" s="36" t="s">
        <v>339</v>
      </c>
      <c r="BA123" s="36" t="s">
        <v>339</v>
      </c>
      <c r="BB123" s="36" t="s">
        <v>339</v>
      </c>
      <c r="BC123" s="36" t="s">
        <v>339</v>
      </c>
      <c r="BD123" s="36" t="s">
        <v>339</v>
      </c>
      <c r="BE123" s="36" t="s">
        <v>339</v>
      </c>
      <c r="BF123" s="36" t="s">
        <v>339</v>
      </c>
      <c r="BG123" s="36" t="s">
        <v>339</v>
      </c>
      <c r="BH123" s="36" t="s">
        <v>339</v>
      </c>
      <c r="BI123" s="36" t="s">
        <v>339</v>
      </c>
      <c r="BJ123" s="36" t="s">
        <v>339</v>
      </c>
      <c r="BK123" s="36" t="s">
        <v>339</v>
      </c>
      <c r="BL123" s="36" t="s">
        <v>339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339</v>
      </c>
      <c r="E124" s="36" t="s">
        <v>339</v>
      </c>
      <c r="F124" s="36" t="s">
        <v>339</v>
      </c>
      <c r="G124" s="36" t="s">
        <v>339</v>
      </c>
      <c r="H124" s="36" t="s">
        <v>339</v>
      </c>
      <c r="I124" s="36" t="s">
        <v>339</v>
      </c>
      <c r="J124" s="36" t="s">
        <v>339</v>
      </c>
      <c r="K124" s="36" t="s">
        <v>339</v>
      </c>
      <c r="L124" s="36" t="s">
        <v>339</v>
      </c>
      <c r="M124" s="36" t="s">
        <v>339</v>
      </c>
      <c r="N124" s="36" t="s">
        <v>339</v>
      </c>
      <c r="O124" s="36" t="s">
        <v>339</v>
      </c>
      <c r="P124" s="36" t="s">
        <v>339</v>
      </c>
      <c r="Q124" s="36" t="s">
        <v>339</v>
      </c>
      <c r="R124" s="36" t="s">
        <v>339</v>
      </c>
      <c r="S124" s="36" t="s">
        <v>339</v>
      </c>
      <c r="T124" s="36" t="s">
        <v>339</v>
      </c>
      <c r="U124" s="138" t="s">
        <v>339</v>
      </c>
      <c r="V124" s="138" t="s">
        <v>339</v>
      </c>
      <c r="W124" s="36" t="str">
        <f t="shared" si="10"/>
        <v>－</v>
      </c>
      <c r="X124" s="36" t="str">
        <f t="shared" si="10"/>
        <v>－</v>
      </c>
      <c r="Y124" s="36" t="str">
        <f t="shared" si="7"/>
        <v>－</v>
      </c>
      <c r="Z124" s="36" t="s">
        <v>339</v>
      </c>
      <c r="AA124" s="36" t="s">
        <v>339</v>
      </c>
      <c r="AB124" s="36" t="s">
        <v>339</v>
      </c>
      <c r="AC124" s="36" t="s">
        <v>339</v>
      </c>
      <c r="AD124" s="36" t="s">
        <v>339</v>
      </c>
      <c r="AE124" s="36" t="s">
        <v>339</v>
      </c>
      <c r="AF124" s="36" t="s">
        <v>339</v>
      </c>
      <c r="AG124" s="145" t="s">
        <v>339</v>
      </c>
      <c r="AH124" s="145" t="s">
        <v>339</v>
      </c>
      <c r="AI124" s="145" t="s">
        <v>339</v>
      </c>
      <c r="AJ124" s="36" t="s">
        <v>339</v>
      </c>
      <c r="AK124" s="36" t="s">
        <v>339</v>
      </c>
      <c r="AL124" s="36" t="s">
        <v>339</v>
      </c>
      <c r="AM124" s="36" t="str">
        <f t="shared" si="11"/>
        <v>－</v>
      </c>
      <c r="AN124" s="36" t="str">
        <f t="shared" si="11"/>
        <v>－</v>
      </c>
      <c r="AO124" s="36" t="str">
        <f t="shared" si="11"/>
        <v>－</v>
      </c>
      <c r="AP124" s="146" t="s">
        <v>339</v>
      </c>
      <c r="AQ124" s="146" t="s">
        <v>339</v>
      </c>
      <c r="AR124" s="36" t="str">
        <f t="shared" si="9"/>
        <v>－</v>
      </c>
      <c r="AS124" s="36" t="s">
        <v>339</v>
      </c>
      <c r="AT124" s="36" t="s">
        <v>339</v>
      </c>
      <c r="AU124" s="36" t="s">
        <v>339</v>
      </c>
      <c r="AV124" s="36" t="s">
        <v>339</v>
      </c>
      <c r="AW124" s="36" t="s">
        <v>339</v>
      </c>
      <c r="AX124" s="36" t="s">
        <v>339</v>
      </c>
      <c r="AY124" s="36" t="s">
        <v>339</v>
      </c>
      <c r="AZ124" s="36" t="s">
        <v>339</v>
      </c>
      <c r="BA124" s="36" t="s">
        <v>339</v>
      </c>
      <c r="BB124" s="36" t="s">
        <v>339</v>
      </c>
      <c r="BC124" s="36" t="s">
        <v>339</v>
      </c>
      <c r="BD124" s="36" t="s">
        <v>339</v>
      </c>
      <c r="BE124" s="36" t="s">
        <v>339</v>
      </c>
      <c r="BF124" s="36" t="s">
        <v>339</v>
      </c>
      <c r="BG124" s="36" t="s">
        <v>339</v>
      </c>
      <c r="BH124" s="36" t="s">
        <v>339</v>
      </c>
      <c r="BI124" s="36" t="s">
        <v>339</v>
      </c>
      <c r="BJ124" s="36" t="s">
        <v>339</v>
      </c>
      <c r="BK124" s="36" t="s">
        <v>339</v>
      </c>
      <c r="BL124" s="36" t="s">
        <v>339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339</v>
      </c>
      <c r="E125" s="36" t="s">
        <v>339</v>
      </c>
      <c r="F125" s="36" t="s">
        <v>339</v>
      </c>
      <c r="G125" s="36" t="s">
        <v>339</v>
      </c>
      <c r="H125" s="36" t="s">
        <v>339</v>
      </c>
      <c r="I125" s="36" t="s">
        <v>339</v>
      </c>
      <c r="J125" s="36" t="s">
        <v>339</v>
      </c>
      <c r="K125" s="36" t="s">
        <v>339</v>
      </c>
      <c r="L125" s="36" t="s">
        <v>339</v>
      </c>
      <c r="M125" s="36" t="s">
        <v>339</v>
      </c>
      <c r="N125" s="36" t="s">
        <v>339</v>
      </c>
      <c r="O125" s="36" t="s">
        <v>339</v>
      </c>
      <c r="P125" s="36" t="s">
        <v>339</v>
      </c>
      <c r="Q125" s="36" t="s">
        <v>339</v>
      </c>
      <c r="R125" s="36" t="s">
        <v>339</v>
      </c>
      <c r="S125" s="36" t="s">
        <v>339</v>
      </c>
      <c r="T125" s="36" t="s">
        <v>339</v>
      </c>
      <c r="U125" s="138" t="s">
        <v>339</v>
      </c>
      <c r="V125" s="138" t="s">
        <v>339</v>
      </c>
      <c r="W125" s="36" t="str">
        <f t="shared" si="10"/>
        <v>－</v>
      </c>
      <c r="X125" s="36" t="str">
        <f t="shared" si="10"/>
        <v>－</v>
      </c>
      <c r="Y125" s="36" t="str">
        <f t="shared" si="7"/>
        <v>－</v>
      </c>
      <c r="Z125" s="36" t="s">
        <v>339</v>
      </c>
      <c r="AA125" s="36" t="s">
        <v>339</v>
      </c>
      <c r="AB125" s="36" t="s">
        <v>339</v>
      </c>
      <c r="AC125" s="36" t="s">
        <v>339</v>
      </c>
      <c r="AD125" s="36" t="s">
        <v>339</v>
      </c>
      <c r="AE125" s="36" t="s">
        <v>339</v>
      </c>
      <c r="AF125" s="36" t="s">
        <v>339</v>
      </c>
      <c r="AG125" s="145" t="s">
        <v>339</v>
      </c>
      <c r="AH125" s="145" t="s">
        <v>339</v>
      </c>
      <c r="AI125" s="145" t="s">
        <v>339</v>
      </c>
      <c r="AJ125" s="36" t="s">
        <v>339</v>
      </c>
      <c r="AK125" s="36" t="s">
        <v>339</v>
      </c>
      <c r="AL125" s="36" t="s">
        <v>339</v>
      </c>
      <c r="AM125" s="36" t="str">
        <f t="shared" si="11"/>
        <v>－</v>
      </c>
      <c r="AN125" s="36" t="str">
        <f t="shared" si="11"/>
        <v>－</v>
      </c>
      <c r="AO125" s="36" t="str">
        <f t="shared" si="11"/>
        <v>－</v>
      </c>
      <c r="AP125" s="146" t="s">
        <v>339</v>
      </c>
      <c r="AQ125" s="146" t="s">
        <v>339</v>
      </c>
      <c r="AR125" s="36" t="str">
        <f t="shared" si="9"/>
        <v>－</v>
      </c>
      <c r="AS125" s="36" t="s">
        <v>339</v>
      </c>
      <c r="AT125" s="36" t="s">
        <v>339</v>
      </c>
      <c r="AU125" s="36" t="s">
        <v>339</v>
      </c>
      <c r="AV125" s="36" t="s">
        <v>339</v>
      </c>
      <c r="AW125" s="36" t="s">
        <v>339</v>
      </c>
      <c r="AX125" s="36" t="s">
        <v>339</v>
      </c>
      <c r="AY125" s="36" t="s">
        <v>339</v>
      </c>
      <c r="AZ125" s="36" t="s">
        <v>339</v>
      </c>
      <c r="BA125" s="36" t="s">
        <v>339</v>
      </c>
      <c r="BB125" s="36" t="s">
        <v>339</v>
      </c>
      <c r="BC125" s="36" t="s">
        <v>339</v>
      </c>
      <c r="BD125" s="36" t="s">
        <v>339</v>
      </c>
      <c r="BE125" s="36" t="s">
        <v>339</v>
      </c>
      <c r="BF125" s="36" t="s">
        <v>339</v>
      </c>
      <c r="BG125" s="36" t="s">
        <v>339</v>
      </c>
      <c r="BH125" s="36" t="s">
        <v>339</v>
      </c>
      <c r="BI125" s="36" t="s">
        <v>339</v>
      </c>
      <c r="BJ125" s="36" t="s">
        <v>339</v>
      </c>
      <c r="BK125" s="36" t="s">
        <v>339</v>
      </c>
      <c r="BL125" s="36" t="s">
        <v>339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339</v>
      </c>
      <c r="E126" s="36" t="s">
        <v>339</v>
      </c>
      <c r="F126" s="36" t="s">
        <v>339</v>
      </c>
      <c r="G126" s="36" t="s">
        <v>339</v>
      </c>
      <c r="H126" s="36" t="s">
        <v>339</v>
      </c>
      <c r="I126" s="36" t="s">
        <v>339</v>
      </c>
      <c r="J126" s="36" t="s">
        <v>339</v>
      </c>
      <c r="K126" s="36" t="s">
        <v>339</v>
      </c>
      <c r="L126" s="36" t="s">
        <v>339</v>
      </c>
      <c r="M126" s="36" t="s">
        <v>339</v>
      </c>
      <c r="N126" s="36" t="s">
        <v>339</v>
      </c>
      <c r="O126" s="36" t="s">
        <v>339</v>
      </c>
      <c r="P126" s="36" t="s">
        <v>339</v>
      </c>
      <c r="Q126" s="36" t="s">
        <v>339</v>
      </c>
      <c r="R126" s="36" t="s">
        <v>339</v>
      </c>
      <c r="S126" s="36" t="s">
        <v>339</v>
      </c>
      <c r="T126" s="36" t="s">
        <v>339</v>
      </c>
      <c r="U126" s="138" t="s">
        <v>339</v>
      </c>
      <c r="V126" s="138" t="s">
        <v>339</v>
      </c>
      <c r="W126" s="36" t="str">
        <f t="shared" si="10"/>
        <v>－</v>
      </c>
      <c r="X126" s="36" t="str">
        <f t="shared" si="10"/>
        <v>－</v>
      </c>
      <c r="Y126" s="36" t="str">
        <f t="shared" si="7"/>
        <v>－</v>
      </c>
      <c r="Z126" s="36" t="s">
        <v>339</v>
      </c>
      <c r="AA126" s="36" t="s">
        <v>339</v>
      </c>
      <c r="AB126" s="36" t="s">
        <v>339</v>
      </c>
      <c r="AC126" s="36" t="s">
        <v>339</v>
      </c>
      <c r="AD126" s="36" t="s">
        <v>339</v>
      </c>
      <c r="AE126" s="36" t="s">
        <v>339</v>
      </c>
      <c r="AF126" s="36" t="s">
        <v>339</v>
      </c>
      <c r="AG126" s="145" t="s">
        <v>339</v>
      </c>
      <c r="AH126" s="145" t="s">
        <v>339</v>
      </c>
      <c r="AI126" s="145" t="s">
        <v>339</v>
      </c>
      <c r="AJ126" s="36" t="s">
        <v>339</v>
      </c>
      <c r="AK126" s="36" t="s">
        <v>339</v>
      </c>
      <c r="AL126" s="36" t="s">
        <v>339</v>
      </c>
      <c r="AM126" s="36" t="str">
        <f t="shared" si="11"/>
        <v>－</v>
      </c>
      <c r="AN126" s="36" t="str">
        <f t="shared" si="11"/>
        <v>－</v>
      </c>
      <c r="AO126" s="36" t="str">
        <f t="shared" si="11"/>
        <v>－</v>
      </c>
      <c r="AP126" s="146" t="s">
        <v>339</v>
      </c>
      <c r="AQ126" s="146" t="s">
        <v>339</v>
      </c>
      <c r="AR126" s="36" t="str">
        <f t="shared" si="9"/>
        <v>－</v>
      </c>
      <c r="AS126" s="36" t="s">
        <v>339</v>
      </c>
      <c r="AT126" s="36" t="s">
        <v>339</v>
      </c>
      <c r="AU126" s="36" t="s">
        <v>339</v>
      </c>
      <c r="AV126" s="36" t="s">
        <v>339</v>
      </c>
      <c r="AW126" s="36" t="s">
        <v>339</v>
      </c>
      <c r="AX126" s="36" t="s">
        <v>339</v>
      </c>
      <c r="AY126" s="36" t="s">
        <v>339</v>
      </c>
      <c r="AZ126" s="36" t="s">
        <v>339</v>
      </c>
      <c r="BA126" s="36" t="s">
        <v>339</v>
      </c>
      <c r="BB126" s="36" t="s">
        <v>339</v>
      </c>
      <c r="BC126" s="36" t="s">
        <v>339</v>
      </c>
      <c r="BD126" s="36" t="s">
        <v>339</v>
      </c>
      <c r="BE126" s="36" t="s">
        <v>339</v>
      </c>
      <c r="BF126" s="36" t="s">
        <v>339</v>
      </c>
      <c r="BG126" s="36" t="s">
        <v>339</v>
      </c>
      <c r="BH126" s="36" t="s">
        <v>339</v>
      </c>
      <c r="BI126" s="36" t="s">
        <v>339</v>
      </c>
      <c r="BJ126" s="36" t="s">
        <v>339</v>
      </c>
      <c r="BK126" s="36" t="s">
        <v>339</v>
      </c>
      <c r="BL126" s="36" t="s">
        <v>339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339</v>
      </c>
      <c r="E127" s="36" t="s">
        <v>339</v>
      </c>
      <c r="F127" s="36" t="s">
        <v>339</v>
      </c>
      <c r="G127" s="36" t="s">
        <v>339</v>
      </c>
      <c r="H127" s="36" t="s">
        <v>339</v>
      </c>
      <c r="I127" s="36" t="s">
        <v>339</v>
      </c>
      <c r="J127" s="36" t="s">
        <v>339</v>
      </c>
      <c r="K127" s="36" t="s">
        <v>339</v>
      </c>
      <c r="L127" s="36" t="s">
        <v>339</v>
      </c>
      <c r="M127" s="36" t="s">
        <v>339</v>
      </c>
      <c r="N127" s="36" t="s">
        <v>339</v>
      </c>
      <c r="O127" s="36" t="s">
        <v>339</v>
      </c>
      <c r="P127" s="36" t="s">
        <v>339</v>
      </c>
      <c r="Q127" s="36" t="s">
        <v>339</v>
      </c>
      <c r="R127" s="36" t="s">
        <v>339</v>
      </c>
      <c r="S127" s="36" t="s">
        <v>339</v>
      </c>
      <c r="T127" s="36" t="s">
        <v>339</v>
      </c>
      <c r="U127" s="138" t="s">
        <v>339</v>
      </c>
      <c r="V127" s="138" t="s">
        <v>339</v>
      </c>
      <c r="W127" s="36" t="str">
        <f t="shared" si="10"/>
        <v>－</v>
      </c>
      <c r="X127" s="36" t="str">
        <f t="shared" si="10"/>
        <v>－</v>
      </c>
      <c r="Y127" s="36" t="str">
        <f t="shared" si="7"/>
        <v>－</v>
      </c>
      <c r="Z127" s="36" t="s">
        <v>339</v>
      </c>
      <c r="AA127" s="36" t="s">
        <v>339</v>
      </c>
      <c r="AB127" s="36" t="s">
        <v>339</v>
      </c>
      <c r="AC127" s="36" t="s">
        <v>339</v>
      </c>
      <c r="AD127" s="36" t="s">
        <v>339</v>
      </c>
      <c r="AE127" s="36" t="s">
        <v>339</v>
      </c>
      <c r="AF127" s="36" t="s">
        <v>339</v>
      </c>
      <c r="AG127" s="145" t="s">
        <v>339</v>
      </c>
      <c r="AH127" s="145" t="s">
        <v>339</v>
      </c>
      <c r="AI127" s="145" t="s">
        <v>339</v>
      </c>
      <c r="AJ127" s="36" t="s">
        <v>339</v>
      </c>
      <c r="AK127" s="36" t="s">
        <v>339</v>
      </c>
      <c r="AL127" s="36" t="s">
        <v>339</v>
      </c>
      <c r="AM127" s="36" t="str">
        <f t="shared" si="11"/>
        <v>－</v>
      </c>
      <c r="AN127" s="36" t="str">
        <f t="shared" si="11"/>
        <v>－</v>
      </c>
      <c r="AO127" s="36" t="str">
        <f t="shared" si="11"/>
        <v>－</v>
      </c>
      <c r="AP127" s="146" t="s">
        <v>339</v>
      </c>
      <c r="AQ127" s="146" t="s">
        <v>339</v>
      </c>
      <c r="AR127" s="36" t="str">
        <f t="shared" si="9"/>
        <v>－</v>
      </c>
      <c r="AS127" s="36" t="s">
        <v>339</v>
      </c>
      <c r="AT127" s="36" t="s">
        <v>339</v>
      </c>
      <c r="AU127" s="36" t="s">
        <v>339</v>
      </c>
      <c r="AV127" s="36" t="s">
        <v>339</v>
      </c>
      <c r="AW127" s="36" t="s">
        <v>339</v>
      </c>
      <c r="AX127" s="36" t="s">
        <v>339</v>
      </c>
      <c r="AY127" s="36" t="s">
        <v>339</v>
      </c>
      <c r="AZ127" s="36" t="s">
        <v>339</v>
      </c>
      <c r="BA127" s="36" t="s">
        <v>339</v>
      </c>
      <c r="BB127" s="36" t="s">
        <v>339</v>
      </c>
      <c r="BC127" s="36" t="s">
        <v>339</v>
      </c>
      <c r="BD127" s="36" t="s">
        <v>339</v>
      </c>
      <c r="BE127" s="36" t="s">
        <v>339</v>
      </c>
      <c r="BF127" s="36" t="s">
        <v>339</v>
      </c>
      <c r="BG127" s="36" t="s">
        <v>339</v>
      </c>
      <c r="BH127" s="36" t="s">
        <v>339</v>
      </c>
      <c r="BI127" s="36" t="s">
        <v>339</v>
      </c>
      <c r="BJ127" s="36" t="s">
        <v>339</v>
      </c>
      <c r="BK127" s="36" t="s">
        <v>339</v>
      </c>
      <c r="BL127" s="36" t="s">
        <v>339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339</v>
      </c>
      <c r="E128" s="36" t="s">
        <v>339</v>
      </c>
      <c r="F128" s="36" t="s">
        <v>339</v>
      </c>
      <c r="G128" s="36" t="s">
        <v>339</v>
      </c>
      <c r="H128" s="36" t="s">
        <v>339</v>
      </c>
      <c r="I128" s="36" t="s">
        <v>339</v>
      </c>
      <c r="J128" s="36" t="s">
        <v>339</v>
      </c>
      <c r="K128" s="36" t="s">
        <v>339</v>
      </c>
      <c r="L128" s="36" t="s">
        <v>339</v>
      </c>
      <c r="M128" s="36" t="s">
        <v>339</v>
      </c>
      <c r="N128" s="36" t="s">
        <v>339</v>
      </c>
      <c r="O128" s="36" t="s">
        <v>339</v>
      </c>
      <c r="P128" s="36" t="s">
        <v>339</v>
      </c>
      <c r="Q128" s="36" t="s">
        <v>339</v>
      </c>
      <c r="R128" s="36" t="s">
        <v>339</v>
      </c>
      <c r="S128" s="36" t="s">
        <v>339</v>
      </c>
      <c r="T128" s="36" t="s">
        <v>339</v>
      </c>
      <c r="U128" s="138" t="s">
        <v>339</v>
      </c>
      <c r="V128" s="138" t="s">
        <v>339</v>
      </c>
      <c r="W128" s="36" t="str">
        <f t="shared" si="10"/>
        <v>－</v>
      </c>
      <c r="X128" s="36" t="str">
        <f t="shared" si="10"/>
        <v>－</v>
      </c>
      <c r="Y128" s="36" t="str">
        <f t="shared" si="7"/>
        <v>－</v>
      </c>
      <c r="Z128" s="36" t="s">
        <v>339</v>
      </c>
      <c r="AA128" s="36" t="s">
        <v>339</v>
      </c>
      <c r="AB128" s="36" t="s">
        <v>339</v>
      </c>
      <c r="AC128" s="36" t="s">
        <v>339</v>
      </c>
      <c r="AD128" s="36" t="s">
        <v>339</v>
      </c>
      <c r="AE128" s="36" t="s">
        <v>339</v>
      </c>
      <c r="AF128" s="36" t="s">
        <v>339</v>
      </c>
      <c r="AG128" s="145" t="s">
        <v>339</v>
      </c>
      <c r="AH128" s="145" t="s">
        <v>339</v>
      </c>
      <c r="AI128" s="145" t="s">
        <v>339</v>
      </c>
      <c r="AJ128" s="36" t="s">
        <v>339</v>
      </c>
      <c r="AK128" s="36" t="s">
        <v>339</v>
      </c>
      <c r="AL128" s="36" t="s">
        <v>339</v>
      </c>
      <c r="AM128" s="36" t="str">
        <f t="shared" si="11"/>
        <v>－</v>
      </c>
      <c r="AN128" s="36" t="str">
        <f t="shared" si="11"/>
        <v>－</v>
      </c>
      <c r="AO128" s="36" t="str">
        <f t="shared" si="11"/>
        <v>－</v>
      </c>
      <c r="AP128" s="146" t="s">
        <v>339</v>
      </c>
      <c r="AQ128" s="146" t="s">
        <v>339</v>
      </c>
      <c r="AR128" s="36" t="str">
        <f t="shared" si="9"/>
        <v>－</v>
      </c>
      <c r="AS128" s="36" t="s">
        <v>339</v>
      </c>
      <c r="AT128" s="36" t="s">
        <v>339</v>
      </c>
      <c r="AU128" s="36" t="s">
        <v>339</v>
      </c>
      <c r="AV128" s="36" t="s">
        <v>339</v>
      </c>
      <c r="AW128" s="36" t="s">
        <v>339</v>
      </c>
      <c r="AX128" s="36" t="s">
        <v>339</v>
      </c>
      <c r="AY128" s="36" t="s">
        <v>339</v>
      </c>
      <c r="AZ128" s="36" t="s">
        <v>339</v>
      </c>
      <c r="BA128" s="36" t="s">
        <v>339</v>
      </c>
      <c r="BB128" s="36" t="s">
        <v>339</v>
      </c>
      <c r="BC128" s="36" t="s">
        <v>339</v>
      </c>
      <c r="BD128" s="36" t="s">
        <v>339</v>
      </c>
      <c r="BE128" s="36" t="s">
        <v>339</v>
      </c>
      <c r="BF128" s="36" t="s">
        <v>339</v>
      </c>
      <c r="BG128" s="36" t="s">
        <v>339</v>
      </c>
      <c r="BH128" s="36" t="s">
        <v>339</v>
      </c>
      <c r="BI128" s="36" t="s">
        <v>339</v>
      </c>
      <c r="BJ128" s="36" t="s">
        <v>339</v>
      </c>
      <c r="BK128" s="36" t="s">
        <v>339</v>
      </c>
      <c r="BL128" s="36" t="s">
        <v>339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339</v>
      </c>
      <c r="E129" s="36" t="s">
        <v>339</v>
      </c>
      <c r="F129" s="36" t="s">
        <v>339</v>
      </c>
      <c r="G129" s="36" t="s">
        <v>339</v>
      </c>
      <c r="H129" s="36" t="s">
        <v>339</v>
      </c>
      <c r="I129" s="36" t="s">
        <v>339</v>
      </c>
      <c r="J129" s="36" t="s">
        <v>339</v>
      </c>
      <c r="K129" s="36" t="s">
        <v>339</v>
      </c>
      <c r="L129" s="36" t="s">
        <v>339</v>
      </c>
      <c r="M129" s="36" t="s">
        <v>339</v>
      </c>
      <c r="N129" s="36" t="s">
        <v>339</v>
      </c>
      <c r="O129" s="36" t="s">
        <v>339</v>
      </c>
      <c r="P129" s="36" t="s">
        <v>339</v>
      </c>
      <c r="Q129" s="36" t="s">
        <v>339</v>
      </c>
      <c r="R129" s="36" t="s">
        <v>339</v>
      </c>
      <c r="S129" s="36" t="s">
        <v>339</v>
      </c>
      <c r="T129" s="36" t="s">
        <v>339</v>
      </c>
      <c r="U129" s="138" t="s">
        <v>339</v>
      </c>
      <c r="V129" s="138" t="s">
        <v>339</v>
      </c>
      <c r="W129" s="36" t="str">
        <f t="shared" si="10"/>
        <v>－</v>
      </c>
      <c r="X129" s="36" t="str">
        <f t="shared" si="10"/>
        <v>－</v>
      </c>
      <c r="Y129" s="36" t="str">
        <f t="shared" si="7"/>
        <v>－</v>
      </c>
      <c r="Z129" s="36" t="s">
        <v>339</v>
      </c>
      <c r="AA129" s="36" t="s">
        <v>339</v>
      </c>
      <c r="AB129" s="36" t="s">
        <v>339</v>
      </c>
      <c r="AC129" s="36" t="s">
        <v>339</v>
      </c>
      <c r="AD129" s="36" t="s">
        <v>339</v>
      </c>
      <c r="AE129" s="36" t="s">
        <v>339</v>
      </c>
      <c r="AF129" s="36" t="s">
        <v>339</v>
      </c>
      <c r="AG129" s="145" t="s">
        <v>339</v>
      </c>
      <c r="AH129" s="145" t="s">
        <v>339</v>
      </c>
      <c r="AI129" s="145" t="s">
        <v>339</v>
      </c>
      <c r="AJ129" s="36" t="s">
        <v>339</v>
      </c>
      <c r="AK129" s="36" t="s">
        <v>339</v>
      </c>
      <c r="AL129" s="36" t="s">
        <v>339</v>
      </c>
      <c r="AM129" s="36" t="str">
        <f t="shared" si="11"/>
        <v>－</v>
      </c>
      <c r="AN129" s="36" t="str">
        <f t="shared" si="11"/>
        <v>－</v>
      </c>
      <c r="AO129" s="36" t="str">
        <f t="shared" si="11"/>
        <v>－</v>
      </c>
      <c r="AP129" s="146" t="s">
        <v>339</v>
      </c>
      <c r="AQ129" s="146" t="s">
        <v>339</v>
      </c>
      <c r="AR129" s="36" t="str">
        <f t="shared" si="9"/>
        <v>－</v>
      </c>
      <c r="AS129" s="36" t="s">
        <v>339</v>
      </c>
      <c r="AT129" s="36" t="s">
        <v>339</v>
      </c>
      <c r="AU129" s="36" t="s">
        <v>339</v>
      </c>
      <c r="AV129" s="36" t="s">
        <v>339</v>
      </c>
      <c r="AW129" s="36" t="s">
        <v>339</v>
      </c>
      <c r="AX129" s="36" t="s">
        <v>339</v>
      </c>
      <c r="AY129" s="36" t="s">
        <v>339</v>
      </c>
      <c r="AZ129" s="36" t="s">
        <v>339</v>
      </c>
      <c r="BA129" s="36" t="s">
        <v>339</v>
      </c>
      <c r="BB129" s="36" t="s">
        <v>339</v>
      </c>
      <c r="BC129" s="36" t="s">
        <v>339</v>
      </c>
      <c r="BD129" s="36" t="s">
        <v>339</v>
      </c>
      <c r="BE129" s="36" t="s">
        <v>339</v>
      </c>
      <c r="BF129" s="36" t="s">
        <v>339</v>
      </c>
      <c r="BG129" s="36" t="s">
        <v>339</v>
      </c>
      <c r="BH129" s="36" t="s">
        <v>339</v>
      </c>
      <c r="BI129" s="36" t="s">
        <v>339</v>
      </c>
      <c r="BJ129" s="36" t="s">
        <v>339</v>
      </c>
      <c r="BK129" s="36" t="s">
        <v>339</v>
      </c>
      <c r="BL129" s="36" t="s">
        <v>339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339</v>
      </c>
      <c r="E130" s="36" t="s">
        <v>339</v>
      </c>
      <c r="F130" s="36" t="s">
        <v>339</v>
      </c>
      <c r="G130" s="36" t="s">
        <v>339</v>
      </c>
      <c r="H130" s="36" t="s">
        <v>339</v>
      </c>
      <c r="I130" s="36" t="s">
        <v>339</v>
      </c>
      <c r="J130" s="36" t="s">
        <v>339</v>
      </c>
      <c r="K130" s="36" t="s">
        <v>339</v>
      </c>
      <c r="L130" s="36" t="s">
        <v>339</v>
      </c>
      <c r="M130" s="36" t="s">
        <v>339</v>
      </c>
      <c r="N130" s="36" t="s">
        <v>339</v>
      </c>
      <c r="O130" s="36" t="s">
        <v>339</v>
      </c>
      <c r="P130" s="36" t="s">
        <v>339</v>
      </c>
      <c r="Q130" s="36" t="s">
        <v>339</v>
      </c>
      <c r="R130" s="36" t="s">
        <v>339</v>
      </c>
      <c r="S130" s="36" t="s">
        <v>339</v>
      </c>
      <c r="T130" s="36" t="s">
        <v>339</v>
      </c>
      <c r="U130" s="138" t="s">
        <v>339</v>
      </c>
      <c r="V130" s="138" t="s">
        <v>339</v>
      </c>
      <c r="W130" s="36" t="str">
        <f t="shared" si="10"/>
        <v>－</v>
      </c>
      <c r="X130" s="36" t="str">
        <f t="shared" si="10"/>
        <v>－</v>
      </c>
      <c r="Y130" s="36" t="str">
        <f t="shared" si="7"/>
        <v>－</v>
      </c>
      <c r="Z130" s="36" t="s">
        <v>339</v>
      </c>
      <c r="AA130" s="36" t="s">
        <v>339</v>
      </c>
      <c r="AB130" s="36" t="s">
        <v>339</v>
      </c>
      <c r="AC130" s="36" t="s">
        <v>339</v>
      </c>
      <c r="AD130" s="36" t="s">
        <v>339</v>
      </c>
      <c r="AE130" s="36" t="s">
        <v>339</v>
      </c>
      <c r="AF130" s="36" t="s">
        <v>339</v>
      </c>
      <c r="AG130" s="145" t="s">
        <v>339</v>
      </c>
      <c r="AH130" s="145" t="s">
        <v>339</v>
      </c>
      <c r="AI130" s="145" t="s">
        <v>339</v>
      </c>
      <c r="AJ130" s="36" t="s">
        <v>339</v>
      </c>
      <c r="AK130" s="36" t="s">
        <v>339</v>
      </c>
      <c r="AL130" s="36" t="s">
        <v>339</v>
      </c>
      <c r="AM130" s="36" t="str">
        <f t="shared" si="11"/>
        <v>－</v>
      </c>
      <c r="AN130" s="36" t="str">
        <f t="shared" si="11"/>
        <v>－</v>
      </c>
      <c r="AO130" s="36" t="str">
        <f t="shared" si="11"/>
        <v>－</v>
      </c>
      <c r="AP130" s="146" t="s">
        <v>339</v>
      </c>
      <c r="AQ130" s="146" t="s">
        <v>339</v>
      </c>
      <c r="AR130" s="36" t="str">
        <f t="shared" si="9"/>
        <v>－</v>
      </c>
      <c r="AS130" s="36" t="s">
        <v>339</v>
      </c>
      <c r="AT130" s="36" t="s">
        <v>339</v>
      </c>
      <c r="AU130" s="36" t="s">
        <v>339</v>
      </c>
      <c r="AV130" s="36" t="s">
        <v>339</v>
      </c>
      <c r="AW130" s="36" t="s">
        <v>339</v>
      </c>
      <c r="AX130" s="36" t="s">
        <v>339</v>
      </c>
      <c r="AY130" s="36" t="s">
        <v>339</v>
      </c>
      <c r="AZ130" s="36" t="s">
        <v>339</v>
      </c>
      <c r="BA130" s="36" t="s">
        <v>339</v>
      </c>
      <c r="BB130" s="36" t="s">
        <v>339</v>
      </c>
      <c r="BC130" s="36" t="s">
        <v>339</v>
      </c>
      <c r="BD130" s="36" t="s">
        <v>339</v>
      </c>
      <c r="BE130" s="36" t="s">
        <v>339</v>
      </c>
      <c r="BF130" s="36" t="s">
        <v>339</v>
      </c>
      <c r="BG130" s="36" t="s">
        <v>339</v>
      </c>
      <c r="BH130" s="36" t="s">
        <v>339</v>
      </c>
      <c r="BI130" s="36" t="s">
        <v>339</v>
      </c>
      <c r="BJ130" s="36" t="s">
        <v>339</v>
      </c>
      <c r="BK130" s="36" t="s">
        <v>339</v>
      </c>
      <c r="BL130" s="36" t="s">
        <v>339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339</v>
      </c>
      <c r="E131" s="36" t="s">
        <v>339</v>
      </c>
      <c r="F131" s="36" t="s">
        <v>339</v>
      </c>
      <c r="G131" s="36" t="s">
        <v>339</v>
      </c>
      <c r="H131" s="36" t="s">
        <v>339</v>
      </c>
      <c r="I131" s="36" t="s">
        <v>339</v>
      </c>
      <c r="J131" s="36" t="s">
        <v>339</v>
      </c>
      <c r="K131" s="36" t="s">
        <v>339</v>
      </c>
      <c r="L131" s="36" t="s">
        <v>339</v>
      </c>
      <c r="M131" s="36" t="s">
        <v>339</v>
      </c>
      <c r="N131" s="36" t="s">
        <v>339</v>
      </c>
      <c r="O131" s="36" t="s">
        <v>339</v>
      </c>
      <c r="P131" s="36" t="s">
        <v>339</v>
      </c>
      <c r="Q131" s="36" t="s">
        <v>339</v>
      </c>
      <c r="R131" s="36" t="s">
        <v>339</v>
      </c>
      <c r="S131" s="36" t="s">
        <v>339</v>
      </c>
      <c r="T131" s="36" t="s">
        <v>339</v>
      </c>
      <c r="U131" s="138" t="s">
        <v>339</v>
      </c>
      <c r="V131" s="138" t="s">
        <v>339</v>
      </c>
      <c r="W131" s="36" t="str">
        <f t="shared" si="10"/>
        <v>－</v>
      </c>
      <c r="X131" s="36" t="str">
        <f t="shared" si="10"/>
        <v>－</v>
      </c>
      <c r="Y131" s="36" t="str">
        <f t="shared" si="7"/>
        <v>－</v>
      </c>
      <c r="Z131" s="36" t="s">
        <v>339</v>
      </c>
      <c r="AA131" s="36" t="s">
        <v>339</v>
      </c>
      <c r="AB131" s="36" t="s">
        <v>339</v>
      </c>
      <c r="AC131" s="36" t="s">
        <v>339</v>
      </c>
      <c r="AD131" s="36" t="s">
        <v>339</v>
      </c>
      <c r="AE131" s="36" t="s">
        <v>339</v>
      </c>
      <c r="AF131" s="36" t="s">
        <v>339</v>
      </c>
      <c r="AG131" s="145" t="s">
        <v>339</v>
      </c>
      <c r="AH131" s="145" t="s">
        <v>339</v>
      </c>
      <c r="AI131" s="145" t="s">
        <v>339</v>
      </c>
      <c r="AJ131" s="36" t="s">
        <v>339</v>
      </c>
      <c r="AK131" s="36" t="s">
        <v>339</v>
      </c>
      <c r="AL131" s="36" t="s">
        <v>339</v>
      </c>
      <c r="AM131" s="36" t="str">
        <f t="shared" si="11"/>
        <v>－</v>
      </c>
      <c r="AN131" s="36" t="str">
        <f t="shared" si="11"/>
        <v>－</v>
      </c>
      <c r="AO131" s="36" t="str">
        <f t="shared" si="11"/>
        <v>－</v>
      </c>
      <c r="AP131" s="146" t="s">
        <v>339</v>
      </c>
      <c r="AQ131" s="146" t="s">
        <v>339</v>
      </c>
      <c r="AR131" s="36" t="str">
        <f t="shared" si="9"/>
        <v>－</v>
      </c>
      <c r="AS131" s="36" t="s">
        <v>339</v>
      </c>
      <c r="AT131" s="36" t="s">
        <v>339</v>
      </c>
      <c r="AU131" s="36" t="s">
        <v>339</v>
      </c>
      <c r="AV131" s="36" t="s">
        <v>339</v>
      </c>
      <c r="AW131" s="36" t="s">
        <v>339</v>
      </c>
      <c r="AX131" s="36" t="s">
        <v>339</v>
      </c>
      <c r="AY131" s="36" t="s">
        <v>339</v>
      </c>
      <c r="AZ131" s="36" t="s">
        <v>339</v>
      </c>
      <c r="BA131" s="36" t="s">
        <v>339</v>
      </c>
      <c r="BB131" s="36" t="s">
        <v>339</v>
      </c>
      <c r="BC131" s="36" t="s">
        <v>339</v>
      </c>
      <c r="BD131" s="36" t="s">
        <v>339</v>
      </c>
      <c r="BE131" s="36" t="s">
        <v>339</v>
      </c>
      <c r="BF131" s="36" t="s">
        <v>339</v>
      </c>
      <c r="BG131" s="36" t="s">
        <v>339</v>
      </c>
      <c r="BH131" s="36" t="s">
        <v>339</v>
      </c>
      <c r="BI131" s="36" t="s">
        <v>339</v>
      </c>
      <c r="BJ131" s="36" t="s">
        <v>339</v>
      </c>
      <c r="BK131" s="36" t="s">
        <v>339</v>
      </c>
      <c r="BL131" s="36" t="s">
        <v>339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339</v>
      </c>
      <c r="E132" s="36" t="s">
        <v>339</v>
      </c>
      <c r="F132" s="36" t="s">
        <v>339</v>
      </c>
      <c r="G132" s="36" t="s">
        <v>339</v>
      </c>
      <c r="H132" s="36" t="s">
        <v>339</v>
      </c>
      <c r="I132" s="36" t="s">
        <v>339</v>
      </c>
      <c r="J132" s="36" t="s">
        <v>339</v>
      </c>
      <c r="K132" s="36" t="s">
        <v>339</v>
      </c>
      <c r="L132" s="36" t="s">
        <v>339</v>
      </c>
      <c r="M132" s="36" t="s">
        <v>339</v>
      </c>
      <c r="N132" s="36" t="s">
        <v>339</v>
      </c>
      <c r="O132" s="36" t="s">
        <v>339</v>
      </c>
      <c r="P132" s="36" t="s">
        <v>339</v>
      </c>
      <c r="Q132" s="36" t="s">
        <v>339</v>
      </c>
      <c r="R132" s="36" t="s">
        <v>339</v>
      </c>
      <c r="S132" s="36" t="s">
        <v>339</v>
      </c>
      <c r="T132" s="36" t="s">
        <v>339</v>
      </c>
      <c r="U132" s="138" t="s">
        <v>339</v>
      </c>
      <c r="V132" s="138" t="s">
        <v>339</v>
      </c>
      <c r="W132" s="36" t="str">
        <f t="shared" ref="W132:X163" si="12">IF($D132="－","－",SUM(I132,O132,U132))</f>
        <v>－</v>
      </c>
      <c r="X132" s="36" t="str">
        <f t="shared" si="12"/>
        <v>－</v>
      </c>
      <c r="Y132" s="36" t="str">
        <f t="shared" ref="Y132:Y182" si="13">IF($D132="－","－",SUM(W132:X132))</f>
        <v>－</v>
      </c>
      <c r="Z132" s="36" t="s">
        <v>339</v>
      </c>
      <c r="AA132" s="36" t="s">
        <v>339</v>
      </c>
      <c r="AB132" s="36" t="s">
        <v>339</v>
      </c>
      <c r="AC132" s="36" t="s">
        <v>339</v>
      </c>
      <c r="AD132" s="36" t="s">
        <v>339</v>
      </c>
      <c r="AE132" s="36" t="s">
        <v>339</v>
      </c>
      <c r="AF132" s="36" t="s">
        <v>339</v>
      </c>
      <c r="AG132" s="145" t="s">
        <v>339</v>
      </c>
      <c r="AH132" s="145" t="s">
        <v>339</v>
      </c>
      <c r="AI132" s="145" t="s">
        <v>339</v>
      </c>
      <c r="AJ132" s="36" t="s">
        <v>339</v>
      </c>
      <c r="AK132" s="36" t="s">
        <v>339</v>
      </c>
      <c r="AL132" s="36" t="s">
        <v>339</v>
      </c>
      <c r="AM132" s="36" t="str">
        <f t="shared" ref="AM132:AO163" si="14">IF($D132="－","－",SUM(AC132,AG132,AJ132))</f>
        <v>－</v>
      </c>
      <c r="AN132" s="36" t="str">
        <f t="shared" si="14"/>
        <v>－</v>
      </c>
      <c r="AO132" s="36" t="str">
        <f t="shared" si="14"/>
        <v>－</v>
      </c>
      <c r="AP132" s="146" t="s">
        <v>339</v>
      </c>
      <c r="AQ132" s="146" t="s">
        <v>339</v>
      </c>
      <c r="AR132" s="36" t="str">
        <f t="shared" ref="AR132:AR182" si="15">IF($D132="－","－",SUM(AP132,AQ132))</f>
        <v>－</v>
      </c>
      <c r="AS132" s="36" t="s">
        <v>339</v>
      </c>
      <c r="AT132" s="36" t="s">
        <v>339</v>
      </c>
      <c r="AU132" s="36" t="s">
        <v>339</v>
      </c>
      <c r="AV132" s="36" t="s">
        <v>339</v>
      </c>
      <c r="AW132" s="36" t="s">
        <v>339</v>
      </c>
      <c r="AX132" s="36" t="s">
        <v>339</v>
      </c>
      <c r="AY132" s="36" t="s">
        <v>339</v>
      </c>
      <c r="AZ132" s="36" t="s">
        <v>339</v>
      </c>
      <c r="BA132" s="36" t="s">
        <v>339</v>
      </c>
      <c r="BB132" s="36" t="s">
        <v>339</v>
      </c>
      <c r="BC132" s="36" t="s">
        <v>339</v>
      </c>
      <c r="BD132" s="36" t="s">
        <v>339</v>
      </c>
      <c r="BE132" s="36" t="s">
        <v>339</v>
      </c>
      <c r="BF132" s="36" t="s">
        <v>339</v>
      </c>
      <c r="BG132" s="36" t="s">
        <v>339</v>
      </c>
      <c r="BH132" s="36" t="s">
        <v>339</v>
      </c>
      <c r="BI132" s="36" t="s">
        <v>339</v>
      </c>
      <c r="BJ132" s="36" t="s">
        <v>339</v>
      </c>
      <c r="BK132" s="36" t="s">
        <v>339</v>
      </c>
      <c r="BL132" s="36" t="s">
        <v>339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5.7159466400000003</v>
      </c>
      <c r="E133" s="36">
        <v>88</v>
      </c>
      <c r="F133" s="36">
        <v>10</v>
      </c>
      <c r="G133" s="36">
        <v>34</v>
      </c>
      <c r="H133" s="36">
        <v>44</v>
      </c>
      <c r="I133" s="36">
        <v>0.26790909658058637</v>
      </c>
      <c r="J133" s="36">
        <v>20.661426117607682</v>
      </c>
      <c r="K133" s="36">
        <v>0.14071709658552564</v>
      </c>
      <c r="L133" s="36">
        <v>0.1271919999950607</v>
      </c>
      <c r="M133" s="36">
        <v>9.0429622141623689</v>
      </c>
      <c r="N133" s="36">
        <v>11.886373000025898</v>
      </c>
      <c r="O133" s="36">
        <v>0.29255548000000003</v>
      </c>
      <c r="P133" s="36">
        <v>0.52231616800000003</v>
      </c>
      <c r="Q133" s="36">
        <v>0.26841473900000001</v>
      </c>
      <c r="R133" s="36">
        <v>2.4140741E-2</v>
      </c>
      <c r="S133" s="36">
        <v>0.49082824400000002</v>
      </c>
      <c r="T133" s="36">
        <v>3.1487924E-2</v>
      </c>
      <c r="U133" s="138">
        <v>2.3526000000000002</v>
      </c>
      <c r="V133" s="138">
        <v>5.5679999999999996</v>
      </c>
      <c r="W133" s="36">
        <f t="shared" si="12"/>
        <v>2.9130645765805867</v>
      </c>
      <c r="X133" s="36">
        <f t="shared" si="12"/>
        <v>26.751742285607683</v>
      </c>
      <c r="Y133" s="36">
        <f t="shared" si="13"/>
        <v>29.664806862188271</v>
      </c>
      <c r="Z133" s="36">
        <v>7.7895682405461408E-2</v>
      </c>
      <c r="AA133" s="36">
        <v>2.0516490168972636E-2</v>
      </c>
      <c r="AB133" s="36">
        <v>2.0516489999999998E-2</v>
      </c>
      <c r="AC133" s="36">
        <v>1.7700477299356027E-3</v>
      </c>
      <c r="AD133" s="36">
        <v>0.30790569717767102</v>
      </c>
      <c r="AE133" s="36">
        <v>2.7711512745990383</v>
      </c>
      <c r="AF133" s="36">
        <v>3.0790569717767093</v>
      </c>
      <c r="AG133" s="145">
        <v>0.23714528419945344</v>
      </c>
      <c r="AH133" s="145">
        <v>0.40341956392550693</v>
      </c>
      <c r="AI133" s="145">
        <v>1.2920329277073672</v>
      </c>
      <c r="AJ133" s="36">
        <v>1.2018966713826873E-3</v>
      </c>
      <c r="AK133" s="36">
        <v>1.4524229917144502E-3</v>
      </c>
      <c r="AL133" s="36">
        <v>3.6326280994201134E-3</v>
      </c>
      <c r="AM133" s="36">
        <f t="shared" si="14"/>
        <v>0.24011722860077173</v>
      </c>
      <c r="AN133" s="36">
        <f t="shared" si="14"/>
        <v>0.71277768409489239</v>
      </c>
      <c r="AO133" s="36">
        <f t="shared" si="14"/>
        <v>4.0668168304058261</v>
      </c>
      <c r="AP133" s="146">
        <v>628.14156587900004</v>
      </c>
      <c r="AQ133" s="146">
        <v>338.23007393500001</v>
      </c>
      <c r="AR133" s="36">
        <f t="shared" si="15"/>
        <v>966.37163981399999</v>
      </c>
      <c r="AS133" s="36">
        <v>19.010016103000002</v>
      </c>
      <c r="AT133" s="36">
        <v>1513.1634011579999</v>
      </c>
      <c r="AU133" s="36">
        <v>3319.8783902189998</v>
      </c>
      <c r="AV133" s="36">
        <v>1075.8471703299999</v>
      </c>
      <c r="AW133" s="36">
        <v>2360.4071901440002</v>
      </c>
      <c r="AX133" s="36">
        <v>1005.931259398</v>
      </c>
      <c r="AY133" s="36">
        <v>2207.0117791419998</v>
      </c>
      <c r="AZ133" s="36">
        <v>0.34687093714285716</v>
      </c>
      <c r="BA133" s="36">
        <v>0.69374187571428581</v>
      </c>
      <c r="BB133" s="36">
        <v>8.1717853970000007</v>
      </c>
      <c r="BC133" s="36">
        <v>554.845944691</v>
      </c>
      <c r="BD133" s="36">
        <v>1217.3312282540001</v>
      </c>
      <c r="BE133" s="36">
        <v>0.58810978000000003</v>
      </c>
      <c r="BF133" s="36">
        <v>1.1762195600000001</v>
      </c>
      <c r="BG133" s="36">
        <v>11.886788836999999</v>
      </c>
      <c r="BH133" s="36">
        <v>103.70330013</v>
      </c>
      <c r="BI133" s="36">
        <v>0.24</v>
      </c>
      <c r="BJ133" s="36">
        <v>0.24</v>
      </c>
      <c r="BK133" s="36">
        <v>0.54000000000000026</v>
      </c>
      <c r="BL133" s="36">
        <v>0.54000000000000026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6.3458128049999996</v>
      </c>
      <c r="E134" s="36">
        <v>95</v>
      </c>
      <c r="F134" s="36">
        <v>53</v>
      </c>
      <c r="G134" s="36">
        <v>33</v>
      </c>
      <c r="H134" s="36">
        <v>9</v>
      </c>
      <c r="I134" s="36">
        <v>10.435569482232054</v>
      </c>
      <c r="J134" s="36">
        <v>117.67756020750362</v>
      </c>
      <c r="K134" s="36">
        <v>5.2325849822399482</v>
      </c>
      <c r="L134" s="36">
        <v>5.2029844999921053</v>
      </c>
      <c r="M134" s="36">
        <v>87.262426689736301</v>
      </c>
      <c r="N134" s="36">
        <v>40.85070299999937</v>
      </c>
      <c r="O134" s="36">
        <v>0.20847963400000002</v>
      </c>
      <c r="P134" s="36">
        <v>0.341057532</v>
      </c>
      <c r="Q134" s="36">
        <v>0.15036092100000001</v>
      </c>
      <c r="R134" s="36">
        <v>5.8118713000000002E-2</v>
      </c>
      <c r="S134" s="36">
        <v>0.26525051399999999</v>
      </c>
      <c r="T134" s="36">
        <v>7.5807018000000004E-2</v>
      </c>
      <c r="U134" s="138">
        <v>5.8549999999999978</v>
      </c>
      <c r="V134" s="138">
        <v>13.842099999999991</v>
      </c>
      <c r="W134" s="36">
        <f t="shared" si="12"/>
        <v>16.499049116232051</v>
      </c>
      <c r="X134" s="36">
        <f t="shared" si="12"/>
        <v>131.8607177395036</v>
      </c>
      <c r="Y134" s="36">
        <f t="shared" si="13"/>
        <v>148.35976685573564</v>
      </c>
      <c r="Z134" s="36">
        <v>1.1908800625655607</v>
      </c>
      <c r="AA134" s="36">
        <v>0.54491385745135057</v>
      </c>
      <c r="AB134" s="36">
        <v>0.54491385699999995</v>
      </c>
      <c r="AC134" s="36">
        <v>8.7109757384209938E-2</v>
      </c>
      <c r="AD134" s="36">
        <v>1.4311773388929572</v>
      </c>
      <c r="AE134" s="36">
        <v>12.880596050036623</v>
      </c>
      <c r="AF134" s="36">
        <v>14.311773388929582</v>
      </c>
      <c r="AG134" s="145">
        <v>0.58350503794101638</v>
      </c>
      <c r="AH134" s="145">
        <v>0.99262925994563822</v>
      </c>
      <c r="AI134" s="145">
        <v>3.1790964136096775</v>
      </c>
      <c r="AJ134" s="36">
        <v>3.1237324649479231E-2</v>
      </c>
      <c r="AK134" s="36">
        <v>3.7748509225184329E-2</v>
      </c>
      <c r="AL134" s="36">
        <v>9.441209351881652E-2</v>
      </c>
      <c r="AM134" s="36">
        <f t="shared" si="14"/>
        <v>0.70185211997470554</v>
      </c>
      <c r="AN134" s="36">
        <f t="shared" si="14"/>
        <v>2.4615551080637799</v>
      </c>
      <c r="AO134" s="36">
        <f t="shared" si="14"/>
        <v>16.154104557165116</v>
      </c>
      <c r="AP134" s="146">
        <v>1418.2912692699999</v>
      </c>
      <c r="AQ134" s="146">
        <v>763.69529883799999</v>
      </c>
      <c r="AR134" s="36">
        <f t="shared" si="15"/>
        <v>2181.986568108</v>
      </c>
      <c r="AS134" s="36">
        <v>53.848378693999997</v>
      </c>
      <c r="AT134" s="36">
        <v>4824.0054346919997</v>
      </c>
      <c r="AU134" s="36">
        <v>10417.384189725</v>
      </c>
      <c r="AV134" s="36">
        <v>2642.4608607599998</v>
      </c>
      <c r="AW134" s="36">
        <v>5706.3638019319997</v>
      </c>
      <c r="AX134" s="36">
        <v>2514.8577960829998</v>
      </c>
      <c r="AY134" s="36">
        <v>5430.806453059</v>
      </c>
      <c r="AZ134" s="36">
        <v>4.1696804314285716</v>
      </c>
      <c r="BA134" s="36">
        <v>8.3393608628571432</v>
      </c>
      <c r="BB134" s="36">
        <v>12.428969342</v>
      </c>
      <c r="BC134" s="36">
        <v>766.761359438</v>
      </c>
      <c r="BD134" s="36">
        <v>1655.8123267559999</v>
      </c>
      <c r="BE134" s="36">
        <v>0.89449221571428572</v>
      </c>
      <c r="BF134" s="36">
        <v>1.7889844314285714</v>
      </c>
      <c r="BG134" s="36">
        <v>11.032679179000001</v>
      </c>
      <c r="BH134" s="36">
        <v>62.945585784999999</v>
      </c>
      <c r="BI134" s="36">
        <v>0.30000000000000004</v>
      </c>
      <c r="BJ134" s="36">
        <v>0.32000000000000006</v>
      </c>
      <c r="BK134" s="36">
        <v>0.54000000000000026</v>
      </c>
      <c r="BL134" s="36">
        <v>0.56000000000000028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5.2002751920000003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3.2234609999999999E-3</v>
      </c>
      <c r="P135" s="36">
        <v>5.5728589999999995E-3</v>
      </c>
      <c r="Q135" s="36">
        <v>3.0356409999999999E-3</v>
      </c>
      <c r="R135" s="36">
        <v>1.8782E-4</v>
      </c>
      <c r="S135" s="36">
        <v>5.3278759999999996E-3</v>
      </c>
      <c r="T135" s="36">
        <v>2.44983E-4</v>
      </c>
      <c r="U135" s="138">
        <v>0</v>
      </c>
      <c r="V135" s="138">
        <v>0</v>
      </c>
      <c r="W135" s="36">
        <f t="shared" si="12"/>
        <v>3.2234609999999999E-3</v>
      </c>
      <c r="X135" s="36">
        <f t="shared" si="12"/>
        <v>5.5728589999999995E-3</v>
      </c>
      <c r="Y135" s="36">
        <f t="shared" si="13"/>
        <v>8.7963199999999998E-3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145">
        <v>0</v>
      </c>
      <c r="AH135" s="145">
        <v>0</v>
      </c>
      <c r="AI135" s="145">
        <v>0</v>
      </c>
      <c r="AJ135" s="36">
        <v>0</v>
      </c>
      <c r="AK135" s="36">
        <v>0</v>
      </c>
      <c r="AL135" s="36">
        <v>0</v>
      </c>
      <c r="AM135" s="36">
        <f t="shared" si="14"/>
        <v>0</v>
      </c>
      <c r="AN135" s="36">
        <f t="shared" si="14"/>
        <v>0</v>
      </c>
      <c r="AO135" s="36">
        <f t="shared" si="14"/>
        <v>0</v>
      </c>
      <c r="AP135" s="146">
        <v>8.2262199999999994E-3</v>
      </c>
      <c r="AQ135" s="146">
        <v>4.4295030000000004E-3</v>
      </c>
      <c r="AR135" s="36">
        <f t="shared" si="15"/>
        <v>1.2655723000000001E-2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0.39839627100000002</v>
      </c>
      <c r="BC135" s="36">
        <v>18.387489793</v>
      </c>
      <c r="BD135" s="36">
        <v>38.924398099000001</v>
      </c>
      <c r="BE135" s="36">
        <v>2.8671915714285713E-2</v>
      </c>
      <c r="BF135" s="36">
        <v>5.7343831428571426E-2</v>
      </c>
      <c r="BG135" s="36">
        <v>0.78639109399999996</v>
      </c>
      <c r="BH135" s="36">
        <v>5.9567159140000001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5.9198119179999997</v>
      </c>
      <c r="E136" s="36">
        <v>13</v>
      </c>
      <c r="F136" s="36">
        <v>10</v>
      </c>
      <c r="G136" s="36">
        <v>3</v>
      </c>
      <c r="H136" s="36">
        <v>0</v>
      </c>
      <c r="I136" s="36">
        <v>4.7073837944105943</v>
      </c>
      <c r="J136" s="36">
        <v>54.8503876189152</v>
      </c>
      <c r="K136" s="36">
        <v>1.5880852944345101</v>
      </c>
      <c r="L136" s="36">
        <v>3.1192984999760842</v>
      </c>
      <c r="M136" s="36">
        <v>29.05512791333863</v>
      </c>
      <c r="N136" s="36">
        <v>30.502643499987162</v>
      </c>
      <c r="O136" s="36">
        <v>0.31814663700000001</v>
      </c>
      <c r="P136" s="36">
        <v>0.55181949399999997</v>
      </c>
      <c r="Q136" s="36">
        <v>0.276395636</v>
      </c>
      <c r="R136" s="36">
        <v>4.1751001000000003E-2</v>
      </c>
      <c r="S136" s="36">
        <v>0.49736166500000001</v>
      </c>
      <c r="T136" s="36">
        <v>5.4457828999999999E-2</v>
      </c>
      <c r="U136" s="138">
        <v>0.79815000000000003</v>
      </c>
      <c r="V136" s="138">
        <v>1.8919000000000001</v>
      </c>
      <c r="W136" s="36">
        <f t="shared" si="12"/>
        <v>5.8236804314105939</v>
      </c>
      <c r="X136" s="36">
        <f t="shared" si="12"/>
        <v>57.294107112915199</v>
      </c>
      <c r="Y136" s="36">
        <f t="shared" si="13"/>
        <v>63.117787544325793</v>
      </c>
      <c r="Z136" s="36">
        <v>0.54277667468010327</v>
      </c>
      <c r="AA136" s="36">
        <v>0.24105756471123657</v>
      </c>
      <c r="AB136" s="36">
        <v>0.241057565</v>
      </c>
      <c r="AC136" s="36">
        <v>5.4447370093088289E-2</v>
      </c>
      <c r="AD136" s="36">
        <v>0.42632640255511073</v>
      </c>
      <c r="AE136" s="36">
        <v>3.8369376229959959</v>
      </c>
      <c r="AF136" s="36">
        <v>4.2632640255511074</v>
      </c>
      <c r="AG136" s="145">
        <v>8.7054611105723323E-2</v>
      </c>
      <c r="AH136" s="145">
        <v>0.14809290165111552</v>
      </c>
      <c r="AI136" s="145">
        <v>0.47429753636911332</v>
      </c>
      <c r="AJ136" s="36">
        <v>1.3818685664384213E-2</v>
      </c>
      <c r="AK136" s="36">
        <v>1.6699086652521983E-2</v>
      </c>
      <c r="AL136" s="36">
        <v>4.1765774677662848E-2</v>
      </c>
      <c r="AM136" s="36">
        <f t="shared" si="14"/>
        <v>0.15532066686319582</v>
      </c>
      <c r="AN136" s="36">
        <f t="shared" si="14"/>
        <v>0.59111839085874818</v>
      </c>
      <c r="AO136" s="36">
        <f t="shared" si="14"/>
        <v>4.3530009340427727</v>
      </c>
      <c r="AP136" s="146">
        <v>743.70543540100005</v>
      </c>
      <c r="AQ136" s="146">
        <v>400.456772908</v>
      </c>
      <c r="AR136" s="36">
        <f t="shared" si="15"/>
        <v>1144.1622083090001</v>
      </c>
      <c r="AS136" s="36">
        <v>25.934858044999999</v>
      </c>
      <c r="AT136" s="36">
        <v>1623.657775683</v>
      </c>
      <c r="AU136" s="36">
        <v>3898.4583076819999</v>
      </c>
      <c r="AV136" s="36">
        <v>983.47130307999998</v>
      </c>
      <c r="AW136" s="36">
        <v>2361.3485115399999</v>
      </c>
      <c r="AX136" s="36">
        <v>939.34813197799997</v>
      </c>
      <c r="AY136" s="36">
        <v>2255.4072562330002</v>
      </c>
      <c r="AZ136" s="36">
        <v>0.69056696285714292</v>
      </c>
      <c r="BA136" s="36">
        <v>1.3811339271428573</v>
      </c>
      <c r="BB136" s="36">
        <v>4.5883215479999997</v>
      </c>
      <c r="BC136" s="36">
        <v>243.058380876</v>
      </c>
      <c r="BD136" s="36">
        <v>583.59155381599999</v>
      </c>
      <c r="BE136" s="36">
        <v>0.33021385714285717</v>
      </c>
      <c r="BF136" s="36">
        <v>0.66042771428571434</v>
      </c>
      <c r="BG136" s="36">
        <v>7.6327659859999999</v>
      </c>
      <c r="BH136" s="36">
        <v>44.508220184999999</v>
      </c>
      <c r="BI136" s="36">
        <v>0.18</v>
      </c>
      <c r="BJ136" s="36">
        <v>0.18</v>
      </c>
      <c r="BK136" s="36">
        <v>0.75000000000000044</v>
      </c>
      <c r="BL136" s="36">
        <v>0.75000000000000044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5.447163765</v>
      </c>
      <c r="E137" s="36">
        <v>7</v>
      </c>
      <c r="F137" s="36">
        <v>1</v>
      </c>
      <c r="G137" s="36">
        <v>2</v>
      </c>
      <c r="H137" s="36">
        <v>4</v>
      </c>
      <c r="I137" s="36">
        <v>4.5033719139686203E-3</v>
      </c>
      <c r="J137" s="36">
        <v>1.0598816171637437</v>
      </c>
      <c r="K137" s="36">
        <v>4.5033719139686203E-3</v>
      </c>
      <c r="L137" s="36">
        <v>0</v>
      </c>
      <c r="M137" s="36">
        <v>0.37658298907699489</v>
      </c>
      <c r="N137" s="36">
        <v>0.68780200000071756</v>
      </c>
      <c r="O137" s="36">
        <v>2.9575030000000002E-3</v>
      </c>
      <c r="P137" s="36">
        <v>5.1083299999999995E-3</v>
      </c>
      <c r="Q137" s="36">
        <v>2.67132E-3</v>
      </c>
      <c r="R137" s="36">
        <v>2.8618299999999997E-4</v>
      </c>
      <c r="S137" s="36">
        <v>4.7350469999999992E-3</v>
      </c>
      <c r="T137" s="36">
        <v>3.7328299999999997E-4</v>
      </c>
      <c r="U137" s="138">
        <v>9.8999999999999991E-2</v>
      </c>
      <c r="V137" s="138">
        <v>0.23400000000000001</v>
      </c>
      <c r="W137" s="36">
        <f t="shared" si="12"/>
        <v>0.10646087491396861</v>
      </c>
      <c r="X137" s="36">
        <f t="shared" si="12"/>
        <v>1.2989899471637438</v>
      </c>
      <c r="Y137" s="36">
        <f t="shared" si="13"/>
        <v>1.4054508220777124</v>
      </c>
      <c r="Z137" s="36">
        <v>2.9734008587633835E-3</v>
      </c>
      <c r="AA137" s="36">
        <v>6.3630778377536386E-4</v>
      </c>
      <c r="AB137" s="36">
        <v>6.3630800000000003E-4</v>
      </c>
      <c r="AC137" s="36">
        <v>4.869777675506518E-5</v>
      </c>
      <c r="AD137" s="36">
        <v>7.6732849821294271E-3</v>
      </c>
      <c r="AE137" s="36">
        <v>6.9059564839164853E-2</v>
      </c>
      <c r="AF137" s="36">
        <v>7.6732849821294274E-2</v>
      </c>
      <c r="AG137" s="145">
        <v>1.0434877745155606E-2</v>
      </c>
      <c r="AH137" s="145">
        <v>1.7751286279115285E-2</v>
      </c>
      <c r="AI137" s="145">
        <v>5.6852092542571925E-2</v>
      </c>
      <c r="AJ137" s="36">
        <v>3.6476516258275883E-5</v>
      </c>
      <c r="AK137" s="36">
        <v>4.4079771691433779E-5</v>
      </c>
      <c r="AL137" s="36">
        <v>1.1024709618050898E-4</v>
      </c>
      <c r="AM137" s="36">
        <f t="shared" si="14"/>
        <v>1.0520052038168947E-2</v>
      </c>
      <c r="AN137" s="36">
        <f t="shared" si="14"/>
        <v>2.5468651032936149E-2</v>
      </c>
      <c r="AO137" s="36">
        <f t="shared" si="14"/>
        <v>0.12602190447791728</v>
      </c>
      <c r="AP137" s="146">
        <v>5.4551079070000004</v>
      </c>
      <c r="AQ137" s="146">
        <v>2.9373657959999999</v>
      </c>
      <c r="AR137" s="36">
        <f t="shared" si="15"/>
        <v>8.3924737030000003</v>
      </c>
      <c r="AS137" s="36">
        <v>0.53763944200000002</v>
      </c>
      <c r="AT137" s="36">
        <v>11.035351806</v>
      </c>
      <c r="AU137" s="36">
        <v>25.846078965</v>
      </c>
      <c r="AV137" s="36">
        <v>13.689965012</v>
      </c>
      <c r="AW137" s="36">
        <v>32.063492214999997</v>
      </c>
      <c r="AX137" s="36">
        <v>12.568576076999999</v>
      </c>
      <c r="AY137" s="36">
        <v>29.437068747000001</v>
      </c>
      <c r="AZ137" s="36">
        <v>1.8177165714285716E-2</v>
      </c>
      <c r="BA137" s="36">
        <v>3.635433285714286E-2</v>
      </c>
      <c r="BB137" s="36">
        <v>0.68730505099999994</v>
      </c>
      <c r="BC137" s="36">
        <v>33.184954326000003</v>
      </c>
      <c r="BD137" s="36">
        <v>77.723027322999997</v>
      </c>
      <c r="BE137" s="36">
        <v>4.9464198571428572E-2</v>
      </c>
      <c r="BF137" s="36">
        <v>9.8928398571428572E-2</v>
      </c>
      <c r="BG137" s="36">
        <v>3.7901907929999998</v>
      </c>
      <c r="BH137" s="36">
        <v>19.929416121999999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6.6605026919999997</v>
      </c>
      <c r="E138" s="36">
        <v>20</v>
      </c>
      <c r="F138" s="36">
        <v>9</v>
      </c>
      <c r="G138" s="36">
        <v>11</v>
      </c>
      <c r="H138" s="36">
        <v>0</v>
      </c>
      <c r="I138" s="36">
        <v>1362.0373773059339</v>
      </c>
      <c r="J138" s="36">
        <v>1551.8314746582316</v>
      </c>
      <c r="K138" s="36">
        <v>1164.8636178059587</v>
      </c>
      <c r="L138" s="36">
        <v>197.17375949997526</v>
      </c>
      <c r="M138" s="36">
        <v>2382.7239239641708</v>
      </c>
      <c r="N138" s="36">
        <v>531.14492799999493</v>
      </c>
      <c r="O138" s="36">
        <v>3.8433809880000003</v>
      </c>
      <c r="P138" s="36">
        <v>6.8032880589999998</v>
      </c>
      <c r="Q138" s="36">
        <v>3.5397282460000001</v>
      </c>
      <c r="R138" s="36">
        <v>0.30365274199999998</v>
      </c>
      <c r="S138" s="36">
        <v>6.4072192640000001</v>
      </c>
      <c r="T138" s="36">
        <v>0.39606879499999997</v>
      </c>
      <c r="U138" s="138">
        <v>0.68530000000000002</v>
      </c>
      <c r="V138" s="138">
        <v>1.6197999999999999</v>
      </c>
      <c r="W138" s="36">
        <f t="shared" si="12"/>
        <v>1366.566058293934</v>
      </c>
      <c r="X138" s="36">
        <f t="shared" si="12"/>
        <v>1560.2545627172315</v>
      </c>
      <c r="Y138" s="36">
        <f t="shared" si="13"/>
        <v>2926.8206210111657</v>
      </c>
      <c r="Z138" s="36">
        <v>43.101644099289445</v>
      </c>
      <c r="AA138" s="36">
        <v>23.249043897765794</v>
      </c>
      <c r="AB138" s="36">
        <v>74.216893391346403</v>
      </c>
      <c r="AC138" s="36">
        <v>23.68818490103541</v>
      </c>
      <c r="AD138" s="36">
        <v>8.3581184812205063</v>
      </c>
      <c r="AE138" s="36">
        <v>146.02292622170307</v>
      </c>
      <c r="AF138" s="36">
        <v>154.38104470292356</v>
      </c>
      <c r="AG138" s="145">
        <v>6.8333369204945663E-2</v>
      </c>
      <c r="AH138" s="145">
        <v>0.11624527175094207</v>
      </c>
      <c r="AI138" s="145">
        <v>0.37229904601315228</v>
      </c>
      <c r="AJ138" s="36">
        <v>2.2728688018123382</v>
      </c>
      <c r="AK138" s="36">
        <v>1.9093024677962198</v>
      </c>
      <c r="AL138" s="36">
        <v>4.800362678131548</v>
      </c>
      <c r="AM138" s="36">
        <f t="shared" si="14"/>
        <v>26.029387072052693</v>
      </c>
      <c r="AN138" s="36">
        <f t="shared" si="14"/>
        <v>10.383666220767669</v>
      </c>
      <c r="AO138" s="36">
        <f t="shared" si="14"/>
        <v>151.19558794584776</v>
      </c>
      <c r="AP138" s="146">
        <v>3430.65649859</v>
      </c>
      <c r="AQ138" s="146">
        <v>1847.2765761640001</v>
      </c>
      <c r="AR138" s="36">
        <f t="shared" si="15"/>
        <v>5277.9330747539998</v>
      </c>
      <c r="AS138" s="36">
        <v>220.67629850899999</v>
      </c>
      <c r="AT138" s="36">
        <v>4628.6387832279997</v>
      </c>
      <c r="AU138" s="36">
        <v>10346.939647961</v>
      </c>
      <c r="AV138" s="36">
        <v>4071.8630159579998</v>
      </c>
      <c r="AW138" s="36">
        <v>9102.3134130790004</v>
      </c>
      <c r="AX138" s="36">
        <v>4051.7622883670001</v>
      </c>
      <c r="AY138" s="36">
        <v>9057.3798969840009</v>
      </c>
      <c r="AZ138" s="36">
        <v>4.1304475642857144</v>
      </c>
      <c r="BA138" s="36">
        <v>8.2608951299999998</v>
      </c>
      <c r="BB138" s="36">
        <v>11.737314107</v>
      </c>
      <c r="BC138" s="36">
        <v>839.08665023200001</v>
      </c>
      <c r="BD138" s="36">
        <v>1875.708893254</v>
      </c>
      <c r="BE138" s="36">
        <v>0.84471494000000003</v>
      </c>
      <c r="BF138" s="36">
        <v>1.6894298814285715</v>
      </c>
      <c r="BG138" s="36">
        <v>12.542244449</v>
      </c>
      <c r="BH138" s="36">
        <v>86.514746615000007</v>
      </c>
      <c r="BI138" s="36">
        <v>2.0000000000000009</v>
      </c>
      <c r="BJ138" s="36">
        <v>2.8500000000000005</v>
      </c>
      <c r="BK138" s="36">
        <v>4.1000000000000005</v>
      </c>
      <c r="BL138" s="36">
        <v>5.6399999999999935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6.5835835280000001</v>
      </c>
      <c r="E139" s="36">
        <v>1</v>
      </c>
      <c r="F139" s="36">
        <v>1</v>
      </c>
      <c r="G139" s="36">
        <v>0</v>
      </c>
      <c r="H139" s="36">
        <v>0</v>
      </c>
      <c r="I139" s="36">
        <v>116.92950601475225</v>
      </c>
      <c r="J139" s="36">
        <v>362.3531016621925</v>
      </c>
      <c r="K139" s="36">
        <v>69.706714014660676</v>
      </c>
      <c r="L139" s="36">
        <v>47.222792000091573</v>
      </c>
      <c r="M139" s="36">
        <v>301.14514767698563</v>
      </c>
      <c r="N139" s="36">
        <v>178.13745999995911</v>
      </c>
      <c r="O139" s="36">
        <v>0.34125940799999999</v>
      </c>
      <c r="P139" s="36">
        <v>0.56887090000000007</v>
      </c>
      <c r="Q139" s="36">
        <v>0.27906182099999999</v>
      </c>
      <c r="R139" s="36">
        <v>6.2197586999999999E-2</v>
      </c>
      <c r="S139" s="36">
        <v>0.48774361300000002</v>
      </c>
      <c r="T139" s="36">
        <v>8.1127287000000006E-2</v>
      </c>
      <c r="U139" s="138">
        <v>6.4899999999999999E-2</v>
      </c>
      <c r="V139" s="138">
        <v>0.15340000000000001</v>
      </c>
      <c r="W139" s="36">
        <f t="shared" si="12"/>
        <v>117.33566542275224</v>
      </c>
      <c r="X139" s="36">
        <f t="shared" si="12"/>
        <v>363.07537256219246</v>
      </c>
      <c r="Y139" s="36">
        <f t="shared" si="13"/>
        <v>480.4110379849447</v>
      </c>
      <c r="Z139" s="36">
        <v>5.8454441725008435</v>
      </c>
      <c r="AA139" s="36">
        <v>2.8175040911454063</v>
      </c>
      <c r="AB139" s="36">
        <v>2.817504091</v>
      </c>
      <c r="AC139" s="36">
        <v>0.81641617249342258</v>
      </c>
      <c r="AD139" s="36">
        <v>3.0430603636337872</v>
      </c>
      <c r="AE139" s="36">
        <v>28.407971858672948</v>
      </c>
      <c r="AF139" s="36">
        <v>31.451032222306733</v>
      </c>
      <c r="AG139" s="145">
        <v>7.2880573232149016E-3</v>
      </c>
      <c r="AH139" s="145">
        <v>1.239807452684834E-2</v>
      </c>
      <c r="AI139" s="145">
        <v>3.9707346795446706E-2</v>
      </c>
      <c r="AJ139" s="36">
        <v>0.16151555303995829</v>
      </c>
      <c r="AK139" s="36">
        <v>0.1951805368955925</v>
      </c>
      <c r="AL139" s="36">
        <v>0.48816240642810482</v>
      </c>
      <c r="AM139" s="36">
        <f t="shared" si="14"/>
        <v>0.98521978285659584</v>
      </c>
      <c r="AN139" s="36">
        <f t="shared" si="14"/>
        <v>3.2506389750562281</v>
      </c>
      <c r="AO139" s="36">
        <f t="shared" si="14"/>
        <v>28.9358416118965</v>
      </c>
      <c r="AP139" s="146">
        <v>790.15523578499995</v>
      </c>
      <c r="AQ139" s="146">
        <v>425.46820388399999</v>
      </c>
      <c r="AR139" s="36">
        <f t="shared" si="15"/>
        <v>1215.6234396689999</v>
      </c>
      <c r="AS139" s="36">
        <v>77.136428523000006</v>
      </c>
      <c r="AT139" s="36">
        <v>1711.263276827</v>
      </c>
      <c r="AU139" s="36">
        <v>4261.3434209300003</v>
      </c>
      <c r="AV139" s="36">
        <v>1432.8147265550001</v>
      </c>
      <c r="AW139" s="36">
        <v>3567.9580641379998</v>
      </c>
      <c r="AX139" s="36">
        <v>1422.9555833090001</v>
      </c>
      <c r="AY139" s="36">
        <v>3543.4070813779999</v>
      </c>
      <c r="AZ139" s="36">
        <v>1.1746996042857143</v>
      </c>
      <c r="BA139" s="36">
        <v>2.3493992100000001</v>
      </c>
      <c r="BB139" s="36">
        <v>3.5714365809999999</v>
      </c>
      <c r="BC139" s="36">
        <v>179.13365499400001</v>
      </c>
      <c r="BD139" s="36">
        <v>446.07398085099999</v>
      </c>
      <c r="BE139" s="36">
        <v>0.25703034000000002</v>
      </c>
      <c r="BF139" s="36">
        <v>0.51406068000000005</v>
      </c>
      <c r="BG139" s="36">
        <v>0.68329127999999995</v>
      </c>
      <c r="BH139" s="36">
        <v>49.712529605999997</v>
      </c>
      <c r="BI139" s="36">
        <v>1.8500000000000005</v>
      </c>
      <c r="BJ139" s="36">
        <v>2.4999999999999991</v>
      </c>
      <c r="BK139" s="36">
        <v>0.84</v>
      </c>
      <c r="BL139" s="36">
        <v>1.07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6.5108174070000002</v>
      </c>
      <c r="E140" s="36">
        <v>3</v>
      </c>
      <c r="F140" s="36">
        <v>2</v>
      </c>
      <c r="G140" s="36">
        <v>1</v>
      </c>
      <c r="H140" s="36">
        <v>0</v>
      </c>
      <c r="I140" s="36">
        <v>133.27649016752031</v>
      </c>
      <c r="J140" s="36">
        <v>456.83973210154403</v>
      </c>
      <c r="K140" s="36">
        <v>81.686186167450117</v>
      </c>
      <c r="L140" s="36">
        <v>51.590304000070176</v>
      </c>
      <c r="M140" s="36">
        <v>383.22386926906347</v>
      </c>
      <c r="N140" s="36">
        <v>206.89235300000092</v>
      </c>
      <c r="O140" s="36">
        <v>0.31651838899999996</v>
      </c>
      <c r="P140" s="36">
        <v>0.51476280200000002</v>
      </c>
      <c r="Q140" s="36">
        <v>0.26037083499999997</v>
      </c>
      <c r="R140" s="36">
        <v>5.6147554000000002E-2</v>
      </c>
      <c r="S140" s="36">
        <v>0.44152686099999999</v>
      </c>
      <c r="T140" s="36">
        <v>7.3235940999999999E-2</v>
      </c>
      <c r="U140" s="138">
        <v>0.29369999999999996</v>
      </c>
      <c r="V140" s="138">
        <v>0.69679999999999997</v>
      </c>
      <c r="W140" s="36">
        <f t="shared" si="12"/>
        <v>133.88670855652032</v>
      </c>
      <c r="X140" s="36">
        <f t="shared" si="12"/>
        <v>458.05129490354403</v>
      </c>
      <c r="Y140" s="36">
        <f t="shared" si="13"/>
        <v>591.93800346006435</v>
      </c>
      <c r="Z140" s="36">
        <v>6.8895006395542868</v>
      </c>
      <c r="AA140" s="36">
        <v>3.3207388327280851</v>
      </c>
      <c r="AB140" s="36">
        <v>3.3207388330000001</v>
      </c>
      <c r="AC140" s="36">
        <v>0.86091020724379586</v>
      </c>
      <c r="AD140" s="36">
        <v>3.2663557450441014</v>
      </c>
      <c r="AE140" s="36">
        <v>30.178410979165079</v>
      </c>
      <c r="AF140" s="36">
        <v>33.444766724209181</v>
      </c>
      <c r="AG140" s="145">
        <v>3.3569336476186942E-2</v>
      </c>
      <c r="AH140" s="145">
        <v>5.7106457453743306E-2</v>
      </c>
      <c r="AI140" s="145">
        <v>0.18289500562888059</v>
      </c>
      <c r="AJ140" s="36">
        <v>0.19036332691820551</v>
      </c>
      <c r="AK140" s="36">
        <v>0.23004175588790055</v>
      </c>
      <c r="AL140" s="36">
        <v>0.5753531521088876</v>
      </c>
      <c r="AM140" s="36">
        <f t="shared" si="14"/>
        <v>1.0848428706381883</v>
      </c>
      <c r="AN140" s="36">
        <f t="shared" si="14"/>
        <v>3.5535039583857455</v>
      </c>
      <c r="AO140" s="36">
        <f t="shared" si="14"/>
        <v>30.936659136902847</v>
      </c>
      <c r="AP140" s="146">
        <v>925.24858377500004</v>
      </c>
      <c r="AQ140" s="146">
        <v>498.21077587799999</v>
      </c>
      <c r="AR140" s="36">
        <f t="shared" si="15"/>
        <v>1423.4593596530001</v>
      </c>
      <c r="AS140" s="36">
        <v>114.444751602</v>
      </c>
      <c r="AT140" s="36">
        <v>1845.346753523</v>
      </c>
      <c r="AU140" s="36">
        <v>4679.9423477219998</v>
      </c>
      <c r="AV140" s="36">
        <v>1526.332911575</v>
      </c>
      <c r="AW140" s="36">
        <v>3870.8985267769999</v>
      </c>
      <c r="AX140" s="36">
        <v>1514.9068667030001</v>
      </c>
      <c r="AY140" s="36">
        <v>3841.9211916690001</v>
      </c>
      <c r="AZ140" s="36">
        <v>10.515449961428573</v>
      </c>
      <c r="BA140" s="36">
        <v>21.030899922857145</v>
      </c>
      <c r="BB140" s="36">
        <v>4.120822757</v>
      </c>
      <c r="BC140" s="36">
        <v>161.30182841499999</v>
      </c>
      <c r="BD140" s="36">
        <v>409.073934818</v>
      </c>
      <c r="BE140" s="36">
        <v>0.29656874714285714</v>
      </c>
      <c r="BF140" s="36">
        <v>0.59313749571428576</v>
      </c>
      <c r="BG140" s="36">
        <v>7.3182653269999998</v>
      </c>
      <c r="BH140" s="36">
        <v>47.773758059000002</v>
      </c>
      <c r="BI140" s="36">
        <v>1.6800000000000006</v>
      </c>
      <c r="BJ140" s="36">
        <v>2.5599999999999996</v>
      </c>
      <c r="BK140" s="36">
        <v>0.9</v>
      </c>
      <c r="BL140" s="36">
        <v>1.2900000000000005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5.0067121639999996</v>
      </c>
      <c r="E141" s="36">
        <v>3</v>
      </c>
      <c r="F141" s="36">
        <v>0</v>
      </c>
      <c r="G141" s="36">
        <v>1</v>
      </c>
      <c r="H141" s="36">
        <v>2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5.9705500000000009E-4</v>
      </c>
      <c r="P141" s="36">
        <v>1.0421779999999999E-3</v>
      </c>
      <c r="Q141" s="36">
        <v>5.3919000000000005E-4</v>
      </c>
      <c r="R141" s="36">
        <v>5.7865000000000002E-5</v>
      </c>
      <c r="S141" s="36">
        <v>9.6670200000000006E-4</v>
      </c>
      <c r="T141" s="36">
        <v>7.5475999999999994E-5</v>
      </c>
      <c r="U141" s="138">
        <v>0</v>
      </c>
      <c r="V141" s="138">
        <v>0</v>
      </c>
      <c r="W141" s="36">
        <f t="shared" si="12"/>
        <v>5.9705500000000009E-4</v>
      </c>
      <c r="X141" s="36">
        <f t="shared" si="12"/>
        <v>1.0421779999999999E-3</v>
      </c>
      <c r="Y141" s="36">
        <f t="shared" si="13"/>
        <v>1.6392329999999999E-3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145">
        <v>0</v>
      </c>
      <c r="AH141" s="145">
        <v>0</v>
      </c>
      <c r="AI141" s="145">
        <v>0</v>
      </c>
      <c r="AJ141" s="36">
        <v>0</v>
      </c>
      <c r="AK141" s="36">
        <v>0</v>
      </c>
      <c r="AL141" s="36">
        <v>0</v>
      </c>
      <c r="AM141" s="36">
        <f t="shared" si="14"/>
        <v>0</v>
      </c>
      <c r="AN141" s="36">
        <f t="shared" si="14"/>
        <v>0</v>
      </c>
      <c r="AO141" s="36">
        <f t="shared" si="14"/>
        <v>0</v>
      </c>
      <c r="AP141" s="146">
        <v>1.66052E-3</v>
      </c>
      <c r="AQ141" s="146">
        <v>8.9412599999999997E-4</v>
      </c>
      <c r="AR141" s="36">
        <f t="shared" si="15"/>
        <v>2.5546459999999998E-3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0.30991343900000001</v>
      </c>
      <c r="BC141" s="36">
        <v>13.661247274999999</v>
      </c>
      <c r="BD141" s="36">
        <v>37.437273638000001</v>
      </c>
      <c r="BE141" s="36">
        <v>2.2303952857142859E-2</v>
      </c>
      <c r="BF141" s="36">
        <v>4.4607907142857145E-2</v>
      </c>
      <c r="BG141" s="36">
        <v>0.98581532199999999</v>
      </c>
      <c r="BH141" s="36">
        <v>9.6078841579999992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4.8317387839999997</v>
      </c>
      <c r="E142" s="36">
        <v>6</v>
      </c>
      <c r="F142" s="36">
        <v>0</v>
      </c>
      <c r="G142" s="36">
        <v>1</v>
      </c>
      <c r="H142" s="36">
        <v>5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1.8695999999999999E-5</v>
      </c>
      <c r="P142" s="36">
        <v>2.9915000000000001E-5</v>
      </c>
      <c r="Q142" s="36">
        <v>1.6178E-5</v>
      </c>
      <c r="R142" s="36">
        <v>2.5179999999999999E-6</v>
      </c>
      <c r="S142" s="36">
        <v>2.6628999999999999E-5</v>
      </c>
      <c r="T142" s="36">
        <v>3.2860000000000004E-6</v>
      </c>
      <c r="U142" s="138">
        <v>2.4E-2</v>
      </c>
      <c r="V142" s="138">
        <v>5.7599999999999998E-2</v>
      </c>
      <c r="W142" s="36">
        <f t="shared" si="12"/>
        <v>2.4018695999999999E-2</v>
      </c>
      <c r="X142" s="36">
        <f t="shared" si="12"/>
        <v>5.7629914999999997E-2</v>
      </c>
      <c r="Y142" s="36">
        <f t="shared" si="13"/>
        <v>8.1648610999999996E-2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145">
        <v>2.6779873186652411E-3</v>
      </c>
      <c r="AH142" s="145">
        <v>4.5556565880742039E-3</v>
      </c>
      <c r="AI142" s="145">
        <v>1.4590413667210625E-2</v>
      </c>
      <c r="AJ142" s="36">
        <v>0</v>
      </c>
      <c r="AK142" s="36">
        <v>0</v>
      </c>
      <c r="AL142" s="36">
        <v>0</v>
      </c>
      <c r="AM142" s="36">
        <f t="shared" si="14"/>
        <v>2.6779873186652411E-3</v>
      </c>
      <c r="AN142" s="36">
        <f t="shared" si="14"/>
        <v>4.5556565880742039E-3</v>
      </c>
      <c r="AO142" s="36">
        <f t="shared" si="14"/>
        <v>1.4590413667210625E-2</v>
      </c>
      <c r="AP142" s="146">
        <v>8.0288739999999997E-2</v>
      </c>
      <c r="AQ142" s="146">
        <v>4.3232397999999998E-2</v>
      </c>
      <c r="AR142" s="36">
        <f t="shared" si="15"/>
        <v>0.123521138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0.23440018600000001</v>
      </c>
      <c r="BC142" s="36">
        <v>9.9397442980000008</v>
      </c>
      <c r="BD142" s="36">
        <v>23.112459759</v>
      </c>
      <c r="BE142" s="36">
        <v>1.6869390000000001E-2</v>
      </c>
      <c r="BF142" s="36">
        <v>3.3738781428571431E-2</v>
      </c>
      <c r="BG142" s="36">
        <v>0.83799299299999996</v>
      </c>
      <c r="BH142" s="36">
        <v>6.5153212170000003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5.5784907930000003</v>
      </c>
      <c r="E143" s="36">
        <v>2</v>
      </c>
      <c r="F143" s="36">
        <v>0</v>
      </c>
      <c r="G143" s="36">
        <v>1</v>
      </c>
      <c r="H143" s="36">
        <v>1</v>
      </c>
      <c r="I143" s="36">
        <v>8.3967774424986794E-4</v>
      </c>
      <c r="J143" s="36">
        <v>0.27067753804877642</v>
      </c>
      <c r="K143" s="36">
        <v>8.3967774424986794E-4</v>
      </c>
      <c r="L143" s="36">
        <v>0</v>
      </c>
      <c r="M143" s="36">
        <v>0.11652221579303026</v>
      </c>
      <c r="N143" s="36">
        <v>0.15499499999999602</v>
      </c>
      <c r="O143" s="36">
        <v>7.0869549999999998E-3</v>
      </c>
      <c r="P143" s="36">
        <v>1.1391631000000001E-2</v>
      </c>
      <c r="Q143" s="36">
        <v>6.426897E-3</v>
      </c>
      <c r="R143" s="36">
        <v>6.6005799999999993E-4</v>
      </c>
      <c r="S143" s="36">
        <v>1.0530686000000001E-2</v>
      </c>
      <c r="T143" s="36">
        <v>8.60945E-4</v>
      </c>
      <c r="U143" s="138">
        <v>0</v>
      </c>
      <c r="V143" s="138">
        <v>0</v>
      </c>
      <c r="W143" s="36">
        <f t="shared" si="12"/>
        <v>7.9266327442498678E-3</v>
      </c>
      <c r="X143" s="36">
        <f t="shared" si="12"/>
        <v>0.28206916904877644</v>
      </c>
      <c r="Y143" s="36">
        <f t="shared" si="13"/>
        <v>0.28999580179302631</v>
      </c>
      <c r="Z143" s="36">
        <v>6.4738122749016195E-4</v>
      </c>
      <c r="AA143" s="36">
        <v>1.3853958268289463E-4</v>
      </c>
      <c r="AB143" s="36">
        <v>1.3854000000000001E-4</v>
      </c>
      <c r="AC143" s="36">
        <v>3.6595115498853503E-6</v>
      </c>
      <c r="AD143" s="36">
        <v>9.452559426654445E-4</v>
      </c>
      <c r="AE143" s="36">
        <v>8.507303483988999E-3</v>
      </c>
      <c r="AF143" s="36">
        <v>9.4525594266544437E-3</v>
      </c>
      <c r="AG143" s="145">
        <v>0</v>
      </c>
      <c r="AH143" s="145">
        <v>0</v>
      </c>
      <c r="AI143" s="145">
        <v>0</v>
      </c>
      <c r="AJ143" s="36">
        <v>7.9418403704195884E-6</v>
      </c>
      <c r="AK143" s="36">
        <v>9.5972572561263336E-6</v>
      </c>
      <c r="AL143" s="36">
        <v>2.4003521415490165E-5</v>
      </c>
      <c r="AM143" s="36">
        <f t="shared" si="14"/>
        <v>1.1601351920304939E-5</v>
      </c>
      <c r="AN143" s="36">
        <f t="shared" si="14"/>
        <v>9.5485319992157081E-4</v>
      </c>
      <c r="AO143" s="36">
        <f t="shared" si="14"/>
        <v>8.5313070054044895E-3</v>
      </c>
      <c r="AP143" s="146">
        <v>3.2739634460000002</v>
      </c>
      <c r="AQ143" s="146">
        <v>1.7629033940000001</v>
      </c>
      <c r="AR143" s="36">
        <f t="shared" si="15"/>
        <v>5.0368668400000001</v>
      </c>
      <c r="AS143" s="36">
        <v>0.77940388199999999</v>
      </c>
      <c r="AT143" s="36">
        <v>6.6667891509999997</v>
      </c>
      <c r="AU143" s="36">
        <v>15.795886384999999</v>
      </c>
      <c r="AV143" s="36">
        <v>6.9424227509999996</v>
      </c>
      <c r="AW143" s="36">
        <v>16.448955942000001</v>
      </c>
      <c r="AX143" s="36">
        <v>6.4039919730000001</v>
      </c>
      <c r="AY143" s="36">
        <v>15.173230670000001</v>
      </c>
      <c r="AZ143" s="36">
        <v>1.4515375714285714E-2</v>
      </c>
      <c r="BA143" s="36">
        <v>2.9030752857142857E-2</v>
      </c>
      <c r="BB143" s="36">
        <v>0.419209316</v>
      </c>
      <c r="BC143" s="36">
        <v>21.606826193</v>
      </c>
      <c r="BD143" s="36">
        <v>51.193905184999998</v>
      </c>
      <c r="BE143" s="36">
        <v>3.0169795714285717E-2</v>
      </c>
      <c r="BF143" s="36">
        <v>6.0339591428571433E-2</v>
      </c>
      <c r="BG143" s="36">
        <v>3.8741480909999999</v>
      </c>
      <c r="BH143" s="36">
        <v>15.680772512000001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4.6638594070000003</v>
      </c>
      <c r="E144" s="36">
        <v>22</v>
      </c>
      <c r="F144" s="36">
        <v>0</v>
      </c>
      <c r="G144" s="36">
        <v>1</v>
      </c>
      <c r="H144" s="36">
        <v>21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138">
        <v>0</v>
      </c>
      <c r="V144" s="138">
        <v>0</v>
      </c>
      <c r="W144" s="36">
        <f t="shared" si="12"/>
        <v>0</v>
      </c>
      <c r="X144" s="36">
        <f t="shared" si="12"/>
        <v>0</v>
      </c>
      <c r="Y144" s="36">
        <f t="shared" si="13"/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145">
        <v>0</v>
      </c>
      <c r="AH144" s="145">
        <v>0</v>
      </c>
      <c r="AI144" s="145">
        <v>0</v>
      </c>
      <c r="AJ144" s="36">
        <v>0</v>
      </c>
      <c r="AK144" s="36">
        <v>0</v>
      </c>
      <c r="AL144" s="36">
        <v>0</v>
      </c>
      <c r="AM144" s="36">
        <f t="shared" si="14"/>
        <v>0</v>
      </c>
      <c r="AN144" s="36">
        <f t="shared" si="14"/>
        <v>0</v>
      </c>
      <c r="AO144" s="36">
        <f t="shared" si="14"/>
        <v>0</v>
      </c>
      <c r="AP144" s="146">
        <v>0</v>
      </c>
      <c r="AQ144" s="146">
        <v>0</v>
      </c>
      <c r="AR144" s="36">
        <f t="shared" si="15"/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0.63819675499999995</v>
      </c>
      <c r="BC144" s="36">
        <v>50.559514006000001</v>
      </c>
      <c r="BD144" s="36">
        <v>111.353640377</v>
      </c>
      <c r="BE144" s="36">
        <v>4.592995714285715E-2</v>
      </c>
      <c r="BF144" s="36">
        <v>9.18599142857143E-2</v>
      </c>
      <c r="BG144" s="36">
        <v>1.445175423</v>
      </c>
      <c r="BH144" s="36">
        <v>7.1295877020000002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5.3463583579999998</v>
      </c>
      <c r="E145" s="36">
        <v>1</v>
      </c>
      <c r="F145" s="36">
        <v>0</v>
      </c>
      <c r="G145" s="36">
        <v>0</v>
      </c>
      <c r="H145" s="36">
        <v>1</v>
      </c>
      <c r="I145" s="36">
        <v>9.2444528756235114E-3</v>
      </c>
      <c r="J145" s="36">
        <v>1.8457417302187946</v>
      </c>
      <c r="K145" s="36">
        <v>9.2444528756235114E-3</v>
      </c>
      <c r="L145" s="36">
        <v>0</v>
      </c>
      <c r="M145" s="36">
        <v>0.69236718308768386</v>
      </c>
      <c r="N145" s="36">
        <v>1.1626190000067342</v>
      </c>
      <c r="O145" s="36">
        <v>2.3690304999999998E-2</v>
      </c>
      <c r="P145" s="36">
        <v>4.0405571000000001E-2</v>
      </c>
      <c r="Q145" s="36">
        <v>2.1038464999999999E-2</v>
      </c>
      <c r="R145" s="36">
        <v>2.6518399999999999E-3</v>
      </c>
      <c r="S145" s="36">
        <v>3.6946648999999998E-2</v>
      </c>
      <c r="T145" s="36">
        <v>3.4589219999999997E-3</v>
      </c>
      <c r="U145" s="138">
        <v>0</v>
      </c>
      <c r="V145" s="138">
        <v>0</v>
      </c>
      <c r="W145" s="36">
        <f t="shared" si="12"/>
        <v>3.2934757875623513E-2</v>
      </c>
      <c r="X145" s="36">
        <f t="shared" si="12"/>
        <v>1.8861473012187946</v>
      </c>
      <c r="Y145" s="36">
        <f t="shared" si="13"/>
        <v>1.9190820590944182</v>
      </c>
      <c r="Z145" s="36">
        <v>4.4315829518840957E-3</v>
      </c>
      <c r="AA145" s="36">
        <v>9.4835875170319649E-4</v>
      </c>
      <c r="AB145" s="36">
        <v>9.4835899999999996E-4</v>
      </c>
      <c r="AC145" s="36">
        <v>7.4500835960419182E-5</v>
      </c>
      <c r="AD145" s="36">
        <v>1.6457739181304023E-2</v>
      </c>
      <c r="AE145" s="36">
        <v>0.14811965263173618</v>
      </c>
      <c r="AF145" s="36">
        <v>0.16457739181304018</v>
      </c>
      <c r="AG145" s="145">
        <v>0</v>
      </c>
      <c r="AH145" s="145">
        <v>0</v>
      </c>
      <c r="AI145" s="145">
        <v>0</v>
      </c>
      <c r="AJ145" s="36">
        <v>5.4364918376291095E-5</v>
      </c>
      <c r="AK145" s="36">
        <v>6.5696876672172047E-5</v>
      </c>
      <c r="AL145" s="36">
        <v>1.6431323492184806E-4</v>
      </c>
      <c r="AM145" s="36">
        <f t="shared" si="14"/>
        <v>1.2886575433671026E-4</v>
      </c>
      <c r="AN145" s="36">
        <f t="shared" si="14"/>
        <v>1.6523436057976196E-2</v>
      </c>
      <c r="AO145" s="36">
        <f t="shared" si="14"/>
        <v>0.14828396586665804</v>
      </c>
      <c r="AP145" s="146">
        <v>13.904374625000001</v>
      </c>
      <c r="AQ145" s="146">
        <v>7.4869709520000001</v>
      </c>
      <c r="AR145" s="36">
        <f t="shared" si="15"/>
        <v>21.391345577000003</v>
      </c>
      <c r="AS145" s="36">
        <v>1.4980340990000001</v>
      </c>
      <c r="AT145" s="36">
        <v>95.731494061999996</v>
      </c>
      <c r="AU145" s="36">
        <v>235.26014665700001</v>
      </c>
      <c r="AV145" s="36">
        <v>69.455491064</v>
      </c>
      <c r="AW145" s="36">
        <v>170.68686929</v>
      </c>
      <c r="AX145" s="36">
        <v>64.807017497000004</v>
      </c>
      <c r="AY145" s="36">
        <v>159.263245501</v>
      </c>
      <c r="AZ145" s="36">
        <v>3.0440817142857148E-2</v>
      </c>
      <c r="BA145" s="36">
        <v>6.0881635714285724E-2</v>
      </c>
      <c r="BB145" s="36">
        <v>0.90944301999999999</v>
      </c>
      <c r="BC145" s="36">
        <v>45.601096001000002</v>
      </c>
      <c r="BD145" s="36">
        <v>112.064693424</v>
      </c>
      <c r="BE145" s="36">
        <v>6.545109857142857E-2</v>
      </c>
      <c r="BF145" s="36">
        <v>0.13090219714285714</v>
      </c>
      <c r="BG145" s="36">
        <v>2.2433909029999999</v>
      </c>
      <c r="BH145" s="36">
        <v>27.419541445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4.2489175320000001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138">
        <v>0</v>
      </c>
      <c r="V146" s="138">
        <v>0</v>
      </c>
      <c r="W146" s="36">
        <f t="shared" si="12"/>
        <v>0</v>
      </c>
      <c r="X146" s="36">
        <f t="shared" si="12"/>
        <v>0</v>
      </c>
      <c r="Y146" s="36">
        <f t="shared" si="13"/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145">
        <v>0</v>
      </c>
      <c r="AH146" s="145">
        <v>0</v>
      </c>
      <c r="AI146" s="145">
        <v>0</v>
      </c>
      <c r="AJ146" s="36">
        <v>0</v>
      </c>
      <c r="AK146" s="36">
        <v>0</v>
      </c>
      <c r="AL146" s="36">
        <v>0</v>
      </c>
      <c r="AM146" s="36">
        <f t="shared" si="14"/>
        <v>0</v>
      </c>
      <c r="AN146" s="36">
        <f t="shared" si="14"/>
        <v>0</v>
      </c>
      <c r="AO146" s="36">
        <f t="shared" si="14"/>
        <v>0</v>
      </c>
      <c r="AP146" s="146">
        <v>0</v>
      </c>
      <c r="AQ146" s="146">
        <v>0</v>
      </c>
      <c r="AR146" s="36">
        <f t="shared" si="15"/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4.5801756329999996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138">
        <v>0</v>
      </c>
      <c r="V147" s="138">
        <v>0</v>
      </c>
      <c r="W147" s="36">
        <f t="shared" si="12"/>
        <v>0</v>
      </c>
      <c r="X147" s="36">
        <f t="shared" si="12"/>
        <v>0</v>
      </c>
      <c r="Y147" s="36">
        <f t="shared" si="13"/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145">
        <v>0</v>
      </c>
      <c r="AH147" s="145">
        <v>0</v>
      </c>
      <c r="AI147" s="145">
        <v>0</v>
      </c>
      <c r="AJ147" s="36">
        <v>0</v>
      </c>
      <c r="AK147" s="36">
        <v>0</v>
      </c>
      <c r="AL147" s="36">
        <v>0</v>
      </c>
      <c r="AM147" s="36">
        <f t="shared" si="14"/>
        <v>0</v>
      </c>
      <c r="AN147" s="36">
        <f t="shared" si="14"/>
        <v>0</v>
      </c>
      <c r="AO147" s="36">
        <f t="shared" si="14"/>
        <v>0</v>
      </c>
      <c r="AP147" s="146">
        <v>0</v>
      </c>
      <c r="AQ147" s="146">
        <v>0</v>
      </c>
      <c r="AR147" s="36">
        <f t="shared" si="15"/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5.7206999999999996E-3</v>
      </c>
      <c r="BC147" s="36">
        <v>0.24563357099999999</v>
      </c>
      <c r="BD147" s="36">
        <v>0.558126762</v>
      </c>
      <c r="BE147" s="36">
        <v>4.1170857142857145E-4</v>
      </c>
      <c r="BF147" s="36">
        <v>8.2341857142857148E-4</v>
      </c>
      <c r="BG147" s="36">
        <v>0.13181327600000001</v>
      </c>
      <c r="BH147" s="36">
        <v>0.13642696100000001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4.0597470710000003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138">
        <v>0</v>
      </c>
      <c r="V148" s="138">
        <v>0</v>
      </c>
      <c r="W148" s="36">
        <f t="shared" si="12"/>
        <v>0</v>
      </c>
      <c r="X148" s="36">
        <f t="shared" si="12"/>
        <v>0</v>
      </c>
      <c r="Y148" s="36">
        <f t="shared" si="13"/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145">
        <v>0</v>
      </c>
      <c r="AH148" s="145">
        <v>0</v>
      </c>
      <c r="AI148" s="145">
        <v>0</v>
      </c>
      <c r="AJ148" s="36">
        <v>0</v>
      </c>
      <c r="AK148" s="36">
        <v>0</v>
      </c>
      <c r="AL148" s="36">
        <v>0</v>
      </c>
      <c r="AM148" s="36">
        <f t="shared" si="14"/>
        <v>0</v>
      </c>
      <c r="AN148" s="36">
        <f t="shared" si="14"/>
        <v>0</v>
      </c>
      <c r="AO148" s="36">
        <f t="shared" si="14"/>
        <v>0</v>
      </c>
      <c r="AP148" s="146">
        <v>0</v>
      </c>
      <c r="AQ148" s="146">
        <v>0</v>
      </c>
      <c r="AR148" s="36">
        <f t="shared" si="15"/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4.6331392459999998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138">
        <v>0</v>
      </c>
      <c r="V149" s="138">
        <v>0</v>
      </c>
      <c r="W149" s="36">
        <f t="shared" si="12"/>
        <v>0</v>
      </c>
      <c r="X149" s="36">
        <f t="shared" si="12"/>
        <v>0</v>
      </c>
      <c r="Y149" s="36">
        <f t="shared" si="13"/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145">
        <v>0</v>
      </c>
      <c r="AH149" s="145">
        <v>0</v>
      </c>
      <c r="AI149" s="145">
        <v>0</v>
      </c>
      <c r="AJ149" s="36">
        <v>0</v>
      </c>
      <c r="AK149" s="36">
        <v>0</v>
      </c>
      <c r="AL149" s="36">
        <v>0</v>
      </c>
      <c r="AM149" s="36">
        <f t="shared" si="14"/>
        <v>0</v>
      </c>
      <c r="AN149" s="36">
        <f t="shared" si="14"/>
        <v>0</v>
      </c>
      <c r="AO149" s="36">
        <f t="shared" si="14"/>
        <v>0</v>
      </c>
      <c r="AP149" s="146">
        <v>0</v>
      </c>
      <c r="AQ149" s="146">
        <v>0</v>
      </c>
      <c r="AR149" s="36">
        <f t="shared" si="15"/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0.13779702699999999</v>
      </c>
      <c r="BH149" s="36">
        <v>0.134560598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5.9397203249999997</v>
      </c>
      <c r="E150" s="36">
        <v>12</v>
      </c>
      <c r="F150" s="36">
        <v>6</v>
      </c>
      <c r="G150" s="36">
        <v>6</v>
      </c>
      <c r="H150" s="36">
        <v>0</v>
      </c>
      <c r="I150" s="36">
        <v>12.227838233173348</v>
      </c>
      <c r="J150" s="36">
        <v>110.92298739041428</v>
      </c>
      <c r="K150" s="36">
        <v>4.7341037331485829</v>
      </c>
      <c r="L150" s="36">
        <v>7.4937345000247655</v>
      </c>
      <c r="M150" s="36">
        <v>71.776323623596497</v>
      </c>
      <c r="N150" s="36">
        <v>51.374501999991125</v>
      </c>
      <c r="O150" s="36">
        <v>0.17413832899999998</v>
      </c>
      <c r="P150" s="36">
        <v>0.26772509499999997</v>
      </c>
      <c r="Q150" s="36">
        <v>0.14419012799999997</v>
      </c>
      <c r="R150" s="36">
        <v>2.9948200999999997E-2</v>
      </c>
      <c r="S150" s="36">
        <v>0.228662224</v>
      </c>
      <c r="T150" s="36">
        <v>3.9062870999999999E-2</v>
      </c>
      <c r="U150" s="138">
        <v>0.38645000000000002</v>
      </c>
      <c r="V150" s="138">
        <v>0.9173</v>
      </c>
      <c r="W150" s="36">
        <f t="shared" si="12"/>
        <v>12.788426562173347</v>
      </c>
      <c r="X150" s="36">
        <f t="shared" si="12"/>
        <v>112.10801248541428</v>
      </c>
      <c r="Y150" s="36">
        <f t="shared" si="13"/>
        <v>124.89643904758762</v>
      </c>
      <c r="Z150" s="36">
        <v>1.2686158874528637</v>
      </c>
      <c r="AA150" s="36">
        <v>0.61107080093210575</v>
      </c>
      <c r="AB150" s="36">
        <v>0.611070801</v>
      </c>
      <c r="AC150" s="36">
        <v>8.0968178539200339E-2</v>
      </c>
      <c r="AD150" s="36">
        <v>0.67358943367601709</v>
      </c>
      <c r="AE150" s="36">
        <v>6.0623049030841534</v>
      </c>
      <c r="AF150" s="36">
        <v>6.7358943367601709</v>
      </c>
      <c r="AG150" s="145">
        <v>4.5620525973745385E-2</v>
      </c>
      <c r="AH150" s="145">
        <v>7.7607331541543881E-2</v>
      </c>
      <c r="AI150" s="145">
        <v>0.24855321047764731</v>
      </c>
      <c r="AJ150" s="36">
        <v>3.5029789487193097E-2</v>
      </c>
      <c r="AK150" s="36">
        <v>4.2331483173842797E-2</v>
      </c>
      <c r="AL150" s="36">
        <v>0.10587448432354718</v>
      </c>
      <c r="AM150" s="36">
        <f t="shared" si="14"/>
        <v>0.16161849400013883</v>
      </c>
      <c r="AN150" s="36">
        <f t="shared" si="14"/>
        <v>0.79352824839140379</v>
      </c>
      <c r="AO150" s="36">
        <f t="shared" si="14"/>
        <v>6.416732597885348</v>
      </c>
      <c r="AP150" s="146">
        <v>697.82642866799995</v>
      </c>
      <c r="AQ150" s="146">
        <v>375.75269235899998</v>
      </c>
      <c r="AR150" s="36">
        <f t="shared" si="15"/>
        <v>1073.5791210269999</v>
      </c>
      <c r="AS150" s="36">
        <v>87.470398066000001</v>
      </c>
      <c r="AT150" s="36">
        <v>2205.646968169</v>
      </c>
      <c r="AU150" s="36">
        <v>5767.1816806050001</v>
      </c>
      <c r="AV150" s="36">
        <v>1337.1922944160001</v>
      </c>
      <c r="AW150" s="36">
        <v>3496.4031030810002</v>
      </c>
      <c r="AX150" s="36">
        <v>1301.804961262</v>
      </c>
      <c r="AY150" s="36">
        <v>3403.8746148700002</v>
      </c>
      <c r="AZ150" s="36">
        <v>5.6505948700000008</v>
      </c>
      <c r="BA150" s="36">
        <v>11.301189741428573</v>
      </c>
      <c r="BB150" s="36">
        <v>3.564600612</v>
      </c>
      <c r="BC150" s="36">
        <v>118.424930742</v>
      </c>
      <c r="BD150" s="36">
        <v>309.64977666800002</v>
      </c>
      <c r="BE150" s="36">
        <v>0.25653836714285716</v>
      </c>
      <c r="BF150" s="36">
        <v>0.51307673428571432</v>
      </c>
      <c r="BG150" s="36">
        <v>4.9896693770000002</v>
      </c>
      <c r="BH150" s="36">
        <v>59.153950674000001</v>
      </c>
      <c r="BI150" s="36">
        <v>0.4800000000000002</v>
      </c>
      <c r="BJ150" s="36">
        <v>0.4800000000000002</v>
      </c>
      <c r="BK150" s="36">
        <v>0.90000000000000058</v>
      </c>
      <c r="BL150" s="36">
        <v>0.90000000000000058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4.788869375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1.3782E-5</v>
      </c>
      <c r="P151" s="36">
        <v>2.4267999999999999E-5</v>
      </c>
      <c r="Q151" s="36">
        <v>1.3216E-5</v>
      </c>
      <c r="R151" s="36">
        <v>5.6599999999999996E-7</v>
      </c>
      <c r="S151" s="36">
        <v>2.353E-5</v>
      </c>
      <c r="T151" s="36">
        <v>7.3799999999999996E-7</v>
      </c>
      <c r="U151" s="138">
        <v>0</v>
      </c>
      <c r="V151" s="138">
        <v>0</v>
      </c>
      <c r="W151" s="36">
        <f t="shared" si="12"/>
        <v>1.3782E-5</v>
      </c>
      <c r="X151" s="36">
        <f t="shared" si="12"/>
        <v>2.4267999999999999E-5</v>
      </c>
      <c r="Y151" s="36">
        <f t="shared" si="13"/>
        <v>3.8049999999999997E-5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145">
        <v>0</v>
      </c>
      <c r="AH151" s="145">
        <v>0</v>
      </c>
      <c r="AI151" s="145">
        <v>0</v>
      </c>
      <c r="AJ151" s="36">
        <v>0</v>
      </c>
      <c r="AK151" s="36">
        <v>0</v>
      </c>
      <c r="AL151" s="36">
        <v>0</v>
      </c>
      <c r="AM151" s="36">
        <f t="shared" si="14"/>
        <v>0</v>
      </c>
      <c r="AN151" s="36">
        <f t="shared" si="14"/>
        <v>0</v>
      </c>
      <c r="AO151" s="36">
        <f t="shared" si="14"/>
        <v>0</v>
      </c>
      <c r="AP151" s="146">
        <v>4.7754999999999999E-5</v>
      </c>
      <c r="AQ151" s="146">
        <v>2.5714000000000001E-5</v>
      </c>
      <c r="AR151" s="36">
        <f t="shared" si="15"/>
        <v>7.3468999999999997E-5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2.4064669999999998E-3</v>
      </c>
      <c r="BC151" s="36">
        <v>3.8885529999999999E-3</v>
      </c>
      <c r="BD151" s="36">
        <v>8.434914E-3</v>
      </c>
      <c r="BE151" s="36">
        <v>1.7004714285714286E-4</v>
      </c>
      <c r="BF151" s="36">
        <v>3.4009571428571435E-4</v>
      </c>
      <c r="BG151" s="36">
        <v>6.7355078999999998E-2</v>
      </c>
      <c r="BH151" s="36">
        <v>0.39061009000000002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4.78961696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1.1632E-5</v>
      </c>
      <c r="P152" s="36">
        <v>1.7928000000000002E-5</v>
      </c>
      <c r="Q152" s="36">
        <v>9.5729999999999997E-6</v>
      </c>
      <c r="R152" s="36">
        <v>2.0590000000000001E-6</v>
      </c>
      <c r="S152" s="36">
        <v>1.5242000000000001E-5</v>
      </c>
      <c r="T152" s="36">
        <v>2.6860000000000002E-6</v>
      </c>
      <c r="U152" s="138">
        <v>0.19800000000000001</v>
      </c>
      <c r="V152" s="138">
        <v>0.47520000000000001</v>
      </c>
      <c r="W152" s="36">
        <f t="shared" si="12"/>
        <v>0.19801163200000002</v>
      </c>
      <c r="X152" s="36">
        <f t="shared" si="12"/>
        <v>0.47521792800000001</v>
      </c>
      <c r="Y152" s="36">
        <f t="shared" si="13"/>
        <v>0.67322956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145">
        <v>2.2492179499956445E-2</v>
      </c>
      <c r="AH152" s="145">
        <v>3.8262558229810957E-2</v>
      </c>
      <c r="AI152" s="145">
        <v>0.12254359865493511</v>
      </c>
      <c r="AJ152" s="36">
        <v>0</v>
      </c>
      <c r="AK152" s="36">
        <v>0</v>
      </c>
      <c r="AL152" s="36">
        <v>0</v>
      </c>
      <c r="AM152" s="36">
        <f t="shared" si="14"/>
        <v>2.2492179499956445E-2</v>
      </c>
      <c r="AN152" s="36">
        <f t="shared" si="14"/>
        <v>3.8262558229810957E-2</v>
      </c>
      <c r="AO152" s="36">
        <f t="shared" si="14"/>
        <v>0.12254359865493511</v>
      </c>
      <c r="AP152" s="146">
        <v>0.76259383800000002</v>
      </c>
      <c r="AQ152" s="146">
        <v>0.41062745099999998</v>
      </c>
      <c r="AR152" s="36">
        <f t="shared" si="15"/>
        <v>1.173221289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6.4722142857142858E-4</v>
      </c>
      <c r="BF152" s="36">
        <v>1.2944442857142858E-3</v>
      </c>
      <c r="BG152" s="36">
        <v>7.5284864000000007E-2</v>
      </c>
      <c r="BH152" s="36">
        <v>0.272763808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4.5083492469999999</v>
      </c>
      <c r="E153" s="36">
        <v>0</v>
      </c>
      <c r="F153" s="36" t="s">
        <v>340</v>
      </c>
      <c r="G153" s="36" t="s">
        <v>340</v>
      </c>
      <c r="H153" s="36" t="s">
        <v>340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138" t="s">
        <v>340</v>
      </c>
      <c r="V153" s="138" t="s">
        <v>340</v>
      </c>
      <c r="W153" s="36">
        <f t="shared" si="12"/>
        <v>0</v>
      </c>
      <c r="X153" s="36">
        <f t="shared" si="12"/>
        <v>0</v>
      </c>
      <c r="Y153" s="36">
        <f t="shared" si="13"/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145" t="s">
        <v>340</v>
      </c>
      <c r="AH153" s="145" t="s">
        <v>340</v>
      </c>
      <c r="AI153" s="145" t="s">
        <v>340</v>
      </c>
      <c r="AJ153" s="36">
        <v>0</v>
      </c>
      <c r="AK153" s="36">
        <v>0</v>
      </c>
      <c r="AL153" s="36">
        <v>0</v>
      </c>
      <c r="AM153" s="36">
        <f t="shared" si="14"/>
        <v>0</v>
      </c>
      <c r="AN153" s="36">
        <f t="shared" si="14"/>
        <v>0</v>
      </c>
      <c r="AO153" s="36">
        <f t="shared" si="14"/>
        <v>0</v>
      </c>
      <c r="AP153" s="146">
        <v>0</v>
      </c>
      <c r="AQ153" s="146">
        <v>0</v>
      </c>
      <c r="AR153" s="36">
        <f t="shared" si="15"/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3.5265869999999998E-2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4.6488925510000003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138">
        <v>0</v>
      </c>
      <c r="V154" s="138">
        <v>0</v>
      </c>
      <c r="W154" s="36">
        <f t="shared" si="12"/>
        <v>0</v>
      </c>
      <c r="X154" s="36">
        <f t="shared" si="12"/>
        <v>0</v>
      </c>
      <c r="Y154" s="36">
        <f t="shared" si="13"/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145">
        <v>0</v>
      </c>
      <c r="AH154" s="145">
        <v>0</v>
      </c>
      <c r="AI154" s="145">
        <v>0</v>
      </c>
      <c r="AJ154" s="36">
        <v>0</v>
      </c>
      <c r="AK154" s="36">
        <v>0</v>
      </c>
      <c r="AL154" s="36">
        <v>0</v>
      </c>
      <c r="AM154" s="36">
        <f t="shared" si="14"/>
        <v>0</v>
      </c>
      <c r="AN154" s="36">
        <f t="shared" si="14"/>
        <v>0</v>
      </c>
      <c r="AO154" s="36">
        <f t="shared" si="14"/>
        <v>0</v>
      </c>
      <c r="AP154" s="146">
        <v>0</v>
      </c>
      <c r="AQ154" s="146">
        <v>0</v>
      </c>
      <c r="AR154" s="36">
        <f t="shared" si="15"/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1.8843764999999998E-2</v>
      </c>
      <c r="BH154" s="36">
        <v>1.2790486130000001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4.4684483200000003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138">
        <v>0</v>
      </c>
      <c r="V155" s="138">
        <v>0</v>
      </c>
      <c r="W155" s="36">
        <f t="shared" si="12"/>
        <v>0</v>
      </c>
      <c r="X155" s="36">
        <f t="shared" si="12"/>
        <v>0</v>
      </c>
      <c r="Y155" s="36">
        <f t="shared" si="13"/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145">
        <v>0</v>
      </c>
      <c r="AH155" s="145">
        <v>0</v>
      </c>
      <c r="AI155" s="145">
        <v>0</v>
      </c>
      <c r="AJ155" s="36">
        <v>0</v>
      </c>
      <c r="AK155" s="36">
        <v>0</v>
      </c>
      <c r="AL155" s="36">
        <v>0</v>
      </c>
      <c r="AM155" s="36">
        <f t="shared" si="14"/>
        <v>0</v>
      </c>
      <c r="AN155" s="36">
        <f t="shared" si="14"/>
        <v>0</v>
      </c>
      <c r="AO155" s="36">
        <f t="shared" si="14"/>
        <v>0</v>
      </c>
      <c r="AP155" s="146">
        <v>0</v>
      </c>
      <c r="AQ155" s="146">
        <v>0</v>
      </c>
      <c r="AR155" s="36">
        <f t="shared" si="15"/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4.6144216089999999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138">
        <v>0</v>
      </c>
      <c r="V156" s="138">
        <v>0</v>
      </c>
      <c r="W156" s="36">
        <f t="shared" si="12"/>
        <v>0</v>
      </c>
      <c r="X156" s="36">
        <f t="shared" si="12"/>
        <v>0</v>
      </c>
      <c r="Y156" s="36">
        <f t="shared" si="13"/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145">
        <v>0</v>
      </c>
      <c r="AH156" s="145">
        <v>0</v>
      </c>
      <c r="AI156" s="145">
        <v>0</v>
      </c>
      <c r="AJ156" s="36">
        <v>0</v>
      </c>
      <c r="AK156" s="36">
        <v>0</v>
      </c>
      <c r="AL156" s="36">
        <v>0</v>
      </c>
      <c r="AM156" s="36">
        <f t="shared" si="14"/>
        <v>0</v>
      </c>
      <c r="AN156" s="36">
        <f t="shared" si="14"/>
        <v>0</v>
      </c>
      <c r="AO156" s="36">
        <f t="shared" si="14"/>
        <v>0</v>
      </c>
      <c r="AP156" s="146">
        <v>0</v>
      </c>
      <c r="AQ156" s="146">
        <v>0</v>
      </c>
      <c r="AR156" s="36">
        <f t="shared" si="15"/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4.2265533700000004</v>
      </c>
      <c r="E157" s="36">
        <v>0</v>
      </c>
      <c r="F157" s="36" t="s">
        <v>340</v>
      </c>
      <c r="G157" s="36" t="s">
        <v>340</v>
      </c>
      <c r="H157" s="36" t="s">
        <v>340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138" t="s">
        <v>340</v>
      </c>
      <c r="V157" s="138" t="s">
        <v>340</v>
      </c>
      <c r="W157" s="36">
        <f t="shared" si="12"/>
        <v>0</v>
      </c>
      <c r="X157" s="36">
        <f t="shared" si="12"/>
        <v>0</v>
      </c>
      <c r="Y157" s="36">
        <f t="shared" si="13"/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145" t="s">
        <v>340</v>
      </c>
      <c r="AH157" s="145" t="s">
        <v>340</v>
      </c>
      <c r="AI157" s="145" t="s">
        <v>340</v>
      </c>
      <c r="AJ157" s="36">
        <v>0</v>
      </c>
      <c r="AK157" s="36">
        <v>0</v>
      </c>
      <c r="AL157" s="36">
        <v>0</v>
      </c>
      <c r="AM157" s="36">
        <f t="shared" si="14"/>
        <v>0</v>
      </c>
      <c r="AN157" s="36">
        <f t="shared" si="14"/>
        <v>0</v>
      </c>
      <c r="AO157" s="36">
        <f t="shared" si="14"/>
        <v>0</v>
      </c>
      <c r="AP157" s="146">
        <v>0</v>
      </c>
      <c r="AQ157" s="146">
        <v>0</v>
      </c>
      <c r="AR157" s="36">
        <f t="shared" si="15"/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4.6557410790000002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138">
        <v>0</v>
      </c>
      <c r="V158" s="138">
        <v>0</v>
      </c>
      <c r="W158" s="36">
        <f t="shared" si="12"/>
        <v>0</v>
      </c>
      <c r="X158" s="36">
        <f t="shared" si="12"/>
        <v>0</v>
      </c>
      <c r="Y158" s="36">
        <f t="shared" si="13"/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145">
        <v>0</v>
      </c>
      <c r="AH158" s="145">
        <v>0</v>
      </c>
      <c r="AI158" s="145">
        <v>0</v>
      </c>
      <c r="AJ158" s="36">
        <v>0</v>
      </c>
      <c r="AK158" s="36">
        <v>0</v>
      </c>
      <c r="AL158" s="36">
        <v>0</v>
      </c>
      <c r="AM158" s="36">
        <f t="shared" si="14"/>
        <v>0</v>
      </c>
      <c r="AN158" s="36">
        <f t="shared" si="14"/>
        <v>0</v>
      </c>
      <c r="AO158" s="36">
        <f t="shared" si="14"/>
        <v>0</v>
      </c>
      <c r="AP158" s="146">
        <v>0</v>
      </c>
      <c r="AQ158" s="146">
        <v>0</v>
      </c>
      <c r="AR158" s="36">
        <f t="shared" si="15"/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0.114126872</v>
      </c>
      <c r="BH158" s="36">
        <v>0.174755562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4.147447874</v>
      </c>
      <c r="E159" s="36">
        <v>0</v>
      </c>
      <c r="F159" s="36" t="s">
        <v>340</v>
      </c>
      <c r="G159" s="36" t="s">
        <v>340</v>
      </c>
      <c r="H159" s="36" t="s">
        <v>340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138" t="s">
        <v>340</v>
      </c>
      <c r="V159" s="138" t="s">
        <v>340</v>
      </c>
      <c r="W159" s="36">
        <f t="shared" si="12"/>
        <v>0</v>
      </c>
      <c r="X159" s="36">
        <f t="shared" si="12"/>
        <v>0</v>
      </c>
      <c r="Y159" s="36">
        <f t="shared" si="13"/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145" t="s">
        <v>340</v>
      </c>
      <c r="AH159" s="145" t="s">
        <v>340</v>
      </c>
      <c r="AI159" s="145" t="s">
        <v>340</v>
      </c>
      <c r="AJ159" s="36">
        <v>0</v>
      </c>
      <c r="AK159" s="36">
        <v>0</v>
      </c>
      <c r="AL159" s="36">
        <v>0</v>
      </c>
      <c r="AM159" s="36">
        <f t="shared" si="14"/>
        <v>0</v>
      </c>
      <c r="AN159" s="36">
        <f t="shared" si="14"/>
        <v>0</v>
      </c>
      <c r="AO159" s="36">
        <f t="shared" si="14"/>
        <v>0</v>
      </c>
      <c r="AP159" s="146">
        <v>0</v>
      </c>
      <c r="AQ159" s="146">
        <v>0</v>
      </c>
      <c r="AR159" s="36">
        <f t="shared" si="15"/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4.1858784629999999</v>
      </c>
      <c r="E160" s="36">
        <v>0</v>
      </c>
      <c r="F160" s="36" t="s">
        <v>340</v>
      </c>
      <c r="G160" s="36" t="s">
        <v>340</v>
      </c>
      <c r="H160" s="36" t="s">
        <v>340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138" t="s">
        <v>340</v>
      </c>
      <c r="V160" s="138" t="s">
        <v>340</v>
      </c>
      <c r="W160" s="36">
        <f t="shared" si="12"/>
        <v>0</v>
      </c>
      <c r="X160" s="36">
        <f t="shared" si="12"/>
        <v>0</v>
      </c>
      <c r="Y160" s="36">
        <f t="shared" si="13"/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145" t="s">
        <v>340</v>
      </c>
      <c r="AH160" s="145" t="s">
        <v>340</v>
      </c>
      <c r="AI160" s="145" t="s">
        <v>340</v>
      </c>
      <c r="AJ160" s="36">
        <v>0</v>
      </c>
      <c r="AK160" s="36">
        <v>0</v>
      </c>
      <c r="AL160" s="36">
        <v>0</v>
      </c>
      <c r="AM160" s="36">
        <f t="shared" si="14"/>
        <v>0</v>
      </c>
      <c r="AN160" s="36">
        <f t="shared" si="14"/>
        <v>0</v>
      </c>
      <c r="AO160" s="36">
        <f t="shared" si="14"/>
        <v>0</v>
      </c>
      <c r="AP160" s="146">
        <v>0</v>
      </c>
      <c r="AQ160" s="146">
        <v>0</v>
      </c>
      <c r="AR160" s="36">
        <f t="shared" si="15"/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4.7538583250000004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138">
        <v>0</v>
      </c>
      <c r="V161" s="138">
        <v>0</v>
      </c>
      <c r="W161" s="36">
        <f t="shared" si="12"/>
        <v>0</v>
      </c>
      <c r="X161" s="36">
        <f t="shared" si="12"/>
        <v>0</v>
      </c>
      <c r="Y161" s="36">
        <f t="shared" si="13"/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145">
        <v>0</v>
      </c>
      <c r="AH161" s="145">
        <v>0</v>
      </c>
      <c r="AI161" s="145">
        <v>0</v>
      </c>
      <c r="AJ161" s="36">
        <v>0</v>
      </c>
      <c r="AK161" s="36">
        <v>0</v>
      </c>
      <c r="AL161" s="36">
        <v>0</v>
      </c>
      <c r="AM161" s="36">
        <f t="shared" si="14"/>
        <v>0</v>
      </c>
      <c r="AN161" s="36">
        <f t="shared" si="14"/>
        <v>0</v>
      </c>
      <c r="AO161" s="36">
        <f t="shared" si="14"/>
        <v>0</v>
      </c>
      <c r="AP161" s="146">
        <v>0</v>
      </c>
      <c r="AQ161" s="146">
        <v>0</v>
      </c>
      <c r="AR161" s="36">
        <f t="shared" si="15"/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0.77756985999999995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4.2930424570000003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138">
        <v>0</v>
      </c>
      <c r="V162" s="138">
        <v>0</v>
      </c>
      <c r="W162" s="36">
        <f t="shared" si="12"/>
        <v>0</v>
      </c>
      <c r="X162" s="36">
        <f t="shared" si="12"/>
        <v>0</v>
      </c>
      <c r="Y162" s="36">
        <f t="shared" si="13"/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145">
        <v>0</v>
      </c>
      <c r="AH162" s="145">
        <v>0</v>
      </c>
      <c r="AI162" s="145">
        <v>0</v>
      </c>
      <c r="AJ162" s="36">
        <v>0</v>
      </c>
      <c r="AK162" s="36">
        <v>0</v>
      </c>
      <c r="AL162" s="36">
        <v>0</v>
      </c>
      <c r="AM162" s="36">
        <f t="shared" si="14"/>
        <v>0</v>
      </c>
      <c r="AN162" s="36">
        <f t="shared" si="14"/>
        <v>0</v>
      </c>
      <c r="AO162" s="36">
        <f t="shared" si="14"/>
        <v>0</v>
      </c>
      <c r="AP162" s="146">
        <v>0</v>
      </c>
      <c r="AQ162" s="146">
        <v>0</v>
      </c>
      <c r="AR162" s="36">
        <f t="shared" si="15"/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4.8694592559999998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2.9781040000000001E-3</v>
      </c>
      <c r="P163" s="36">
        <v>5.3693860000000003E-3</v>
      </c>
      <c r="Q163" s="36">
        <v>2.798643E-3</v>
      </c>
      <c r="R163" s="36">
        <v>1.7946100000000001E-4</v>
      </c>
      <c r="S163" s="36">
        <v>5.1353060000000001E-3</v>
      </c>
      <c r="T163" s="36">
        <v>2.3408000000000001E-4</v>
      </c>
      <c r="U163" s="138">
        <v>8.5900000000000004E-2</v>
      </c>
      <c r="V163" s="138">
        <v>0.20380000000000004</v>
      </c>
      <c r="W163" s="36">
        <f t="shared" si="12"/>
        <v>8.8878103999999999E-2</v>
      </c>
      <c r="X163" s="36">
        <f t="shared" si="12"/>
        <v>0.20916938600000004</v>
      </c>
      <c r="Y163" s="36">
        <f t="shared" si="13"/>
        <v>0.29804749000000003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145">
        <v>9.7161043545931809E-3</v>
      </c>
      <c r="AH163" s="145">
        <v>1.652854533884817E-2</v>
      </c>
      <c r="AI163" s="145">
        <v>5.2936016828473195E-2</v>
      </c>
      <c r="AJ163" s="36">
        <v>0</v>
      </c>
      <c r="AK163" s="36">
        <v>0</v>
      </c>
      <c r="AL163" s="36">
        <v>0</v>
      </c>
      <c r="AM163" s="36">
        <f t="shared" si="14"/>
        <v>9.7161043545931809E-3</v>
      </c>
      <c r="AN163" s="36">
        <f t="shared" si="14"/>
        <v>1.652854533884817E-2</v>
      </c>
      <c r="AO163" s="36">
        <f t="shared" si="14"/>
        <v>5.2936016828473195E-2</v>
      </c>
      <c r="AP163" s="146">
        <v>0.37784878700000002</v>
      </c>
      <c r="AQ163" s="146">
        <v>0.20345703900000001</v>
      </c>
      <c r="AR163" s="36">
        <f t="shared" si="15"/>
        <v>0.58130582600000003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1.212037941</v>
      </c>
      <c r="BH163" s="36">
        <v>13.701864235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4.8796880109999998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1.2205364999999999E-2</v>
      </c>
      <c r="P164" s="36">
        <v>1.9683875999999999E-2</v>
      </c>
      <c r="Q164" s="36">
        <v>1.0450384E-2</v>
      </c>
      <c r="R164" s="36">
        <v>1.7549810000000001E-3</v>
      </c>
      <c r="S164" s="36">
        <v>1.7394771E-2</v>
      </c>
      <c r="T164" s="36">
        <v>2.289105E-3</v>
      </c>
      <c r="U164" s="138">
        <v>0</v>
      </c>
      <c r="V164" s="138">
        <v>0</v>
      </c>
      <c r="W164" s="36">
        <f t="shared" ref="W164:X182" si="16">IF($D164="－","－",SUM(I164,O164,U164))</f>
        <v>1.2205364999999999E-2</v>
      </c>
      <c r="X164" s="36">
        <f t="shared" si="16"/>
        <v>1.9683875999999999E-2</v>
      </c>
      <c r="Y164" s="36">
        <f t="shared" si="13"/>
        <v>3.1889240999999999E-2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145">
        <v>0</v>
      </c>
      <c r="AH164" s="145">
        <v>0</v>
      </c>
      <c r="AI164" s="145">
        <v>0</v>
      </c>
      <c r="AJ164" s="36">
        <v>0</v>
      </c>
      <c r="AK164" s="36">
        <v>0</v>
      </c>
      <c r="AL164" s="36">
        <v>0</v>
      </c>
      <c r="AM164" s="36">
        <f t="shared" ref="AM164:AO182" si="17">IF($D164="－","－",SUM(AC164,AG164,AJ164))</f>
        <v>0</v>
      </c>
      <c r="AN164" s="36">
        <f t="shared" si="17"/>
        <v>0</v>
      </c>
      <c r="AO164" s="36">
        <f t="shared" si="17"/>
        <v>0</v>
      </c>
      <c r="AP164" s="146">
        <v>1.6878097000000002E-2</v>
      </c>
      <c r="AQ164" s="146">
        <v>9.0882059999999997E-3</v>
      </c>
      <c r="AR164" s="36">
        <f t="shared" si="15"/>
        <v>2.5966303000000003E-2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0.34678024099999999</v>
      </c>
      <c r="BC164" s="36">
        <v>15.437575561999999</v>
      </c>
      <c r="BD164" s="36">
        <v>36.029151827</v>
      </c>
      <c r="BE164" s="36">
        <v>2.4504550000000003E-2</v>
      </c>
      <c r="BF164" s="36">
        <v>4.9009101428571435E-2</v>
      </c>
      <c r="BG164" s="36">
        <v>1.5235850719999999</v>
      </c>
      <c r="BH164" s="36">
        <v>8.7817937990000008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4.8765018649999998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9.6778800000000002E-4</v>
      </c>
      <c r="P165" s="36">
        <v>1.728151E-3</v>
      </c>
      <c r="Q165" s="36">
        <v>8.9657799999999998E-4</v>
      </c>
      <c r="R165" s="36">
        <v>7.1209999999999991E-5</v>
      </c>
      <c r="S165" s="36">
        <v>1.6352680000000001E-3</v>
      </c>
      <c r="T165" s="36">
        <v>9.2882999999999998E-5</v>
      </c>
      <c r="U165" s="138">
        <v>6.0000000000000001E-3</v>
      </c>
      <c r="V165" s="138">
        <v>1.44E-2</v>
      </c>
      <c r="W165" s="36">
        <f t="shared" si="16"/>
        <v>6.9677879999999999E-3</v>
      </c>
      <c r="X165" s="36">
        <f t="shared" si="16"/>
        <v>1.6128151E-2</v>
      </c>
      <c r="Y165" s="36">
        <f t="shared" si="13"/>
        <v>2.3095938999999999E-2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145">
        <v>6.5852100178890888E-4</v>
      </c>
      <c r="AH165" s="145">
        <v>1.1202426237328564E-3</v>
      </c>
      <c r="AI165" s="145">
        <v>3.5878040787119861E-3</v>
      </c>
      <c r="AJ165" s="36">
        <v>0</v>
      </c>
      <c r="AK165" s="36">
        <v>0</v>
      </c>
      <c r="AL165" s="36">
        <v>0</v>
      </c>
      <c r="AM165" s="36">
        <f t="shared" si="17"/>
        <v>6.5852100178890888E-4</v>
      </c>
      <c r="AN165" s="36">
        <f t="shared" si="17"/>
        <v>1.1202426237328564E-3</v>
      </c>
      <c r="AO165" s="36">
        <f t="shared" si="17"/>
        <v>3.5878040787119861E-3</v>
      </c>
      <c r="AP165" s="146">
        <v>2.661902E-2</v>
      </c>
      <c r="AQ165" s="146">
        <v>1.4333317999999999E-2</v>
      </c>
      <c r="AR165" s="36">
        <f t="shared" si="15"/>
        <v>4.0952337999999998E-2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0.22894455599999999</v>
      </c>
      <c r="BC165" s="36">
        <v>7.8214023289999997</v>
      </c>
      <c r="BD165" s="36">
        <v>18.989954999999998</v>
      </c>
      <c r="BE165" s="36">
        <v>1.617792142857143E-2</v>
      </c>
      <c r="BF165" s="36">
        <v>3.2355842857142859E-2</v>
      </c>
      <c r="BG165" s="36">
        <v>1.0329300459999999</v>
      </c>
      <c r="BH165" s="36">
        <v>11.543585198000001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4.9243618299999996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138">
        <v>3.0000000000000001E-3</v>
      </c>
      <c r="V166" s="138">
        <v>7.1999999999999998E-3</v>
      </c>
      <c r="W166" s="36">
        <f t="shared" si="16"/>
        <v>3.0000000000000001E-3</v>
      </c>
      <c r="X166" s="36">
        <f t="shared" si="16"/>
        <v>7.1999999999999998E-3</v>
      </c>
      <c r="Y166" s="36">
        <f t="shared" si="13"/>
        <v>1.0200000000000001E-2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145">
        <v>3.1723819202050108E-4</v>
      </c>
      <c r="AH166" s="145">
        <v>5.3966956803487543E-4</v>
      </c>
      <c r="AI166" s="145">
        <v>1.7284011841116956E-3</v>
      </c>
      <c r="AJ166" s="36">
        <v>0</v>
      </c>
      <c r="AK166" s="36">
        <v>0</v>
      </c>
      <c r="AL166" s="36">
        <v>0</v>
      </c>
      <c r="AM166" s="36">
        <f t="shared" si="17"/>
        <v>3.1723819202050108E-4</v>
      </c>
      <c r="AN166" s="36">
        <f t="shared" si="17"/>
        <v>5.3966956803487543E-4</v>
      </c>
      <c r="AO166" s="36">
        <f t="shared" si="17"/>
        <v>1.7284011841116956E-3</v>
      </c>
      <c r="AP166" s="146">
        <v>9.9854720000000004E-3</v>
      </c>
      <c r="AQ166" s="146">
        <v>5.376792E-3</v>
      </c>
      <c r="AR166" s="36">
        <f t="shared" si="15"/>
        <v>1.5362264E-2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7.5645530000000002E-2</v>
      </c>
      <c r="BC166" s="36">
        <v>4.0680962709999999</v>
      </c>
      <c r="BD166" s="36">
        <v>9.3262834770000005</v>
      </c>
      <c r="BE166" s="36">
        <v>5.345342857142857E-3</v>
      </c>
      <c r="BF166" s="36">
        <v>1.0690687142857144E-2</v>
      </c>
      <c r="BG166" s="36">
        <v>0.31489320599999998</v>
      </c>
      <c r="BH166" s="36">
        <v>1.2406141580000001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5.0728234609999996</v>
      </c>
      <c r="E167" s="36">
        <v>18</v>
      </c>
      <c r="F167" s="36">
        <v>0</v>
      </c>
      <c r="G167" s="36">
        <v>1</v>
      </c>
      <c r="H167" s="36">
        <v>17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2.727864E-3</v>
      </c>
      <c r="P167" s="36">
        <v>4.2780730000000003E-3</v>
      </c>
      <c r="Q167" s="36">
        <v>2.214789E-3</v>
      </c>
      <c r="R167" s="36">
        <v>5.1307499999999999E-4</v>
      </c>
      <c r="S167" s="36">
        <v>3.6088439999999999E-3</v>
      </c>
      <c r="T167" s="36">
        <v>6.6922899999999992E-4</v>
      </c>
      <c r="U167" s="138">
        <v>6.9000000000000006E-2</v>
      </c>
      <c r="V167" s="138">
        <v>0.1656</v>
      </c>
      <c r="W167" s="36">
        <f t="shared" si="16"/>
        <v>7.1727864000000002E-2</v>
      </c>
      <c r="X167" s="36">
        <f t="shared" si="16"/>
        <v>0.16987807299999999</v>
      </c>
      <c r="Y167" s="36">
        <f t="shared" si="13"/>
        <v>0.24160593699999999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145">
        <v>6.997020641485158E-3</v>
      </c>
      <c r="AH167" s="145">
        <v>1.1902977642986244E-2</v>
      </c>
      <c r="AI167" s="145">
        <v>3.8121698667401893E-2</v>
      </c>
      <c r="AJ167" s="36">
        <v>0</v>
      </c>
      <c r="AK167" s="36">
        <v>0</v>
      </c>
      <c r="AL167" s="36">
        <v>0</v>
      </c>
      <c r="AM167" s="36">
        <f t="shared" si="17"/>
        <v>6.997020641485158E-3</v>
      </c>
      <c r="AN167" s="36">
        <f t="shared" si="17"/>
        <v>1.1902977642986244E-2</v>
      </c>
      <c r="AO167" s="36">
        <f t="shared" si="17"/>
        <v>3.8121698667401893E-2</v>
      </c>
      <c r="AP167" s="146">
        <v>0.24224306000000001</v>
      </c>
      <c r="AQ167" s="146">
        <v>0.13043857</v>
      </c>
      <c r="AR167" s="36">
        <f t="shared" si="15"/>
        <v>0.37268162999999999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4.2238833000000003E-2</v>
      </c>
      <c r="BC167" s="36">
        <v>2.7843426149999999</v>
      </c>
      <c r="BD167" s="36">
        <v>6.2034619629999996</v>
      </c>
      <c r="BE167" s="36">
        <v>2.9847242857142858E-3</v>
      </c>
      <c r="BF167" s="36">
        <v>5.9694500000000003E-3</v>
      </c>
      <c r="BG167" s="36">
        <v>1.578882165</v>
      </c>
      <c r="BH167" s="36">
        <v>4.4487613719999999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4.8887573550000001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138">
        <v>0</v>
      </c>
      <c r="V168" s="138">
        <v>0</v>
      </c>
      <c r="W168" s="36">
        <f t="shared" si="16"/>
        <v>0</v>
      </c>
      <c r="X168" s="36">
        <f t="shared" si="16"/>
        <v>0</v>
      </c>
      <c r="Y168" s="36">
        <f t="shared" si="13"/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145">
        <v>0</v>
      </c>
      <c r="AH168" s="145">
        <v>0</v>
      </c>
      <c r="AI168" s="145">
        <v>0</v>
      </c>
      <c r="AJ168" s="36">
        <v>0</v>
      </c>
      <c r="AK168" s="36">
        <v>0</v>
      </c>
      <c r="AL168" s="36">
        <v>0</v>
      </c>
      <c r="AM168" s="36">
        <f t="shared" si="17"/>
        <v>0</v>
      </c>
      <c r="AN168" s="36">
        <f t="shared" si="17"/>
        <v>0</v>
      </c>
      <c r="AO168" s="36">
        <f t="shared" si="17"/>
        <v>0</v>
      </c>
      <c r="AP168" s="146">
        <v>0</v>
      </c>
      <c r="AQ168" s="146">
        <v>0</v>
      </c>
      <c r="AR168" s="36">
        <f t="shared" si="15"/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5.1112800999999999E-2</v>
      </c>
      <c r="BC168" s="36">
        <v>2.8042645589999999</v>
      </c>
      <c r="BD168" s="36">
        <v>6.1349614539999999</v>
      </c>
      <c r="BE168" s="36">
        <v>3.6117857142857145E-3</v>
      </c>
      <c r="BF168" s="36">
        <v>7.2235728571428568E-3</v>
      </c>
      <c r="BG168" s="36">
        <v>1.5408795930000001</v>
      </c>
      <c r="BH168" s="36">
        <v>5.9271604910000004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4.993444158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2.4321000000000004E-3</v>
      </c>
      <c r="P169" s="36">
        <v>3.9337319999999997E-3</v>
      </c>
      <c r="Q169" s="36">
        <v>2.1586590000000003E-3</v>
      </c>
      <c r="R169" s="36">
        <v>2.7344099999999997E-4</v>
      </c>
      <c r="S169" s="36">
        <v>3.577069E-3</v>
      </c>
      <c r="T169" s="36">
        <v>3.5666300000000001E-4</v>
      </c>
      <c r="U169" s="138">
        <v>0</v>
      </c>
      <c r="V169" s="138">
        <v>0</v>
      </c>
      <c r="W169" s="36">
        <f t="shared" si="16"/>
        <v>2.4321000000000004E-3</v>
      </c>
      <c r="X169" s="36">
        <f t="shared" si="16"/>
        <v>3.9337319999999997E-3</v>
      </c>
      <c r="Y169" s="36">
        <f t="shared" si="13"/>
        <v>6.3658320000000001E-3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145">
        <v>0</v>
      </c>
      <c r="AH169" s="145">
        <v>0</v>
      </c>
      <c r="AI169" s="145">
        <v>0</v>
      </c>
      <c r="AJ169" s="36">
        <v>0</v>
      </c>
      <c r="AK169" s="36">
        <v>0</v>
      </c>
      <c r="AL169" s="36">
        <v>0</v>
      </c>
      <c r="AM169" s="36">
        <f t="shared" si="17"/>
        <v>0</v>
      </c>
      <c r="AN169" s="36">
        <f t="shared" si="17"/>
        <v>0</v>
      </c>
      <c r="AO169" s="36">
        <f t="shared" si="17"/>
        <v>0</v>
      </c>
      <c r="AP169" s="146">
        <v>3.09647E-3</v>
      </c>
      <c r="AQ169" s="146">
        <v>1.6673300000000001E-3</v>
      </c>
      <c r="AR169" s="36">
        <f t="shared" si="15"/>
        <v>4.7638000000000003E-3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0.22404457699999999</v>
      </c>
      <c r="BC169" s="36">
        <v>8.9405090539999996</v>
      </c>
      <c r="BD169" s="36">
        <v>21.542176791999999</v>
      </c>
      <c r="BE169" s="36">
        <v>1.5831674285714286E-2</v>
      </c>
      <c r="BF169" s="36">
        <v>3.1663348571428572E-2</v>
      </c>
      <c r="BG169" s="36">
        <v>1.50720656</v>
      </c>
      <c r="BH169" s="36">
        <v>7.8841517339999996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>
        <v>5.4908465350000002</v>
      </c>
      <c r="E170" s="36">
        <v>126</v>
      </c>
      <c r="F170" s="36">
        <v>0</v>
      </c>
      <c r="G170" s="36">
        <v>13</v>
      </c>
      <c r="H170" s="36">
        <v>113</v>
      </c>
      <c r="I170" s="36">
        <v>4.0747193018118169E-3</v>
      </c>
      <c r="J170" s="36">
        <v>7.5552590507884769</v>
      </c>
      <c r="K170" s="36">
        <v>4.0747193018118169E-3</v>
      </c>
      <c r="L170" s="36">
        <v>0</v>
      </c>
      <c r="M170" s="36">
        <v>0.63956727009766912</v>
      </c>
      <c r="N170" s="36">
        <v>6.9197664999926198</v>
      </c>
      <c r="O170" s="36">
        <v>1.1106319419999999</v>
      </c>
      <c r="P170" s="36">
        <v>2.002858545</v>
      </c>
      <c r="Q170" s="36">
        <v>1.0394494869999999</v>
      </c>
      <c r="R170" s="36">
        <v>7.1182455000000006E-2</v>
      </c>
      <c r="S170" s="36">
        <v>1.9100118619999999</v>
      </c>
      <c r="T170" s="36">
        <v>9.2846682999999999E-2</v>
      </c>
      <c r="U170" s="138">
        <v>5.70045</v>
      </c>
      <c r="V170" s="138">
        <v>13.473899999999995</v>
      </c>
      <c r="W170" s="36">
        <f t="shared" si="16"/>
        <v>6.8151566613018115</v>
      </c>
      <c r="X170" s="36">
        <f t="shared" si="16"/>
        <v>23.032017595788474</v>
      </c>
      <c r="Y170" s="36">
        <f t="shared" si="13"/>
        <v>29.847174257090288</v>
      </c>
      <c r="Z170" s="36">
        <v>5.2165759269040043E-3</v>
      </c>
      <c r="AA170" s="36">
        <v>1.1163472483574563E-3</v>
      </c>
      <c r="AB170" s="36">
        <v>1.1163477E-3</v>
      </c>
      <c r="AC170" s="36">
        <v>6.7098857676127277E-5</v>
      </c>
      <c r="AD170" s="36">
        <v>0.26126452157359847</v>
      </c>
      <c r="AE170" s="36">
        <v>2.3513806941623869</v>
      </c>
      <c r="AF170" s="36">
        <v>2.6126452157359852</v>
      </c>
      <c r="AG170" s="145">
        <v>0.57465446047836832</v>
      </c>
      <c r="AH170" s="145">
        <v>0.97757310518159213</v>
      </c>
      <c r="AI170" s="145">
        <v>3.1308760260545583</v>
      </c>
      <c r="AJ170" s="36">
        <v>6.5397862145698715E-5</v>
      </c>
      <c r="AK170" s="36">
        <v>7.9029554579148085E-5</v>
      </c>
      <c r="AL170" s="36">
        <v>1.9765934737096916E-4</v>
      </c>
      <c r="AM170" s="36">
        <f t="shared" si="17"/>
        <v>0.57478695719819006</v>
      </c>
      <c r="AN170" s="36">
        <f t="shared" si="17"/>
        <v>1.2389166563097698</v>
      </c>
      <c r="AO170" s="36">
        <f t="shared" si="17"/>
        <v>5.4824543795643166</v>
      </c>
      <c r="AP170" s="146">
        <v>131.90105532800001</v>
      </c>
      <c r="AQ170" s="146">
        <v>71.023645176000002</v>
      </c>
      <c r="AR170" s="36">
        <f t="shared" si="15"/>
        <v>202.92470050400001</v>
      </c>
      <c r="AS170" s="36">
        <v>2.901942268</v>
      </c>
      <c r="AT170" s="36">
        <v>208.85918585499999</v>
      </c>
      <c r="AU170" s="36">
        <v>455.95084437899999</v>
      </c>
      <c r="AV170" s="36">
        <v>299.579085819</v>
      </c>
      <c r="AW170" s="36">
        <v>653.99726891800003</v>
      </c>
      <c r="AX170" s="36">
        <v>274.094069348</v>
      </c>
      <c r="AY170" s="36">
        <v>598.36210625299998</v>
      </c>
      <c r="AZ170" s="36">
        <v>0.10309002285714286</v>
      </c>
      <c r="BA170" s="36">
        <v>0.20618004571428572</v>
      </c>
      <c r="BB170" s="36">
        <v>10.319551474000001</v>
      </c>
      <c r="BC170" s="36">
        <v>917.91203610699995</v>
      </c>
      <c r="BD170" s="36">
        <v>2003.851380611</v>
      </c>
      <c r="BE170" s="36">
        <v>0.85710560285714288</v>
      </c>
      <c r="BF170" s="36">
        <v>1.7142112071428572</v>
      </c>
      <c r="BG170" s="36">
        <v>14.835385604000001</v>
      </c>
      <c r="BH170" s="36">
        <v>113.882378712</v>
      </c>
      <c r="BI170" s="36">
        <v>0</v>
      </c>
      <c r="BJ170" s="36">
        <v>0</v>
      </c>
      <c r="BK170" s="36">
        <v>0</v>
      </c>
      <c r="BL170" s="36">
        <v>0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>
        <v>5.4608251929999998</v>
      </c>
      <c r="E171" s="36">
        <v>48</v>
      </c>
      <c r="F171" s="36">
        <v>1</v>
      </c>
      <c r="G171" s="36">
        <v>16</v>
      </c>
      <c r="H171" s="36">
        <v>31</v>
      </c>
      <c r="I171" s="36">
        <v>1.4541793845152873E-3</v>
      </c>
      <c r="J171" s="36">
        <v>2.4303104814224694</v>
      </c>
      <c r="K171" s="36">
        <v>1.4541793845152873E-3</v>
      </c>
      <c r="L171" s="36">
        <v>0</v>
      </c>
      <c r="M171" s="36">
        <v>0.17127116081460877</v>
      </c>
      <c r="N171" s="36">
        <v>2.2604934999923758</v>
      </c>
      <c r="O171" s="36">
        <v>6.2511706E-2</v>
      </c>
      <c r="P171" s="36">
        <v>0.114705592</v>
      </c>
      <c r="Q171" s="36">
        <v>5.8922204000000006E-2</v>
      </c>
      <c r="R171" s="36">
        <v>3.5895020000000001E-3</v>
      </c>
      <c r="S171" s="36">
        <v>0.110023632</v>
      </c>
      <c r="T171" s="36">
        <v>4.6819599999999998E-3</v>
      </c>
      <c r="U171" s="138">
        <v>0.78100000000000003</v>
      </c>
      <c r="V171" s="138">
        <v>1.8484999999999998</v>
      </c>
      <c r="W171" s="36">
        <f t="shared" si="16"/>
        <v>0.84496588538451534</v>
      </c>
      <c r="X171" s="36">
        <f t="shared" si="16"/>
        <v>4.393516073422469</v>
      </c>
      <c r="Y171" s="36">
        <f t="shared" si="13"/>
        <v>5.2384819588069842</v>
      </c>
      <c r="Z171" s="36">
        <v>1.4479326234051247E-3</v>
      </c>
      <c r="AA171" s="36">
        <v>3.0985758140869671E-4</v>
      </c>
      <c r="AB171" s="36">
        <v>3.0985799999999999E-4</v>
      </c>
      <c r="AC171" s="36">
        <v>1.5497403374716835E-5</v>
      </c>
      <c r="AD171" s="36">
        <v>1.9148319801636011E-2</v>
      </c>
      <c r="AE171" s="36">
        <v>0.1723348782147241</v>
      </c>
      <c r="AF171" s="36">
        <v>0.19148319801636005</v>
      </c>
      <c r="AG171" s="145">
        <v>8.7225965628740257E-2</v>
      </c>
      <c r="AH171" s="145">
        <v>0.1483844012994662</v>
      </c>
      <c r="AI171" s="145">
        <v>0.47523112308072274</v>
      </c>
      <c r="AJ171" s="36">
        <v>1.7762687841038525E-5</v>
      </c>
      <c r="AK171" s="36">
        <v>2.1465186508364327E-5</v>
      </c>
      <c r="AL171" s="36">
        <v>5.3686178278915469E-5</v>
      </c>
      <c r="AM171" s="36">
        <f t="shared" si="17"/>
        <v>8.7259225719956007E-2</v>
      </c>
      <c r="AN171" s="36">
        <f t="shared" si="17"/>
        <v>0.16755418628761057</v>
      </c>
      <c r="AO171" s="36">
        <f t="shared" si="17"/>
        <v>0.64761968747372578</v>
      </c>
      <c r="AP171" s="146">
        <v>115.413868446</v>
      </c>
      <c r="AQ171" s="146">
        <v>62.145929162999998</v>
      </c>
      <c r="AR171" s="36">
        <f t="shared" si="15"/>
        <v>177.55979760899999</v>
      </c>
      <c r="AS171" s="36">
        <v>2.7449814429999999</v>
      </c>
      <c r="AT171" s="36">
        <v>518.47925815799999</v>
      </c>
      <c r="AU171" s="36">
        <v>1292.0903621949999</v>
      </c>
      <c r="AV171" s="36">
        <v>332.89550636899997</v>
      </c>
      <c r="AW171" s="36">
        <v>829.60131698500004</v>
      </c>
      <c r="AX171" s="36">
        <v>312.153694503</v>
      </c>
      <c r="AY171" s="36">
        <v>777.91111957700002</v>
      </c>
      <c r="AZ171" s="36">
        <v>6.6033004285714292E-2</v>
      </c>
      <c r="BA171" s="36">
        <v>0.13206601000000001</v>
      </c>
      <c r="BB171" s="36">
        <v>2.5170576809999998</v>
      </c>
      <c r="BC171" s="36">
        <v>148.60482727499999</v>
      </c>
      <c r="BD171" s="36">
        <v>370.33470881699998</v>
      </c>
      <c r="BE171" s="36">
        <v>0.20905794571428574</v>
      </c>
      <c r="BF171" s="36">
        <v>0.41811589285714285</v>
      </c>
      <c r="BG171" s="36">
        <v>4.232472445</v>
      </c>
      <c r="BH171" s="36">
        <v>22.214353745</v>
      </c>
      <c r="BI171" s="36">
        <v>0</v>
      </c>
      <c r="BJ171" s="36">
        <v>0</v>
      </c>
      <c r="BK171" s="36">
        <v>0</v>
      </c>
      <c r="BL171" s="36">
        <v>0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>
        <v>5.5770004149999997</v>
      </c>
      <c r="E172" s="36">
        <v>55</v>
      </c>
      <c r="F172" s="36">
        <v>0</v>
      </c>
      <c r="G172" s="36">
        <v>12</v>
      </c>
      <c r="H172" s="36">
        <v>43</v>
      </c>
      <c r="I172" s="36">
        <v>3.9108288622321412E-4</v>
      </c>
      <c r="J172" s="36">
        <v>1.2724848029149323</v>
      </c>
      <c r="K172" s="36">
        <v>3.9108288622321412E-4</v>
      </c>
      <c r="L172" s="36">
        <v>0</v>
      </c>
      <c r="M172" s="36">
        <v>7.9303885800280582E-2</v>
      </c>
      <c r="N172" s="36">
        <v>1.1935720000008749</v>
      </c>
      <c r="O172" s="36">
        <v>0.15398366099999999</v>
      </c>
      <c r="P172" s="36">
        <v>0.27518802399999998</v>
      </c>
      <c r="Q172" s="36">
        <v>0.14207740899999999</v>
      </c>
      <c r="R172" s="36">
        <v>1.1906251999999999E-2</v>
      </c>
      <c r="S172" s="36">
        <v>0.25965812799999999</v>
      </c>
      <c r="T172" s="36">
        <v>1.5529896000000001E-2</v>
      </c>
      <c r="U172" s="138">
        <v>1.4988999999999997</v>
      </c>
      <c r="V172" s="138">
        <v>3.5445999999999995</v>
      </c>
      <c r="W172" s="36">
        <f t="shared" si="16"/>
        <v>1.653274743886223</v>
      </c>
      <c r="X172" s="36">
        <f t="shared" si="16"/>
        <v>5.0922728269149315</v>
      </c>
      <c r="Y172" s="36">
        <f t="shared" si="13"/>
        <v>6.7455475708011541</v>
      </c>
      <c r="Z172" s="36">
        <v>5.2920425415887539E-4</v>
      </c>
      <c r="AA172" s="36">
        <v>1.1324971038999931E-4</v>
      </c>
      <c r="AB172" s="36">
        <v>1.1325E-4</v>
      </c>
      <c r="AC172" s="36">
        <v>4.1397980877289245E-6</v>
      </c>
      <c r="AD172" s="36">
        <v>8.9059064528097583E-3</v>
      </c>
      <c r="AE172" s="36">
        <v>8.0153158075287834E-2</v>
      </c>
      <c r="AF172" s="36">
        <v>8.9059064528097587E-2</v>
      </c>
      <c r="AG172" s="145">
        <v>0.16401009045683942</v>
      </c>
      <c r="AH172" s="145">
        <v>0.27900567112197966</v>
      </c>
      <c r="AI172" s="145">
        <v>0.89357221697174571</v>
      </c>
      <c r="AJ172" s="36">
        <v>6.4920847549445515E-6</v>
      </c>
      <c r="AK172" s="36">
        <v>7.8453109878468841E-6</v>
      </c>
      <c r="AL172" s="36">
        <v>1.962176122639137E-5</v>
      </c>
      <c r="AM172" s="36">
        <f t="shared" si="17"/>
        <v>0.1640207223396821</v>
      </c>
      <c r="AN172" s="36">
        <f t="shared" si="17"/>
        <v>0.28791942288577727</v>
      </c>
      <c r="AO172" s="36">
        <f t="shared" si="17"/>
        <v>0.97374499680825999</v>
      </c>
      <c r="AP172" s="146">
        <v>35.699989934000001</v>
      </c>
      <c r="AQ172" s="146">
        <v>19.223071503</v>
      </c>
      <c r="AR172" s="36">
        <f t="shared" si="15"/>
        <v>54.923061437000001</v>
      </c>
      <c r="AS172" s="36">
        <v>2.6390085069999998</v>
      </c>
      <c r="AT172" s="36">
        <v>81.941945662999998</v>
      </c>
      <c r="AU172" s="36">
        <v>201.73427212999999</v>
      </c>
      <c r="AV172" s="36">
        <v>61.838823480999999</v>
      </c>
      <c r="AW172" s="36">
        <v>152.242053121</v>
      </c>
      <c r="AX172" s="36">
        <v>57.613386333000001</v>
      </c>
      <c r="AY172" s="36">
        <v>141.83937741400001</v>
      </c>
      <c r="AZ172" s="36">
        <v>5.8065654285714294E-2</v>
      </c>
      <c r="BA172" s="36">
        <v>0.11613131000000002</v>
      </c>
      <c r="BB172" s="36">
        <v>1.0401195889999999</v>
      </c>
      <c r="BC172" s="36">
        <v>59.552393033999998</v>
      </c>
      <c r="BD172" s="36">
        <v>146.613051047</v>
      </c>
      <c r="BE172" s="36">
        <v>8.6388670000000015E-2</v>
      </c>
      <c r="BF172" s="36">
        <v>0.17277734000000003</v>
      </c>
      <c r="BG172" s="36">
        <v>6.0607055919999997</v>
      </c>
      <c r="BH172" s="36">
        <v>28.555778370999999</v>
      </c>
      <c r="BI172" s="36">
        <v>0</v>
      </c>
      <c r="BJ172" s="36">
        <v>0</v>
      </c>
      <c r="BK172" s="36">
        <v>0</v>
      </c>
      <c r="BL172" s="36">
        <v>0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>
        <v>5.6403095700000003</v>
      </c>
      <c r="E173" s="36">
        <v>35</v>
      </c>
      <c r="F173" s="36">
        <v>2</v>
      </c>
      <c r="G173" s="36">
        <v>13</v>
      </c>
      <c r="H173" s="36">
        <v>20</v>
      </c>
      <c r="I173" s="36">
        <v>1.4332881513495731E-3</v>
      </c>
      <c r="J173" s="36">
        <v>2.1017463226655062</v>
      </c>
      <c r="K173" s="36">
        <v>1.4332881513495731E-3</v>
      </c>
      <c r="L173" s="36">
        <v>0</v>
      </c>
      <c r="M173" s="36">
        <v>0.15817061081526385</v>
      </c>
      <c r="N173" s="36">
        <v>1.9450090000015918</v>
      </c>
      <c r="O173" s="36">
        <v>0.175182223</v>
      </c>
      <c r="P173" s="36">
        <v>0.31032259699999998</v>
      </c>
      <c r="Q173" s="36">
        <v>0.166063402</v>
      </c>
      <c r="R173" s="36">
        <v>9.1188209999999992E-3</v>
      </c>
      <c r="S173" s="36">
        <v>0.29842848199999999</v>
      </c>
      <c r="T173" s="36">
        <v>1.1894115E-2</v>
      </c>
      <c r="U173" s="138">
        <v>0.40329999999999994</v>
      </c>
      <c r="V173" s="138">
        <v>0.95389999999999953</v>
      </c>
      <c r="W173" s="36">
        <f t="shared" si="16"/>
        <v>0.57991551115134954</v>
      </c>
      <c r="X173" s="36">
        <f t="shared" si="16"/>
        <v>3.3659689196655056</v>
      </c>
      <c r="Y173" s="36">
        <f t="shared" si="13"/>
        <v>3.945884430816855</v>
      </c>
      <c r="Z173" s="36">
        <v>1.3205944682753142E-3</v>
      </c>
      <c r="AA173" s="36">
        <v>2.8260721621091716E-4</v>
      </c>
      <c r="AB173" s="36">
        <v>2.8260699999999999E-4</v>
      </c>
      <c r="AC173" s="36">
        <v>8.8354180963741901E-6</v>
      </c>
      <c r="AD173" s="36">
        <v>5.2790156505836639E-3</v>
      </c>
      <c r="AE173" s="36">
        <v>4.7511140855252973E-2</v>
      </c>
      <c r="AF173" s="36">
        <v>5.2790156505836641E-2</v>
      </c>
      <c r="AG173" s="145">
        <v>4.9337824709897629E-2</v>
      </c>
      <c r="AH173" s="145">
        <v>8.3931012150170695E-2</v>
      </c>
      <c r="AI173" s="145">
        <v>0.26880607945392504</v>
      </c>
      <c r="AJ173" s="36">
        <v>1.6200517406981189E-5</v>
      </c>
      <c r="AK173" s="36">
        <v>1.9577393398167279E-5</v>
      </c>
      <c r="AL173" s="36">
        <v>4.8964654083062128E-5</v>
      </c>
      <c r="AM173" s="36">
        <f t="shared" si="17"/>
        <v>4.9362860645400984E-2</v>
      </c>
      <c r="AN173" s="36">
        <f t="shared" si="17"/>
        <v>8.9229605194152531E-2</v>
      </c>
      <c r="AO173" s="36">
        <f t="shared" si="17"/>
        <v>0.31636618496326108</v>
      </c>
      <c r="AP173" s="146">
        <v>24.582877276000001</v>
      </c>
      <c r="AQ173" s="146">
        <v>13.236933918</v>
      </c>
      <c r="AR173" s="36">
        <f t="shared" si="15"/>
        <v>37.819811194000003</v>
      </c>
      <c r="AS173" s="36">
        <v>3.7688108819999999</v>
      </c>
      <c r="AT173" s="36">
        <v>57.677948682</v>
      </c>
      <c r="AU173" s="36">
        <v>158.86084583799999</v>
      </c>
      <c r="AV173" s="36">
        <v>43.970805386000002</v>
      </c>
      <c r="AW173" s="36">
        <v>121.107624237</v>
      </c>
      <c r="AX173" s="36">
        <v>40.969419162000001</v>
      </c>
      <c r="AY173" s="36">
        <v>112.840985684</v>
      </c>
      <c r="AZ173" s="36">
        <v>0.12527710571428571</v>
      </c>
      <c r="BA173" s="36">
        <v>0.25055421285714286</v>
      </c>
      <c r="BB173" s="36">
        <v>1.016914128</v>
      </c>
      <c r="BC173" s="36">
        <v>20.398354472000001</v>
      </c>
      <c r="BD173" s="36">
        <v>56.182647254000003</v>
      </c>
      <c r="BE173" s="36">
        <v>8.4461305714285714E-2</v>
      </c>
      <c r="BF173" s="36">
        <v>0.16892261142857143</v>
      </c>
      <c r="BG173" s="36">
        <v>5.6097517379999999</v>
      </c>
      <c r="BH173" s="36">
        <v>29.281740841000001</v>
      </c>
      <c r="BI173" s="36">
        <v>0.03</v>
      </c>
      <c r="BJ173" s="36">
        <v>0.03</v>
      </c>
      <c r="BK173" s="36">
        <v>0</v>
      </c>
      <c r="BL173" s="36">
        <v>0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>
        <v>5.8151005370000002</v>
      </c>
      <c r="E174" s="36">
        <v>3</v>
      </c>
      <c r="F174" s="36">
        <v>0</v>
      </c>
      <c r="G174" s="36">
        <v>1</v>
      </c>
      <c r="H174" s="36">
        <v>2</v>
      </c>
      <c r="I174" s="36">
        <v>0.80251665129094574</v>
      </c>
      <c r="J174" s="36">
        <v>15.807707052048039</v>
      </c>
      <c r="K174" s="36">
        <v>0.19159365128068007</v>
      </c>
      <c r="L174" s="36">
        <v>0.61092300001026567</v>
      </c>
      <c r="M174" s="36">
        <v>6.4987622033560948</v>
      </c>
      <c r="N174" s="36">
        <v>10.111461499982891</v>
      </c>
      <c r="O174" s="36">
        <v>1.5736347000000001E-2</v>
      </c>
      <c r="P174" s="36">
        <v>2.7873378000000001E-2</v>
      </c>
      <c r="Q174" s="36">
        <v>1.4082493000000001E-2</v>
      </c>
      <c r="R174" s="36">
        <v>1.6538540000000002E-3</v>
      </c>
      <c r="S174" s="36">
        <v>2.5716176E-2</v>
      </c>
      <c r="T174" s="36">
        <v>2.157202E-3</v>
      </c>
      <c r="U174" s="138">
        <v>2.8799999999999999E-2</v>
      </c>
      <c r="V174" s="138">
        <v>6.8400000000000002E-2</v>
      </c>
      <c r="W174" s="36">
        <f t="shared" si="16"/>
        <v>0.84705299829094582</v>
      </c>
      <c r="X174" s="36">
        <f t="shared" si="16"/>
        <v>15.903980430048041</v>
      </c>
      <c r="Y174" s="36">
        <f t="shared" si="13"/>
        <v>16.751033428338985</v>
      </c>
      <c r="Z174" s="36">
        <v>0.11246476527936677</v>
      </c>
      <c r="AA174" s="36">
        <v>4.6389346404353979E-2</v>
      </c>
      <c r="AB174" s="36">
        <v>4.6389345999999998E-2</v>
      </c>
      <c r="AC174" s="36">
        <v>1.1672552233421488E-2</v>
      </c>
      <c r="AD174" s="36">
        <v>0.10923126609988092</v>
      </c>
      <c r="AE174" s="36">
        <v>0.98308139489892787</v>
      </c>
      <c r="AF174" s="36">
        <v>1.092312660998809</v>
      </c>
      <c r="AG174" s="145">
        <v>3.1319856806492179E-3</v>
      </c>
      <c r="AH174" s="145">
        <v>5.3279756406446471E-3</v>
      </c>
      <c r="AI174" s="145">
        <v>1.7063921984226776E-2</v>
      </c>
      <c r="AJ174" s="36">
        <v>2.6592809374385335E-3</v>
      </c>
      <c r="AK174" s="36">
        <v>3.213588043203805E-3</v>
      </c>
      <c r="AL174" s="36">
        <v>8.0374452155448448E-3</v>
      </c>
      <c r="AM174" s="36">
        <f t="shared" si="17"/>
        <v>1.7463818851509241E-2</v>
      </c>
      <c r="AN174" s="36">
        <f t="shared" si="17"/>
        <v>0.11777282978372937</v>
      </c>
      <c r="AO174" s="36">
        <f t="shared" si="17"/>
        <v>1.0081827620986996</v>
      </c>
      <c r="AP174" s="146">
        <v>164.10956469300001</v>
      </c>
      <c r="AQ174" s="146">
        <v>88.366688680999999</v>
      </c>
      <c r="AR174" s="36">
        <f t="shared" si="15"/>
        <v>252.47625337400001</v>
      </c>
      <c r="AS174" s="36">
        <v>30.861037842999998</v>
      </c>
      <c r="AT174" s="36">
        <v>584.37418898500005</v>
      </c>
      <c r="AU174" s="36">
        <v>1412.2376234010001</v>
      </c>
      <c r="AV174" s="36">
        <v>330.71454206700002</v>
      </c>
      <c r="AW174" s="36">
        <v>799.22681000600005</v>
      </c>
      <c r="AX174" s="36">
        <v>313.25802396099999</v>
      </c>
      <c r="AY174" s="36">
        <v>757.04022458400004</v>
      </c>
      <c r="AZ174" s="36">
        <v>1.0339272214285715</v>
      </c>
      <c r="BA174" s="36">
        <v>2.0678544442857145</v>
      </c>
      <c r="BB174" s="36">
        <v>2.066031309</v>
      </c>
      <c r="BC174" s="36">
        <v>46.252774760000001</v>
      </c>
      <c r="BD174" s="36">
        <v>111.77753900499999</v>
      </c>
      <c r="BE174" s="36">
        <v>0.1715972842857143</v>
      </c>
      <c r="BF174" s="36">
        <v>0.3431945685714286</v>
      </c>
      <c r="BG174" s="36">
        <v>9.9394631570000005</v>
      </c>
      <c r="BH174" s="36">
        <v>57.323760604</v>
      </c>
      <c r="BI174" s="36">
        <v>0</v>
      </c>
      <c r="BJ174" s="36">
        <v>0</v>
      </c>
      <c r="BK174" s="36">
        <v>0</v>
      </c>
      <c r="BL174" s="36">
        <v>0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>
        <v>5.9405246509999996</v>
      </c>
      <c r="E175" s="36">
        <v>19</v>
      </c>
      <c r="F175" s="36">
        <v>2</v>
      </c>
      <c r="G175" s="36">
        <v>13</v>
      </c>
      <c r="H175" s="36">
        <v>4</v>
      </c>
      <c r="I175" s="36">
        <v>0.22020793631297661</v>
      </c>
      <c r="J175" s="36">
        <v>14.099605764354608</v>
      </c>
      <c r="K175" s="36">
        <v>0.14876543631881306</v>
      </c>
      <c r="L175" s="36">
        <v>7.144249999416355E-2</v>
      </c>
      <c r="M175" s="36">
        <v>6.8085632006612027</v>
      </c>
      <c r="N175" s="36">
        <v>7.5112505000063816</v>
      </c>
      <c r="O175" s="36">
        <v>1.9285297E-2</v>
      </c>
      <c r="P175" s="36">
        <v>3.2916144000000001E-2</v>
      </c>
      <c r="Q175" s="36">
        <v>1.7228913999999998E-2</v>
      </c>
      <c r="R175" s="36">
        <v>2.0563830000000002E-3</v>
      </c>
      <c r="S175" s="36">
        <v>3.0233906000000001E-2</v>
      </c>
      <c r="T175" s="36">
        <v>2.682238E-3</v>
      </c>
      <c r="U175" s="138">
        <v>1.6710000000000003</v>
      </c>
      <c r="V175" s="138">
        <v>3.9678000000000004</v>
      </c>
      <c r="W175" s="36">
        <f t="shared" si="16"/>
        <v>1.9104932333129769</v>
      </c>
      <c r="X175" s="36">
        <f t="shared" si="16"/>
        <v>18.100321908354609</v>
      </c>
      <c r="Y175" s="36">
        <f t="shared" si="13"/>
        <v>20.010815141667585</v>
      </c>
      <c r="Z175" s="36">
        <v>5.7923547696062325E-2</v>
      </c>
      <c r="AA175" s="36">
        <v>1.3451489100357072E-2</v>
      </c>
      <c r="AB175" s="36">
        <v>1.3451489000000001E-2</v>
      </c>
      <c r="AC175" s="36">
        <v>1.3947193054743702E-3</v>
      </c>
      <c r="AD175" s="36">
        <v>9.0883326296114536E-2</v>
      </c>
      <c r="AE175" s="36">
        <v>0.8179499366650308</v>
      </c>
      <c r="AF175" s="36">
        <v>0.90883326296114531</v>
      </c>
      <c r="AG175" s="145">
        <v>0.16819470983395454</v>
      </c>
      <c r="AH175" s="145">
        <v>0.2861243339704056</v>
      </c>
      <c r="AI175" s="145">
        <v>0.91637117771602872</v>
      </c>
      <c r="AJ175" s="36">
        <v>7.7110999267846793E-4</v>
      </c>
      <c r="AK175" s="36">
        <v>9.3184207023930678E-4</v>
      </c>
      <c r="AL175" s="36">
        <v>2.3306128503084332E-3</v>
      </c>
      <c r="AM175" s="36">
        <f t="shared" si="17"/>
        <v>0.17036053913210736</v>
      </c>
      <c r="AN175" s="36">
        <f t="shared" si="17"/>
        <v>0.37793950233675944</v>
      </c>
      <c r="AO175" s="36">
        <f t="shared" si="17"/>
        <v>1.736651727231368</v>
      </c>
      <c r="AP175" s="146">
        <v>165.03984369299999</v>
      </c>
      <c r="AQ175" s="146">
        <v>88.867608141999995</v>
      </c>
      <c r="AR175" s="36">
        <f t="shared" si="15"/>
        <v>253.90745183499999</v>
      </c>
      <c r="AS175" s="36">
        <v>16.715284801999999</v>
      </c>
      <c r="AT175" s="36">
        <v>1280.5149963060001</v>
      </c>
      <c r="AU175" s="36">
        <v>2810.843486622</v>
      </c>
      <c r="AV175" s="36">
        <v>692.62589529900004</v>
      </c>
      <c r="AW175" s="36">
        <v>1520.3749991879999</v>
      </c>
      <c r="AX175" s="36">
        <v>662.59931621400005</v>
      </c>
      <c r="AY175" s="36">
        <v>1454.464006743</v>
      </c>
      <c r="AZ175" s="36">
        <v>0.75075931000000007</v>
      </c>
      <c r="BA175" s="36">
        <v>1.5015186214285716</v>
      </c>
      <c r="BB175" s="36">
        <v>1.1823738640000001</v>
      </c>
      <c r="BC175" s="36">
        <v>60.380208121000003</v>
      </c>
      <c r="BD175" s="36">
        <v>132.53988841099999</v>
      </c>
      <c r="BE175" s="36">
        <v>9.8203808571428575E-2</v>
      </c>
      <c r="BF175" s="36">
        <v>0.19640761857142858</v>
      </c>
      <c r="BG175" s="36">
        <v>9.4642789940000007</v>
      </c>
      <c r="BH175" s="36">
        <v>29.721603419000001</v>
      </c>
      <c r="BI175" s="36">
        <v>0.03</v>
      </c>
      <c r="BJ175" s="36">
        <v>0.03</v>
      </c>
      <c r="BK175" s="36">
        <v>0.06</v>
      </c>
      <c r="BL175" s="36">
        <v>0.06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>
        <v>5.5536139589999998</v>
      </c>
      <c r="E176" s="36">
        <v>2</v>
      </c>
      <c r="F176" s="36">
        <v>0</v>
      </c>
      <c r="G176" s="36">
        <v>1</v>
      </c>
      <c r="H176" s="36">
        <v>1</v>
      </c>
      <c r="I176" s="36">
        <v>1.6104342427595501E-3</v>
      </c>
      <c r="J176" s="36">
        <v>0.63251603786457489</v>
      </c>
      <c r="K176" s="36">
        <v>1.6104342427595501E-3</v>
      </c>
      <c r="L176" s="36">
        <v>0</v>
      </c>
      <c r="M176" s="36">
        <v>0.20232647210730359</v>
      </c>
      <c r="N176" s="36">
        <v>0.43180000000003083</v>
      </c>
      <c r="O176" s="36">
        <v>3.2274909999999999E-3</v>
      </c>
      <c r="P176" s="36">
        <v>5.521336E-3</v>
      </c>
      <c r="Q176" s="36">
        <v>2.7459529999999998E-3</v>
      </c>
      <c r="R176" s="36">
        <v>4.81538E-4</v>
      </c>
      <c r="S176" s="36">
        <v>4.8932430000000002E-3</v>
      </c>
      <c r="T176" s="36">
        <v>6.2809300000000003E-4</v>
      </c>
      <c r="U176" s="138">
        <v>0</v>
      </c>
      <c r="V176" s="138">
        <v>0</v>
      </c>
      <c r="W176" s="36">
        <f t="shared" si="16"/>
        <v>4.8379252427595502E-3</v>
      </c>
      <c r="X176" s="36">
        <f t="shared" si="16"/>
        <v>0.63803737386457493</v>
      </c>
      <c r="Y176" s="36">
        <f t="shared" si="13"/>
        <v>0.64287529910733443</v>
      </c>
      <c r="Z176" s="36">
        <v>1.1268544677579175E-3</v>
      </c>
      <c r="AA176" s="36">
        <v>2.4114685610019434E-4</v>
      </c>
      <c r="AB176" s="36">
        <v>2.4114699999999999E-4</v>
      </c>
      <c r="AC176" s="36">
        <v>1.1321107242373678E-5</v>
      </c>
      <c r="AD176" s="36">
        <v>1.9954301104376376E-3</v>
      </c>
      <c r="AE176" s="36">
        <v>1.7958870993938739E-2</v>
      </c>
      <c r="AF176" s="36">
        <v>1.9954301104376376E-2</v>
      </c>
      <c r="AG176" s="145">
        <v>0</v>
      </c>
      <c r="AH176" s="145">
        <v>0</v>
      </c>
      <c r="AI176" s="145">
        <v>0</v>
      </c>
      <c r="AJ176" s="36">
        <v>1.3823812471528792E-5</v>
      </c>
      <c r="AK176" s="36">
        <v>1.6705282196788632E-5</v>
      </c>
      <c r="AL176" s="36">
        <v>4.1781270238062686E-5</v>
      </c>
      <c r="AM176" s="36">
        <f t="shared" si="17"/>
        <v>2.5144919713902471E-5</v>
      </c>
      <c r="AN176" s="36">
        <f t="shared" si="17"/>
        <v>2.0121353926344262E-3</v>
      </c>
      <c r="AO176" s="36">
        <f t="shared" si="17"/>
        <v>1.8000652264176801E-2</v>
      </c>
      <c r="AP176" s="146">
        <v>4.3279317820000003</v>
      </c>
      <c r="AQ176" s="146">
        <v>2.3304248059999999</v>
      </c>
      <c r="AR176" s="36">
        <f t="shared" si="15"/>
        <v>6.6583565880000002</v>
      </c>
      <c r="AS176" s="36">
        <v>1.056512608</v>
      </c>
      <c r="AT176" s="36">
        <v>8.521366574</v>
      </c>
      <c r="AU176" s="36">
        <v>21.463525620999999</v>
      </c>
      <c r="AV176" s="36">
        <v>8.5535648609999999</v>
      </c>
      <c r="AW176" s="36">
        <v>21.544626314999999</v>
      </c>
      <c r="AX176" s="36">
        <v>7.8938029089999997</v>
      </c>
      <c r="AY176" s="36">
        <v>19.882825072999999</v>
      </c>
      <c r="AZ176" s="36">
        <v>0.28154599714285716</v>
      </c>
      <c r="BA176" s="36">
        <v>0.5630919957142857</v>
      </c>
      <c r="BB176" s="36">
        <v>0.32339255</v>
      </c>
      <c r="BC176" s="36">
        <v>12.894482752</v>
      </c>
      <c r="BD176" s="36">
        <v>32.478483175999997</v>
      </c>
      <c r="BE176" s="36">
        <v>2.6859845714285718E-2</v>
      </c>
      <c r="BF176" s="36">
        <v>5.3719691428571435E-2</v>
      </c>
      <c r="BG176" s="36">
        <v>2.111600272</v>
      </c>
      <c r="BH176" s="36">
        <v>25.489266793999999</v>
      </c>
      <c r="BI176" s="36">
        <v>0</v>
      </c>
      <c r="BJ176" s="36">
        <v>0</v>
      </c>
      <c r="BK176" s="36">
        <v>0</v>
      </c>
      <c r="BL176" s="36">
        <v>0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>
        <v>5.2185733320000001</v>
      </c>
      <c r="E177" s="36">
        <v>12</v>
      </c>
      <c r="F177" s="36">
        <v>0</v>
      </c>
      <c r="G177" s="36">
        <v>6</v>
      </c>
      <c r="H177" s="36">
        <v>6</v>
      </c>
      <c r="I177" s="36">
        <v>2.1606597244274936E-4</v>
      </c>
      <c r="J177" s="36">
        <v>0.8736277715240276</v>
      </c>
      <c r="K177" s="36">
        <v>2.1606597244274936E-4</v>
      </c>
      <c r="L177" s="36">
        <v>0</v>
      </c>
      <c r="M177" s="36">
        <v>4.2318837496496377E-2</v>
      </c>
      <c r="N177" s="36">
        <v>0.83152499999997398</v>
      </c>
      <c r="O177" s="36">
        <v>0.11927236699999999</v>
      </c>
      <c r="P177" s="36">
        <v>0.21466296000000001</v>
      </c>
      <c r="Q177" s="36">
        <v>0.11387752399999999</v>
      </c>
      <c r="R177" s="36">
        <v>5.3948429999999999E-3</v>
      </c>
      <c r="S177" s="36">
        <v>0.20762620800000001</v>
      </c>
      <c r="T177" s="36">
        <v>7.0367520000000003E-3</v>
      </c>
      <c r="U177" s="138">
        <v>7.9199999999999979E-2</v>
      </c>
      <c r="V177" s="138">
        <v>0.18720000000000001</v>
      </c>
      <c r="W177" s="36">
        <f t="shared" si="16"/>
        <v>0.19868843297244271</v>
      </c>
      <c r="X177" s="36">
        <f t="shared" si="16"/>
        <v>1.2754907315240276</v>
      </c>
      <c r="Y177" s="36">
        <f t="shared" si="13"/>
        <v>1.4741791644964704</v>
      </c>
      <c r="Z177" s="36">
        <v>3.3124182601905179E-4</v>
      </c>
      <c r="AA177" s="36">
        <v>7.088575076807703E-5</v>
      </c>
      <c r="AB177" s="36">
        <v>7.0885799999999998E-5</v>
      </c>
      <c r="AC177" s="36">
        <v>1.918641874901832E-6</v>
      </c>
      <c r="AD177" s="36">
        <v>8.6214081033576563E-3</v>
      </c>
      <c r="AE177" s="36">
        <v>7.7592672930218876E-2</v>
      </c>
      <c r="AF177" s="36">
        <v>8.6214081033576542E-2</v>
      </c>
      <c r="AG177" s="145">
        <v>8.316948248302005E-3</v>
      </c>
      <c r="AH177" s="145">
        <v>1.4148371732743642E-2</v>
      </c>
      <c r="AI177" s="145">
        <v>4.5313028387300579E-2</v>
      </c>
      <c r="AJ177" s="36">
        <v>4.0635463269055052E-6</v>
      </c>
      <c r="AK177" s="36">
        <v>4.9105619922500367E-6</v>
      </c>
      <c r="AL177" s="36">
        <v>1.2281715160633407E-5</v>
      </c>
      <c r="AM177" s="36">
        <f t="shared" si="17"/>
        <v>8.3229304365038132E-3</v>
      </c>
      <c r="AN177" s="36">
        <f t="shared" si="17"/>
        <v>2.2774690398093548E-2</v>
      </c>
      <c r="AO177" s="36">
        <f t="shared" si="17"/>
        <v>0.12291798303268009</v>
      </c>
      <c r="AP177" s="146">
        <v>3.7125582100000001</v>
      </c>
      <c r="AQ177" s="146">
        <v>1.999069805</v>
      </c>
      <c r="AR177" s="36">
        <f t="shared" si="15"/>
        <v>5.7116280150000005</v>
      </c>
      <c r="AS177" s="36">
        <v>0.16262359500000001</v>
      </c>
      <c r="AT177" s="36">
        <v>6.3532984829999997</v>
      </c>
      <c r="AU177" s="36">
        <v>15.057120707999999</v>
      </c>
      <c r="AV177" s="36">
        <v>9.8554468610000008</v>
      </c>
      <c r="AW177" s="36">
        <v>23.357103938000002</v>
      </c>
      <c r="AX177" s="36">
        <v>8.9973800980000007</v>
      </c>
      <c r="AY177" s="36">
        <v>21.323512274999999</v>
      </c>
      <c r="AZ177" s="36">
        <v>5.5377200000000003E-3</v>
      </c>
      <c r="BA177" s="36">
        <v>1.107544142857143E-2</v>
      </c>
      <c r="BB177" s="36">
        <v>1.4228040280000001</v>
      </c>
      <c r="BC177" s="36">
        <v>60.645624775000002</v>
      </c>
      <c r="BD177" s="36">
        <v>143.728253142</v>
      </c>
      <c r="BE177" s="36">
        <v>0.11817309142857144</v>
      </c>
      <c r="BF177" s="36">
        <v>0.23634618285714287</v>
      </c>
      <c r="BG177" s="36">
        <v>3.0740118719999998</v>
      </c>
      <c r="BH177" s="36">
        <v>21.678128134000001</v>
      </c>
      <c r="BI177" s="36">
        <v>0</v>
      </c>
      <c r="BJ177" s="36">
        <v>0</v>
      </c>
      <c r="BK177" s="36">
        <v>0</v>
      </c>
      <c r="BL177" s="36">
        <v>0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>
        <v>5.696518416</v>
      </c>
      <c r="E178" s="36">
        <v>61</v>
      </c>
      <c r="F178" s="36">
        <v>17</v>
      </c>
      <c r="G178" s="36">
        <v>31</v>
      </c>
      <c r="H178" s="36">
        <v>13</v>
      </c>
      <c r="I178" s="36">
        <v>8.1815454574458626E-3</v>
      </c>
      <c r="J178" s="36">
        <v>7.0699768211363718</v>
      </c>
      <c r="K178" s="36">
        <v>7.909545457507319E-3</v>
      </c>
      <c r="L178" s="36">
        <v>2.7199999993854362E-4</v>
      </c>
      <c r="M178" s="36">
        <v>0.72799036658970451</v>
      </c>
      <c r="N178" s="36">
        <v>6.3501680000041132</v>
      </c>
      <c r="O178" s="36">
        <v>0.109648518</v>
      </c>
      <c r="P178" s="36">
        <v>0.18272853</v>
      </c>
      <c r="Q178" s="36">
        <v>9.6269591000000002E-2</v>
      </c>
      <c r="R178" s="36">
        <v>1.3378927000000001E-2</v>
      </c>
      <c r="S178" s="36">
        <v>0.165277755</v>
      </c>
      <c r="T178" s="36">
        <v>1.7450774999999998E-2</v>
      </c>
      <c r="U178" s="138">
        <v>2.7435500000000004</v>
      </c>
      <c r="V178" s="138">
        <v>6.4854000000000029</v>
      </c>
      <c r="W178" s="36">
        <f t="shared" si="16"/>
        <v>2.8613800634574464</v>
      </c>
      <c r="X178" s="36">
        <f t="shared" si="16"/>
        <v>13.738105351136376</v>
      </c>
      <c r="Y178" s="36">
        <f t="shared" si="13"/>
        <v>16.599485414593822</v>
      </c>
      <c r="Z178" s="36">
        <v>5.8544950843546651E-3</v>
      </c>
      <c r="AA178" s="36">
        <v>1.2528619480518975E-3</v>
      </c>
      <c r="AB178" s="36">
        <v>1.252862E-3</v>
      </c>
      <c r="AC178" s="36">
        <v>8.0539042737860488E-5</v>
      </c>
      <c r="AD178" s="36">
        <v>7.9046909181532829E-2</v>
      </c>
      <c r="AE178" s="36">
        <v>0.7114221826337952</v>
      </c>
      <c r="AF178" s="36">
        <v>0.7904690918153281</v>
      </c>
      <c r="AG178" s="145">
        <v>0.29645488733871705</v>
      </c>
      <c r="AH178" s="145">
        <v>0.50431406121988631</v>
      </c>
      <c r="AI178" s="145">
        <v>1.6151680068799066</v>
      </c>
      <c r="AJ178" s="36">
        <v>7.1820629494477297E-5</v>
      </c>
      <c r="AK178" s="36">
        <v>8.6791099468925585E-5</v>
      </c>
      <c r="AL178" s="36">
        <v>2.1707160276926397E-4</v>
      </c>
      <c r="AM178" s="36">
        <f t="shared" si="17"/>
        <v>0.29660724701094937</v>
      </c>
      <c r="AN178" s="36">
        <f t="shared" si="17"/>
        <v>0.58344776150088806</v>
      </c>
      <c r="AO178" s="36">
        <f t="shared" si="17"/>
        <v>2.3268072611164712</v>
      </c>
      <c r="AP178" s="146">
        <v>82.588321163000003</v>
      </c>
      <c r="AQ178" s="146">
        <v>44.470634472</v>
      </c>
      <c r="AR178" s="36">
        <f t="shared" si="15"/>
        <v>127.058955635</v>
      </c>
      <c r="AS178" s="36">
        <v>2.7400906420000002</v>
      </c>
      <c r="AT178" s="36">
        <v>154.63452652999999</v>
      </c>
      <c r="AU178" s="36">
        <v>371.849299659</v>
      </c>
      <c r="AV178" s="36">
        <v>143.07124227400001</v>
      </c>
      <c r="AW178" s="36">
        <v>344.04309590299999</v>
      </c>
      <c r="AX178" s="36">
        <v>132.39154086299999</v>
      </c>
      <c r="AY178" s="36">
        <v>318.36164183599999</v>
      </c>
      <c r="AZ178" s="36">
        <v>0.80442844714285711</v>
      </c>
      <c r="BA178" s="36">
        <v>1.6088568957142857</v>
      </c>
      <c r="BB178" s="36">
        <v>2.1342384430000001</v>
      </c>
      <c r="BC178" s="36">
        <v>135.80800882200001</v>
      </c>
      <c r="BD178" s="36">
        <v>326.57721468699998</v>
      </c>
      <c r="BE178" s="36">
        <v>0.67753601285714282</v>
      </c>
      <c r="BF178" s="36">
        <v>1.3550720271428573</v>
      </c>
      <c r="BG178" s="36">
        <v>8.2055646150000001</v>
      </c>
      <c r="BH178" s="36">
        <v>30.626641777</v>
      </c>
      <c r="BI178" s="36">
        <v>0.06</v>
      </c>
      <c r="BJ178" s="36">
        <v>0.06</v>
      </c>
      <c r="BK178" s="36">
        <v>0.03</v>
      </c>
      <c r="BL178" s="36">
        <v>0.03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>
        <v>6.0507315989999997</v>
      </c>
      <c r="E179" s="36">
        <v>10</v>
      </c>
      <c r="F179" s="36">
        <v>4</v>
      </c>
      <c r="G179" s="36">
        <v>6</v>
      </c>
      <c r="H179" s="36">
        <v>0</v>
      </c>
      <c r="I179" s="36">
        <v>8.5993966679976612</v>
      </c>
      <c r="J179" s="36">
        <v>117.72439692464985</v>
      </c>
      <c r="K179" s="36">
        <v>1.5216281681416572</v>
      </c>
      <c r="L179" s="36">
        <v>7.0777684998560035</v>
      </c>
      <c r="M179" s="36">
        <v>33.832733092630164</v>
      </c>
      <c r="N179" s="36">
        <v>92.491060500017355</v>
      </c>
      <c r="O179" s="36">
        <v>0.58764355499999998</v>
      </c>
      <c r="P179" s="36">
        <v>1.0605126730000001</v>
      </c>
      <c r="Q179" s="36">
        <v>0.53716302199999999</v>
      </c>
      <c r="R179" s="36">
        <v>5.0480533000000001E-2</v>
      </c>
      <c r="S179" s="36">
        <v>0.99466850000000007</v>
      </c>
      <c r="T179" s="36">
        <v>6.5844173000000006E-2</v>
      </c>
      <c r="U179" s="138">
        <v>1.3215999999999999</v>
      </c>
      <c r="V179" s="138">
        <v>3.1388000000000003</v>
      </c>
      <c r="W179" s="36">
        <f t="shared" si="16"/>
        <v>10.508640222997661</v>
      </c>
      <c r="X179" s="36">
        <f t="shared" si="16"/>
        <v>121.92370959764986</v>
      </c>
      <c r="Y179" s="36">
        <f t="shared" si="13"/>
        <v>132.43234982064752</v>
      </c>
      <c r="Z179" s="36">
        <v>1.1537395543052176</v>
      </c>
      <c r="AA179" s="36">
        <v>0.45440957715793662</v>
      </c>
      <c r="AB179" s="36">
        <v>0.45440957700000001</v>
      </c>
      <c r="AC179" s="36">
        <v>8.3462466618834857E-2</v>
      </c>
      <c r="AD179" s="36">
        <v>0.51976081267740015</v>
      </c>
      <c r="AE179" s="36">
        <v>4.677847314096601</v>
      </c>
      <c r="AF179" s="36">
        <v>5.1976081267740017</v>
      </c>
      <c r="AG179" s="145">
        <v>0.15788479155971974</v>
      </c>
      <c r="AH179" s="145">
        <v>0.2685856224234312</v>
      </c>
      <c r="AI179" s="145">
        <v>0.86019989884261094</v>
      </c>
      <c r="AJ179" s="36">
        <v>2.604914348260922E-2</v>
      </c>
      <c r="AK179" s="36">
        <v>3.1478891367955453E-2</v>
      </c>
      <c r="AL179" s="36">
        <v>7.8731269040878626E-2</v>
      </c>
      <c r="AM179" s="36">
        <f t="shared" si="17"/>
        <v>0.2673964016611638</v>
      </c>
      <c r="AN179" s="36">
        <f t="shared" si="17"/>
        <v>0.81982532646878681</v>
      </c>
      <c r="AO179" s="36">
        <f t="shared" si="17"/>
        <v>5.6167784819800906</v>
      </c>
      <c r="AP179" s="146">
        <v>627.14950789399995</v>
      </c>
      <c r="AQ179" s="146">
        <v>337.69588886600002</v>
      </c>
      <c r="AR179" s="36">
        <f t="shared" si="15"/>
        <v>964.84539675999997</v>
      </c>
      <c r="AS179" s="36">
        <v>126.981489061</v>
      </c>
      <c r="AT179" s="36">
        <v>2932.9702048190002</v>
      </c>
      <c r="AU179" s="36">
        <v>7788.6318630790001</v>
      </c>
      <c r="AV179" s="36">
        <v>1618.062316706</v>
      </c>
      <c r="AW179" s="36">
        <v>4296.8359159040001</v>
      </c>
      <c r="AX179" s="36">
        <v>1556.428067627</v>
      </c>
      <c r="AY179" s="36">
        <v>4133.1634464589997</v>
      </c>
      <c r="AZ179" s="36">
        <v>34.69630274</v>
      </c>
      <c r="BA179" s="36">
        <v>69.39260548</v>
      </c>
      <c r="BB179" s="36">
        <v>3.1070304950000001</v>
      </c>
      <c r="BC179" s="36">
        <v>171.307259015</v>
      </c>
      <c r="BD179" s="36">
        <v>454.91398915299999</v>
      </c>
      <c r="BE179" s="36">
        <v>0.98635888714285724</v>
      </c>
      <c r="BF179" s="36">
        <v>1.9727177742857145</v>
      </c>
      <c r="BG179" s="36">
        <v>13.034621155</v>
      </c>
      <c r="BH179" s="36">
        <v>105.890739715</v>
      </c>
      <c r="BI179" s="36">
        <v>0.87000000000000055</v>
      </c>
      <c r="BJ179" s="36">
        <v>0.92000000000000048</v>
      </c>
      <c r="BK179" s="36">
        <v>0.45000000000000018</v>
      </c>
      <c r="BL179" s="36">
        <v>0.45000000000000018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>
        <v>6.329082316</v>
      </c>
      <c r="E180" s="36">
        <v>2</v>
      </c>
      <c r="F180" s="36">
        <v>2</v>
      </c>
      <c r="G180" s="36">
        <v>0</v>
      </c>
      <c r="H180" s="36">
        <v>0</v>
      </c>
      <c r="I180" s="36">
        <v>11.23255141653765</v>
      </c>
      <c r="J180" s="36">
        <v>121.91548221297965</v>
      </c>
      <c r="K180" s="36">
        <v>7.3477869165243295</v>
      </c>
      <c r="L180" s="36">
        <v>3.8847645000133202</v>
      </c>
      <c r="M180" s="36">
        <v>104.89172062951818</v>
      </c>
      <c r="N180" s="36">
        <v>28.256312999999132</v>
      </c>
      <c r="O180" s="36">
        <v>0.14795053900000002</v>
      </c>
      <c r="P180" s="36">
        <v>0.26960902799999997</v>
      </c>
      <c r="Q180" s="36">
        <v>0.14009616200000002</v>
      </c>
      <c r="R180" s="36">
        <v>7.8543769999999992E-3</v>
      </c>
      <c r="S180" s="36">
        <v>0.259364188</v>
      </c>
      <c r="T180" s="36">
        <v>1.024484E-2</v>
      </c>
      <c r="U180" s="138">
        <v>1.6874</v>
      </c>
      <c r="V180" s="138">
        <v>3.9883999999999999</v>
      </c>
      <c r="W180" s="36">
        <f t="shared" si="16"/>
        <v>13.06790195553765</v>
      </c>
      <c r="X180" s="36">
        <f t="shared" si="16"/>
        <v>126.17349124097966</v>
      </c>
      <c r="Y180" s="36">
        <f t="shared" si="13"/>
        <v>139.24139319651732</v>
      </c>
      <c r="Z180" s="36">
        <v>1.2754187908415813</v>
      </c>
      <c r="AA180" s="36">
        <v>0.61475185718564263</v>
      </c>
      <c r="AB180" s="36">
        <v>0.61475185700000001</v>
      </c>
      <c r="AC180" s="36">
        <v>9.655947511565556E-2</v>
      </c>
      <c r="AD180" s="36">
        <v>1.461251889426165</v>
      </c>
      <c r="AE180" s="36">
        <v>13.151267004835491</v>
      </c>
      <c r="AF180" s="36">
        <v>14.612518894261649</v>
      </c>
      <c r="AG180" s="145">
        <v>0.17665490640222134</v>
      </c>
      <c r="AH180" s="145">
        <v>0.30051639250033058</v>
      </c>
      <c r="AI180" s="145">
        <v>0.96246466246727491</v>
      </c>
      <c r="AJ180" s="36">
        <v>3.5240806999466801E-2</v>
      </c>
      <c r="AK180" s="36">
        <v>4.2586485638157853E-2</v>
      </c>
      <c r="AL180" s="36">
        <v>0.10651226623871693</v>
      </c>
      <c r="AM180" s="36">
        <f t="shared" si="17"/>
        <v>0.30845518851734371</v>
      </c>
      <c r="AN180" s="36">
        <f t="shared" si="17"/>
        <v>1.8043547675646534</v>
      </c>
      <c r="AO180" s="36">
        <f t="shared" si="17"/>
        <v>14.220243933541482</v>
      </c>
      <c r="AP180" s="146">
        <v>1919.0454873480001</v>
      </c>
      <c r="AQ180" s="146">
        <v>1033.332185495</v>
      </c>
      <c r="AR180" s="36">
        <f t="shared" si="15"/>
        <v>2952.3776728430003</v>
      </c>
      <c r="AS180" s="36">
        <v>160.10310342099999</v>
      </c>
      <c r="AT180" s="36">
        <v>7053.8115107109998</v>
      </c>
      <c r="AU180" s="36">
        <v>16556.435314778999</v>
      </c>
      <c r="AV180" s="36">
        <v>4185.7235168870002</v>
      </c>
      <c r="AW180" s="36">
        <v>9824.5693902740004</v>
      </c>
      <c r="AX180" s="36">
        <v>4067.2338949660002</v>
      </c>
      <c r="AY180" s="36">
        <v>9546.4551030069997</v>
      </c>
      <c r="AZ180" s="36">
        <v>20.021605837142857</v>
      </c>
      <c r="BA180" s="36">
        <v>40.043211674285715</v>
      </c>
      <c r="BB180" s="36">
        <v>6.5998655499999996</v>
      </c>
      <c r="BC180" s="36">
        <v>446.25802550100002</v>
      </c>
      <c r="BD180" s="36">
        <v>1047.4396886970001</v>
      </c>
      <c r="BE180" s="36">
        <v>2.0951954114285716</v>
      </c>
      <c r="BF180" s="36">
        <v>4.1903908242857142</v>
      </c>
      <c r="BG180" s="36">
        <v>6.8381217850000002</v>
      </c>
      <c r="BH180" s="36">
        <v>70.604495503999999</v>
      </c>
      <c r="BI180" s="36">
        <v>0.96000000000000063</v>
      </c>
      <c r="BJ180" s="36">
        <v>0.98000000000000065</v>
      </c>
      <c r="BK180" s="36">
        <v>0.33000000000000007</v>
      </c>
      <c r="BL180" s="36">
        <v>0.33000000000000007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>
        <v>6.7914511600000003</v>
      </c>
      <c r="E181" s="36">
        <v>0</v>
      </c>
      <c r="F181" s="36" t="s">
        <v>340</v>
      </c>
      <c r="G181" s="36" t="s">
        <v>340</v>
      </c>
      <c r="H181" s="36" t="s">
        <v>340</v>
      </c>
      <c r="I181" s="36">
        <v>25.771540653807918</v>
      </c>
      <c r="J181" s="36">
        <v>171.48222053564888</v>
      </c>
      <c r="K181" s="36">
        <v>12.611481653788662</v>
      </c>
      <c r="L181" s="36">
        <v>13.160059000019258</v>
      </c>
      <c r="M181" s="36">
        <v>123.34038468952028</v>
      </c>
      <c r="N181" s="36">
        <v>73.913376499936518</v>
      </c>
      <c r="O181" s="36">
        <v>0.50222599100000009</v>
      </c>
      <c r="P181" s="36">
        <v>0.89273042500000011</v>
      </c>
      <c r="Q181" s="36">
        <v>0.45280007600000005</v>
      </c>
      <c r="R181" s="36">
        <v>4.9425915000000001E-2</v>
      </c>
      <c r="S181" s="36">
        <v>0.82826183900000006</v>
      </c>
      <c r="T181" s="36">
        <v>6.4468585999999994E-2</v>
      </c>
      <c r="U181" s="138" t="s">
        <v>340</v>
      </c>
      <c r="V181" s="138" t="s">
        <v>340</v>
      </c>
      <c r="W181" s="36">
        <f t="shared" si="16"/>
        <v>26.273766644807917</v>
      </c>
      <c r="X181" s="36">
        <f t="shared" si="16"/>
        <v>172.37495096064887</v>
      </c>
      <c r="Y181" s="36">
        <f t="shared" si="13"/>
        <v>198.6487176054568</v>
      </c>
      <c r="Z181" s="36">
        <v>2.0531555986459402</v>
      </c>
      <c r="AA181" s="36">
        <v>0.9896209985473432</v>
      </c>
      <c r="AB181" s="36">
        <v>0.989620999</v>
      </c>
      <c r="AC181" s="36">
        <v>0.16385183666924738</v>
      </c>
      <c r="AD181" s="36">
        <v>1.0603038086704457</v>
      </c>
      <c r="AE181" s="36">
        <v>9.5427342780340112</v>
      </c>
      <c r="AF181" s="36">
        <v>10.603038086704457</v>
      </c>
      <c r="AG181" s="145" t="s">
        <v>340</v>
      </c>
      <c r="AH181" s="145" t="s">
        <v>340</v>
      </c>
      <c r="AI181" s="145" t="s">
        <v>340</v>
      </c>
      <c r="AJ181" s="36">
        <v>5.673029502661095E-2</v>
      </c>
      <c r="AK181" s="36">
        <v>6.8555271498973155E-2</v>
      </c>
      <c r="AL181" s="36">
        <v>0.17146231299780038</v>
      </c>
      <c r="AM181" s="36">
        <f t="shared" si="17"/>
        <v>0.22058213169585833</v>
      </c>
      <c r="AN181" s="36">
        <f t="shared" si="17"/>
        <v>1.1288590801694189</v>
      </c>
      <c r="AO181" s="36">
        <f t="shared" si="17"/>
        <v>9.7141965910318113</v>
      </c>
      <c r="AP181" s="146">
        <v>687.89250053599994</v>
      </c>
      <c r="AQ181" s="146">
        <v>370.40365413400002</v>
      </c>
      <c r="AR181" s="36">
        <f t="shared" si="15"/>
        <v>1058.2961546699999</v>
      </c>
      <c r="AS181" s="36">
        <v>150.90085063199999</v>
      </c>
      <c r="AT181" s="36">
        <v>1990.5372303920001</v>
      </c>
      <c r="AU181" s="36">
        <v>4943.7479171639998</v>
      </c>
      <c r="AV181" s="36">
        <v>1357.2172975410001</v>
      </c>
      <c r="AW181" s="36">
        <v>3370.818734465</v>
      </c>
      <c r="AX181" s="36">
        <v>1332.6160897090001</v>
      </c>
      <c r="AY181" s="36">
        <v>3309.7185610430001</v>
      </c>
      <c r="AZ181" s="36">
        <v>16.993281728571432</v>
      </c>
      <c r="BA181" s="36">
        <v>33.986563458571432</v>
      </c>
      <c r="BB181" s="36">
        <v>2.0307283919999999</v>
      </c>
      <c r="BC181" s="36">
        <v>105.739657979</v>
      </c>
      <c r="BD181" s="36">
        <v>262.61765211599999</v>
      </c>
      <c r="BE181" s="36">
        <v>0.64467568000000008</v>
      </c>
      <c r="BF181" s="36">
        <v>1.2893513600000002</v>
      </c>
      <c r="BG181" s="36">
        <v>6.0725041700000002</v>
      </c>
      <c r="BH181" s="36">
        <v>37.453666968999997</v>
      </c>
      <c r="BI181" s="36">
        <v>0.69000000000000006</v>
      </c>
      <c r="BJ181" s="36">
        <v>0.86000000000000021</v>
      </c>
      <c r="BK181" s="36">
        <v>0.72000000000000031</v>
      </c>
      <c r="BL181" s="36">
        <v>0.78000000000000036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>
        <v>6.1295369400000004</v>
      </c>
      <c r="E182" s="36">
        <v>121</v>
      </c>
      <c r="F182" s="36">
        <v>3</v>
      </c>
      <c r="G182" s="36">
        <v>37</v>
      </c>
      <c r="H182" s="36">
        <v>81</v>
      </c>
      <c r="I182" s="36">
        <v>1.3463278269701582</v>
      </c>
      <c r="J182" s="36">
        <v>13.151548537777854</v>
      </c>
      <c r="K182" s="36">
        <v>0.78776332698163531</v>
      </c>
      <c r="L182" s="36">
        <v>0.55856449998852298</v>
      </c>
      <c r="M182" s="36">
        <v>9.7251563647395987</v>
      </c>
      <c r="N182" s="36">
        <v>4.7727200000084142</v>
      </c>
      <c r="O182" s="36">
        <v>7.8029922000000002E-2</v>
      </c>
      <c r="P182" s="36">
        <v>0.13489004800000001</v>
      </c>
      <c r="Q182" s="36">
        <v>6.7340371999999996E-2</v>
      </c>
      <c r="R182" s="36">
        <v>1.0689549999999999E-2</v>
      </c>
      <c r="S182" s="36">
        <v>0.120947156</v>
      </c>
      <c r="T182" s="36">
        <v>1.3942892E-2</v>
      </c>
      <c r="U182" s="138">
        <v>0.98270000000000013</v>
      </c>
      <c r="V182" s="138">
        <v>2.3308000000000004</v>
      </c>
      <c r="W182" s="36">
        <f t="shared" si="16"/>
        <v>2.4070577489701583</v>
      </c>
      <c r="X182" s="36">
        <f t="shared" si="16"/>
        <v>15.617238585777855</v>
      </c>
      <c r="Y182" s="36">
        <f t="shared" si="13"/>
        <v>18.024296334748012</v>
      </c>
      <c r="Z182" s="36">
        <v>0.14549686220765179</v>
      </c>
      <c r="AA182" s="36">
        <v>6.8553542766801784E-2</v>
      </c>
      <c r="AB182" s="36">
        <v>6.8553542999999995E-2</v>
      </c>
      <c r="AC182" s="36">
        <v>5.2595490462645188E-3</v>
      </c>
      <c r="AD182" s="36">
        <v>8.6887913853829976E-2</v>
      </c>
      <c r="AE182" s="36">
        <v>0.78199122468446991</v>
      </c>
      <c r="AF182" s="36">
        <v>0.8688791385382999</v>
      </c>
      <c r="AG182" s="145">
        <v>0.11722522412635598</v>
      </c>
      <c r="AH182" s="145">
        <v>0.19941762265173202</v>
      </c>
      <c r="AI182" s="145">
        <v>0.63867535903324968</v>
      </c>
      <c r="AJ182" s="36">
        <v>3.9298491200744044E-3</v>
      </c>
      <c r="AK182" s="36">
        <v>4.7489965929689518E-3</v>
      </c>
      <c r="AL182" s="36">
        <v>1.1877626948954997E-2</v>
      </c>
      <c r="AM182" s="36">
        <f t="shared" si="17"/>
        <v>0.1264146222926949</v>
      </c>
      <c r="AN182" s="36">
        <f t="shared" si="17"/>
        <v>0.29105453309853097</v>
      </c>
      <c r="AO182" s="36">
        <f t="shared" si="17"/>
        <v>1.4325442106666746</v>
      </c>
      <c r="AP182" s="146">
        <v>308.34766172100001</v>
      </c>
      <c r="AQ182" s="146">
        <v>166.03335631100001</v>
      </c>
      <c r="AR182" s="36">
        <f t="shared" si="15"/>
        <v>474.38101803200004</v>
      </c>
      <c r="AS182" s="36">
        <v>11.964738643</v>
      </c>
      <c r="AT182" s="36">
        <v>275.58309983999999</v>
      </c>
      <c r="AU182" s="36">
        <v>743.50419764200001</v>
      </c>
      <c r="AV182" s="36">
        <v>173.58880357499999</v>
      </c>
      <c r="AW182" s="36">
        <v>468.33062040800002</v>
      </c>
      <c r="AX182" s="36">
        <v>165.30617978500001</v>
      </c>
      <c r="AY182" s="36">
        <v>445.98467263700002</v>
      </c>
      <c r="AZ182" s="36">
        <v>14.423941755714287</v>
      </c>
      <c r="BA182" s="36">
        <v>28.847883511428574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3.6383031259999998</v>
      </c>
      <c r="BH182" s="36">
        <v>5.2992875530000001</v>
      </c>
      <c r="BI182" s="36">
        <v>0.03</v>
      </c>
      <c r="BJ182" s="36">
        <v>0.03</v>
      </c>
      <c r="BK182" s="36">
        <v>0.03</v>
      </c>
      <c r="BL182" s="36">
        <v>0.03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6" t="s">
        <v>337</v>
      </c>
      <c r="C184" s="36" t="s">
        <v>1</v>
      </c>
      <c r="D184" s="41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64" s="37" customFormat="1" x14ac:dyDescent="0.2">
      <c r="A185" s="7"/>
      <c r="B185" s="36">
        <v>1</v>
      </c>
      <c r="C185" s="34" t="s">
        <v>106</v>
      </c>
      <c r="D185" s="41" t="str">
        <f>IF(D4="－","－",MAX(D4:D27))</f>
        <v>－</v>
      </c>
      <c r="E185" s="41" t="str">
        <f>IF(E4="－","－",SUM(E4:E27))</f>
        <v>－</v>
      </c>
      <c r="F185" s="41" t="str">
        <f t="shared" ref="F185:BL185" si="18">IF(F4="－","－",SUM(F4:F27))</f>
        <v>－</v>
      </c>
      <c r="G185" s="41" t="str">
        <f t="shared" si="18"/>
        <v>－</v>
      </c>
      <c r="H185" s="41" t="str">
        <f t="shared" si="18"/>
        <v>－</v>
      </c>
      <c r="I185" s="41" t="str">
        <f t="shared" si="18"/>
        <v>－</v>
      </c>
      <c r="J185" s="41" t="str">
        <f t="shared" si="18"/>
        <v>－</v>
      </c>
      <c r="K185" s="41" t="str">
        <f t="shared" si="18"/>
        <v>－</v>
      </c>
      <c r="L185" s="41" t="str">
        <f t="shared" si="18"/>
        <v>－</v>
      </c>
      <c r="M185" s="41" t="str">
        <f t="shared" si="18"/>
        <v>－</v>
      </c>
      <c r="N185" s="41" t="str">
        <f t="shared" si="18"/>
        <v>－</v>
      </c>
      <c r="O185" s="41" t="str">
        <f t="shared" si="18"/>
        <v>－</v>
      </c>
      <c r="P185" s="41" t="str">
        <f t="shared" si="18"/>
        <v>－</v>
      </c>
      <c r="Q185" s="41" t="str">
        <f t="shared" si="18"/>
        <v>－</v>
      </c>
      <c r="R185" s="41" t="str">
        <f t="shared" si="18"/>
        <v>－</v>
      </c>
      <c r="S185" s="41" t="str">
        <f t="shared" si="18"/>
        <v>－</v>
      </c>
      <c r="T185" s="41" t="str">
        <f t="shared" si="18"/>
        <v>－</v>
      </c>
      <c r="U185" s="41" t="str">
        <f t="shared" si="18"/>
        <v>－</v>
      </c>
      <c r="V185" s="41" t="str">
        <f t="shared" si="18"/>
        <v>－</v>
      </c>
      <c r="W185" s="41" t="str">
        <f t="shared" si="18"/>
        <v>－</v>
      </c>
      <c r="X185" s="41" t="str">
        <f t="shared" si="18"/>
        <v>－</v>
      </c>
      <c r="Y185" s="41" t="str">
        <f t="shared" si="18"/>
        <v>－</v>
      </c>
      <c r="Z185" s="41" t="str">
        <f t="shared" si="18"/>
        <v>－</v>
      </c>
      <c r="AA185" s="41" t="str">
        <f t="shared" si="18"/>
        <v>－</v>
      </c>
      <c r="AB185" s="41" t="str">
        <f t="shared" si="18"/>
        <v>－</v>
      </c>
      <c r="AC185" s="41" t="str">
        <f t="shared" si="18"/>
        <v>－</v>
      </c>
      <c r="AD185" s="41" t="str">
        <f t="shared" si="18"/>
        <v>－</v>
      </c>
      <c r="AE185" s="41" t="str">
        <f t="shared" si="18"/>
        <v>－</v>
      </c>
      <c r="AF185" s="41" t="str">
        <f t="shared" si="18"/>
        <v>－</v>
      </c>
      <c r="AG185" s="41" t="str">
        <f t="shared" si="18"/>
        <v>－</v>
      </c>
      <c r="AH185" s="41" t="str">
        <f t="shared" si="18"/>
        <v>－</v>
      </c>
      <c r="AI185" s="41" t="str">
        <f t="shared" si="18"/>
        <v>－</v>
      </c>
      <c r="AJ185" s="41" t="str">
        <f t="shared" si="18"/>
        <v>－</v>
      </c>
      <c r="AK185" s="41" t="str">
        <f t="shared" si="18"/>
        <v>－</v>
      </c>
      <c r="AL185" s="41" t="str">
        <f t="shared" si="18"/>
        <v>－</v>
      </c>
      <c r="AM185" s="41" t="str">
        <f t="shared" si="18"/>
        <v>－</v>
      </c>
      <c r="AN185" s="41" t="str">
        <f t="shared" si="18"/>
        <v>－</v>
      </c>
      <c r="AO185" s="41" t="str">
        <f t="shared" si="18"/>
        <v>－</v>
      </c>
      <c r="AP185" s="41" t="str">
        <f t="shared" si="18"/>
        <v>－</v>
      </c>
      <c r="AQ185" s="41" t="str">
        <f t="shared" si="18"/>
        <v>－</v>
      </c>
      <c r="AR185" s="41" t="str">
        <f t="shared" si="18"/>
        <v>－</v>
      </c>
      <c r="AS185" s="41" t="str">
        <f t="shared" si="18"/>
        <v>－</v>
      </c>
      <c r="AT185" s="41" t="str">
        <f t="shared" si="18"/>
        <v>－</v>
      </c>
      <c r="AU185" s="41" t="str">
        <f t="shared" si="18"/>
        <v>－</v>
      </c>
      <c r="AV185" s="41" t="str">
        <f t="shared" si="18"/>
        <v>－</v>
      </c>
      <c r="AW185" s="41" t="str">
        <f t="shared" si="18"/>
        <v>－</v>
      </c>
      <c r="AX185" s="41" t="str">
        <f t="shared" si="18"/>
        <v>－</v>
      </c>
      <c r="AY185" s="41" t="str">
        <f t="shared" si="18"/>
        <v>－</v>
      </c>
      <c r="AZ185" s="41" t="str">
        <f t="shared" si="18"/>
        <v>－</v>
      </c>
      <c r="BA185" s="41" t="str">
        <f t="shared" si="18"/>
        <v>－</v>
      </c>
      <c r="BB185" s="41" t="str">
        <f t="shared" si="18"/>
        <v>－</v>
      </c>
      <c r="BC185" s="41" t="str">
        <f t="shared" si="18"/>
        <v>－</v>
      </c>
      <c r="BD185" s="41" t="str">
        <f t="shared" si="18"/>
        <v>－</v>
      </c>
      <c r="BE185" s="41" t="str">
        <f t="shared" si="18"/>
        <v>－</v>
      </c>
      <c r="BF185" s="41" t="str">
        <f t="shared" si="18"/>
        <v>－</v>
      </c>
      <c r="BG185" s="41" t="str">
        <f t="shared" si="18"/>
        <v>－</v>
      </c>
      <c r="BH185" s="41" t="str">
        <f t="shared" si="18"/>
        <v>－</v>
      </c>
      <c r="BI185" s="41" t="str">
        <f t="shared" si="18"/>
        <v>－</v>
      </c>
      <c r="BJ185" s="41" t="str">
        <f t="shared" si="18"/>
        <v>－</v>
      </c>
      <c r="BK185" s="41" t="str">
        <f t="shared" si="18"/>
        <v>－</v>
      </c>
      <c r="BL185" s="41" t="str">
        <f t="shared" si="18"/>
        <v>－</v>
      </c>
    </row>
    <row r="186" spans="1:64" s="37" customFormat="1" x14ac:dyDescent="0.2">
      <c r="A186" s="7"/>
      <c r="B186" s="36">
        <v>2</v>
      </c>
      <c r="C186" s="34" t="s">
        <v>131</v>
      </c>
      <c r="D186" s="41" t="str">
        <f>IF(D28="－","－",MAX(D28:D35))</f>
        <v>－</v>
      </c>
      <c r="E186" s="41" t="str">
        <f>IF(E28="－","－",SUM(E28:E35))</f>
        <v>－</v>
      </c>
      <c r="F186" s="41" t="str">
        <f t="shared" ref="F186:BL186" si="19">IF(F28="－","－",SUM(F28:F35))</f>
        <v>－</v>
      </c>
      <c r="G186" s="41" t="str">
        <f t="shared" si="19"/>
        <v>－</v>
      </c>
      <c r="H186" s="41" t="str">
        <f t="shared" si="19"/>
        <v>－</v>
      </c>
      <c r="I186" s="41" t="str">
        <f t="shared" si="19"/>
        <v>－</v>
      </c>
      <c r="J186" s="41" t="str">
        <f t="shared" si="19"/>
        <v>－</v>
      </c>
      <c r="K186" s="41" t="str">
        <f t="shared" si="19"/>
        <v>－</v>
      </c>
      <c r="L186" s="41" t="str">
        <f t="shared" si="19"/>
        <v>－</v>
      </c>
      <c r="M186" s="41" t="str">
        <f t="shared" si="19"/>
        <v>－</v>
      </c>
      <c r="N186" s="41" t="str">
        <f t="shared" si="19"/>
        <v>－</v>
      </c>
      <c r="O186" s="41" t="str">
        <f t="shared" si="19"/>
        <v>－</v>
      </c>
      <c r="P186" s="41" t="str">
        <f t="shared" si="19"/>
        <v>－</v>
      </c>
      <c r="Q186" s="41" t="str">
        <f t="shared" si="19"/>
        <v>－</v>
      </c>
      <c r="R186" s="41" t="str">
        <f t="shared" si="19"/>
        <v>－</v>
      </c>
      <c r="S186" s="41" t="str">
        <f t="shared" si="19"/>
        <v>－</v>
      </c>
      <c r="T186" s="41" t="str">
        <f t="shared" si="19"/>
        <v>－</v>
      </c>
      <c r="U186" s="41" t="str">
        <f t="shared" si="19"/>
        <v>－</v>
      </c>
      <c r="V186" s="41" t="str">
        <f t="shared" si="19"/>
        <v>－</v>
      </c>
      <c r="W186" s="41" t="str">
        <f t="shared" si="19"/>
        <v>－</v>
      </c>
      <c r="X186" s="41" t="str">
        <f t="shared" si="19"/>
        <v>－</v>
      </c>
      <c r="Y186" s="41" t="str">
        <f t="shared" si="19"/>
        <v>－</v>
      </c>
      <c r="Z186" s="41" t="str">
        <f t="shared" si="19"/>
        <v>－</v>
      </c>
      <c r="AA186" s="41" t="str">
        <f t="shared" si="19"/>
        <v>－</v>
      </c>
      <c r="AB186" s="41" t="str">
        <f t="shared" si="19"/>
        <v>－</v>
      </c>
      <c r="AC186" s="41" t="str">
        <f t="shared" si="19"/>
        <v>－</v>
      </c>
      <c r="AD186" s="41" t="str">
        <f t="shared" si="19"/>
        <v>－</v>
      </c>
      <c r="AE186" s="41" t="str">
        <f t="shared" si="19"/>
        <v>－</v>
      </c>
      <c r="AF186" s="41" t="str">
        <f t="shared" si="19"/>
        <v>－</v>
      </c>
      <c r="AG186" s="41" t="str">
        <f t="shared" si="19"/>
        <v>－</v>
      </c>
      <c r="AH186" s="41" t="str">
        <f t="shared" si="19"/>
        <v>－</v>
      </c>
      <c r="AI186" s="41" t="str">
        <f t="shared" si="19"/>
        <v>－</v>
      </c>
      <c r="AJ186" s="41" t="str">
        <f t="shared" si="19"/>
        <v>－</v>
      </c>
      <c r="AK186" s="41" t="str">
        <f t="shared" si="19"/>
        <v>－</v>
      </c>
      <c r="AL186" s="41" t="str">
        <f t="shared" si="19"/>
        <v>－</v>
      </c>
      <c r="AM186" s="41" t="str">
        <f t="shared" si="19"/>
        <v>－</v>
      </c>
      <c r="AN186" s="41" t="str">
        <f t="shared" si="19"/>
        <v>－</v>
      </c>
      <c r="AO186" s="41" t="str">
        <f t="shared" si="19"/>
        <v>－</v>
      </c>
      <c r="AP186" s="41" t="str">
        <f t="shared" si="19"/>
        <v>－</v>
      </c>
      <c r="AQ186" s="41" t="str">
        <f t="shared" si="19"/>
        <v>－</v>
      </c>
      <c r="AR186" s="41" t="str">
        <f t="shared" si="19"/>
        <v>－</v>
      </c>
      <c r="AS186" s="41" t="str">
        <f t="shared" si="19"/>
        <v>－</v>
      </c>
      <c r="AT186" s="41" t="str">
        <f t="shared" si="19"/>
        <v>－</v>
      </c>
      <c r="AU186" s="41" t="str">
        <f t="shared" si="19"/>
        <v>－</v>
      </c>
      <c r="AV186" s="41" t="str">
        <f t="shared" si="19"/>
        <v>－</v>
      </c>
      <c r="AW186" s="41" t="str">
        <f t="shared" si="19"/>
        <v>－</v>
      </c>
      <c r="AX186" s="41" t="str">
        <f t="shared" si="19"/>
        <v>－</v>
      </c>
      <c r="AY186" s="41" t="str">
        <f t="shared" si="19"/>
        <v>－</v>
      </c>
      <c r="AZ186" s="41" t="str">
        <f t="shared" si="19"/>
        <v>－</v>
      </c>
      <c r="BA186" s="41" t="str">
        <f t="shared" si="19"/>
        <v>－</v>
      </c>
      <c r="BB186" s="41" t="str">
        <f t="shared" si="19"/>
        <v>－</v>
      </c>
      <c r="BC186" s="41" t="str">
        <f t="shared" si="19"/>
        <v>－</v>
      </c>
      <c r="BD186" s="41" t="str">
        <f t="shared" si="19"/>
        <v>－</v>
      </c>
      <c r="BE186" s="41" t="str">
        <f t="shared" si="19"/>
        <v>－</v>
      </c>
      <c r="BF186" s="41" t="str">
        <f t="shared" si="19"/>
        <v>－</v>
      </c>
      <c r="BG186" s="41" t="str">
        <f t="shared" si="19"/>
        <v>－</v>
      </c>
      <c r="BH186" s="41" t="str">
        <f t="shared" si="19"/>
        <v>－</v>
      </c>
      <c r="BI186" s="41" t="str">
        <f t="shared" si="19"/>
        <v>－</v>
      </c>
      <c r="BJ186" s="41" t="str">
        <f t="shared" si="19"/>
        <v>－</v>
      </c>
      <c r="BK186" s="41" t="str">
        <f t="shared" si="19"/>
        <v>－</v>
      </c>
      <c r="BL186" s="41" t="str">
        <f t="shared" si="19"/>
        <v>－</v>
      </c>
    </row>
    <row r="187" spans="1:64" s="37" customFormat="1" x14ac:dyDescent="0.2">
      <c r="A187" s="7"/>
      <c r="B187" s="36">
        <v>3</v>
      </c>
      <c r="C187" s="34" t="s">
        <v>140</v>
      </c>
      <c r="D187" s="41" t="str">
        <f>IF(D36="－","－",MAX(D36:D55))</f>
        <v>－</v>
      </c>
      <c r="E187" s="41" t="str">
        <f>IF(E36="－","－",SUM(E36:E55))</f>
        <v>－</v>
      </c>
      <c r="F187" s="41" t="str">
        <f t="shared" ref="F187:BL187" si="20">IF(F36="－","－",SUM(F36:F55))</f>
        <v>－</v>
      </c>
      <c r="G187" s="41" t="str">
        <f t="shared" si="20"/>
        <v>－</v>
      </c>
      <c r="H187" s="41" t="str">
        <f t="shared" si="20"/>
        <v>－</v>
      </c>
      <c r="I187" s="41" t="str">
        <f t="shared" si="20"/>
        <v>－</v>
      </c>
      <c r="J187" s="41" t="str">
        <f t="shared" si="20"/>
        <v>－</v>
      </c>
      <c r="K187" s="41" t="str">
        <f t="shared" si="20"/>
        <v>－</v>
      </c>
      <c r="L187" s="41" t="str">
        <f t="shared" si="20"/>
        <v>－</v>
      </c>
      <c r="M187" s="41" t="str">
        <f t="shared" si="20"/>
        <v>－</v>
      </c>
      <c r="N187" s="41" t="str">
        <f t="shared" si="20"/>
        <v>－</v>
      </c>
      <c r="O187" s="41" t="str">
        <f t="shared" si="20"/>
        <v>－</v>
      </c>
      <c r="P187" s="41" t="str">
        <f t="shared" si="20"/>
        <v>－</v>
      </c>
      <c r="Q187" s="41" t="str">
        <f t="shared" si="20"/>
        <v>－</v>
      </c>
      <c r="R187" s="41" t="str">
        <f t="shared" si="20"/>
        <v>－</v>
      </c>
      <c r="S187" s="41" t="str">
        <f t="shared" si="20"/>
        <v>－</v>
      </c>
      <c r="T187" s="41" t="str">
        <f t="shared" si="20"/>
        <v>－</v>
      </c>
      <c r="U187" s="41" t="str">
        <f t="shared" si="20"/>
        <v>－</v>
      </c>
      <c r="V187" s="41" t="str">
        <f t="shared" si="20"/>
        <v>－</v>
      </c>
      <c r="W187" s="41" t="str">
        <f t="shared" si="20"/>
        <v>－</v>
      </c>
      <c r="X187" s="41" t="str">
        <f t="shared" si="20"/>
        <v>－</v>
      </c>
      <c r="Y187" s="41" t="str">
        <f t="shared" si="20"/>
        <v>－</v>
      </c>
      <c r="Z187" s="41" t="str">
        <f t="shared" si="20"/>
        <v>－</v>
      </c>
      <c r="AA187" s="41" t="str">
        <f t="shared" si="20"/>
        <v>－</v>
      </c>
      <c r="AB187" s="41" t="str">
        <f t="shared" si="20"/>
        <v>－</v>
      </c>
      <c r="AC187" s="41" t="str">
        <f t="shared" si="20"/>
        <v>－</v>
      </c>
      <c r="AD187" s="41" t="str">
        <f t="shared" si="20"/>
        <v>－</v>
      </c>
      <c r="AE187" s="41" t="str">
        <f t="shared" si="20"/>
        <v>－</v>
      </c>
      <c r="AF187" s="41" t="str">
        <f t="shared" si="20"/>
        <v>－</v>
      </c>
      <c r="AG187" s="41" t="str">
        <f t="shared" si="20"/>
        <v>－</v>
      </c>
      <c r="AH187" s="41" t="str">
        <f t="shared" si="20"/>
        <v>－</v>
      </c>
      <c r="AI187" s="41" t="str">
        <f t="shared" si="20"/>
        <v>－</v>
      </c>
      <c r="AJ187" s="41" t="str">
        <f t="shared" si="20"/>
        <v>－</v>
      </c>
      <c r="AK187" s="41" t="str">
        <f t="shared" si="20"/>
        <v>－</v>
      </c>
      <c r="AL187" s="41" t="str">
        <f t="shared" si="20"/>
        <v>－</v>
      </c>
      <c r="AM187" s="41" t="str">
        <f t="shared" si="20"/>
        <v>－</v>
      </c>
      <c r="AN187" s="41" t="str">
        <f t="shared" si="20"/>
        <v>－</v>
      </c>
      <c r="AO187" s="41" t="str">
        <f t="shared" si="20"/>
        <v>－</v>
      </c>
      <c r="AP187" s="41" t="str">
        <f t="shared" si="20"/>
        <v>－</v>
      </c>
      <c r="AQ187" s="41" t="str">
        <f t="shared" si="20"/>
        <v>－</v>
      </c>
      <c r="AR187" s="41" t="str">
        <f t="shared" si="20"/>
        <v>－</v>
      </c>
      <c r="AS187" s="41" t="str">
        <f t="shared" si="20"/>
        <v>－</v>
      </c>
      <c r="AT187" s="41" t="str">
        <f t="shared" si="20"/>
        <v>－</v>
      </c>
      <c r="AU187" s="41" t="str">
        <f t="shared" si="20"/>
        <v>－</v>
      </c>
      <c r="AV187" s="41" t="str">
        <f t="shared" si="20"/>
        <v>－</v>
      </c>
      <c r="AW187" s="41" t="str">
        <f t="shared" si="20"/>
        <v>－</v>
      </c>
      <c r="AX187" s="41" t="str">
        <f t="shared" si="20"/>
        <v>－</v>
      </c>
      <c r="AY187" s="41" t="str">
        <f t="shared" si="20"/>
        <v>－</v>
      </c>
      <c r="AZ187" s="41" t="str">
        <f t="shared" si="20"/>
        <v>－</v>
      </c>
      <c r="BA187" s="41" t="str">
        <f t="shared" si="20"/>
        <v>－</v>
      </c>
      <c r="BB187" s="41" t="str">
        <f t="shared" si="20"/>
        <v>－</v>
      </c>
      <c r="BC187" s="41" t="str">
        <f t="shared" si="20"/>
        <v>－</v>
      </c>
      <c r="BD187" s="41" t="str">
        <f t="shared" si="20"/>
        <v>－</v>
      </c>
      <c r="BE187" s="41" t="str">
        <f t="shared" si="20"/>
        <v>－</v>
      </c>
      <c r="BF187" s="41" t="str">
        <f t="shared" si="20"/>
        <v>－</v>
      </c>
      <c r="BG187" s="41" t="str">
        <f t="shared" si="20"/>
        <v>－</v>
      </c>
      <c r="BH187" s="41" t="str">
        <f t="shared" si="20"/>
        <v>－</v>
      </c>
      <c r="BI187" s="41" t="str">
        <f t="shared" si="20"/>
        <v>－</v>
      </c>
      <c r="BJ187" s="41" t="str">
        <f t="shared" si="20"/>
        <v>－</v>
      </c>
      <c r="BK187" s="41" t="str">
        <f t="shared" si="20"/>
        <v>－</v>
      </c>
      <c r="BL187" s="41" t="str">
        <f t="shared" si="20"/>
        <v>－</v>
      </c>
    </row>
    <row r="188" spans="1:64" s="37" customFormat="1" x14ac:dyDescent="0.2">
      <c r="A188" s="7"/>
      <c r="B188" s="36">
        <v>4</v>
      </c>
      <c r="C188" s="34" t="s">
        <v>161</v>
      </c>
      <c r="D188" s="41" t="str">
        <f>IF(D56="－","－",MAX(D56:D66))</f>
        <v>－</v>
      </c>
      <c r="E188" s="41" t="str">
        <f>IF(E56="－","－",SUM(E56:E66))</f>
        <v>－</v>
      </c>
      <c r="F188" s="41" t="str">
        <f t="shared" ref="F188:BL188" si="21">IF(F56="－","－",SUM(F56:F66))</f>
        <v>－</v>
      </c>
      <c r="G188" s="41" t="str">
        <f t="shared" si="21"/>
        <v>－</v>
      </c>
      <c r="H188" s="41" t="str">
        <f t="shared" si="21"/>
        <v>－</v>
      </c>
      <c r="I188" s="41" t="str">
        <f t="shared" si="21"/>
        <v>－</v>
      </c>
      <c r="J188" s="41" t="str">
        <f t="shared" si="21"/>
        <v>－</v>
      </c>
      <c r="K188" s="41" t="str">
        <f t="shared" si="21"/>
        <v>－</v>
      </c>
      <c r="L188" s="41" t="str">
        <f t="shared" si="21"/>
        <v>－</v>
      </c>
      <c r="M188" s="41" t="str">
        <f t="shared" si="21"/>
        <v>－</v>
      </c>
      <c r="N188" s="41" t="str">
        <f t="shared" si="21"/>
        <v>－</v>
      </c>
      <c r="O188" s="41" t="str">
        <f t="shared" si="21"/>
        <v>－</v>
      </c>
      <c r="P188" s="41" t="str">
        <f t="shared" si="21"/>
        <v>－</v>
      </c>
      <c r="Q188" s="41" t="str">
        <f t="shared" si="21"/>
        <v>－</v>
      </c>
      <c r="R188" s="41" t="str">
        <f t="shared" si="21"/>
        <v>－</v>
      </c>
      <c r="S188" s="41" t="str">
        <f t="shared" si="21"/>
        <v>－</v>
      </c>
      <c r="T188" s="41" t="str">
        <f t="shared" si="21"/>
        <v>－</v>
      </c>
      <c r="U188" s="41" t="str">
        <f t="shared" si="21"/>
        <v>－</v>
      </c>
      <c r="V188" s="41" t="str">
        <f t="shared" si="21"/>
        <v>－</v>
      </c>
      <c r="W188" s="41" t="str">
        <f t="shared" si="21"/>
        <v>－</v>
      </c>
      <c r="X188" s="41" t="str">
        <f t="shared" si="21"/>
        <v>－</v>
      </c>
      <c r="Y188" s="41" t="str">
        <f t="shared" si="21"/>
        <v>－</v>
      </c>
      <c r="Z188" s="41" t="str">
        <f t="shared" si="21"/>
        <v>－</v>
      </c>
      <c r="AA188" s="41" t="str">
        <f t="shared" si="21"/>
        <v>－</v>
      </c>
      <c r="AB188" s="41" t="str">
        <f t="shared" si="21"/>
        <v>－</v>
      </c>
      <c r="AC188" s="41" t="str">
        <f t="shared" si="21"/>
        <v>－</v>
      </c>
      <c r="AD188" s="41" t="str">
        <f t="shared" si="21"/>
        <v>－</v>
      </c>
      <c r="AE188" s="41" t="str">
        <f t="shared" si="21"/>
        <v>－</v>
      </c>
      <c r="AF188" s="41" t="str">
        <f t="shared" si="21"/>
        <v>－</v>
      </c>
      <c r="AG188" s="41" t="str">
        <f t="shared" si="21"/>
        <v>－</v>
      </c>
      <c r="AH188" s="41" t="str">
        <f t="shared" si="21"/>
        <v>－</v>
      </c>
      <c r="AI188" s="41" t="str">
        <f t="shared" si="21"/>
        <v>－</v>
      </c>
      <c r="AJ188" s="41" t="str">
        <f t="shared" si="21"/>
        <v>－</v>
      </c>
      <c r="AK188" s="41" t="str">
        <f t="shared" si="21"/>
        <v>－</v>
      </c>
      <c r="AL188" s="41" t="str">
        <f t="shared" si="21"/>
        <v>－</v>
      </c>
      <c r="AM188" s="41" t="str">
        <f t="shared" si="21"/>
        <v>－</v>
      </c>
      <c r="AN188" s="41" t="str">
        <f t="shared" si="21"/>
        <v>－</v>
      </c>
      <c r="AO188" s="41" t="str">
        <f t="shared" si="21"/>
        <v>－</v>
      </c>
      <c r="AP188" s="41" t="str">
        <f t="shared" si="21"/>
        <v>－</v>
      </c>
      <c r="AQ188" s="41" t="str">
        <f t="shared" si="21"/>
        <v>－</v>
      </c>
      <c r="AR188" s="41" t="str">
        <f t="shared" si="21"/>
        <v>－</v>
      </c>
      <c r="AS188" s="41" t="str">
        <f t="shared" si="21"/>
        <v>－</v>
      </c>
      <c r="AT188" s="41" t="str">
        <f t="shared" si="21"/>
        <v>－</v>
      </c>
      <c r="AU188" s="41" t="str">
        <f t="shared" si="21"/>
        <v>－</v>
      </c>
      <c r="AV188" s="41" t="str">
        <f t="shared" si="21"/>
        <v>－</v>
      </c>
      <c r="AW188" s="41" t="str">
        <f t="shared" si="21"/>
        <v>－</v>
      </c>
      <c r="AX188" s="41" t="str">
        <f t="shared" si="21"/>
        <v>－</v>
      </c>
      <c r="AY188" s="41" t="str">
        <f t="shared" si="21"/>
        <v>－</v>
      </c>
      <c r="AZ188" s="41" t="str">
        <f t="shared" si="21"/>
        <v>－</v>
      </c>
      <c r="BA188" s="41" t="str">
        <f t="shared" si="21"/>
        <v>－</v>
      </c>
      <c r="BB188" s="41" t="str">
        <f t="shared" si="21"/>
        <v>－</v>
      </c>
      <c r="BC188" s="41" t="str">
        <f t="shared" si="21"/>
        <v>－</v>
      </c>
      <c r="BD188" s="41" t="str">
        <f t="shared" si="21"/>
        <v>－</v>
      </c>
      <c r="BE188" s="41" t="str">
        <f t="shared" si="21"/>
        <v>－</v>
      </c>
      <c r="BF188" s="41" t="str">
        <f t="shared" si="21"/>
        <v>－</v>
      </c>
      <c r="BG188" s="41" t="str">
        <f t="shared" si="21"/>
        <v>－</v>
      </c>
      <c r="BH188" s="41" t="str">
        <f t="shared" si="21"/>
        <v>－</v>
      </c>
      <c r="BI188" s="41" t="str">
        <f t="shared" si="21"/>
        <v>－</v>
      </c>
      <c r="BJ188" s="41" t="str">
        <f t="shared" si="21"/>
        <v>－</v>
      </c>
      <c r="BK188" s="41" t="str">
        <f t="shared" si="21"/>
        <v>－</v>
      </c>
      <c r="BL188" s="41" t="str">
        <f t="shared" si="21"/>
        <v>－</v>
      </c>
    </row>
    <row r="189" spans="1:64" s="37" customFormat="1" x14ac:dyDescent="0.2">
      <c r="A189" s="7"/>
      <c r="B189" s="36">
        <v>5</v>
      </c>
      <c r="C189" s="34" t="s">
        <v>173</v>
      </c>
      <c r="D189" s="41" t="str">
        <f>IF(D67="－","－",MAX(D67:D73))</f>
        <v>－</v>
      </c>
      <c r="E189" s="41" t="str">
        <f>IF(E67="－","－",SUM(E67:E73))</f>
        <v>－</v>
      </c>
      <c r="F189" s="41" t="str">
        <f t="shared" ref="F189:BL189" si="22">IF(F67="－","－",SUM(F67:F73))</f>
        <v>－</v>
      </c>
      <c r="G189" s="41" t="str">
        <f t="shared" si="22"/>
        <v>－</v>
      </c>
      <c r="H189" s="41" t="str">
        <f t="shared" si="22"/>
        <v>－</v>
      </c>
      <c r="I189" s="41" t="str">
        <f t="shared" si="22"/>
        <v>－</v>
      </c>
      <c r="J189" s="41" t="str">
        <f t="shared" si="22"/>
        <v>－</v>
      </c>
      <c r="K189" s="41" t="str">
        <f t="shared" si="22"/>
        <v>－</v>
      </c>
      <c r="L189" s="41" t="str">
        <f t="shared" si="22"/>
        <v>－</v>
      </c>
      <c r="M189" s="41" t="str">
        <f t="shared" si="22"/>
        <v>－</v>
      </c>
      <c r="N189" s="41" t="str">
        <f t="shared" si="22"/>
        <v>－</v>
      </c>
      <c r="O189" s="41" t="str">
        <f t="shared" si="22"/>
        <v>－</v>
      </c>
      <c r="P189" s="41" t="str">
        <f t="shared" si="22"/>
        <v>－</v>
      </c>
      <c r="Q189" s="41" t="str">
        <f t="shared" si="22"/>
        <v>－</v>
      </c>
      <c r="R189" s="41" t="str">
        <f t="shared" si="22"/>
        <v>－</v>
      </c>
      <c r="S189" s="41" t="str">
        <f t="shared" si="22"/>
        <v>－</v>
      </c>
      <c r="T189" s="41" t="str">
        <f t="shared" si="22"/>
        <v>－</v>
      </c>
      <c r="U189" s="41" t="str">
        <f t="shared" si="22"/>
        <v>－</v>
      </c>
      <c r="V189" s="41" t="str">
        <f t="shared" si="22"/>
        <v>－</v>
      </c>
      <c r="W189" s="41" t="str">
        <f t="shared" si="22"/>
        <v>－</v>
      </c>
      <c r="X189" s="41" t="str">
        <f t="shared" si="22"/>
        <v>－</v>
      </c>
      <c r="Y189" s="41" t="str">
        <f t="shared" si="22"/>
        <v>－</v>
      </c>
      <c r="Z189" s="41" t="str">
        <f t="shared" si="22"/>
        <v>－</v>
      </c>
      <c r="AA189" s="41" t="str">
        <f t="shared" si="22"/>
        <v>－</v>
      </c>
      <c r="AB189" s="41" t="str">
        <f t="shared" si="22"/>
        <v>－</v>
      </c>
      <c r="AC189" s="41" t="str">
        <f t="shared" si="22"/>
        <v>－</v>
      </c>
      <c r="AD189" s="41" t="str">
        <f t="shared" si="22"/>
        <v>－</v>
      </c>
      <c r="AE189" s="41" t="str">
        <f t="shared" si="22"/>
        <v>－</v>
      </c>
      <c r="AF189" s="41" t="str">
        <f t="shared" si="22"/>
        <v>－</v>
      </c>
      <c r="AG189" s="41" t="str">
        <f t="shared" si="22"/>
        <v>－</v>
      </c>
      <c r="AH189" s="41" t="str">
        <f t="shared" si="22"/>
        <v>－</v>
      </c>
      <c r="AI189" s="41" t="str">
        <f t="shared" si="22"/>
        <v>－</v>
      </c>
      <c r="AJ189" s="41" t="str">
        <f t="shared" si="22"/>
        <v>－</v>
      </c>
      <c r="AK189" s="41" t="str">
        <f t="shared" si="22"/>
        <v>－</v>
      </c>
      <c r="AL189" s="41" t="str">
        <f t="shared" si="22"/>
        <v>－</v>
      </c>
      <c r="AM189" s="41" t="str">
        <f t="shared" si="22"/>
        <v>－</v>
      </c>
      <c r="AN189" s="41" t="str">
        <f t="shared" si="22"/>
        <v>－</v>
      </c>
      <c r="AO189" s="41" t="str">
        <f t="shared" si="22"/>
        <v>－</v>
      </c>
      <c r="AP189" s="41" t="str">
        <f t="shared" si="22"/>
        <v>－</v>
      </c>
      <c r="AQ189" s="41" t="str">
        <f t="shared" si="22"/>
        <v>－</v>
      </c>
      <c r="AR189" s="41" t="str">
        <f t="shared" si="22"/>
        <v>－</v>
      </c>
      <c r="AS189" s="41" t="str">
        <f t="shared" si="22"/>
        <v>－</v>
      </c>
      <c r="AT189" s="41" t="str">
        <f t="shared" si="22"/>
        <v>－</v>
      </c>
      <c r="AU189" s="41" t="str">
        <f t="shared" si="22"/>
        <v>－</v>
      </c>
      <c r="AV189" s="41" t="str">
        <f t="shared" si="22"/>
        <v>－</v>
      </c>
      <c r="AW189" s="41" t="str">
        <f t="shared" si="22"/>
        <v>－</v>
      </c>
      <c r="AX189" s="41" t="str">
        <f t="shared" si="22"/>
        <v>－</v>
      </c>
      <c r="AY189" s="41" t="str">
        <f t="shared" si="22"/>
        <v>－</v>
      </c>
      <c r="AZ189" s="41" t="str">
        <f t="shared" si="22"/>
        <v>－</v>
      </c>
      <c r="BA189" s="41" t="str">
        <f t="shared" si="22"/>
        <v>－</v>
      </c>
      <c r="BB189" s="41" t="str">
        <f t="shared" si="22"/>
        <v>－</v>
      </c>
      <c r="BC189" s="41" t="str">
        <f t="shared" si="22"/>
        <v>－</v>
      </c>
      <c r="BD189" s="41" t="str">
        <f t="shared" si="22"/>
        <v>－</v>
      </c>
      <c r="BE189" s="41" t="str">
        <f t="shared" si="22"/>
        <v>－</v>
      </c>
      <c r="BF189" s="41" t="str">
        <f t="shared" si="22"/>
        <v>－</v>
      </c>
      <c r="BG189" s="41" t="str">
        <f t="shared" si="22"/>
        <v>－</v>
      </c>
      <c r="BH189" s="41" t="str">
        <f t="shared" si="22"/>
        <v>－</v>
      </c>
      <c r="BI189" s="41" t="str">
        <f t="shared" si="22"/>
        <v>－</v>
      </c>
      <c r="BJ189" s="41" t="str">
        <f t="shared" si="22"/>
        <v>－</v>
      </c>
      <c r="BK189" s="41" t="str">
        <f t="shared" si="22"/>
        <v>－</v>
      </c>
      <c r="BL189" s="41" t="str">
        <f t="shared" si="22"/>
        <v>－</v>
      </c>
    </row>
    <row r="190" spans="1:64" s="37" customFormat="1" x14ac:dyDescent="0.2">
      <c r="A190" s="7"/>
      <c r="B190" s="36">
        <v>6</v>
      </c>
      <c r="C190" s="34" t="s">
        <v>181</v>
      </c>
      <c r="D190" s="41" t="str">
        <f>IF(D74="－","－",MAX(D74:D84))</f>
        <v>－</v>
      </c>
      <c r="E190" s="41" t="str">
        <f>IF(E74="－","－",SUM(E74:E84))</f>
        <v>－</v>
      </c>
      <c r="F190" s="41" t="str">
        <f t="shared" ref="F190:BL190" si="23">IF(F74="－","－",SUM(F74:F84))</f>
        <v>－</v>
      </c>
      <c r="G190" s="41" t="str">
        <f t="shared" si="23"/>
        <v>－</v>
      </c>
      <c r="H190" s="41" t="str">
        <f t="shared" si="23"/>
        <v>－</v>
      </c>
      <c r="I190" s="41" t="str">
        <f t="shared" si="23"/>
        <v>－</v>
      </c>
      <c r="J190" s="41" t="str">
        <f t="shared" si="23"/>
        <v>－</v>
      </c>
      <c r="K190" s="41" t="str">
        <f t="shared" si="23"/>
        <v>－</v>
      </c>
      <c r="L190" s="41" t="str">
        <f t="shared" si="23"/>
        <v>－</v>
      </c>
      <c r="M190" s="41" t="str">
        <f t="shared" si="23"/>
        <v>－</v>
      </c>
      <c r="N190" s="41" t="str">
        <f t="shared" si="23"/>
        <v>－</v>
      </c>
      <c r="O190" s="41" t="str">
        <f t="shared" si="23"/>
        <v>－</v>
      </c>
      <c r="P190" s="41" t="str">
        <f t="shared" si="23"/>
        <v>－</v>
      </c>
      <c r="Q190" s="41" t="str">
        <f t="shared" si="23"/>
        <v>－</v>
      </c>
      <c r="R190" s="41" t="str">
        <f t="shared" si="23"/>
        <v>－</v>
      </c>
      <c r="S190" s="41" t="str">
        <f t="shared" si="23"/>
        <v>－</v>
      </c>
      <c r="T190" s="41" t="str">
        <f t="shared" si="23"/>
        <v>－</v>
      </c>
      <c r="U190" s="41" t="str">
        <f t="shared" si="23"/>
        <v>－</v>
      </c>
      <c r="V190" s="41" t="str">
        <f t="shared" si="23"/>
        <v>－</v>
      </c>
      <c r="W190" s="41" t="str">
        <f t="shared" si="23"/>
        <v>－</v>
      </c>
      <c r="X190" s="41" t="str">
        <f t="shared" si="23"/>
        <v>－</v>
      </c>
      <c r="Y190" s="41" t="str">
        <f t="shared" si="23"/>
        <v>－</v>
      </c>
      <c r="Z190" s="41" t="str">
        <f t="shared" si="23"/>
        <v>－</v>
      </c>
      <c r="AA190" s="41" t="str">
        <f t="shared" si="23"/>
        <v>－</v>
      </c>
      <c r="AB190" s="41" t="str">
        <f t="shared" si="23"/>
        <v>－</v>
      </c>
      <c r="AC190" s="41" t="str">
        <f t="shared" si="23"/>
        <v>－</v>
      </c>
      <c r="AD190" s="41" t="str">
        <f t="shared" si="23"/>
        <v>－</v>
      </c>
      <c r="AE190" s="41" t="str">
        <f t="shared" si="23"/>
        <v>－</v>
      </c>
      <c r="AF190" s="41" t="str">
        <f t="shared" si="23"/>
        <v>－</v>
      </c>
      <c r="AG190" s="41" t="str">
        <f t="shared" si="23"/>
        <v>－</v>
      </c>
      <c r="AH190" s="41" t="str">
        <f t="shared" si="23"/>
        <v>－</v>
      </c>
      <c r="AI190" s="41" t="str">
        <f t="shared" si="23"/>
        <v>－</v>
      </c>
      <c r="AJ190" s="41" t="str">
        <f t="shared" si="23"/>
        <v>－</v>
      </c>
      <c r="AK190" s="41" t="str">
        <f t="shared" si="23"/>
        <v>－</v>
      </c>
      <c r="AL190" s="41" t="str">
        <f t="shared" si="23"/>
        <v>－</v>
      </c>
      <c r="AM190" s="41" t="str">
        <f t="shared" si="23"/>
        <v>－</v>
      </c>
      <c r="AN190" s="41" t="str">
        <f t="shared" si="23"/>
        <v>－</v>
      </c>
      <c r="AO190" s="41" t="str">
        <f t="shared" si="23"/>
        <v>－</v>
      </c>
      <c r="AP190" s="41" t="str">
        <f t="shared" si="23"/>
        <v>－</v>
      </c>
      <c r="AQ190" s="41" t="str">
        <f t="shared" si="23"/>
        <v>－</v>
      </c>
      <c r="AR190" s="41" t="str">
        <f t="shared" si="23"/>
        <v>－</v>
      </c>
      <c r="AS190" s="41" t="str">
        <f t="shared" si="23"/>
        <v>－</v>
      </c>
      <c r="AT190" s="41" t="str">
        <f t="shared" si="23"/>
        <v>－</v>
      </c>
      <c r="AU190" s="41" t="str">
        <f t="shared" si="23"/>
        <v>－</v>
      </c>
      <c r="AV190" s="41" t="str">
        <f t="shared" si="23"/>
        <v>－</v>
      </c>
      <c r="AW190" s="41" t="str">
        <f t="shared" si="23"/>
        <v>－</v>
      </c>
      <c r="AX190" s="41" t="str">
        <f t="shared" si="23"/>
        <v>－</v>
      </c>
      <c r="AY190" s="41" t="str">
        <f t="shared" si="23"/>
        <v>－</v>
      </c>
      <c r="AZ190" s="41" t="str">
        <f t="shared" si="23"/>
        <v>－</v>
      </c>
      <c r="BA190" s="41" t="str">
        <f t="shared" si="23"/>
        <v>－</v>
      </c>
      <c r="BB190" s="41" t="str">
        <f t="shared" si="23"/>
        <v>－</v>
      </c>
      <c r="BC190" s="41" t="str">
        <f t="shared" si="23"/>
        <v>－</v>
      </c>
      <c r="BD190" s="41" t="str">
        <f t="shared" si="23"/>
        <v>－</v>
      </c>
      <c r="BE190" s="41" t="str">
        <f t="shared" si="23"/>
        <v>－</v>
      </c>
      <c r="BF190" s="41" t="str">
        <f t="shared" si="23"/>
        <v>－</v>
      </c>
      <c r="BG190" s="41" t="str">
        <f t="shared" si="23"/>
        <v>－</v>
      </c>
      <c r="BH190" s="41" t="str">
        <f t="shared" si="23"/>
        <v>－</v>
      </c>
      <c r="BI190" s="41" t="str">
        <f t="shared" si="23"/>
        <v>－</v>
      </c>
      <c r="BJ190" s="41" t="str">
        <f t="shared" si="23"/>
        <v>－</v>
      </c>
      <c r="BK190" s="41" t="str">
        <f t="shared" si="23"/>
        <v>－</v>
      </c>
      <c r="BL190" s="41" t="str">
        <f t="shared" si="23"/>
        <v>－</v>
      </c>
    </row>
    <row r="191" spans="1:64" s="37" customFormat="1" x14ac:dyDescent="0.2">
      <c r="A191" s="7"/>
      <c r="B191" s="36">
        <v>7</v>
      </c>
      <c r="C191" s="34" t="s">
        <v>193</v>
      </c>
      <c r="D191" s="41" t="str">
        <f>IF(D85="－","－",MAX(D85:D91))</f>
        <v>－</v>
      </c>
      <c r="E191" s="41" t="str">
        <f>IF(E85="－","－",SUM(E85:E91))</f>
        <v>－</v>
      </c>
      <c r="F191" s="41" t="str">
        <f t="shared" ref="F191:BL191" si="24">IF(F85="－","－",SUM(F85:F91))</f>
        <v>－</v>
      </c>
      <c r="G191" s="41" t="str">
        <f t="shared" si="24"/>
        <v>－</v>
      </c>
      <c r="H191" s="41" t="str">
        <f t="shared" si="24"/>
        <v>－</v>
      </c>
      <c r="I191" s="41" t="str">
        <f t="shared" si="24"/>
        <v>－</v>
      </c>
      <c r="J191" s="41" t="str">
        <f t="shared" si="24"/>
        <v>－</v>
      </c>
      <c r="K191" s="41" t="str">
        <f t="shared" si="24"/>
        <v>－</v>
      </c>
      <c r="L191" s="41" t="str">
        <f t="shared" si="24"/>
        <v>－</v>
      </c>
      <c r="M191" s="41" t="str">
        <f t="shared" si="24"/>
        <v>－</v>
      </c>
      <c r="N191" s="41" t="str">
        <f t="shared" si="24"/>
        <v>－</v>
      </c>
      <c r="O191" s="41" t="str">
        <f t="shared" si="24"/>
        <v>－</v>
      </c>
      <c r="P191" s="41" t="str">
        <f t="shared" si="24"/>
        <v>－</v>
      </c>
      <c r="Q191" s="41" t="str">
        <f t="shared" si="24"/>
        <v>－</v>
      </c>
      <c r="R191" s="41" t="str">
        <f t="shared" si="24"/>
        <v>－</v>
      </c>
      <c r="S191" s="41" t="str">
        <f t="shared" si="24"/>
        <v>－</v>
      </c>
      <c r="T191" s="41" t="str">
        <f t="shared" si="24"/>
        <v>－</v>
      </c>
      <c r="U191" s="41" t="str">
        <f t="shared" si="24"/>
        <v>－</v>
      </c>
      <c r="V191" s="41" t="str">
        <f t="shared" si="24"/>
        <v>－</v>
      </c>
      <c r="W191" s="41" t="str">
        <f t="shared" si="24"/>
        <v>－</v>
      </c>
      <c r="X191" s="41" t="str">
        <f t="shared" si="24"/>
        <v>－</v>
      </c>
      <c r="Y191" s="41" t="str">
        <f t="shared" si="24"/>
        <v>－</v>
      </c>
      <c r="Z191" s="41" t="str">
        <f t="shared" si="24"/>
        <v>－</v>
      </c>
      <c r="AA191" s="41" t="str">
        <f t="shared" si="24"/>
        <v>－</v>
      </c>
      <c r="AB191" s="41" t="str">
        <f t="shared" si="24"/>
        <v>－</v>
      </c>
      <c r="AC191" s="41" t="str">
        <f t="shared" si="24"/>
        <v>－</v>
      </c>
      <c r="AD191" s="41" t="str">
        <f t="shared" si="24"/>
        <v>－</v>
      </c>
      <c r="AE191" s="41" t="str">
        <f t="shared" si="24"/>
        <v>－</v>
      </c>
      <c r="AF191" s="41" t="str">
        <f t="shared" si="24"/>
        <v>－</v>
      </c>
      <c r="AG191" s="41" t="str">
        <f t="shared" si="24"/>
        <v>－</v>
      </c>
      <c r="AH191" s="41" t="str">
        <f t="shared" si="24"/>
        <v>－</v>
      </c>
      <c r="AI191" s="41" t="str">
        <f t="shared" si="24"/>
        <v>－</v>
      </c>
      <c r="AJ191" s="41" t="str">
        <f t="shared" si="24"/>
        <v>－</v>
      </c>
      <c r="AK191" s="41" t="str">
        <f t="shared" si="24"/>
        <v>－</v>
      </c>
      <c r="AL191" s="41" t="str">
        <f t="shared" si="24"/>
        <v>－</v>
      </c>
      <c r="AM191" s="41" t="str">
        <f t="shared" si="24"/>
        <v>－</v>
      </c>
      <c r="AN191" s="41" t="str">
        <f t="shared" si="24"/>
        <v>－</v>
      </c>
      <c r="AO191" s="41" t="str">
        <f t="shared" si="24"/>
        <v>－</v>
      </c>
      <c r="AP191" s="41" t="str">
        <f t="shared" si="24"/>
        <v>－</v>
      </c>
      <c r="AQ191" s="41" t="str">
        <f t="shared" si="24"/>
        <v>－</v>
      </c>
      <c r="AR191" s="41" t="str">
        <f t="shared" si="24"/>
        <v>－</v>
      </c>
      <c r="AS191" s="41" t="str">
        <f t="shared" si="24"/>
        <v>－</v>
      </c>
      <c r="AT191" s="41" t="str">
        <f t="shared" si="24"/>
        <v>－</v>
      </c>
      <c r="AU191" s="41" t="str">
        <f t="shared" si="24"/>
        <v>－</v>
      </c>
      <c r="AV191" s="41" t="str">
        <f t="shared" si="24"/>
        <v>－</v>
      </c>
      <c r="AW191" s="41" t="str">
        <f t="shared" si="24"/>
        <v>－</v>
      </c>
      <c r="AX191" s="41" t="str">
        <f t="shared" si="24"/>
        <v>－</v>
      </c>
      <c r="AY191" s="41" t="str">
        <f t="shared" si="24"/>
        <v>－</v>
      </c>
      <c r="AZ191" s="41" t="str">
        <f t="shared" si="24"/>
        <v>－</v>
      </c>
      <c r="BA191" s="41" t="str">
        <f t="shared" si="24"/>
        <v>－</v>
      </c>
      <c r="BB191" s="41" t="str">
        <f t="shared" si="24"/>
        <v>－</v>
      </c>
      <c r="BC191" s="41" t="str">
        <f t="shared" si="24"/>
        <v>－</v>
      </c>
      <c r="BD191" s="41" t="str">
        <f t="shared" si="24"/>
        <v>－</v>
      </c>
      <c r="BE191" s="41" t="str">
        <f t="shared" si="24"/>
        <v>－</v>
      </c>
      <c r="BF191" s="41" t="str">
        <f t="shared" si="24"/>
        <v>－</v>
      </c>
      <c r="BG191" s="41" t="str">
        <f t="shared" si="24"/>
        <v>－</v>
      </c>
      <c r="BH191" s="41" t="str">
        <f t="shared" si="24"/>
        <v>－</v>
      </c>
      <c r="BI191" s="41" t="str">
        <f t="shared" si="24"/>
        <v>－</v>
      </c>
      <c r="BJ191" s="41" t="str">
        <f t="shared" si="24"/>
        <v>－</v>
      </c>
      <c r="BK191" s="41" t="str">
        <f t="shared" si="24"/>
        <v>－</v>
      </c>
      <c r="BL191" s="41" t="str">
        <f t="shared" si="24"/>
        <v>－</v>
      </c>
    </row>
    <row r="192" spans="1:64" s="37" customFormat="1" x14ac:dyDescent="0.2">
      <c r="A192" s="7"/>
      <c r="B192" s="36">
        <v>8</v>
      </c>
      <c r="C192" s="34" t="s">
        <v>201</v>
      </c>
      <c r="D192" s="41" t="str">
        <f>IF(D92="－","－",MAX(D92:D114))</f>
        <v>－</v>
      </c>
      <c r="E192" s="41" t="str">
        <f>IF(E92="－","－",SUM(E92:E114))</f>
        <v>－</v>
      </c>
      <c r="F192" s="41" t="str">
        <f t="shared" ref="F192:BL192" si="25">IF(F92="－","－",SUM(F92:F114))</f>
        <v>－</v>
      </c>
      <c r="G192" s="41" t="str">
        <f t="shared" si="25"/>
        <v>－</v>
      </c>
      <c r="H192" s="41" t="str">
        <f t="shared" si="25"/>
        <v>－</v>
      </c>
      <c r="I192" s="41" t="str">
        <f t="shared" si="25"/>
        <v>－</v>
      </c>
      <c r="J192" s="41" t="str">
        <f t="shared" si="25"/>
        <v>－</v>
      </c>
      <c r="K192" s="41" t="str">
        <f t="shared" si="25"/>
        <v>－</v>
      </c>
      <c r="L192" s="41" t="str">
        <f t="shared" si="25"/>
        <v>－</v>
      </c>
      <c r="M192" s="41" t="str">
        <f t="shared" si="25"/>
        <v>－</v>
      </c>
      <c r="N192" s="41" t="str">
        <f t="shared" si="25"/>
        <v>－</v>
      </c>
      <c r="O192" s="41" t="str">
        <f t="shared" si="25"/>
        <v>－</v>
      </c>
      <c r="P192" s="41" t="str">
        <f t="shared" si="25"/>
        <v>－</v>
      </c>
      <c r="Q192" s="41" t="str">
        <f t="shared" si="25"/>
        <v>－</v>
      </c>
      <c r="R192" s="41" t="str">
        <f t="shared" si="25"/>
        <v>－</v>
      </c>
      <c r="S192" s="41" t="str">
        <f t="shared" si="25"/>
        <v>－</v>
      </c>
      <c r="T192" s="41" t="str">
        <f t="shared" si="25"/>
        <v>－</v>
      </c>
      <c r="U192" s="41" t="str">
        <f t="shared" si="25"/>
        <v>－</v>
      </c>
      <c r="V192" s="41" t="str">
        <f t="shared" si="25"/>
        <v>－</v>
      </c>
      <c r="W192" s="41" t="str">
        <f t="shared" si="25"/>
        <v>－</v>
      </c>
      <c r="X192" s="41" t="str">
        <f t="shared" si="25"/>
        <v>－</v>
      </c>
      <c r="Y192" s="41" t="str">
        <f t="shared" si="25"/>
        <v>－</v>
      </c>
      <c r="Z192" s="41" t="str">
        <f t="shared" si="25"/>
        <v>－</v>
      </c>
      <c r="AA192" s="41" t="str">
        <f t="shared" si="25"/>
        <v>－</v>
      </c>
      <c r="AB192" s="41" t="str">
        <f t="shared" si="25"/>
        <v>－</v>
      </c>
      <c r="AC192" s="41" t="str">
        <f t="shared" si="25"/>
        <v>－</v>
      </c>
      <c r="AD192" s="41" t="str">
        <f t="shared" si="25"/>
        <v>－</v>
      </c>
      <c r="AE192" s="41" t="str">
        <f t="shared" si="25"/>
        <v>－</v>
      </c>
      <c r="AF192" s="41" t="str">
        <f t="shared" si="25"/>
        <v>－</v>
      </c>
      <c r="AG192" s="41" t="str">
        <f t="shared" si="25"/>
        <v>－</v>
      </c>
      <c r="AH192" s="41" t="str">
        <f t="shared" si="25"/>
        <v>－</v>
      </c>
      <c r="AI192" s="41" t="str">
        <f t="shared" si="25"/>
        <v>－</v>
      </c>
      <c r="AJ192" s="41" t="str">
        <f t="shared" si="25"/>
        <v>－</v>
      </c>
      <c r="AK192" s="41" t="str">
        <f t="shared" si="25"/>
        <v>－</v>
      </c>
      <c r="AL192" s="41" t="str">
        <f t="shared" si="25"/>
        <v>－</v>
      </c>
      <c r="AM192" s="41" t="str">
        <f t="shared" si="25"/>
        <v>－</v>
      </c>
      <c r="AN192" s="41" t="str">
        <f t="shared" si="25"/>
        <v>－</v>
      </c>
      <c r="AO192" s="41" t="str">
        <f t="shared" si="25"/>
        <v>－</v>
      </c>
      <c r="AP192" s="41" t="str">
        <f t="shared" si="25"/>
        <v>－</v>
      </c>
      <c r="AQ192" s="41" t="str">
        <f t="shared" si="25"/>
        <v>－</v>
      </c>
      <c r="AR192" s="41" t="str">
        <f t="shared" si="25"/>
        <v>－</v>
      </c>
      <c r="AS192" s="41" t="str">
        <f t="shared" si="25"/>
        <v>－</v>
      </c>
      <c r="AT192" s="41" t="str">
        <f t="shared" si="25"/>
        <v>－</v>
      </c>
      <c r="AU192" s="41" t="str">
        <f t="shared" si="25"/>
        <v>－</v>
      </c>
      <c r="AV192" s="41" t="str">
        <f t="shared" si="25"/>
        <v>－</v>
      </c>
      <c r="AW192" s="41" t="str">
        <f t="shared" si="25"/>
        <v>－</v>
      </c>
      <c r="AX192" s="41" t="str">
        <f t="shared" si="25"/>
        <v>－</v>
      </c>
      <c r="AY192" s="41" t="str">
        <f t="shared" si="25"/>
        <v>－</v>
      </c>
      <c r="AZ192" s="41" t="str">
        <f t="shared" si="25"/>
        <v>－</v>
      </c>
      <c r="BA192" s="41" t="str">
        <f t="shared" si="25"/>
        <v>－</v>
      </c>
      <c r="BB192" s="41" t="str">
        <f t="shared" si="25"/>
        <v>－</v>
      </c>
      <c r="BC192" s="41" t="str">
        <f t="shared" si="25"/>
        <v>－</v>
      </c>
      <c r="BD192" s="41" t="str">
        <f t="shared" si="25"/>
        <v>－</v>
      </c>
      <c r="BE192" s="41" t="str">
        <f t="shared" si="25"/>
        <v>－</v>
      </c>
      <c r="BF192" s="41" t="str">
        <f t="shared" si="25"/>
        <v>－</v>
      </c>
      <c r="BG192" s="41" t="str">
        <f t="shared" si="25"/>
        <v>－</v>
      </c>
      <c r="BH192" s="41" t="str">
        <f t="shared" si="25"/>
        <v>－</v>
      </c>
      <c r="BI192" s="41" t="str">
        <f t="shared" si="25"/>
        <v>－</v>
      </c>
      <c r="BJ192" s="41" t="str">
        <f t="shared" si="25"/>
        <v>－</v>
      </c>
      <c r="BK192" s="41" t="str">
        <f t="shared" si="25"/>
        <v>－</v>
      </c>
      <c r="BL192" s="41" t="str">
        <f t="shared" si="25"/>
        <v>－</v>
      </c>
    </row>
    <row r="193" spans="1:64" s="37" customFormat="1" x14ac:dyDescent="0.2">
      <c r="A193" s="7"/>
      <c r="B193" s="36">
        <v>9</v>
      </c>
      <c r="C193" s="34" t="s">
        <v>225</v>
      </c>
      <c r="D193" s="41" t="str">
        <f>IF(D115="－","－",MAX(D115:D122))</f>
        <v>－</v>
      </c>
      <c r="E193" s="41" t="str">
        <f>IF(E115="－","－",SUM(E115:E122))</f>
        <v>－</v>
      </c>
      <c r="F193" s="41" t="str">
        <f t="shared" ref="F193:BL193" si="26">IF(F115="－","－",SUM(F115:F122))</f>
        <v>－</v>
      </c>
      <c r="G193" s="41" t="str">
        <f t="shared" si="26"/>
        <v>－</v>
      </c>
      <c r="H193" s="41" t="str">
        <f t="shared" si="26"/>
        <v>－</v>
      </c>
      <c r="I193" s="41" t="str">
        <f t="shared" si="26"/>
        <v>－</v>
      </c>
      <c r="J193" s="41" t="str">
        <f t="shared" si="26"/>
        <v>－</v>
      </c>
      <c r="K193" s="41" t="str">
        <f t="shared" si="26"/>
        <v>－</v>
      </c>
      <c r="L193" s="41" t="str">
        <f t="shared" si="26"/>
        <v>－</v>
      </c>
      <c r="M193" s="41" t="str">
        <f t="shared" si="26"/>
        <v>－</v>
      </c>
      <c r="N193" s="41" t="str">
        <f t="shared" si="26"/>
        <v>－</v>
      </c>
      <c r="O193" s="41" t="str">
        <f t="shared" si="26"/>
        <v>－</v>
      </c>
      <c r="P193" s="41" t="str">
        <f t="shared" si="26"/>
        <v>－</v>
      </c>
      <c r="Q193" s="41" t="str">
        <f t="shared" si="26"/>
        <v>－</v>
      </c>
      <c r="R193" s="41" t="str">
        <f t="shared" si="26"/>
        <v>－</v>
      </c>
      <c r="S193" s="41" t="str">
        <f t="shared" si="26"/>
        <v>－</v>
      </c>
      <c r="T193" s="41" t="str">
        <f t="shared" si="26"/>
        <v>－</v>
      </c>
      <c r="U193" s="41" t="str">
        <f t="shared" si="26"/>
        <v>－</v>
      </c>
      <c r="V193" s="41" t="str">
        <f t="shared" si="26"/>
        <v>－</v>
      </c>
      <c r="W193" s="41" t="str">
        <f t="shared" si="26"/>
        <v>－</v>
      </c>
      <c r="X193" s="41" t="str">
        <f t="shared" si="26"/>
        <v>－</v>
      </c>
      <c r="Y193" s="41" t="str">
        <f t="shared" si="26"/>
        <v>－</v>
      </c>
      <c r="Z193" s="41" t="str">
        <f t="shared" si="26"/>
        <v>－</v>
      </c>
      <c r="AA193" s="41" t="str">
        <f t="shared" si="26"/>
        <v>－</v>
      </c>
      <c r="AB193" s="41" t="str">
        <f t="shared" si="26"/>
        <v>－</v>
      </c>
      <c r="AC193" s="41" t="str">
        <f t="shared" si="26"/>
        <v>－</v>
      </c>
      <c r="AD193" s="41" t="str">
        <f t="shared" si="26"/>
        <v>－</v>
      </c>
      <c r="AE193" s="41" t="str">
        <f t="shared" si="26"/>
        <v>－</v>
      </c>
      <c r="AF193" s="41" t="str">
        <f t="shared" si="26"/>
        <v>－</v>
      </c>
      <c r="AG193" s="41" t="str">
        <f t="shared" si="26"/>
        <v>－</v>
      </c>
      <c r="AH193" s="41" t="str">
        <f t="shared" si="26"/>
        <v>－</v>
      </c>
      <c r="AI193" s="41" t="str">
        <f t="shared" si="26"/>
        <v>－</v>
      </c>
      <c r="AJ193" s="41" t="str">
        <f t="shared" si="26"/>
        <v>－</v>
      </c>
      <c r="AK193" s="41" t="str">
        <f t="shared" si="26"/>
        <v>－</v>
      </c>
      <c r="AL193" s="41" t="str">
        <f t="shared" si="26"/>
        <v>－</v>
      </c>
      <c r="AM193" s="41" t="str">
        <f t="shared" si="26"/>
        <v>－</v>
      </c>
      <c r="AN193" s="41" t="str">
        <f t="shared" si="26"/>
        <v>－</v>
      </c>
      <c r="AO193" s="41" t="str">
        <f t="shared" si="26"/>
        <v>－</v>
      </c>
      <c r="AP193" s="41" t="str">
        <f t="shared" si="26"/>
        <v>－</v>
      </c>
      <c r="AQ193" s="41" t="str">
        <f t="shared" si="26"/>
        <v>－</v>
      </c>
      <c r="AR193" s="41" t="str">
        <f t="shared" si="26"/>
        <v>－</v>
      </c>
      <c r="AS193" s="41" t="str">
        <f t="shared" si="26"/>
        <v>－</v>
      </c>
      <c r="AT193" s="41" t="str">
        <f t="shared" si="26"/>
        <v>－</v>
      </c>
      <c r="AU193" s="41" t="str">
        <f t="shared" si="26"/>
        <v>－</v>
      </c>
      <c r="AV193" s="41" t="str">
        <f t="shared" si="26"/>
        <v>－</v>
      </c>
      <c r="AW193" s="41" t="str">
        <f t="shared" si="26"/>
        <v>－</v>
      </c>
      <c r="AX193" s="41" t="str">
        <f t="shared" si="26"/>
        <v>－</v>
      </c>
      <c r="AY193" s="41" t="str">
        <f t="shared" si="26"/>
        <v>－</v>
      </c>
      <c r="AZ193" s="41" t="str">
        <f t="shared" si="26"/>
        <v>－</v>
      </c>
      <c r="BA193" s="41" t="str">
        <f t="shared" si="26"/>
        <v>－</v>
      </c>
      <c r="BB193" s="41" t="str">
        <f t="shared" si="26"/>
        <v>－</v>
      </c>
      <c r="BC193" s="41" t="str">
        <f t="shared" si="26"/>
        <v>－</v>
      </c>
      <c r="BD193" s="41" t="str">
        <f t="shared" si="26"/>
        <v>－</v>
      </c>
      <c r="BE193" s="41" t="str">
        <f t="shared" si="26"/>
        <v>－</v>
      </c>
      <c r="BF193" s="41" t="str">
        <f t="shared" si="26"/>
        <v>－</v>
      </c>
      <c r="BG193" s="41" t="str">
        <f t="shared" si="26"/>
        <v>－</v>
      </c>
      <c r="BH193" s="41" t="str">
        <f t="shared" si="26"/>
        <v>－</v>
      </c>
      <c r="BI193" s="41" t="str">
        <f t="shared" si="26"/>
        <v>－</v>
      </c>
      <c r="BJ193" s="41" t="str">
        <f t="shared" si="26"/>
        <v>－</v>
      </c>
      <c r="BK193" s="41" t="str">
        <f t="shared" si="26"/>
        <v>－</v>
      </c>
      <c r="BL193" s="41" t="str">
        <f t="shared" si="26"/>
        <v>－</v>
      </c>
    </row>
    <row r="194" spans="1:64" s="37" customFormat="1" x14ac:dyDescent="0.2">
      <c r="A194" s="7"/>
      <c r="B194" s="36">
        <v>10</v>
      </c>
      <c r="C194" s="34" t="s">
        <v>3</v>
      </c>
      <c r="D194" s="41" t="str">
        <f>IF(D123="－","－",MAX(D123:D132))</f>
        <v>－</v>
      </c>
      <c r="E194" s="41" t="str">
        <f>IF(E123="－","－",SUM(E123:E132))</f>
        <v>－</v>
      </c>
      <c r="F194" s="41" t="str">
        <f t="shared" ref="F194:BL194" si="27">IF(F123="－","－",SUM(F123:F132))</f>
        <v>－</v>
      </c>
      <c r="G194" s="41" t="str">
        <f t="shared" si="27"/>
        <v>－</v>
      </c>
      <c r="H194" s="41" t="str">
        <f t="shared" si="27"/>
        <v>－</v>
      </c>
      <c r="I194" s="41" t="str">
        <f t="shared" si="27"/>
        <v>－</v>
      </c>
      <c r="J194" s="41" t="str">
        <f t="shared" si="27"/>
        <v>－</v>
      </c>
      <c r="K194" s="41" t="str">
        <f t="shared" si="27"/>
        <v>－</v>
      </c>
      <c r="L194" s="41" t="str">
        <f t="shared" si="27"/>
        <v>－</v>
      </c>
      <c r="M194" s="41" t="str">
        <f t="shared" si="27"/>
        <v>－</v>
      </c>
      <c r="N194" s="41" t="str">
        <f t="shared" si="27"/>
        <v>－</v>
      </c>
      <c r="O194" s="41" t="str">
        <f t="shared" si="27"/>
        <v>－</v>
      </c>
      <c r="P194" s="41" t="str">
        <f t="shared" si="27"/>
        <v>－</v>
      </c>
      <c r="Q194" s="41" t="str">
        <f t="shared" si="27"/>
        <v>－</v>
      </c>
      <c r="R194" s="41" t="str">
        <f t="shared" si="27"/>
        <v>－</v>
      </c>
      <c r="S194" s="41" t="str">
        <f t="shared" si="27"/>
        <v>－</v>
      </c>
      <c r="T194" s="41" t="str">
        <f t="shared" si="27"/>
        <v>－</v>
      </c>
      <c r="U194" s="41" t="str">
        <f t="shared" si="27"/>
        <v>－</v>
      </c>
      <c r="V194" s="41" t="str">
        <f t="shared" si="27"/>
        <v>－</v>
      </c>
      <c r="W194" s="41" t="str">
        <f t="shared" si="27"/>
        <v>－</v>
      </c>
      <c r="X194" s="41" t="str">
        <f t="shared" si="27"/>
        <v>－</v>
      </c>
      <c r="Y194" s="41" t="str">
        <f t="shared" si="27"/>
        <v>－</v>
      </c>
      <c r="Z194" s="41" t="str">
        <f t="shared" si="27"/>
        <v>－</v>
      </c>
      <c r="AA194" s="41" t="str">
        <f t="shared" si="27"/>
        <v>－</v>
      </c>
      <c r="AB194" s="41" t="str">
        <f t="shared" si="27"/>
        <v>－</v>
      </c>
      <c r="AC194" s="41" t="str">
        <f t="shared" si="27"/>
        <v>－</v>
      </c>
      <c r="AD194" s="41" t="str">
        <f t="shared" si="27"/>
        <v>－</v>
      </c>
      <c r="AE194" s="41" t="str">
        <f t="shared" si="27"/>
        <v>－</v>
      </c>
      <c r="AF194" s="41" t="str">
        <f t="shared" si="27"/>
        <v>－</v>
      </c>
      <c r="AG194" s="41" t="str">
        <f t="shared" si="27"/>
        <v>－</v>
      </c>
      <c r="AH194" s="41" t="str">
        <f t="shared" si="27"/>
        <v>－</v>
      </c>
      <c r="AI194" s="41" t="str">
        <f t="shared" si="27"/>
        <v>－</v>
      </c>
      <c r="AJ194" s="41" t="str">
        <f t="shared" si="27"/>
        <v>－</v>
      </c>
      <c r="AK194" s="41" t="str">
        <f t="shared" si="27"/>
        <v>－</v>
      </c>
      <c r="AL194" s="41" t="str">
        <f t="shared" si="27"/>
        <v>－</v>
      </c>
      <c r="AM194" s="41" t="str">
        <f t="shared" si="27"/>
        <v>－</v>
      </c>
      <c r="AN194" s="41" t="str">
        <f t="shared" si="27"/>
        <v>－</v>
      </c>
      <c r="AO194" s="41" t="str">
        <f t="shared" si="27"/>
        <v>－</v>
      </c>
      <c r="AP194" s="41" t="str">
        <f t="shared" si="27"/>
        <v>－</v>
      </c>
      <c r="AQ194" s="41" t="str">
        <f t="shared" si="27"/>
        <v>－</v>
      </c>
      <c r="AR194" s="41" t="str">
        <f t="shared" si="27"/>
        <v>－</v>
      </c>
      <c r="AS194" s="41" t="str">
        <f t="shared" si="27"/>
        <v>－</v>
      </c>
      <c r="AT194" s="41" t="str">
        <f t="shared" si="27"/>
        <v>－</v>
      </c>
      <c r="AU194" s="41" t="str">
        <f t="shared" si="27"/>
        <v>－</v>
      </c>
      <c r="AV194" s="41" t="str">
        <f t="shared" si="27"/>
        <v>－</v>
      </c>
      <c r="AW194" s="41" t="str">
        <f t="shared" si="27"/>
        <v>－</v>
      </c>
      <c r="AX194" s="41" t="str">
        <f t="shared" si="27"/>
        <v>－</v>
      </c>
      <c r="AY194" s="41" t="str">
        <f t="shared" si="27"/>
        <v>－</v>
      </c>
      <c r="AZ194" s="41" t="str">
        <f t="shared" si="27"/>
        <v>－</v>
      </c>
      <c r="BA194" s="41" t="str">
        <f t="shared" si="27"/>
        <v>－</v>
      </c>
      <c r="BB194" s="41" t="str">
        <f t="shared" si="27"/>
        <v>－</v>
      </c>
      <c r="BC194" s="41" t="str">
        <f t="shared" si="27"/>
        <v>－</v>
      </c>
      <c r="BD194" s="41" t="str">
        <f t="shared" si="27"/>
        <v>－</v>
      </c>
      <c r="BE194" s="41" t="str">
        <f t="shared" si="27"/>
        <v>－</v>
      </c>
      <c r="BF194" s="41" t="str">
        <f t="shared" si="27"/>
        <v>－</v>
      </c>
      <c r="BG194" s="41" t="str">
        <f t="shared" si="27"/>
        <v>－</v>
      </c>
      <c r="BH194" s="41" t="str">
        <f t="shared" si="27"/>
        <v>－</v>
      </c>
      <c r="BI194" s="41" t="str">
        <f t="shared" si="27"/>
        <v>－</v>
      </c>
      <c r="BJ194" s="41" t="str">
        <f t="shared" si="27"/>
        <v>－</v>
      </c>
      <c r="BK194" s="41" t="str">
        <f t="shared" si="27"/>
        <v>－</v>
      </c>
      <c r="BL194" s="41" t="str">
        <f t="shared" si="27"/>
        <v>－</v>
      </c>
    </row>
    <row r="195" spans="1:64" s="37" customFormat="1" x14ac:dyDescent="0.2">
      <c r="A195" s="7"/>
      <c r="B195" s="36">
        <v>11</v>
      </c>
      <c r="C195" s="34" t="s">
        <v>14</v>
      </c>
      <c r="D195" s="41">
        <f>IF(D133="－","－",MAX(D133:D150))</f>
        <v>6.6605026919999997</v>
      </c>
      <c r="E195" s="41">
        <f>IF(E133="－","－",SUM(E133:E150))</f>
        <v>314</v>
      </c>
      <c r="F195" s="41">
        <f t="shared" ref="F195:BL195" si="28">IF(F133="－","－",SUM(F133:F150))</f>
        <v>92</v>
      </c>
      <c r="G195" s="41">
        <f t="shared" si="28"/>
        <v>94</v>
      </c>
      <c r="H195" s="41">
        <f t="shared" si="28"/>
        <v>128</v>
      </c>
      <c r="I195" s="41">
        <f t="shared" si="28"/>
        <v>1639.8966615971369</v>
      </c>
      <c r="J195" s="41">
        <f t="shared" si="28"/>
        <v>2678.3129706418404</v>
      </c>
      <c r="K195" s="41">
        <f t="shared" si="28"/>
        <v>1327.9665965970123</v>
      </c>
      <c r="L195" s="41">
        <f t="shared" si="28"/>
        <v>311.93006500012501</v>
      </c>
      <c r="M195" s="41">
        <f t="shared" si="28"/>
        <v>3265.4152537390114</v>
      </c>
      <c r="N195" s="41">
        <f t="shared" si="28"/>
        <v>1052.7943784999661</v>
      </c>
      <c r="O195" s="41">
        <f t="shared" si="28"/>
        <v>5.5320528399999995</v>
      </c>
      <c r="P195" s="41">
        <f t="shared" si="28"/>
        <v>9.6333905340000019</v>
      </c>
      <c r="Q195" s="41">
        <f t="shared" si="28"/>
        <v>4.9522500169999999</v>
      </c>
      <c r="R195" s="41">
        <f t="shared" si="28"/>
        <v>0.57980282299999997</v>
      </c>
      <c r="S195" s="41">
        <f t="shared" si="28"/>
        <v>8.8771259740000001</v>
      </c>
      <c r="T195" s="41">
        <f t="shared" si="28"/>
        <v>0.75626455999999997</v>
      </c>
      <c r="U195" s="41">
        <f t="shared" si="28"/>
        <v>10.559099999999995</v>
      </c>
      <c r="V195" s="41">
        <f t="shared" si="28"/>
        <v>24.980899999999998</v>
      </c>
      <c r="W195" s="41">
        <f t="shared" si="28"/>
        <v>1655.9878144371371</v>
      </c>
      <c r="X195" s="41">
        <f t="shared" si="28"/>
        <v>2712.9272611758397</v>
      </c>
      <c r="Y195" s="41">
        <f t="shared" si="28"/>
        <v>4368.9150756129775</v>
      </c>
      <c r="Z195" s="41">
        <f t="shared" si="28"/>
        <v>58.924809583486692</v>
      </c>
      <c r="AA195" s="41">
        <f t="shared" si="28"/>
        <v>30.80656874102111</v>
      </c>
      <c r="AB195" s="41">
        <f t="shared" si="28"/>
        <v>81.774418235346403</v>
      </c>
      <c r="AC195" s="41">
        <f t="shared" si="28"/>
        <v>25.589933492643326</v>
      </c>
      <c r="AD195" s="41">
        <f t="shared" si="28"/>
        <v>17.531609742306248</v>
      </c>
      <c r="AE195" s="41">
        <f t="shared" si="28"/>
        <v>230.38598543121179</v>
      </c>
      <c r="AF195" s="41">
        <f t="shared" si="28"/>
        <v>247.91759517351801</v>
      </c>
      <c r="AG195" s="41">
        <f t="shared" si="28"/>
        <v>1.0756290872881071</v>
      </c>
      <c r="AH195" s="41">
        <f t="shared" si="28"/>
        <v>1.8298058036625278</v>
      </c>
      <c r="AI195" s="41">
        <f t="shared" si="28"/>
        <v>5.8603239928110682</v>
      </c>
      <c r="AJ195" s="41">
        <f t="shared" si="28"/>
        <v>2.7061341615179462</v>
      </c>
      <c r="AK195" s="41">
        <f t="shared" si="28"/>
        <v>2.4328756365285957</v>
      </c>
      <c r="AL195" s="41">
        <f t="shared" si="28"/>
        <v>6.1098617811405065</v>
      </c>
      <c r="AM195" s="41">
        <f t="shared" si="28"/>
        <v>29.37169674144938</v>
      </c>
      <c r="AN195" s="41">
        <f t="shared" si="28"/>
        <v>21.794291182497378</v>
      </c>
      <c r="AO195" s="41">
        <f t="shared" si="28"/>
        <v>242.35617120516338</v>
      </c>
      <c r="AP195" s="41">
        <f t="shared" si="28"/>
        <v>8656.7486388260004</v>
      </c>
      <c r="AQ195" s="41">
        <f t="shared" si="28"/>
        <v>4661.3261901350015</v>
      </c>
      <c r="AR195" s="41">
        <f t="shared" si="28"/>
        <v>13318.074828961</v>
      </c>
      <c r="AS195" s="41">
        <f t="shared" si="28"/>
        <v>601.33620696500009</v>
      </c>
      <c r="AT195" s="41">
        <f t="shared" si="28"/>
        <v>18465.156028298999</v>
      </c>
      <c r="AU195" s="41">
        <f t="shared" si="28"/>
        <v>42968.030096850991</v>
      </c>
      <c r="AV195" s="41">
        <f t="shared" si="28"/>
        <v>13160.070161501</v>
      </c>
      <c r="AW195" s="41">
        <f t="shared" si="28"/>
        <v>30684.891928137997</v>
      </c>
      <c r="AX195" s="41">
        <f t="shared" si="28"/>
        <v>12835.346472647001</v>
      </c>
      <c r="AY195" s="41">
        <f t="shared" si="28"/>
        <v>29943.681818252997</v>
      </c>
      <c r="AZ195" s="41">
        <f t="shared" si="28"/>
        <v>26.741443690000004</v>
      </c>
      <c r="BA195" s="41">
        <f t="shared" si="28"/>
        <v>53.482887391428584</v>
      </c>
      <c r="BB195" s="41">
        <f t="shared" si="28"/>
        <v>51.785835081999998</v>
      </c>
      <c r="BC195" s="41">
        <f t="shared" si="28"/>
        <v>3055.7992548509997</v>
      </c>
      <c r="BD195" s="41">
        <f t="shared" si="28"/>
        <v>6949.6092189840001</v>
      </c>
      <c r="BE195" s="41">
        <f t="shared" si="28"/>
        <v>3.7269402642857141</v>
      </c>
      <c r="BF195" s="41">
        <f t="shared" si="28"/>
        <v>7.453880537142858</v>
      </c>
      <c r="BG195" s="41">
        <f t="shared" si="28"/>
        <v>70.31841935700001</v>
      </c>
      <c r="BH195" s="41">
        <f t="shared" si="28"/>
        <v>546.82231768299994</v>
      </c>
      <c r="BI195" s="41">
        <f t="shared" si="28"/>
        <v>6.7300000000000022</v>
      </c>
      <c r="BJ195" s="41">
        <f t="shared" si="28"/>
        <v>9.129999999999999</v>
      </c>
      <c r="BK195" s="41">
        <f t="shared" si="28"/>
        <v>8.5700000000000021</v>
      </c>
      <c r="BL195" s="41">
        <f t="shared" si="28"/>
        <v>10.749999999999996</v>
      </c>
    </row>
    <row r="196" spans="1:64" s="37" customFormat="1" x14ac:dyDescent="0.2">
      <c r="A196" s="7"/>
      <c r="B196" s="36">
        <v>12</v>
      </c>
      <c r="C196" s="34" t="s">
        <v>235</v>
      </c>
      <c r="D196" s="41">
        <f>IF(D151="－","－",MAX(D151:D169))</f>
        <v>5.0728234609999996</v>
      </c>
      <c r="E196" s="41">
        <f>IF(E151="－","－",SUM(E151:E169))</f>
        <v>179</v>
      </c>
      <c r="F196" s="41">
        <f t="shared" ref="F196:BL196" si="29">IF(F151="－","－",SUM(F151:F169))</f>
        <v>0</v>
      </c>
      <c r="G196" s="41">
        <f t="shared" si="29"/>
        <v>3</v>
      </c>
      <c r="H196" s="41">
        <f t="shared" si="29"/>
        <v>176</v>
      </c>
      <c r="I196" s="41">
        <f t="shared" si="29"/>
        <v>0</v>
      </c>
      <c r="J196" s="41">
        <f t="shared" si="29"/>
        <v>0</v>
      </c>
      <c r="K196" s="41">
        <f t="shared" si="29"/>
        <v>0</v>
      </c>
      <c r="L196" s="41">
        <f t="shared" si="29"/>
        <v>0</v>
      </c>
      <c r="M196" s="41">
        <f t="shared" si="29"/>
        <v>0</v>
      </c>
      <c r="N196" s="41">
        <f t="shared" si="29"/>
        <v>0</v>
      </c>
      <c r="O196" s="41">
        <f t="shared" si="29"/>
        <v>2.1336635E-2</v>
      </c>
      <c r="P196" s="41">
        <f t="shared" si="29"/>
        <v>3.5035414000000001E-2</v>
      </c>
      <c r="Q196" s="41">
        <f t="shared" si="29"/>
        <v>1.8541842000000003E-2</v>
      </c>
      <c r="R196" s="41">
        <f t="shared" si="29"/>
        <v>2.7947930000000003E-3</v>
      </c>
      <c r="S196" s="41">
        <f t="shared" si="29"/>
        <v>3.1390029999999999E-2</v>
      </c>
      <c r="T196" s="41">
        <f t="shared" si="29"/>
        <v>3.6453840000000002E-3</v>
      </c>
      <c r="U196" s="41">
        <f t="shared" si="29"/>
        <v>0.36190000000000005</v>
      </c>
      <c r="V196" s="41">
        <f t="shared" si="29"/>
        <v>0.86619999999999997</v>
      </c>
      <c r="W196" s="41">
        <f t="shared" si="29"/>
        <v>0.38323663499999999</v>
      </c>
      <c r="X196" s="41">
        <f t="shared" si="29"/>
        <v>0.90123541400000007</v>
      </c>
      <c r="Y196" s="41">
        <f t="shared" si="29"/>
        <v>1.2844720489999999</v>
      </c>
      <c r="Z196" s="41">
        <f t="shared" si="29"/>
        <v>0</v>
      </c>
      <c r="AA196" s="41">
        <f t="shared" si="29"/>
        <v>0</v>
      </c>
      <c r="AB196" s="41">
        <f t="shared" si="29"/>
        <v>0</v>
      </c>
      <c r="AC196" s="41">
        <f t="shared" si="29"/>
        <v>0</v>
      </c>
      <c r="AD196" s="41">
        <f t="shared" si="29"/>
        <v>0</v>
      </c>
      <c r="AE196" s="41">
        <f t="shared" si="29"/>
        <v>0</v>
      </c>
      <c r="AF196" s="41">
        <f t="shared" si="29"/>
        <v>0</v>
      </c>
      <c r="AG196" s="41">
        <f t="shared" si="29"/>
        <v>4.0181063689844199E-2</v>
      </c>
      <c r="AH196" s="41">
        <f t="shared" si="29"/>
        <v>6.835399340341311E-2</v>
      </c>
      <c r="AI196" s="41">
        <f t="shared" si="29"/>
        <v>0.21891751941363385</v>
      </c>
      <c r="AJ196" s="41">
        <f t="shared" si="29"/>
        <v>0</v>
      </c>
      <c r="AK196" s="41">
        <f t="shared" si="29"/>
        <v>0</v>
      </c>
      <c r="AL196" s="41">
        <f t="shared" si="29"/>
        <v>0</v>
      </c>
      <c r="AM196" s="41">
        <f t="shared" si="29"/>
        <v>4.0181063689844199E-2</v>
      </c>
      <c r="AN196" s="41">
        <f t="shared" si="29"/>
        <v>6.835399340341311E-2</v>
      </c>
      <c r="AO196" s="41">
        <f t="shared" si="29"/>
        <v>0.21891751941363385</v>
      </c>
      <c r="AP196" s="41">
        <f t="shared" si="29"/>
        <v>1.4393124990000004</v>
      </c>
      <c r="AQ196" s="41">
        <f t="shared" si="29"/>
        <v>0.77501441999999998</v>
      </c>
      <c r="AR196" s="41">
        <f t="shared" si="29"/>
        <v>2.2143269189999999</v>
      </c>
      <c r="AS196" s="41">
        <f t="shared" si="29"/>
        <v>0</v>
      </c>
      <c r="AT196" s="41">
        <f t="shared" si="29"/>
        <v>0</v>
      </c>
      <c r="AU196" s="41">
        <f t="shared" si="29"/>
        <v>0</v>
      </c>
      <c r="AV196" s="41">
        <f t="shared" si="29"/>
        <v>0</v>
      </c>
      <c r="AW196" s="41">
        <f t="shared" si="29"/>
        <v>0</v>
      </c>
      <c r="AX196" s="41">
        <f t="shared" si="29"/>
        <v>0</v>
      </c>
      <c r="AY196" s="41">
        <f t="shared" si="29"/>
        <v>0</v>
      </c>
      <c r="AZ196" s="41">
        <f t="shared" si="29"/>
        <v>0</v>
      </c>
      <c r="BA196" s="41">
        <f t="shared" si="29"/>
        <v>0</v>
      </c>
      <c r="BB196" s="41">
        <f t="shared" si="29"/>
        <v>1.4181215390000002</v>
      </c>
      <c r="BC196" s="41">
        <f t="shared" si="29"/>
        <v>72.468552008000003</v>
      </c>
      <c r="BD196" s="41">
        <f t="shared" si="29"/>
        <v>175.40023044</v>
      </c>
      <c r="BE196" s="41">
        <f t="shared" si="29"/>
        <v>0.10020879285714286</v>
      </c>
      <c r="BF196" s="41">
        <f t="shared" si="29"/>
        <v>0.20041759571428572</v>
      </c>
      <c r="BG196" s="41">
        <f t="shared" si="29"/>
        <v>9.1016842219999994</v>
      </c>
      <c r="BH196" s="41">
        <f t="shared" si="29"/>
        <v>56.457944790000006</v>
      </c>
      <c r="BI196" s="41">
        <f t="shared" si="29"/>
        <v>0</v>
      </c>
      <c r="BJ196" s="41">
        <f t="shared" si="29"/>
        <v>0</v>
      </c>
      <c r="BK196" s="41">
        <f t="shared" si="29"/>
        <v>0</v>
      </c>
      <c r="BL196" s="41">
        <f t="shared" si="29"/>
        <v>0</v>
      </c>
    </row>
    <row r="197" spans="1:64" s="37" customFormat="1" x14ac:dyDescent="0.2">
      <c r="A197" s="7"/>
      <c r="B197" s="36">
        <v>13</v>
      </c>
      <c r="C197" s="34" t="s">
        <v>255</v>
      </c>
      <c r="D197" s="41">
        <f>IF(D170="－","－",MAX(D170:D177))</f>
        <v>5.9405246509999996</v>
      </c>
      <c r="E197" s="41">
        <f>IF(E170="－","－",SUM(E170:E177))</f>
        <v>300</v>
      </c>
      <c r="F197" s="41">
        <f t="shared" ref="F197:BL197" si="30">IF(F170="－","－",SUM(F170:F177))</f>
        <v>5</v>
      </c>
      <c r="G197" s="41">
        <f t="shared" si="30"/>
        <v>75</v>
      </c>
      <c r="H197" s="41">
        <f t="shared" si="30"/>
        <v>220</v>
      </c>
      <c r="I197" s="41">
        <f t="shared" si="30"/>
        <v>1.0319043575430247</v>
      </c>
      <c r="J197" s="41">
        <f t="shared" si="30"/>
        <v>44.77325728358263</v>
      </c>
      <c r="K197" s="41">
        <f t="shared" si="30"/>
        <v>0.34953885753859526</v>
      </c>
      <c r="L197" s="41">
        <f t="shared" si="30"/>
        <v>0.68236550000442919</v>
      </c>
      <c r="M197" s="41">
        <f t="shared" si="30"/>
        <v>14.60028364114892</v>
      </c>
      <c r="N197" s="41">
        <f t="shared" si="30"/>
        <v>31.204877999976741</v>
      </c>
      <c r="O197" s="41">
        <f t="shared" si="30"/>
        <v>1.659831034</v>
      </c>
      <c r="P197" s="41">
        <f t="shared" si="30"/>
        <v>2.9840485759999997</v>
      </c>
      <c r="Q197" s="41">
        <f t="shared" si="30"/>
        <v>1.5544473859999999</v>
      </c>
      <c r="R197" s="41">
        <f t="shared" si="30"/>
        <v>0.105383648</v>
      </c>
      <c r="S197" s="41">
        <f t="shared" si="30"/>
        <v>2.846591637</v>
      </c>
      <c r="T197" s="41">
        <f t="shared" si="30"/>
        <v>0.137456939</v>
      </c>
      <c r="U197" s="41">
        <f t="shared" si="30"/>
        <v>10.162649999999999</v>
      </c>
      <c r="V197" s="41">
        <f t="shared" si="30"/>
        <v>24.044299999999996</v>
      </c>
      <c r="W197" s="41">
        <f t="shared" si="30"/>
        <v>12.854385391543024</v>
      </c>
      <c r="X197" s="41">
        <f t="shared" si="30"/>
        <v>71.801605859582637</v>
      </c>
      <c r="Y197" s="41">
        <f t="shared" si="30"/>
        <v>84.655991251125656</v>
      </c>
      <c r="Z197" s="41">
        <f t="shared" si="30"/>
        <v>0.18036071654194941</v>
      </c>
      <c r="AA197" s="41">
        <f t="shared" si="30"/>
        <v>6.1974929867946393E-2</v>
      </c>
      <c r="AB197" s="41">
        <f t="shared" si="30"/>
        <v>6.1974930499999997E-2</v>
      </c>
      <c r="AC197" s="41">
        <f t="shared" si="30"/>
        <v>1.3176082765248081E-2</v>
      </c>
      <c r="AD197" s="41">
        <f t="shared" si="30"/>
        <v>0.5053291940884187</v>
      </c>
      <c r="AE197" s="41">
        <f t="shared" si="30"/>
        <v>4.5479627467957675</v>
      </c>
      <c r="AF197" s="41">
        <f t="shared" si="30"/>
        <v>5.0532919408841872</v>
      </c>
      <c r="AG197" s="41">
        <f t="shared" si="30"/>
        <v>1.0548719850367516</v>
      </c>
      <c r="AH197" s="41">
        <f t="shared" si="30"/>
        <v>1.7944948710970026</v>
      </c>
      <c r="AI197" s="41">
        <f t="shared" si="30"/>
        <v>5.7472335736485078</v>
      </c>
      <c r="AJ197" s="41">
        <f t="shared" si="30"/>
        <v>3.5541314410640987E-3</v>
      </c>
      <c r="AK197" s="41">
        <f t="shared" si="30"/>
        <v>4.294963403105677E-3</v>
      </c>
      <c r="AL197" s="41">
        <f t="shared" si="30"/>
        <v>1.0742052992211313E-2</v>
      </c>
      <c r="AM197" s="41">
        <f t="shared" si="30"/>
        <v>1.0716021992430635</v>
      </c>
      <c r="AN197" s="41">
        <f t="shared" si="30"/>
        <v>2.3041190285885271</v>
      </c>
      <c r="AO197" s="41">
        <f t="shared" si="30"/>
        <v>10.30593837343649</v>
      </c>
      <c r="AP197" s="41">
        <f t="shared" si="30"/>
        <v>644.78768936199992</v>
      </c>
      <c r="AQ197" s="41">
        <f t="shared" si="30"/>
        <v>347.19337119399995</v>
      </c>
      <c r="AR197" s="41">
        <f t="shared" si="30"/>
        <v>991.98106055599987</v>
      </c>
      <c r="AS197" s="41">
        <f t="shared" si="30"/>
        <v>60.850201947999999</v>
      </c>
      <c r="AT197" s="41">
        <f t="shared" si="30"/>
        <v>2746.722188706</v>
      </c>
      <c r="AU197" s="41">
        <f t="shared" si="30"/>
        <v>6368.2380808940006</v>
      </c>
      <c r="AV197" s="41">
        <f t="shared" si="30"/>
        <v>1780.0336701430003</v>
      </c>
      <c r="AW197" s="41">
        <f t="shared" si="30"/>
        <v>4121.4518027080003</v>
      </c>
      <c r="AX197" s="41">
        <f t="shared" si="30"/>
        <v>1677.5790925279998</v>
      </c>
      <c r="AY197" s="41">
        <f t="shared" si="30"/>
        <v>3883.6641576030001</v>
      </c>
      <c r="AZ197" s="41">
        <f t="shared" si="30"/>
        <v>2.4242360357142858</v>
      </c>
      <c r="BA197" s="41">
        <f t="shared" si="30"/>
        <v>4.8484720814285733</v>
      </c>
      <c r="BB197" s="41">
        <f t="shared" si="30"/>
        <v>19.888244623000002</v>
      </c>
      <c r="BC197" s="41">
        <f t="shared" si="30"/>
        <v>1326.6407012959996</v>
      </c>
      <c r="BD197" s="41">
        <f t="shared" si="30"/>
        <v>2997.5059514630002</v>
      </c>
      <c r="BE197" s="41">
        <f t="shared" si="30"/>
        <v>1.6518475542857145</v>
      </c>
      <c r="BF197" s="41">
        <f t="shared" si="30"/>
        <v>3.303695112857143</v>
      </c>
      <c r="BG197" s="41">
        <f t="shared" si="30"/>
        <v>55.327669673999999</v>
      </c>
      <c r="BH197" s="41">
        <f t="shared" si="30"/>
        <v>328.14701062</v>
      </c>
      <c r="BI197" s="41">
        <f t="shared" si="30"/>
        <v>0.06</v>
      </c>
      <c r="BJ197" s="41">
        <f t="shared" si="30"/>
        <v>0.06</v>
      </c>
      <c r="BK197" s="41">
        <f t="shared" si="30"/>
        <v>0.06</v>
      </c>
      <c r="BL197" s="41">
        <f t="shared" si="30"/>
        <v>0.06</v>
      </c>
    </row>
    <row r="198" spans="1:64" s="37" customFormat="1" x14ac:dyDescent="0.2">
      <c r="A198" s="7"/>
      <c r="B198" s="36">
        <v>14</v>
      </c>
      <c r="C198" s="34" t="s">
        <v>264</v>
      </c>
      <c r="D198" s="41">
        <f>IF(D178="－","－",MAX(D178:D182))</f>
        <v>6.7914511600000003</v>
      </c>
      <c r="E198" s="41">
        <f>IF(E178="－","－",SUM(E178:E182))</f>
        <v>194</v>
      </c>
      <c r="F198" s="41">
        <f t="shared" ref="F198:BL198" si="31">IF(F178="－","－",SUM(F178:F182))</f>
        <v>26</v>
      </c>
      <c r="G198" s="41">
        <f t="shared" si="31"/>
        <v>74</v>
      </c>
      <c r="H198" s="41">
        <f t="shared" si="31"/>
        <v>94</v>
      </c>
      <c r="I198" s="41">
        <f t="shared" si="31"/>
        <v>46.957998110770838</v>
      </c>
      <c r="J198" s="41">
        <f t="shared" si="31"/>
        <v>431.34362503219262</v>
      </c>
      <c r="K198" s="41">
        <f t="shared" si="31"/>
        <v>22.276569610893791</v>
      </c>
      <c r="L198" s="41">
        <f t="shared" si="31"/>
        <v>24.681428499877047</v>
      </c>
      <c r="M198" s="41">
        <f t="shared" si="31"/>
        <v>272.51798514299793</v>
      </c>
      <c r="N198" s="41">
        <f t="shared" si="31"/>
        <v>205.78363799996555</v>
      </c>
      <c r="O198" s="41">
        <f t="shared" si="31"/>
        <v>1.4254985250000001</v>
      </c>
      <c r="P198" s="41">
        <f t="shared" si="31"/>
        <v>2.5404707040000005</v>
      </c>
      <c r="Q198" s="41">
        <f t="shared" si="31"/>
        <v>1.293669223</v>
      </c>
      <c r="R198" s="41">
        <f t="shared" si="31"/>
        <v>0.13182930200000001</v>
      </c>
      <c r="S198" s="41">
        <f t="shared" si="31"/>
        <v>2.3685194380000003</v>
      </c>
      <c r="T198" s="41">
        <f t="shared" si="31"/>
        <v>0.17195126600000002</v>
      </c>
      <c r="U198" s="41">
        <f t="shared" si="31"/>
        <v>6.7352500000000006</v>
      </c>
      <c r="V198" s="41">
        <f t="shared" si="31"/>
        <v>15.943400000000004</v>
      </c>
      <c r="W198" s="41">
        <f t="shared" si="31"/>
        <v>55.118746635770833</v>
      </c>
      <c r="X198" s="41">
        <f t="shared" si="31"/>
        <v>449.82749573619265</v>
      </c>
      <c r="Y198" s="41">
        <f t="shared" si="31"/>
        <v>504.94624237196342</v>
      </c>
      <c r="Z198" s="41">
        <f t="shared" si="31"/>
        <v>4.6336653010847453</v>
      </c>
      <c r="AA198" s="41">
        <f t="shared" si="31"/>
        <v>2.1285888376057764</v>
      </c>
      <c r="AB198" s="41">
        <f t="shared" si="31"/>
        <v>2.1285888380000002</v>
      </c>
      <c r="AC198" s="41">
        <f t="shared" si="31"/>
        <v>0.34921386649274017</v>
      </c>
      <c r="AD198" s="41">
        <f t="shared" si="31"/>
        <v>3.2072513338093733</v>
      </c>
      <c r="AE198" s="41">
        <f t="shared" si="31"/>
        <v>28.865262004284371</v>
      </c>
      <c r="AF198" s="41">
        <f t="shared" si="31"/>
        <v>32.072513338093735</v>
      </c>
      <c r="AG198" s="41">
        <f t="shared" si="31"/>
        <v>0.74821980942701405</v>
      </c>
      <c r="AH198" s="41">
        <f t="shared" si="31"/>
        <v>1.2728336987953801</v>
      </c>
      <c r="AI198" s="41">
        <f t="shared" si="31"/>
        <v>4.0765079272230427</v>
      </c>
      <c r="AJ198" s="41">
        <f t="shared" si="31"/>
        <v>0.12202191525825586</v>
      </c>
      <c r="AK198" s="41">
        <f t="shared" si="31"/>
        <v>0.14745643619752435</v>
      </c>
      <c r="AL198" s="41">
        <f t="shared" si="31"/>
        <v>0.36880054682912022</v>
      </c>
      <c r="AM198" s="41">
        <f t="shared" si="31"/>
        <v>1.2194555911780101</v>
      </c>
      <c r="AN198" s="41">
        <f t="shared" si="31"/>
        <v>4.6275414688022778</v>
      </c>
      <c r="AO198" s="41">
        <f t="shared" si="31"/>
        <v>33.31057047833653</v>
      </c>
      <c r="AP198" s="41">
        <f t="shared" si="31"/>
        <v>3625.0234786619994</v>
      </c>
      <c r="AQ198" s="41">
        <f t="shared" si="31"/>
        <v>1951.9357192780001</v>
      </c>
      <c r="AR198" s="41">
        <f t="shared" si="31"/>
        <v>5576.9591979399993</v>
      </c>
      <c r="AS198" s="41">
        <f t="shared" si="31"/>
        <v>452.69027239899998</v>
      </c>
      <c r="AT198" s="41">
        <f t="shared" si="31"/>
        <v>12407.536572292</v>
      </c>
      <c r="AU198" s="41">
        <f t="shared" si="31"/>
        <v>30404.168592323</v>
      </c>
      <c r="AV198" s="41">
        <f t="shared" si="31"/>
        <v>7477.663176983001</v>
      </c>
      <c r="AW198" s="41">
        <f t="shared" si="31"/>
        <v>18304.597756954001</v>
      </c>
      <c r="AX198" s="41">
        <f t="shared" si="31"/>
        <v>7253.9757729499997</v>
      </c>
      <c r="AY198" s="41">
        <f t="shared" si="31"/>
        <v>17753.683424981999</v>
      </c>
      <c r="AZ198" s="41">
        <f t="shared" si="31"/>
        <v>86.939560508571418</v>
      </c>
      <c r="BA198" s="41">
        <f t="shared" si="31"/>
        <v>173.87912101999999</v>
      </c>
      <c r="BB198" s="41">
        <f t="shared" si="31"/>
        <v>13.87186288</v>
      </c>
      <c r="BC198" s="41">
        <f t="shared" si="31"/>
        <v>859.11295131700001</v>
      </c>
      <c r="BD198" s="41">
        <f t="shared" si="31"/>
        <v>2091.5485446530001</v>
      </c>
      <c r="BE198" s="41">
        <f t="shared" si="31"/>
        <v>4.4037659914285712</v>
      </c>
      <c r="BF198" s="41">
        <f t="shared" si="31"/>
        <v>8.8075319857142862</v>
      </c>
      <c r="BG198" s="41">
        <f t="shared" si="31"/>
        <v>37.789114851000001</v>
      </c>
      <c r="BH198" s="41">
        <f t="shared" si="31"/>
        <v>249.87483151800001</v>
      </c>
      <c r="BI198" s="41">
        <f t="shared" si="31"/>
        <v>2.6100000000000012</v>
      </c>
      <c r="BJ198" s="41">
        <f t="shared" si="31"/>
        <v>2.850000000000001</v>
      </c>
      <c r="BK198" s="41">
        <f t="shared" si="31"/>
        <v>1.5600000000000007</v>
      </c>
      <c r="BL198" s="41">
        <f t="shared" si="31"/>
        <v>1.6200000000000008</v>
      </c>
    </row>
    <row r="199" spans="1:64" s="37" customFormat="1" x14ac:dyDescent="0.2">
      <c r="A199" s="7"/>
      <c r="B199" s="34"/>
      <c r="C199" s="34" t="s">
        <v>338</v>
      </c>
      <c r="D199" s="52">
        <f>MAX(D185:D198)</f>
        <v>6.7914511600000003</v>
      </c>
      <c r="E199" s="41">
        <f>SUM(E185:E198)</f>
        <v>987</v>
      </c>
      <c r="F199" s="41">
        <f t="shared" ref="F199:AY199" si="32">SUM(F185:F198)</f>
        <v>123</v>
      </c>
      <c r="G199" s="41">
        <f t="shared" si="32"/>
        <v>246</v>
      </c>
      <c r="H199" s="41">
        <f t="shared" si="32"/>
        <v>618</v>
      </c>
      <c r="I199" s="41">
        <f t="shared" si="32"/>
        <v>1687.8865640654508</v>
      </c>
      <c r="J199" s="41">
        <f t="shared" si="32"/>
        <v>3154.4298529576154</v>
      </c>
      <c r="K199" s="41">
        <f t="shared" si="32"/>
        <v>1350.5927050654448</v>
      </c>
      <c r="L199" s="41">
        <f t="shared" si="32"/>
        <v>337.29385900000648</v>
      </c>
      <c r="M199" s="41">
        <f t="shared" si="32"/>
        <v>3552.5335225231584</v>
      </c>
      <c r="N199" s="41">
        <f t="shared" si="32"/>
        <v>1289.7828944999085</v>
      </c>
      <c r="O199" s="41">
        <f t="shared" si="32"/>
        <v>8.6387190339999993</v>
      </c>
      <c r="P199" s="41">
        <f t="shared" si="32"/>
        <v>15.192945228000001</v>
      </c>
      <c r="Q199" s="41">
        <f t="shared" si="32"/>
        <v>7.8189084680000001</v>
      </c>
      <c r="R199" s="41">
        <f t="shared" si="32"/>
        <v>0.81981056599999991</v>
      </c>
      <c r="S199" s="41">
        <f t="shared" si="32"/>
        <v>14.123627079</v>
      </c>
      <c r="T199" s="41">
        <f t="shared" si="32"/>
        <v>1.0693181490000001</v>
      </c>
      <c r="U199" s="41">
        <f t="shared" si="32"/>
        <v>27.818899999999996</v>
      </c>
      <c r="V199" s="41">
        <f t="shared" si="32"/>
        <v>65.834800000000001</v>
      </c>
      <c r="W199" s="41">
        <f t="shared" si="32"/>
        <v>1724.3441830994509</v>
      </c>
      <c r="X199" s="41">
        <f t="shared" si="32"/>
        <v>3235.4575981856151</v>
      </c>
      <c r="Y199" s="41">
        <f t="shared" si="32"/>
        <v>4959.8017812850667</v>
      </c>
      <c r="Z199" s="41">
        <f t="shared" si="32"/>
        <v>63.738835601113387</v>
      </c>
      <c r="AA199" s="41">
        <f t="shared" si="32"/>
        <v>32.997132508494836</v>
      </c>
      <c r="AB199" s="41">
        <f t="shared" si="32"/>
        <v>83.964982003846401</v>
      </c>
      <c r="AC199" s="41">
        <f t="shared" si="32"/>
        <v>25.952323441901314</v>
      </c>
      <c r="AD199" s="41">
        <f t="shared" si="32"/>
        <v>21.24419027020404</v>
      </c>
      <c r="AE199" s="41">
        <f t="shared" si="32"/>
        <v>263.79921018229192</v>
      </c>
      <c r="AF199" s="41">
        <f t="shared" si="32"/>
        <v>285.04340045249592</v>
      </c>
      <c r="AG199" s="41">
        <f t="shared" si="32"/>
        <v>2.9189019454417169</v>
      </c>
      <c r="AH199" s="41">
        <f t="shared" si="32"/>
        <v>4.9654883669583239</v>
      </c>
      <c r="AI199" s="41">
        <f t="shared" si="32"/>
        <v>15.902983013096252</v>
      </c>
      <c r="AJ199" s="41">
        <f t="shared" si="32"/>
        <v>2.8317102082172663</v>
      </c>
      <c r="AK199" s="41">
        <f t="shared" si="32"/>
        <v>2.5846270361292256</v>
      </c>
      <c r="AL199" s="41">
        <f t="shared" si="32"/>
        <v>6.4894043809618376</v>
      </c>
      <c r="AM199" s="41">
        <f t="shared" si="32"/>
        <v>31.702935595560298</v>
      </c>
      <c r="AN199" s="41">
        <f t="shared" si="32"/>
        <v>28.794305673291596</v>
      </c>
      <c r="AO199" s="41">
        <f t="shared" si="32"/>
        <v>286.19159757634998</v>
      </c>
      <c r="AP199" s="41">
        <f t="shared" si="32"/>
        <v>12927.999119348999</v>
      </c>
      <c r="AQ199" s="41">
        <f t="shared" si="32"/>
        <v>6961.2302950270014</v>
      </c>
      <c r="AR199" s="41">
        <f t="shared" si="32"/>
        <v>19889.229414376001</v>
      </c>
      <c r="AS199" s="41">
        <f t="shared" si="32"/>
        <v>1114.8766813120001</v>
      </c>
      <c r="AT199" s="41">
        <f t="shared" si="32"/>
        <v>33619.414789297</v>
      </c>
      <c r="AU199" s="41">
        <f t="shared" si="32"/>
        <v>79740.436770067987</v>
      </c>
      <c r="AV199" s="41">
        <f t="shared" si="32"/>
        <v>22417.767008627001</v>
      </c>
      <c r="AW199" s="41">
        <f t="shared" si="32"/>
        <v>53110.941487799995</v>
      </c>
      <c r="AX199" s="41">
        <f t="shared" si="32"/>
        <v>21766.901338125001</v>
      </c>
      <c r="AY199" s="41">
        <f t="shared" si="32"/>
        <v>51581.029400838001</v>
      </c>
      <c r="AZ199" s="52">
        <f>MAX(AZ185:AZ198)</f>
        <v>86.939560508571418</v>
      </c>
      <c r="BA199" s="52">
        <f>MAX(BA185:BA198)</f>
        <v>173.87912101999999</v>
      </c>
      <c r="BB199" s="41">
        <f t="shared" ref="BB199:BD199" si="33">SUM(BB185:BB198)</f>
        <v>86.964064123999989</v>
      </c>
      <c r="BC199" s="41">
        <f t="shared" si="33"/>
        <v>5314.0214594719992</v>
      </c>
      <c r="BD199" s="41">
        <f t="shared" si="33"/>
        <v>12214.063945540001</v>
      </c>
      <c r="BE199" s="52">
        <f>MAX(BE185:BE198)</f>
        <v>4.4037659914285712</v>
      </c>
      <c r="BF199" s="52">
        <f>MAX(BF185:BF198)</f>
        <v>8.8075319857142862</v>
      </c>
      <c r="BG199" s="41">
        <f t="shared" ref="BG199:BL199" si="34">SUM(BG185:BG198)</f>
        <v>172.53688810400001</v>
      </c>
      <c r="BH199" s="41">
        <f t="shared" si="34"/>
        <v>1181.302104611</v>
      </c>
      <c r="BI199" s="41">
        <f t="shared" si="34"/>
        <v>9.4000000000000021</v>
      </c>
      <c r="BJ199" s="41">
        <f t="shared" si="34"/>
        <v>12.040000000000001</v>
      </c>
      <c r="BK199" s="41">
        <f t="shared" si="34"/>
        <v>10.190000000000003</v>
      </c>
      <c r="BL199" s="41">
        <f t="shared" si="34"/>
        <v>12.429999999999998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327</v>
      </c>
      <c r="D202" s="42" t="s">
        <v>331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標津30_1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標津30_1（PT3）</v>
      </c>
    </row>
    <row r="204" spans="1:64" s="37" customFormat="1" x14ac:dyDescent="0.2">
      <c r="A204" s="7" t="s">
        <v>332</v>
      </c>
      <c r="B204" s="37">
        <f ca="1">VLOOKUP(B203,$B$207:$C$260,2,0)</f>
        <v>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3</vt:i4>
      </vt:variant>
    </vt:vector>
  </HeadingPairs>
  <TitlesOfParts>
    <vt:vector size="33" baseType="lpstr">
      <vt:lpstr>市町村抽出表</vt:lpstr>
      <vt:lpstr>◎</vt:lpstr>
      <vt:lpstr>●地震名リスト</vt:lpstr>
      <vt:lpstr>●計</vt:lpstr>
      <vt:lpstr>被害の総括 (市町村用)</vt:lpstr>
      <vt:lpstr>地震毎のデータ→</vt:lpstr>
      <vt:lpstr>標津30_1（PT1）</vt:lpstr>
      <vt:lpstr>標津30_1（PT2）</vt:lpstr>
      <vt:lpstr>標津30_1（PT3）</vt:lpstr>
      <vt:lpstr>標津45_5（PT1）</vt:lpstr>
      <vt:lpstr>標津45_5（PT2）</vt:lpstr>
      <vt:lpstr>標津45_5（PT3）</vt:lpstr>
      <vt:lpstr>十勝平野主部30_3（PT1）</vt:lpstr>
      <vt:lpstr>十勝平野主部30_3（PT2）</vt:lpstr>
      <vt:lpstr>十勝平野主部30_3（PT3）</vt:lpstr>
      <vt:lpstr>十勝平野主部45_2（PT1）</vt:lpstr>
      <vt:lpstr>十勝平野主部45_2（PT2）</vt:lpstr>
      <vt:lpstr>十勝平野主部45_2（PT3）</vt:lpstr>
      <vt:lpstr>十勝平野主部45_5（PT1）</vt:lpstr>
      <vt:lpstr>十勝平野主部45_5（PT2）</vt:lpstr>
      <vt:lpstr>十勝平野主部45_5（PT3）</vt:lpstr>
      <vt:lpstr>富良野西部30_2（PT1）</vt:lpstr>
      <vt:lpstr>富良野西部30_2（PT2）</vt:lpstr>
      <vt:lpstr>富良野西部30_2（PT3）</vt:lpstr>
      <vt:lpstr>富良野西部30_5（PT1）</vt:lpstr>
      <vt:lpstr>富良野西部30_5（PT2）</vt:lpstr>
      <vt:lpstr>富良野西部30_5（PT3）</vt:lpstr>
      <vt:lpstr>富良野西部45_3（PT1）</vt:lpstr>
      <vt:lpstr>富良野西部45_3（PT2）</vt:lpstr>
      <vt:lpstr>富良野西部45_3（PT3）</vt:lpstr>
      <vt:lpstr>'被害の総括 (市町村用)'!Print_Area</vt:lpstr>
      <vt:lpstr>'被害の総括 (市町村用)'!Print_Titles</vt:lpstr>
      <vt:lpstr>市町村名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2023-10-17T07:01:09Z</dcterms:modified>
</cp:coreProperties>
</file>